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Machine projects\"/>
    </mc:Choice>
  </mc:AlternateContent>
  <xr:revisionPtr revIDLastSave="0" documentId="13_ncr:1_{2F477C6D-5ADD-4962-B7A7-2A6A7274771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roduction_Downtime_Cleaned" sheetId="1" r:id="rId1"/>
    <sheet name="Machine_master" sheetId="4" r:id="rId2"/>
    <sheet name="Analysis" sheetId="2" r:id="rId3"/>
    <sheet name="Dashboard" sheetId="11" r:id="rId4"/>
  </sheets>
  <definedNames>
    <definedName name="_xlnm._FilterDatabase" localSheetId="3" hidden="1">Dashboard!$A:$S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5" i="11"/>
  <c r="K5" i="11"/>
  <c r="F5" i="11"/>
  <c r="A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roduction_Log" description="Connection to the 'Production_Log' query in the workbook." type="5" refreshedVersion="2" background="1" saveData="1">
    <dbPr connection="Provider=Microsoft.Mashup.OleDb.1;Data Source=$Workbook$;Location=Production_Log;Extended Properties=&quot;&quot;" command="SELECT * FROM [Production_Log]"/>
  </connection>
</connections>
</file>

<file path=xl/sharedStrings.xml><?xml version="1.0" encoding="utf-8"?>
<sst xmlns="http://schemas.openxmlformats.org/spreadsheetml/2006/main" count="52535" uniqueCount="81">
  <si>
    <t>date</t>
  </si>
  <si>
    <t>machine_id</t>
  </si>
  <si>
    <t>shift</t>
  </si>
  <si>
    <t>planned_hours</t>
  </si>
  <si>
    <t>downtime_hours</t>
  </si>
  <si>
    <t>operating_hours</t>
  </si>
  <si>
    <t>production_qty</t>
  </si>
  <si>
    <t>failure_type</t>
  </si>
  <si>
    <t>maintenance_cost</t>
  </si>
  <si>
    <t>Data_check</t>
  </si>
  <si>
    <t>Downtime%</t>
  </si>
  <si>
    <t>Utilization%</t>
  </si>
  <si>
    <t>Deprtment</t>
  </si>
  <si>
    <t>PRS-01</t>
  </si>
  <si>
    <t>Morning</t>
  </si>
  <si>
    <t>No Failure</t>
  </si>
  <si>
    <t>OK</t>
  </si>
  <si>
    <t>Evening</t>
  </si>
  <si>
    <t>Night</t>
  </si>
  <si>
    <t>PRS-02</t>
  </si>
  <si>
    <t>PRS-03</t>
  </si>
  <si>
    <t>CNC-01</t>
  </si>
  <si>
    <t>CNC-02</t>
  </si>
  <si>
    <t>ASM-01</t>
  </si>
  <si>
    <t>ASM-02</t>
  </si>
  <si>
    <t>CUT-01</t>
  </si>
  <si>
    <t>Tool Wear</t>
  </si>
  <si>
    <t>Bearing</t>
  </si>
  <si>
    <t>Motor</t>
  </si>
  <si>
    <t>Electrical</t>
  </si>
  <si>
    <t>Hydraulic</t>
  </si>
  <si>
    <t>Overheating</t>
  </si>
  <si>
    <t>machine_name</t>
  </si>
  <si>
    <t>department</t>
  </si>
  <si>
    <t>installation_year</t>
  </si>
  <si>
    <t>capacity_per_hour</t>
  </si>
  <si>
    <t>High Speed Press 01</t>
  </si>
  <si>
    <t>Stamping</t>
  </si>
  <si>
    <t>High Speed Press 02</t>
  </si>
  <si>
    <t>High Speed Press 03</t>
  </si>
  <si>
    <t>CNC Machine 01</t>
  </si>
  <si>
    <t>Machining</t>
  </si>
  <si>
    <t>CNC Machine 02</t>
  </si>
  <si>
    <t>Assembly Line 01</t>
  </si>
  <si>
    <t>Assembly</t>
  </si>
  <si>
    <t>Assembly Line 02</t>
  </si>
  <si>
    <t>Cutting Machine 01</t>
  </si>
  <si>
    <t>Cutting</t>
  </si>
  <si>
    <t>Category</t>
  </si>
  <si>
    <t>Value</t>
  </si>
  <si>
    <t>Row Labels</t>
  </si>
  <si>
    <t>Sum of downtime_hours</t>
  </si>
  <si>
    <t>Total Production</t>
  </si>
  <si>
    <t>Total Downtime</t>
  </si>
  <si>
    <t>Total Planned Hours</t>
  </si>
  <si>
    <t>Downtime %</t>
  </si>
  <si>
    <t>Total Maintenance Cost</t>
  </si>
  <si>
    <t>Number of Failures</t>
  </si>
  <si>
    <t>Number of Machines</t>
  </si>
  <si>
    <t>Grand Total</t>
  </si>
  <si>
    <t>Sum of maintenance_cost</t>
  </si>
  <si>
    <t xml:space="preserve"> 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</si>
  <si>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</si>
  <si>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</si>
  <si>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</si>
  <si>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</si>
  <si>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</si>
  <si>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</si>
  <si>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</si>
  <si>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</si>
  <si>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</si>
  <si>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</si>
  <si>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</si>
  <si>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</si>
  <si>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</si>
  <si>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</si>
  <si>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MANUFACTURING DOWNTIME ANALYSIS</t>
  </si>
  <si>
    <t>TOTAL PRODUCTION</t>
  </si>
  <si>
    <t>DOWNTIME</t>
  </si>
  <si>
    <t>MAINTENANCE COST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</si>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</sst>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0_);[Red]\(0.00\)"/>
    <numFmt numFmtId="166" formatCode="_(* #,##0.0_);_(* \(#,##0.0\);_(* &quot;-&quot;??_);_(@_)"/>
  </numFmts>
  <fonts count="8">
    <font>
      <sz val="11"/>
      <color theme="1"/>
      <name val="Calibri"/>
      <charset val="134"/>
      <scheme val="minor"/>
    </font>
    <font>
      <b/>
      <sz val="11"/>
      <color theme="0"/>
      <name val="Times New Roman"/>
      <charset val="134"/>
    </font>
    <font>
      <b/>
      <sz val="16"/>
      <color theme="0"/>
      <name val="Microsoft YaHei"/>
      <charset val="134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gradientFill degree="45">
        <stop position="0">
          <color theme="0"/>
        </stop>
        <stop position="1">
          <color theme="4" tint="0.39997558519241921"/>
        </stop>
      </gradientFill>
    </fill>
    <fill>
      <gradientFill degree="135">
        <stop position="0">
          <color theme="0"/>
        </stop>
        <stop position="1">
          <color rgb="FFFF8F8F"/>
        </stop>
      </gradientFill>
    </fill>
    <fill>
      <gradientFill degree="90">
        <stop position="0">
          <color theme="0"/>
        </stop>
        <stop position="1">
          <color theme="9" tint="0.59999389629810485"/>
        </stop>
      </gradientFill>
    </fill>
    <fill>
      <gradientFill degree="90">
        <stop position="0">
          <color theme="0"/>
        </stop>
        <stop position="1">
          <color rgb="FFE7ABF6"/>
        </stop>
      </gradientFill>
    </fill>
    <fill>
      <gradientFill degree="90">
        <stop position="0">
          <color theme="0"/>
        </stop>
        <stop position="1">
          <color theme="4" tint="0.59999389629810485"/>
        </stop>
      </gradient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0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0" fillId="0" borderId="0" xfId="1" applyNumberFormat="1" applyFont="1" applyAlignment="1"/>
    <xf numFmtId="40" fontId="0" fillId="0" borderId="0" xfId="0" applyNumberFormat="1" applyAlignment="1">
      <alignment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left" wrapText="1"/>
    </xf>
    <xf numFmtId="166" fontId="0" fillId="0" borderId="12" xfId="1" applyNumberFormat="1" applyFont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12" xfId="0" applyBorder="1" applyAlignment="1">
      <alignment horizontal="right" wrapText="1"/>
    </xf>
    <xf numFmtId="166" fontId="0" fillId="0" borderId="12" xfId="0" applyNumberFormat="1" applyBorder="1" applyAlignment="1">
      <alignment horizontal="right" wrapText="1"/>
    </xf>
    <xf numFmtId="9" fontId="0" fillId="0" borderId="12" xfId="2" applyFont="1" applyBorder="1" applyAlignment="1">
      <alignment horizontal="right" wrapText="1"/>
    </xf>
    <xf numFmtId="0" fontId="6" fillId="0" borderId="13" xfId="0" applyFont="1" applyBorder="1" applyAlignment="1">
      <alignment horizontal="left" wrapText="1"/>
    </xf>
    <xf numFmtId="0" fontId="0" fillId="0" borderId="14" xfId="0" applyBorder="1" applyAlignment="1">
      <alignment horizontal="right"/>
    </xf>
    <xf numFmtId="0" fontId="0" fillId="0" borderId="0" xfId="0" applyAlignment="1">
      <alignment horizontal="left" indent="1"/>
    </xf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38" fontId="4" fillId="8" borderId="4" xfId="1" applyNumberFormat="1" applyFont="1" applyFill="1" applyBorder="1" applyAlignment="1">
      <alignment horizontal="left" vertical="center" wrapText="1" indent="4"/>
    </xf>
    <xf numFmtId="38" fontId="4" fillId="8" borderId="0" xfId="1" applyNumberFormat="1" applyFont="1" applyFill="1" applyBorder="1" applyAlignment="1">
      <alignment horizontal="left" vertical="center" wrapText="1" indent="4"/>
    </xf>
    <xf numFmtId="38" fontId="4" fillId="8" borderId="5" xfId="1" applyNumberFormat="1" applyFont="1" applyFill="1" applyBorder="1" applyAlignment="1">
      <alignment horizontal="left" vertical="center" wrapText="1" indent="4"/>
    </xf>
    <xf numFmtId="38" fontId="4" fillId="8" borderId="6" xfId="1" applyNumberFormat="1" applyFont="1" applyFill="1" applyBorder="1" applyAlignment="1">
      <alignment horizontal="left" vertical="center" wrapText="1" indent="4"/>
    </xf>
    <xf numFmtId="38" fontId="4" fillId="8" borderId="7" xfId="1" applyNumberFormat="1" applyFont="1" applyFill="1" applyBorder="1" applyAlignment="1">
      <alignment horizontal="left" vertical="center" wrapText="1" indent="4"/>
    </xf>
    <xf numFmtId="38" fontId="4" fillId="8" borderId="8" xfId="1" applyNumberFormat="1" applyFont="1" applyFill="1" applyBorder="1" applyAlignment="1">
      <alignment horizontal="left" vertical="center" wrapText="1" indent="4"/>
    </xf>
    <xf numFmtId="164" fontId="4" fillId="5" borderId="4" xfId="1" applyNumberFormat="1" applyFont="1" applyFill="1" applyBorder="1" applyAlignment="1">
      <alignment horizontal="center" vertical="center" wrapText="1"/>
    </xf>
    <xf numFmtId="164" fontId="4" fillId="5" borderId="0" xfId="1" applyNumberFormat="1" applyFont="1" applyFill="1" applyBorder="1" applyAlignment="1">
      <alignment horizontal="center" vertical="center" wrapText="1"/>
    </xf>
    <xf numFmtId="164" fontId="4" fillId="5" borderId="5" xfId="1" applyNumberFormat="1" applyFont="1" applyFill="1" applyBorder="1" applyAlignment="1">
      <alignment horizontal="center" vertical="center" wrapText="1"/>
    </xf>
    <xf numFmtId="164" fontId="4" fillId="5" borderId="6" xfId="1" applyNumberFormat="1" applyFont="1" applyFill="1" applyBorder="1" applyAlignment="1">
      <alignment horizontal="center" vertical="center" wrapText="1"/>
    </xf>
    <xf numFmtId="164" fontId="4" fillId="5" borderId="7" xfId="1" applyNumberFormat="1" applyFont="1" applyFill="1" applyBorder="1" applyAlignment="1">
      <alignment horizontal="center" vertical="center" wrapText="1"/>
    </xf>
    <xf numFmtId="164" fontId="4" fillId="5" borderId="8" xfId="1" applyNumberFormat="1" applyFont="1" applyFill="1" applyBorder="1" applyAlignment="1">
      <alignment horizontal="center" vertical="center" wrapText="1"/>
    </xf>
    <xf numFmtId="9" fontId="4" fillId="6" borderId="4" xfId="2" applyFont="1" applyFill="1" applyBorder="1" applyAlignment="1">
      <alignment horizontal="center" vertical="center" wrapText="1"/>
    </xf>
    <xf numFmtId="9" fontId="4" fillId="6" borderId="0" xfId="2" applyFont="1" applyFill="1" applyBorder="1" applyAlignment="1">
      <alignment horizontal="center" vertical="center" wrapText="1"/>
    </xf>
    <xf numFmtId="9" fontId="4" fillId="6" borderId="5" xfId="2" applyFont="1" applyFill="1" applyBorder="1" applyAlignment="1">
      <alignment horizontal="center" vertical="center" wrapText="1"/>
    </xf>
    <xf numFmtId="9" fontId="4" fillId="6" borderId="6" xfId="2" applyFont="1" applyFill="1" applyBorder="1" applyAlignment="1">
      <alignment horizontal="center" vertical="center" wrapText="1"/>
    </xf>
    <xf numFmtId="9" fontId="4" fillId="6" borderId="7" xfId="2" applyFont="1" applyFill="1" applyBorder="1" applyAlignment="1">
      <alignment horizontal="center" vertical="center" wrapText="1"/>
    </xf>
    <xf numFmtId="9" fontId="4" fillId="6" borderId="8" xfId="2" applyFont="1" applyFill="1" applyBorder="1" applyAlignment="1">
      <alignment horizontal="center" vertical="center" wrapText="1"/>
    </xf>
    <xf numFmtId="38" fontId="4" fillId="7" borderId="4" xfId="0" applyNumberFormat="1" applyFont="1" applyFill="1" applyBorder="1" applyAlignment="1">
      <alignment horizontal="center" vertical="center" wrapText="1"/>
    </xf>
    <xf numFmtId="38" fontId="4" fillId="7" borderId="0" xfId="0" applyNumberFormat="1" applyFont="1" applyFill="1" applyAlignment="1">
      <alignment horizontal="center" vertical="center" wrapText="1"/>
    </xf>
    <xf numFmtId="38" fontId="4" fillId="7" borderId="5" xfId="0" applyNumberFormat="1" applyFont="1" applyFill="1" applyBorder="1" applyAlignment="1">
      <alignment horizontal="center" vertical="center" wrapText="1"/>
    </xf>
    <xf numFmtId="38" fontId="4" fillId="7" borderId="6" xfId="0" applyNumberFormat="1" applyFont="1" applyFill="1" applyBorder="1" applyAlignment="1">
      <alignment horizontal="center" vertical="center" wrapText="1"/>
    </xf>
    <xf numFmtId="38" fontId="4" fillId="7" borderId="7" xfId="0" applyNumberFormat="1" applyFont="1" applyFill="1" applyBorder="1" applyAlignment="1">
      <alignment horizontal="center" vertical="center" wrapText="1"/>
    </xf>
    <xf numFmtId="38" fontId="4" fillId="7" borderId="8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numFmt numFmtId="0" formatCode="General"/>
    </dxf>
    <dxf>
      <numFmt numFmtId="13" formatCode="0%"/>
    </dxf>
    <dxf>
      <numFmt numFmtId="13" formatCode="0%"/>
    </dxf>
    <dxf>
      <numFmt numFmtId="19" formatCode="m/d/yyyy"/>
    </dxf>
  </dxfs>
  <tableStyles count="0" defaultTableStyle="TableStyleMedium2" defaultPivotStyle="PivotStyleLight16"/>
  <colors>
    <mruColors>
      <color rgb="FF008A23"/>
      <color rgb="FFB7FCC9"/>
      <color rgb="FFFB98FC"/>
      <color rgb="FFFFFFFF"/>
      <color rgb="FFF50994"/>
      <color rgb="FFF7F9F6"/>
      <color rgb="FFFF8F8F"/>
      <color rgb="FFE7A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[Production_Downtime_Project_Dashboard.csv.xlsx]Analysis!PivotTable13</c:name>
    <c:fmtId val="0"/>
  </c:pivotSource>
  <c:chart>
    <c:title>
      <c:tx>
        <c:rich>
          <a:bodyPr rot="0" spcFirstLastPara="0" vertOverflow="ellipsis" vert="horz" wrap="square" anchor="t" anchorCtr="0"/>
          <a:lstStyle/>
          <a:p>
            <a:pPr defTabSz="914400">
              <a:defRPr lang="en-US" sz="1400" b="1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 w="12700" cmpd="sng">
                  <a:noFill/>
                  <a:prstDash val="solid"/>
                </a:ln>
                <a:solidFill>
                  <a:schemeClr val="tx1"/>
                </a:solidFill>
              </a:rPr>
              <a:t> Monthly downtime trend</a:t>
            </a:r>
          </a:p>
        </c:rich>
      </c:tx>
      <c:layout>
        <c:manualLayout>
          <c:xMode val="edge"/>
          <c:yMode val="edge"/>
          <c:x val="3.41773370559353E-2"/>
          <c:y val="6.5535905297964298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t" anchorCtr="0"/>
        <a:lstStyle/>
        <a:p>
          <a:pPr defTabSz="914400">
            <a:defRPr lang="en-US" sz="1400" b="1" i="0" u="none" strike="noStrike" kern="1200" baseline="0">
              <a:ln w="12700" cmpd="sng">
                <a:noFill/>
                <a:prstDash val="solid"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ln w="12700" cmpd="sng">
                    <a:noFill/>
                    <a:prstDash val="solid"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405041286397197E-2"/>
          <c:y val="0.31927374301675998"/>
          <c:w val="0.90769230769230802"/>
          <c:h val="0.34815642458100599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Analysis!$A$24:$A$44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Analysis!$B$24:$B$44</c:f>
              <c:numCache>
                <c:formatCode>General</c:formatCode>
                <c:ptCount val="18"/>
                <c:pt idx="0">
                  <c:v>801.60000000000025</c:v>
                </c:pt>
                <c:pt idx="1">
                  <c:v>711.49999999999977</c:v>
                </c:pt>
                <c:pt idx="2">
                  <c:v>748.9000000000002</c:v>
                </c:pt>
                <c:pt idx="3">
                  <c:v>689.10000000000048</c:v>
                </c:pt>
                <c:pt idx="4">
                  <c:v>673.49999999999989</c:v>
                </c:pt>
                <c:pt idx="5">
                  <c:v>830.99999999999977</c:v>
                </c:pt>
                <c:pt idx="6">
                  <c:v>723.90000000000009</c:v>
                </c:pt>
                <c:pt idx="7">
                  <c:v>751.20000000000016</c:v>
                </c:pt>
                <c:pt idx="8">
                  <c:v>747.40000000000043</c:v>
                </c:pt>
                <c:pt idx="9">
                  <c:v>811</c:v>
                </c:pt>
                <c:pt idx="10">
                  <c:v>775.59999999999991</c:v>
                </c:pt>
                <c:pt idx="11">
                  <c:v>797.60000000000048</c:v>
                </c:pt>
                <c:pt idx="12">
                  <c:v>700.09999999999968</c:v>
                </c:pt>
                <c:pt idx="13">
                  <c:v>582.69999999999993</c:v>
                </c:pt>
                <c:pt idx="14">
                  <c:v>777.1999999999997</c:v>
                </c:pt>
                <c:pt idx="15">
                  <c:v>727.39999999999975</c:v>
                </c:pt>
                <c:pt idx="16">
                  <c:v>717.29999999999984</c:v>
                </c:pt>
                <c:pt idx="17">
                  <c:v>742.49999999999989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EB-47C8-BA95-1AEC37C5B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81616"/>
        <c:axId val="142447962"/>
      </c:lineChart>
      <c:catAx>
        <c:axId val="134481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7962"/>
        <c:crosses val="autoZero"/>
        <c:auto val="1"/>
        <c:lblAlgn val="ctr"/>
        <c:lblOffset val="100"/>
        <c:noMultiLvlLbl val="0"/>
      </c:catAx>
      <c:valAx>
        <c:axId val="14244796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5a0335-f804-4035-9dee-12e772998744}"/>
      </c:ext>
    </c:extLst>
  </c:chart>
  <c:spPr>
    <a:gradFill>
      <a:gsLst>
        <a:gs pos="100000">
          <a:schemeClr val="accent1">
            <a:lumMod val="60000"/>
            <a:lumOff val="40000"/>
            <a:alpha val="0"/>
          </a:schemeClr>
        </a:gs>
        <a:gs pos="0">
          <a:schemeClr val="accent1">
            <a:lumMod val="99000"/>
            <a:alpha val="8000"/>
          </a:schemeClr>
        </a:gs>
      </a:gsLst>
      <a:path path="circle">
        <a:fillToRect r="100000" b="100000"/>
      </a:path>
      <a:tileRect l="-100000" t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 rot="0" anchor="ctr" anchorCtr="0"/>
    <a:lstStyle/>
    <a:p>
      <a:pPr>
        <a:defRPr lang="en-US">
          <a:ln w="12700" cmpd="sng">
            <a:noFill/>
            <a:prstDash val="solid"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[Production_Downtime_Project_Dashboard.csv.xlsx]Analysis!PivotTable1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by Machine</a:t>
            </a:r>
          </a:p>
        </c:rich>
      </c:tx>
      <c:layout>
        <c:manualLayout>
          <c:xMode val="edge"/>
          <c:yMode val="edge"/>
          <c:x val="1.1728598048887399E-2"/>
          <c:y val="9.6711798839458404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15442846328501"/>
          <c:y val="0.30877078578415401"/>
          <c:w val="0.83921271763815297"/>
          <c:h val="0.47127486142810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Analysis!$A$13:$A$21</c:f>
              <c:strCache>
                <c:ptCount val="8"/>
                <c:pt idx="0">
                  <c:v>PRS-03</c:v>
                </c:pt>
                <c:pt idx="1">
                  <c:v>PRS-02</c:v>
                </c:pt>
                <c:pt idx="2">
                  <c:v>CNC-01</c:v>
                </c:pt>
                <c:pt idx="3">
                  <c:v>CNC-02</c:v>
                </c:pt>
                <c:pt idx="4">
                  <c:v>CUT-01</c:v>
                </c:pt>
                <c:pt idx="5">
                  <c:v>ASM-01</c:v>
                </c:pt>
                <c:pt idx="6">
                  <c:v>PRS-01</c:v>
                </c:pt>
                <c:pt idx="7">
                  <c:v>ASM-02</c:v>
                </c:pt>
              </c:strCache>
            </c:strRef>
          </c:cat>
          <c:val>
            <c:numRef>
              <c:f>Analysis!$B$13:$B$21</c:f>
              <c:numCache>
                <c:formatCode>General</c:formatCode>
                <c:ptCount val="8"/>
                <c:pt idx="0">
                  <c:v>1787.3999999999983</c:v>
                </c:pt>
                <c:pt idx="1">
                  <c:v>1723.5000000000007</c:v>
                </c:pt>
                <c:pt idx="2">
                  <c:v>1661.5000000000002</c:v>
                </c:pt>
                <c:pt idx="3">
                  <c:v>1659.3000000000018</c:v>
                </c:pt>
                <c:pt idx="4">
                  <c:v>1630.5000000000005</c:v>
                </c:pt>
                <c:pt idx="5">
                  <c:v>1629.4</c:v>
                </c:pt>
                <c:pt idx="6">
                  <c:v>1608.9999999999998</c:v>
                </c:pt>
                <c:pt idx="7">
                  <c:v>1608.9000000000005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9-4771-B101-0D81A450E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4954548"/>
        <c:axId val="228023055"/>
      </c:barChart>
      <c:catAx>
        <c:axId val="8649545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23055"/>
        <c:crosses val="autoZero"/>
        <c:auto val="1"/>
        <c:lblAlgn val="ctr"/>
        <c:lblOffset val="100"/>
        <c:noMultiLvlLbl val="0"/>
      </c:catAx>
      <c:valAx>
        <c:axId val="2280230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545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22c55b-0fc9-4e96-b692-e42805aa1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[Production_Downtime_Project_Dashboard.csv.xlsx]Analysis!PivotTable11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by Failure</a:t>
            </a:r>
          </a:p>
        </c:rich>
      </c:tx>
      <c:layout>
        <c:manualLayout>
          <c:xMode val="edge"/>
          <c:yMode val="edge"/>
          <c:x val="1.09618916437098E-2"/>
          <c:y val="2.38095238095238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69179229481"/>
          <c:y val="0.23024830699774301"/>
          <c:w val="0.87654941373534301"/>
          <c:h val="0.44127700741696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Analysis!$D$2:$D$8</c:f>
              <c:strCache>
                <c:ptCount val="6"/>
                <c:pt idx="0">
                  <c:v>Bearing</c:v>
                </c:pt>
                <c:pt idx="1">
                  <c:v>Electrical</c:v>
                </c:pt>
                <c:pt idx="2">
                  <c:v>Hydraulic</c:v>
                </c:pt>
                <c:pt idx="3">
                  <c:v>Motor</c:v>
                </c:pt>
                <c:pt idx="4">
                  <c:v>Overheating</c:v>
                </c:pt>
                <c:pt idx="5">
                  <c:v>Tool Wear</c:v>
                </c:pt>
              </c:strCache>
            </c:strRef>
          </c:cat>
          <c:val>
            <c:numRef>
              <c:f>Analysis!$E$2:$E$8</c:f>
              <c:numCache>
                <c:formatCode>General</c:formatCode>
                <c:ptCount val="6"/>
                <c:pt idx="0">
                  <c:v>2513.6000000000013</c:v>
                </c:pt>
                <c:pt idx="1">
                  <c:v>1899.299999999999</c:v>
                </c:pt>
                <c:pt idx="2">
                  <c:v>2425.0000000000023</c:v>
                </c:pt>
                <c:pt idx="3">
                  <c:v>2741.2000000000012</c:v>
                </c:pt>
                <c:pt idx="4">
                  <c:v>1383.3000000000004</c:v>
                </c:pt>
                <c:pt idx="5">
                  <c:v>2347.1000000000013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7-4738-9A8B-EA3632F737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65649663"/>
        <c:axId val="690413032"/>
      </c:barChart>
      <c:catAx>
        <c:axId val="765649663"/>
        <c:scaling>
          <c:orientation val="minMax"/>
        </c:scaling>
        <c:delete val="0"/>
        <c:axPos val="b"/>
        <c:numFmt formatCode="General" sourceLinked="0"/>
        <c:majorTickMark val="in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  <a:alpha val="29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13032"/>
        <c:crosses val="autoZero"/>
        <c:auto val="1"/>
        <c:lblAlgn val="ctr"/>
        <c:lblOffset val="100"/>
        <c:noMultiLvlLbl val="1"/>
      </c:catAx>
      <c:valAx>
        <c:axId val="6904130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4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d21da0-bfba-4381-afd3-3b304d8b33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[Production_Downtime_Project_Dashboard.csv.xlsx]Analysis!PivotTable10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Downtimw by Department</a:t>
            </a:r>
          </a:p>
        </c:rich>
      </c:tx>
      <c:layout>
        <c:manualLayout>
          <c:xMode val="edge"/>
          <c:yMode val="edge"/>
          <c:x val="1.31328108451599E-2"/>
          <c:y val="2.7812321621391901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8A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9779598756710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8.9933903998266305E-3"/>
              <c:y val="2.0062164453235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3.9007476432983E-3"/>
              <c:y val="2.0062164453235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1.1485534727489401E-2"/>
              <c:y val="6.7815767165866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A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9779598756710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8.9933903998266305E-3"/>
              <c:y val="2.0062164453235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3.9007476432983E-3"/>
              <c:y val="2.0062164453235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9"/>
        <c:spPr>
          <a:solidFill>
            <a:srgbClr val="008A23"/>
          </a:solidFill>
          <a:ln>
            <a:noFill/>
          </a:ln>
          <a:effectLst/>
        </c:spPr>
        <c:dLbl>
          <c:idx val="0"/>
          <c:layout>
            <c:manualLayout>
              <c:x val="-1.1485534727489401E-2"/>
              <c:y val="6.78157671658660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18288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A2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8FF-4CA0-A6B4-5E9C92492F6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FF-4CA0-A6B4-5E9C92492F6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8FF-4CA0-A6B4-5E9C92492F6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8FF-4CA0-A6B4-5E9C92492F6F}"/>
              </c:ext>
            </c:extLst>
          </c:dPt>
          <c:dLbls>
            <c:dLbl>
              <c:idx val="0"/>
              <c:layout>
                <c:manualLayout>
                  <c:x val="0"/>
                  <c:y val="1.9779598756710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FF-4CA0-A6B4-5E9C92492F6F}"/>
                </c:ext>
              </c:extLst>
            </c:dLbl>
            <c:dLbl>
              <c:idx val="1"/>
              <c:layout>
                <c:manualLayout>
                  <c:x val="-8.9933903998266305E-3"/>
                  <c:y val="2.00621644532354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FF-4CA0-A6B4-5E9C92492F6F}"/>
                </c:ext>
              </c:extLst>
            </c:dLbl>
            <c:dLbl>
              <c:idx val="2"/>
              <c:layout>
                <c:manualLayout>
                  <c:x val="-3.9007476432983E-3"/>
                  <c:y val="2.00621644532354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FF-4CA0-A6B4-5E9C92492F6F}"/>
                </c:ext>
              </c:extLst>
            </c:dLbl>
            <c:dLbl>
              <c:idx val="3"/>
              <c:layout>
                <c:manualLayout>
                  <c:x val="-1.1485534727489401E-2"/>
                  <c:y val="6.78157671658660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FF-4CA0-A6B4-5E9C92492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18288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Analysis!$D$13:$D$17</c:f>
              <c:strCache>
                <c:ptCount val="4"/>
                <c:pt idx="0">
                  <c:v>Stamping</c:v>
                </c:pt>
                <c:pt idx="1">
                  <c:v>Machining</c:v>
                </c:pt>
                <c:pt idx="2">
                  <c:v>Assembly</c:v>
                </c:pt>
                <c:pt idx="3">
                  <c:v>Cutting</c:v>
                </c:pt>
              </c:strCache>
            </c:strRef>
          </c:cat>
          <c:val>
            <c:numRef>
              <c:f>Analysis!$E$13:$E$17</c:f>
              <c:numCache>
                <c:formatCode>General</c:formatCode>
                <c:ptCount val="4"/>
                <c:pt idx="0">
                  <c:v>5119.8999999999996</c:v>
                </c:pt>
                <c:pt idx="1">
                  <c:v>3320.800000000002</c:v>
                </c:pt>
                <c:pt idx="2">
                  <c:v>3238.3000000000029</c:v>
                </c:pt>
                <c:pt idx="3">
                  <c:v>1630.5000000000005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FF-4CA0-A6B4-5E9C92492F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1717085"/>
        <c:axId val="949307431"/>
      </c:barChart>
      <c:catAx>
        <c:axId val="251717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07431"/>
        <c:crosses val="autoZero"/>
        <c:auto val="1"/>
        <c:lblAlgn val="ctr"/>
        <c:lblOffset val="100"/>
        <c:noMultiLvlLbl val="0"/>
      </c:catAx>
      <c:valAx>
        <c:axId val="949307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170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860e38-4cce-48d9-8553-af322d61da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[Production_Downtime_Project_Dashboard.csv.xlsx]Analysis!PivotTable12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Cost by Machine</a:t>
            </a:r>
          </a:p>
        </c:rich>
      </c:tx>
      <c:layout>
        <c:manualLayout>
          <c:xMode val="edge"/>
          <c:yMode val="edge"/>
          <c:x val="0.224745876186347"/>
          <c:y val="8.65301413325642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15589829095501"/>
          <c:y val="9.5075874883865E-2"/>
          <c:w val="0.81959149645685703"/>
          <c:h val="0.66131929389903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Analysis!$D$20:$D$28</c:f>
              <c:strCache>
                <c:ptCount val="8"/>
                <c:pt idx="0">
                  <c:v>PRS-03</c:v>
                </c:pt>
                <c:pt idx="1">
                  <c:v>CNC-01</c:v>
                </c:pt>
                <c:pt idx="2">
                  <c:v>PRS-02</c:v>
                </c:pt>
                <c:pt idx="3">
                  <c:v>ASM-02</c:v>
                </c:pt>
                <c:pt idx="4">
                  <c:v>CNC-02</c:v>
                </c:pt>
                <c:pt idx="5">
                  <c:v>ASM-01</c:v>
                </c:pt>
                <c:pt idx="6">
                  <c:v>CUT-01</c:v>
                </c:pt>
                <c:pt idx="7">
                  <c:v>PRS-01</c:v>
                </c:pt>
              </c:strCache>
            </c:strRef>
          </c:cat>
          <c:val>
            <c:numRef>
              <c:f>Analysis!$E$20:$E$28</c:f>
              <c:numCache>
                <c:formatCode>General</c:formatCode>
                <c:ptCount val="8"/>
                <c:pt idx="0">
                  <c:v>4072600</c:v>
                </c:pt>
                <c:pt idx="1">
                  <c:v>3986100</c:v>
                </c:pt>
                <c:pt idx="2">
                  <c:v>3789400</c:v>
                </c:pt>
                <c:pt idx="3">
                  <c:v>3773900</c:v>
                </c:pt>
                <c:pt idx="4">
                  <c:v>3773400</c:v>
                </c:pt>
                <c:pt idx="5">
                  <c:v>3666600</c:v>
                </c:pt>
                <c:pt idx="6">
                  <c:v>3551700</c:v>
                </c:pt>
                <c:pt idx="7">
                  <c:v>3507800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1-48CC-A1F7-99A556B45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47644281"/>
        <c:axId val="429396710"/>
      </c:barChart>
      <c:catAx>
        <c:axId val="647644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6710"/>
        <c:crossesAt val="0"/>
        <c:auto val="1"/>
        <c:lblAlgn val="ctr"/>
        <c:lblOffset val="100"/>
        <c:noMultiLvlLbl val="0"/>
      </c:catAx>
      <c:valAx>
        <c:axId val="42939671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44281"/>
        <c:crosses val="autoZero"/>
        <c:crossBetween val="between"/>
      </c:valAx>
      <c:spPr>
        <a:noFill/>
        <a:ln w="12700" cmpd="sng">
          <a:noFill/>
          <a:prstDash val="solid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ebff9d-25d3-4f24-b334-b581ab244f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6</xdr:row>
      <xdr:rowOff>134620</xdr:rowOff>
    </xdr:from>
    <xdr:to>
      <xdr:col>18</xdr:col>
      <xdr:colOff>421005</xdr:colOff>
      <xdr:row>15</xdr:row>
      <xdr:rowOff>123190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156210</xdr:colOff>
      <xdr:row>16</xdr:row>
      <xdr:rowOff>156845</xdr:rowOff>
    </xdr:from>
    <xdr:to>
      <xdr:col>9</xdr:col>
      <xdr:colOff>254635</xdr:colOff>
      <xdr:row>27</xdr:row>
      <xdr:rowOff>50165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62865</xdr:colOff>
      <xdr:row>16</xdr:row>
      <xdr:rowOff>150495</xdr:rowOff>
    </xdr:from>
    <xdr:to>
      <xdr:col>19</xdr:col>
      <xdr:colOff>62865</xdr:colOff>
      <xdr:row>27</xdr:row>
      <xdr:rowOff>65405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128905</xdr:colOff>
      <xdr:row>27</xdr:row>
      <xdr:rowOff>169545</xdr:rowOff>
    </xdr:from>
    <xdr:to>
      <xdr:col>9</xdr:col>
      <xdr:colOff>243840</xdr:colOff>
      <xdr:row>39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73025</xdr:colOff>
      <xdr:row>27</xdr:row>
      <xdr:rowOff>179070</xdr:rowOff>
    </xdr:from>
    <xdr:to>
      <xdr:col>19</xdr:col>
      <xdr:colOff>72390</xdr:colOff>
      <xdr:row>39</xdr:row>
      <xdr:rowOff>164465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94.652788194442" createdVersion="8" refreshedVersion="8" minRefreshableVersion="3" recordCount="13104" xr:uid="{00000000-000A-0000-FFFF-FFFF00000000}">
  <cacheSource type="worksheet">
    <worksheetSource name="Production_Downtime_Cleaned"/>
  </cacheSource>
  <cacheFields count="15">
    <cacheField name="date" numFmtId="14">
      <sharedItems containsSemiMixedTypes="0" containsNonDate="0" containsDate="1" containsString="0" minDate="2025-01-01T00:00:00" maxDate="2026-07-01T00:00:00" count="54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4"/>
    </cacheField>
    <cacheField name="machine_id" numFmtId="0">
      <sharedItems count="8">
        <s v="PRS-01"/>
        <s v="PRS-02"/>
        <s v="PRS-03"/>
        <s v="CNC-01"/>
        <s v="CNC-02"/>
        <s v="ASM-01"/>
        <s v="ASM-02"/>
        <s v="CUT-01"/>
      </sharedItems>
    </cacheField>
    <cacheField name="shift" numFmtId="0">
      <sharedItems/>
    </cacheField>
    <cacheField name="planned_hours" numFmtId="0">
      <sharedItems containsSemiMixedTypes="0" containsString="0" containsNumber="1" containsInteger="1" minValue="8" maxValue="8"/>
    </cacheField>
    <cacheField name="downtime_hours" numFmtId="0">
      <sharedItems containsSemiMixedTypes="0" containsString="0" containsNumber="1" minValue="0" maxValue="7"/>
    </cacheField>
    <cacheField name="operating_hours" numFmtId="0">
      <sharedItems containsSemiMixedTypes="0" containsString="0" containsNumber="1" minValue="1" maxValue="8"/>
    </cacheField>
    <cacheField name="production_qty" numFmtId="0">
      <sharedItems containsSemiMixedTypes="0" containsString="0" containsNumber="1" containsInteger="1" minValue="72" maxValue="6402"/>
    </cacheField>
    <cacheField name="failure_type" numFmtId="0">
      <sharedItems count="7">
        <s v="No Failure"/>
        <s v="Tool Wear"/>
        <s v="Bearing"/>
        <s v="Motor"/>
        <s v="Electrical"/>
        <s v="Hydraulic"/>
        <s v="Overheating"/>
      </sharedItems>
    </cacheField>
    <cacheField name="maintenance_cost" numFmtId="0">
      <sharedItems containsSemiMixedTypes="0" containsString="0" containsNumber="1" containsInteger="1" minValue="0" maxValue="15000"/>
    </cacheField>
    <cacheField name="Data_check" numFmtId="0">
      <sharedItems/>
    </cacheField>
    <cacheField name="Downtime%" numFmtId="9">
      <sharedItems containsSemiMixedTypes="0" containsString="0" containsNumber="1" minValue="0" maxValue="0.88"/>
    </cacheField>
    <cacheField name="Utilization%" numFmtId="9">
      <sharedItems containsSemiMixedTypes="0" containsString="0" containsNumber="1" minValue="0.13" maxValue="1"/>
    </cacheField>
    <cacheField name="Deprtment" numFmtId="0">
      <sharedItems count="4">
        <s v="Stamping"/>
        <s v="Machining"/>
        <s v="Assembly"/>
        <s v="Cutting"/>
      </sharedItems>
    </cacheField>
    <cacheField name="Months (date)" numFmtId="0" databaseField="0">
      <fieldGroup base="0">
        <rangePr groupBy="months" startDate="2025-01-01T00:00:00" endDate="2026-07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6"/>
        </groupItems>
      </fieldGroup>
    </cacheField>
    <cacheField name="Years (date)" numFmtId="0" databaseField="0">
      <fieldGroup base="0">
        <rangePr groupBy="years" startDate="2025-01-01T00:00:00" endDate="2026-07-01T00:00:00"/>
        <groupItems count="4">
          <s v="&lt;1/1/2025"/>
          <s v="2025"/>
          <s v="2026"/>
          <s v="&gt;7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04">
  <r>
    <x v="0"/>
    <x v="0"/>
    <s v="Morning"/>
    <n v="8"/>
    <n v="0"/>
    <n v="8"/>
    <n v="4629"/>
    <x v="0"/>
    <n v="0"/>
    <s v="OK"/>
    <n v="0"/>
    <n v="1"/>
    <x v="0"/>
  </r>
  <r>
    <x v="0"/>
    <x v="0"/>
    <s v="Evening"/>
    <n v="8"/>
    <n v="0"/>
    <n v="8"/>
    <n v="5054"/>
    <x v="0"/>
    <n v="0"/>
    <s v="OK"/>
    <n v="0"/>
    <n v="1"/>
    <x v="0"/>
  </r>
  <r>
    <x v="0"/>
    <x v="0"/>
    <s v="Night"/>
    <n v="8"/>
    <n v="0"/>
    <n v="8"/>
    <n v="5043"/>
    <x v="0"/>
    <n v="0"/>
    <s v="OK"/>
    <n v="0"/>
    <n v="1"/>
    <x v="0"/>
  </r>
  <r>
    <x v="0"/>
    <x v="1"/>
    <s v="Morning"/>
    <n v="8"/>
    <n v="0"/>
    <n v="8"/>
    <n v="5515"/>
    <x v="0"/>
    <n v="0"/>
    <s v="OK"/>
    <n v="0"/>
    <n v="1"/>
    <x v="0"/>
  </r>
  <r>
    <x v="0"/>
    <x v="1"/>
    <s v="Evening"/>
    <n v="8"/>
    <n v="0"/>
    <n v="8"/>
    <n v="5018"/>
    <x v="0"/>
    <n v="0"/>
    <s v="OK"/>
    <n v="0"/>
    <n v="1"/>
    <x v="0"/>
  </r>
  <r>
    <x v="0"/>
    <x v="1"/>
    <s v="Night"/>
    <n v="8"/>
    <n v="0"/>
    <n v="8"/>
    <n v="5036"/>
    <x v="0"/>
    <n v="0"/>
    <s v="OK"/>
    <n v="0"/>
    <n v="1"/>
    <x v="0"/>
  </r>
  <r>
    <x v="0"/>
    <x v="2"/>
    <s v="Morning"/>
    <n v="8"/>
    <n v="0"/>
    <n v="8"/>
    <n v="3912"/>
    <x v="0"/>
    <n v="0"/>
    <s v="OK"/>
    <n v="0"/>
    <n v="1"/>
    <x v="0"/>
  </r>
  <r>
    <x v="0"/>
    <x v="2"/>
    <s v="Evening"/>
    <n v="8"/>
    <n v="0"/>
    <n v="8"/>
    <n v="4904"/>
    <x v="0"/>
    <n v="0"/>
    <s v="OK"/>
    <n v="0"/>
    <n v="1"/>
    <x v="0"/>
  </r>
  <r>
    <x v="0"/>
    <x v="2"/>
    <s v="Night"/>
    <n v="8"/>
    <n v="0"/>
    <n v="8"/>
    <n v="4520"/>
    <x v="0"/>
    <n v="0"/>
    <s v="OK"/>
    <n v="0"/>
    <n v="1"/>
    <x v="0"/>
  </r>
  <r>
    <x v="0"/>
    <x v="3"/>
    <s v="Morning"/>
    <n v="8"/>
    <n v="0"/>
    <n v="8"/>
    <n v="649"/>
    <x v="0"/>
    <n v="0"/>
    <s v="OK"/>
    <n v="0"/>
    <n v="1"/>
    <x v="1"/>
  </r>
  <r>
    <x v="0"/>
    <x v="3"/>
    <s v="Evening"/>
    <n v="8"/>
    <n v="0"/>
    <n v="8"/>
    <n v="654"/>
    <x v="0"/>
    <n v="0"/>
    <s v="OK"/>
    <n v="0"/>
    <n v="1"/>
    <x v="1"/>
  </r>
  <r>
    <x v="0"/>
    <x v="3"/>
    <s v="Night"/>
    <n v="8"/>
    <n v="0"/>
    <n v="8"/>
    <n v="704"/>
    <x v="0"/>
    <n v="0"/>
    <s v="OK"/>
    <n v="0"/>
    <n v="1"/>
    <x v="1"/>
  </r>
  <r>
    <x v="0"/>
    <x v="4"/>
    <s v="Morning"/>
    <n v="8"/>
    <n v="0"/>
    <n v="8"/>
    <n v="725"/>
    <x v="0"/>
    <n v="0"/>
    <s v="OK"/>
    <n v="0"/>
    <n v="1"/>
    <x v="1"/>
  </r>
  <r>
    <x v="0"/>
    <x v="4"/>
    <s v="Evening"/>
    <n v="8"/>
    <n v="0"/>
    <n v="8"/>
    <n v="697"/>
    <x v="0"/>
    <n v="0"/>
    <s v="OK"/>
    <n v="0"/>
    <n v="1"/>
    <x v="1"/>
  </r>
  <r>
    <x v="0"/>
    <x v="4"/>
    <s v="Night"/>
    <n v="8"/>
    <n v="0"/>
    <n v="8"/>
    <n v="694"/>
    <x v="0"/>
    <n v="0"/>
    <s v="OK"/>
    <n v="0"/>
    <n v="1"/>
    <x v="1"/>
  </r>
  <r>
    <x v="0"/>
    <x v="5"/>
    <s v="Morning"/>
    <n v="8"/>
    <n v="0"/>
    <n v="8"/>
    <n v="3551"/>
    <x v="0"/>
    <n v="0"/>
    <s v="OK"/>
    <n v="0"/>
    <n v="1"/>
    <x v="2"/>
  </r>
  <r>
    <x v="0"/>
    <x v="5"/>
    <s v="Evening"/>
    <n v="8"/>
    <n v="0"/>
    <n v="8"/>
    <n v="3154"/>
    <x v="0"/>
    <n v="0"/>
    <s v="OK"/>
    <n v="0"/>
    <n v="1"/>
    <x v="2"/>
  </r>
  <r>
    <x v="0"/>
    <x v="5"/>
    <s v="Night"/>
    <n v="8"/>
    <n v="0"/>
    <n v="8"/>
    <n v="3327"/>
    <x v="0"/>
    <n v="0"/>
    <s v="OK"/>
    <n v="0"/>
    <n v="1"/>
    <x v="2"/>
  </r>
  <r>
    <x v="0"/>
    <x v="6"/>
    <s v="Morning"/>
    <n v="8"/>
    <n v="0"/>
    <n v="8"/>
    <n v="3155"/>
    <x v="0"/>
    <n v="0"/>
    <s v="OK"/>
    <n v="0"/>
    <n v="1"/>
    <x v="2"/>
  </r>
  <r>
    <x v="0"/>
    <x v="6"/>
    <s v="Evening"/>
    <n v="8"/>
    <n v="0"/>
    <n v="8"/>
    <n v="3274"/>
    <x v="0"/>
    <n v="0"/>
    <s v="OK"/>
    <n v="0"/>
    <n v="1"/>
    <x v="2"/>
  </r>
  <r>
    <x v="0"/>
    <x v="6"/>
    <s v="Night"/>
    <n v="8"/>
    <n v="0"/>
    <n v="8"/>
    <n v="3733"/>
    <x v="0"/>
    <n v="0"/>
    <s v="OK"/>
    <n v="0"/>
    <n v="1"/>
    <x v="2"/>
  </r>
  <r>
    <x v="0"/>
    <x v="7"/>
    <s v="Morning"/>
    <n v="8"/>
    <n v="0"/>
    <n v="8"/>
    <n v="4286"/>
    <x v="0"/>
    <n v="0"/>
    <s v="OK"/>
    <n v="0"/>
    <n v="1"/>
    <x v="3"/>
  </r>
  <r>
    <x v="0"/>
    <x v="7"/>
    <s v="Evening"/>
    <n v="8"/>
    <n v="5.5"/>
    <n v="2.5"/>
    <n v="1305"/>
    <x v="1"/>
    <n v="3000"/>
    <s v="OK"/>
    <n v="0.69"/>
    <n v="0.31"/>
    <x v="3"/>
  </r>
  <r>
    <x v="0"/>
    <x v="7"/>
    <s v="Night"/>
    <n v="8"/>
    <n v="0"/>
    <n v="8"/>
    <n v="4041"/>
    <x v="0"/>
    <n v="0"/>
    <s v="OK"/>
    <n v="0"/>
    <n v="1"/>
    <x v="3"/>
  </r>
  <r>
    <x v="1"/>
    <x v="0"/>
    <s v="Morning"/>
    <n v="8"/>
    <n v="0"/>
    <n v="8"/>
    <n v="4659"/>
    <x v="0"/>
    <n v="0"/>
    <s v="OK"/>
    <n v="0"/>
    <n v="1"/>
    <x v="0"/>
  </r>
  <r>
    <x v="1"/>
    <x v="0"/>
    <s v="Evening"/>
    <n v="8"/>
    <n v="0"/>
    <n v="8"/>
    <n v="4488"/>
    <x v="0"/>
    <n v="0"/>
    <s v="OK"/>
    <n v="0"/>
    <n v="1"/>
    <x v="0"/>
  </r>
  <r>
    <x v="1"/>
    <x v="0"/>
    <s v="Night"/>
    <n v="8"/>
    <n v="2.8"/>
    <n v="5.2"/>
    <n v="3290"/>
    <x v="2"/>
    <n v="3700"/>
    <s v="OK"/>
    <n v="0.35"/>
    <n v="0.65"/>
    <x v="0"/>
  </r>
  <r>
    <x v="1"/>
    <x v="1"/>
    <s v="Morning"/>
    <n v="8"/>
    <n v="1"/>
    <n v="7"/>
    <n v="4068"/>
    <x v="2"/>
    <n v="14800"/>
    <s v="OK"/>
    <n v="0.13"/>
    <n v="0.88"/>
    <x v="0"/>
  </r>
  <r>
    <x v="1"/>
    <x v="1"/>
    <s v="Evening"/>
    <n v="8"/>
    <n v="1.8"/>
    <n v="6.2"/>
    <n v="4279"/>
    <x v="3"/>
    <n v="12000"/>
    <s v="OK"/>
    <n v="0.23"/>
    <n v="0.78"/>
    <x v="0"/>
  </r>
  <r>
    <x v="1"/>
    <x v="1"/>
    <s v="Night"/>
    <n v="8"/>
    <n v="0"/>
    <n v="8"/>
    <n v="5490"/>
    <x v="0"/>
    <n v="0"/>
    <s v="OK"/>
    <n v="0"/>
    <n v="1"/>
    <x v="0"/>
  </r>
  <r>
    <x v="1"/>
    <x v="2"/>
    <s v="Morning"/>
    <n v="8"/>
    <n v="0"/>
    <n v="8"/>
    <n v="4220"/>
    <x v="0"/>
    <n v="0"/>
    <s v="OK"/>
    <n v="0"/>
    <n v="1"/>
    <x v="0"/>
  </r>
  <r>
    <x v="1"/>
    <x v="2"/>
    <s v="Evening"/>
    <n v="8"/>
    <n v="0"/>
    <n v="8"/>
    <n v="4946"/>
    <x v="0"/>
    <n v="0"/>
    <s v="OK"/>
    <n v="0"/>
    <n v="1"/>
    <x v="0"/>
  </r>
  <r>
    <x v="1"/>
    <x v="2"/>
    <s v="Night"/>
    <n v="8"/>
    <n v="0"/>
    <n v="8"/>
    <n v="4968"/>
    <x v="0"/>
    <n v="0"/>
    <s v="OK"/>
    <n v="0"/>
    <n v="1"/>
    <x v="0"/>
  </r>
  <r>
    <x v="1"/>
    <x v="3"/>
    <s v="Morning"/>
    <n v="8"/>
    <n v="0"/>
    <n v="8"/>
    <n v="643"/>
    <x v="0"/>
    <n v="0"/>
    <s v="OK"/>
    <n v="0"/>
    <n v="1"/>
    <x v="1"/>
  </r>
  <r>
    <x v="1"/>
    <x v="3"/>
    <s v="Evening"/>
    <n v="8"/>
    <n v="3.6"/>
    <n v="4.4000000000000004"/>
    <n v="382"/>
    <x v="4"/>
    <n v="11800"/>
    <s v="OK"/>
    <n v="0.45"/>
    <n v="0.55000000000000004"/>
    <x v="1"/>
  </r>
  <r>
    <x v="1"/>
    <x v="3"/>
    <s v="Night"/>
    <n v="8"/>
    <n v="0"/>
    <n v="8"/>
    <n v="653"/>
    <x v="0"/>
    <n v="0"/>
    <s v="OK"/>
    <n v="0"/>
    <n v="1"/>
    <x v="1"/>
  </r>
  <r>
    <x v="1"/>
    <x v="4"/>
    <s v="Morning"/>
    <n v="8"/>
    <n v="3.7"/>
    <n v="4.3"/>
    <n v="326"/>
    <x v="3"/>
    <n v="2100"/>
    <s v="OK"/>
    <n v="0.46"/>
    <n v="0.54"/>
    <x v="1"/>
  </r>
  <r>
    <x v="1"/>
    <x v="4"/>
    <s v="Evening"/>
    <n v="8"/>
    <n v="0"/>
    <n v="8"/>
    <n v="755"/>
    <x v="0"/>
    <n v="0"/>
    <s v="OK"/>
    <n v="0"/>
    <n v="1"/>
    <x v="1"/>
  </r>
  <r>
    <x v="1"/>
    <x v="4"/>
    <s v="Night"/>
    <n v="8"/>
    <n v="0"/>
    <n v="8"/>
    <n v="658"/>
    <x v="0"/>
    <n v="0"/>
    <s v="OK"/>
    <n v="0"/>
    <n v="1"/>
    <x v="1"/>
  </r>
  <r>
    <x v="1"/>
    <x v="5"/>
    <s v="Morning"/>
    <n v="8"/>
    <n v="0"/>
    <n v="8"/>
    <n v="3570"/>
    <x v="0"/>
    <n v="0"/>
    <s v="OK"/>
    <n v="0"/>
    <n v="1"/>
    <x v="2"/>
  </r>
  <r>
    <x v="1"/>
    <x v="5"/>
    <s v="Evening"/>
    <n v="8"/>
    <n v="2.1"/>
    <n v="5.9"/>
    <n v="2697"/>
    <x v="4"/>
    <n v="4800"/>
    <s v="OK"/>
    <n v="0.26"/>
    <n v="0.74"/>
    <x v="2"/>
  </r>
  <r>
    <x v="1"/>
    <x v="5"/>
    <s v="Night"/>
    <n v="8"/>
    <n v="0"/>
    <n v="8"/>
    <n v="3255"/>
    <x v="0"/>
    <n v="0"/>
    <s v="OK"/>
    <n v="0"/>
    <n v="1"/>
    <x v="2"/>
  </r>
  <r>
    <x v="1"/>
    <x v="6"/>
    <s v="Morning"/>
    <n v="8"/>
    <n v="0"/>
    <n v="8"/>
    <n v="3296"/>
    <x v="0"/>
    <n v="0"/>
    <s v="OK"/>
    <n v="0"/>
    <n v="1"/>
    <x v="2"/>
  </r>
  <r>
    <x v="1"/>
    <x v="6"/>
    <s v="Evening"/>
    <n v="8"/>
    <n v="5.7"/>
    <n v="2.2999999999999998"/>
    <n v="983"/>
    <x v="5"/>
    <n v="4300"/>
    <s v="OK"/>
    <n v="0.71"/>
    <n v="0.28999999999999998"/>
    <x v="2"/>
  </r>
  <r>
    <x v="1"/>
    <x v="6"/>
    <s v="Night"/>
    <n v="8"/>
    <n v="4"/>
    <n v="4"/>
    <n v="1532"/>
    <x v="4"/>
    <n v="4800"/>
    <s v="OK"/>
    <n v="0.5"/>
    <n v="0.5"/>
    <x v="2"/>
  </r>
  <r>
    <x v="1"/>
    <x v="7"/>
    <s v="Morning"/>
    <n v="8"/>
    <n v="0"/>
    <n v="8"/>
    <n v="3921"/>
    <x v="0"/>
    <n v="0"/>
    <s v="OK"/>
    <n v="0"/>
    <n v="1"/>
    <x v="3"/>
  </r>
  <r>
    <x v="1"/>
    <x v="7"/>
    <s v="Evening"/>
    <n v="8"/>
    <n v="6.1"/>
    <n v="1.9"/>
    <n v="950"/>
    <x v="2"/>
    <n v="7300"/>
    <s v="OK"/>
    <n v="0.76"/>
    <n v="0.24"/>
    <x v="3"/>
  </r>
  <r>
    <x v="1"/>
    <x v="7"/>
    <s v="Night"/>
    <n v="8"/>
    <n v="0"/>
    <n v="8"/>
    <n v="3943"/>
    <x v="0"/>
    <n v="0"/>
    <s v="OK"/>
    <n v="0"/>
    <n v="1"/>
    <x v="3"/>
  </r>
  <r>
    <x v="2"/>
    <x v="0"/>
    <s v="Morning"/>
    <n v="8"/>
    <n v="0"/>
    <n v="8"/>
    <n v="5094"/>
    <x v="0"/>
    <n v="0"/>
    <s v="OK"/>
    <n v="0"/>
    <n v="1"/>
    <x v="0"/>
  </r>
  <r>
    <x v="2"/>
    <x v="0"/>
    <s v="Evening"/>
    <n v="8"/>
    <n v="0"/>
    <n v="8"/>
    <n v="4910"/>
    <x v="0"/>
    <n v="0"/>
    <s v="OK"/>
    <n v="0"/>
    <n v="1"/>
    <x v="0"/>
  </r>
  <r>
    <x v="2"/>
    <x v="0"/>
    <s v="Night"/>
    <n v="8"/>
    <n v="0"/>
    <n v="8"/>
    <n v="4679"/>
    <x v="0"/>
    <n v="0"/>
    <s v="OK"/>
    <n v="0"/>
    <n v="1"/>
    <x v="0"/>
  </r>
  <r>
    <x v="2"/>
    <x v="1"/>
    <s v="Morning"/>
    <n v="8"/>
    <n v="6.8"/>
    <n v="1.2"/>
    <n v="845"/>
    <x v="6"/>
    <n v="5100"/>
    <s v="OK"/>
    <n v="0.85"/>
    <n v="0.15"/>
    <x v="0"/>
  </r>
  <r>
    <x v="2"/>
    <x v="1"/>
    <s v="Evening"/>
    <n v="8"/>
    <n v="0"/>
    <n v="8"/>
    <n v="4865"/>
    <x v="0"/>
    <n v="0"/>
    <s v="OK"/>
    <n v="0"/>
    <n v="1"/>
    <x v="0"/>
  </r>
  <r>
    <x v="2"/>
    <x v="1"/>
    <s v="Night"/>
    <n v="8"/>
    <n v="0"/>
    <n v="8"/>
    <n v="4890"/>
    <x v="0"/>
    <n v="0"/>
    <s v="OK"/>
    <n v="0"/>
    <n v="1"/>
    <x v="0"/>
  </r>
  <r>
    <x v="2"/>
    <x v="2"/>
    <s v="Morning"/>
    <n v="8"/>
    <n v="0"/>
    <n v="8"/>
    <n v="4456"/>
    <x v="0"/>
    <n v="0"/>
    <s v="OK"/>
    <n v="0"/>
    <n v="1"/>
    <x v="0"/>
  </r>
  <r>
    <x v="2"/>
    <x v="2"/>
    <s v="Evening"/>
    <n v="8"/>
    <n v="0"/>
    <n v="8"/>
    <n v="4641"/>
    <x v="0"/>
    <n v="0"/>
    <s v="OK"/>
    <n v="0"/>
    <n v="1"/>
    <x v="0"/>
  </r>
  <r>
    <x v="2"/>
    <x v="2"/>
    <s v="Night"/>
    <n v="8"/>
    <n v="2.1"/>
    <n v="5.9"/>
    <n v="3414"/>
    <x v="4"/>
    <n v="14800"/>
    <s v="OK"/>
    <n v="0.26"/>
    <n v="0.74"/>
    <x v="0"/>
  </r>
  <r>
    <x v="2"/>
    <x v="3"/>
    <s v="Morning"/>
    <n v="8"/>
    <n v="0"/>
    <n v="8"/>
    <n v="632"/>
    <x v="0"/>
    <n v="0"/>
    <s v="OK"/>
    <n v="0"/>
    <n v="1"/>
    <x v="1"/>
  </r>
  <r>
    <x v="2"/>
    <x v="3"/>
    <s v="Evening"/>
    <n v="8"/>
    <n v="0"/>
    <n v="8"/>
    <n v="648"/>
    <x v="0"/>
    <n v="0"/>
    <s v="OK"/>
    <n v="0"/>
    <n v="1"/>
    <x v="1"/>
  </r>
  <r>
    <x v="2"/>
    <x v="3"/>
    <s v="Night"/>
    <n v="8"/>
    <n v="2.9"/>
    <n v="5.0999999999999996"/>
    <n v="453"/>
    <x v="3"/>
    <n v="10100"/>
    <s v="OK"/>
    <n v="0.36"/>
    <n v="0.64"/>
    <x v="1"/>
  </r>
  <r>
    <x v="2"/>
    <x v="4"/>
    <s v="Morning"/>
    <n v="8"/>
    <n v="0"/>
    <n v="8"/>
    <n v="681"/>
    <x v="0"/>
    <n v="0"/>
    <s v="OK"/>
    <n v="0"/>
    <n v="1"/>
    <x v="1"/>
  </r>
  <r>
    <x v="2"/>
    <x v="4"/>
    <s v="Evening"/>
    <n v="8"/>
    <n v="2.6"/>
    <n v="5.4"/>
    <n v="488"/>
    <x v="5"/>
    <n v="4300"/>
    <s v="OK"/>
    <n v="0.33"/>
    <n v="0.68"/>
    <x v="1"/>
  </r>
  <r>
    <x v="2"/>
    <x v="4"/>
    <s v="Night"/>
    <n v="8"/>
    <n v="0"/>
    <n v="8"/>
    <n v="793"/>
    <x v="0"/>
    <n v="0"/>
    <s v="OK"/>
    <n v="0"/>
    <n v="1"/>
    <x v="1"/>
  </r>
  <r>
    <x v="2"/>
    <x v="5"/>
    <s v="Morning"/>
    <n v="8"/>
    <n v="0"/>
    <n v="8"/>
    <n v="3536"/>
    <x v="0"/>
    <n v="0"/>
    <s v="OK"/>
    <n v="0"/>
    <n v="1"/>
    <x v="2"/>
  </r>
  <r>
    <x v="2"/>
    <x v="5"/>
    <s v="Evening"/>
    <n v="8"/>
    <n v="0"/>
    <n v="8"/>
    <n v="3490"/>
    <x v="0"/>
    <n v="0"/>
    <s v="OK"/>
    <n v="0"/>
    <n v="1"/>
    <x v="2"/>
  </r>
  <r>
    <x v="2"/>
    <x v="5"/>
    <s v="Night"/>
    <n v="8"/>
    <n v="0"/>
    <n v="8"/>
    <n v="3113"/>
    <x v="0"/>
    <n v="0"/>
    <s v="OK"/>
    <n v="0"/>
    <n v="1"/>
    <x v="2"/>
  </r>
  <r>
    <x v="2"/>
    <x v="6"/>
    <s v="Morning"/>
    <n v="8"/>
    <n v="0"/>
    <n v="8"/>
    <n v="3319"/>
    <x v="0"/>
    <n v="0"/>
    <s v="OK"/>
    <n v="0"/>
    <n v="1"/>
    <x v="2"/>
  </r>
  <r>
    <x v="2"/>
    <x v="6"/>
    <s v="Evening"/>
    <n v="8"/>
    <n v="0"/>
    <n v="8"/>
    <n v="3169"/>
    <x v="0"/>
    <n v="0"/>
    <s v="OK"/>
    <n v="0"/>
    <n v="1"/>
    <x v="2"/>
  </r>
  <r>
    <x v="2"/>
    <x v="6"/>
    <s v="Night"/>
    <n v="8"/>
    <n v="0"/>
    <n v="8"/>
    <n v="3131"/>
    <x v="0"/>
    <n v="0"/>
    <s v="OK"/>
    <n v="0"/>
    <n v="1"/>
    <x v="2"/>
  </r>
  <r>
    <x v="2"/>
    <x v="7"/>
    <s v="Morning"/>
    <n v="8"/>
    <n v="0"/>
    <n v="8"/>
    <n v="4133"/>
    <x v="0"/>
    <n v="0"/>
    <s v="OK"/>
    <n v="0"/>
    <n v="1"/>
    <x v="3"/>
  </r>
  <r>
    <x v="2"/>
    <x v="7"/>
    <s v="Evening"/>
    <n v="8"/>
    <n v="4.0999999999999996"/>
    <n v="3.9"/>
    <n v="1761"/>
    <x v="2"/>
    <n v="3000"/>
    <s v="OK"/>
    <n v="0.51"/>
    <n v="0.49"/>
    <x v="3"/>
  </r>
  <r>
    <x v="2"/>
    <x v="7"/>
    <s v="Night"/>
    <n v="8"/>
    <n v="6.4"/>
    <n v="1.6"/>
    <n v="808"/>
    <x v="4"/>
    <n v="10200"/>
    <s v="OK"/>
    <n v="0.8"/>
    <n v="0.2"/>
    <x v="3"/>
  </r>
  <r>
    <x v="3"/>
    <x v="0"/>
    <s v="Morning"/>
    <n v="8"/>
    <n v="0"/>
    <n v="8"/>
    <n v="5346"/>
    <x v="0"/>
    <n v="0"/>
    <s v="OK"/>
    <n v="0"/>
    <n v="1"/>
    <x v="0"/>
  </r>
  <r>
    <x v="3"/>
    <x v="0"/>
    <s v="Evening"/>
    <n v="8"/>
    <n v="6.3"/>
    <n v="1.7"/>
    <n v="999"/>
    <x v="4"/>
    <n v="12100"/>
    <s v="OK"/>
    <n v="0.79"/>
    <n v="0.21"/>
    <x v="0"/>
  </r>
  <r>
    <x v="3"/>
    <x v="0"/>
    <s v="Night"/>
    <n v="8"/>
    <n v="0"/>
    <n v="8"/>
    <n v="5027"/>
    <x v="0"/>
    <n v="0"/>
    <s v="OK"/>
    <n v="0"/>
    <n v="1"/>
    <x v="0"/>
  </r>
  <r>
    <x v="3"/>
    <x v="1"/>
    <s v="Morning"/>
    <n v="8"/>
    <n v="0"/>
    <n v="8"/>
    <n v="5464"/>
    <x v="0"/>
    <n v="0"/>
    <s v="OK"/>
    <n v="0"/>
    <n v="1"/>
    <x v="0"/>
  </r>
  <r>
    <x v="3"/>
    <x v="1"/>
    <s v="Evening"/>
    <n v="8"/>
    <n v="0"/>
    <n v="8"/>
    <n v="5254"/>
    <x v="0"/>
    <n v="0"/>
    <s v="OK"/>
    <n v="0"/>
    <n v="1"/>
    <x v="0"/>
  </r>
  <r>
    <x v="3"/>
    <x v="1"/>
    <s v="Night"/>
    <n v="8"/>
    <n v="0"/>
    <n v="8"/>
    <n v="4820"/>
    <x v="0"/>
    <n v="0"/>
    <s v="OK"/>
    <n v="0"/>
    <n v="1"/>
    <x v="0"/>
  </r>
  <r>
    <x v="3"/>
    <x v="2"/>
    <s v="Morning"/>
    <n v="8"/>
    <n v="0"/>
    <n v="8"/>
    <n v="4844"/>
    <x v="0"/>
    <n v="0"/>
    <s v="OK"/>
    <n v="0"/>
    <n v="1"/>
    <x v="0"/>
  </r>
  <r>
    <x v="3"/>
    <x v="2"/>
    <s v="Evening"/>
    <n v="8"/>
    <n v="0"/>
    <n v="8"/>
    <n v="4374"/>
    <x v="0"/>
    <n v="0"/>
    <s v="OK"/>
    <n v="0"/>
    <n v="1"/>
    <x v="0"/>
  </r>
  <r>
    <x v="3"/>
    <x v="2"/>
    <s v="Night"/>
    <n v="8"/>
    <n v="0"/>
    <n v="8"/>
    <n v="4854"/>
    <x v="0"/>
    <n v="0"/>
    <s v="OK"/>
    <n v="0"/>
    <n v="1"/>
    <x v="0"/>
  </r>
  <r>
    <x v="3"/>
    <x v="3"/>
    <s v="Morning"/>
    <n v="8"/>
    <n v="4.8"/>
    <n v="3.2"/>
    <n v="292"/>
    <x v="5"/>
    <n v="9300"/>
    <s v="OK"/>
    <n v="0.6"/>
    <n v="0.4"/>
    <x v="1"/>
  </r>
  <r>
    <x v="3"/>
    <x v="3"/>
    <s v="Evening"/>
    <n v="8"/>
    <n v="0"/>
    <n v="8"/>
    <n v="624"/>
    <x v="0"/>
    <n v="0"/>
    <s v="OK"/>
    <n v="0"/>
    <n v="1"/>
    <x v="1"/>
  </r>
  <r>
    <x v="3"/>
    <x v="3"/>
    <s v="Night"/>
    <n v="8"/>
    <n v="0"/>
    <n v="8"/>
    <n v="648"/>
    <x v="0"/>
    <n v="0"/>
    <s v="OK"/>
    <n v="0"/>
    <n v="1"/>
    <x v="1"/>
  </r>
  <r>
    <x v="3"/>
    <x v="4"/>
    <s v="Morning"/>
    <n v="8"/>
    <n v="3.1"/>
    <n v="4.9000000000000004"/>
    <n v="448"/>
    <x v="6"/>
    <n v="12300"/>
    <s v="OK"/>
    <n v="0.39"/>
    <n v="0.61"/>
    <x v="1"/>
  </r>
  <r>
    <x v="3"/>
    <x v="4"/>
    <s v="Evening"/>
    <n v="8"/>
    <n v="0"/>
    <n v="8"/>
    <n v="755"/>
    <x v="0"/>
    <n v="0"/>
    <s v="OK"/>
    <n v="0"/>
    <n v="1"/>
    <x v="1"/>
  </r>
  <r>
    <x v="3"/>
    <x v="4"/>
    <s v="Night"/>
    <n v="8"/>
    <n v="0"/>
    <n v="8"/>
    <n v="659"/>
    <x v="0"/>
    <n v="0"/>
    <s v="OK"/>
    <n v="0"/>
    <n v="1"/>
    <x v="1"/>
  </r>
  <r>
    <x v="3"/>
    <x v="5"/>
    <s v="Morning"/>
    <n v="8"/>
    <n v="2.2999999999999998"/>
    <n v="5.7"/>
    <n v="2389"/>
    <x v="3"/>
    <n v="2100"/>
    <s v="OK"/>
    <n v="0.28999999999999998"/>
    <n v="0.71"/>
    <x v="2"/>
  </r>
  <r>
    <x v="3"/>
    <x v="5"/>
    <s v="Evening"/>
    <n v="8"/>
    <n v="0"/>
    <n v="8"/>
    <n v="3334"/>
    <x v="0"/>
    <n v="0"/>
    <s v="OK"/>
    <n v="0"/>
    <n v="1"/>
    <x v="2"/>
  </r>
  <r>
    <x v="3"/>
    <x v="5"/>
    <s v="Night"/>
    <n v="8"/>
    <n v="6.8"/>
    <n v="1.2"/>
    <n v="526"/>
    <x v="1"/>
    <n v="13100"/>
    <s v="OK"/>
    <n v="0.85"/>
    <n v="0.15"/>
    <x v="2"/>
  </r>
  <r>
    <x v="3"/>
    <x v="6"/>
    <s v="Morning"/>
    <n v="8"/>
    <n v="0"/>
    <n v="8"/>
    <n v="3400"/>
    <x v="0"/>
    <n v="0"/>
    <s v="OK"/>
    <n v="0"/>
    <n v="1"/>
    <x v="2"/>
  </r>
  <r>
    <x v="3"/>
    <x v="6"/>
    <s v="Evening"/>
    <n v="8"/>
    <n v="0"/>
    <n v="8"/>
    <n v="3134"/>
    <x v="0"/>
    <n v="0"/>
    <s v="OK"/>
    <n v="0"/>
    <n v="1"/>
    <x v="2"/>
  </r>
  <r>
    <x v="3"/>
    <x v="6"/>
    <s v="Night"/>
    <n v="8"/>
    <n v="0"/>
    <n v="8"/>
    <n v="3336"/>
    <x v="0"/>
    <n v="0"/>
    <s v="OK"/>
    <n v="0"/>
    <n v="1"/>
    <x v="2"/>
  </r>
  <r>
    <x v="3"/>
    <x v="7"/>
    <s v="Morning"/>
    <n v="8"/>
    <n v="0"/>
    <n v="8"/>
    <n v="4022"/>
    <x v="0"/>
    <n v="0"/>
    <s v="OK"/>
    <n v="0"/>
    <n v="1"/>
    <x v="3"/>
  </r>
  <r>
    <x v="3"/>
    <x v="7"/>
    <s v="Evening"/>
    <n v="8"/>
    <n v="0"/>
    <n v="8"/>
    <n v="4055"/>
    <x v="0"/>
    <n v="0"/>
    <s v="OK"/>
    <n v="0"/>
    <n v="1"/>
    <x v="3"/>
  </r>
  <r>
    <x v="3"/>
    <x v="7"/>
    <s v="Night"/>
    <n v="8"/>
    <n v="1.4"/>
    <n v="6.6"/>
    <n v="3139"/>
    <x v="6"/>
    <n v="8600"/>
    <s v="OK"/>
    <n v="0.18"/>
    <n v="0.83"/>
    <x v="3"/>
  </r>
  <r>
    <x v="4"/>
    <x v="0"/>
    <s v="Morning"/>
    <n v="8"/>
    <n v="5.3"/>
    <n v="2.7"/>
    <n v="1782"/>
    <x v="5"/>
    <n v="6500"/>
    <s v="OK"/>
    <n v="0.66"/>
    <n v="0.34"/>
    <x v="0"/>
  </r>
  <r>
    <x v="4"/>
    <x v="0"/>
    <s v="Evening"/>
    <n v="8"/>
    <n v="0"/>
    <n v="8"/>
    <n v="5273"/>
    <x v="0"/>
    <n v="0"/>
    <s v="OK"/>
    <n v="0"/>
    <n v="1"/>
    <x v="0"/>
  </r>
  <r>
    <x v="4"/>
    <x v="0"/>
    <s v="Night"/>
    <n v="8"/>
    <n v="5.8"/>
    <n v="2.2000000000000002"/>
    <n v="1406"/>
    <x v="2"/>
    <n v="12300"/>
    <s v="OK"/>
    <n v="0.73"/>
    <n v="0.28000000000000003"/>
    <x v="0"/>
  </r>
  <r>
    <x v="4"/>
    <x v="1"/>
    <s v="Morning"/>
    <n v="8"/>
    <n v="0"/>
    <n v="8"/>
    <n v="6402"/>
    <x v="0"/>
    <n v="0"/>
    <s v="OK"/>
    <n v="0"/>
    <n v="1"/>
    <x v="0"/>
  </r>
  <r>
    <x v="4"/>
    <x v="1"/>
    <s v="Evening"/>
    <n v="8"/>
    <n v="0"/>
    <n v="8"/>
    <n v="5272"/>
    <x v="0"/>
    <n v="0"/>
    <s v="OK"/>
    <n v="0"/>
    <n v="1"/>
    <x v="0"/>
  </r>
  <r>
    <x v="4"/>
    <x v="1"/>
    <s v="Night"/>
    <n v="8"/>
    <n v="0"/>
    <n v="8"/>
    <n v="5254"/>
    <x v="0"/>
    <n v="0"/>
    <s v="OK"/>
    <n v="0"/>
    <n v="1"/>
    <x v="0"/>
  </r>
  <r>
    <x v="4"/>
    <x v="2"/>
    <s v="Morning"/>
    <n v="8"/>
    <n v="0"/>
    <n v="8"/>
    <n v="4685"/>
    <x v="0"/>
    <n v="0"/>
    <s v="OK"/>
    <n v="0"/>
    <n v="1"/>
    <x v="0"/>
  </r>
  <r>
    <x v="4"/>
    <x v="2"/>
    <s v="Evening"/>
    <n v="8"/>
    <n v="0"/>
    <n v="8"/>
    <n v="4401"/>
    <x v="0"/>
    <n v="0"/>
    <s v="OK"/>
    <n v="0"/>
    <n v="1"/>
    <x v="0"/>
  </r>
  <r>
    <x v="4"/>
    <x v="2"/>
    <s v="Night"/>
    <n v="8"/>
    <n v="0"/>
    <n v="8"/>
    <n v="4142"/>
    <x v="0"/>
    <n v="0"/>
    <s v="OK"/>
    <n v="0"/>
    <n v="1"/>
    <x v="0"/>
  </r>
  <r>
    <x v="4"/>
    <x v="3"/>
    <s v="Morning"/>
    <n v="8"/>
    <n v="0"/>
    <n v="8"/>
    <n v="694"/>
    <x v="0"/>
    <n v="0"/>
    <s v="OK"/>
    <n v="0"/>
    <n v="1"/>
    <x v="1"/>
  </r>
  <r>
    <x v="4"/>
    <x v="3"/>
    <s v="Evening"/>
    <n v="8"/>
    <n v="0"/>
    <n v="8"/>
    <n v="643"/>
    <x v="0"/>
    <n v="0"/>
    <s v="OK"/>
    <n v="0"/>
    <n v="1"/>
    <x v="1"/>
  </r>
  <r>
    <x v="4"/>
    <x v="3"/>
    <s v="Night"/>
    <n v="8"/>
    <n v="0"/>
    <n v="8"/>
    <n v="666"/>
    <x v="0"/>
    <n v="0"/>
    <s v="OK"/>
    <n v="0"/>
    <n v="1"/>
    <x v="1"/>
  </r>
  <r>
    <x v="4"/>
    <x v="4"/>
    <s v="Morning"/>
    <n v="8"/>
    <n v="1.9"/>
    <n v="6.1"/>
    <n v="524"/>
    <x v="3"/>
    <n v="2500"/>
    <s v="OK"/>
    <n v="0.24"/>
    <n v="0.76"/>
    <x v="1"/>
  </r>
  <r>
    <x v="4"/>
    <x v="4"/>
    <s v="Evening"/>
    <n v="8"/>
    <n v="0"/>
    <n v="8"/>
    <n v="729"/>
    <x v="0"/>
    <n v="0"/>
    <s v="OK"/>
    <n v="0"/>
    <n v="1"/>
    <x v="1"/>
  </r>
  <r>
    <x v="4"/>
    <x v="4"/>
    <s v="Night"/>
    <n v="8"/>
    <n v="0"/>
    <n v="8"/>
    <n v="778"/>
    <x v="0"/>
    <n v="0"/>
    <s v="OK"/>
    <n v="0"/>
    <n v="1"/>
    <x v="1"/>
  </r>
  <r>
    <x v="4"/>
    <x v="5"/>
    <s v="Morning"/>
    <n v="8"/>
    <n v="3.9"/>
    <n v="4.0999999999999996"/>
    <n v="1807"/>
    <x v="6"/>
    <n v="6100"/>
    <s v="OK"/>
    <n v="0.49"/>
    <n v="0.51"/>
    <x v="2"/>
  </r>
  <r>
    <x v="4"/>
    <x v="5"/>
    <s v="Evening"/>
    <n v="8"/>
    <n v="2.2999999999999998"/>
    <n v="5.7"/>
    <n v="2280"/>
    <x v="2"/>
    <n v="2100"/>
    <s v="OK"/>
    <n v="0.28999999999999998"/>
    <n v="0.71"/>
    <x v="2"/>
  </r>
  <r>
    <x v="4"/>
    <x v="5"/>
    <s v="Night"/>
    <n v="8"/>
    <n v="5.9"/>
    <n v="2.1"/>
    <n v="875"/>
    <x v="1"/>
    <n v="11000"/>
    <s v="OK"/>
    <n v="0.74"/>
    <n v="0.26"/>
    <x v="2"/>
  </r>
  <r>
    <x v="4"/>
    <x v="6"/>
    <s v="Morning"/>
    <n v="8"/>
    <n v="0"/>
    <n v="8"/>
    <n v="3135"/>
    <x v="0"/>
    <n v="0"/>
    <s v="OK"/>
    <n v="0"/>
    <n v="1"/>
    <x v="2"/>
  </r>
  <r>
    <x v="4"/>
    <x v="6"/>
    <s v="Evening"/>
    <n v="8"/>
    <n v="0"/>
    <n v="8"/>
    <n v="3138"/>
    <x v="0"/>
    <n v="0"/>
    <s v="OK"/>
    <n v="0"/>
    <n v="1"/>
    <x v="2"/>
  </r>
  <r>
    <x v="4"/>
    <x v="6"/>
    <s v="Night"/>
    <n v="8"/>
    <n v="0"/>
    <n v="8"/>
    <n v="3381"/>
    <x v="0"/>
    <n v="0"/>
    <s v="OK"/>
    <n v="0"/>
    <n v="1"/>
    <x v="2"/>
  </r>
  <r>
    <x v="4"/>
    <x v="7"/>
    <s v="Morning"/>
    <n v="8"/>
    <n v="0"/>
    <n v="8"/>
    <n v="4303"/>
    <x v="0"/>
    <n v="0"/>
    <s v="OK"/>
    <n v="0"/>
    <n v="1"/>
    <x v="3"/>
  </r>
  <r>
    <x v="4"/>
    <x v="7"/>
    <s v="Evening"/>
    <n v="8"/>
    <n v="5.3"/>
    <n v="2.7"/>
    <n v="1521"/>
    <x v="1"/>
    <n v="7300"/>
    <s v="OK"/>
    <n v="0.66"/>
    <n v="0.34"/>
    <x v="3"/>
  </r>
  <r>
    <x v="4"/>
    <x v="7"/>
    <s v="Night"/>
    <n v="8"/>
    <n v="0"/>
    <n v="8"/>
    <n v="4247"/>
    <x v="0"/>
    <n v="0"/>
    <s v="OK"/>
    <n v="0"/>
    <n v="1"/>
    <x v="3"/>
  </r>
  <r>
    <x v="5"/>
    <x v="0"/>
    <s v="Morning"/>
    <n v="8"/>
    <n v="0"/>
    <n v="8"/>
    <n v="4889"/>
    <x v="0"/>
    <n v="0"/>
    <s v="OK"/>
    <n v="0"/>
    <n v="1"/>
    <x v="0"/>
  </r>
  <r>
    <x v="5"/>
    <x v="0"/>
    <s v="Evening"/>
    <n v="8"/>
    <n v="0"/>
    <n v="8"/>
    <n v="5517"/>
    <x v="0"/>
    <n v="0"/>
    <s v="OK"/>
    <n v="0"/>
    <n v="1"/>
    <x v="0"/>
  </r>
  <r>
    <x v="5"/>
    <x v="0"/>
    <s v="Night"/>
    <n v="8"/>
    <n v="0"/>
    <n v="8"/>
    <n v="4574"/>
    <x v="0"/>
    <n v="0"/>
    <s v="OK"/>
    <n v="0"/>
    <n v="1"/>
    <x v="0"/>
  </r>
  <r>
    <x v="5"/>
    <x v="1"/>
    <s v="Morning"/>
    <n v="8"/>
    <n v="0"/>
    <n v="8"/>
    <n v="5167"/>
    <x v="0"/>
    <n v="0"/>
    <s v="OK"/>
    <n v="0"/>
    <n v="1"/>
    <x v="0"/>
  </r>
  <r>
    <x v="5"/>
    <x v="1"/>
    <s v="Evening"/>
    <n v="8"/>
    <n v="0"/>
    <n v="8"/>
    <n v="5681"/>
    <x v="0"/>
    <n v="0"/>
    <s v="OK"/>
    <n v="0"/>
    <n v="1"/>
    <x v="0"/>
  </r>
  <r>
    <x v="5"/>
    <x v="1"/>
    <s v="Night"/>
    <n v="8"/>
    <n v="0"/>
    <n v="8"/>
    <n v="5612"/>
    <x v="0"/>
    <n v="0"/>
    <s v="OK"/>
    <n v="0"/>
    <n v="1"/>
    <x v="0"/>
  </r>
  <r>
    <x v="5"/>
    <x v="2"/>
    <s v="Morning"/>
    <n v="8"/>
    <n v="0"/>
    <n v="8"/>
    <n v="4656"/>
    <x v="0"/>
    <n v="0"/>
    <s v="OK"/>
    <n v="0"/>
    <n v="1"/>
    <x v="0"/>
  </r>
  <r>
    <x v="5"/>
    <x v="2"/>
    <s v="Evening"/>
    <n v="8"/>
    <n v="4.8"/>
    <n v="3.2"/>
    <n v="2117"/>
    <x v="5"/>
    <n v="4000"/>
    <s v="OK"/>
    <n v="0.6"/>
    <n v="0.4"/>
    <x v="0"/>
  </r>
  <r>
    <x v="5"/>
    <x v="2"/>
    <s v="Night"/>
    <n v="8"/>
    <n v="0"/>
    <n v="8"/>
    <n v="4583"/>
    <x v="0"/>
    <n v="0"/>
    <s v="OK"/>
    <n v="0"/>
    <n v="1"/>
    <x v="0"/>
  </r>
  <r>
    <x v="5"/>
    <x v="3"/>
    <s v="Morning"/>
    <n v="8"/>
    <n v="0"/>
    <n v="8"/>
    <n v="682"/>
    <x v="0"/>
    <n v="0"/>
    <s v="OK"/>
    <n v="0"/>
    <n v="1"/>
    <x v="1"/>
  </r>
  <r>
    <x v="5"/>
    <x v="3"/>
    <s v="Evening"/>
    <n v="8"/>
    <n v="4.2"/>
    <n v="3.8"/>
    <n v="353"/>
    <x v="1"/>
    <n v="7800"/>
    <s v="OK"/>
    <n v="0.53"/>
    <n v="0.48"/>
    <x v="1"/>
  </r>
  <r>
    <x v="5"/>
    <x v="3"/>
    <s v="Night"/>
    <n v="8"/>
    <n v="0"/>
    <n v="8"/>
    <n v="629"/>
    <x v="0"/>
    <n v="0"/>
    <s v="OK"/>
    <n v="0"/>
    <n v="1"/>
    <x v="1"/>
  </r>
  <r>
    <x v="5"/>
    <x v="4"/>
    <s v="Morning"/>
    <n v="8"/>
    <n v="3"/>
    <n v="5"/>
    <n v="457"/>
    <x v="1"/>
    <n v="2700"/>
    <s v="OK"/>
    <n v="0.38"/>
    <n v="0.63"/>
    <x v="1"/>
  </r>
  <r>
    <x v="5"/>
    <x v="4"/>
    <s v="Evening"/>
    <n v="8"/>
    <n v="0"/>
    <n v="8"/>
    <n v="693"/>
    <x v="0"/>
    <n v="0"/>
    <s v="OK"/>
    <n v="0"/>
    <n v="1"/>
    <x v="1"/>
  </r>
  <r>
    <x v="5"/>
    <x v="4"/>
    <s v="Night"/>
    <n v="8"/>
    <n v="0.7"/>
    <n v="7.3"/>
    <n v="633"/>
    <x v="5"/>
    <n v="3400"/>
    <s v="OK"/>
    <n v="0.09"/>
    <n v="0.91"/>
    <x v="1"/>
  </r>
  <r>
    <x v="5"/>
    <x v="5"/>
    <s v="Morning"/>
    <n v="8"/>
    <n v="0"/>
    <n v="8"/>
    <n v="3531"/>
    <x v="0"/>
    <n v="0"/>
    <s v="OK"/>
    <n v="0"/>
    <n v="1"/>
    <x v="2"/>
  </r>
  <r>
    <x v="5"/>
    <x v="5"/>
    <s v="Evening"/>
    <n v="8"/>
    <n v="0"/>
    <n v="8"/>
    <n v="3432"/>
    <x v="0"/>
    <n v="0"/>
    <s v="OK"/>
    <n v="0"/>
    <n v="1"/>
    <x v="2"/>
  </r>
  <r>
    <x v="5"/>
    <x v="5"/>
    <s v="Night"/>
    <n v="8"/>
    <n v="2.2999999999999998"/>
    <n v="5.7"/>
    <n v="2477"/>
    <x v="2"/>
    <n v="4100"/>
    <s v="OK"/>
    <n v="0.28999999999999998"/>
    <n v="0.71"/>
    <x v="2"/>
  </r>
  <r>
    <x v="5"/>
    <x v="6"/>
    <s v="Morning"/>
    <n v="8"/>
    <n v="5.7"/>
    <n v="2.2999999999999998"/>
    <n v="918"/>
    <x v="3"/>
    <n v="6700"/>
    <s v="OK"/>
    <n v="0.71"/>
    <n v="0.28999999999999998"/>
    <x v="2"/>
  </r>
  <r>
    <x v="5"/>
    <x v="6"/>
    <s v="Evening"/>
    <n v="8"/>
    <n v="2.7"/>
    <n v="5.3"/>
    <n v="2134"/>
    <x v="3"/>
    <n v="14100"/>
    <s v="OK"/>
    <n v="0.34"/>
    <n v="0.66"/>
    <x v="2"/>
  </r>
  <r>
    <x v="5"/>
    <x v="6"/>
    <s v="Night"/>
    <n v="8"/>
    <n v="3.3"/>
    <n v="4.7"/>
    <n v="1973"/>
    <x v="5"/>
    <n v="3200"/>
    <s v="OK"/>
    <n v="0.41"/>
    <n v="0.59"/>
    <x v="2"/>
  </r>
  <r>
    <x v="5"/>
    <x v="7"/>
    <s v="Morning"/>
    <n v="8"/>
    <n v="3.8"/>
    <n v="4.2"/>
    <n v="2202"/>
    <x v="4"/>
    <n v="12700"/>
    <s v="OK"/>
    <n v="0.48"/>
    <n v="0.53"/>
    <x v="3"/>
  </r>
  <r>
    <x v="5"/>
    <x v="7"/>
    <s v="Evening"/>
    <n v="8"/>
    <n v="0"/>
    <n v="8"/>
    <n v="3942"/>
    <x v="0"/>
    <n v="0"/>
    <s v="OK"/>
    <n v="0"/>
    <n v="1"/>
    <x v="3"/>
  </r>
  <r>
    <x v="5"/>
    <x v="7"/>
    <s v="Night"/>
    <n v="8"/>
    <n v="0"/>
    <n v="8"/>
    <n v="4204"/>
    <x v="0"/>
    <n v="0"/>
    <s v="OK"/>
    <n v="0"/>
    <n v="1"/>
    <x v="3"/>
  </r>
  <r>
    <x v="6"/>
    <x v="0"/>
    <s v="Morning"/>
    <n v="8"/>
    <n v="1.1000000000000001"/>
    <n v="6.9"/>
    <n v="4361"/>
    <x v="4"/>
    <n v="14300"/>
    <s v="OK"/>
    <n v="0.14000000000000001"/>
    <n v="0.86"/>
    <x v="0"/>
  </r>
  <r>
    <x v="6"/>
    <x v="0"/>
    <s v="Evening"/>
    <n v="8"/>
    <n v="0"/>
    <n v="8"/>
    <n v="4921"/>
    <x v="0"/>
    <n v="0"/>
    <s v="OK"/>
    <n v="0"/>
    <n v="1"/>
    <x v="0"/>
  </r>
  <r>
    <x v="6"/>
    <x v="0"/>
    <s v="Night"/>
    <n v="8"/>
    <n v="0"/>
    <n v="8"/>
    <n v="4426"/>
    <x v="0"/>
    <n v="0"/>
    <s v="OK"/>
    <n v="0"/>
    <n v="1"/>
    <x v="0"/>
  </r>
  <r>
    <x v="6"/>
    <x v="1"/>
    <s v="Morning"/>
    <n v="8"/>
    <n v="0"/>
    <n v="8"/>
    <n v="5060"/>
    <x v="0"/>
    <n v="0"/>
    <s v="OK"/>
    <n v="0"/>
    <n v="1"/>
    <x v="0"/>
  </r>
  <r>
    <x v="6"/>
    <x v="1"/>
    <s v="Evening"/>
    <n v="8"/>
    <n v="0"/>
    <n v="8"/>
    <n v="5440"/>
    <x v="0"/>
    <n v="0"/>
    <s v="OK"/>
    <n v="0"/>
    <n v="1"/>
    <x v="0"/>
  </r>
  <r>
    <x v="6"/>
    <x v="1"/>
    <s v="Night"/>
    <n v="8"/>
    <n v="1.1000000000000001"/>
    <n v="6.9"/>
    <n v="4664"/>
    <x v="2"/>
    <n v="8300"/>
    <s v="OK"/>
    <n v="0.14000000000000001"/>
    <n v="0.86"/>
    <x v="0"/>
  </r>
  <r>
    <x v="6"/>
    <x v="2"/>
    <s v="Morning"/>
    <n v="8"/>
    <n v="0"/>
    <n v="8"/>
    <n v="4058"/>
    <x v="0"/>
    <n v="0"/>
    <s v="OK"/>
    <n v="0"/>
    <n v="1"/>
    <x v="0"/>
  </r>
  <r>
    <x v="6"/>
    <x v="2"/>
    <s v="Evening"/>
    <n v="8"/>
    <n v="2.8"/>
    <n v="5.2"/>
    <n v="3336"/>
    <x v="4"/>
    <n v="3300"/>
    <s v="OK"/>
    <n v="0.35"/>
    <n v="0.65"/>
    <x v="0"/>
  </r>
  <r>
    <x v="6"/>
    <x v="2"/>
    <s v="Night"/>
    <n v="8"/>
    <n v="0"/>
    <n v="8"/>
    <n v="4810"/>
    <x v="0"/>
    <n v="0"/>
    <s v="OK"/>
    <n v="0"/>
    <n v="1"/>
    <x v="0"/>
  </r>
  <r>
    <x v="6"/>
    <x v="3"/>
    <s v="Morning"/>
    <n v="8"/>
    <n v="0"/>
    <n v="8"/>
    <n v="735"/>
    <x v="0"/>
    <n v="0"/>
    <s v="OK"/>
    <n v="0"/>
    <n v="1"/>
    <x v="1"/>
  </r>
  <r>
    <x v="6"/>
    <x v="3"/>
    <s v="Evening"/>
    <n v="8"/>
    <n v="0"/>
    <n v="8"/>
    <n v="662"/>
    <x v="0"/>
    <n v="0"/>
    <s v="OK"/>
    <n v="0"/>
    <n v="1"/>
    <x v="1"/>
  </r>
  <r>
    <x v="6"/>
    <x v="3"/>
    <s v="Night"/>
    <n v="8"/>
    <n v="5.0999999999999996"/>
    <n v="2.9"/>
    <n v="249"/>
    <x v="2"/>
    <n v="2900"/>
    <s v="OK"/>
    <n v="0.64"/>
    <n v="0.36"/>
    <x v="1"/>
  </r>
  <r>
    <x v="6"/>
    <x v="4"/>
    <s v="Morning"/>
    <n v="8"/>
    <n v="0"/>
    <n v="8"/>
    <n v="769"/>
    <x v="0"/>
    <n v="0"/>
    <s v="OK"/>
    <n v="0"/>
    <n v="1"/>
    <x v="1"/>
  </r>
  <r>
    <x v="6"/>
    <x v="4"/>
    <s v="Evening"/>
    <n v="8"/>
    <n v="6.9"/>
    <n v="1.1000000000000001"/>
    <n v="96"/>
    <x v="1"/>
    <n v="11700"/>
    <s v="OK"/>
    <n v="0.86"/>
    <n v="0.14000000000000001"/>
    <x v="1"/>
  </r>
  <r>
    <x v="6"/>
    <x v="4"/>
    <s v="Night"/>
    <n v="8"/>
    <n v="0"/>
    <n v="8"/>
    <n v="631"/>
    <x v="0"/>
    <n v="0"/>
    <s v="OK"/>
    <n v="0"/>
    <n v="1"/>
    <x v="1"/>
  </r>
  <r>
    <x v="6"/>
    <x v="5"/>
    <s v="Morning"/>
    <n v="8"/>
    <n v="1.2"/>
    <n v="6.8"/>
    <n v="3125"/>
    <x v="4"/>
    <n v="8300"/>
    <s v="OK"/>
    <n v="0.15"/>
    <n v="0.85"/>
    <x v="2"/>
  </r>
  <r>
    <x v="6"/>
    <x v="5"/>
    <s v="Evening"/>
    <n v="8"/>
    <n v="0"/>
    <n v="8"/>
    <n v="3222"/>
    <x v="0"/>
    <n v="0"/>
    <s v="OK"/>
    <n v="0"/>
    <n v="1"/>
    <x v="2"/>
  </r>
  <r>
    <x v="6"/>
    <x v="5"/>
    <s v="Night"/>
    <n v="8"/>
    <n v="0"/>
    <n v="8"/>
    <n v="3350"/>
    <x v="0"/>
    <n v="0"/>
    <s v="OK"/>
    <n v="0"/>
    <n v="1"/>
    <x v="2"/>
  </r>
  <r>
    <x v="6"/>
    <x v="6"/>
    <s v="Morning"/>
    <n v="8"/>
    <n v="0"/>
    <n v="8"/>
    <n v="3444"/>
    <x v="0"/>
    <n v="0"/>
    <s v="OK"/>
    <n v="0"/>
    <n v="1"/>
    <x v="2"/>
  </r>
  <r>
    <x v="6"/>
    <x v="6"/>
    <s v="Evening"/>
    <n v="8"/>
    <n v="0"/>
    <n v="8"/>
    <n v="3348"/>
    <x v="0"/>
    <n v="0"/>
    <s v="OK"/>
    <n v="0"/>
    <n v="1"/>
    <x v="2"/>
  </r>
  <r>
    <x v="6"/>
    <x v="6"/>
    <s v="Night"/>
    <n v="8"/>
    <n v="2.9"/>
    <n v="5.0999999999999996"/>
    <n v="2124"/>
    <x v="1"/>
    <n v="4800"/>
    <s v="OK"/>
    <n v="0.36"/>
    <n v="0.64"/>
    <x v="2"/>
  </r>
  <r>
    <x v="6"/>
    <x v="7"/>
    <s v="Morning"/>
    <n v="8"/>
    <n v="0.6"/>
    <n v="7.4"/>
    <n v="3610"/>
    <x v="1"/>
    <n v="14600"/>
    <s v="OK"/>
    <n v="0.08"/>
    <n v="0.93"/>
    <x v="3"/>
  </r>
  <r>
    <x v="6"/>
    <x v="7"/>
    <s v="Evening"/>
    <n v="8"/>
    <n v="0"/>
    <n v="8"/>
    <n v="4016"/>
    <x v="0"/>
    <n v="0"/>
    <s v="OK"/>
    <n v="0"/>
    <n v="1"/>
    <x v="3"/>
  </r>
  <r>
    <x v="6"/>
    <x v="7"/>
    <s v="Night"/>
    <n v="8"/>
    <n v="1"/>
    <n v="7"/>
    <n v="3706"/>
    <x v="6"/>
    <n v="9100"/>
    <s v="OK"/>
    <n v="0.13"/>
    <n v="0.88"/>
    <x v="3"/>
  </r>
  <r>
    <x v="7"/>
    <x v="0"/>
    <s v="Morning"/>
    <n v="8"/>
    <n v="3.9"/>
    <n v="4.0999999999999996"/>
    <n v="2763"/>
    <x v="1"/>
    <n v="7800"/>
    <s v="OK"/>
    <n v="0.49"/>
    <n v="0.51"/>
    <x v="0"/>
  </r>
  <r>
    <x v="7"/>
    <x v="0"/>
    <s v="Evening"/>
    <n v="8"/>
    <n v="0"/>
    <n v="8"/>
    <n v="5245"/>
    <x v="0"/>
    <n v="0"/>
    <s v="OK"/>
    <n v="0"/>
    <n v="1"/>
    <x v="0"/>
  </r>
  <r>
    <x v="7"/>
    <x v="0"/>
    <s v="Night"/>
    <n v="8"/>
    <n v="0"/>
    <n v="8"/>
    <n v="4926"/>
    <x v="0"/>
    <n v="0"/>
    <s v="OK"/>
    <n v="0"/>
    <n v="1"/>
    <x v="0"/>
  </r>
  <r>
    <x v="7"/>
    <x v="1"/>
    <s v="Morning"/>
    <n v="8"/>
    <n v="0"/>
    <n v="8"/>
    <n v="5504"/>
    <x v="0"/>
    <n v="0"/>
    <s v="OK"/>
    <n v="0"/>
    <n v="1"/>
    <x v="0"/>
  </r>
  <r>
    <x v="7"/>
    <x v="1"/>
    <s v="Evening"/>
    <n v="8"/>
    <n v="0"/>
    <n v="8"/>
    <n v="5150"/>
    <x v="0"/>
    <n v="0"/>
    <s v="OK"/>
    <n v="0"/>
    <n v="1"/>
    <x v="0"/>
  </r>
  <r>
    <x v="7"/>
    <x v="1"/>
    <s v="Night"/>
    <n v="8"/>
    <n v="0"/>
    <n v="8"/>
    <n v="4777"/>
    <x v="0"/>
    <n v="0"/>
    <s v="OK"/>
    <n v="0"/>
    <n v="1"/>
    <x v="0"/>
  </r>
  <r>
    <x v="7"/>
    <x v="2"/>
    <s v="Morning"/>
    <n v="8"/>
    <n v="0"/>
    <n v="8"/>
    <n v="4107"/>
    <x v="0"/>
    <n v="0"/>
    <s v="OK"/>
    <n v="0"/>
    <n v="1"/>
    <x v="0"/>
  </r>
  <r>
    <x v="7"/>
    <x v="2"/>
    <s v="Evening"/>
    <n v="8"/>
    <n v="5"/>
    <n v="3"/>
    <n v="1777"/>
    <x v="2"/>
    <n v="3900"/>
    <s v="OK"/>
    <n v="0.63"/>
    <n v="0.38"/>
    <x v="0"/>
  </r>
  <r>
    <x v="7"/>
    <x v="2"/>
    <s v="Night"/>
    <n v="8"/>
    <n v="5.8"/>
    <n v="2.2000000000000002"/>
    <n v="1174"/>
    <x v="4"/>
    <n v="14100"/>
    <s v="OK"/>
    <n v="0.73"/>
    <n v="0.28000000000000003"/>
    <x v="0"/>
  </r>
  <r>
    <x v="7"/>
    <x v="3"/>
    <s v="Morning"/>
    <n v="8"/>
    <n v="0.8"/>
    <n v="7.2"/>
    <n v="679"/>
    <x v="5"/>
    <n v="2100"/>
    <s v="OK"/>
    <n v="0.1"/>
    <n v="0.9"/>
    <x v="1"/>
  </r>
  <r>
    <x v="7"/>
    <x v="3"/>
    <s v="Evening"/>
    <n v="8"/>
    <n v="0"/>
    <n v="8"/>
    <n v="692"/>
    <x v="0"/>
    <n v="0"/>
    <s v="OK"/>
    <n v="0"/>
    <n v="1"/>
    <x v="1"/>
  </r>
  <r>
    <x v="7"/>
    <x v="3"/>
    <s v="Night"/>
    <n v="8"/>
    <n v="0"/>
    <n v="8"/>
    <n v="635"/>
    <x v="0"/>
    <n v="0"/>
    <s v="OK"/>
    <n v="0"/>
    <n v="1"/>
    <x v="1"/>
  </r>
  <r>
    <x v="7"/>
    <x v="4"/>
    <s v="Morning"/>
    <n v="8"/>
    <n v="6"/>
    <n v="2"/>
    <n v="178"/>
    <x v="1"/>
    <n v="7300"/>
    <s v="OK"/>
    <n v="0.75"/>
    <n v="0.25"/>
    <x v="1"/>
  </r>
  <r>
    <x v="7"/>
    <x v="4"/>
    <s v="Evening"/>
    <n v="8"/>
    <n v="0"/>
    <n v="8"/>
    <n v="773"/>
    <x v="0"/>
    <n v="0"/>
    <s v="OK"/>
    <n v="0"/>
    <n v="1"/>
    <x v="1"/>
  </r>
  <r>
    <x v="7"/>
    <x v="4"/>
    <s v="Night"/>
    <n v="8"/>
    <n v="0"/>
    <n v="8"/>
    <n v="731"/>
    <x v="0"/>
    <n v="0"/>
    <s v="OK"/>
    <n v="0"/>
    <n v="1"/>
    <x v="1"/>
  </r>
  <r>
    <x v="7"/>
    <x v="5"/>
    <s v="Morning"/>
    <n v="8"/>
    <n v="7"/>
    <n v="1"/>
    <n v="427"/>
    <x v="6"/>
    <n v="9100"/>
    <s v="OK"/>
    <n v="0.88"/>
    <n v="0.13"/>
    <x v="2"/>
  </r>
  <r>
    <x v="7"/>
    <x v="5"/>
    <s v="Evening"/>
    <n v="8"/>
    <n v="6.6"/>
    <n v="1.4"/>
    <n v="572"/>
    <x v="3"/>
    <n v="7700"/>
    <s v="OK"/>
    <n v="0.83"/>
    <n v="0.18"/>
    <x v="2"/>
  </r>
  <r>
    <x v="7"/>
    <x v="5"/>
    <s v="Night"/>
    <n v="8"/>
    <n v="0"/>
    <n v="8"/>
    <n v="3485"/>
    <x v="0"/>
    <n v="0"/>
    <s v="OK"/>
    <n v="0"/>
    <n v="1"/>
    <x v="2"/>
  </r>
  <r>
    <x v="7"/>
    <x v="6"/>
    <s v="Morning"/>
    <n v="8"/>
    <n v="4.4000000000000004"/>
    <n v="3.6"/>
    <n v="1501"/>
    <x v="1"/>
    <n v="10000"/>
    <s v="OK"/>
    <n v="0.55000000000000004"/>
    <n v="0.45"/>
    <x v="2"/>
  </r>
  <r>
    <x v="7"/>
    <x v="6"/>
    <s v="Evening"/>
    <n v="8"/>
    <n v="0"/>
    <n v="8"/>
    <n v="2984"/>
    <x v="0"/>
    <n v="0"/>
    <s v="OK"/>
    <n v="0"/>
    <n v="1"/>
    <x v="2"/>
  </r>
  <r>
    <x v="7"/>
    <x v="6"/>
    <s v="Night"/>
    <n v="8"/>
    <n v="0"/>
    <n v="8"/>
    <n v="3246"/>
    <x v="0"/>
    <n v="0"/>
    <s v="OK"/>
    <n v="0"/>
    <n v="1"/>
    <x v="2"/>
  </r>
  <r>
    <x v="7"/>
    <x v="7"/>
    <s v="Morning"/>
    <n v="8"/>
    <n v="3.9"/>
    <n v="4.0999999999999996"/>
    <n v="2301"/>
    <x v="3"/>
    <n v="13000"/>
    <s v="OK"/>
    <n v="0.49"/>
    <n v="0.51"/>
    <x v="3"/>
  </r>
  <r>
    <x v="7"/>
    <x v="7"/>
    <s v="Evening"/>
    <n v="8"/>
    <n v="0"/>
    <n v="8"/>
    <n v="4246"/>
    <x v="0"/>
    <n v="0"/>
    <s v="OK"/>
    <n v="0"/>
    <n v="1"/>
    <x v="3"/>
  </r>
  <r>
    <x v="7"/>
    <x v="7"/>
    <s v="Night"/>
    <n v="8"/>
    <n v="0"/>
    <n v="8"/>
    <n v="4039"/>
    <x v="0"/>
    <n v="0"/>
    <s v="OK"/>
    <n v="0"/>
    <n v="1"/>
    <x v="3"/>
  </r>
  <r>
    <x v="8"/>
    <x v="0"/>
    <s v="Morning"/>
    <n v="8"/>
    <n v="0"/>
    <n v="8"/>
    <n v="5403"/>
    <x v="0"/>
    <n v="0"/>
    <s v="OK"/>
    <n v="0"/>
    <n v="1"/>
    <x v="0"/>
  </r>
  <r>
    <x v="8"/>
    <x v="0"/>
    <s v="Evening"/>
    <n v="8"/>
    <n v="0"/>
    <n v="8"/>
    <n v="5221"/>
    <x v="0"/>
    <n v="0"/>
    <s v="OK"/>
    <n v="0"/>
    <n v="1"/>
    <x v="0"/>
  </r>
  <r>
    <x v="8"/>
    <x v="0"/>
    <s v="Night"/>
    <n v="8"/>
    <n v="0"/>
    <n v="8"/>
    <n v="4444"/>
    <x v="0"/>
    <n v="0"/>
    <s v="OK"/>
    <n v="0"/>
    <n v="1"/>
    <x v="0"/>
  </r>
  <r>
    <x v="8"/>
    <x v="1"/>
    <s v="Morning"/>
    <n v="8"/>
    <n v="0"/>
    <n v="8"/>
    <n v="5650"/>
    <x v="0"/>
    <n v="0"/>
    <s v="OK"/>
    <n v="0"/>
    <n v="1"/>
    <x v="0"/>
  </r>
  <r>
    <x v="8"/>
    <x v="1"/>
    <s v="Evening"/>
    <n v="8"/>
    <n v="2.8"/>
    <n v="5.2"/>
    <n v="3684"/>
    <x v="4"/>
    <n v="7000"/>
    <s v="OK"/>
    <n v="0.35"/>
    <n v="0.65"/>
    <x v="0"/>
  </r>
  <r>
    <x v="8"/>
    <x v="1"/>
    <s v="Night"/>
    <n v="8"/>
    <n v="0"/>
    <n v="8"/>
    <n v="5223"/>
    <x v="0"/>
    <n v="0"/>
    <s v="OK"/>
    <n v="0"/>
    <n v="1"/>
    <x v="0"/>
  </r>
  <r>
    <x v="8"/>
    <x v="2"/>
    <s v="Morning"/>
    <n v="8"/>
    <n v="6.7"/>
    <n v="1.3"/>
    <n v="676"/>
    <x v="5"/>
    <n v="7900"/>
    <s v="OK"/>
    <n v="0.84"/>
    <n v="0.16"/>
    <x v="0"/>
  </r>
  <r>
    <x v="8"/>
    <x v="2"/>
    <s v="Evening"/>
    <n v="8"/>
    <n v="3.7"/>
    <n v="4.3"/>
    <n v="2485"/>
    <x v="6"/>
    <n v="6100"/>
    <s v="OK"/>
    <n v="0.46"/>
    <n v="0.54"/>
    <x v="0"/>
  </r>
  <r>
    <x v="8"/>
    <x v="2"/>
    <s v="Night"/>
    <n v="8"/>
    <n v="0"/>
    <n v="8"/>
    <n v="4605"/>
    <x v="0"/>
    <n v="0"/>
    <s v="OK"/>
    <n v="0"/>
    <n v="1"/>
    <x v="0"/>
  </r>
  <r>
    <x v="8"/>
    <x v="3"/>
    <s v="Morning"/>
    <n v="8"/>
    <n v="0"/>
    <n v="8"/>
    <n v="676"/>
    <x v="0"/>
    <n v="0"/>
    <s v="OK"/>
    <n v="0"/>
    <n v="1"/>
    <x v="1"/>
  </r>
  <r>
    <x v="8"/>
    <x v="3"/>
    <s v="Evening"/>
    <n v="8"/>
    <n v="0"/>
    <n v="8"/>
    <n v="635"/>
    <x v="0"/>
    <n v="0"/>
    <s v="OK"/>
    <n v="0"/>
    <n v="1"/>
    <x v="1"/>
  </r>
  <r>
    <x v="8"/>
    <x v="3"/>
    <s v="Night"/>
    <n v="8"/>
    <n v="0"/>
    <n v="8"/>
    <n v="699"/>
    <x v="0"/>
    <n v="0"/>
    <s v="OK"/>
    <n v="0"/>
    <n v="1"/>
    <x v="1"/>
  </r>
  <r>
    <x v="8"/>
    <x v="4"/>
    <s v="Morning"/>
    <n v="8"/>
    <n v="3.6"/>
    <n v="4.4000000000000004"/>
    <n v="372"/>
    <x v="4"/>
    <n v="4300"/>
    <s v="OK"/>
    <n v="0.45"/>
    <n v="0.55000000000000004"/>
    <x v="1"/>
  </r>
  <r>
    <x v="8"/>
    <x v="4"/>
    <s v="Evening"/>
    <n v="8"/>
    <n v="0"/>
    <n v="8"/>
    <n v="741"/>
    <x v="0"/>
    <n v="0"/>
    <s v="OK"/>
    <n v="0"/>
    <n v="1"/>
    <x v="1"/>
  </r>
  <r>
    <x v="8"/>
    <x v="4"/>
    <s v="Night"/>
    <n v="8"/>
    <n v="0"/>
    <n v="8"/>
    <n v="684"/>
    <x v="0"/>
    <n v="0"/>
    <s v="OK"/>
    <n v="0"/>
    <n v="1"/>
    <x v="1"/>
  </r>
  <r>
    <x v="8"/>
    <x v="5"/>
    <s v="Morning"/>
    <n v="8"/>
    <n v="0"/>
    <n v="8"/>
    <n v="3247"/>
    <x v="0"/>
    <n v="0"/>
    <s v="OK"/>
    <n v="0"/>
    <n v="1"/>
    <x v="2"/>
  </r>
  <r>
    <x v="8"/>
    <x v="5"/>
    <s v="Evening"/>
    <n v="8"/>
    <n v="0"/>
    <n v="8"/>
    <n v="3070"/>
    <x v="0"/>
    <n v="0"/>
    <s v="OK"/>
    <n v="0"/>
    <n v="1"/>
    <x v="2"/>
  </r>
  <r>
    <x v="8"/>
    <x v="5"/>
    <s v="Night"/>
    <n v="8"/>
    <n v="0"/>
    <n v="8"/>
    <n v="3321"/>
    <x v="0"/>
    <n v="0"/>
    <s v="OK"/>
    <n v="0"/>
    <n v="1"/>
    <x v="2"/>
  </r>
  <r>
    <x v="8"/>
    <x v="6"/>
    <s v="Morning"/>
    <n v="8"/>
    <n v="0"/>
    <n v="8"/>
    <n v="3180"/>
    <x v="0"/>
    <n v="0"/>
    <s v="OK"/>
    <n v="0"/>
    <n v="1"/>
    <x v="2"/>
  </r>
  <r>
    <x v="8"/>
    <x v="6"/>
    <s v="Evening"/>
    <n v="8"/>
    <n v="4.5999999999999996"/>
    <n v="3.4"/>
    <n v="1363"/>
    <x v="2"/>
    <n v="2900"/>
    <s v="OK"/>
    <n v="0.57999999999999996"/>
    <n v="0.43"/>
    <x v="2"/>
  </r>
  <r>
    <x v="8"/>
    <x v="6"/>
    <s v="Night"/>
    <n v="8"/>
    <n v="6.5"/>
    <n v="1.5"/>
    <n v="595"/>
    <x v="5"/>
    <n v="12400"/>
    <s v="OK"/>
    <n v="0.81"/>
    <n v="0.19"/>
    <x v="2"/>
  </r>
  <r>
    <x v="8"/>
    <x v="7"/>
    <s v="Morning"/>
    <n v="8"/>
    <n v="1.7"/>
    <n v="6.3"/>
    <n v="3108"/>
    <x v="3"/>
    <n v="4600"/>
    <s v="OK"/>
    <n v="0.21"/>
    <n v="0.79"/>
    <x v="3"/>
  </r>
  <r>
    <x v="8"/>
    <x v="7"/>
    <s v="Evening"/>
    <n v="8"/>
    <n v="0"/>
    <n v="8"/>
    <n v="4569"/>
    <x v="0"/>
    <n v="0"/>
    <s v="OK"/>
    <n v="0"/>
    <n v="1"/>
    <x v="3"/>
  </r>
  <r>
    <x v="8"/>
    <x v="7"/>
    <s v="Night"/>
    <n v="8"/>
    <n v="0"/>
    <n v="8"/>
    <n v="3925"/>
    <x v="0"/>
    <n v="0"/>
    <s v="OK"/>
    <n v="0"/>
    <n v="1"/>
    <x v="3"/>
  </r>
  <r>
    <x v="9"/>
    <x v="0"/>
    <s v="Morning"/>
    <n v="8"/>
    <n v="0"/>
    <n v="8"/>
    <n v="5213"/>
    <x v="0"/>
    <n v="0"/>
    <s v="OK"/>
    <n v="0"/>
    <n v="1"/>
    <x v="0"/>
  </r>
  <r>
    <x v="9"/>
    <x v="0"/>
    <s v="Evening"/>
    <n v="8"/>
    <n v="3.8"/>
    <n v="4.2"/>
    <n v="2449"/>
    <x v="4"/>
    <n v="8800"/>
    <s v="OK"/>
    <n v="0.48"/>
    <n v="0.53"/>
    <x v="0"/>
  </r>
  <r>
    <x v="9"/>
    <x v="0"/>
    <s v="Night"/>
    <n v="8"/>
    <n v="0"/>
    <n v="8"/>
    <n v="5413"/>
    <x v="0"/>
    <n v="0"/>
    <s v="OK"/>
    <n v="0"/>
    <n v="1"/>
    <x v="0"/>
  </r>
  <r>
    <x v="9"/>
    <x v="1"/>
    <s v="Morning"/>
    <n v="8"/>
    <n v="0"/>
    <n v="8"/>
    <n v="4433"/>
    <x v="0"/>
    <n v="0"/>
    <s v="OK"/>
    <n v="0"/>
    <n v="1"/>
    <x v="0"/>
  </r>
  <r>
    <x v="9"/>
    <x v="1"/>
    <s v="Evening"/>
    <n v="8"/>
    <n v="0"/>
    <n v="8"/>
    <n v="5141"/>
    <x v="0"/>
    <n v="0"/>
    <s v="OK"/>
    <n v="0"/>
    <n v="1"/>
    <x v="0"/>
  </r>
  <r>
    <x v="9"/>
    <x v="1"/>
    <s v="Night"/>
    <n v="8"/>
    <n v="0"/>
    <n v="8"/>
    <n v="5185"/>
    <x v="0"/>
    <n v="0"/>
    <s v="OK"/>
    <n v="0"/>
    <n v="1"/>
    <x v="0"/>
  </r>
  <r>
    <x v="9"/>
    <x v="2"/>
    <s v="Morning"/>
    <n v="8"/>
    <n v="0"/>
    <n v="8"/>
    <n v="4424"/>
    <x v="0"/>
    <n v="0"/>
    <s v="OK"/>
    <n v="0"/>
    <n v="1"/>
    <x v="0"/>
  </r>
  <r>
    <x v="9"/>
    <x v="2"/>
    <s v="Evening"/>
    <n v="8"/>
    <n v="4.4000000000000004"/>
    <n v="3.6"/>
    <n v="2044"/>
    <x v="4"/>
    <n v="10800"/>
    <s v="OK"/>
    <n v="0.55000000000000004"/>
    <n v="0.45"/>
    <x v="0"/>
  </r>
  <r>
    <x v="9"/>
    <x v="2"/>
    <s v="Night"/>
    <n v="8"/>
    <n v="3.7"/>
    <n v="4.3"/>
    <n v="2505"/>
    <x v="2"/>
    <n v="9500"/>
    <s v="OK"/>
    <n v="0.46"/>
    <n v="0.54"/>
    <x v="0"/>
  </r>
  <r>
    <x v="9"/>
    <x v="3"/>
    <s v="Morning"/>
    <n v="8"/>
    <n v="3.3"/>
    <n v="4.7"/>
    <n v="378"/>
    <x v="3"/>
    <n v="3500"/>
    <s v="OK"/>
    <n v="0.41"/>
    <n v="0.59"/>
    <x v="1"/>
  </r>
  <r>
    <x v="9"/>
    <x v="3"/>
    <s v="Evening"/>
    <n v="8"/>
    <n v="0"/>
    <n v="8"/>
    <n v="736"/>
    <x v="0"/>
    <n v="0"/>
    <s v="OK"/>
    <n v="0"/>
    <n v="1"/>
    <x v="1"/>
  </r>
  <r>
    <x v="9"/>
    <x v="3"/>
    <s v="Night"/>
    <n v="8"/>
    <n v="0"/>
    <n v="8"/>
    <n v="626"/>
    <x v="0"/>
    <n v="0"/>
    <s v="OK"/>
    <n v="0"/>
    <n v="1"/>
    <x v="1"/>
  </r>
  <r>
    <x v="9"/>
    <x v="4"/>
    <s v="Morning"/>
    <n v="8"/>
    <n v="0"/>
    <n v="8"/>
    <n v="721"/>
    <x v="0"/>
    <n v="0"/>
    <s v="OK"/>
    <n v="0"/>
    <n v="1"/>
    <x v="1"/>
  </r>
  <r>
    <x v="9"/>
    <x v="4"/>
    <s v="Evening"/>
    <n v="8"/>
    <n v="0"/>
    <n v="8"/>
    <n v="725"/>
    <x v="0"/>
    <n v="0"/>
    <s v="OK"/>
    <n v="0"/>
    <n v="1"/>
    <x v="1"/>
  </r>
  <r>
    <x v="9"/>
    <x v="4"/>
    <s v="Night"/>
    <n v="8"/>
    <n v="0"/>
    <n v="8"/>
    <n v="700"/>
    <x v="0"/>
    <n v="0"/>
    <s v="OK"/>
    <n v="0"/>
    <n v="1"/>
    <x v="1"/>
  </r>
  <r>
    <x v="9"/>
    <x v="5"/>
    <s v="Morning"/>
    <n v="8"/>
    <n v="0"/>
    <n v="8"/>
    <n v="3233"/>
    <x v="0"/>
    <n v="0"/>
    <s v="OK"/>
    <n v="0"/>
    <n v="1"/>
    <x v="2"/>
  </r>
  <r>
    <x v="9"/>
    <x v="5"/>
    <s v="Evening"/>
    <n v="8"/>
    <n v="0"/>
    <n v="8"/>
    <n v="3192"/>
    <x v="0"/>
    <n v="0"/>
    <s v="OK"/>
    <n v="0"/>
    <n v="1"/>
    <x v="2"/>
  </r>
  <r>
    <x v="9"/>
    <x v="5"/>
    <s v="Night"/>
    <n v="8"/>
    <n v="1"/>
    <n v="7"/>
    <n v="2843"/>
    <x v="4"/>
    <n v="8700"/>
    <s v="OK"/>
    <n v="0.13"/>
    <n v="0.88"/>
    <x v="2"/>
  </r>
  <r>
    <x v="9"/>
    <x v="6"/>
    <s v="Morning"/>
    <n v="8"/>
    <n v="0"/>
    <n v="8"/>
    <n v="3274"/>
    <x v="0"/>
    <n v="0"/>
    <s v="OK"/>
    <n v="0"/>
    <n v="1"/>
    <x v="2"/>
  </r>
  <r>
    <x v="9"/>
    <x v="6"/>
    <s v="Evening"/>
    <n v="8"/>
    <n v="5.8"/>
    <n v="2.2000000000000002"/>
    <n v="875"/>
    <x v="5"/>
    <n v="5200"/>
    <s v="OK"/>
    <n v="0.73"/>
    <n v="0.28000000000000003"/>
    <x v="2"/>
  </r>
  <r>
    <x v="9"/>
    <x v="6"/>
    <s v="Night"/>
    <n v="8"/>
    <n v="0"/>
    <n v="8"/>
    <n v="3301"/>
    <x v="0"/>
    <n v="0"/>
    <s v="OK"/>
    <n v="0"/>
    <n v="1"/>
    <x v="2"/>
  </r>
  <r>
    <x v="9"/>
    <x v="7"/>
    <s v="Morning"/>
    <n v="8"/>
    <n v="0"/>
    <n v="8"/>
    <n v="4049"/>
    <x v="0"/>
    <n v="0"/>
    <s v="OK"/>
    <n v="0"/>
    <n v="1"/>
    <x v="3"/>
  </r>
  <r>
    <x v="9"/>
    <x v="7"/>
    <s v="Evening"/>
    <n v="8"/>
    <n v="0"/>
    <n v="8"/>
    <n v="4223"/>
    <x v="0"/>
    <n v="0"/>
    <s v="OK"/>
    <n v="0"/>
    <n v="1"/>
    <x v="3"/>
  </r>
  <r>
    <x v="9"/>
    <x v="7"/>
    <s v="Night"/>
    <n v="8"/>
    <n v="0"/>
    <n v="8"/>
    <n v="3817"/>
    <x v="0"/>
    <n v="0"/>
    <s v="OK"/>
    <n v="0"/>
    <n v="1"/>
    <x v="3"/>
  </r>
  <r>
    <x v="10"/>
    <x v="0"/>
    <s v="Morning"/>
    <n v="8"/>
    <n v="0"/>
    <n v="8"/>
    <n v="5043"/>
    <x v="0"/>
    <n v="0"/>
    <s v="OK"/>
    <n v="0"/>
    <n v="1"/>
    <x v="0"/>
  </r>
  <r>
    <x v="10"/>
    <x v="0"/>
    <s v="Evening"/>
    <n v="8"/>
    <n v="0"/>
    <n v="8"/>
    <n v="4144"/>
    <x v="0"/>
    <n v="0"/>
    <s v="OK"/>
    <n v="0"/>
    <n v="1"/>
    <x v="0"/>
  </r>
  <r>
    <x v="10"/>
    <x v="0"/>
    <s v="Night"/>
    <n v="8"/>
    <n v="0"/>
    <n v="8"/>
    <n v="4506"/>
    <x v="0"/>
    <n v="0"/>
    <s v="OK"/>
    <n v="0"/>
    <n v="1"/>
    <x v="0"/>
  </r>
  <r>
    <x v="10"/>
    <x v="1"/>
    <s v="Morning"/>
    <n v="8"/>
    <n v="0"/>
    <n v="8"/>
    <n v="5448"/>
    <x v="0"/>
    <n v="0"/>
    <s v="OK"/>
    <n v="0"/>
    <n v="1"/>
    <x v="0"/>
  </r>
  <r>
    <x v="10"/>
    <x v="1"/>
    <s v="Evening"/>
    <n v="8"/>
    <n v="0"/>
    <n v="8"/>
    <n v="6068"/>
    <x v="0"/>
    <n v="0"/>
    <s v="OK"/>
    <n v="0"/>
    <n v="1"/>
    <x v="0"/>
  </r>
  <r>
    <x v="10"/>
    <x v="1"/>
    <s v="Night"/>
    <n v="8"/>
    <n v="0"/>
    <n v="8"/>
    <n v="4697"/>
    <x v="0"/>
    <n v="0"/>
    <s v="OK"/>
    <n v="0"/>
    <n v="1"/>
    <x v="0"/>
  </r>
  <r>
    <x v="10"/>
    <x v="2"/>
    <s v="Morning"/>
    <n v="8"/>
    <n v="0"/>
    <n v="8"/>
    <n v="4472"/>
    <x v="0"/>
    <n v="0"/>
    <s v="OK"/>
    <n v="0"/>
    <n v="1"/>
    <x v="0"/>
  </r>
  <r>
    <x v="10"/>
    <x v="2"/>
    <s v="Evening"/>
    <n v="8"/>
    <n v="0"/>
    <n v="8"/>
    <n v="4851"/>
    <x v="0"/>
    <n v="0"/>
    <s v="OK"/>
    <n v="0"/>
    <n v="1"/>
    <x v="0"/>
  </r>
  <r>
    <x v="10"/>
    <x v="2"/>
    <s v="Night"/>
    <n v="8"/>
    <n v="4.4000000000000004"/>
    <n v="3.6"/>
    <n v="1778"/>
    <x v="3"/>
    <n v="6400"/>
    <s v="OK"/>
    <n v="0.55000000000000004"/>
    <n v="0.45"/>
    <x v="0"/>
  </r>
  <r>
    <x v="10"/>
    <x v="3"/>
    <s v="Morning"/>
    <n v="8"/>
    <n v="5.9"/>
    <n v="2.1"/>
    <n v="169"/>
    <x v="1"/>
    <n v="14500"/>
    <s v="OK"/>
    <n v="0.74"/>
    <n v="0.26"/>
    <x v="1"/>
  </r>
  <r>
    <x v="10"/>
    <x v="3"/>
    <s v="Evening"/>
    <n v="8"/>
    <n v="0"/>
    <n v="8"/>
    <n v="686"/>
    <x v="0"/>
    <n v="0"/>
    <s v="OK"/>
    <n v="0"/>
    <n v="1"/>
    <x v="1"/>
  </r>
  <r>
    <x v="10"/>
    <x v="3"/>
    <s v="Night"/>
    <n v="8"/>
    <n v="0"/>
    <n v="8"/>
    <n v="683"/>
    <x v="0"/>
    <n v="0"/>
    <s v="OK"/>
    <n v="0"/>
    <n v="1"/>
    <x v="1"/>
  </r>
  <r>
    <x v="10"/>
    <x v="4"/>
    <s v="Morning"/>
    <n v="8"/>
    <n v="0"/>
    <n v="8"/>
    <n v="741"/>
    <x v="0"/>
    <n v="0"/>
    <s v="OK"/>
    <n v="0"/>
    <n v="1"/>
    <x v="1"/>
  </r>
  <r>
    <x v="10"/>
    <x v="4"/>
    <s v="Evening"/>
    <n v="8"/>
    <n v="1.4"/>
    <n v="6.6"/>
    <n v="650"/>
    <x v="5"/>
    <n v="12300"/>
    <s v="OK"/>
    <n v="0.18"/>
    <n v="0.83"/>
    <x v="1"/>
  </r>
  <r>
    <x v="10"/>
    <x v="4"/>
    <s v="Night"/>
    <n v="8"/>
    <n v="0"/>
    <n v="8"/>
    <n v="706"/>
    <x v="0"/>
    <n v="0"/>
    <s v="OK"/>
    <n v="0"/>
    <n v="1"/>
    <x v="1"/>
  </r>
  <r>
    <x v="10"/>
    <x v="5"/>
    <s v="Morning"/>
    <n v="8"/>
    <n v="4.8"/>
    <n v="3.2"/>
    <n v="1318"/>
    <x v="2"/>
    <n v="8700"/>
    <s v="OK"/>
    <n v="0.6"/>
    <n v="0.4"/>
    <x v="2"/>
  </r>
  <r>
    <x v="10"/>
    <x v="5"/>
    <s v="Evening"/>
    <n v="8"/>
    <n v="0"/>
    <n v="8"/>
    <n v="3305"/>
    <x v="0"/>
    <n v="0"/>
    <s v="OK"/>
    <n v="0"/>
    <n v="1"/>
    <x v="2"/>
  </r>
  <r>
    <x v="10"/>
    <x v="5"/>
    <s v="Night"/>
    <n v="8"/>
    <n v="3.4"/>
    <n v="4.5999999999999996"/>
    <n v="2041"/>
    <x v="2"/>
    <n v="6800"/>
    <s v="OK"/>
    <n v="0.43"/>
    <n v="0.57999999999999996"/>
    <x v="2"/>
  </r>
  <r>
    <x v="10"/>
    <x v="6"/>
    <s v="Morning"/>
    <n v="8"/>
    <n v="0"/>
    <n v="8"/>
    <n v="3401"/>
    <x v="0"/>
    <n v="0"/>
    <s v="OK"/>
    <n v="0"/>
    <n v="1"/>
    <x v="2"/>
  </r>
  <r>
    <x v="10"/>
    <x v="6"/>
    <s v="Evening"/>
    <n v="8"/>
    <n v="0"/>
    <n v="8"/>
    <n v="3038"/>
    <x v="0"/>
    <n v="0"/>
    <s v="OK"/>
    <n v="0"/>
    <n v="1"/>
    <x v="2"/>
  </r>
  <r>
    <x v="10"/>
    <x v="6"/>
    <s v="Night"/>
    <n v="8"/>
    <n v="0"/>
    <n v="8"/>
    <n v="3154"/>
    <x v="0"/>
    <n v="0"/>
    <s v="OK"/>
    <n v="0"/>
    <n v="1"/>
    <x v="2"/>
  </r>
  <r>
    <x v="10"/>
    <x v="7"/>
    <s v="Morning"/>
    <n v="8"/>
    <n v="0"/>
    <n v="8"/>
    <n v="4197"/>
    <x v="0"/>
    <n v="0"/>
    <s v="OK"/>
    <n v="0"/>
    <n v="1"/>
    <x v="3"/>
  </r>
  <r>
    <x v="10"/>
    <x v="7"/>
    <s v="Evening"/>
    <n v="8"/>
    <n v="4.5999999999999996"/>
    <n v="3.4"/>
    <n v="1549"/>
    <x v="4"/>
    <n v="3600"/>
    <s v="OK"/>
    <n v="0.57999999999999996"/>
    <n v="0.43"/>
    <x v="3"/>
  </r>
  <r>
    <x v="10"/>
    <x v="7"/>
    <s v="Night"/>
    <n v="8"/>
    <n v="4.5"/>
    <n v="3.5"/>
    <n v="1870"/>
    <x v="2"/>
    <n v="8800"/>
    <s v="OK"/>
    <n v="0.56000000000000005"/>
    <n v="0.44"/>
    <x v="3"/>
  </r>
  <r>
    <x v="11"/>
    <x v="0"/>
    <s v="Morning"/>
    <n v="8"/>
    <n v="5.6"/>
    <n v="2.4"/>
    <n v="1446"/>
    <x v="4"/>
    <n v="5100"/>
    <s v="OK"/>
    <n v="0.7"/>
    <n v="0.3"/>
    <x v="0"/>
  </r>
  <r>
    <x v="11"/>
    <x v="0"/>
    <s v="Evening"/>
    <n v="8"/>
    <n v="0.7"/>
    <n v="7.3"/>
    <n v="4295"/>
    <x v="3"/>
    <n v="9300"/>
    <s v="OK"/>
    <n v="0.09"/>
    <n v="0.91"/>
    <x v="0"/>
  </r>
  <r>
    <x v="11"/>
    <x v="0"/>
    <s v="Night"/>
    <n v="8"/>
    <n v="6.2"/>
    <n v="1.8"/>
    <n v="1185"/>
    <x v="3"/>
    <n v="3300"/>
    <s v="OK"/>
    <n v="0.78"/>
    <n v="0.23"/>
    <x v="0"/>
  </r>
  <r>
    <x v="11"/>
    <x v="1"/>
    <s v="Morning"/>
    <n v="8"/>
    <n v="1.3"/>
    <n v="6.7"/>
    <n v="4221"/>
    <x v="5"/>
    <n v="7000"/>
    <s v="OK"/>
    <n v="0.16"/>
    <n v="0.84"/>
    <x v="0"/>
  </r>
  <r>
    <x v="11"/>
    <x v="1"/>
    <s v="Evening"/>
    <n v="8"/>
    <n v="1.5"/>
    <n v="6.5"/>
    <n v="4416"/>
    <x v="2"/>
    <n v="11300"/>
    <s v="OK"/>
    <n v="0.19"/>
    <n v="0.81"/>
    <x v="0"/>
  </r>
  <r>
    <x v="11"/>
    <x v="1"/>
    <s v="Night"/>
    <n v="8"/>
    <n v="0"/>
    <n v="8"/>
    <n v="4912"/>
    <x v="0"/>
    <n v="0"/>
    <s v="OK"/>
    <n v="0"/>
    <n v="1"/>
    <x v="0"/>
  </r>
  <r>
    <x v="11"/>
    <x v="2"/>
    <s v="Morning"/>
    <n v="8"/>
    <n v="0"/>
    <n v="8"/>
    <n v="4185"/>
    <x v="0"/>
    <n v="0"/>
    <s v="OK"/>
    <n v="0"/>
    <n v="1"/>
    <x v="0"/>
  </r>
  <r>
    <x v="11"/>
    <x v="2"/>
    <s v="Evening"/>
    <n v="8"/>
    <n v="0"/>
    <n v="8"/>
    <n v="4718"/>
    <x v="0"/>
    <n v="0"/>
    <s v="OK"/>
    <n v="0"/>
    <n v="1"/>
    <x v="0"/>
  </r>
  <r>
    <x v="11"/>
    <x v="2"/>
    <s v="Night"/>
    <n v="8"/>
    <n v="0"/>
    <n v="8"/>
    <n v="4687"/>
    <x v="0"/>
    <n v="0"/>
    <s v="OK"/>
    <n v="0"/>
    <n v="1"/>
    <x v="0"/>
  </r>
  <r>
    <x v="11"/>
    <x v="3"/>
    <s v="Morning"/>
    <n v="8"/>
    <n v="0"/>
    <n v="8"/>
    <n v="714"/>
    <x v="0"/>
    <n v="0"/>
    <s v="OK"/>
    <n v="0"/>
    <n v="1"/>
    <x v="1"/>
  </r>
  <r>
    <x v="11"/>
    <x v="3"/>
    <s v="Evening"/>
    <n v="8"/>
    <n v="0"/>
    <n v="8"/>
    <n v="687"/>
    <x v="0"/>
    <n v="0"/>
    <s v="OK"/>
    <n v="0"/>
    <n v="1"/>
    <x v="1"/>
  </r>
  <r>
    <x v="11"/>
    <x v="3"/>
    <s v="Night"/>
    <n v="8"/>
    <n v="0"/>
    <n v="8"/>
    <n v="787"/>
    <x v="0"/>
    <n v="0"/>
    <s v="OK"/>
    <n v="0"/>
    <n v="1"/>
    <x v="1"/>
  </r>
  <r>
    <x v="11"/>
    <x v="4"/>
    <s v="Morning"/>
    <n v="8"/>
    <n v="0"/>
    <n v="8"/>
    <n v="796"/>
    <x v="0"/>
    <n v="0"/>
    <s v="OK"/>
    <n v="0"/>
    <n v="1"/>
    <x v="1"/>
  </r>
  <r>
    <x v="11"/>
    <x v="4"/>
    <s v="Evening"/>
    <n v="8"/>
    <n v="5.0999999999999996"/>
    <n v="2.9"/>
    <n v="270"/>
    <x v="1"/>
    <n v="3800"/>
    <s v="OK"/>
    <n v="0.64"/>
    <n v="0.36"/>
    <x v="1"/>
  </r>
  <r>
    <x v="11"/>
    <x v="4"/>
    <s v="Night"/>
    <n v="8"/>
    <n v="0"/>
    <n v="8"/>
    <n v="662"/>
    <x v="0"/>
    <n v="0"/>
    <s v="OK"/>
    <n v="0"/>
    <n v="1"/>
    <x v="1"/>
  </r>
  <r>
    <x v="11"/>
    <x v="5"/>
    <s v="Morning"/>
    <n v="8"/>
    <n v="6.6"/>
    <n v="1.4"/>
    <n v="654"/>
    <x v="3"/>
    <n v="14000"/>
    <s v="OK"/>
    <n v="0.83"/>
    <n v="0.18"/>
    <x v="2"/>
  </r>
  <r>
    <x v="11"/>
    <x v="5"/>
    <s v="Evening"/>
    <n v="8"/>
    <n v="0"/>
    <n v="8"/>
    <n v="3871"/>
    <x v="0"/>
    <n v="0"/>
    <s v="OK"/>
    <n v="0"/>
    <n v="1"/>
    <x v="2"/>
  </r>
  <r>
    <x v="11"/>
    <x v="5"/>
    <s v="Night"/>
    <n v="8"/>
    <n v="0"/>
    <n v="8"/>
    <n v="3465"/>
    <x v="0"/>
    <n v="0"/>
    <s v="OK"/>
    <n v="0"/>
    <n v="1"/>
    <x v="2"/>
  </r>
  <r>
    <x v="11"/>
    <x v="6"/>
    <s v="Morning"/>
    <n v="8"/>
    <n v="0"/>
    <n v="8"/>
    <n v="3405"/>
    <x v="0"/>
    <n v="0"/>
    <s v="OK"/>
    <n v="0"/>
    <n v="1"/>
    <x v="2"/>
  </r>
  <r>
    <x v="11"/>
    <x v="6"/>
    <s v="Evening"/>
    <n v="8"/>
    <n v="0"/>
    <n v="8"/>
    <n v="3088"/>
    <x v="0"/>
    <n v="0"/>
    <s v="OK"/>
    <n v="0"/>
    <n v="1"/>
    <x v="2"/>
  </r>
  <r>
    <x v="11"/>
    <x v="6"/>
    <s v="Night"/>
    <n v="8"/>
    <n v="0"/>
    <n v="8"/>
    <n v="3363"/>
    <x v="0"/>
    <n v="0"/>
    <s v="OK"/>
    <n v="0"/>
    <n v="1"/>
    <x v="2"/>
  </r>
  <r>
    <x v="11"/>
    <x v="7"/>
    <s v="Morning"/>
    <n v="8"/>
    <n v="2.8"/>
    <n v="5.2"/>
    <n v="2237"/>
    <x v="4"/>
    <n v="6400"/>
    <s v="OK"/>
    <n v="0.35"/>
    <n v="0.65"/>
    <x v="3"/>
  </r>
  <r>
    <x v="11"/>
    <x v="7"/>
    <s v="Evening"/>
    <n v="8"/>
    <n v="3.4"/>
    <n v="4.5999999999999996"/>
    <n v="2264"/>
    <x v="3"/>
    <n v="3700"/>
    <s v="OK"/>
    <n v="0.43"/>
    <n v="0.57999999999999996"/>
    <x v="3"/>
  </r>
  <r>
    <x v="11"/>
    <x v="7"/>
    <s v="Night"/>
    <n v="8"/>
    <n v="0"/>
    <n v="8"/>
    <n v="3639"/>
    <x v="0"/>
    <n v="0"/>
    <s v="OK"/>
    <n v="0"/>
    <n v="1"/>
    <x v="3"/>
  </r>
  <r>
    <x v="12"/>
    <x v="0"/>
    <s v="Morning"/>
    <n v="8"/>
    <n v="0"/>
    <n v="8"/>
    <n v="5199"/>
    <x v="0"/>
    <n v="0"/>
    <s v="OK"/>
    <n v="0"/>
    <n v="1"/>
    <x v="0"/>
  </r>
  <r>
    <x v="12"/>
    <x v="0"/>
    <s v="Evening"/>
    <n v="8"/>
    <n v="0"/>
    <n v="8"/>
    <n v="4913"/>
    <x v="0"/>
    <n v="0"/>
    <s v="OK"/>
    <n v="0"/>
    <n v="1"/>
    <x v="0"/>
  </r>
  <r>
    <x v="12"/>
    <x v="0"/>
    <s v="Night"/>
    <n v="8"/>
    <n v="0"/>
    <n v="8"/>
    <n v="4657"/>
    <x v="0"/>
    <n v="0"/>
    <s v="OK"/>
    <n v="0"/>
    <n v="1"/>
    <x v="0"/>
  </r>
  <r>
    <x v="12"/>
    <x v="1"/>
    <s v="Morning"/>
    <n v="8"/>
    <n v="1.5"/>
    <n v="6.5"/>
    <n v="4355"/>
    <x v="1"/>
    <n v="7300"/>
    <s v="OK"/>
    <n v="0.19"/>
    <n v="0.81"/>
    <x v="0"/>
  </r>
  <r>
    <x v="12"/>
    <x v="1"/>
    <s v="Evening"/>
    <n v="8"/>
    <n v="0"/>
    <n v="8"/>
    <n v="5200"/>
    <x v="0"/>
    <n v="0"/>
    <s v="OK"/>
    <n v="0"/>
    <n v="1"/>
    <x v="0"/>
  </r>
  <r>
    <x v="12"/>
    <x v="1"/>
    <s v="Night"/>
    <n v="8"/>
    <n v="0"/>
    <n v="8"/>
    <n v="5249"/>
    <x v="0"/>
    <n v="0"/>
    <s v="OK"/>
    <n v="0"/>
    <n v="1"/>
    <x v="0"/>
  </r>
  <r>
    <x v="12"/>
    <x v="2"/>
    <s v="Morning"/>
    <n v="8"/>
    <n v="0"/>
    <n v="8"/>
    <n v="4422"/>
    <x v="0"/>
    <n v="0"/>
    <s v="OK"/>
    <n v="0"/>
    <n v="1"/>
    <x v="0"/>
  </r>
  <r>
    <x v="12"/>
    <x v="2"/>
    <s v="Evening"/>
    <n v="8"/>
    <n v="1.8"/>
    <n v="6.2"/>
    <n v="3741"/>
    <x v="4"/>
    <n v="4300"/>
    <s v="OK"/>
    <n v="0.23"/>
    <n v="0.78"/>
    <x v="0"/>
  </r>
  <r>
    <x v="12"/>
    <x v="2"/>
    <s v="Night"/>
    <n v="8"/>
    <n v="0"/>
    <n v="8"/>
    <n v="5355"/>
    <x v="0"/>
    <n v="0"/>
    <s v="OK"/>
    <n v="0"/>
    <n v="1"/>
    <x v="0"/>
  </r>
  <r>
    <x v="12"/>
    <x v="3"/>
    <s v="Morning"/>
    <n v="8"/>
    <n v="0"/>
    <n v="8"/>
    <n v="634"/>
    <x v="0"/>
    <n v="0"/>
    <s v="OK"/>
    <n v="0"/>
    <n v="1"/>
    <x v="1"/>
  </r>
  <r>
    <x v="12"/>
    <x v="3"/>
    <s v="Evening"/>
    <n v="8"/>
    <n v="3.4"/>
    <n v="4.5999999999999996"/>
    <n v="328"/>
    <x v="3"/>
    <n v="7100"/>
    <s v="OK"/>
    <n v="0.43"/>
    <n v="0.57999999999999996"/>
    <x v="1"/>
  </r>
  <r>
    <x v="12"/>
    <x v="3"/>
    <s v="Night"/>
    <n v="8"/>
    <n v="0"/>
    <n v="8"/>
    <n v="724"/>
    <x v="0"/>
    <n v="0"/>
    <s v="OK"/>
    <n v="0"/>
    <n v="1"/>
    <x v="1"/>
  </r>
  <r>
    <x v="12"/>
    <x v="4"/>
    <s v="Morning"/>
    <n v="8"/>
    <n v="0"/>
    <n v="8"/>
    <n v="732"/>
    <x v="0"/>
    <n v="0"/>
    <s v="OK"/>
    <n v="0"/>
    <n v="1"/>
    <x v="1"/>
  </r>
  <r>
    <x v="12"/>
    <x v="4"/>
    <s v="Evening"/>
    <n v="8"/>
    <n v="2.9"/>
    <n v="5.0999999999999996"/>
    <n v="451"/>
    <x v="1"/>
    <n v="5400"/>
    <s v="OK"/>
    <n v="0.36"/>
    <n v="0.64"/>
    <x v="1"/>
  </r>
  <r>
    <x v="12"/>
    <x v="4"/>
    <s v="Night"/>
    <n v="8"/>
    <n v="0"/>
    <n v="8"/>
    <n v="704"/>
    <x v="0"/>
    <n v="0"/>
    <s v="OK"/>
    <n v="0"/>
    <n v="1"/>
    <x v="1"/>
  </r>
  <r>
    <x v="12"/>
    <x v="5"/>
    <s v="Morning"/>
    <n v="8"/>
    <n v="0"/>
    <n v="8"/>
    <n v="3345"/>
    <x v="0"/>
    <n v="0"/>
    <s v="OK"/>
    <n v="0"/>
    <n v="1"/>
    <x v="2"/>
  </r>
  <r>
    <x v="12"/>
    <x v="5"/>
    <s v="Evening"/>
    <n v="8"/>
    <n v="0"/>
    <n v="8"/>
    <n v="3342"/>
    <x v="0"/>
    <n v="0"/>
    <s v="OK"/>
    <n v="0"/>
    <n v="1"/>
    <x v="2"/>
  </r>
  <r>
    <x v="12"/>
    <x v="5"/>
    <s v="Night"/>
    <n v="8"/>
    <n v="0"/>
    <n v="8"/>
    <n v="3366"/>
    <x v="0"/>
    <n v="0"/>
    <s v="OK"/>
    <n v="0"/>
    <n v="1"/>
    <x v="2"/>
  </r>
  <r>
    <x v="12"/>
    <x v="6"/>
    <s v="Morning"/>
    <n v="8"/>
    <n v="0"/>
    <n v="8"/>
    <n v="3218"/>
    <x v="0"/>
    <n v="0"/>
    <s v="OK"/>
    <n v="0"/>
    <n v="1"/>
    <x v="2"/>
  </r>
  <r>
    <x v="12"/>
    <x v="6"/>
    <s v="Evening"/>
    <n v="8"/>
    <n v="0"/>
    <n v="8"/>
    <n v="3174"/>
    <x v="0"/>
    <n v="0"/>
    <s v="OK"/>
    <n v="0"/>
    <n v="1"/>
    <x v="2"/>
  </r>
  <r>
    <x v="12"/>
    <x v="6"/>
    <s v="Night"/>
    <n v="8"/>
    <n v="0"/>
    <n v="8"/>
    <n v="3132"/>
    <x v="0"/>
    <n v="0"/>
    <s v="OK"/>
    <n v="0"/>
    <n v="1"/>
    <x v="2"/>
  </r>
  <r>
    <x v="12"/>
    <x v="7"/>
    <s v="Morning"/>
    <n v="8"/>
    <n v="0"/>
    <n v="8"/>
    <n v="3944"/>
    <x v="0"/>
    <n v="0"/>
    <s v="OK"/>
    <n v="0"/>
    <n v="1"/>
    <x v="3"/>
  </r>
  <r>
    <x v="12"/>
    <x v="7"/>
    <s v="Evening"/>
    <n v="8"/>
    <n v="6.1"/>
    <n v="1.9"/>
    <n v="929"/>
    <x v="3"/>
    <n v="10600"/>
    <s v="OK"/>
    <n v="0.76"/>
    <n v="0.24"/>
    <x v="3"/>
  </r>
  <r>
    <x v="12"/>
    <x v="7"/>
    <s v="Night"/>
    <n v="8"/>
    <n v="0"/>
    <n v="8"/>
    <n v="4278"/>
    <x v="0"/>
    <n v="0"/>
    <s v="OK"/>
    <n v="0"/>
    <n v="1"/>
    <x v="3"/>
  </r>
  <r>
    <x v="13"/>
    <x v="0"/>
    <s v="Morning"/>
    <n v="8"/>
    <n v="0"/>
    <n v="8"/>
    <n v="4463"/>
    <x v="0"/>
    <n v="0"/>
    <s v="OK"/>
    <n v="0"/>
    <n v="1"/>
    <x v="0"/>
  </r>
  <r>
    <x v="13"/>
    <x v="0"/>
    <s v="Evening"/>
    <n v="8"/>
    <n v="5.8"/>
    <n v="2.2000000000000002"/>
    <n v="1508"/>
    <x v="4"/>
    <n v="6300"/>
    <s v="OK"/>
    <n v="0.73"/>
    <n v="0.28000000000000003"/>
    <x v="0"/>
  </r>
  <r>
    <x v="13"/>
    <x v="0"/>
    <s v="Night"/>
    <n v="8"/>
    <n v="0"/>
    <n v="8"/>
    <n v="5351"/>
    <x v="0"/>
    <n v="0"/>
    <s v="OK"/>
    <n v="0"/>
    <n v="1"/>
    <x v="0"/>
  </r>
  <r>
    <x v="13"/>
    <x v="1"/>
    <s v="Morning"/>
    <n v="8"/>
    <n v="0"/>
    <n v="8"/>
    <n v="4653"/>
    <x v="0"/>
    <n v="0"/>
    <s v="OK"/>
    <n v="0"/>
    <n v="1"/>
    <x v="0"/>
  </r>
  <r>
    <x v="13"/>
    <x v="1"/>
    <s v="Evening"/>
    <n v="8"/>
    <n v="0"/>
    <n v="8"/>
    <n v="5588"/>
    <x v="0"/>
    <n v="0"/>
    <s v="OK"/>
    <n v="0"/>
    <n v="1"/>
    <x v="0"/>
  </r>
  <r>
    <x v="13"/>
    <x v="1"/>
    <s v="Night"/>
    <n v="8"/>
    <n v="0"/>
    <n v="8"/>
    <n v="4522"/>
    <x v="0"/>
    <n v="0"/>
    <s v="OK"/>
    <n v="0"/>
    <n v="1"/>
    <x v="0"/>
  </r>
  <r>
    <x v="13"/>
    <x v="2"/>
    <s v="Morning"/>
    <n v="8"/>
    <n v="0"/>
    <n v="8"/>
    <n v="4910"/>
    <x v="0"/>
    <n v="0"/>
    <s v="OK"/>
    <n v="0"/>
    <n v="1"/>
    <x v="0"/>
  </r>
  <r>
    <x v="13"/>
    <x v="2"/>
    <s v="Evening"/>
    <n v="8"/>
    <n v="3.3"/>
    <n v="4.7"/>
    <n v="2720"/>
    <x v="2"/>
    <n v="2100"/>
    <s v="OK"/>
    <n v="0.41"/>
    <n v="0.59"/>
    <x v="0"/>
  </r>
  <r>
    <x v="13"/>
    <x v="2"/>
    <s v="Night"/>
    <n v="8"/>
    <n v="0"/>
    <n v="8"/>
    <n v="5240"/>
    <x v="0"/>
    <n v="0"/>
    <s v="OK"/>
    <n v="0"/>
    <n v="1"/>
    <x v="0"/>
  </r>
  <r>
    <x v="13"/>
    <x v="3"/>
    <s v="Morning"/>
    <n v="8"/>
    <n v="0"/>
    <n v="8"/>
    <n v="707"/>
    <x v="0"/>
    <n v="0"/>
    <s v="OK"/>
    <n v="0"/>
    <n v="1"/>
    <x v="1"/>
  </r>
  <r>
    <x v="13"/>
    <x v="3"/>
    <s v="Evening"/>
    <n v="8"/>
    <n v="0"/>
    <n v="8"/>
    <n v="627"/>
    <x v="0"/>
    <n v="0"/>
    <s v="OK"/>
    <n v="0"/>
    <n v="1"/>
    <x v="1"/>
  </r>
  <r>
    <x v="13"/>
    <x v="3"/>
    <s v="Night"/>
    <n v="8"/>
    <n v="0"/>
    <n v="8"/>
    <n v="684"/>
    <x v="0"/>
    <n v="0"/>
    <s v="OK"/>
    <n v="0"/>
    <n v="1"/>
    <x v="1"/>
  </r>
  <r>
    <x v="13"/>
    <x v="4"/>
    <s v="Morning"/>
    <n v="8"/>
    <n v="0"/>
    <n v="8"/>
    <n v="649"/>
    <x v="0"/>
    <n v="0"/>
    <s v="OK"/>
    <n v="0"/>
    <n v="1"/>
    <x v="1"/>
  </r>
  <r>
    <x v="13"/>
    <x v="4"/>
    <s v="Evening"/>
    <n v="8"/>
    <n v="0"/>
    <n v="8"/>
    <n v="743"/>
    <x v="0"/>
    <n v="0"/>
    <s v="OK"/>
    <n v="0"/>
    <n v="1"/>
    <x v="1"/>
  </r>
  <r>
    <x v="13"/>
    <x v="4"/>
    <s v="Night"/>
    <n v="8"/>
    <n v="0"/>
    <n v="8"/>
    <n v="699"/>
    <x v="0"/>
    <n v="0"/>
    <s v="OK"/>
    <n v="0"/>
    <n v="1"/>
    <x v="1"/>
  </r>
  <r>
    <x v="13"/>
    <x v="5"/>
    <s v="Morning"/>
    <n v="8"/>
    <n v="0"/>
    <n v="8"/>
    <n v="3466"/>
    <x v="0"/>
    <n v="0"/>
    <s v="OK"/>
    <n v="0"/>
    <n v="1"/>
    <x v="2"/>
  </r>
  <r>
    <x v="13"/>
    <x v="5"/>
    <s v="Evening"/>
    <n v="8"/>
    <n v="0"/>
    <n v="8"/>
    <n v="3686"/>
    <x v="0"/>
    <n v="0"/>
    <s v="OK"/>
    <n v="0"/>
    <n v="1"/>
    <x v="2"/>
  </r>
  <r>
    <x v="13"/>
    <x v="5"/>
    <s v="Night"/>
    <n v="8"/>
    <n v="0"/>
    <n v="8"/>
    <n v="3676"/>
    <x v="0"/>
    <n v="0"/>
    <s v="OK"/>
    <n v="0"/>
    <n v="1"/>
    <x v="2"/>
  </r>
  <r>
    <x v="13"/>
    <x v="6"/>
    <s v="Morning"/>
    <n v="8"/>
    <n v="0"/>
    <n v="8"/>
    <n v="3169"/>
    <x v="0"/>
    <n v="0"/>
    <s v="OK"/>
    <n v="0"/>
    <n v="1"/>
    <x v="2"/>
  </r>
  <r>
    <x v="13"/>
    <x v="6"/>
    <s v="Evening"/>
    <n v="8"/>
    <n v="0"/>
    <n v="8"/>
    <n v="3354"/>
    <x v="0"/>
    <n v="0"/>
    <s v="OK"/>
    <n v="0"/>
    <n v="1"/>
    <x v="2"/>
  </r>
  <r>
    <x v="13"/>
    <x v="6"/>
    <s v="Night"/>
    <n v="8"/>
    <n v="0"/>
    <n v="8"/>
    <n v="3133"/>
    <x v="0"/>
    <n v="0"/>
    <s v="OK"/>
    <n v="0"/>
    <n v="1"/>
    <x v="2"/>
  </r>
  <r>
    <x v="13"/>
    <x v="7"/>
    <s v="Morning"/>
    <n v="8"/>
    <n v="0"/>
    <n v="8"/>
    <n v="4047"/>
    <x v="0"/>
    <n v="0"/>
    <s v="OK"/>
    <n v="0"/>
    <n v="1"/>
    <x v="3"/>
  </r>
  <r>
    <x v="13"/>
    <x v="7"/>
    <s v="Evening"/>
    <n v="8"/>
    <n v="0"/>
    <n v="8"/>
    <n v="3634"/>
    <x v="0"/>
    <n v="0"/>
    <s v="OK"/>
    <n v="0"/>
    <n v="1"/>
    <x v="3"/>
  </r>
  <r>
    <x v="13"/>
    <x v="7"/>
    <s v="Night"/>
    <n v="8"/>
    <n v="0"/>
    <n v="8"/>
    <n v="3808"/>
    <x v="0"/>
    <n v="0"/>
    <s v="OK"/>
    <n v="0"/>
    <n v="1"/>
    <x v="3"/>
  </r>
  <r>
    <x v="14"/>
    <x v="0"/>
    <s v="Morning"/>
    <n v="8"/>
    <n v="0"/>
    <n v="8"/>
    <n v="5130"/>
    <x v="0"/>
    <n v="0"/>
    <s v="OK"/>
    <n v="0"/>
    <n v="1"/>
    <x v="0"/>
  </r>
  <r>
    <x v="14"/>
    <x v="0"/>
    <s v="Evening"/>
    <n v="8"/>
    <n v="0"/>
    <n v="8"/>
    <n v="4438"/>
    <x v="0"/>
    <n v="0"/>
    <s v="OK"/>
    <n v="0"/>
    <n v="1"/>
    <x v="0"/>
  </r>
  <r>
    <x v="14"/>
    <x v="0"/>
    <s v="Night"/>
    <n v="8"/>
    <n v="0"/>
    <n v="8"/>
    <n v="4988"/>
    <x v="0"/>
    <n v="0"/>
    <s v="OK"/>
    <n v="0"/>
    <n v="1"/>
    <x v="0"/>
  </r>
  <r>
    <x v="14"/>
    <x v="1"/>
    <s v="Morning"/>
    <n v="8"/>
    <n v="0"/>
    <n v="8"/>
    <n v="5255"/>
    <x v="0"/>
    <n v="0"/>
    <s v="OK"/>
    <n v="0"/>
    <n v="1"/>
    <x v="0"/>
  </r>
  <r>
    <x v="14"/>
    <x v="1"/>
    <s v="Evening"/>
    <n v="8"/>
    <n v="0"/>
    <n v="8"/>
    <n v="5389"/>
    <x v="0"/>
    <n v="0"/>
    <s v="OK"/>
    <n v="0"/>
    <n v="1"/>
    <x v="0"/>
  </r>
  <r>
    <x v="14"/>
    <x v="1"/>
    <s v="Night"/>
    <n v="8"/>
    <n v="0"/>
    <n v="8"/>
    <n v="4726"/>
    <x v="0"/>
    <n v="0"/>
    <s v="OK"/>
    <n v="0"/>
    <n v="1"/>
    <x v="0"/>
  </r>
  <r>
    <x v="14"/>
    <x v="2"/>
    <s v="Morning"/>
    <n v="8"/>
    <n v="0"/>
    <n v="8"/>
    <n v="4169"/>
    <x v="0"/>
    <n v="0"/>
    <s v="OK"/>
    <n v="0"/>
    <n v="1"/>
    <x v="0"/>
  </r>
  <r>
    <x v="14"/>
    <x v="2"/>
    <s v="Evening"/>
    <n v="8"/>
    <n v="1.2"/>
    <n v="6.8"/>
    <n v="4177"/>
    <x v="3"/>
    <n v="2800"/>
    <s v="OK"/>
    <n v="0.15"/>
    <n v="0.85"/>
    <x v="0"/>
  </r>
  <r>
    <x v="14"/>
    <x v="2"/>
    <s v="Night"/>
    <n v="8"/>
    <n v="3.7"/>
    <n v="4.3"/>
    <n v="2400"/>
    <x v="3"/>
    <n v="5100"/>
    <s v="OK"/>
    <n v="0.46"/>
    <n v="0.54"/>
    <x v="0"/>
  </r>
  <r>
    <x v="14"/>
    <x v="3"/>
    <s v="Morning"/>
    <n v="8"/>
    <n v="5.7"/>
    <n v="2.2999999999999998"/>
    <n v="216"/>
    <x v="2"/>
    <n v="11000"/>
    <s v="OK"/>
    <n v="0.71"/>
    <n v="0.28999999999999998"/>
    <x v="1"/>
  </r>
  <r>
    <x v="14"/>
    <x v="3"/>
    <s v="Evening"/>
    <n v="8"/>
    <n v="0"/>
    <n v="8"/>
    <n v="608"/>
    <x v="0"/>
    <n v="0"/>
    <s v="OK"/>
    <n v="0"/>
    <n v="1"/>
    <x v="1"/>
  </r>
  <r>
    <x v="14"/>
    <x v="3"/>
    <s v="Night"/>
    <n v="8"/>
    <n v="0"/>
    <n v="8"/>
    <n v="726"/>
    <x v="0"/>
    <n v="0"/>
    <s v="OK"/>
    <n v="0"/>
    <n v="1"/>
    <x v="1"/>
  </r>
  <r>
    <x v="14"/>
    <x v="4"/>
    <s v="Morning"/>
    <n v="8"/>
    <n v="1.4"/>
    <n v="6.6"/>
    <n v="591"/>
    <x v="4"/>
    <n v="4200"/>
    <s v="OK"/>
    <n v="0.18"/>
    <n v="0.83"/>
    <x v="1"/>
  </r>
  <r>
    <x v="14"/>
    <x v="4"/>
    <s v="Evening"/>
    <n v="8"/>
    <n v="0"/>
    <n v="8"/>
    <n v="746"/>
    <x v="0"/>
    <n v="0"/>
    <s v="OK"/>
    <n v="0"/>
    <n v="1"/>
    <x v="1"/>
  </r>
  <r>
    <x v="14"/>
    <x v="4"/>
    <s v="Night"/>
    <n v="8"/>
    <n v="5.3"/>
    <n v="2.7"/>
    <n v="251"/>
    <x v="5"/>
    <n v="10900"/>
    <s v="OK"/>
    <n v="0.66"/>
    <n v="0.34"/>
    <x v="1"/>
  </r>
  <r>
    <x v="14"/>
    <x v="5"/>
    <s v="Morning"/>
    <n v="8"/>
    <n v="2.1"/>
    <n v="5.9"/>
    <n v="2638"/>
    <x v="5"/>
    <n v="8300"/>
    <s v="OK"/>
    <n v="0.26"/>
    <n v="0.74"/>
    <x v="2"/>
  </r>
  <r>
    <x v="14"/>
    <x v="5"/>
    <s v="Evening"/>
    <n v="8"/>
    <n v="0"/>
    <n v="8"/>
    <n v="3525"/>
    <x v="0"/>
    <n v="0"/>
    <s v="OK"/>
    <n v="0"/>
    <n v="1"/>
    <x v="2"/>
  </r>
  <r>
    <x v="14"/>
    <x v="5"/>
    <s v="Night"/>
    <n v="8"/>
    <n v="0"/>
    <n v="8"/>
    <n v="3386"/>
    <x v="0"/>
    <n v="0"/>
    <s v="OK"/>
    <n v="0"/>
    <n v="1"/>
    <x v="2"/>
  </r>
  <r>
    <x v="14"/>
    <x v="6"/>
    <s v="Morning"/>
    <n v="8"/>
    <n v="0"/>
    <n v="8"/>
    <n v="3285"/>
    <x v="0"/>
    <n v="0"/>
    <s v="OK"/>
    <n v="0"/>
    <n v="1"/>
    <x v="2"/>
  </r>
  <r>
    <x v="14"/>
    <x v="6"/>
    <s v="Evening"/>
    <n v="8"/>
    <n v="6.6"/>
    <n v="1.4"/>
    <n v="552"/>
    <x v="6"/>
    <n v="8100"/>
    <s v="OK"/>
    <n v="0.83"/>
    <n v="0.18"/>
    <x v="2"/>
  </r>
  <r>
    <x v="14"/>
    <x v="6"/>
    <s v="Night"/>
    <n v="8"/>
    <n v="6"/>
    <n v="2"/>
    <n v="845"/>
    <x v="5"/>
    <n v="2300"/>
    <s v="OK"/>
    <n v="0.75"/>
    <n v="0.25"/>
    <x v="2"/>
  </r>
  <r>
    <x v="14"/>
    <x v="7"/>
    <s v="Morning"/>
    <n v="8"/>
    <n v="0"/>
    <n v="8"/>
    <n v="3876"/>
    <x v="0"/>
    <n v="0"/>
    <s v="OK"/>
    <n v="0"/>
    <n v="1"/>
    <x v="3"/>
  </r>
  <r>
    <x v="14"/>
    <x v="7"/>
    <s v="Evening"/>
    <n v="8"/>
    <n v="0"/>
    <n v="8"/>
    <n v="3749"/>
    <x v="0"/>
    <n v="0"/>
    <s v="OK"/>
    <n v="0"/>
    <n v="1"/>
    <x v="3"/>
  </r>
  <r>
    <x v="14"/>
    <x v="7"/>
    <s v="Night"/>
    <n v="8"/>
    <n v="0.9"/>
    <n v="7.1"/>
    <n v="3822"/>
    <x v="3"/>
    <n v="6000"/>
    <s v="OK"/>
    <n v="0.11"/>
    <n v="0.89"/>
    <x v="3"/>
  </r>
  <r>
    <x v="15"/>
    <x v="0"/>
    <s v="Morning"/>
    <n v="8"/>
    <n v="0"/>
    <n v="8"/>
    <n v="4766"/>
    <x v="0"/>
    <n v="0"/>
    <s v="OK"/>
    <n v="0"/>
    <n v="1"/>
    <x v="0"/>
  </r>
  <r>
    <x v="15"/>
    <x v="0"/>
    <s v="Evening"/>
    <n v="8"/>
    <n v="0"/>
    <n v="8"/>
    <n v="5270"/>
    <x v="0"/>
    <n v="0"/>
    <s v="OK"/>
    <n v="0"/>
    <n v="1"/>
    <x v="0"/>
  </r>
  <r>
    <x v="15"/>
    <x v="0"/>
    <s v="Night"/>
    <n v="8"/>
    <n v="4.5"/>
    <n v="3.5"/>
    <n v="2180"/>
    <x v="4"/>
    <n v="14200"/>
    <s v="OK"/>
    <n v="0.56000000000000005"/>
    <n v="0.44"/>
    <x v="0"/>
  </r>
  <r>
    <x v="15"/>
    <x v="1"/>
    <s v="Morning"/>
    <n v="8"/>
    <n v="7"/>
    <n v="1"/>
    <n v="691"/>
    <x v="2"/>
    <n v="6400"/>
    <s v="OK"/>
    <n v="0.88"/>
    <n v="0.13"/>
    <x v="0"/>
  </r>
  <r>
    <x v="15"/>
    <x v="1"/>
    <s v="Evening"/>
    <n v="8"/>
    <n v="3.1"/>
    <n v="4.9000000000000004"/>
    <n v="3624"/>
    <x v="3"/>
    <n v="13300"/>
    <s v="OK"/>
    <n v="0.39"/>
    <n v="0.61"/>
    <x v="0"/>
  </r>
  <r>
    <x v="15"/>
    <x v="1"/>
    <s v="Night"/>
    <n v="8"/>
    <n v="5.5"/>
    <n v="2.5"/>
    <n v="1589"/>
    <x v="6"/>
    <n v="7300"/>
    <s v="OK"/>
    <n v="0.69"/>
    <n v="0.31"/>
    <x v="0"/>
  </r>
  <r>
    <x v="15"/>
    <x v="2"/>
    <s v="Morning"/>
    <n v="8"/>
    <n v="0"/>
    <n v="8"/>
    <n v="4397"/>
    <x v="0"/>
    <n v="0"/>
    <s v="OK"/>
    <n v="0"/>
    <n v="1"/>
    <x v="0"/>
  </r>
  <r>
    <x v="15"/>
    <x v="2"/>
    <s v="Evening"/>
    <n v="8"/>
    <n v="0"/>
    <n v="8"/>
    <n v="4860"/>
    <x v="0"/>
    <n v="0"/>
    <s v="OK"/>
    <n v="0"/>
    <n v="1"/>
    <x v="0"/>
  </r>
  <r>
    <x v="15"/>
    <x v="2"/>
    <s v="Night"/>
    <n v="8"/>
    <n v="0"/>
    <n v="8"/>
    <n v="4359"/>
    <x v="0"/>
    <n v="0"/>
    <s v="OK"/>
    <n v="0"/>
    <n v="1"/>
    <x v="0"/>
  </r>
  <r>
    <x v="15"/>
    <x v="3"/>
    <s v="Morning"/>
    <n v="8"/>
    <n v="0"/>
    <n v="8"/>
    <n v="637"/>
    <x v="0"/>
    <n v="0"/>
    <s v="OK"/>
    <n v="0"/>
    <n v="1"/>
    <x v="1"/>
  </r>
  <r>
    <x v="15"/>
    <x v="3"/>
    <s v="Evening"/>
    <n v="8"/>
    <n v="0"/>
    <n v="8"/>
    <n v="601"/>
    <x v="0"/>
    <n v="0"/>
    <s v="OK"/>
    <n v="0"/>
    <n v="1"/>
    <x v="1"/>
  </r>
  <r>
    <x v="15"/>
    <x v="3"/>
    <s v="Night"/>
    <n v="8"/>
    <n v="0"/>
    <n v="8"/>
    <n v="630"/>
    <x v="0"/>
    <n v="0"/>
    <s v="OK"/>
    <n v="0"/>
    <n v="1"/>
    <x v="1"/>
  </r>
  <r>
    <x v="15"/>
    <x v="4"/>
    <s v="Morning"/>
    <n v="8"/>
    <n v="0"/>
    <n v="8"/>
    <n v="712"/>
    <x v="0"/>
    <n v="0"/>
    <s v="OK"/>
    <n v="0"/>
    <n v="1"/>
    <x v="1"/>
  </r>
  <r>
    <x v="15"/>
    <x v="4"/>
    <s v="Evening"/>
    <n v="8"/>
    <n v="6.6"/>
    <n v="1.4"/>
    <n v="119"/>
    <x v="5"/>
    <n v="8000"/>
    <s v="OK"/>
    <n v="0.83"/>
    <n v="0.18"/>
    <x v="1"/>
  </r>
  <r>
    <x v="15"/>
    <x v="4"/>
    <s v="Night"/>
    <n v="8"/>
    <n v="0"/>
    <n v="8"/>
    <n v="770"/>
    <x v="0"/>
    <n v="0"/>
    <s v="OK"/>
    <n v="0"/>
    <n v="1"/>
    <x v="1"/>
  </r>
  <r>
    <x v="15"/>
    <x v="5"/>
    <s v="Morning"/>
    <n v="8"/>
    <n v="0"/>
    <n v="8"/>
    <n v="3686"/>
    <x v="0"/>
    <n v="0"/>
    <s v="OK"/>
    <n v="0"/>
    <n v="1"/>
    <x v="2"/>
  </r>
  <r>
    <x v="15"/>
    <x v="5"/>
    <s v="Evening"/>
    <n v="8"/>
    <n v="0"/>
    <n v="8"/>
    <n v="3255"/>
    <x v="0"/>
    <n v="0"/>
    <s v="OK"/>
    <n v="0"/>
    <n v="1"/>
    <x v="2"/>
  </r>
  <r>
    <x v="15"/>
    <x v="5"/>
    <s v="Night"/>
    <n v="8"/>
    <n v="0"/>
    <n v="8"/>
    <n v="3239"/>
    <x v="0"/>
    <n v="0"/>
    <s v="OK"/>
    <n v="0"/>
    <n v="1"/>
    <x v="2"/>
  </r>
  <r>
    <x v="15"/>
    <x v="6"/>
    <s v="Morning"/>
    <n v="8"/>
    <n v="2.8"/>
    <n v="5.2"/>
    <n v="2257"/>
    <x v="3"/>
    <n v="11000"/>
    <s v="OK"/>
    <n v="0.35"/>
    <n v="0.65"/>
    <x v="2"/>
  </r>
  <r>
    <x v="15"/>
    <x v="6"/>
    <s v="Evening"/>
    <n v="8"/>
    <n v="0"/>
    <n v="8"/>
    <n v="3090"/>
    <x v="0"/>
    <n v="0"/>
    <s v="OK"/>
    <n v="0"/>
    <n v="1"/>
    <x v="2"/>
  </r>
  <r>
    <x v="15"/>
    <x v="6"/>
    <s v="Night"/>
    <n v="8"/>
    <n v="2"/>
    <n v="6"/>
    <n v="2429"/>
    <x v="2"/>
    <n v="9600"/>
    <s v="OK"/>
    <n v="0.25"/>
    <n v="0.75"/>
    <x v="2"/>
  </r>
  <r>
    <x v="15"/>
    <x v="7"/>
    <s v="Morning"/>
    <n v="8"/>
    <n v="0"/>
    <n v="8"/>
    <n v="3636"/>
    <x v="0"/>
    <n v="0"/>
    <s v="OK"/>
    <n v="0"/>
    <n v="1"/>
    <x v="3"/>
  </r>
  <r>
    <x v="15"/>
    <x v="7"/>
    <s v="Evening"/>
    <n v="8"/>
    <n v="0"/>
    <n v="8"/>
    <n v="3912"/>
    <x v="0"/>
    <n v="0"/>
    <s v="OK"/>
    <n v="0"/>
    <n v="1"/>
    <x v="3"/>
  </r>
  <r>
    <x v="15"/>
    <x v="7"/>
    <s v="Night"/>
    <n v="8"/>
    <n v="0"/>
    <n v="8"/>
    <n v="4140"/>
    <x v="0"/>
    <n v="0"/>
    <s v="OK"/>
    <n v="0"/>
    <n v="1"/>
    <x v="3"/>
  </r>
  <r>
    <x v="16"/>
    <x v="0"/>
    <s v="Morning"/>
    <n v="8"/>
    <n v="6.7"/>
    <n v="1.3"/>
    <n v="819"/>
    <x v="4"/>
    <n v="10400"/>
    <s v="OK"/>
    <n v="0.84"/>
    <n v="0.16"/>
    <x v="0"/>
  </r>
  <r>
    <x v="16"/>
    <x v="0"/>
    <s v="Evening"/>
    <n v="8"/>
    <n v="0"/>
    <n v="8"/>
    <n v="5059"/>
    <x v="0"/>
    <n v="0"/>
    <s v="OK"/>
    <n v="0"/>
    <n v="1"/>
    <x v="0"/>
  </r>
  <r>
    <x v="16"/>
    <x v="0"/>
    <s v="Night"/>
    <n v="8"/>
    <n v="0"/>
    <n v="8"/>
    <n v="4439"/>
    <x v="0"/>
    <n v="0"/>
    <s v="OK"/>
    <n v="0"/>
    <n v="1"/>
    <x v="0"/>
  </r>
  <r>
    <x v="16"/>
    <x v="1"/>
    <s v="Morning"/>
    <n v="8"/>
    <n v="0"/>
    <n v="8"/>
    <n v="4807"/>
    <x v="0"/>
    <n v="0"/>
    <s v="OK"/>
    <n v="0"/>
    <n v="1"/>
    <x v="0"/>
  </r>
  <r>
    <x v="16"/>
    <x v="1"/>
    <s v="Evening"/>
    <n v="8"/>
    <n v="3.7"/>
    <n v="4.3"/>
    <n v="2708"/>
    <x v="3"/>
    <n v="13000"/>
    <s v="OK"/>
    <n v="0.46"/>
    <n v="0.54"/>
    <x v="0"/>
  </r>
  <r>
    <x v="16"/>
    <x v="1"/>
    <s v="Night"/>
    <n v="8"/>
    <n v="0"/>
    <n v="8"/>
    <n v="5269"/>
    <x v="0"/>
    <n v="0"/>
    <s v="OK"/>
    <n v="0"/>
    <n v="1"/>
    <x v="0"/>
  </r>
  <r>
    <x v="16"/>
    <x v="2"/>
    <s v="Morning"/>
    <n v="8"/>
    <n v="0"/>
    <n v="8"/>
    <n v="4975"/>
    <x v="0"/>
    <n v="0"/>
    <s v="OK"/>
    <n v="0"/>
    <n v="1"/>
    <x v="0"/>
  </r>
  <r>
    <x v="16"/>
    <x v="2"/>
    <s v="Evening"/>
    <n v="8"/>
    <n v="0"/>
    <n v="8"/>
    <n v="4735"/>
    <x v="0"/>
    <n v="0"/>
    <s v="OK"/>
    <n v="0"/>
    <n v="1"/>
    <x v="0"/>
  </r>
  <r>
    <x v="16"/>
    <x v="2"/>
    <s v="Night"/>
    <n v="8"/>
    <n v="0"/>
    <n v="8"/>
    <n v="4183"/>
    <x v="0"/>
    <n v="0"/>
    <s v="OK"/>
    <n v="0"/>
    <n v="1"/>
    <x v="0"/>
  </r>
  <r>
    <x v="16"/>
    <x v="3"/>
    <s v="Morning"/>
    <n v="8"/>
    <n v="5.7"/>
    <n v="2.2999999999999998"/>
    <n v="200"/>
    <x v="5"/>
    <n v="10500"/>
    <s v="OK"/>
    <n v="0.71"/>
    <n v="0.28999999999999998"/>
    <x v="1"/>
  </r>
  <r>
    <x v="16"/>
    <x v="3"/>
    <s v="Evening"/>
    <n v="8"/>
    <n v="6.1"/>
    <n v="1.9"/>
    <n v="169"/>
    <x v="5"/>
    <n v="11000"/>
    <s v="OK"/>
    <n v="0.76"/>
    <n v="0.24"/>
    <x v="1"/>
  </r>
  <r>
    <x v="16"/>
    <x v="3"/>
    <s v="Night"/>
    <n v="8"/>
    <n v="0"/>
    <n v="8"/>
    <n v="700"/>
    <x v="0"/>
    <n v="0"/>
    <s v="OK"/>
    <n v="0"/>
    <n v="1"/>
    <x v="1"/>
  </r>
  <r>
    <x v="16"/>
    <x v="4"/>
    <s v="Morning"/>
    <n v="8"/>
    <n v="0"/>
    <n v="8"/>
    <n v="691"/>
    <x v="0"/>
    <n v="0"/>
    <s v="OK"/>
    <n v="0"/>
    <n v="1"/>
    <x v="1"/>
  </r>
  <r>
    <x v="16"/>
    <x v="4"/>
    <s v="Evening"/>
    <n v="8"/>
    <n v="6.2"/>
    <n v="1.8"/>
    <n v="166"/>
    <x v="4"/>
    <n v="2200"/>
    <s v="OK"/>
    <n v="0.78"/>
    <n v="0.23"/>
    <x v="1"/>
  </r>
  <r>
    <x v="16"/>
    <x v="4"/>
    <s v="Night"/>
    <n v="8"/>
    <n v="1.3"/>
    <n v="6.7"/>
    <n v="646"/>
    <x v="2"/>
    <n v="3900"/>
    <s v="OK"/>
    <n v="0.16"/>
    <n v="0.84"/>
    <x v="1"/>
  </r>
  <r>
    <x v="16"/>
    <x v="5"/>
    <s v="Morning"/>
    <n v="8"/>
    <n v="5.9"/>
    <n v="2.1"/>
    <n v="838"/>
    <x v="2"/>
    <n v="8500"/>
    <s v="OK"/>
    <n v="0.74"/>
    <n v="0.26"/>
    <x v="2"/>
  </r>
  <r>
    <x v="16"/>
    <x v="5"/>
    <s v="Evening"/>
    <n v="8"/>
    <n v="0"/>
    <n v="8"/>
    <n v="3524"/>
    <x v="0"/>
    <n v="0"/>
    <s v="OK"/>
    <n v="0"/>
    <n v="1"/>
    <x v="2"/>
  </r>
  <r>
    <x v="16"/>
    <x v="5"/>
    <s v="Night"/>
    <n v="8"/>
    <n v="4.5999999999999996"/>
    <n v="3.4"/>
    <n v="1300"/>
    <x v="6"/>
    <n v="5200"/>
    <s v="OK"/>
    <n v="0.57999999999999996"/>
    <n v="0.43"/>
    <x v="2"/>
  </r>
  <r>
    <x v="16"/>
    <x v="6"/>
    <s v="Morning"/>
    <n v="8"/>
    <n v="0"/>
    <n v="8"/>
    <n v="3487"/>
    <x v="0"/>
    <n v="0"/>
    <s v="OK"/>
    <n v="0"/>
    <n v="1"/>
    <x v="2"/>
  </r>
  <r>
    <x v="16"/>
    <x v="6"/>
    <s v="Evening"/>
    <n v="8"/>
    <n v="0"/>
    <n v="8"/>
    <n v="3241"/>
    <x v="0"/>
    <n v="0"/>
    <s v="OK"/>
    <n v="0"/>
    <n v="1"/>
    <x v="2"/>
  </r>
  <r>
    <x v="16"/>
    <x v="6"/>
    <s v="Night"/>
    <n v="8"/>
    <n v="4"/>
    <n v="4"/>
    <n v="1590"/>
    <x v="3"/>
    <n v="10200"/>
    <s v="OK"/>
    <n v="0.5"/>
    <n v="0.5"/>
    <x v="2"/>
  </r>
  <r>
    <x v="16"/>
    <x v="7"/>
    <s v="Morning"/>
    <n v="8"/>
    <n v="1.2"/>
    <n v="6.8"/>
    <n v="3456"/>
    <x v="1"/>
    <n v="14200"/>
    <s v="OK"/>
    <n v="0.15"/>
    <n v="0.85"/>
    <x v="3"/>
  </r>
  <r>
    <x v="16"/>
    <x v="7"/>
    <s v="Evening"/>
    <n v="8"/>
    <n v="0"/>
    <n v="8"/>
    <n v="3955"/>
    <x v="0"/>
    <n v="0"/>
    <s v="OK"/>
    <n v="0"/>
    <n v="1"/>
    <x v="3"/>
  </r>
  <r>
    <x v="16"/>
    <x v="7"/>
    <s v="Night"/>
    <n v="8"/>
    <n v="0"/>
    <n v="8"/>
    <n v="3902"/>
    <x v="0"/>
    <n v="0"/>
    <s v="OK"/>
    <n v="0"/>
    <n v="1"/>
    <x v="3"/>
  </r>
  <r>
    <x v="17"/>
    <x v="0"/>
    <s v="Morning"/>
    <n v="8"/>
    <n v="0"/>
    <n v="8"/>
    <n v="4421"/>
    <x v="0"/>
    <n v="0"/>
    <s v="OK"/>
    <n v="0"/>
    <n v="1"/>
    <x v="0"/>
  </r>
  <r>
    <x v="17"/>
    <x v="0"/>
    <s v="Evening"/>
    <n v="8"/>
    <n v="0"/>
    <n v="8"/>
    <n v="5247"/>
    <x v="0"/>
    <n v="0"/>
    <s v="OK"/>
    <n v="0"/>
    <n v="1"/>
    <x v="0"/>
  </r>
  <r>
    <x v="17"/>
    <x v="0"/>
    <s v="Night"/>
    <n v="8"/>
    <n v="0"/>
    <n v="8"/>
    <n v="5069"/>
    <x v="0"/>
    <n v="0"/>
    <s v="OK"/>
    <n v="0"/>
    <n v="1"/>
    <x v="0"/>
  </r>
  <r>
    <x v="17"/>
    <x v="1"/>
    <s v="Morning"/>
    <n v="8"/>
    <n v="0"/>
    <n v="8"/>
    <n v="5035"/>
    <x v="0"/>
    <n v="0"/>
    <s v="OK"/>
    <n v="0"/>
    <n v="1"/>
    <x v="0"/>
  </r>
  <r>
    <x v="17"/>
    <x v="1"/>
    <s v="Evening"/>
    <n v="8"/>
    <n v="0"/>
    <n v="8"/>
    <n v="5159"/>
    <x v="0"/>
    <n v="0"/>
    <s v="OK"/>
    <n v="0"/>
    <n v="1"/>
    <x v="0"/>
  </r>
  <r>
    <x v="17"/>
    <x v="1"/>
    <s v="Night"/>
    <n v="8"/>
    <n v="4.9000000000000004"/>
    <n v="3.1"/>
    <n v="1768"/>
    <x v="3"/>
    <n v="7700"/>
    <s v="OK"/>
    <n v="0.61"/>
    <n v="0.39"/>
    <x v="0"/>
  </r>
  <r>
    <x v="17"/>
    <x v="2"/>
    <s v="Morning"/>
    <n v="8"/>
    <n v="0"/>
    <n v="8"/>
    <n v="4297"/>
    <x v="0"/>
    <n v="0"/>
    <s v="OK"/>
    <n v="0"/>
    <n v="1"/>
    <x v="0"/>
  </r>
  <r>
    <x v="17"/>
    <x v="2"/>
    <s v="Evening"/>
    <n v="8"/>
    <n v="5"/>
    <n v="3"/>
    <n v="1721"/>
    <x v="2"/>
    <n v="4700"/>
    <s v="OK"/>
    <n v="0.63"/>
    <n v="0.38"/>
    <x v="0"/>
  </r>
  <r>
    <x v="17"/>
    <x v="2"/>
    <s v="Night"/>
    <n v="8"/>
    <n v="0"/>
    <n v="8"/>
    <n v="4952"/>
    <x v="0"/>
    <n v="0"/>
    <s v="OK"/>
    <n v="0"/>
    <n v="1"/>
    <x v="0"/>
  </r>
  <r>
    <x v="17"/>
    <x v="3"/>
    <s v="Morning"/>
    <n v="8"/>
    <n v="0"/>
    <n v="8"/>
    <n v="733"/>
    <x v="0"/>
    <n v="0"/>
    <s v="OK"/>
    <n v="0"/>
    <n v="1"/>
    <x v="1"/>
  </r>
  <r>
    <x v="17"/>
    <x v="3"/>
    <s v="Evening"/>
    <n v="8"/>
    <n v="1.5"/>
    <n v="6.5"/>
    <n v="574"/>
    <x v="1"/>
    <n v="7300"/>
    <s v="OK"/>
    <n v="0.19"/>
    <n v="0.81"/>
    <x v="1"/>
  </r>
  <r>
    <x v="17"/>
    <x v="3"/>
    <s v="Night"/>
    <n v="8"/>
    <n v="0"/>
    <n v="8"/>
    <n v="675"/>
    <x v="0"/>
    <n v="0"/>
    <s v="OK"/>
    <n v="0"/>
    <n v="1"/>
    <x v="1"/>
  </r>
  <r>
    <x v="17"/>
    <x v="4"/>
    <s v="Morning"/>
    <n v="8"/>
    <n v="0"/>
    <n v="8"/>
    <n v="758"/>
    <x v="0"/>
    <n v="0"/>
    <s v="OK"/>
    <n v="0"/>
    <n v="1"/>
    <x v="1"/>
  </r>
  <r>
    <x v="17"/>
    <x v="4"/>
    <s v="Evening"/>
    <n v="8"/>
    <n v="0"/>
    <n v="8"/>
    <n v="711"/>
    <x v="0"/>
    <n v="0"/>
    <s v="OK"/>
    <n v="0"/>
    <n v="1"/>
    <x v="1"/>
  </r>
  <r>
    <x v="17"/>
    <x v="4"/>
    <s v="Night"/>
    <n v="8"/>
    <n v="0"/>
    <n v="8"/>
    <n v="723"/>
    <x v="0"/>
    <n v="0"/>
    <s v="OK"/>
    <n v="0"/>
    <n v="1"/>
    <x v="1"/>
  </r>
  <r>
    <x v="17"/>
    <x v="5"/>
    <s v="Morning"/>
    <n v="8"/>
    <n v="0"/>
    <n v="8"/>
    <n v="3313"/>
    <x v="0"/>
    <n v="0"/>
    <s v="OK"/>
    <n v="0"/>
    <n v="1"/>
    <x v="2"/>
  </r>
  <r>
    <x v="17"/>
    <x v="5"/>
    <s v="Evening"/>
    <n v="8"/>
    <n v="3.6"/>
    <n v="4.4000000000000004"/>
    <n v="1886"/>
    <x v="5"/>
    <n v="12000"/>
    <s v="OK"/>
    <n v="0.45"/>
    <n v="0.55000000000000004"/>
    <x v="2"/>
  </r>
  <r>
    <x v="17"/>
    <x v="5"/>
    <s v="Night"/>
    <n v="8"/>
    <n v="5.4"/>
    <n v="2.6"/>
    <n v="1121"/>
    <x v="5"/>
    <n v="10100"/>
    <s v="OK"/>
    <n v="0.68"/>
    <n v="0.33"/>
    <x v="2"/>
  </r>
  <r>
    <x v="17"/>
    <x v="6"/>
    <s v="Morning"/>
    <n v="8"/>
    <n v="0"/>
    <n v="8"/>
    <n v="3439"/>
    <x v="0"/>
    <n v="0"/>
    <s v="OK"/>
    <n v="0"/>
    <n v="1"/>
    <x v="2"/>
  </r>
  <r>
    <x v="17"/>
    <x v="6"/>
    <s v="Evening"/>
    <n v="8"/>
    <n v="0"/>
    <n v="8"/>
    <n v="3294"/>
    <x v="0"/>
    <n v="0"/>
    <s v="OK"/>
    <n v="0"/>
    <n v="1"/>
    <x v="2"/>
  </r>
  <r>
    <x v="17"/>
    <x v="6"/>
    <s v="Night"/>
    <n v="8"/>
    <n v="0"/>
    <n v="8"/>
    <n v="3271"/>
    <x v="0"/>
    <n v="0"/>
    <s v="OK"/>
    <n v="0"/>
    <n v="1"/>
    <x v="2"/>
  </r>
  <r>
    <x v="17"/>
    <x v="7"/>
    <s v="Morning"/>
    <n v="8"/>
    <n v="0"/>
    <n v="8"/>
    <n v="3818"/>
    <x v="0"/>
    <n v="0"/>
    <s v="OK"/>
    <n v="0"/>
    <n v="1"/>
    <x v="3"/>
  </r>
  <r>
    <x v="17"/>
    <x v="7"/>
    <s v="Evening"/>
    <n v="8"/>
    <n v="0"/>
    <n v="8"/>
    <n v="3822"/>
    <x v="0"/>
    <n v="0"/>
    <s v="OK"/>
    <n v="0"/>
    <n v="1"/>
    <x v="3"/>
  </r>
  <r>
    <x v="17"/>
    <x v="7"/>
    <s v="Night"/>
    <n v="8"/>
    <n v="0"/>
    <n v="8"/>
    <n v="3996"/>
    <x v="0"/>
    <n v="0"/>
    <s v="OK"/>
    <n v="0"/>
    <n v="1"/>
    <x v="3"/>
  </r>
  <r>
    <x v="18"/>
    <x v="0"/>
    <s v="Morning"/>
    <n v="8"/>
    <n v="0"/>
    <n v="8"/>
    <n v="4771"/>
    <x v="0"/>
    <n v="0"/>
    <s v="OK"/>
    <n v="0"/>
    <n v="1"/>
    <x v="0"/>
  </r>
  <r>
    <x v="18"/>
    <x v="0"/>
    <s v="Evening"/>
    <n v="8"/>
    <n v="0"/>
    <n v="8"/>
    <n v="5256"/>
    <x v="0"/>
    <n v="0"/>
    <s v="OK"/>
    <n v="0"/>
    <n v="1"/>
    <x v="0"/>
  </r>
  <r>
    <x v="18"/>
    <x v="0"/>
    <s v="Night"/>
    <n v="8"/>
    <n v="0"/>
    <n v="8"/>
    <n v="4908"/>
    <x v="0"/>
    <n v="0"/>
    <s v="OK"/>
    <n v="0"/>
    <n v="1"/>
    <x v="0"/>
  </r>
  <r>
    <x v="18"/>
    <x v="1"/>
    <s v="Morning"/>
    <n v="8"/>
    <n v="0"/>
    <n v="8"/>
    <n v="4985"/>
    <x v="0"/>
    <n v="0"/>
    <s v="OK"/>
    <n v="0"/>
    <n v="1"/>
    <x v="0"/>
  </r>
  <r>
    <x v="18"/>
    <x v="1"/>
    <s v="Evening"/>
    <n v="8"/>
    <n v="0"/>
    <n v="8"/>
    <n v="5519"/>
    <x v="0"/>
    <n v="0"/>
    <s v="OK"/>
    <n v="0"/>
    <n v="1"/>
    <x v="0"/>
  </r>
  <r>
    <x v="18"/>
    <x v="1"/>
    <s v="Night"/>
    <n v="8"/>
    <n v="5.6"/>
    <n v="2.4"/>
    <n v="1457"/>
    <x v="5"/>
    <n v="2300"/>
    <s v="OK"/>
    <n v="0.7"/>
    <n v="0.3"/>
    <x v="0"/>
  </r>
  <r>
    <x v="18"/>
    <x v="2"/>
    <s v="Morning"/>
    <n v="8"/>
    <n v="0"/>
    <n v="8"/>
    <n v="4566"/>
    <x v="0"/>
    <n v="0"/>
    <s v="OK"/>
    <n v="0"/>
    <n v="1"/>
    <x v="0"/>
  </r>
  <r>
    <x v="18"/>
    <x v="2"/>
    <s v="Evening"/>
    <n v="8"/>
    <n v="1.4"/>
    <n v="6.6"/>
    <n v="3735"/>
    <x v="6"/>
    <n v="8400"/>
    <s v="OK"/>
    <n v="0.18"/>
    <n v="0.83"/>
    <x v="0"/>
  </r>
  <r>
    <x v="18"/>
    <x v="2"/>
    <s v="Night"/>
    <n v="8"/>
    <n v="0"/>
    <n v="8"/>
    <n v="4786"/>
    <x v="0"/>
    <n v="0"/>
    <s v="OK"/>
    <n v="0"/>
    <n v="1"/>
    <x v="0"/>
  </r>
  <r>
    <x v="18"/>
    <x v="3"/>
    <s v="Morning"/>
    <n v="8"/>
    <n v="0"/>
    <n v="8"/>
    <n v="752"/>
    <x v="0"/>
    <n v="0"/>
    <s v="OK"/>
    <n v="0"/>
    <n v="1"/>
    <x v="1"/>
  </r>
  <r>
    <x v="18"/>
    <x v="3"/>
    <s v="Evening"/>
    <n v="8"/>
    <n v="0"/>
    <n v="8"/>
    <n v="644"/>
    <x v="0"/>
    <n v="0"/>
    <s v="OK"/>
    <n v="0"/>
    <n v="1"/>
    <x v="1"/>
  </r>
  <r>
    <x v="18"/>
    <x v="3"/>
    <s v="Night"/>
    <n v="8"/>
    <n v="0"/>
    <n v="8"/>
    <n v="681"/>
    <x v="0"/>
    <n v="0"/>
    <s v="OK"/>
    <n v="0"/>
    <n v="1"/>
    <x v="1"/>
  </r>
  <r>
    <x v="18"/>
    <x v="4"/>
    <s v="Morning"/>
    <n v="8"/>
    <n v="0"/>
    <n v="8"/>
    <n v="712"/>
    <x v="0"/>
    <n v="0"/>
    <s v="OK"/>
    <n v="0"/>
    <n v="1"/>
    <x v="1"/>
  </r>
  <r>
    <x v="18"/>
    <x v="4"/>
    <s v="Evening"/>
    <n v="8"/>
    <n v="0"/>
    <n v="8"/>
    <n v="688"/>
    <x v="0"/>
    <n v="0"/>
    <s v="OK"/>
    <n v="0"/>
    <n v="1"/>
    <x v="1"/>
  </r>
  <r>
    <x v="18"/>
    <x v="4"/>
    <s v="Night"/>
    <n v="8"/>
    <n v="0"/>
    <n v="8"/>
    <n v="762"/>
    <x v="0"/>
    <n v="0"/>
    <s v="OK"/>
    <n v="0"/>
    <n v="1"/>
    <x v="1"/>
  </r>
  <r>
    <x v="18"/>
    <x v="5"/>
    <s v="Morning"/>
    <n v="8"/>
    <n v="0"/>
    <n v="8"/>
    <n v="3485"/>
    <x v="0"/>
    <n v="0"/>
    <s v="OK"/>
    <n v="0"/>
    <n v="1"/>
    <x v="2"/>
  </r>
  <r>
    <x v="18"/>
    <x v="5"/>
    <s v="Evening"/>
    <n v="8"/>
    <n v="0"/>
    <n v="8"/>
    <n v="3415"/>
    <x v="0"/>
    <n v="0"/>
    <s v="OK"/>
    <n v="0"/>
    <n v="1"/>
    <x v="2"/>
  </r>
  <r>
    <x v="18"/>
    <x v="5"/>
    <s v="Night"/>
    <n v="8"/>
    <n v="0"/>
    <n v="8"/>
    <n v="3199"/>
    <x v="0"/>
    <n v="0"/>
    <s v="OK"/>
    <n v="0"/>
    <n v="1"/>
    <x v="2"/>
  </r>
  <r>
    <x v="18"/>
    <x v="6"/>
    <s v="Morning"/>
    <n v="8"/>
    <n v="0"/>
    <n v="8"/>
    <n v="3547"/>
    <x v="0"/>
    <n v="0"/>
    <s v="OK"/>
    <n v="0"/>
    <n v="1"/>
    <x v="2"/>
  </r>
  <r>
    <x v="18"/>
    <x v="6"/>
    <s v="Evening"/>
    <n v="8"/>
    <n v="5.0999999999999996"/>
    <n v="2.9"/>
    <n v="1184"/>
    <x v="5"/>
    <n v="12400"/>
    <s v="OK"/>
    <n v="0.64"/>
    <n v="0.36"/>
    <x v="2"/>
  </r>
  <r>
    <x v="18"/>
    <x v="6"/>
    <s v="Night"/>
    <n v="8"/>
    <n v="0"/>
    <n v="8"/>
    <n v="3221"/>
    <x v="0"/>
    <n v="0"/>
    <s v="OK"/>
    <n v="0"/>
    <n v="1"/>
    <x v="2"/>
  </r>
  <r>
    <x v="18"/>
    <x v="7"/>
    <s v="Morning"/>
    <n v="8"/>
    <n v="3.4"/>
    <n v="4.5999999999999996"/>
    <n v="2431"/>
    <x v="2"/>
    <n v="10300"/>
    <s v="OK"/>
    <n v="0.43"/>
    <n v="0.57999999999999996"/>
    <x v="3"/>
  </r>
  <r>
    <x v="18"/>
    <x v="7"/>
    <s v="Evening"/>
    <n v="8"/>
    <n v="0"/>
    <n v="8"/>
    <n v="3911"/>
    <x v="0"/>
    <n v="0"/>
    <s v="OK"/>
    <n v="0"/>
    <n v="1"/>
    <x v="3"/>
  </r>
  <r>
    <x v="18"/>
    <x v="7"/>
    <s v="Night"/>
    <n v="8"/>
    <n v="0"/>
    <n v="8"/>
    <n v="4049"/>
    <x v="0"/>
    <n v="0"/>
    <s v="OK"/>
    <n v="0"/>
    <n v="1"/>
    <x v="3"/>
  </r>
  <r>
    <x v="19"/>
    <x v="0"/>
    <s v="Morning"/>
    <n v="8"/>
    <n v="0"/>
    <n v="8"/>
    <n v="4653"/>
    <x v="0"/>
    <n v="0"/>
    <s v="OK"/>
    <n v="0"/>
    <n v="1"/>
    <x v="0"/>
  </r>
  <r>
    <x v="19"/>
    <x v="0"/>
    <s v="Evening"/>
    <n v="8"/>
    <n v="4.8"/>
    <n v="3.2"/>
    <n v="1920"/>
    <x v="2"/>
    <n v="8400"/>
    <s v="OK"/>
    <n v="0.6"/>
    <n v="0.4"/>
    <x v="0"/>
  </r>
  <r>
    <x v="19"/>
    <x v="0"/>
    <s v="Night"/>
    <n v="8"/>
    <n v="0"/>
    <n v="8"/>
    <n v="4682"/>
    <x v="0"/>
    <n v="0"/>
    <s v="OK"/>
    <n v="0"/>
    <n v="1"/>
    <x v="0"/>
  </r>
  <r>
    <x v="19"/>
    <x v="1"/>
    <s v="Morning"/>
    <n v="8"/>
    <n v="6.8"/>
    <n v="1.2"/>
    <n v="815"/>
    <x v="6"/>
    <n v="10400"/>
    <s v="OK"/>
    <n v="0.85"/>
    <n v="0.15"/>
    <x v="0"/>
  </r>
  <r>
    <x v="19"/>
    <x v="1"/>
    <s v="Evening"/>
    <n v="8"/>
    <n v="0"/>
    <n v="8"/>
    <n v="5043"/>
    <x v="0"/>
    <n v="0"/>
    <s v="OK"/>
    <n v="0"/>
    <n v="1"/>
    <x v="0"/>
  </r>
  <r>
    <x v="19"/>
    <x v="1"/>
    <s v="Night"/>
    <n v="8"/>
    <n v="0"/>
    <n v="8"/>
    <n v="5266"/>
    <x v="0"/>
    <n v="0"/>
    <s v="OK"/>
    <n v="0"/>
    <n v="1"/>
    <x v="0"/>
  </r>
  <r>
    <x v="19"/>
    <x v="2"/>
    <s v="Morning"/>
    <n v="8"/>
    <n v="0"/>
    <n v="8"/>
    <n v="4943"/>
    <x v="0"/>
    <n v="0"/>
    <s v="OK"/>
    <n v="0"/>
    <n v="1"/>
    <x v="0"/>
  </r>
  <r>
    <x v="19"/>
    <x v="2"/>
    <s v="Evening"/>
    <n v="8"/>
    <n v="5.3"/>
    <n v="2.7"/>
    <n v="1555"/>
    <x v="3"/>
    <n v="7400"/>
    <s v="OK"/>
    <n v="0.66"/>
    <n v="0.34"/>
    <x v="0"/>
  </r>
  <r>
    <x v="19"/>
    <x v="2"/>
    <s v="Night"/>
    <n v="8"/>
    <n v="0"/>
    <n v="8"/>
    <n v="4205"/>
    <x v="0"/>
    <n v="0"/>
    <s v="OK"/>
    <n v="0"/>
    <n v="1"/>
    <x v="0"/>
  </r>
  <r>
    <x v="19"/>
    <x v="3"/>
    <s v="Morning"/>
    <n v="8"/>
    <n v="3.7"/>
    <n v="4.3"/>
    <n v="409"/>
    <x v="3"/>
    <n v="13300"/>
    <s v="OK"/>
    <n v="0.46"/>
    <n v="0.54"/>
    <x v="1"/>
  </r>
  <r>
    <x v="19"/>
    <x v="3"/>
    <s v="Evening"/>
    <n v="8"/>
    <n v="3.2"/>
    <n v="4.8"/>
    <n v="423"/>
    <x v="4"/>
    <n v="13800"/>
    <s v="OK"/>
    <n v="0.4"/>
    <n v="0.6"/>
    <x v="1"/>
  </r>
  <r>
    <x v="19"/>
    <x v="3"/>
    <s v="Night"/>
    <n v="8"/>
    <n v="0"/>
    <n v="8"/>
    <n v="615"/>
    <x v="0"/>
    <n v="0"/>
    <s v="OK"/>
    <n v="0"/>
    <n v="1"/>
    <x v="1"/>
  </r>
  <r>
    <x v="19"/>
    <x v="4"/>
    <s v="Morning"/>
    <n v="8"/>
    <n v="0"/>
    <n v="8"/>
    <n v="779"/>
    <x v="0"/>
    <n v="0"/>
    <s v="OK"/>
    <n v="0"/>
    <n v="1"/>
    <x v="1"/>
  </r>
  <r>
    <x v="19"/>
    <x v="4"/>
    <s v="Evening"/>
    <n v="8"/>
    <n v="0"/>
    <n v="8"/>
    <n v="753"/>
    <x v="0"/>
    <n v="0"/>
    <s v="OK"/>
    <n v="0"/>
    <n v="1"/>
    <x v="1"/>
  </r>
  <r>
    <x v="19"/>
    <x v="4"/>
    <s v="Night"/>
    <n v="8"/>
    <n v="0"/>
    <n v="8"/>
    <n v="733"/>
    <x v="0"/>
    <n v="0"/>
    <s v="OK"/>
    <n v="0"/>
    <n v="1"/>
    <x v="1"/>
  </r>
  <r>
    <x v="19"/>
    <x v="5"/>
    <s v="Morning"/>
    <n v="8"/>
    <n v="0"/>
    <n v="8"/>
    <n v="3301"/>
    <x v="0"/>
    <n v="0"/>
    <s v="OK"/>
    <n v="0"/>
    <n v="1"/>
    <x v="2"/>
  </r>
  <r>
    <x v="19"/>
    <x v="5"/>
    <s v="Evening"/>
    <n v="8"/>
    <n v="0"/>
    <n v="8"/>
    <n v="3328"/>
    <x v="0"/>
    <n v="0"/>
    <s v="OK"/>
    <n v="0"/>
    <n v="1"/>
    <x v="2"/>
  </r>
  <r>
    <x v="19"/>
    <x v="5"/>
    <s v="Night"/>
    <n v="8"/>
    <n v="0"/>
    <n v="8"/>
    <n v="3574"/>
    <x v="0"/>
    <n v="0"/>
    <s v="OK"/>
    <n v="0"/>
    <n v="1"/>
    <x v="2"/>
  </r>
  <r>
    <x v="19"/>
    <x v="6"/>
    <s v="Morning"/>
    <n v="8"/>
    <n v="0"/>
    <n v="8"/>
    <n v="2978"/>
    <x v="0"/>
    <n v="0"/>
    <s v="OK"/>
    <n v="0"/>
    <n v="1"/>
    <x v="2"/>
  </r>
  <r>
    <x v="19"/>
    <x v="6"/>
    <s v="Evening"/>
    <n v="8"/>
    <n v="0"/>
    <n v="8"/>
    <n v="3261"/>
    <x v="0"/>
    <n v="0"/>
    <s v="OK"/>
    <n v="0"/>
    <n v="1"/>
    <x v="2"/>
  </r>
  <r>
    <x v="19"/>
    <x v="6"/>
    <s v="Night"/>
    <n v="8"/>
    <n v="2.2000000000000002"/>
    <n v="5.8"/>
    <n v="2139"/>
    <x v="1"/>
    <n v="12000"/>
    <s v="OK"/>
    <n v="0.28000000000000003"/>
    <n v="0.73"/>
    <x v="2"/>
  </r>
  <r>
    <x v="19"/>
    <x v="7"/>
    <s v="Morning"/>
    <n v="8"/>
    <n v="0"/>
    <n v="8"/>
    <n v="4278"/>
    <x v="0"/>
    <n v="0"/>
    <s v="OK"/>
    <n v="0"/>
    <n v="1"/>
    <x v="3"/>
  </r>
  <r>
    <x v="19"/>
    <x v="7"/>
    <s v="Evening"/>
    <n v="8"/>
    <n v="3.4"/>
    <n v="4.5999999999999996"/>
    <n v="2310"/>
    <x v="1"/>
    <n v="6200"/>
    <s v="OK"/>
    <n v="0.43"/>
    <n v="0.57999999999999996"/>
    <x v="3"/>
  </r>
  <r>
    <x v="19"/>
    <x v="7"/>
    <s v="Night"/>
    <n v="8"/>
    <n v="3.3"/>
    <n v="4.7"/>
    <n v="2169"/>
    <x v="2"/>
    <n v="5100"/>
    <s v="OK"/>
    <n v="0.41"/>
    <n v="0.59"/>
    <x v="3"/>
  </r>
  <r>
    <x v="20"/>
    <x v="0"/>
    <s v="Morning"/>
    <n v="8"/>
    <n v="0"/>
    <n v="8"/>
    <n v="4710"/>
    <x v="0"/>
    <n v="0"/>
    <s v="OK"/>
    <n v="0"/>
    <n v="1"/>
    <x v="0"/>
  </r>
  <r>
    <x v="20"/>
    <x v="0"/>
    <s v="Evening"/>
    <n v="8"/>
    <n v="0"/>
    <n v="8"/>
    <n v="5114"/>
    <x v="0"/>
    <n v="0"/>
    <s v="OK"/>
    <n v="0"/>
    <n v="1"/>
    <x v="0"/>
  </r>
  <r>
    <x v="20"/>
    <x v="0"/>
    <s v="Night"/>
    <n v="8"/>
    <n v="0"/>
    <n v="8"/>
    <n v="5212"/>
    <x v="0"/>
    <n v="0"/>
    <s v="OK"/>
    <n v="0"/>
    <n v="1"/>
    <x v="0"/>
  </r>
  <r>
    <x v="20"/>
    <x v="1"/>
    <s v="Morning"/>
    <n v="8"/>
    <n v="0"/>
    <n v="8"/>
    <n v="5581"/>
    <x v="0"/>
    <n v="0"/>
    <s v="OK"/>
    <n v="0"/>
    <n v="1"/>
    <x v="0"/>
  </r>
  <r>
    <x v="20"/>
    <x v="1"/>
    <s v="Evening"/>
    <n v="8"/>
    <n v="5.7"/>
    <n v="2.2999999999999998"/>
    <n v="1587"/>
    <x v="5"/>
    <n v="4500"/>
    <s v="OK"/>
    <n v="0.71"/>
    <n v="0.28999999999999998"/>
    <x v="0"/>
  </r>
  <r>
    <x v="20"/>
    <x v="1"/>
    <s v="Night"/>
    <n v="8"/>
    <n v="0"/>
    <n v="8"/>
    <n v="5274"/>
    <x v="0"/>
    <n v="0"/>
    <s v="OK"/>
    <n v="0"/>
    <n v="1"/>
    <x v="0"/>
  </r>
  <r>
    <x v="20"/>
    <x v="2"/>
    <s v="Morning"/>
    <n v="8"/>
    <n v="0"/>
    <n v="8"/>
    <n v="4653"/>
    <x v="0"/>
    <n v="0"/>
    <s v="OK"/>
    <n v="0"/>
    <n v="1"/>
    <x v="0"/>
  </r>
  <r>
    <x v="20"/>
    <x v="2"/>
    <s v="Evening"/>
    <n v="8"/>
    <n v="0.8"/>
    <n v="7.2"/>
    <n v="4003"/>
    <x v="1"/>
    <n v="3400"/>
    <s v="OK"/>
    <n v="0.1"/>
    <n v="0.9"/>
    <x v="0"/>
  </r>
  <r>
    <x v="20"/>
    <x v="2"/>
    <s v="Night"/>
    <n v="8"/>
    <n v="0"/>
    <n v="8"/>
    <n v="4587"/>
    <x v="0"/>
    <n v="0"/>
    <s v="OK"/>
    <n v="0"/>
    <n v="1"/>
    <x v="0"/>
  </r>
  <r>
    <x v="20"/>
    <x v="3"/>
    <s v="Morning"/>
    <n v="8"/>
    <n v="0"/>
    <n v="8"/>
    <n v="698"/>
    <x v="0"/>
    <n v="0"/>
    <s v="OK"/>
    <n v="0"/>
    <n v="1"/>
    <x v="1"/>
  </r>
  <r>
    <x v="20"/>
    <x v="3"/>
    <s v="Evening"/>
    <n v="8"/>
    <n v="0"/>
    <n v="8"/>
    <n v="685"/>
    <x v="0"/>
    <n v="0"/>
    <s v="OK"/>
    <n v="0"/>
    <n v="1"/>
    <x v="1"/>
  </r>
  <r>
    <x v="20"/>
    <x v="3"/>
    <s v="Night"/>
    <n v="8"/>
    <n v="3.5"/>
    <n v="4.5"/>
    <n v="392"/>
    <x v="5"/>
    <n v="8600"/>
    <s v="OK"/>
    <n v="0.44"/>
    <n v="0.56000000000000005"/>
    <x v="1"/>
  </r>
  <r>
    <x v="20"/>
    <x v="4"/>
    <s v="Morning"/>
    <n v="8"/>
    <n v="0"/>
    <n v="8"/>
    <n v="682"/>
    <x v="0"/>
    <n v="0"/>
    <s v="OK"/>
    <n v="0"/>
    <n v="1"/>
    <x v="1"/>
  </r>
  <r>
    <x v="20"/>
    <x v="4"/>
    <s v="Evening"/>
    <n v="8"/>
    <n v="0"/>
    <n v="8"/>
    <n v="737"/>
    <x v="0"/>
    <n v="0"/>
    <s v="OK"/>
    <n v="0"/>
    <n v="1"/>
    <x v="1"/>
  </r>
  <r>
    <x v="20"/>
    <x v="4"/>
    <s v="Night"/>
    <n v="8"/>
    <n v="0"/>
    <n v="8"/>
    <n v="679"/>
    <x v="0"/>
    <n v="0"/>
    <s v="OK"/>
    <n v="0"/>
    <n v="1"/>
    <x v="1"/>
  </r>
  <r>
    <x v="20"/>
    <x v="5"/>
    <s v="Morning"/>
    <n v="8"/>
    <n v="0"/>
    <n v="8"/>
    <n v="3489"/>
    <x v="0"/>
    <n v="0"/>
    <s v="OK"/>
    <n v="0"/>
    <n v="1"/>
    <x v="2"/>
  </r>
  <r>
    <x v="20"/>
    <x v="5"/>
    <s v="Evening"/>
    <n v="8"/>
    <n v="1.1000000000000001"/>
    <n v="6.9"/>
    <n v="2789"/>
    <x v="1"/>
    <n v="13300"/>
    <s v="OK"/>
    <n v="0.14000000000000001"/>
    <n v="0.86"/>
    <x v="2"/>
  </r>
  <r>
    <x v="20"/>
    <x v="5"/>
    <s v="Night"/>
    <n v="8"/>
    <n v="0"/>
    <n v="8"/>
    <n v="3745"/>
    <x v="0"/>
    <n v="0"/>
    <s v="OK"/>
    <n v="0"/>
    <n v="1"/>
    <x v="2"/>
  </r>
  <r>
    <x v="20"/>
    <x v="6"/>
    <s v="Morning"/>
    <n v="8"/>
    <n v="0"/>
    <n v="8"/>
    <n v="3194"/>
    <x v="0"/>
    <n v="0"/>
    <s v="OK"/>
    <n v="0"/>
    <n v="1"/>
    <x v="2"/>
  </r>
  <r>
    <x v="20"/>
    <x v="6"/>
    <s v="Evening"/>
    <n v="8"/>
    <n v="0"/>
    <n v="8"/>
    <n v="3584"/>
    <x v="0"/>
    <n v="0"/>
    <s v="OK"/>
    <n v="0"/>
    <n v="1"/>
    <x v="2"/>
  </r>
  <r>
    <x v="20"/>
    <x v="6"/>
    <s v="Night"/>
    <n v="8"/>
    <n v="4.2"/>
    <n v="3.8"/>
    <n v="1620"/>
    <x v="5"/>
    <n v="4600"/>
    <s v="OK"/>
    <n v="0.53"/>
    <n v="0.48"/>
    <x v="2"/>
  </r>
  <r>
    <x v="20"/>
    <x v="7"/>
    <s v="Morning"/>
    <n v="8"/>
    <n v="0"/>
    <n v="8"/>
    <n v="4284"/>
    <x v="0"/>
    <n v="0"/>
    <s v="OK"/>
    <n v="0"/>
    <n v="1"/>
    <x v="3"/>
  </r>
  <r>
    <x v="20"/>
    <x v="7"/>
    <s v="Evening"/>
    <n v="8"/>
    <n v="0"/>
    <n v="8"/>
    <n v="3814"/>
    <x v="0"/>
    <n v="0"/>
    <s v="OK"/>
    <n v="0"/>
    <n v="1"/>
    <x v="3"/>
  </r>
  <r>
    <x v="20"/>
    <x v="7"/>
    <s v="Night"/>
    <n v="8"/>
    <n v="0"/>
    <n v="8"/>
    <n v="4071"/>
    <x v="0"/>
    <n v="0"/>
    <s v="OK"/>
    <n v="0"/>
    <n v="1"/>
    <x v="3"/>
  </r>
  <r>
    <x v="21"/>
    <x v="0"/>
    <s v="Morning"/>
    <n v="8"/>
    <n v="0.8"/>
    <n v="7.2"/>
    <n v="4446"/>
    <x v="6"/>
    <n v="13300"/>
    <s v="OK"/>
    <n v="0.1"/>
    <n v="0.9"/>
    <x v="0"/>
  </r>
  <r>
    <x v="21"/>
    <x v="0"/>
    <s v="Evening"/>
    <n v="8"/>
    <n v="4.2"/>
    <n v="3.8"/>
    <n v="2402"/>
    <x v="2"/>
    <n v="11500"/>
    <s v="OK"/>
    <n v="0.53"/>
    <n v="0.48"/>
    <x v="0"/>
  </r>
  <r>
    <x v="21"/>
    <x v="0"/>
    <s v="Night"/>
    <n v="8"/>
    <n v="3.1"/>
    <n v="4.9000000000000004"/>
    <n v="3254"/>
    <x v="5"/>
    <n v="12500"/>
    <s v="OK"/>
    <n v="0.39"/>
    <n v="0.61"/>
    <x v="0"/>
  </r>
  <r>
    <x v="21"/>
    <x v="1"/>
    <s v="Morning"/>
    <n v="8"/>
    <n v="5.7"/>
    <n v="2.2999999999999998"/>
    <n v="1384"/>
    <x v="3"/>
    <n v="7500"/>
    <s v="OK"/>
    <n v="0.71"/>
    <n v="0.28999999999999998"/>
    <x v="0"/>
  </r>
  <r>
    <x v="21"/>
    <x v="1"/>
    <s v="Evening"/>
    <n v="8"/>
    <n v="1.3"/>
    <n v="6.7"/>
    <n v="4309"/>
    <x v="2"/>
    <n v="6100"/>
    <s v="OK"/>
    <n v="0.16"/>
    <n v="0.84"/>
    <x v="0"/>
  </r>
  <r>
    <x v="21"/>
    <x v="1"/>
    <s v="Night"/>
    <n v="8"/>
    <n v="0"/>
    <n v="8"/>
    <n v="5204"/>
    <x v="0"/>
    <n v="0"/>
    <s v="OK"/>
    <n v="0"/>
    <n v="1"/>
    <x v="0"/>
  </r>
  <r>
    <x v="21"/>
    <x v="2"/>
    <s v="Morning"/>
    <n v="8"/>
    <n v="0"/>
    <n v="8"/>
    <n v="4393"/>
    <x v="0"/>
    <n v="0"/>
    <s v="OK"/>
    <n v="0"/>
    <n v="1"/>
    <x v="0"/>
  </r>
  <r>
    <x v="21"/>
    <x v="2"/>
    <s v="Evening"/>
    <n v="8"/>
    <n v="0"/>
    <n v="8"/>
    <n v="5072"/>
    <x v="0"/>
    <n v="0"/>
    <s v="OK"/>
    <n v="0"/>
    <n v="1"/>
    <x v="0"/>
  </r>
  <r>
    <x v="21"/>
    <x v="2"/>
    <s v="Night"/>
    <n v="8"/>
    <n v="0"/>
    <n v="8"/>
    <n v="4279"/>
    <x v="0"/>
    <n v="0"/>
    <s v="OK"/>
    <n v="0"/>
    <n v="1"/>
    <x v="0"/>
  </r>
  <r>
    <x v="21"/>
    <x v="3"/>
    <s v="Morning"/>
    <n v="8"/>
    <n v="0"/>
    <n v="8"/>
    <n v="655"/>
    <x v="0"/>
    <n v="0"/>
    <s v="OK"/>
    <n v="0"/>
    <n v="1"/>
    <x v="1"/>
  </r>
  <r>
    <x v="21"/>
    <x v="3"/>
    <s v="Evening"/>
    <n v="8"/>
    <n v="0"/>
    <n v="8"/>
    <n v="724"/>
    <x v="0"/>
    <n v="0"/>
    <s v="OK"/>
    <n v="0"/>
    <n v="1"/>
    <x v="1"/>
  </r>
  <r>
    <x v="21"/>
    <x v="3"/>
    <s v="Night"/>
    <n v="8"/>
    <n v="0"/>
    <n v="8"/>
    <n v="742"/>
    <x v="0"/>
    <n v="0"/>
    <s v="OK"/>
    <n v="0"/>
    <n v="1"/>
    <x v="1"/>
  </r>
  <r>
    <x v="21"/>
    <x v="4"/>
    <s v="Morning"/>
    <n v="8"/>
    <n v="0"/>
    <n v="8"/>
    <n v="722"/>
    <x v="0"/>
    <n v="0"/>
    <s v="OK"/>
    <n v="0"/>
    <n v="1"/>
    <x v="1"/>
  </r>
  <r>
    <x v="21"/>
    <x v="4"/>
    <s v="Evening"/>
    <n v="8"/>
    <n v="0"/>
    <n v="8"/>
    <n v="768"/>
    <x v="0"/>
    <n v="0"/>
    <s v="OK"/>
    <n v="0"/>
    <n v="1"/>
    <x v="1"/>
  </r>
  <r>
    <x v="21"/>
    <x v="4"/>
    <s v="Night"/>
    <n v="8"/>
    <n v="0"/>
    <n v="8"/>
    <n v="670"/>
    <x v="0"/>
    <n v="0"/>
    <s v="OK"/>
    <n v="0"/>
    <n v="1"/>
    <x v="1"/>
  </r>
  <r>
    <x v="21"/>
    <x v="5"/>
    <s v="Morning"/>
    <n v="8"/>
    <n v="0"/>
    <n v="8"/>
    <n v="3050"/>
    <x v="0"/>
    <n v="0"/>
    <s v="OK"/>
    <n v="0"/>
    <n v="1"/>
    <x v="2"/>
  </r>
  <r>
    <x v="21"/>
    <x v="5"/>
    <s v="Evening"/>
    <n v="8"/>
    <n v="0"/>
    <n v="8"/>
    <n v="3829"/>
    <x v="0"/>
    <n v="0"/>
    <s v="OK"/>
    <n v="0"/>
    <n v="1"/>
    <x v="2"/>
  </r>
  <r>
    <x v="21"/>
    <x v="5"/>
    <s v="Night"/>
    <n v="8"/>
    <n v="5.8"/>
    <n v="2.2000000000000002"/>
    <n v="964"/>
    <x v="3"/>
    <n v="11300"/>
    <s v="OK"/>
    <n v="0.73"/>
    <n v="0.28000000000000003"/>
    <x v="2"/>
  </r>
  <r>
    <x v="21"/>
    <x v="6"/>
    <s v="Morning"/>
    <n v="8"/>
    <n v="0.6"/>
    <n v="7.4"/>
    <n v="3094"/>
    <x v="1"/>
    <n v="5000"/>
    <s v="OK"/>
    <n v="0.08"/>
    <n v="0.93"/>
    <x v="2"/>
  </r>
  <r>
    <x v="21"/>
    <x v="6"/>
    <s v="Evening"/>
    <n v="8"/>
    <n v="0.9"/>
    <n v="7.1"/>
    <n v="2887"/>
    <x v="1"/>
    <n v="14100"/>
    <s v="OK"/>
    <n v="0.11"/>
    <n v="0.89"/>
    <x v="2"/>
  </r>
  <r>
    <x v="21"/>
    <x v="6"/>
    <s v="Night"/>
    <n v="8"/>
    <n v="0"/>
    <n v="8"/>
    <n v="3193"/>
    <x v="0"/>
    <n v="0"/>
    <s v="OK"/>
    <n v="0"/>
    <n v="1"/>
    <x v="2"/>
  </r>
  <r>
    <x v="21"/>
    <x v="7"/>
    <s v="Morning"/>
    <n v="8"/>
    <n v="0"/>
    <n v="8"/>
    <n v="3771"/>
    <x v="0"/>
    <n v="0"/>
    <s v="OK"/>
    <n v="0"/>
    <n v="1"/>
    <x v="3"/>
  </r>
  <r>
    <x v="21"/>
    <x v="7"/>
    <s v="Evening"/>
    <n v="8"/>
    <n v="0"/>
    <n v="8"/>
    <n v="4233"/>
    <x v="0"/>
    <n v="0"/>
    <s v="OK"/>
    <n v="0"/>
    <n v="1"/>
    <x v="3"/>
  </r>
  <r>
    <x v="21"/>
    <x v="7"/>
    <s v="Night"/>
    <n v="8"/>
    <n v="0"/>
    <n v="8"/>
    <n v="3851"/>
    <x v="0"/>
    <n v="0"/>
    <s v="OK"/>
    <n v="0"/>
    <n v="1"/>
    <x v="3"/>
  </r>
  <r>
    <x v="22"/>
    <x v="0"/>
    <s v="Morning"/>
    <n v="8"/>
    <n v="0"/>
    <n v="8"/>
    <n v="5410"/>
    <x v="0"/>
    <n v="0"/>
    <s v="OK"/>
    <n v="0"/>
    <n v="1"/>
    <x v="0"/>
  </r>
  <r>
    <x v="22"/>
    <x v="0"/>
    <s v="Evening"/>
    <n v="8"/>
    <n v="0"/>
    <n v="8"/>
    <n v="5190"/>
    <x v="0"/>
    <n v="0"/>
    <s v="OK"/>
    <n v="0"/>
    <n v="1"/>
    <x v="0"/>
  </r>
  <r>
    <x v="22"/>
    <x v="0"/>
    <s v="Night"/>
    <n v="8"/>
    <n v="0"/>
    <n v="8"/>
    <n v="4920"/>
    <x v="0"/>
    <n v="0"/>
    <s v="OK"/>
    <n v="0"/>
    <n v="1"/>
    <x v="0"/>
  </r>
  <r>
    <x v="22"/>
    <x v="1"/>
    <s v="Morning"/>
    <n v="8"/>
    <n v="0"/>
    <n v="8"/>
    <n v="5150"/>
    <x v="0"/>
    <n v="0"/>
    <s v="OK"/>
    <n v="0"/>
    <n v="1"/>
    <x v="0"/>
  </r>
  <r>
    <x v="22"/>
    <x v="1"/>
    <s v="Evening"/>
    <n v="8"/>
    <n v="0"/>
    <n v="8"/>
    <n v="5776"/>
    <x v="0"/>
    <n v="0"/>
    <s v="OK"/>
    <n v="0"/>
    <n v="1"/>
    <x v="0"/>
  </r>
  <r>
    <x v="22"/>
    <x v="1"/>
    <s v="Night"/>
    <n v="8"/>
    <n v="0"/>
    <n v="8"/>
    <n v="5269"/>
    <x v="0"/>
    <n v="0"/>
    <s v="OK"/>
    <n v="0"/>
    <n v="1"/>
    <x v="0"/>
  </r>
  <r>
    <x v="22"/>
    <x v="2"/>
    <s v="Morning"/>
    <n v="8"/>
    <n v="0"/>
    <n v="8"/>
    <n v="5029"/>
    <x v="0"/>
    <n v="0"/>
    <s v="OK"/>
    <n v="0"/>
    <n v="1"/>
    <x v="0"/>
  </r>
  <r>
    <x v="22"/>
    <x v="2"/>
    <s v="Evening"/>
    <n v="8"/>
    <n v="0"/>
    <n v="8"/>
    <n v="4619"/>
    <x v="0"/>
    <n v="0"/>
    <s v="OK"/>
    <n v="0"/>
    <n v="1"/>
    <x v="0"/>
  </r>
  <r>
    <x v="22"/>
    <x v="2"/>
    <s v="Night"/>
    <n v="8"/>
    <n v="0"/>
    <n v="8"/>
    <n v="4771"/>
    <x v="0"/>
    <n v="0"/>
    <s v="OK"/>
    <n v="0"/>
    <n v="1"/>
    <x v="0"/>
  </r>
  <r>
    <x v="22"/>
    <x v="3"/>
    <s v="Morning"/>
    <n v="8"/>
    <n v="0"/>
    <n v="8"/>
    <n v="685"/>
    <x v="0"/>
    <n v="0"/>
    <s v="OK"/>
    <n v="0"/>
    <n v="1"/>
    <x v="1"/>
  </r>
  <r>
    <x v="22"/>
    <x v="3"/>
    <s v="Evening"/>
    <n v="8"/>
    <n v="6.2"/>
    <n v="1.8"/>
    <n v="146"/>
    <x v="2"/>
    <n v="9900"/>
    <s v="OK"/>
    <n v="0.78"/>
    <n v="0.23"/>
    <x v="1"/>
  </r>
  <r>
    <x v="22"/>
    <x v="3"/>
    <s v="Night"/>
    <n v="8"/>
    <n v="0"/>
    <n v="8"/>
    <n v="652"/>
    <x v="0"/>
    <n v="0"/>
    <s v="OK"/>
    <n v="0"/>
    <n v="1"/>
    <x v="1"/>
  </r>
  <r>
    <x v="22"/>
    <x v="4"/>
    <s v="Morning"/>
    <n v="8"/>
    <n v="6.4"/>
    <n v="1.6"/>
    <n v="133"/>
    <x v="5"/>
    <n v="12100"/>
    <s v="OK"/>
    <n v="0.8"/>
    <n v="0.2"/>
    <x v="1"/>
  </r>
  <r>
    <x v="22"/>
    <x v="4"/>
    <s v="Evening"/>
    <n v="8"/>
    <n v="0"/>
    <n v="8"/>
    <n v="690"/>
    <x v="0"/>
    <n v="0"/>
    <s v="OK"/>
    <n v="0"/>
    <n v="1"/>
    <x v="1"/>
  </r>
  <r>
    <x v="22"/>
    <x v="4"/>
    <s v="Night"/>
    <n v="8"/>
    <n v="3.3"/>
    <n v="4.7"/>
    <n v="405"/>
    <x v="2"/>
    <n v="10000"/>
    <s v="OK"/>
    <n v="0.41"/>
    <n v="0.59"/>
    <x v="1"/>
  </r>
  <r>
    <x v="22"/>
    <x v="5"/>
    <s v="Morning"/>
    <n v="8"/>
    <n v="0"/>
    <n v="8"/>
    <n v="3416"/>
    <x v="0"/>
    <n v="0"/>
    <s v="OK"/>
    <n v="0"/>
    <n v="1"/>
    <x v="2"/>
  </r>
  <r>
    <x v="22"/>
    <x v="5"/>
    <s v="Evening"/>
    <n v="8"/>
    <n v="0"/>
    <n v="8"/>
    <n v="3465"/>
    <x v="0"/>
    <n v="0"/>
    <s v="OK"/>
    <n v="0"/>
    <n v="1"/>
    <x v="2"/>
  </r>
  <r>
    <x v="22"/>
    <x v="5"/>
    <s v="Night"/>
    <n v="8"/>
    <n v="1.9"/>
    <n v="6.1"/>
    <n v="2449"/>
    <x v="5"/>
    <n v="3100"/>
    <s v="OK"/>
    <n v="0.24"/>
    <n v="0.76"/>
    <x v="2"/>
  </r>
  <r>
    <x v="22"/>
    <x v="6"/>
    <s v="Morning"/>
    <n v="8"/>
    <n v="0"/>
    <n v="8"/>
    <n v="3435"/>
    <x v="0"/>
    <n v="0"/>
    <s v="OK"/>
    <n v="0"/>
    <n v="1"/>
    <x v="2"/>
  </r>
  <r>
    <x v="22"/>
    <x v="6"/>
    <s v="Evening"/>
    <n v="8"/>
    <n v="0"/>
    <n v="8"/>
    <n v="3511"/>
    <x v="0"/>
    <n v="0"/>
    <s v="OK"/>
    <n v="0"/>
    <n v="1"/>
    <x v="2"/>
  </r>
  <r>
    <x v="22"/>
    <x v="6"/>
    <s v="Night"/>
    <n v="8"/>
    <n v="0"/>
    <n v="8"/>
    <n v="3480"/>
    <x v="0"/>
    <n v="0"/>
    <s v="OK"/>
    <n v="0"/>
    <n v="1"/>
    <x v="2"/>
  </r>
  <r>
    <x v="22"/>
    <x v="7"/>
    <s v="Morning"/>
    <n v="8"/>
    <n v="0"/>
    <n v="8"/>
    <n v="3595"/>
    <x v="0"/>
    <n v="0"/>
    <s v="OK"/>
    <n v="0"/>
    <n v="1"/>
    <x v="3"/>
  </r>
  <r>
    <x v="22"/>
    <x v="7"/>
    <s v="Evening"/>
    <n v="8"/>
    <n v="1.4"/>
    <n v="6.6"/>
    <n v="3140"/>
    <x v="6"/>
    <n v="7500"/>
    <s v="OK"/>
    <n v="0.18"/>
    <n v="0.83"/>
    <x v="3"/>
  </r>
  <r>
    <x v="22"/>
    <x v="7"/>
    <s v="Night"/>
    <n v="8"/>
    <n v="0"/>
    <n v="8"/>
    <n v="4393"/>
    <x v="0"/>
    <n v="0"/>
    <s v="OK"/>
    <n v="0"/>
    <n v="1"/>
    <x v="3"/>
  </r>
  <r>
    <x v="23"/>
    <x v="0"/>
    <s v="Morning"/>
    <n v="8"/>
    <n v="0"/>
    <n v="8"/>
    <n v="5050"/>
    <x v="0"/>
    <n v="0"/>
    <s v="OK"/>
    <n v="0"/>
    <n v="1"/>
    <x v="0"/>
  </r>
  <r>
    <x v="23"/>
    <x v="0"/>
    <s v="Evening"/>
    <n v="8"/>
    <n v="0"/>
    <n v="8"/>
    <n v="4801"/>
    <x v="0"/>
    <n v="0"/>
    <s v="OK"/>
    <n v="0"/>
    <n v="1"/>
    <x v="0"/>
  </r>
  <r>
    <x v="23"/>
    <x v="0"/>
    <s v="Night"/>
    <n v="8"/>
    <n v="0"/>
    <n v="8"/>
    <n v="4632"/>
    <x v="0"/>
    <n v="0"/>
    <s v="OK"/>
    <n v="0"/>
    <n v="1"/>
    <x v="0"/>
  </r>
  <r>
    <x v="23"/>
    <x v="1"/>
    <s v="Morning"/>
    <n v="8"/>
    <n v="0"/>
    <n v="8"/>
    <n v="4978"/>
    <x v="0"/>
    <n v="0"/>
    <s v="OK"/>
    <n v="0"/>
    <n v="1"/>
    <x v="0"/>
  </r>
  <r>
    <x v="23"/>
    <x v="1"/>
    <s v="Evening"/>
    <n v="8"/>
    <n v="0"/>
    <n v="8"/>
    <n v="4963"/>
    <x v="0"/>
    <n v="0"/>
    <s v="OK"/>
    <n v="0"/>
    <n v="1"/>
    <x v="0"/>
  </r>
  <r>
    <x v="23"/>
    <x v="1"/>
    <s v="Night"/>
    <n v="8"/>
    <n v="2"/>
    <n v="6"/>
    <n v="3907"/>
    <x v="2"/>
    <n v="8900"/>
    <s v="OK"/>
    <n v="0.25"/>
    <n v="0.75"/>
    <x v="0"/>
  </r>
  <r>
    <x v="23"/>
    <x v="2"/>
    <s v="Morning"/>
    <n v="8"/>
    <n v="4.7"/>
    <n v="3.3"/>
    <n v="1685"/>
    <x v="4"/>
    <n v="6200"/>
    <s v="OK"/>
    <n v="0.59"/>
    <n v="0.41"/>
    <x v="0"/>
  </r>
  <r>
    <x v="23"/>
    <x v="2"/>
    <s v="Evening"/>
    <n v="8"/>
    <n v="0"/>
    <n v="8"/>
    <n v="4744"/>
    <x v="0"/>
    <n v="0"/>
    <s v="OK"/>
    <n v="0"/>
    <n v="1"/>
    <x v="0"/>
  </r>
  <r>
    <x v="23"/>
    <x v="2"/>
    <s v="Night"/>
    <n v="8"/>
    <n v="4.8"/>
    <n v="3.2"/>
    <n v="2042"/>
    <x v="6"/>
    <n v="7900"/>
    <s v="OK"/>
    <n v="0.6"/>
    <n v="0.4"/>
    <x v="0"/>
  </r>
  <r>
    <x v="23"/>
    <x v="3"/>
    <s v="Morning"/>
    <n v="8"/>
    <n v="0"/>
    <n v="8"/>
    <n v="697"/>
    <x v="0"/>
    <n v="0"/>
    <s v="OK"/>
    <n v="0"/>
    <n v="1"/>
    <x v="1"/>
  </r>
  <r>
    <x v="23"/>
    <x v="3"/>
    <s v="Evening"/>
    <n v="8"/>
    <n v="0"/>
    <n v="8"/>
    <n v="639"/>
    <x v="0"/>
    <n v="0"/>
    <s v="OK"/>
    <n v="0"/>
    <n v="1"/>
    <x v="1"/>
  </r>
  <r>
    <x v="23"/>
    <x v="3"/>
    <s v="Night"/>
    <n v="8"/>
    <n v="0"/>
    <n v="8"/>
    <n v="705"/>
    <x v="0"/>
    <n v="0"/>
    <s v="OK"/>
    <n v="0"/>
    <n v="1"/>
    <x v="1"/>
  </r>
  <r>
    <x v="23"/>
    <x v="4"/>
    <s v="Morning"/>
    <n v="8"/>
    <n v="0"/>
    <n v="8"/>
    <n v="788"/>
    <x v="0"/>
    <n v="0"/>
    <s v="OK"/>
    <n v="0"/>
    <n v="1"/>
    <x v="1"/>
  </r>
  <r>
    <x v="23"/>
    <x v="4"/>
    <s v="Evening"/>
    <n v="8"/>
    <n v="0"/>
    <n v="8"/>
    <n v="706"/>
    <x v="0"/>
    <n v="0"/>
    <s v="OK"/>
    <n v="0"/>
    <n v="1"/>
    <x v="1"/>
  </r>
  <r>
    <x v="23"/>
    <x v="4"/>
    <s v="Night"/>
    <n v="8"/>
    <n v="0"/>
    <n v="8"/>
    <n v="696"/>
    <x v="0"/>
    <n v="0"/>
    <s v="OK"/>
    <n v="0"/>
    <n v="1"/>
    <x v="1"/>
  </r>
  <r>
    <x v="23"/>
    <x v="5"/>
    <s v="Morning"/>
    <n v="8"/>
    <n v="0"/>
    <n v="8"/>
    <n v="3076"/>
    <x v="0"/>
    <n v="0"/>
    <s v="OK"/>
    <n v="0"/>
    <n v="1"/>
    <x v="2"/>
  </r>
  <r>
    <x v="23"/>
    <x v="5"/>
    <s v="Evening"/>
    <n v="8"/>
    <n v="6.5"/>
    <n v="1.5"/>
    <n v="675"/>
    <x v="6"/>
    <n v="8700"/>
    <s v="OK"/>
    <n v="0.81"/>
    <n v="0.19"/>
    <x v="2"/>
  </r>
  <r>
    <x v="23"/>
    <x v="5"/>
    <s v="Night"/>
    <n v="8"/>
    <n v="0"/>
    <n v="8"/>
    <n v="3388"/>
    <x v="0"/>
    <n v="0"/>
    <s v="OK"/>
    <n v="0"/>
    <n v="1"/>
    <x v="2"/>
  </r>
  <r>
    <x v="23"/>
    <x v="6"/>
    <s v="Morning"/>
    <n v="8"/>
    <n v="0"/>
    <n v="8"/>
    <n v="3098"/>
    <x v="0"/>
    <n v="0"/>
    <s v="OK"/>
    <n v="0"/>
    <n v="1"/>
    <x v="2"/>
  </r>
  <r>
    <x v="23"/>
    <x v="6"/>
    <s v="Evening"/>
    <n v="8"/>
    <n v="5.6"/>
    <n v="2.4"/>
    <n v="980"/>
    <x v="2"/>
    <n v="11200"/>
    <s v="OK"/>
    <n v="0.7"/>
    <n v="0.3"/>
    <x v="2"/>
  </r>
  <r>
    <x v="23"/>
    <x v="6"/>
    <s v="Night"/>
    <n v="8"/>
    <n v="0"/>
    <n v="8"/>
    <n v="2994"/>
    <x v="0"/>
    <n v="0"/>
    <s v="OK"/>
    <n v="0"/>
    <n v="1"/>
    <x v="2"/>
  </r>
  <r>
    <x v="23"/>
    <x v="7"/>
    <s v="Morning"/>
    <n v="8"/>
    <n v="0"/>
    <n v="8"/>
    <n v="3786"/>
    <x v="0"/>
    <n v="0"/>
    <s v="OK"/>
    <n v="0"/>
    <n v="1"/>
    <x v="3"/>
  </r>
  <r>
    <x v="23"/>
    <x v="7"/>
    <s v="Evening"/>
    <n v="8"/>
    <n v="0"/>
    <n v="8"/>
    <n v="4020"/>
    <x v="0"/>
    <n v="0"/>
    <s v="OK"/>
    <n v="0"/>
    <n v="1"/>
    <x v="3"/>
  </r>
  <r>
    <x v="23"/>
    <x v="7"/>
    <s v="Night"/>
    <n v="8"/>
    <n v="0"/>
    <n v="8"/>
    <n v="4169"/>
    <x v="0"/>
    <n v="0"/>
    <s v="OK"/>
    <n v="0"/>
    <n v="1"/>
    <x v="3"/>
  </r>
  <r>
    <x v="24"/>
    <x v="0"/>
    <s v="Morning"/>
    <n v="8"/>
    <n v="0"/>
    <n v="8"/>
    <n v="5601"/>
    <x v="0"/>
    <n v="0"/>
    <s v="OK"/>
    <n v="0"/>
    <n v="1"/>
    <x v="0"/>
  </r>
  <r>
    <x v="24"/>
    <x v="0"/>
    <s v="Evening"/>
    <n v="8"/>
    <n v="0"/>
    <n v="8"/>
    <n v="4623"/>
    <x v="0"/>
    <n v="0"/>
    <s v="OK"/>
    <n v="0"/>
    <n v="1"/>
    <x v="0"/>
  </r>
  <r>
    <x v="24"/>
    <x v="0"/>
    <s v="Night"/>
    <n v="8"/>
    <n v="3.7"/>
    <n v="4.3"/>
    <n v="2679"/>
    <x v="4"/>
    <n v="6800"/>
    <s v="OK"/>
    <n v="0.46"/>
    <n v="0.54"/>
    <x v="0"/>
  </r>
  <r>
    <x v="24"/>
    <x v="1"/>
    <s v="Morning"/>
    <n v="8"/>
    <n v="6.1"/>
    <n v="1.9"/>
    <n v="1227"/>
    <x v="5"/>
    <n v="12400"/>
    <s v="OK"/>
    <n v="0.76"/>
    <n v="0.24"/>
    <x v="0"/>
  </r>
  <r>
    <x v="24"/>
    <x v="1"/>
    <s v="Evening"/>
    <n v="8"/>
    <n v="2.5"/>
    <n v="5.5"/>
    <n v="3537"/>
    <x v="2"/>
    <n v="4100"/>
    <s v="OK"/>
    <n v="0.31"/>
    <n v="0.69"/>
    <x v="0"/>
  </r>
  <r>
    <x v="24"/>
    <x v="1"/>
    <s v="Night"/>
    <n v="8"/>
    <n v="0"/>
    <n v="8"/>
    <n v="4964"/>
    <x v="0"/>
    <n v="0"/>
    <s v="OK"/>
    <n v="0"/>
    <n v="1"/>
    <x v="0"/>
  </r>
  <r>
    <x v="24"/>
    <x v="2"/>
    <s v="Morning"/>
    <n v="8"/>
    <n v="0"/>
    <n v="8"/>
    <n v="4654"/>
    <x v="0"/>
    <n v="0"/>
    <s v="OK"/>
    <n v="0"/>
    <n v="1"/>
    <x v="0"/>
  </r>
  <r>
    <x v="24"/>
    <x v="2"/>
    <s v="Evening"/>
    <n v="8"/>
    <n v="1.4"/>
    <n v="6.6"/>
    <n v="3867"/>
    <x v="2"/>
    <n v="13200"/>
    <s v="OK"/>
    <n v="0.18"/>
    <n v="0.83"/>
    <x v="0"/>
  </r>
  <r>
    <x v="24"/>
    <x v="2"/>
    <s v="Night"/>
    <n v="8"/>
    <n v="3.7"/>
    <n v="4.3"/>
    <n v="2702"/>
    <x v="1"/>
    <n v="4100"/>
    <s v="OK"/>
    <n v="0.46"/>
    <n v="0.54"/>
    <x v="0"/>
  </r>
  <r>
    <x v="24"/>
    <x v="3"/>
    <s v="Morning"/>
    <n v="8"/>
    <n v="0"/>
    <n v="8"/>
    <n v="702"/>
    <x v="0"/>
    <n v="0"/>
    <s v="OK"/>
    <n v="0"/>
    <n v="1"/>
    <x v="1"/>
  </r>
  <r>
    <x v="24"/>
    <x v="3"/>
    <s v="Evening"/>
    <n v="8"/>
    <n v="0"/>
    <n v="8"/>
    <n v="664"/>
    <x v="0"/>
    <n v="0"/>
    <s v="OK"/>
    <n v="0"/>
    <n v="1"/>
    <x v="1"/>
  </r>
  <r>
    <x v="24"/>
    <x v="3"/>
    <s v="Night"/>
    <n v="8"/>
    <n v="0"/>
    <n v="8"/>
    <n v="639"/>
    <x v="0"/>
    <n v="0"/>
    <s v="OK"/>
    <n v="0"/>
    <n v="1"/>
    <x v="1"/>
  </r>
  <r>
    <x v="24"/>
    <x v="4"/>
    <s v="Morning"/>
    <n v="8"/>
    <n v="0"/>
    <n v="8"/>
    <n v="741"/>
    <x v="0"/>
    <n v="0"/>
    <s v="OK"/>
    <n v="0"/>
    <n v="1"/>
    <x v="1"/>
  </r>
  <r>
    <x v="24"/>
    <x v="4"/>
    <s v="Evening"/>
    <n v="8"/>
    <n v="0"/>
    <n v="8"/>
    <n v="722"/>
    <x v="0"/>
    <n v="0"/>
    <s v="OK"/>
    <n v="0"/>
    <n v="1"/>
    <x v="1"/>
  </r>
  <r>
    <x v="24"/>
    <x v="4"/>
    <s v="Night"/>
    <n v="8"/>
    <n v="0"/>
    <n v="8"/>
    <n v="595"/>
    <x v="0"/>
    <n v="0"/>
    <s v="OK"/>
    <n v="0"/>
    <n v="1"/>
    <x v="1"/>
  </r>
  <r>
    <x v="24"/>
    <x v="5"/>
    <s v="Morning"/>
    <n v="8"/>
    <n v="0"/>
    <n v="8"/>
    <n v="3419"/>
    <x v="0"/>
    <n v="0"/>
    <s v="OK"/>
    <n v="0"/>
    <n v="1"/>
    <x v="2"/>
  </r>
  <r>
    <x v="24"/>
    <x v="5"/>
    <s v="Evening"/>
    <n v="8"/>
    <n v="0"/>
    <n v="8"/>
    <n v="3468"/>
    <x v="0"/>
    <n v="0"/>
    <s v="OK"/>
    <n v="0"/>
    <n v="1"/>
    <x v="2"/>
  </r>
  <r>
    <x v="24"/>
    <x v="5"/>
    <s v="Night"/>
    <n v="8"/>
    <n v="0"/>
    <n v="8"/>
    <n v="3101"/>
    <x v="0"/>
    <n v="0"/>
    <s v="OK"/>
    <n v="0"/>
    <n v="1"/>
    <x v="2"/>
  </r>
  <r>
    <x v="24"/>
    <x v="6"/>
    <s v="Morning"/>
    <n v="8"/>
    <n v="0"/>
    <n v="8"/>
    <n v="3067"/>
    <x v="0"/>
    <n v="0"/>
    <s v="OK"/>
    <n v="0"/>
    <n v="1"/>
    <x v="2"/>
  </r>
  <r>
    <x v="24"/>
    <x v="6"/>
    <s v="Evening"/>
    <n v="8"/>
    <n v="0.9"/>
    <n v="7.1"/>
    <n v="2829"/>
    <x v="6"/>
    <n v="11000"/>
    <s v="OK"/>
    <n v="0.11"/>
    <n v="0.89"/>
    <x v="2"/>
  </r>
  <r>
    <x v="24"/>
    <x v="6"/>
    <s v="Night"/>
    <n v="8"/>
    <n v="2.1"/>
    <n v="5.9"/>
    <n v="2273"/>
    <x v="6"/>
    <n v="10900"/>
    <s v="OK"/>
    <n v="0.26"/>
    <n v="0.74"/>
    <x v="2"/>
  </r>
  <r>
    <x v="24"/>
    <x v="7"/>
    <s v="Morning"/>
    <n v="8"/>
    <n v="0"/>
    <n v="8"/>
    <n v="3927"/>
    <x v="0"/>
    <n v="0"/>
    <s v="OK"/>
    <n v="0"/>
    <n v="1"/>
    <x v="3"/>
  </r>
  <r>
    <x v="24"/>
    <x v="7"/>
    <s v="Evening"/>
    <n v="8"/>
    <n v="0"/>
    <n v="8"/>
    <n v="3631"/>
    <x v="0"/>
    <n v="0"/>
    <s v="OK"/>
    <n v="0"/>
    <n v="1"/>
    <x v="3"/>
  </r>
  <r>
    <x v="24"/>
    <x v="7"/>
    <s v="Night"/>
    <n v="8"/>
    <n v="0"/>
    <n v="8"/>
    <n v="4218"/>
    <x v="0"/>
    <n v="0"/>
    <s v="OK"/>
    <n v="0"/>
    <n v="1"/>
    <x v="3"/>
  </r>
  <r>
    <x v="25"/>
    <x v="0"/>
    <s v="Morning"/>
    <n v="8"/>
    <n v="0"/>
    <n v="8"/>
    <n v="4649"/>
    <x v="0"/>
    <n v="0"/>
    <s v="OK"/>
    <n v="0"/>
    <n v="1"/>
    <x v="0"/>
  </r>
  <r>
    <x v="25"/>
    <x v="0"/>
    <s v="Evening"/>
    <n v="8"/>
    <n v="3.4"/>
    <n v="4.5999999999999996"/>
    <n v="2816"/>
    <x v="4"/>
    <n v="4400"/>
    <s v="OK"/>
    <n v="0.43"/>
    <n v="0.57999999999999996"/>
    <x v="0"/>
  </r>
  <r>
    <x v="25"/>
    <x v="0"/>
    <s v="Night"/>
    <n v="8"/>
    <n v="0"/>
    <n v="8"/>
    <n v="5319"/>
    <x v="0"/>
    <n v="0"/>
    <s v="OK"/>
    <n v="0"/>
    <n v="1"/>
    <x v="0"/>
  </r>
  <r>
    <x v="25"/>
    <x v="1"/>
    <s v="Morning"/>
    <n v="8"/>
    <n v="5.5"/>
    <n v="2.5"/>
    <n v="1594"/>
    <x v="3"/>
    <n v="1900"/>
    <s v="OK"/>
    <n v="0.69"/>
    <n v="0.31"/>
    <x v="0"/>
  </r>
  <r>
    <x v="25"/>
    <x v="1"/>
    <s v="Evening"/>
    <n v="8"/>
    <n v="0"/>
    <n v="8"/>
    <n v="5077"/>
    <x v="0"/>
    <n v="0"/>
    <s v="OK"/>
    <n v="0"/>
    <n v="1"/>
    <x v="0"/>
  </r>
  <r>
    <x v="25"/>
    <x v="1"/>
    <s v="Night"/>
    <n v="8"/>
    <n v="0"/>
    <n v="8"/>
    <n v="5195"/>
    <x v="0"/>
    <n v="0"/>
    <s v="OK"/>
    <n v="0"/>
    <n v="1"/>
    <x v="0"/>
  </r>
  <r>
    <x v="25"/>
    <x v="2"/>
    <s v="Morning"/>
    <n v="8"/>
    <n v="1.4"/>
    <n v="6.6"/>
    <n v="3488"/>
    <x v="3"/>
    <n v="2000"/>
    <s v="OK"/>
    <n v="0.18"/>
    <n v="0.83"/>
    <x v="0"/>
  </r>
  <r>
    <x v="25"/>
    <x v="2"/>
    <s v="Evening"/>
    <n v="8"/>
    <n v="0"/>
    <n v="8"/>
    <n v="4691"/>
    <x v="0"/>
    <n v="0"/>
    <s v="OK"/>
    <n v="0"/>
    <n v="1"/>
    <x v="0"/>
  </r>
  <r>
    <x v="25"/>
    <x v="2"/>
    <s v="Night"/>
    <n v="8"/>
    <n v="5.7"/>
    <n v="2.2999999999999998"/>
    <n v="1332"/>
    <x v="6"/>
    <n v="3200"/>
    <s v="OK"/>
    <n v="0.71"/>
    <n v="0.28999999999999998"/>
    <x v="0"/>
  </r>
  <r>
    <x v="25"/>
    <x v="3"/>
    <s v="Morning"/>
    <n v="8"/>
    <n v="0"/>
    <n v="8"/>
    <n v="703"/>
    <x v="0"/>
    <n v="0"/>
    <s v="OK"/>
    <n v="0"/>
    <n v="1"/>
    <x v="1"/>
  </r>
  <r>
    <x v="25"/>
    <x v="3"/>
    <s v="Evening"/>
    <n v="8"/>
    <n v="0"/>
    <n v="8"/>
    <n v="631"/>
    <x v="0"/>
    <n v="0"/>
    <s v="OK"/>
    <n v="0"/>
    <n v="1"/>
    <x v="1"/>
  </r>
  <r>
    <x v="25"/>
    <x v="3"/>
    <s v="Night"/>
    <n v="8"/>
    <n v="0"/>
    <n v="8"/>
    <n v="678"/>
    <x v="0"/>
    <n v="0"/>
    <s v="OK"/>
    <n v="0"/>
    <n v="1"/>
    <x v="1"/>
  </r>
  <r>
    <x v="25"/>
    <x v="4"/>
    <s v="Morning"/>
    <n v="8"/>
    <n v="3.6"/>
    <n v="4.4000000000000004"/>
    <n v="363"/>
    <x v="3"/>
    <n v="7900"/>
    <s v="OK"/>
    <n v="0.45"/>
    <n v="0.55000000000000004"/>
    <x v="1"/>
  </r>
  <r>
    <x v="25"/>
    <x v="4"/>
    <s v="Evening"/>
    <n v="8"/>
    <n v="6.3"/>
    <n v="1.7"/>
    <n v="138"/>
    <x v="2"/>
    <n v="14400"/>
    <s v="OK"/>
    <n v="0.79"/>
    <n v="0.21"/>
    <x v="1"/>
  </r>
  <r>
    <x v="25"/>
    <x v="4"/>
    <s v="Night"/>
    <n v="8"/>
    <n v="2.6"/>
    <n v="5.4"/>
    <n v="468"/>
    <x v="2"/>
    <n v="5200"/>
    <s v="OK"/>
    <n v="0.33"/>
    <n v="0.68"/>
    <x v="1"/>
  </r>
  <r>
    <x v="25"/>
    <x v="5"/>
    <s v="Morning"/>
    <n v="8"/>
    <n v="0.7"/>
    <n v="7.3"/>
    <n v="3401"/>
    <x v="5"/>
    <n v="13700"/>
    <s v="OK"/>
    <n v="0.09"/>
    <n v="0.91"/>
    <x v="2"/>
  </r>
  <r>
    <x v="25"/>
    <x v="5"/>
    <s v="Evening"/>
    <n v="8"/>
    <n v="0"/>
    <n v="8"/>
    <n v="3644"/>
    <x v="0"/>
    <n v="0"/>
    <s v="OK"/>
    <n v="0"/>
    <n v="1"/>
    <x v="2"/>
  </r>
  <r>
    <x v="25"/>
    <x v="5"/>
    <s v="Night"/>
    <n v="8"/>
    <n v="4.5999999999999996"/>
    <n v="3.4"/>
    <n v="1532"/>
    <x v="4"/>
    <n v="9900"/>
    <s v="OK"/>
    <n v="0.57999999999999996"/>
    <n v="0.43"/>
    <x v="2"/>
  </r>
  <r>
    <x v="25"/>
    <x v="6"/>
    <s v="Morning"/>
    <n v="8"/>
    <n v="0"/>
    <n v="8"/>
    <n v="2971"/>
    <x v="0"/>
    <n v="0"/>
    <s v="OK"/>
    <n v="0"/>
    <n v="1"/>
    <x v="2"/>
  </r>
  <r>
    <x v="25"/>
    <x v="6"/>
    <s v="Evening"/>
    <n v="8"/>
    <n v="3.8"/>
    <n v="4.2"/>
    <n v="1686"/>
    <x v="3"/>
    <n v="10800"/>
    <s v="OK"/>
    <n v="0.48"/>
    <n v="0.53"/>
    <x v="2"/>
  </r>
  <r>
    <x v="25"/>
    <x v="6"/>
    <s v="Night"/>
    <n v="8"/>
    <n v="0"/>
    <n v="8"/>
    <n v="3245"/>
    <x v="0"/>
    <n v="0"/>
    <s v="OK"/>
    <n v="0"/>
    <n v="1"/>
    <x v="2"/>
  </r>
  <r>
    <x v="25"/>
    <x v="7"/>
    <s v="Morning"/>
    <n v="8"/>
    <n v="0"/>
    <n v="8"/>
    <n v="3890"/>
    <x v="0"/>
    <n v="0"/>
    <s v="OK"/>
    <n v="0"/>
    <n v="1"/>
    <x v="3"/>
  </r>
  <r>
    <x v="25"/>
    <x v="7"/>
    <s v="Evening"/>
    <n v="8"/>
    <n v="0"/>
    <n v="8"/>
    <n v="3807"/>
    <x v="0"/>
    <n v="0"/>
    <s v="OK"/>
    <n v="0"/>
    <n v="1"/>
    <x v="3"/>
  </r>
  <r>
    <x v="25"/>
    <x v="7"/>
    <s v="Night"/>
    <n v="8"/>
    <n v="0"/>
    <n v="8"/>
    <n v="4311"/>
    <x v="0"/>
    <n v="0"/>
    <s v="OK"/>
    <n v="0"/>
    <n v="1"/>
    <x v="3"/>
  </r>
  <r>
    <x v="26"/>
    <x v="0"/>
    <s v="Morning"/>
    <n v="8"/>
    <n v="0"/>
    <n v="8"/>
    <n v="5162"/>
    <x v="0"/>
    <n v="0"/>
    <s v="OK"/>
    <n v="0"/>
    <n v="1"/>
    <x v="0"/>
  </r>
  <r>
    <x v="26"/>
    <x v="0"/>
    <s v="Evening"/>
    <n v="8"/>
    <n v="0"/>
    <n v="8"/>
    <n v="5304"/>
    <x v="0"/>
    <n v="0"/>
    <s v="OK"/>
    <n v="0"/>
    <n v="1"/>
    <x v="0"/>
  </r>
  <r>
    <x v="26"/>
    <x v="0"/>
    <s v="Night"/>
    <n v="8"/>
    <n v="0"/>
    <n v="8"/>
    <n v="5044"/>
    <x v="0"/>
    <n v="0"/>
    <s v="OK"/>
    <n v="0"/>
    <n v="1"/>
    <x v="0"/>
  </r>
  <r>
    <x v="26"/>
    <x v="1"/>
    <s v="Morning"/>
    <n v="8"/>
    <n v="2.2000000000000002"/>
    <n v="5.8"/>
    <n v="3609"/>
    <x v="3"/>
    <n v="2100"/>
    <s v="OK"/>
    <n v="0.28000000000000003"/>
    <n v="0.73"/>
    <x v="0"/>
  </r>
  <r>
    <x v="26"/>
    <x v="1"/>
    <s v="Evening"/>
    <n v="8"/>
    <n v="0"/>
    <n v="8"/>
    <n v="5389"/>
    <x v="0"/>
    <n v="0"/>
    <s v="OK"/>
    <n v="0"/>
    <n v="1"/>
    <x v="0"/>
  </r>
  <r>
    <x v="26"/>
    <x v="1"/>
    <s v="Night"/>
    <n v="8"/>
    <n v="0"/>
    <n v="8"/>
    <n v="5609"/>
    <x v="0"/>
    <n v="0"/>
    <s v="OK"/>
    <n v="0"/>
    <n v="1"/>
    <x v="0"/>
  </r>
  <r>
    <x v="26"/>
    <x v="2"/>
    <s v="Morning"/>
    <n v="8"/>
    <n v="0"/>
    <n v="8"/>
    <n v="4718"/>
    <x v="0"/>
    <n v="0"/>
    <s v="OK"/>
    <n v="0"/>
    <n v="1"/>
    <x v="0"/>
  </r>
  <r>
    <x v="26"/>
    <x v="2"/>
    <s v="Evening"/>
    <n v="8"/>
    <n v="4.7"/>
    <n v="3.3"/>
    <n v="1807"/>
    <x v="3"/>
    <n v="8800"/>
    <s v="OK"/>
    <n v="0.59"/>
    <n v="0.41"/>
    <x v="0"/>
  </r>
  <r>
    <x v="26"/>
    <x v="2"/>
    <s v="Night"/>
    <n v="8"/>
    <n v="0"/>
    <n v="8"/>
    <n v="5045"/>
    <x v="0"/>
    <n v="0"/>
    <s v="OK"/>
    <n v="0"/>
    <n v="1"/>
    <x v="0"/>
  </r>
  <r>
    <x v="26"/>
    <x v="3"/>
    <s v="Morning"/>
    <n v="8"/>
    <n v="5.8"/>
    <n v="2.2000000000000002"/>
    <n v="207"/>
    <x v="3"/>
    <n v="10500"/>
    <s v="OK"/>
    <n v="0.73"/>
    <n v="0.28000000000000003"/>
    <x v="1"/>
  </r>
  <r>
    <x v="26"/>
    <x v="3"/>
    <s v="Evening"/>
    <n v="8"/>
    <n v="0"/>
    <n v="8"/>
    <n v="702"/>
    <x v="0"/>
    <n v="0"/>
    <s v="OK"/>
    <n v="0"/>
    <n v="1"/>
    <x v="1"/>
  </r>
  <r>
    <x v="26"/>
    <x v="3"/>
    <s v="Night"/>
    <n v="8"/>
    <n v="0"/>
    <n v="8"/>
    <n v="671"/>
    <x v="0"/>
    <n v="0"/>
    <s v="OK"/>
    <n v="0"/>
    <n v="1"/>
    <x v="1"/>
  </r>
  <r>
    <x v="26"/>
    <x v="4"/>
    <s v="Morning"/>
    <n v="8"/>
    <n v="0"/>
    <n v="8"/>
    <n v="644"/>
    <x v="0"/>
    <n v="0"/>
    <s v="OK"/>
    <n v="0"/>
    <n v="1"/>
    <x v="1"/>
  </r>
  <r>
    <x v="26"/>
    <x v="4"/>
    <s v="Evening"/>
    <n v="8"/>
    <n v="0"/>
    <n v="8"/>
    <n v="635"/>
    <x v="0"/>
    <n v="0"/>
    <s v="OK"/>
    <n v="0"/>
    <n v="1"/>
    <x v="1"/>
  </r>
  <r>
    <x v="26"/>
    <x v="4"/>
    <s v="Night"/>
    <n v="8"/>
    <n v="2.1"/>
    <n v="5.9"/>
    <n v="523"/>
    <x v="1"/>
    <n v="13500"/>
    <s v="OK"/>
    <n v="0.26"/>
    <n v="0.74"/>
    <x v="1"/>
  </r>
  <r>
    <x v="26"/>
    <x v="5"/>
    <s v="Morning"/>
    <n v="8"/>
    <n v="0"/>
    <n v="8"/>
    <n v="3304"/>
    <x v="0"/>
    <n v="0"/>
    <s v="OK"/>
    <n v="0"/>
    <n v="1"/>
    <x v="2"/>
  </r>
  <r>
    <x v="26"/>
    <x v="5"/>
    <s v="Evening"/>
    <n v="8"/>
    <n v="0"/>
    <n v="8"/>
    <n v="3421"/>
    <x v="0"/>
    <n v="0"/>
    <s v="OK"/>
    <n v="0"/>
    <n v="1"/>
    <x v="2"/>
  </r>
  <r>
    <x v="26"/>
    <x v="5"/>
    <s v="Night"/>
    <n v="8"/>
    <n v="6.5"/>
    <n v="1.5"/>
    <n v="640"/>
    <x v="5"/>
    <n v="5100"/>
    <s v="OK"/>
    <n v="0.81"/>
    <n v="0.19"/>
    <x v="2"/>
  </r>
  <r>
    <x v="26"/>
    <x v="6"/>
    <s v="Morning"/>
    <n v="8"/>
    <n v="3.5"/>
    <n v="4.5"/>
    <n v="1853"/>
    <x v="3"/>
    <n v="12000"/>
    <s v="OK"/>
    <n v="0.44"/>
    <n v="0.56000000000000005"/>
    <x v="2"/>
  </r>
  <r>
    <x v="26"/>
    <x v="6"/>
    <s v="Evening"/>
    <n v="8"/>
    <n v="0"/>
    <n v="8"/>
    <n v="3341"/>
    <x v="0"/>
    <n v="0"/>
    <s v="OK"/>
    <n v="0"/>
    <n v="1"/>
    <x v="2"/>
  </r>
  <r>
    <x v="26"/>
    <x v="6"/>
    <s v="Night"/>
    <n v="8"/>
    <n v="0"/>
    <n v="8"/>
    <n v="3262"/>
    <x v="0"/>
    <n v="0"/>
    <s v="OK"/>
    <n v="0"/>
    <n v="1"/>
    <x v="2"/>
  </r>
  <r>
    <x v="26"/>
    <x v="7"/>
    <s v="Morning"/>
    <n v="8"/>
    <n v="0.8"/>
    <n v="7.2"/>
    <n v="3606"/>
    <x v="1"/>
    <n v="4000"/>
    <s v="OK"/>
    <n v="0.1"/>
    <n v="0.9"/>
    <x v="3"/>
  </r>
  <r>
    <x v="26"/>
    <x v="7"/>
    <s v="Evening"/>
    <n v="8"/>
    <n v="0"/>
    <n v="8"/>
    <n v="4195"/>
    <x v="0"/>
    <n v="0"/>
    <s v="OK"/>
    <n v="0"/>
    <n v="1"/>
    <x v="3"/>
  </r>
  <r>
    <x v="26"/>
    <x v="7"/>
    <s v="Night"/>
    <n v="8"/>
    <n v="0"/>
    <n v="8"/>
    <n v="4138"/>
    <x v="0"/>
    <n v="0"/>
    <s v="OK"/>
    <n v="0"/>
    <n v="1"/>
    <x v="3"/>
  </r>
  <r>
    <x v="27"/>
    <x v="0"/>
    <s v="Morning"/>
    <n v="8"/>
    <n v="0"/>
    <n v="8"/>
    <n v="5107"/>
    <x v="0"/>
    <n v="0"/>
    <s v="OK"/>
    <n v="0"/>
    <n v="1"/>
    <x v="0"/>
  </r>
  <r>
    <x v="27"/>
    <x v="0"/>
    <s v="Evening"/>
    <n v="8"/>
    <n v="0"/>
    <n v="8"/>
    <n v="5175"/>
    <x v="0"/>
    <n v="0"/>
    <s v="OK"/>
    <n v="0"/>
    <n v="1"/>
    <x v="0"/>
  </r>
  <r>
    <x v="27"/>
    <x v="0"/>
    <s v="Night"/>
    <n v="8"/>
    <n v="0"/>
    <n v="8"/>
    <n v="4394"/>
    <x v="0"/>
    <n v="0"/>
    <s v="OK"/>
    <n v="0"/>
    <n v="1"/>
    <x v="0"/>
  </r>
  <r>
    <x v="27"/>
    <x v="1"/>
    <s v="Morning"/>
    <n v="8"/>
    <n v="0"/>
    <n v="8"/>
    <n v="5224"/>
    <x v="0"/>
    <n v="0"/>
    <s v="OK"/>
    <n v="0"/>
    <n v="1"/>
    <x v="0"/>
  </r>
  <r>
    <x v="27"/>
    <x v="1"/>
    <s v="Evening"/>
    <n v="8"/>
    <n v="0"/>
    <n v="8"/>
    <n v="5302"/>
    <x v="0"/>
    <n v="0"/>
    <s v="OK"/>
    <n v="0"/>
    <n v="1"/>
    <x v="0"/>
  </r>
  <r>
    <x v="27"/>
    <x v="1"/>
    <s v="Night"/>
    <n v="8"/>
    <n v="1.5"/>
    <n v="6.5"/>
    <n v="4453"/>
    <x v="3"/>
    <n v="7900"/>
    <s v="OK"/>
    <n v="0.19"/>
    <n v="0.81"/>
    <x v="0"/>
  </r>
  <r>
    <x v="27"/>
    <x v="2"/>
    <s v="Morning"/>
    <n v="8"/>
    <n v="0"/>
    <n v="8"/>
    <n v="4870"/>
    <x v="0"/>
    <n v="0"/>
    <s v="OK"/>
    <n v="0"/>
    <n v="1"/>
    <x v="0"/>
  </r>
  <r>
    <x v="27"/>
    <x v="2"/>
    <s v="Evening"/>
    <n v="8"/>
    <n v="1.1000000000000001"/>
    <n v="6.9"/>
    <n v="3779"/>
    <x v="6"/>
    <n v="7100"/>
    <s v="OK"/>
    <n v="0.14000000000000001"/>
    <n v="0.86"/>
    <x v="0"/>
  </r>
  <r>
    <x v="27"/>
    <x v="2"/>
    <s v="Night"/>
    <n v="8"/>
    <n v="1.8"/>
    <n v="6.2"/>
    <n v="3956"/>
    <x v="2"/>
    <n v="9900"/>
    <s v="OK"/>
    <n v="0.23"/>
    <n v="0.78"/>
    <x v="0"/>
  </r>
  <r>
    <x v="27"/>
    <x v="3"/>
    <s v="Morning"/>
    <n v="8"/>
    <n v="0"/>
    <n v="8"/>
    <n v="696"/>
    <x v="0"/>
    <n v="0"/>
    <s v="OK"/>
    <n v="0"/>
    <n v="1"/>
    <x v="1"/>
  </r>
  <r>
    <x v="27"/>
    <x v="3"/>
    <s v="Evening"/>
    <n v="8"/>
    <n v="0"/>
    <n v="8"/>
    <n v="691"/>
    <x v="0"/>
    <n v="0"/>
    <s v="OK"/>
    <n v="0"/>
    <n v="1"/>
    <x v="1"/>
  </r>
  <r>
    <x v="27"/>
    <x v="3"/>
    <s v="Night"/>
    <n v="8"/>
    <n v="0"/>
    <n v="8"/>
    <n v="739"/>
    <x v="0"/>
    <n v="0"/>
    <s v="OK"/>
    <n v="0"/>
    <n v="1"/>
    <x v="1"/>
  </r>
  <r>
    <x v="27"/>
    <x v="4"/>
    <s v="Morning"/>
    <n v="8"/>
    <n v="0.7"/>
    <n v="7.3"/>
    <n v="626"/>
    <x v="3"/>
    <n v="14400"/>
    <s v="OK"/>
    <n v="0.09"/>
    <n v="0.91"/>
    <x v="1"/>
  </r>
  <r>
    <x v="27"/>
    <x v="4"/>
    <s v="Evening"/>
    <n v="8"/>
    <n v="0"/>
    <n v="8"/>
    <n v="748"/>
    <x v="0"/>
    <n v="0"/>
    <s v="OK"/>
    <n v="0"/>
    <n v="1"/>
    <x v="1"/>
  </r>
  <r>
    <x v="27"/>
    <x v="4"/>
    <s v="Night"/>
    <n v="8"/>
    <n v="0"/>
    <n v="8"/>
    <n v="700"/>
    <x v="0"/>
    <n v="0"/>
    <s v="OK"/>
    <n v="0"/>
    <n v="1"/>
    <x v="1"/>
  </r>
  <r>
    <x v="27"/>
    <x v="5"/>
    <s v="Morning"/>
    <n v="8"/>
    <n v="7"/>
    <n v="1"/>
    <n v="399"/>
    <x v="5"/>
    <n v="6700"/>
    <s v="OK"/>
    <n v="0.88"/>
    <n v="0.13"/>
    <x v="2"/>
  </r>
  <r>
    <x v="27"/>
    <x v="5"/>
    <s v="Evening"/>
    <n v="8"/>
    <n v="0"/>
    <n v="8"/>
    <n v="3478"/>
    <x v="0"/>
    <n v="0"/>
    <s v="OK"/>
    <n v="0"/>
    <n v="1"/>
    <x v="2"/>
  </r>
  <r>
    <x v="27"/>
    <x v="5"/>
    <s v="Night"/>
    <n v="8"/>
    <n v="0"/>
    <n v="8"/>
    <n v="3428"/>
    <x v="0"/>
    <n v="0"/>
    <s v="OK"/>
    <n v="0"/>
    <n v="1"/>
    <x v="2"/>
  </r>
  <r>
    <x v="27"/>
    <x v="6"/>
    <s v="Morning"/>
    <n v="8"/>
    <n v="0"/>
    <n v="8"/>
    <n v="3522"/>
    <x v="0"/>
    <n v="0"/>
    <s v="OK"/>
    <n v="0"/>
    <n v="1"/>
    <x v="2"/>
  </r>
  <r>
    <x v="27"/>
    <x v="6"/>
    <s v="Evening"/>
    <n v="8"/>
    <n v="0"/>
    <n v="8"/>
    <n v="3055"/>
    <x v="0"/>
    <n v="0"/>
    <s v="OK"/>
    <n v="0"/>
    <n v="1"/>
    <x v="2"/>
  </r>
  <r>
    <x v="27"/>
    <x v="6"/>
    <s v="Night"/>
    <n v="8"/>
    <n v="0"/>
    <n v="8"/>
    <n v="3423"/>
    <x v="0"/>
    <n v="0"/>
    <s v="OK"/>
    <n v="0"/>
    <n v="1"/>
    <x v="2"/>
  </r>
  <r>
    <x v="27"/>
    <x v="7"/>
    <s v="Morning"/>
    <n v="8"/>
    <n v="0"/>
    <n v="8"/>
    <n v="3862"/>
    <x v="0"/>
    <n v="0"/>
    <s v="OK"/>
    <n v="0"/>
    <n v="1"/>
    <x v="3"/>
  </r>
  <r>
    <x v="27"/>
    <x v="7"/>
    <s v="Evening"/>
    <n v="8"/>
    <n v="0"/>
    <n v="8"/>
    <n v="4531"/>
    <x v="0"/>
    <n v="0"/>
    <s v="OK"/>
    <n v="0"/>
    <n v="1"/>
    <x v="3"/>
  </r>
  <r>
    <x v="27"/>
    <x v="7"/>
    <s v="Night"/>
    <n v="8"/>
    <n v="0"/>
    <n v="8"/>
    <n v="3928"/>
    <x v="0"/>
    <n v="0"/>
    <s v="OK"/>
    <n v="0"/>
    <n v="1"/>
    <x v="3"/>
  </r>
  <r>
    <x v="28"/>
    <x v="0"/>
    <s v="Morning"/>
    <n v="8"/>
    <n v="0"/>
    <n v="8"/>
    <n v="5513"/>
    <x v="0"/>
    <n v="0"/>
    <s v="OK"/>
    <n v="0"/>
    <n v="1"/>
    <x v="0"/>
  </r>
  <r>
    <x v="28"/>
    <x v="0"/>
    <s v="Evening"/>
    <n v="8"/>
    <n v="0"/>
    <n v="8"/>
    <n v="5521"/>
    <x v="0"/>
    <n v="0"/>
    <s v="OK"/>
    <n v="0"/>
    <n v="1"/>
    <x v="0"/>
  </r>
  <r>
    <x v="28"/>
    <x v="0"/>
    <s v="Night"/>
    <n v="8"/>
    <n v="0"/>
    <n v="8"/>
    <n v="4774"/>
    <x v="0"/>
    <n v="0"/>
    <s v="OK"/>
    <n v="0"/>
    <n v="1"/>
    <x v="0"/>
  </r>
  <r>
    <x v="28"/>
    <x v="1"/>
    <s v="Morning"/>
    <n v="8"/>
    <n v="3.7"/>
    <n v="4.3"/>
    <n v="2933"/>
    <x v="2"/>
    <n v="2800"/>
    <s v="OK"/>
    <n v="0.46"/>
    <n v="0.54"/>
    <x v="0"/>
  </r>
  <r>
    <x v="28"/>
    <x v="1"/>
    <s v="Evening"/>
    <n v="8"/>
    <n v="0"/>
    <n v="8"/>
    <n v="5548"/>
    <x v="0"/>
    <n v="0"/>
    <s v="OK"/>
    <n v="0"/>
    <n v="1"/>
    <x v="0"/>
  </r>
  <r>
    <x v="28"/>
    <x v="1"/>
    <s v="Night"/>
    <n v="8"/>
    <n v="0"/>
    <n v="8"/>
    <n v="4997"/>
    <x v="0"/>
    <n v="0"/>
    <s v="OK"/>
    <n v="0"/>
    <n v="1"/>
    <x v="0"/>
  </r>
  <r>
    <x v="28"/>
    <x v="2"/>
    <s v="Morning"/>
    <n v="8"/>
    <n v="3.9"/>
    <n v="4.0999999999999996"/>
    <n v="2215"/>
    <x v="2"/>
    <n v="6100"/>
    <s v="OK"/>
    <n v="0.49"/>
    <n v="0.51"/>
    <x v="0"/>
  </r>
  <r>
    <x v="28"/>
    <x v="2"/>
    <s v="Evening"/>
    <n v="8"/>
    <n v="0"/>
    <n v="8"/>
    <n v="4586"/>
    <x v="0"/>
    <n v="0"/>
    <s v="OK"/>
    <n v="0"/>
    <n v="1"/>
    <x v="0"/>
  </r>
  <r>
    <x v="28"/>
    <x v="2"/>
    <s v="Night"/>
    <n v="8"/>
    <n v="0"/>
    <n v="8"/>
    <n v="4773"/>
    <x v="0"/>
    <n v="0"/>
    <s v="OK"/>
    <n v="0"/>
    <n v="1"/>
    <x v="0"/>
  </r>
  <r>
    <x v="28"/>
    <x v="3"/>
    <s v="Morning"/>
    <n v="8"/>
    <n v="7"/>
    <n v="1"/>
    <n v="78"/>
    <x v="3"/>
    <n v="14100"/>
    <s v="OK"/>
    <n v="0.88"/>
    <n v="0.13"/>
    <x v="1"/>
  </r>
  <r>
    <x v="28"/>
    <x v="3"/>
    <s v="Evening"/>
    <n v="8"/>
    <n v="0"/>
    <n v="8"/>
    <n v="755"/>
    <x v="0"/>
    <n v="0"/>
    <s v="OK"/>
    <n v="0"/>
    <n v="1"/>
    <x v="1"/>
  </r>
  <r>
    <x v="28"/>
    <x v="3"/>
    <s v="Night"/>
    <n v="8"/>
    <n v="1.3"/>
    <n v="6.7"/>
    <n v="532"/>
    <x v="2"/>
    <n v="7200"/>
    <s v="OK"/>
    <n v="0.16"/>
    <n v="0.84"/>
    <x v="1"/>
  </r>
  <r>
    <x v="28"/>
    <x v="4"/>
    <s v="Morning"/>
    <n v="8"/>
    <n v="3"/>
    <n v="5"/>
    <n v="500"/>
    <x v="5"/>
    <n v="4200"/>
    <s v="OK"/>
    <n v="0.38"/>
    <n v="0.63"/>
    <x v="1"/>
  </r>
  <r>
    <x v="28"/>
    <x v="4"/>
    <s v="Evening"/>
    <n v="8"/>
    <n v="0"/>
    <n v="8"/>
    <n v="786"/>
    <x v="0"/>
    <n v="0"/>
    <s v="OK"/>
    <n v="0"/>
    <n v="1"/>
    <x v="1"/>
  </r>
  <r>
    <x v="28"/>
    <x v="4"/>
    <s v="Night"/>
    <n v="8"/>
    <n v="0"/>
    <n v="8"/>
    <n v="697"/>
    <x v="0"/>
    <n v="0"/>
    <s v="OK"/>
    <n v="0"/>
    <n v="1"/>
    <x v="1"/>
  </r>
  <r>
    <x v="28"/>
    <x v="5"/>
    <s v="Morning"/>
    <n v="8"/>
    <n v="0"/>
    <n v="8"/>
    <n v="3515"/>
    <x v="0"/>
    <n v="0"/>
    <s v="OK"/>
    <n v="0"/>
    <n v="1"/>
    <x v="2"/>
  </r>
  <r>
    <x v="28"/>
    <x v="5"/>
    <s v="Evening"/>
    <n v="8"/>
    <n v="0"/>
    <n v="8"/>
    <n v="3568"/>
    <x v="0"/>
    <n v="0"/>
    <s v="OK"/>
    <n v="0"/>
    <n v="1"/>
    <x v="2"/>
  </r>
  <r>
    <x v="28"/>
    <x v="5"/>
    <s v="Night"/>
    <n v="8"/>
    <n v="1.7"/>
    <n v="6.3"/>
    <n v="2615"/>
    <x v="5"/>
    <n v="12400"/>
    <s v="OK"/>
    <n v="0.21"/>
    <n v="0.79"/>
    <x v="2"/>
  </r>
  <r>
    <x v="28"/>
    <x v="6"/>
    <s v="Morning"/>
    <n v="8"/>
    <n v="0"/>
    <n v="8"/>
    <n v="2986"/>
    <x v="0"/>
    <n v="0"/>
    <s v="OK"/>
    <n v="0"/>
    <n v="1"/>
    <x v="2"/>
  </r>
  <r>
    <x v="28"/>
    <x v="6"/>
    <s v="Evening"/>
    <n v="8"/>
    <n v="0"/>
    <n v="8"/>
    <n v="3190"/>
    <x v="0"/>
    <n v="0"/>
    <s v="OK"/>
    <n v="0"/>
    <n v="1"/>
    <x v="2"/>
  </r>
  <r>
    <x v="28"/>
    <x v="6"/>
    <s v="Night"/>
    <n v="8"/>
    <n v="3.7"/>
    <n v="4.3"/>
    <n v="1891"/>
    <x v="3"/>
    <n v="11900"/>
    <s v="OK"/>
    <n v="0.46"/>
    <n v="0.54"/>
    <x v="2"/>
  </r>
  <r>
    <x v="28"/>
    <x v="7"/>
    <s v="Morning"/>
    <n v="8"/>
    <n v="0"/>
    <n v="8"/>
    <n v="3890"/>
    <x v="0"/>
    <n v="0"/>
    <s v="OK"/>
    <n v="0"/>
    <n v="1"/>
    <x v="3"/>
  </r>
  <r>
    <x v="28"/>
    <x v="7"/>
    <s v="Evening"/>
    <n v="8"/>
    <n v="0"/>
    <n v="8"/>
    <n v="4094"/>
    <x v="0"/>
    <n v="0"/>
    <s v="OK"/>
    <n v="0"/>
    <n v="1"/>
    <x v="3"/>
  </r>
  <r>
    <x v="28"/>
    <x v="7"/>
    <s v="Night"/>
    <n v="8"/>
    <n v="0"/>
    <n v="8"/>
    <n v="3862"/>
    <x v="0"/>
    <n v="0"/>
    <s v="OK"/>
    <n v="0"/>
    <n v="1"/>
    <x v="3"/>
  </r>
  <r>
    <x v="29"/>
    <x v="0"/>
    <s v="Morning"/>
    <n v="8"/>
    <n v="0.9"/>
    <n v="7.1"/>
    <n v="4375"/>
    <x v="1"/>
    <n v="5300"/>
    <s v="OK"/>
    <n v="0.11"/>
    <n v="0.89"/>
    <x v="0"/>
  </r>
  <r>
    <x v="29"/>
    <x v="0"/>
    <s v="Evening"/>
    <n v="8"/>
    <n v="0"/>
    <n v="8"/>
    <n v="4899"/>
    <x v="0"/>
    <n v="0"/>
    <s v="OK"/>
    <n v="0"/>
    <n v="1"/>
    <x v="0"/>
  </r>
  <r>
    <x v="29"/>
    <x v="0"/>
    <s v="Night"/>
    <n v="8"/>
    <n v="2.1"/>
    <n v="5.9"/>
    <n v="3858"/>
    <x v="4"/>
    <n v="7700"/>
    <s v="OK"/>
    <n v="0.26"/>
    <n v="0.74"/>
    <x v="0"/>
  </r>
  <r>
    <x v="29"/>
    <x v="1"/>
    <s v="Morning"/>
    <n v="8"/>
    <n v="0.9"/>
    <n v="7.1"/>
    <n v="4392"/>
    <x v="3"/>
    <n v="8200"/>
    <s v="OK"/>
    <n v="0.11"/>
    <n v="0.89"/>
    <x v="0"/>
  </r>
  <r>
    <x v="29"/>
    <x v="1"/>
    <s v="Evening"/>
    <n v="8"/>
    <n v="0"/>
    <n v="8"/>
    <n v="5231"/>
    <x v="0"/>
    <n v="0"/>
    <s v="OK"/>
    <n v="0"/>
    <n v="1"/>
    <x v="0"/>
  </r>
  <r>
    <x v="29"/>
    <x v="1"/>
    <s v="Night"/>
    <n v="8"/>
    <n v="0"/>
    <n v="8"/>
    <n v="4847"/>
    <x v="0"/>
    <n v="0"/>
    <s v="OK"/>
    <n v="0"/>
    <n v="1"/>
    <x v="0"/>
  </r>
  <r>
    <x v="29"/>
    <x v="2"/>
    <s v="Morning"/>
    <n v="8"/>
    <n v="0"/>
    <n v="8"/>
    <n v="4708"/>
    <x v="0"/>
    <n v="0"/>
    <s v="OK"/>
    <n v="0"/>
    <n v="1"/>
    <x v="0"/>
  </r>
  <r>
    <x v="29"/>
    <x v="2"/>
    <s v="Evening"/>
    <n v="8"/>
    <n v="0"/>
    <n v="8"/>
    <n v="4664"/>
    <x v="0"/>
    <n v="0"/>
    <s v="OK"/>
    <n v="0"/>
    <n v="1"/>
    <x v="0"/>
  </r>
  <r>
    <x v="29"/>
    <x v="2"/>
    <s v="Night"/>
    <n v="8"/>
    <n v="0.8"/>
    <n v="7.2"/>
    <n v="3784"/>
    <x v="1"/>
    <n v="11400"/>
    <s v="OK"/>
    <n v="0.1"/>
    <n v="0.9"/>
    <x v="0"/>
  </r>
  <r>
    <x v="29"/>
    <x v="3"/>
    <s v="Morning"/>
    <n v="8"/>
    <n v="2.2000000000000002"/>
    <n v="5.8"/>
    <n v="477"/>
    <x v="6"/>
    <n v="10400"/>
    <s v="OK"/>
    <n v="0.28000000000000003"/>
    <n v="0.73"/>
    <x v="1"/>
  </r>
  <r>
    <x v="29"/>
    <x v="3"/>
    <s v="Evening"/>
    <n v="8"/>
    <n v="0"/>
    <n v="8"/>
    <n v="625"/>
    <x v="0"/>
    <n v="0"/>
    <s v="OK"/>
    <n v="0"/>
    <n v="1"/>
    <x v="1"/>
  </r>
  <r>
    <x v="29"/>
    <x v="3"/>
    <s v="Night"/>
    <n v="8"/>
    <n v="4.5"/>
    <n v="3.5"/>
    <n v="340"/>
    <x v="6"/>
    <n v="6400"/>
    <s v="OK"/>
    <n v="0.56000000000000005"/>
    <n v="0.44"/>
    <x v="1"/>
  </r>
  <r>
    <x v="29"/>
    <x v="4"/>
    <s v="Morning"/>
    <n v="8"/>
    <n v="0"/>
    <n v="8"/>
    <n v="701"/>
    <x v="0"/>
    <n v="0"/>
    <s v="OK"/>
    <n v="0"/>
    <n v="1"/>
    <x v="1"/>
  </r>
  <r>
    <x v="29"/>
    <x v="4"/>
    <s v="Evening"/>
    <n v="8"/>
    <n v="0"/>
    <n v="8"/>
    <n v="696"/>
    <x v="0"/>
    <n v="0"/>
    <s v="OK"/>
    <n v="0"/>
    <n v="1"/>
    <x v="1"/>
  </r>
  <r>
    <x v="29"/>
    <x v="4"/>
    <s v="Night"/>
    <n v="8"/>
    <n v="4.0999999999999996"/>
    <n v="3.9"/>
    <n v="329"/>
    <x v="5"/>
    <n v="13200"/>
    <s v="OK"/>
    <n v="0.51"/>
    <n v="0.49"/>
    <x v="1"/>
  </r>
  <r>
    <x v="29"/>
    <x v="5"/>
    <s v="Morning"/>
    <n v="8"/>
    <n v="0.9"/>
    <n v="7.1"/>
    <n v="2993"/>
    <x v="3"/>
    <n v="11100"/>
    <s v="OK"/>
    <n v="0.11"/>
    <n v="0.89"/>
    <x v="2"/>
  </r>
  <r>
    <x v="29"/>
    <x v="5"/>
    <s v="Evening"/>
    <n v="8"/>
    <n v="0"/>
    <n v="8"/>
    <n v="3343"/>
    <x v="0"/>
    <n v="0"/>
    <s v="OK"/>
    <n v="0"/>
    <n v="1"/>
    <x v="2"/>
  </r>
  <r>
    <x v="29"/>
    <x v="5"/>
    <s v="Night"/>
    <n v="8"/>
    <n v="0"/>
    <n v="8"/>
    <n v="3192"/>
    <x v="0"/>
    <n v="0"/>
    <s v="OK"/>
    <n v="0"/>
    <n v="1"/>
    <x v="2"/>
  </r>
  <r>
    <x v="29"/>
    <x v="6"/>
    <s v="Morning"/>
    <n v="8"/>
    <n v="0"/>
    <n v="8"/>
    <n v="3113"/>
    <x v="0"/>
    <n v="0"/>
    <s v="OK"/>
    <n v="0"/>
    <n v="1"/>
    <x v="2"/>
  </r>
  <r>
    <x v="29"/>
    <x v="6"/>
    <s v="Evening"/>
    <n v="8"/>
    <n v="0"/>
    <n v="8"/>
    <n v="3585"/>
    <x v="0"/>
    <n v="0"/>
    <s v="OK"/>
    <n v="0"/>
    <n v="1"/>
    <x v="2"/>
  </r>
  <r>
    <x v="29"/>
    <x v="6"/>
    <s v="Night"/>
    <n v="8"/>
    <n v="0"/>
    <n v="8"/>
    <n v="3063"/>
    <x v="0"/>
    <n v="0"/>
    <s v="OK"/>
    <n v="0"/>
    <n v="1"/>
    <x v="2"/>
  </r>
  <r>
    <x v="29"/>
    <x v="7"/>
    <s v="Morning"/>
    <n v="8"/>
    <n v="0"/>
    <n v="8"/>
    <n v="4017"/>
    <x v="0"/>
    <n v="0"/>
    <s v="OK"/>
    <n v="0"/>
    <n v="1"/>
    <x v="3"/>
  </r>
  <r>
    <x v="29"/>
    <x v="7"/>
    <s v="Evening"/>
    <n v="8"/>
    <n v="3.5"/>
    <n v="4.5"/>
    <n v="2162"/>
    <x v="2"/>
    <n v="4000"/>
    <s v="OK"/>
    <n v="0.44"/>
    <n v="0.56000000000000005"/>
    <x v="3"/>
  </r>
  <r>
    <x v="29"/>
    <x v="7"/>
    <s v="Night"/>
    <n v="8"/>
    <n v="0"/>
    <n v="8"/>
    <n v="3808"/>
    <x v="0"/>
    <n v="0"/>
    <s v="OK"/>
    <n v="0"/>
    <n v="1"/>
    <x v="3"/>
  </r>
  <r>
    <x v="30"/>
    <x v="0"/>
    <s v="Morning"/>
    <n v="8"/>
    <n v="3.9"/>
    <n v="4.0999999999999996"/>
    <n v="2591"/>
    <x v="3"/>
    <n v="13400"/>
    <s v="OK"/>
    <n v="0.49"/>
    <n v="0.51"/>
    <x v="0"/>
  </r>
  <r>
    <x v="30"/>
    <x v="0"/>
    <s v="Evening"/>
    <n v="8"/>
    <n v="2.1"/>
    <n v="5.9"/>
    <n v="3602"/>
    <x v="5"/>
    <n v="7800"/>
    <s v="OK"/>
    <n v="0.26"/>
    <n v="0.74"/>
    <x v="0"/>
  </r>
  <r>
    <x v="30"/>
    <x v="0"/>
    <s v="Night"/>
    <n v="8"/>
    <n v="5.5"/>
    <n v="2.5"/>
    <n v="1632"/>
    <x v="6"/>
    <n v="8900"/>
    <s v="OK"/>
    <n v="0.69"/>
    <n v="0.31"/>
    <x v="0"/>
  </r>
  <r>
    <x v="30"/>
    <x v="1"/>
    <s v="Morning"/>
    <n v="8"/>
    <n v="0"/>
    <n v="8"/>
    <n v="5175"/>
    <x v="0"/>
    <n v="0"/>
    <s v="OK"/>
    <n v="0"/>
    <n v="1"/>
    <x v="0"/>
  </r>
  <r>
    <x v="30"/>
    <x v="1"/>
    <s v="Evening"/>
    <n v="8"/>
    <n v="0"/>
    <n v="8"/>
    <n v="5523"/>
    <x v="0"/>
    <n v="0"/>
    <s v="OK"/>
    <n v="0"/>
    <n v="1"/>
    <x v="0"/>
  </r>
  <r>
    <x v="30"/>
    <x v="1"/>
    <s v="Night"/>
    <n v="8"/>
    <n v="0"/>
    <n v="8"/>
    <n v="5357"/>
    <x v="0"/>
    <n v="0"/>
    <s v="OK"/>
    <n v="0"/>
    <n v="1"/>
    <x v="0"/>
  </r>
  <r>
    <x v="30"/>
    <x v="2"/>
    <s v="Morning"/>
    <n v="8"/>
    <n v="6.8"/>
    <n v="1.2"/>
    <n v="700"/>
    <x v="3"/>
    <n v="5600"/>
    <s v="OK"/>
    <n v="0.85"/>
    <n v="0.15"/>
    <x v="0"/>
  </r>
  <r>
    <x v="30"/>
    <x v="2"/>
    <s v="Evening"/>
    <n v="8"/>
    <n v="4.3"/>
    <n v="3.7"/>
    <n v="1960"/>
    <x v="2"/>
    <n v="10200"/>
    <s v="OK"/>
    <n v="0.54"/>
    <n v="0.46"/>
    <x v="0"/>
  </r>
  <r>
    <x v="30"/>
    <x v="2"/>
    <s v="Night"/>
    <n v="8"/>
    <n v="3.1"/>
    <n v="4.9000000000000004"/>
    <n v="2853"/>
    <x v="2"/>
    <n v="3900"/>
    <s v="OK"/>
    <n v="0.39"/>
    <n v="0.61"/>
    <x v="0"/>
  </r>
  <r>
    <x v="30"/>
    <x v="3"/>
    <s v="Morning"/>
    <n v="8"/>
    <n v="0"/>
    <n v="8"/>
    <n v="714"/>
    <x v="0"/>
    <n v="0"/>
    <s v="OK"/>
    <n v="0"/>
    <n v="1"/>
    <x v="1"/>
  </r>
  <r>
    <x v="30"/>
    <x v="3"/>
    <s v="Evening"/>
    <n v="8"/>
    <n v="2.6"/>
    <n v="5.4"/>
    <n v="449"/>
    <x v="2"/>
    <n v="4200"/>
    <s v="OK"/>
    <n v="0.33"/>
    <n v="0.68"/>
    <x v="1"/>
  </r>
  <r>
    <x v="30"/>
    <x v="3"/>
    <s v="Night"/>
    <n v="8"/>
    <n v="4.8"/>
    <n v="3.2"/>
    <n v="265"/>
    <x v="4"/>
    <n v="3800"/>
    <s v="OK"/>
    <n v="0.6"/>
    <n v="0.4"/>
    <x v="1"/>
  </r>
  <r>
    <x v="30"/>
    <x v="4"/>
    <s v="Morning"/>
    <n v="8"/>
    <n v="0"/>
    <n v="8"/>
    <n v="688"/>
    <x v="0"/>
    <n v="0"/>
    <s v="OK"/>
    <n v="0"/>
    <n v="1"/>
    <x v="1"/>
  </r>
  <r>
    <x v="30"/>
    <x v="4"/>
    <s v="Evening"/>
    <n v="8"/>
    <n v="5.7"/>
    <n v="2.2999999999999998"/>
    <n v="209"/>
    <x v="4"/>
    <n v="8500"/>
    <s v="OK"/>
    <n v="0.71"/>
    <n v="0.28999999999999998"/>
    <x v="1"/>
  </r>
  <r>
    <x v="30"/>
    <x v="4"/>
    <s v="Night"/>
    <n v="8"/>
    <n v="3.2"/>
    <n v="4.8"/>
    <n v="404"/>
    <x v="1"/>
    <n v="13400"/>
    <s v="OK"/>
    <n v="0.4"/>
    <n v="0.6"/>
    <x v="1"/>
  </r>
  <r>
    <x v="30"/>
    <x v="5"/>
    <s v="Morning"/>
    <n v="8"/>
    <n v="0"/>
    <n v="8"/>
    <n v="3446"/>
    <x v="0"/>
    <n v="0"/>
    <s v="OK"/>
    <n v="0"/>
    <n v="1"/>
    <x v="2"/>
  </r>
  <r>
    <x v="30"/>
    <x v="5"/>
    <s v="Evening"/>
    <n v="8"/>
    <n v="0"/>
    <n v="8"/>
    <n v="3366"/>
    <x v="0"/>
    <n v="0"/>
    <s v="OK"/>
    <n v="0"/>
    <n v="1"/>
    <x v="2"/>
  </r>
  <r>
    <x v="30"/>
    <x v="5"/>
    <s v="Night"/>
    <n v="8"/>
    <n v="0"/>
    <n v="8"/>
    <n v="3306"/>
    <x v="0"/>
    <n v="0"/>
    <s v="OK"/>
    <n v="0"/>
    <n v="1"/>
    <x v="2"/>
  </r>
  <r>
    <x v="30"/>
    <x v="6"/>
    <s v="Morning"/>
    <n v="8"/>
    <n v="0"/>
    <n v="8"/>
    <n v="3045"/>
    <x v="0"/>
    <n v="0"/>
    <s v="OK"/>
    <n v="0"/>
    <n v="1"/>
    <x v="2"/>
  </r>
  <r>
    <x v="30"/>
    <x v="6"/>
    <s v="Evening"/>
    <n v="8"/>
    <n v="5.8"/>
    <n v="2.2000000000000002"/>
    <n v="911"/>
    <x v="5"/>
    <n v="8900"/>
    <s v="OK"/>
    <n v="0.73"/>
    <n v="0.28000000000000003"/>
    <x v="2"/>
  </r>
  <r>
    <x v="30"/>
    <x v="6"/>
    <s v="Night"/>
    <n v="8"/>
    <n v="0"/>
    <n v="8"/>
    <n v="3141"/>
    <x v="0"/>
    <n v="0"/>
    <s v="OK"/>
    <n v="0"/>
    <n v="1"/>
    <x v="2"/>
  </r>
  <r>
    <x v="30"/>
    <x v="7"/>
    <s v="Morning"/>
    <n v="8"/>
    <n v="3.5"/>
    <n v="4.5"/>
    <n v="1986"/>
    <x v="2"/>
    <n v="6500"/>
    <s v="OK"/>
    <n v="0.44"/>
    <n v="0.56000000000000005"/>
    <x v="3"/>
  </r>
  <r>
    <x v="30"/>
    <x v="7"/>
    <s v="Evening"/>
    <n v="8"/>
    <n v="0"/>
    <n v="8"/>
    <n v="3880"/>
    <x v="0"/>
    <n v="0"/>
    <s v="OK"/>
    <n v="0"/>
    <n v="1"/>
    <x v="3"/>
  </r>
  <r>
    <x v="30"/>
    <x v="7"/>
    <s v="Night"/>
    <n v="8"/>
    <n v="0"/>
    <n v="8"/>
    <n v="4238"/>
    <x v="0"/>
    <n v="0"/>
    <s v="OK"/>
    <n v="0"/>
    <n v="1"/>
    <x v="3"/>
  </r>
  <r>
    <x v="31"/>
    <x v="0"/>
    <s v="Morning"/>
    <n v="8"/>
    <n v="0"/>
    <n v="8"/>
    <n v="4791"/>
    <x v="0"/>
    <n v="0"/>
    <s v="OK"/>
    <n v="0"/>
    <n v="1"/>
    <x v="0"/>
  </r>
  <r>
    <x v="31"/>
    <x v="0"/>
    <s v="Evening"/>
    <n v="8"/>
    <n v="0"/>
    <n v="8"/>
    <n v="4837"/>
    <x v="0"/>
    <n v="0"/>
    <s v="OK"/>
    <n v="0"/>
    <n v="1"/>
    <x v="0"/>
  </r>
  <r>
    <x v="31"/>
    <x v="0"/>
    <s v="Night"/>
    <n v="8"/>
    <n v="0"/>
    <n v="8"/>
    <n v="5187"/>
    <x v="0"/>
    <n v="0"/>
    <s v="OK"/>
    <n v="0"/>
    <n v="1"/>
    <x v="0"/>
  </r>
  <r>
    <x v="31"/>
    <x v="1"/>
    <s v="Morning"/>
    <n v="8"/>
    <n v="0"/>
    <n v="8"/>
    <n v="5592"/>
    <x v="0"/>
    <n v="0"/>
    <s v="OK"/>
    <n v="0"/>
    <n v="1"/>
    <x v="0"/>
  </r>
  <r>
    <x v="31"/>
    <x v="1"/>
    <s v="Evening"/>
    <n v="8"/>
    <n v="0"/>
    <n v="8"/>
    <n v="5167"/>
    <x v="0"/>
    <n v="0"/>
    <s v="OK"/>
    <n v="0"/>
    <n v="1"/>
    <x v="0"/>
  </r>
  <r>
    <x v="31"/>
    <x v="1"/>
    <s v="Night"/>
    <n v="8"/>
    <n v="4.5999999999999996"/>
    <n v="3.4"/>
    <n v="2372"/>
    <x v="6"/>
    <n v="3500"/>
    <s v="OK"/>
    <n v="0.57999999999999996"/>
    <n v="0.43"/>
    <x v="0"/>
  </r>
  <r>
    <x v="31"/>
    <x v="2"/>
    <s v="Morning"/>
    <n v="8"/>
    <n v="0"/>
    <n v="8"/>
    <n v="4972"/>
    <x v="0"/>
    <n v="0"/>
    <s v="OK"/>
    <n v="0"/>
    <n v="1"/>
    <x v="0"/>
  </r>
  <r>
    <x v="31"/>
    <x v="2"/>
    <s v="Evening"/>
    <n v="8"/>
    <n v="0"/>
    <n v="8"/>
    <n v="4327"/>
    <x v="0"/>
    <n v="0"/>
    <s v="OK"/>
    <n v="0"/>
    <n v="1"/>
    <x v="0"/>
  </r>
  <r>
    <x v="31"/>
    <x v="2"/>
    <s v="Night"/>
    <n v="8"/>
    <n v="0"/>
    <n v="8"/>
    <n v="4528"/>
    <x v="0"/>
    <n v="0"/>
    <s v="OK"/>
    <n v="0"/>
    <n v="1"/>
    <x v="0"/>
  </r>
  <r>
    <x v="31"/>
    <x v="3"/>
    <s v="Morning"/>
    <n v="8"/>
    <n v="2.2999999999999998"/>
    <n v="5.7"/>
    <n v="499"/>
    <x v="5"/>
    <n v="10300"/>
    <s v="OK"/>
    <n v="0.28999999999999998"/>
    <n v="0.71"/>
    <x v="1"/>
  </r>
  <r>
    <x v="31"/>
    <x v="3"/>
    <s v="Evening"/>
    <n v="8"/>
    <n v="0"/>
    <n v="8"/>
    <n v="601"/>
    <x v="0"/>
    <n v="0"/>
    <s v="OK"/>
    <n v="0"/>
    <n v="1"/>
    <x v="1"/>
  </r>
  <r>
    <x v="31"/>
    <x v="3"/>
    <s v="Night"/>
    <n v="8"/>
    <n v="0"/>
    <n v="8"/>
    <n v="685"/>
    <x v="0"/>
    <n v="0"/>
    <s v="OK"/>
    <n v="0"/>
    <n v="1"/>
    <x v="1"/>
  </r>
  <r>
    <x v="31"/>
    <x v="4"/>
    <s v="Morning"/>
    <n v="8"/>
    <n v="0"/>
    <n v="8"/>
    <n v="764"/>
    <x v="0"/>
    <n v="0"/>
    <s v="OK"/>
    <n v="0"/>
    <n v="1"/>
    <x v="1"/>
  </r>
  <r>
    <x v="31"/>
    <x v="4"/>
    <s v="Evening"/>
    <n v="8"/>
    <n v="6.2"/>
    <n v="1.8"/>
    <n v="149"/>
    <x v="1"/>
    <n v="11900"/>
    <s v="OK"/>
    <n v="0.78"/>
    <n v="0.23"/>
    <x v="1"/>
  </r>
  <r>
    <x v="31"/>
    <x v="4"/>
    <s v="Night"/>
    <n v="8"/>
    <n v="4.8"/>
    <n v="3.2"/>
    <n v="295"/>
    <x v="2"/>
    <n v="10700"/>
    <s v="OK"/>
    <n v="0.6"/>
    <n v="0.4"/>
    <x v="1"/>
  </r>
  <r>
    <x v="31"/>
    <x v="5"/>
    <s v="Morning"/>
    <n v="8"/>
    <n v="0"/>
    <n v="8"/>
    <n v="3311"/>
    <x v="0"/>
    <n v="0"/>
    <s v="OK"/>
    <n v="0"/>
    <n v="1"/>
    <x v="2"/>
  </r>
  <r>
    <x v="31"/>
    <x v="5"/>
    <s v="Evening"/>
    <n v="8"/>
    <n v="0"/>
    <n v="8"/>
    <n v="3016"/>
    <x v="0"/>
    <n v="0"/>
    <s v="OK"/>
    <n v="0"/>
    <n v="1"/>
    <x v="2"/>
  </r>
  <r>
    <x v="31"/>
    <x v="5"/>
    <s v="Night"/>
    <n v="8"/>
    <n v="4.0999999999999996"/>
    <n v="3.9"/>
    <n v="1414"/>
    <x v="5"/>
    <n v="6800"/>
    <s v="OK"/>
    <n v="0.51"/>
    <n v="0.49"/>
    <x v="2"/>
  </r>
  <r>
    <x v="31"/>
    <x v="6"/>
    <s v="Morning"/>
    <n v="8"/>
    <n v="1.2"/>
    <n v="6.8"/>
    <n v="2632"/>
    <x v="6"/>
    <n v="11600"/>
    <s v="OK"/>
    <n v="0.15"/>
    <n v="0.85"/>
    <x v="2"/>
  </r>
  <r>
    <x v="31"/>
    <x v="6"/>
    <s v="Evening"/>
    <n v="8"/>
    <n v="2.2999999999999998"/>
    <n v="5.7"/>
    <n v="2267"/>
    <x v="4"/>
    <n v="13100"/>
    <s v="OK"/>
    <n v="0.28999999999999998"/>
    <n v="0.71"/>
    <x v="2"/>
  </r>
  <r>
    <x v="31"/>
    <x v="6"/>
    <s v="Night"/>
    <n v="8"/>
    <n v="0"/>
    <n v="8"/>
    <n v="3237"/>
    <x v="0"/>
    <n v="0"/>
    <s v="OK"/>
    <n v="0"/>
    <n v="1"/>
    <x v="2"/>
  </r>
  <r>
    <x v="31"/>
    <x v="7"/>
    <s v="Morning"/>
    <n v="8"/>
    <n v="0.6"/>
    <n v="7.4"/>
    <n v="3770"/>
    <x v="2"/>
    <n v="14500"/>
    <s v="OK"/>
    <n v="0.08"/>
    <n v="0.93"/>
    <x v="3"/>
  </r>
  <r>
    <x v="31"/>
    <x v="7"/>
    <s v="Evening"/>
    <n v="8"/>
    <n v="2.5"/>
    <n v="5.5"/>
    <n v="2661"/>
    <x v="3"/>
    <n v="13300"/>
    <s v="OK"/>
    <n v="0.31"/>
    <n v="0.69"/>
    <x v="3"/>
  </r>
  <r>
    <x v="31"/>
    <x v="7"/>
    <s v="Night"/>
    <n v="8"/>
    <n v="0"/>
    <n v="8"/>
    <n v="4193"/>
    <x v="0"/>
    <n v="0"/>
    <s v="OK"/>
    <n v="0"/>
    <n v="1"/>
    <x v="3"/>
  </r>
  <r>
    <x v="32"/>
    <x v="0"/>
    <s v="Morning"/>
    <n v="8"/>
    <n v="0"/>
    <n v="8"/>
    <n v="4688"/>
    <x v="0"/>
    <n v="0"/>
    <s v="OK"/>
    <n v="0"/>
    <n v="1"/>
    <x v="0"/>
  </r>
  <r>
    <x v="32"/>
    <x v="0"/>
    <s v="Evening"/>
    <n v="8"/>
    <n v="0"/>
    <n v="8"/>
    <n v="4987"/>
    <x v="0"/>
    <n v="0"/>
    <s v="OK"/>
    <n v="0"/>
    <n v="1"/>
    <x v="0"/>
  </r>
  <r>
    <x v="32"/>
    <x v="0"/>
    <s v="Night"/>
    <n v="8"/>
    <n v="0"/>
    <n v="8"/>
    <n v="4398"/>
    <x v="0"/>
    <n v="0"/>
    <s v="OK"/>
    <n v="0"/>
    <n v="1"/>
    <x v="0"/>
  </r>
  <r>
    <x v="32"/>
    <x v="1"/>
    <s v="Morning"/>
    <n v="8"/>
    <n v="0"/>
    <n v="8"/>
    <n v="5107"/>
    <x v="0"/>
    <n v="0"/>
    <s v="OK"/>
    <n v="0"/>
    <n v="1"/>
    <x v="0"/>
  </r>
  <r>
    <x v="32"/>
    <x v="1"/>
    <s v="Evening"/>
    <n v="8"/>
    <n v="0"/>
    <n v="8"/>
    <n v="5527"/>
    <x v="0"/>
    <n v="0"/>
    <s v="OK"/>
    <n v="0"/>
    <n v="1"/>
    <x v="0"/>
  </r>
  <r>
    <x v="32"/>
    <x v="1"/>
    <s v="Night"/>
    <n v="8"/>
    <n v="0"/>
    <n v="8"/>
    <n v="4930"/>
    <x v="0"/>
    <n v="0"/>
    <s v="OK"/>
    <n v="0"/>
    <n v="1"/>
    <x v="0"/>
  </r>
  <r>
    <x v="32"/>
    <x v="2"/>
    <s v="Morning"/>
    <n v="8"/>
    <n v="6"/>
    <n v="2"/>
    <n v="1226"/>
    <x v="4"/>
    <n v="13600"/>
    <s v="OK"/>
    <n v="0.75"/>
    <n v="0.25"/>
    <x v="0"/>
  </r>
  <r>
    <x v="32"/>
    <x v="2"/>
    <s v="Evening"/>
    <n v="8"/>
    <n v="0"/>
    <n v="8"/>
    <n v="5116"/>
    <x v="0"/>
    <n v="0"/>
    <s v="OK"/>
    <n v="0"/>
    <n v="1"/>
    <x v="0"/>
  </r>
  <r>
    <x v="32"/>
    <x v="2"/>
    <s v="Night"/>
    <n v="8"/>
    <n v="0"/>
    <n v="8"/>
    <n v="4844"/>
    <x v="0"/>
    <n v="0"/>
    <s v="OK"/>
    <n v="0"/>
    <n v="1"/>
    <x v="0"/>
  </r>
  <r>
    <x v="32"/>
    <x v="3"/>
    <s v="Morning"/>
    <n v="8"/>
    <n v="0"/>
    <n v="8"/>
    <n v="653"/>
    <x v="0"/>
    <n v="0"/>
    <s v="OK"/>
    <n v="0"/>
    <n v="1"/>
    <x v="1"/>
  </r>
  <r>
    <x v="32"/>
    <x v="3"/>
    <s v="Evening"/>
    <n v="8"/>
    <n v="0"/>
    <n v="8"/>
    <n v="650"/>
    <x v="0"/>
    <n v="0"/>
    <s v="OK"/>
    <n v="0"/>
    <n v="1"/>
    <x v="1"/>
  </r>
  <r>
    <x v="32"/>
    <x v="3"/>
    <s v="Night"/>
    <n v="8"/>
    <n v="4.4000000000000004"/>
    <n v="3.6"/>
    <n v="306"/>
    <x v="5"/>
    <n v="3300"/>
    <s v="OK"/>
    <n v="0.55000000000000004"/>
    <n v="0.45"/>
    <x v="1"/>
  </r>
  <r>
    <x v="32"/>
    <x v="4"/>
    <s v="Morning"/>
    <n v="8"/>
    <n v="0"/>
    <n v="8"/>
    <n v="731"/>
    <x v="0"/>
    <n v="0"/>
    <s v="OK"/>
    <n v="0"/>
    <n v="1"/>
    <x v="1"/>
  </r>
  <r>
    <x v="32"/>
    <x v="4"/>
    <s v="Evening"/>
    <n v="8"/>
    <n v="6.2"/>
    <n v="1.8"/>
    <n v="168"/>
    <x v="2"/>
    <n v="9300"/>
    <s v="OK"/>
    <n v="0.78"/>
    <n v="0.23"/>
    <x v="1"/>
  </r>
  <r>
    <x v="32"/>
    <x v="4"/>
    <s v="Night"/>
    <n v="8"/>
    <n v="0"/>
    <n v="8"/>
    <n v="641"/>
    <x v="0"/>
    <n v="0"/>
    <s v="OK"/>
    <n v="0"/>
    <n v="1"/>
    <x v="1"/>
  </r>
  <r>
    <x v="32"/>
    <x v="5"/>
    <s v="Morning"/>
    <n v="8"/>
    <n v="0"/>
    <n v="8"/>
    <n v="3221"/>
    <x v="0"/>
    <n v="0"/>
    <s v="OK"/>
    <n v="0"/>
    <n v="1"/>
    <x v="2"/>
  </r>
  <r>
    <x v="32"/>
    <x v="5"/>
    <s v="Evening"/>
    <n v="8"/>
    <n v="4.4000000000000004"/>
    <n v="3.6"/>
    <n v="1499"/>
    <x v="3"/>
    <n v="9800"/>
    <s v="OK"/>
    <n v="0.55000000000000004"/>
    <n v="0.45"/>
    <x v="2"/>
  </r>
  <r>
    <x v="32"/>
    <x v="5"/>
    <s v="Night"/>
    <n v="8"/>
    <n v="0"/>
    <n v="8"/>
    <n v="3552"/>
    <x v="0"/>
    <n v="0"/>
    <s v="OK"/>
    <n v="0"/>
    <n v="1"/>
    <x v="2"/>
  </r>
  <r>
    <x v="32"/>
    <x v="6"/>
    <s v="Morning"/>
    <n v="8"/>
    <n v="0"/>
    <n v="8"/>
    <n v="3005"/>
    <x v="0"/>
    <n v="0"/>
    <s v="OK"/>
    <n v="0"/>
    <n v="1"/>
    <x v="2"/>
  </r>
  <r>
    <x v="32"/>
    <x v="6"/>
    <s v="Evening"/>
    <n v="8"/>
    <n v="0"/>
    <n v="8"/>
    <n v="3350"/>
    <x v="0"/>
    <n v="0"/>
    <s v="OK"/>
    <n v="0"/>
    <n v="1"/>
    <x v="2"/>
  </r>
  <r>
    <x v="32"/>
    <x v="6"/>
    <s v="Night"/>
    <n v="8"/>
    <n v="0"/>
    <n v="8"/>
    <n v="3150"/>
    <x v="0"/>
    <n v="0"/>
    <s v="OK"/>
    <n v="0"/>
    <n v="1"/>
    <x v="2"/>
  </r>
  <r>
    <x v="32"/>
    <x v="7"/>
    <s v="Morning"/>
    <n v="8"/>
    <n v="0"/>
    <n v="8"/>
    <n v="3423"/>
    <x v="0"/>
    <n v="0"/>
    <s v="OK"/>
    <n v="0"/>
    <n v="1"/>
    <x v="3"/>
  </r>
  <r>
    <x v="32"/>
    <x v="7"/>
    <s v="Evening"/>
    <n v="8"/>
    <n v="4.4000000000000004"/>
    <n v="3.6"/>
    <n v="1804"/>
    <x v="1"/>
    <n v="10200"/>
    <s v="OK"/>
    <n v="0.55000000000000004"/>
    <n v="0.45"/>
    <x v="3"/>
  </r>
  <r>
    <x v="32"/>
    <x v="7"/>
    <s v="Night"/>
    <n v="8"/>
    <n v="0"/>
    <n v="8"/>
    <n v="4406"/>
    <x v="0"/>
    <n v="0"/>
    <s v="OK"/>
    <n v="0"/>
    <n v="1"/>
    <x v="3"/>
  </r>
  <r>
    <x v="33"/>
    <x v="0"/>
    <s v="Morning"/>
    <n v="8"/>
    <n v="0"/>
    <n v="8"/>
    <n v="4829"/>
    <x v="0"/>
    <n v="0"/>
    <s v="OK"/>
    <n v="0"/>
    <n v="1"/>
    <x v="0"/>
  </r>
  <r>
    <x v="33"/>
    <x v="0"/>
    <s v="Evening"/>
    <n v="8"/>
    <n v="0"/>
    <n v="8"/>
    <n v="4302"/>
    <x v="0"/>
    <n v="0"/>
    <s v="OK"/>
    <n v="0"/>
    <n v="1"/>
    <x v="0"/>
  </r>
  <r>
    <x v="33"/>
    <x v="0"/>
    <s v="Night"/>
    <n v="8"/>
    <n v="0"/>
    <n v="8"/>
    <n v="4894"/>
    <x v="0"/>
    <n v="0"/>
    <s v="OK"/>
    <n v="0"/>
    <n v="1"/>
    <x v="0"/>
  </r>
  <r>
    <x v="33"/>
    <x v="1"/>
    <s v="Morning"/>
    <n v="8"/>
    <n v="0"/>
    <n v="8"/>
    <n v="4554"/>
    <x v="0"/>
    <n v="0"/>
    <s v="OK"/>
    <n v="0"/>
    <n v="1"/>
    <x v="0"/>
  </r>
  <r>
    <x v="33"/>
    <x v="1"/>
    <s v="Evening"/>
    <n v="8"/>
    <n v="0"/>
    <n v="8"/>
    <n v="4920"/>
    <x v="0"/>
    <n v="0"/>
    <s v="OK"/>
    <n v="0"/>
    <n v="1"/>
    <x v="0"/>
  </r>
  <r>
    <x v="33"/>
    <x v="1"/>
    <s v="Night"/>
    <n v="8"/>
    <n v="0"/>
    <n v="8"/>
    <n v="4991"/>
    <x v="0"/>
    <n v="0"/>
    <s v="OK"/>
    <n v="0"/>
    <n v="1"/>
    <x v="0"/>
  </r>
  <r>
    <x v="33"/>
    <x v="2"/>
    <s v="Morning"/>
    <n v="8"/>
    <n v="0"/>
    <n v="8"/>
    <n v="4941"/>
    <x v="0"/>
    <n v="0"/>
    <s v="OK"/>
    <n v="0"/>
    <n v="1"/>
    <x v="0"/>
  </r>
  <r>
    <x v="33"/>
    <x v="2"/>
    <s v="Evening"/>
    <n v="8"/>
    <n v="0"/>
    <n v="8"/>
    <n v="4479"/>
    <x v="0"/>
    <n v="0"/>
    <s v="OK"/>
    <n v="0"/>
    <n v="1"/>
    <x v="0"/>
  </r>
  <r>
    <x v="33"/>
    <x v="2"/>
    <s v="Night"/>
    <n v="8"/>
    <n v="0"/>
    <n v="8"/>
    <n v="4745"/>
    <x v="0"/>
    <n v="0"/>
    <s v="OK"/>
    <n v="0"/>
    <n v="1"/>
    <x v="0"/>
  </r>
  <r>
    <x v="33"/>
    <x v="3"/>
    <s v="Morning"/>
    <n v="8"/>
    <n v="0"/>
    <n v="8"/>
    <n v="672"/>
    <x v="0"/>
    <n v="0"/>
    <s v="OK"/>
    <n v="0"/>
    <n v="1"/>
    <x v="1"/>
  </r>
  <r>
    <x v="33"/>
    <x v="3"/>
    <s v="Evening"/>
    <n v="8"/>
    <n v="0"/>
    <n v="8"/>
    <n v="643"/>
    <x v="0"/>
    <n v="0"/>
    <s v="OK"/>
    <n v="0"/>
    <n v="1"/>
    <x v="1"/>
  </r>
  <r>
    <x v="33"/>
    <x v="3"/>
    <s v="Night"/>
    <n v="8"/>
    <n v="0"/>
    <n v="8"/>
    <n v="690"/>
    <x v="0"/>
    <n v="0"/>
    <s v="OK"/>
    <n v="0"/>
    <n v="1"/>
    <x v="1"/>
  </r>
  <r>
    <x v="33"/>
    <x v="4"/>
    <s v="Morning"/>
    <n v="8"/>
    <n v="0"/>
    <n v="8"/>
    <n v="719"/>
    <x v="0"/>
    <n v="0"/>
    <s v="OK"/>
    <n v="0"/>
    <n v="1"/>
    <x v="1"/>
  </r>
  <r>
    <x v="33"/>
    <x v="4"/>
    <s v="Evening"/>
    <n v="8"/>
    <n v="0"/>
    <n v="8"/>
    <n v="766"/>
    <x v="0"/>
    <n v="0"/>
    <s v="OK"/>
    <n v="0"/>
    <n v="1"/>
    <x v="1"/>
  </r>
  <r>
    <x v="33"/>
    <x v="4"/>
    <s v="Night"/>
    <n v="8"/>
    <n v="1.4"/>
    <n v="6.6"/>
    <n v="568"/>
    <x v="6"/>
    <n v="7400"/>
    <s v="OK"/>
    <n v="0.18"/>
    <n v="0.83"/>
    <x v="1"/>
  </r>
  <r>
    <x v="33"/>
    <x v="5"/>
    <s v="Morning"/>
    <n v="8"/>
    <n v="0"/>
    <n v="8"/>
    <n v="3054"/>
    <x v="0"/>
    <n v="0"/>
    <s v="OK"/>
    <n v="0"/>
    <n v="1"/>
    <x v="2"/>
  </r>
  <r>
    <x v="33"/>
    <x v="5"/>
    <s v="Evening"/>
    <n v="8"/>
    <n v="5.0999999999999996"/>
    <n v="2.9"/>
    <n v="1102"/>
    <x v="4"/>
    <n v="12700"/>
    <s v="OK"/>
    <n v="0.64"/>
    <n v="0.36"/>
    <x v="2"/>
  </r>
  <r>
    <x v="33"/>
    <x v="5"/>
    <s v="Night"/>
    <n v="8"/>
    <n v="5.8"/>
    <n v="2.2000000000000002"/>
    <n v="973"/>
    <x v="1"/>
    <n v="1800"/>
    <s v="OK"/>
    <n v="0.73"/>
    <n v="0.28000000000000003"/>
    <x v="2"/>
  </r>
  <r>
    <x v="33"/>
    <x v="6"/>
    <s v="Morning"/>
    <n v="8"/>
    <n v="0"/>
    <n v="8"/>
    <n v="3227"/>
    <x v="0"/>
    <n v="0"/>
    <s v="OK"/>
    <n v="0"/>
    <n v="1"/>
    <x v="2"/>
  </r>
  <r>
    <x v="33"/>
    <x v="6"/>
    <s v="Evening"/>
    <n v="8"/>
    <n v="0"/>
    <n v="8"/>
    <n v="3081"/>
    <x v="0"/>
    <n v="0"/>
    <s v="OK"/>
    <n v="0"/>
    <n v="1"/>
    <x v="2"/>
  </r>
  <r>
    <x v="33"/>
    <x v="6"/>
    <s v="Night"/>
    <n v="8"/>
    <n v="0"/>
    <n v="8"/>
    <n v="3040"/>
    <x v="0"/>
    <n v="0"/>
    <s v="OK"/>
    <n v="0"/>
    <n v="1"/>
    <x v="2"/>
  </r>
  <r>
    <x v="33"/>
    <x v="7"/>
    <s v="Morning"/>
    <n v="8"/>
    <n v="0"/>
    <n v="8"/>
    <n v="3469"/>
    <x v="0"/>
    <n v="0"/>
    <s v="OK"/>
    <n v="0"/>
    <n v="1"/>
    <x v="3"/>
  </r>
  <r>
    <x v="33"/>
    <x v="7"/>
    <s v="Evening"/>
    <n v="8"/>
    <n v="0"/>
    <n v="8"/>
    <n v="4365"/>
    <x v="0"/>
    <n v="0"/>
    <s v="OK"/>
    <n v="0"/>
    <n v="1"/>
    <x v="3"/>
  </r>
  <r>
    <x v="33"/>
    <x v="7"/>
    <s v="Night"/>
    <n v="8"/>
    <n v="0"/>
    <n v="8"/>
    <n v="3882"/>
    <x v="0"/>
    <n v="0"/>
    <s v="OK"/>
    <n v="0"/>
    <n v="1"/>
    <x v="3"/>
  </r>
  <r>
    <x v="34"/>
    <x v="0"/>
    <s v="Morning"/>
    <n v="8"/>
    <n v="0"/>
    <n v="8"/>
    <n v="5112"/>
    <x v="0"/>
    <n v="0"/>
    <s v="OK"/>
    <n v="0"/>
    <n v="1"/>
    <x v="0"/>
  </r>
  <r>
    <x v="34"/>
    <x v="0"/>
    <s v="Evening"/>
    <n v="8"/>
    <n v="0"/>
    <n v="8"/>
    <n v="4909"/>
    <x v="0"/>
    <n v="0"/>
    <s v="OK"/>
    <n v="0"/>
    <n v="1"/>
    <x v="0"/>
  </r>
  <r>
    <x v="34"/>
    <x v="0"/>
    <s v="Night"/>
    <n v="8"/>
    <n v="0"/>
    <n v="8"/>
    <n v="5310"/>
    <x v="0"/>
    <n v="0"/>
    <s v="OK"/>
    <n v="0"/>
    <n v="1"/>
    <x v="0"/>
  </r>
  <r>
    <x v="34"/>
    <x v="1"/>
    <s v="Morning"/>
    <n v="8"/>
    <n v="0"/>
    <n v="8"/>
    <n v="4658"/>
    <x v="0"/>
    <n v="0"/>
    <s v="OK"/>
    <n v="0"/>
    <n v="1"/>
    <x v="0"/>
  </r>
  <r>
    <x v="34"/>
    <x v="1"/>
    <s v="Evening"/>
    <n v="8"/>
    <n v="0"/>
    <n v="8"/>
    <n v="5264"/>
    <x v="0"/>
    <n v="0"/>
    <s v="OK"/>
    <n v="0"/>
    <n v="1"/>
    <x v="0"/>
  </r>
  <r>
    <x v="34"/>
    <x v="1"/>
    <s v="Night"/>
    <n v="8"/>
    <n v="5.2"/>
    <n v="2.8"/>
    <n v="1902"/>
    <x v="5"/>
    <n v="3400"/>
    <s v="OK"/>
    <n v="0.65"/>
    <n v="0.35"/>
    <x v="0"/>
  </r>
  <r>
    <x v="34"/>
    <x v="2"/>
    <s v="Morning"/>
    <n v="8"/>
    <n v="0.9"/>
    <n v="7.1"/>
    <n v="3835"/>
    <x v="4"/>
    <n v="2000"/>
    <s v="OK"/>
    <n v="0.11"/>
    <n v="0.89"/>
    <x v="0"/>
  </r>
  <r>
    <x v="34"/>
    <x v="2"/>
    <s v="Evening"/>
    <n v="8"/>
    <n v="0"/>
    <n v="8"/>
    <n v="4670"/>
    <x v="0"/>
    <n v="0"/>
    <s v="OK"/>
    <n v="0"/>
    <n v="1"/>
    <x v="0"/>
  </r>
  <r>
    <x v="34"/>
    <x v="2"/>
    <s v="Night"/>
    <n v="8"/>
    <n v="0"/>
    <n v="8"/>
    <n v="5385"/>
    <x v="0"/>
    <n v="0"/>
    <s v="OK"/>
    <n v="0"/>
    <n v="1"/>
    <x v="0"/>
  </r>
  <r>
    <x v="34"/>
    <x v="3"/>
    <s v="Morning"/>
    <n v="8"/>
    <n v="0"/>
    <n v="8"/>
    <n v="660"/>
    <x v="0"/>
    <n v="0"/>
    <s v="OK"/>
    <n v="0"/>
    <n v="1"/>
    <x v="1"/>
  </r>
  <r>
    <x v="34"/>
    <x v="3"/>
    <s v="Evening"/>
    <n v="8"/>
    <n v="0"/>
    <n v="8"/>
    <n v="600"/>
    <x v="0"/>
    <n v="0"/>
    <s v="OK"/>
    <n v="0"/>
    <n v="1"/>
    <x v="1"/>
  </r>
  <r>
    <x v="34"/>
    <x v="3"/>
    <s v="Night"/>
    <n v="8"/>
    <n v="4.7"/>
    <n v="3.3"/>
    <n v="292"/>
    <x v="3"/>
    <n v="13000"/>
    <s v="OK"/>
    <n v="0.59"/>
    <n v="0.41"/>
    <x v="1"/>
  </r>
  <r>
    <x v="34"/>
    <x v="4"/>
    <s v="Morning"/>
    <n v="8"/>
    <n v="0"/>
    <n v="8"/>
    <n v="799"/>
    <x v="0"/>
    <n v="0"/>
    <s v="OK"/>
    <n v="0"/>
    <n v="1"/>
    <x v="1"/>
  </r>
  <r>
    <x v="34"/>
    <x v="4"/>
    <s v="Evening"/>
    <n v="8"/>
    <n v="0"/>
    <n v="8"/>
    <n v="687"/>
    <x v="0"/>
    <n v="0"/>
    <s v="OK"/>
    <n v="0"/>
    <n v="1"/>
    <x v="1"/>
  </r>
  <r>
    <x v="34"/>
    <x v="4"/>
    <s v="Night"/>
    <n v="8"/>
    <n v="0"/>
    <n v="8"/>
    <n v="708"/>
    <x v="0"/>
    <n v="0"/>
    <s v="OK"/>
    <n v="0"/>
    <n v="1"/>
    <x v="1"/>
  </r>
  <r>
    <x v="34"/>
    <x v="5"/>
    <s v="Morning"/>
    <n v="8"/>
    <n v="5.8"/>
    <n v="2.2000000000000002"/>
    <n v="1003"/>
    <x v="2"/>
    <n v="13100"/>
    <s v="OK"/>
    <n v="0.73"/>
    <n v="0.28000000000000003"/>
    <x v="2"/>
  </r>
  <r>
    <x v="34"/>
    <x v="5"/>
    <s v="Evening"/>
    <n v="8"/>
    <n v="3.3"/>
    <n v="4.7"/>
    <n v="2067"/>
    <x v="4"/>
    <n v="6700"/>
    <s v="OK"/>
    <n v="0.41"/>
    <n v="0.59"/>
    <x v="2"/>
  </r>
  <r>
    <x v="34"/>
    <x v="5"/>
    <s v="Night"/>
    <n v="8"/>
    <n v="0"/>
    <n v="8"/>
    <n v="3007"/>
    <x v="0"/>
    <n v="0"/>
    <s v="OK"/>
    <n v="0"/>
    <n v="1"/>
    <x v="2"/>
  </r>
  <r>
    <x v="34"/>
    <x v="6"/>
    <s v="Morning"/>
    <n v="8"/>
    <n v="0"/>
    <n v="8"/>
    <n v="3010"/>
    <x v="0"/>
    <n v="0"/>
    <s v="OK"/>
    <n v="0"/>
    <n v="1"/>
    <x v="2"/>
  </r>
  <r>
    <x v="34"/>
    <x v="6"/>
    <s v="Evening"/>
    <n v="8"/>
    <n v="0"/>
    <n v="8"/>
    <n v="3484"/>
    <x v="0"/>
    <n v="0"/>
    <s v="OK"/>
    <n v="0"/>
    <n v="1"/>
    <x v="2"/>
  </r>
  <r>
    <x v="34"/>
    <x v="6"/>
    <s v="Night"/>
    <n v="8"/>
    <n v="0"/>
    <n v="8"/>
    <n v="3014"/>
    <x v="0"/>
    <n v="0"/>
    <s v="OK"/>
    <n v="0"/>
    <n v="1"/>
    <x v="2"/>
  </r>
  <r>
    <x v="34"/>
    <x v="7"/>
    <s v="Morning"/>
    <n v="8"/>
    <n v="0"/>
    <n v="8"/>
    <n v="3896"/>
    <x v="0"/>
    <n v="0"/>
    <s v="OK"/>
    <n v="0"/>
    <n v="1"/>
    <x v="3"/>
  </r>
  <r>
    <x v="34"/>
    <x v="7"/>
    <s v="Evening"/>
    <n v="8"/>
    <n v="0"/>
    <n v="8"/>
    <n v="3660"/>
    <x v="0"/>
    <n v="0"/>
    <s v="OK"/>
    <n v="0"/>
    <n v="1"/>
    <x v="3"/>
  </r>
  <r>
    <x v="34"/>
    <x v="7"/>
    <s v="Night"/>
    <n v="8"/>
    <n v="0"/>
    <n v="8"/>
    <n v="4291"/>
    <x v="0"/>
    <n v="0"/>
    <s v="OK"/>
    <n v="0"/>
    <n v="1"/>
    <x v="3"/>
  </r>
  <r>
    <x v="35"/>
    <x v="0"/>
    <s v="Morning"/>
    <n v="8"/>
    <n v="0"/>
    <n v="8"/>
    <n v="5290"/>
    <x v="0"/>
    <n v="0"/>
    <s v="OK"/>
    <n v="0"/>
    <n v="1"/>
    <x v="0"/>
  </r>
  <r>
    <x v="35"/>
    <x v="0"/>
    <s v="Evening"/>
    <n v="8"/>
    <n v="0"/>
    <n v="8"/>
    <n v="4607"/>
    <x v="0"/>
    <n v="0"/>
    <s v="OK"/>
    <n v="0"/>
    <n v="1"/>
    <x v="0"/>
  </r>
  <r>
    <x v="35"/>
    <x v="0"/>
    <s v="Night"/>
    <n v="8"/>
    <n v="0"/>
    <n v="8"/>
    <n v="5522"/>
    <x v="0"/>
    <n v="0"/>
    <s v="OK"/>
    <n v="0"/>
    <n v="1"/>
    <x v="0"/>
  </r>
  <r>
    <x v="35"/>
    <x v="1"/>
    <s v="Morning"/>
    <n v="8"/>
    <n v="0"/>
    <n v="8"/>
    <n v="5055"/>
    <x v="0"/>
    <n v="0"/>
    <s v="OK"/>
    <n v="0"/>
    <n v="1"/>
    <x v="0"/>
  </r>
  <r>
    <x v="35"/>
    <x v="1"/>
    <s v="Evening"/>
    <n v="8"/>
    <n v="0"/>
    <n v="8"/>
    <n v="5201"/>
    <x v="0"/>
    <n v="0"/>
    <s v="OK"/>
    <n v="0"/>
    <n v="1"/>
    <x v="0"/>
  </r>
  <r>
    <x v="35"/>
    <x v="1"/>
    <s v="Night"/>
    <n v="8"/>
    <n v="3"/>
    <n v="5"/>
    <n v="3157"/>
    <x v="1"/>
    <n v="2300"/>
    <s v="OK"/>
    <n v="0.38"/>
    <n v="0.63"/>
    <x v="0"/>
  </r>
  <r>
    <x v="35"/>
    <x v="2"/>
    <s v="Morning"/>
    <n v="8"/>
    <n v="0"/>
    <n v="8"/>
    <n v="4334"/>
    <x v="0"/>
    <n v="0"/>
    <s v="OK"/>
    <n v="0"/>
    <n v="1"/>
    <x v="0"/>
  </r>
  <r>
    <x v="35"/>
    <x v="2"/>
    <s v="Evening"/>
    <n v="8"/>
    <n v="0"/>
    <n v="8"/>
    <n v="4539"/>
    <x v="0"/>
    <n v="0"/>
    <s v="OK"/>
    <n v="0"/>
    <n v="1"/>
    <x v="0"/>
  </r>
  <r>
    <x v="35"/>
    <x v="2"/>
    <s v="Night"/>
    <n v="8"/>
    <n v="3.5"/>
    <n v="4.5"/>
    <n v="2697"/>
    <x v="3"/>
    <n v="3300"/>
    <s v="OK"/>
    <n v="0.44"/>
    <n v="0.56000000000000005"/>
    <x v="0"/>
  </r>
  <r>
    <x v="35"/>
    <x v="3"/>
    <s v="Morning"/>
    <n v="8"/>
    <n v="2.5"/>
    <n v="5.5"/>
    <n v="459"/>
    <x v="1"/>
    <n v="13500"/>
    <s v="OK"/>
    <n v="0.31"/>
    <n v="0.69"/>
    <x v="1"/>
  </r>
  <r>
    <x v="35"/>
    <x v="3"/>
    <s v="Evening"/>
    <n v="8"/>
    <n v="0"/>
    <n v="8"/>
    <n v="617"/>
    <x v="0"/>
    <n v="0"/>
    <s v="OK"/>
    <n v="0"/>
    <n v="1"/>
    <x v="1"/>
  </r>
  <r>
    <x v="35"/>
    <x v="3"/>
    <s v="Night"/>
    <n v="8"/>
    <n v="0"/>
    <n v="8"/>
    <n v="619"/>
    <x v="0"/>
    <n v="0"/>
    <s v="OK"/>
    <n v="0"/>
    <n v="1"/>
    <x v="1"/>
  </r>
  <r>
    <x v="35"/>
    <x v="4"/>
    <s v="Morning"/>
    <n v="8"/>
    <n v="0"/>
    <n v="8"/>
    <n v="727"/>
    <x v="0"/>
    <n v="0"/>
    <s v="OK"/>
    <n v="0"/>
    <n v="1"/>
    <x v="1"/>
  </r>
  <r>
    <x v="35"/>
    <x v="4"/>
    <s v="Evening"/>
    <n v="8"/>
    <n v="0"/>
    <n v="8"/>
    <n v="669"/>
    <x v="0"/>
    <n v="0"/>
    <s v="OK"/>
    <n v="0"/>
    <n v="1"/>
    <x v="1"/>
  </r>
  <r>
    <x v="35"/>
    <x v="4"/>
    <s v="Night"/>
    <n v="8"/>
    <n v="5.9"/>
    <n v="2.1"/>
    <n v="168"/>
    <x v="3"/>
    <n v="5200"/>
    <s v="OK"/>
    <n v="0.74"/>
    <n v="0.26"/>
    <x v="1"/>
  </r>
  <r>
    <x v="35"/>
    <x v="5"/>
    <s v="Morning"/>
    <n v="8"/>
    <n v="0"/>
    <n v="8"/>
    <n v="3250"/>
    <x v="0"/>
    <n v="0"/>
    <s v="OK"/>
    <n v="0"/>
    <n v="1"/>
    <x v="2"/>
  </r>
  <r>
    <x v="35"/>
    <x v="5"/>
    <s v="Evening"/>
    <n v="8"/>
    <n v="0"/>
    <n v="8"/>
    <n v="3105"/>
    <x v="0"/>
    <n v="0"/>
    <s v="OK"/>
    <n v="0"/>
    <n v="1"/>
    <x v="2"/>
  </r>
  <r>
    <x v="35"/>
    <x v="5"/>
    <s v="Night"/>
    <n v="8"/>
    <n v="4.0999999999999996"/>
    <n v="3.9"/>
    <n v="1552"/>
    <x v="1"/>
    <n v="6400"/>
    <s v="OK"/>
    <n v="0.51"/>
    <n v="0.49"/>
    <x v="2"/>
  </r>
  <r>
    <x v="35"/>
    <x v="6"/>
    <s v="Morning"/>
    <n v="8"/>
    <n v="0"/>
    <n v="8"/>
    <n v="3167"/>
    <x v="0"/>
    <n v="0"/>
    <s v="OK"/>
    <n v="0"/>
    <n v="1"/>
    <x v="2"/>
  </r>
  <r>
    <x v="35"/>
    <x v="6"/>
    <s v="Evening"/>
    <n v="8"/>
    <n v="0"/>
    <n v="8"/>
    <n v="2987"/>
    <x v="0"/>
    <n v="0"/>
    <s v="OK"/>
    <n v="0"/>
    <n v="1"/>
    <x v="2"/>
  </r>
  <r>
    <x v="35"/>
    <x v="6"/>
    <s v="Night"/>
    <n v="8"/>
    <n v="0"/>
    <n v="8"/>
    <n v="3256"/>
    <x v="0"/>
    <n v="0"/>
    <s v="OK"/>
    <n v="0"/>
    <n v="1"/>
    <x v="2"/>
  </r>
  <r>
    <x v="35"/>
    <x v="7"/>
    <s v="Morning"/>
    <n v="8"/>
    <n v="0"/>
    <n v="8"/>
    <n v="4215"/>
    <x v="0"/>
    <n v="0"/>
    <s v="OK"/>
    <n v="0"/>
    <n v="1"/>
    <x v="3"/>
  </r>
  <r>
    <x v="35"/>
    <x v="7"/>
    <s v="Evening"/>
    <n v="8"/>
    <n v="0"/>
    <n v="8"/>
    <n v="3892"/>
    <x v="0"/>
    <n v="0"/>
    <s v="OK"/>
    <n v="0"/>
    <n v="1"/>
    <x v="3"/>
  </r>
  <r>
    <x v="35"/>
    <x v="7"/>
    <s v="Night"/>
    <n v="8"/>
    <n v="0"/>
    <n v="8"/>
    <n v="3693"/>
    <x v="0"/>
    <n v="0"/>
    <s v="OK"/>
    <n v="0"/>
    <n v="1"/>
    <x v="3"/>
  </r>
  <r>
    <x v="36"/>
    <x v="0"/>
    <s v="Morning"/>
    <n v="8"/>
    <n v="0"/>
    <n v="8"/>
    <n v="4506"/>
    <x v="0"/>
    <n v="0"/>
    <s v="OK"/>
    <n v="0"/>
    <n v="1"/>
    <x v="0"/>
  </r>
  <r>
    <x v="36"/>
    <x v="0"/>
    <s v="Evening"/>
    <n v="8"/>
    <n v="6.4"/>
    <n v="1.6"/>
    <n v="1006"/>
    <x v="1"/>
    <n v="11300"/>
    <s v="OK"/>
    <n v="0.8"/>
    <n v="0.2"/>
    <x v="0"/>
  </r>
  <r>
    <x v="36"/>
    <x v="0"/>
    <s v="Night"/>
    <n v="8"/>
    <n v="0"/>
    <n v="8"/>
    <n v="4852"/>
    <x v="0"/>
    <n v="0"/>
    <s v="OK"/>
    <n v="0"/>
    <n v="1"/>
    <x v="0"/>
  </r>
  <r>
    <x v="36"/>
    <x v="1"/>
    <s v="Morning"/>
    <n v="8"/>
    <n v="2.2999999999999998"/>
    <n v="5.7"/>
    <n v="3767"/>
    <x v="2"/>
    <n v="13400"/>
    <s v="OK"/>
    <n v="0.28999999999999998"/>
    <n v="0.71"/>
    <x v="0"/>
  </r>
  <r>
    <x v="36"/>
    <x v="1"/>
    <s v="Evening"/>
    <n v="8"/>
    <n v="1.5"/>
    <n v="6.5"/>
    <n v="4320"/>
    <x v="1"/>
    <n v="8200"/>
    <s v="OK"/>
    <n v="0.19"/>
    <n v="0.81"/>
    <x v="0"/>
  </r>
  <r>
    <x v="36"/>
    <x v="1"/>
    <s v="Night"/>
    <n v="8"/>
    <n v="4.3"/>
    <n v="3.7"/>
    <n v="2400"/>
    <x v="5"/>
    <n v="6800"/>
    <s v="OK"/>
    <n v="0.54"/>
    <n v="0.46"/>
    <x v="0"/>
  </r>
  <r>
    <x v="36"/>
    <x v="2"/>
    <s v="Morning"/>
    <n v="8"/>
    <n v="0"/>
    <n v="8"/>
    <n v="4818"/>
    <x v="0"/>
    <n v="0"/>
    <s v="OK"/>
    <n v="0"/>
    <n v="1"/>
    <x v="0"/>
  </r>
  <r>
    <x v="36"/>
    <x v="2"/>
    <s v="Evening"/>
    <n v="8"/>
    <n v="0"/>
    <n v="8"/>
    <n v="4438"/>
    <x v="0"/>
    <n v="0"/>
    <s v="OK"/>
    <n v="0"/>
    <n v="1"/>
    <x v="0"/>
  </r>
  <r>
    <x v="36"/>
    <x v="2"/>
    <s v="Night"/>
    <n v="8"/>
    <n v="0"/>
    <n v="8"/>
    <n v="5396"/>
    <x v="0"/>
    <n v="0"/>
    <s v="OK"/>
    <n v="0"/>
    <n v="1"/>
    <x v="0"/>
  </r>
  <r>
    <x v="36"/>
    <x v="3"/>
    <s v="Morning"/>
    <n v="8"/>
    <n v="6.9"/>
    <n v="1.1000000000000001"/>
    <n v="91"/>
    <x v="5"/>
    <n v="7200"/>
    <s v="OK"/>
    <n v="0.86"/>
    <n v="0.14000000000000001"/>
    <x v="1"/>
  </r>
  <r>
    <x v="36"/>
    <x v="3"/>
    <s v="Evening"/>
    <n v="8"/>
    <n v="5.5"/>
    <n v="2.5"/>
    <n v="219"/>
    <x v="2"/>
    <n v="4400"/>
    <s v="OK"/>
    <n v="0.69"/>
    <n v="0.31"/>
    <x v="1"/>
  </r>
  <r>
    <x v="36"/>
    <x v="3"/>
    <s v="Night"/>
    <n v="8"/>
    <n v="0"/>
    <n v="8"/>
    <n v="683"/>
    <x v="0"/>
    <n v="0"/>
    <s v="OK"/>
    <n v="0"/>
    <n v="1"/>
    <x v="1"/>
  </r>
  <r>
    <x v="36"/>
    <x v="4"/>
    <s v="Morning"/>
    <n v="8"/>
    <n v="3.4"/>
    <n v="4.5999999999999996"/>
    <n v="428"/>
    <x v="5"/>
    <n v="10100"/>
    <s v="OK"/>
    <n v="0.43"/>
    <n v="0.57999999999999996"/>
    <x v="1"/>
  </r>
  <r>
    <x v="36"/>
    <x v="4"/>
    <s v="Evening"/>
    <n v="8"/>
    <n v="0.6"/>
    <n v="7.4"/>
    <n v="548"/>
    <x v="1"/>
    <n v="8100"/>
    <s v="OK"/>
    <n v="0.08"/>
    <n v="0.93"/>
    <x v="1"/>
  </r>
  <r>
    <x v="36"/>
    <x v="4"/>
    <s v="Night"/>
    <n v="8"/>
    <n v="0"/>
    <n v="8"/>
    <n v="761"/>
    <x v="0"/>
    <n v="0"/>
    <s v="OK"/>
    <n v="0"/>
    <n v="1"/>
    <x v="1"/>
  </r>
  <r>
    <x v="36"/>
    <x v="5"/>
    <s v="Morning"/>
    <n v="8"/>
    <n v="0"/>
    <n v="8"/>
    <n v="3581"/>
    <x v="0"/>
    <n v="0"/>
    <s v="OK"/>
    <n v="0"/>
    <n v="1"/>
    <x v="2"/>
  </r>
  <r>
    <x v="36"/>
    <x v="5"/>
    <s v="Evening"/>
    <n v="8"/>
    <n v="0"/>
    <n v="8"/>
    <n v="3590"/>
    <x v="0"/>
    <n v="0"/>
    <s v="OK"/>
    <n v="0"/>
    <n v="1"/>
    <x v="2"/>
  </r>
  <r>
    <x v="36"/>
    <x v="5"/>
    <s v="Night"/>
    <n v="8"/>
    <n v="0"/>
    <n v="8"/>
    <n v="3252"/>
    <x v="0"/>
    <n v="0"/>
    <s v="OK"/>
    <n v="0"/>
    <n v="1"/>
    <x v="2"/>
  </r>
  <r>
    <x v="36"/>
    <x v="6"/>
    <s v="Morning"/>
    <n v="8"/>
    <n v="0"/>
    <n v="8"/>
    <n v="3097"/>
    <x v="0"/>
    <n v="0"/>
    <s v="OK"/>
    <n v="0"/>
    <n v="1"/>
    <x v="2"/>
  </r>
  <r>
    <x v="36"/>
    <x v="6"/>
    <s v="Evening"/>
    <n v="8"/>
    <n v="0"/>
    <n v="8"/>
    <n v="3364"/>
    <x v="0"/>
    <n v="0"/>
    <s v="OK"/>
    <n v="0"/>
    <n v="1"/>
    <x v="2"/>
  </r>
  <r>
    <x v="36"/>
    <x v="6"/>
    <s v="Night"/>
    <n v="8"/>
    <n v="5.9"/>
    <n v="2.1"/>
    <n v="807"/>
    <x v="3"/>
    <n v="11700"/>
    <s v="OK"/>
    <n v="0.74"/>
    <n v="0.26"/>
    <x v="2"/>
  </r>
  <r>
    <x v="36"/>
    <x v="7"/>
    <s v="Morning"/>
    <n v="8"/>
    <n v="4.8"/>
    <n v="3.2"/>
    <n v="1641"/>
    <x v="3"/>
    <n v="11900"/>
    <s v="OK"/>
    <n v="0.6"/>
    <n v="0.4"/>
    <x v="3"/>
  </r>
  <r>
    <x v="36"/>
    <x v="7"/>
    <s v="Evening"/>
    <n v="8"/>
    <n v="4.5"/>
    <n v="3.5"/>
    <n v="1747"/>
    <x v="5"/>
    <n v="2800"/>
    <s v="OK"/>
    <n v="0.56000000000000005"/>
    <n v="0.44"/>
    <x v="3"/>
  </r>
  <r>
    <x v="36"/>
    <x v="7"/>
    <s v="Night"/>
    <n v="8"/>
    <n v="0"/>
    <n v="8"/>
    <n v="3788"/>
    <x v="0"/>
    <n v="0"/>
    <s v="OK"/>
    <n v="0"/>
    <n v="1"/>
    <x v="3"/>
  </r>
  <r>
    <x v="37"/>
    <x v="0"/>
    <s v="Morning"/>
    <n v="8"/>
    <n v="0"/>
    <n v="8"/>
    <n v="4903"/>
    <x v="0"/>
    <n v="0"/>
    <s v="OK"/>
    <n v="0"/>
    <n v="1"/>
    <x v="0"/>
  </r>
  <r>
    <x v="37"/>
    <x v="0"/>
    <s v="Evening"/>
    <n v="8"/>
    <n v="0"/>
    <n v="8"/>
    <n v="4796"/>
    <x v="0"/>
    <n v="0"/>
    <s v="OK"/>
    <n v="0"/>
    <n v="1"/>
    <x v="0"/>
  </r>
  <r>
    <x v="37"/>
    <x v="0"/>
    <s v="Night"/>
    <n v="8"/>
    <n v="6.7"/>
    <n v="1.3"/>
    <n v="714"/>
    <x v="2"/>
    <n v="2800"/>
    <s v="OK"/>
    <n v="0.84"/>
    <n v="0.16"/>
    <x v="0"/>
  </r>
  <r>
    <x v="37"/>
    <x v="1"/>
    <s v="Morning"/>
    <n v="8"/>
    <n v="0"/>
    <n v="8"/>
    <n v="5266"/>
    <x v="0"/>
    <n v="0"/>
    <s v="OK"/>
    <n v="0"/>
    <n v="1"/>
    <x v="0"/>
  </r>
  <r>
    <x v="37"/>
    <x v="1"/>
    <s v="Evening"/>
    <n v="8"/>
    <n v="5.0999999999999996"/>
    <n v="2.9"/>
    <n v="1703"/>
    <x v="2"/>
    <n v="4900"/>
    <s v="OK"/>
    <n v="0.64"/>
    <n v="0.36"/>
    <x v="0"/>
  </r>
  <r>
    <x v="37"/>
    <x v="1"/>
    <s v="Night"/>
    <n v="8"/>
    <n v="0"/>
    <n v="8"/>
    <n v="4962"/>
    <x v="0"/>
    <n v="0"/>
    <s v="OK"/>
    <n v="0"/>
    <n v="1"/>
    <x v="0"/>
  </r>
  <r>
    <x v="37"/>
    <x v="2"/>
    <s v="Morning"/>
    <n v="8"/>
    <n v="6.5"/>
    <n v="1.5"/>
    <n v="913"/>
    <x v="2"/>
    <n v="6000"/>
    <s v="OK"/>
    <n v="0.81"/>
    <n v="0.19"/>
    <x v="0"/>
  </r>
  <r>
    <x v="37"/>
    <x v="2"/>
    <s v="Evening"/>
    <n v="8"/>
    <n v="0"/>
    <n v="8"/>
    <n v="4586"/>
    <x v="0"/>
    <n v="0"/>
    <s v="OK"/>
    <n v="0"/>
    <n v="1"/>
    <x v="0"/>
  </r>
  <r>
    <x v="37"/>
    <x v="2"/>
    <s v="Night"/>
    <n v="8"/>
    <n v="0"/>
    <n v="8"/>
    <n v="4661"/>
    <x v="0"/>
    <n v="0"/>
    <s v="OK"/>
    <n v="0"/>
    <n v="1"/>
    <x v="0"/>
  </r>
  <r>
    <x v="37"/>
    <x v="3"/>
    <s v="Morning"/>
    <n v="8"/>
    <n v="0"/>
    <n v="8"/>
    <n v="680"/>
    <x v="0"/>
    <n v="0"/>
    <s v="OK"/>
    <n v="0"/>
    <n v="1"/>
    <x v="1"/>
  </r>
  <r>
    <x v="37"/>
    <x v="3"/>
    <s v="Evening"/>
    <n v="8"/>
    <n v="0"/>
    <n v="8"/>
    <n v="645"/>
    <x v="0"/>
    <n v="0"/>
    <s v="OK"/>
    <n v="0"/>
    <n v="1"/>
    <x v="1"/>
  </r>
  <r>
    <x v="37"/>
    <x v="3"/>
    <s v="Night"/>
    <n v="8"/>
    <n v="3.8"/>
    <n v="4.2"/>
    <n v="364"/>
    <x v="4"/>
    <n v="7700"/>
    <s v="OK"/>
    <n v="0.48"/>
    <n v="0.53"/>
    <x v="1"/>
  </r>
  <r>
    <x v="37"/>
    <x v="4"/>
    <s v="Morning"/>
    <n v="8"/>
    <n v="0"/>
    <n v="8"/>
    <n v="691"/>
    <x v="0"/>
    <n v="0"/>
    <s v="OK"/>
    <n v="0"/>
    <n v="1"/>
    <x v="1"/>
  </r>
  <r>
    <x v="37"/>
    <x v="4"/>
    <s v="Evening"/>
    <n v="8"/>
    <n v="0"/>
    <n v="8"/>
    <n v="728"/>
    <x v="0"/>
    <n v="0"/>
    <s v="OK"/>
    <n v="0"/>
    <n v="1"/>
    <x v="1"/>
  </r>
  <r>
    <x v="37"/>
    <x v="4"/>
    <s v="Night"/>
    <n v="8"/>
    <n v="0"/>
    <n v="8"/>
    <n v="756"/>
    <x v="0"/>
    <n v="0"/>
    <s v="OK"/>
    <n v="0"/>
    <n v="1"/>
    <x v="1"/>
  </r>
  <r>
    <x v="37"/>
    <x v="5"/>
    <s v="Morning"/>
    <n v="8"/>
    <n v="4.0999999999999996"/>
    <n v="3.9"/>
    <n v="1692"/>
    <x v="2"/>
    <n v="8700"/>
    <s v="OK"/>
    <n v="0.51"/>
    <n v="0.49"/>
    <x v="2"/>
  </r>
  <r>
    <x v="37"/>
    <x v="5"/>
    <s v="Evening"/>
    <n v="8"/>
    <n v="0"/>
    <n v="8"/>
    <n v="3211"/>
    <x v="0"/>
    <n v="0"/>
    <s v="OK"/>
    <n v="0"/>
    <n v="1"/>
    <x v="2"/>
  </r>
  <r>
    <x v="37"/>
    <x v="5"/>
    <s v="Night"/>
    <n v="8"/>
    <n v="0"/>
    <n v="8"/>
    <n v="3539"/>
    <x v="0"/>
    <n v="0"/>
    <s v="OK"/>
    <n v="0"/>
    <n v="1"/>
    <x v="2"/>
  </r>
  <r>
    <x v="37"/>
    <x v="6"/>
    <s v="Morning"/>
    <n v="8"/>
    <n v="0"/>
    <n v="8"/>
    <n v="3264"/>
    <x v="0"/>
    <n v="0"/>
    <s v="OK"/>
    <n v="0"/>
    <n v="1"/>
    <x v="2"/>
  </r>
  <r>
    <x v="37"/>
    <x v="6"/>
    <s v="Evening"/>
    <n v="8"/>
    <n v="0"/>
    <n v="8"/>
    <n v="3018"/>
    <x v="0"/>
    <n v="0"/>
    <s v="OK"/>
    <n v="0"/>
    <n v="1"/>
    <x v="2"/>
  </r>
  <r>
    <x v="37"/>
    <x v="6"/>
    <s v="Night"/>
    <n v="8"/>
    <n v="2.6"/>
    <n v="5.4"/>
    <n v="2160"/>
    <x v="3"/>
    <n v="2400"/>
    <s v="OK"/>
    <n v="0.33"/>
    <n v="0.68"/>
    <x v="2"/>
  </r>
  <r>
    <x v="37"/>
    <x v="7"/>
    <s v="Morning"/>
    <n v="8"/>
    <n v="0"/>
    <n v="8"/>
    <n v="3997"/>
    <x v="0"/>
    <n v="0"/>
    <s v="OK"/>
    <n v="0"/>
    <n v="1"/>
    <x v="3"/>
  </r>
  <r>
    <x v="37"/>
    <x v="7"/>
    <s v="Evening"/>
    <n v="8"/>
    <n v="0"/>
    <n v="8"/>
    <n v="3793"/>
    <x v="0"/>
    <n v="0"/>
    <s v="OK"/>
    <n v="0"/>
    <n v="1"/>
    <x v="3"/>
  </r>
  <r>
    <x v="37"/>
    <x v="7"/>
    <s v="Night"/>
    <n v="8"/>
    <n v="0"/>
    <n v="8"/>
    <n v="4270"/>
    <x v="0"/>
    <n v="0"/>
    <s v="OK"/>
    <n v="0"/>
    <n v="1"/>
    <x v="3"/>
  </r>
  <r>
    <x v="38"/>
    <x v="0"/>
    <s v="Morning"/>
    <n v="8"/>
    <n v="0"/>
    <n v="8"/>
    <n v="5176"/>
    <x v="0"/>
    <n v="0"/>
    <s v="OK"/>
    <n v="0"/>
    <n v="1"/>
    <x v="0"/>
  </r>
  <r>
    <x v="38"/>
    <x v="0"/>
    <s v="Evening"/>
    <n v="8"/>
    <n v="0"/>
    <n v="8"/>
    <n v="4814"/>
    <x v="0"/>
    <n v="0"/>
    <s v="OK"/>
    <n v="0"/>
    <n v="1"/>
    <x v="0"/>
  </r>
  <r>
    <x v="38"/>
    <x v="0"/>
    <s v="Night"/>
    <n v="8"/>
    <n v="6.3"/>
    <n v="1.7"/>
    <n v="1107"/>
    <x v="2"/>
    <n v="6800"/>
    <s v="OK"/>
    <n v="0.79"/>
    <n v="0.21"/>
    <x v="0"/>
  </r>
  <r>
    <x v="38"/>
    <x v="1"/>
    <s v="Morning"/>
    <n v="8"/>
    <n v="1.1000000000000001"/>
    <n v="6.9"/>
    <n v="4448"/>
    <x v="1"/>
    <n v="10900"/>
    <s v="OK"/>
    <n v="0.14000000000000001"/>
    <n v="0.86"/>
    <x v="0"/>
  </r>
  <r>
    <x v="38"/>
    <x v="1"/>
    <s v="Evening"/>
    <n v="8"/>
    <n v="0"/>
    <n v="8"/>
    <n v="5689"/>
    <x v="0"/>
    <n v="0"/>
    <s v="OK"/>
    <n v="0"/>
    <n v="1"/>
    <x v="0"/>
  </r>
  <r>
    <x v="38"/>
    <x v="1"/>
    <s v="Night"/>
    <n v="8"/>
    <n v="0"/>
    <n v="8"/>
    <n v="4785"/>
    <x v="0"/>
    <n v="0"/>
    <s v="OK"/>
    <n v="0"/>
    <n v="1"/>
    <x v="0"/>
  </r>
  <r>
    <x v="38"/>
    <x v="2"/>
    <s v="Morning"/>
    <n v="8"/>
    <n v="0"/>
    <n v="8"/>
    <n v="4785"/>
    <x v="0"/>
    <n v="0"/>
    <s v="OK"/>
    <n v="0"/>
    <n v="1"/>
    <x v="0"/>
  </r>
  <r>
    <x v="38"/>
    <x v="2"/>
    <s v="Evening"/>
    <n v="8"/>
    <n v="0"/>
    <n v="8"/>
    <n v="4412"/>
    <x v="0"/>
    <n v="0"/>
    <s v="OK"/>
    <n v="0"/>
    <n v="1"/>
    <x v="0"/>
  </r>
  <r>
    <x v="38"/>
    <x v="2"/>
    <s v="Night"/>
    <n v="8"/>
    <n v="5.4"/>
    <n v="2.6"/>
    <n v="1516"/>
    <x v="1"/>
    <n v="5700"/>
    <s v="OK"/>
    <n v="0.68"/>
    <n v="0.33"/>
    <x v="0"/>
  </r>
  <r>
    <x v="38"/>
    <x v="3"/>
    <s v="Morning"/>
    <n v="8"/>
    <n v="0"/>
    <n v="8"/>
    <n v="688"/>
    <x v="0"/>
    <n v="0"/>
    <s v="OK"/>
    <n v="0"/>
    <n v="1"/>
    <x v="1"/>
  </r>
  <r>
    <x v="38"/>
    <x v="3"/>
    <s v="Evening"/>
    <n v="8"/>
    <n v="4.7"/>
    <n v="3.3"/>
    <n v="278"/>
    <x v="2"/>
    <n v="14400"/>
    <s v="OK"/>
    <n v="0.59"/>
    <n v="0.41"/>
    <x v="1"/>
  </r>
  <r>
    <x v="38"/>
    <x v="3"/>
    <s v="Night"/>
    <n v="8"/>
    <n v="0"/>
    <n v="8"/>
    <n v="661"/>
    <x v="0"/>
    <n v="0"/>
    <s v="OK"/>
    <n v="0"/>
    <n v="1"/>
    <x v="1"/>
  </r>
  <r>
    <x v="38"/>
    <x v="4"/>
    <s v="Morning"/>
    <n v="8"/>
    <n v="0"/>
    <n v="8"/>
    <n v="657"/>
    <x v="0"/>
    <n v="0"/>
    <s v="OK"/>
    <n v="0"/>
    <n v="1"/>
    <x v="1"/>
  </r>
  <r>
    <x v="38"/>
    <x v="4"/>
    <s v="Evening"/>
    <n v="8"/>
    <n v="0"/>
    <n v="8"/>
    <n v="710"/>
    <x v="0"/>
    <n v="0"/>
    <s v="OK"/>
    <n v="0"/>
    <n v="1"/>
    <x v="1"/>
  </r>
  <r>
    <x v="38"/>
    <x v="4"/>
    <s v="Night"/>
    <n v="8"/>
    <n v="0"/>
    <n v="8"/>
    <n v="773"/>
    <x v="0"/>
    <n v="0"/>
    <s v="OK"/>
    <n v="0"/>
    <n v="1"/>
    <x v="1"/>
  </r>
  <r>
    <x v="38"/>
    <x v="5"/>
    <s v="Morning"/>
    <n v="8"/>
    <n v="1.9"/>
    <n v="6.1"/>
    <n v="2512"/>
    <x v="5"/>
    <n v="10500"/>
    <s v="OK"/>
    <n v="0.24"/>
    <n v="0.76"/>
    <x v="2"/>
  </r>
  <r>
    <x v="38"/>
    <x v="5"/>
    <s v="Evening"/>
    <n v="8"/>
    <n v="0"/>
    <n v="8"/>
    <n v="3304"/>
    <x v="0"/>
    <n v="0"/>
    <s v="OK"/>
    <n v="0"/>
    <n v="1"/>
    <x v="2"/>
  </r>
  <r>
    <x v="38"/>
    <x v="5"/>
    <s v="Night"/>
    <n v="8"/>
    <n v="0"/>
    <n v="8"/>
    <n v="3433"/>
    <x v="0"/>
    <n v="0"/>
    <s v="OK"/>
    <n v="0"/>
    <n v="1"/>
    <x v="2"/>
  </r>
  <r>
    <x v="38"/>
    <x v="6"/>
    <s v="Morning"/>
    <n v="8"/>
    <n v="0"/>
    <n v="8"/>
    <n v="3057"/>
    <x v="0"/>
    <n v="0"/>
    <s v="OK"/>
    <n v="0"/>
    <n v="1"/>
    <x v="2"/>
  </r>
  <r>
    <x v="38"/>
    <x v="6"/>
    <s v="Evening"/>
    <n v="8"/>
    <n v="0"/>
    <n v="8"/>
    <n v="3119"/>
    <x v="0"/>
    <n v="0"/>
    <s v="OK"/>
    <n v="0"/>
    <n v="1"/>
    <x v="2"/>
  </r>
  <r>
    <x v="38"/>
    <x v="6"/>
    <s v="Night"/>
    <n v="8"/>
    <n v="2.6"/>
    <n v="5.4"/>
    <n v="2005"/>
    <x v="3"/>
    <n v="11200"/>
    <s v="OK"/>
    <n v="0.33"/>
    <n v="0.68"/>
    <x v="2"/>
  </r>
  <r>
    <x v="38"/>
    <x v="7"/>
    <s v="Morning"/>
    <n v="8"/>
    <n v="0"/>
    <n v="8"/>
    <n v="4394"/>
    <x v="0"/>
    <n v="0"/>
    <s v="OK"/>
    <n v="0"/>
    <n v="1"/>
    <x v="3"/>
  </r>
  <r>
    <x v="38"/>
    <x v="7"/>
    <s v="Evening"/>
    <n v="8"/>
    <n v="2.4"/>
    <n v="5.6"/>
    <n v="2708"/>
    <x v="4"/>
    <n v="3300"/>
    <s v="OK"/>
    <n v="0.3"/>
    <n v="0.7"/>
    <x v="3"/>
  </r>
  <r>
    <x v="38"/>
    <x v="7"/>
    <s v="Night"/>
    <n v="8"/>
    <n v="0"/>
    <n v="8"/>
    <n v="3960"/>
    <x v="0"/>
    <n v="0"/>
    <s v="OK"/>
    <n v="0"/>
    <n v="1"/>
    <x v="3"/>
  </r>
  <r>
    <x v="39"/>
    <x v="0"/>
    <s v="Morning"/>
    <n v="8"/>
    <n v="0"/>
    <n v="8"/>
    <n v="4506"/>
    <x v="0"/>
    <n v="0"/>
    <s v="OK"/>
    <n v="0"/>
    <n v="1"/>
    <x v="0"/>
  </r>
  <r>
    <x v="39"/>
    <x v="0"/>
    <s v="Evening"/>
    <n v="8"/>
    <n v="0"/>
    <n v="8"/>
    <n v="4622"/>
    <x v="0"/>
    <n v="0"/>
    <s v="OK"/>
    <n v="0"/>
    <n v="1"/>
    <x v="0"/>
  </r>
  <r>
    <x v="39"/>
    <x v="0"/>
    <s v="Night"/>
    <n v="8"/>
    <n v="0"/>
    <n v="8"/>
    <n v="4895"/>
    <x v="0"/>
    <n v="0"/>
    <s v="OK"/>
    <n v="0"/>
    <n v="1"/>
    <x v="0"/>
  </r>
  <r>
    <x v="39"/>
    <x v="1"/>
    <s v="Morning"/>
    <n v="8"/>
    <n v="0"/>
    <n v="8"/>
    <n v="4376"/>
    <x v="0"/>
    <n v="0"/>
    <s v="OK"/>
    <n v="0"/>
    <n v="1"/>
    <x v="0"/>
  </r>
  <r>
    <x v="39"/>
    <x v="1"/>
    <s v="Evening"/>
    <n v="8"/>
    <n v="0"/>
    <n v="8"/>
    <n v="5175"/>
    <x v="0"/>
    <n v="0"/>
    <s v="OK"/>
    <n v="0"/>
    <n v="1"/>
    <x v="0"/>
  </r>
  <r>
    <x v="39"/>
    <x v="1"/>
    <s v="Night"/>
    <n v="8"/>
    <n v="0"/>
    <n v="8"/>
    <n v="5204"/>
    <x v="0"/>
    <n v="0"/>
    <s v="OK"/>
    <n v="0"/>
    <n v="1"/>
    <x v="0"/>
  </r>
  <r>
    <x v="39"/>
    <x v="2"/>
    <s v="Morning"/>
    <n v="8"/>
    <n v="3.9"/>
    <n v="4.0999999999999996"/>
    <n v="2209"/>
    <x v="1"/>
    <n v="12000"/>
    <s v="OK"/>
    <n v="0.49"/>
    <n v="0.51"/>
    <x v="0"/>
  </r>
  <r>
    <x v="39"/>
    <x v="2"/>
    <s v="Evening"/>
    <n v="8"/>
    <n v="3.9"/>
    <n v="4.0999999999999996"/>
    <n v="2536"/>
    <x v="3"/>
    <n v="14700"/>
    <s v="OK"/>
    <n v="0.49"/>
    <n v="0.51"/>
    <x v="0"/>
  </r>
  <r>
    <x v="39"/>
    <x v="2"/>
    <s v="Night"/>
    <n v="8"/>
    <n v="0"/>
    <n v="8"/>
    <n v="4573"/>
    <x v="0"/>
    <n v="0"/>
    <s v="OK"/>
    <n v="0"/>
    <n v="1"/>
    <x v="0"/>
  </r>
  <r>
    <x v="39"/>
    <x v="3"/>
    <s v="Morning"/>
    <n v="8"/>
    <n v="0"/>
    <n v="8"/>
    <n v="687"/>
    <x v="0"/>
    <n v="0"/>
    <s v="OK"/>
    <n v="0"/>
    <n v="1"/>
    <x v="1"/>
  </r>
  <r>
    <x v="39"/>
    <x v="3"/>
    <s v="Evening"/>
    <n v="8"/>
    <n v="0"/>
    <n v="8"/>
    <n v="720"/>
    <x v="0"/>
    <n v="0"/>
    <s v="OK"/>
    <n v="0"/>
    <n v="1"/>
    <x v="1"/>
  </r>
  <r>
    <x v="39"/>
    <x v="3"/>
    <s v="Night"/>
    <n v="8"/>
    <n v="0"/>
    <n v="8"/>
    <n v="649"/>
    <x v="0"/>
    <n v="0"/>
    <s v="OK"/>
    <n v="0"/>
    <n v="1"/>
    <x v="1"/>
  </r>
  <r>
    <x v="39"/>
    <x v="4"/>
    <s v="Morning"/>
    <n v="8"/>
    <n v="0"/>
    <n v="8"/>
    <n v="762"/>
    <x v="0"/>
    <n v="0"/>
    <s v="OK"/>
    <n v="0"/>
    <n v="1"/>
    <x v="1"/>
  </r>
  <r>
    <x v="39"/>
    <x v="4"/>
    <s v="Evening"/>
    <n v="8"/>
    <n v="6"/>
    <n v="2"/>
    <n v="165"/>
    <x v="6"/>
    <n v="2100"/>
    <s v="OK"/>
    <n v="0.75"/>
    <n v="0.25"/>
    <x v="1"/>
  </r>
  <r>
    <x v="39"/>
    <x v="4"/>
    <s v="Night"/>
    <n v="8"/>
    <n v="5.6"/>
    <n v="2.4"/>
    <n v="213"/>
    <x v="4"/>
    <n v="7100"/>
    <s v="OK"/>
    <n v="0.7"/>
    <n v="0.3"/>
    <x v="1"/>
  </r>
  <r>
    <x v="39"/>
    <x v="5"/>
    <s v="Morning"/>
    <n v="8"/>
    <n v="0"/>
    <n v="8"/>
    <n v="3660"/>
    <x v="0"/>
    <n v="0"/>
    <s v="OK"/>
    <n v="0"/>
    <n v="1"/>
    <x v="2"/>
  </r>
  <r>
    <x v="39"/>
    <x v="5"/>
    <s v="Evening"/>
    <n v="8"/>
    <n v="0"/>
    <n v="8"/>
    <n v="3210"/>
    <x v="0"/>
    <n v="0"/>
    <s v="OK"/>
    <n v="0"/>
    <n v="1"/>
    <x v="2"/>
  </r>
  <r>
    <x v="39"/>
    <x v="5"/>
    <s v="Night"/>
    <n v="8"/>
    <n v="0"/>
    <n v="8"/>
    <n v="3199"/>
    <x v="0"/>
    <n v="0"/>
    <s v="OK"/>
    <n v="0"/>
    <n v="1"/>
    <x v="2"/>
  </r>
  <r>
    <x v="39"/>
    <x v="6"/>
    <s v="Morning"/>
    <n v="8"/>
    <n v="3.6"/>
    <n v="4.4000000000000004"/>
    <n v="1762"/>
    <x v="3"/>
    <n v="14500"/>
    <s v="OK"/>
    <n v="0.45"/>
    <n v="0.55000000000000004"/>
    <x v="2"/>
  </r>
  <r>
    <x v="39"/>
    <x v="6"/>
    <s v="Evening"/>
    <n v="8"/>
    <n v="0"/>
    <n v="8"/>
    <n v="3244"/>
    <x v="0"/>
    <n v="0"/>
    <s v="OK"/>
    <n v="0"/>
    <n v="1"/>
    <x v="2"/>
  </r>
  <r>
    <x v="39"/>
    <x v="6"/>
    <s v="Night"/>
    <n v="8"/>
    <n v="0"/>
    <n v="8"/>
    <n v="3072"/>
    <x v="0"/>
    <n v="0"/>
    <s v="OK"/>
    <n v="0"/>
    <n v="1"/>
    <x v="2"/>
  </r>
  <r>
    <x v="39"/>
    <x v="7"/>
    <s v="Morning"/>
    <n v="8"/>
    <n v="0"/>
    <n v="8"/>
    <n v="3856"/>
    <x v="0"/>
    <n v="0"/>
    <s v="OK"/>
    <n v="0"/>
    <n v="1"/>
    <x v="3"/>
  </r>
  <r>
    <x v="39"/>
    <x v="7"/>
    <s v="Evening"/>
    <n v="8"/>
    <n v="0"/>
    <n v="8"/>
    <n v="4094"/>
    <x v="0"/>
    <n v="0"/>
    <s v="OK"/>
    <n v="0"/>
    <n v="1"/>
    <x v="3"/>
  </r>
  <r>
    <x v="39"/>
    <x v="7"/>
    <s v="Night"/>
    <n v="8"/>
    <n v="0"/>
    <n v="8"/>
    <n v="4339"/>
    <x v="0"/>
    <n v="0"/>
    <s v="OK"/>
    <n v="0"/>
    <n v="1"/>
    <x v="3"/>
  </r>
  <r>
    <x v="40"/>
    <x v="0"/>
    <s v="Morning"/>
    <n v="8"/>
    <n v="4.5999999999999996"/>
    <n v="3.4"/>
    <n v="2307"/>
    <x v="2"/>
    <n v="5200"/>
    <s v="OK"/>
    <n v="0.57999999999999996"/>
    <n v="0.43"/>
    <x v="0"/>
  </r>
  <r>
    <x v="40"/>
    <x v="0"/>
    <s v="Evening"/>
    <n v="8"/>
    <n v="0"/>
    <n v="8"/>
    <n v="4657"/>
    <x v="0"/>
    <n v="0"/>
    <s v="OK"/>
    <n v="0"/>
    <n v="1"/>
    <x v="0"/>
  </r>
  <r>
    <x v="40"/>
    <x v="0"/>
    <s v="Night"/>
    <n v="8"/>
    <n v="2.4"/>
    <n v="5.6"/>
    <n v="3677"/>
    <x v="4"/>
    <n v="11100"/>
    <s v="OK"/>
    <n v="0.3"/>
    <n v="0.7"/>
    <x v="0"/>
  </r>
  <r>
    <x v="40"/>
    <x v="1"/>
    <s v="Morning"/>
    <n v="8"/>
    <n v="0"/>
    <n v="8"/>
    <n v="5176"/>
    <x v="0"/>
    <n v="0"/>
    <s v="OK"/>
    <n v="0"/>
    <n v="1"/>
    <x v="0"/>
  </r>
  <r>
    <x v="40"/>
    <x v="1"/>
    <s v="Evening"/>
    <n v="8"/>
    <n v="0"/>
    <n v="8"/>
    <n v="4860"/>
    <x v="0"/>
    <n v="0"/>
    <s v="OK"/>
    <n v="0"/>
    <n v="1"/>
    <x v="0"/>
  </r>
  <r>
    <x v="40"/>
    <x v="1"/>
    <s v="Night"/>
    <n v="8"/>
    <n v="3.9"/>
    <n v="4.0999999999999996"/>
    <n v="2640"/>
    <x v="1"/>
    <n v="5000"/>
    <s v="OK"/>
    <n v="0.49"/>
    <n v="0.51"/>
    <x v="0"/>
  </r>
  <r>
    <x v="40"/>
    <x v="2"/>
    <s v="Morning"/>
    <n v="8"/>
    <n v="0"/>
    <n v="8"/>
    <n v="4492"/>
    <x v="0"/>
    <n v="0"/>
    <s v="OK"/>
    <n v="0"/>
    <n v="1"/>
    <x v="0"/>
  </r>
  <r>
    <x v="40"/>
    <x v="2"/>
    <s v="Evening"/>
    <n v="8"/>
    <n v="0"/>
    <n v="8"/>
    <n v="4702"/>
    <x v="0"/>
    <n v="0"/>
    <s v="OK"/>
    <n v="0"/>
    <n v="1"/>
    <x v="0"/>
  </r>
  <r>
    <x v="40"/>
    <x v="2"/>
    <s v="Night"/>
    <n v="8"/>
    <n v="3.5"/>
    <n v="4.5"/>
    <n v="2263"/>
    <x v="2"/>
    <n v="2400"/>
    <s v="OK"/>
    <n v="0.44"/>
    <n v="0.56000000000000005"/>
    <x v="0"/>
  </r>
  <r>
    <x v="40"/>
    <x v="3"/>
    <s v="Morning"/>
    <n v="8"/>
    <n v="0"/>
    <n v="8"/>
    <n v="742"/>
    <x v="0"/>
    <n v="0"/>
    <s v="OK"/>
    <n v="0"/>
    <n v="1"/>
    <x v="1"/>
  </r>
  <r>
    <x v="40"/>
    <x v="3"/>
    <s v="Evening"/>
    <n v="8"/>
    <n v="0"/>
    <n v="8"/>
    <n v="698"/>
    <x v="0"/>
    <n v="0"/>
    <s v="OK"/>
    <n v="0"/>
    <n v="1"/>
    <x v="1"/>
  </r>
  <r>
    <x v="40"/>
    <x v="3"/>
    <s v="Night"/>
    <n v="8"/>
    <n v="0"/>
    <n v="8"/>
    <n v="695"/>
    <x v="0"/>
    <n v="0"/>
    <s v="OK"/>
    <n v="0"/>
    <n v="1"/>
    <x v="1"/>
  </r>
  <r>
    <x v="40"/>
    <x v="4"/>
    <s v="Morning"/>
    <n v="8"/>
    <n v="1.8"/>
    <n v="6.2"/>
    <n v="504"/>
    <x v="1"/>
    <n v="7600"/>
    <s v="OK"/>
    <n v="0.23"/>
    <n v="0.78"/>
    <x v="1"/>
  </r>
  <r>
    <x v="40"/>
    <x v="4"/>
    <s v="Evening"/>
    <n v="8"/>
    <n v="0"/>
    <n v="8"/>
    <n v="739"/>
    <x v="0"/>
    <n v="0"/>
    <s v="OK"/>
    <n v="0"/>
    <n v="1"/>
    <x v="1"/>
  </r>
  <r>
    <x v="40"/>
    <x v="4"/>
    <s v="Night"/>
    <n v="8"/>
    <n v="0"/>
    <n v="8"/>
    <n v="727"/>
    <x v="0"/>
    <n v="0"/>
    <s v="OK"/>
    <n v="0"/>
    <n v="1"/>
    <x v="1"/>
  </r>
  <r>
    <x v="40"/>
    <x v="5"/>
    <s v="Morning"/>
    <n v="8"/>
    <n v="0"/>
    <n v="8"/>
    <n v="3368"/>
    <x v="0"/>
    <n v="0"/>
    <s v="OK"/>
    <n v="0"/>
    <n v="1"/>
    <x v="2"/>
  </r>
  <r>
    <x v="40"/>
    <x v="5"/>
    <s v="Evening"/>
    <n v="8"/>
    <n v="6.4"/>
    <n v="1.6"/>
    <n v="689"/>
    <x v="2"/>
    <n v="11800"/>
    <s v="OK"/>
    <n v="0.8"/>
    <n v="0.2"/>
    <x v="2"/>
  </r>
  <r>
    <x v="40"/>
    <x v="5"/>
    <s v="Night"/>
    <n v="8"/>
    <n v="0"/>
    <n v="8"/>
    <n v="3363"/>
    <x v="0"/>
    <n v="0"/>
    <s v="OK"/>
    <n v="0"/>
    <n v="1"/>
    <x v="2"/>
  </r>
  <r>
    <x v="40"/>
    <x v="6"/>
    <s v="Morning"/>
    <n v="8"/>
    <n v="0"/>
    <n v="8"/>
    <n v="3015"/>
    <x v="0"/>
    <n v="0"/>
    <s v="OK"/>
    <n v="0"/>
    <n v="1"/>
    <x v="2"/>
  </r>
  <r>
    <x v="40"/>
    <x v="6"/>
    <s v="Evening"/>
    <n v="8"/>
    <n v="0"/>
    <n v="8"/>
    <n v="3359"/>
    <x v="0"/>
    <n v="0"/>
    <s v="OK"/>
    <n v="0"/>
    <n v="1"/>
    <x v="2"/>
  </r>
  <r>
    <x v="40"/>
    <x v="6"/>
    <s v="Night"/>
    <n v="8"/>
    <n v="0"/>
    <n v="8"/>
    <n v="3244"/>
    <x v="0"/>
    <n v="0"/>
    <s v="OK"/>
    <n v="0"/>
    <n v="1"/>
    <x v="2"/>
  </r>
  <r>
    <x v="40"/>
    <x v="7"/>
    <s v="Morning"/>
    <n v="8"/>
    <n v="3.7"/>
    <n v="4.3"/>
    <n v="1994"/>
    <x v="3"/>
    <n v="2000"/>
    <s v="OK"/>
    <n v="0.46"/>
    <n v="0.54"/>
    <x v="3"/>
  </r>
  <r>
    <x v="40"/>
    <x v="7"/>
    <s v="Evening"/>
    <n v="8"/>
    <n v="0"/>
    <n v="8"/>
    <n v="4148"/>
    <x v="0"/>
    <n v="0"/>
    <s v="OK"/>
    <n v="0"/>
    <n v="1"/>
    <x v="3"/>
  </r>
  <r>
    <x v="40"/>
    <x v="7"/>
    <s v="Night"/>
    <n v="8"/>
    <n v="0"/>
    <n v="8"/>
    <n v="3950"/>
    <x v="0"/>
    <n v="0"/>
    <s v="OK"/>
    <n v="0"/>
    <n v="1"/>
    <x v="3"/>
  </r>
  <r>
    <x v="41"/>
    <x v="0"/>
    <s v="Morning"/>
    <n v="8"/>
    <n v="0"/>
    <n v="8"/>
    <n v="4752"/>
    <x v="0"/>
    <n v="0"/>
    <s v="OK"/>
    <n v="0"/>
    <n v="1"/>
    <x v="0"/>
  </r>
  <r>
    <x v="41"/>
    <x v="0"/>
    <s v="Evening"/>
    <n v="8"/>
    <n v="5.2"/>
    <n v="2.8"/>
    <n v="1623"/>
    <x v="5"/>
    <n v="3100"/>
    <s v="OK"/>
    <n v="0.65"/>
    <n v="0.35"/>
    <x v="0"/>
  </r>
  <r>
    <x v="41"/>
    <x v="0"/>
    <s v="Night"/>
    <n v="8"/>
    <n v="0"/>
    <n v="8"/>
    <n v="4954"/>
    <x v="0"/>
    <n v="0"/>
    <s v="OK"/>
    <n v="0"/>
    <n v="1"/>
    <x v="0"/>
  </r>
  <r>
    <x v="41"/>
    <x v="1"/>
    <s v="Morning"/>
    <n v="8"/>
    <n v="0"/>
    <n v="8"/>
    <n v="5048"/>
    <x v="0"/>
    <n v="0"/>
    <s v="OK"/>
    <n v="0"/>
    <n v="1"/>
    <x v="0"/>
  </r>
  <r>
    <x v="41"/>
    <x v="1"/>
    <s v="Evening"/>
    <n v="8"/>
    <n v="0"/>
    <n v="8"/>
    <n v="4963"/>
    <x v="0"/>
    <n v="0"/>
    <s v="OK"/>
    <n v="0"/>
    <n v="1"/>
    <x v="0"/>
  </r>
  <r>
    <x v="41"/>
    <x v="1"/>
    <s v="Night"/>
    <n v="8"/>
    <n v="7"/>
    <n v="1"/>
    <n v="588"/>
    <x v="4"/>
    <n v="2400"/>
    <s v="OK"/>
    <n v="0.88"/>
    <n v="0.13"/>
    <x v="0"/>
  </r>
  <r>
    <x v="41"/>
    <x v="2"/>
    <s v="Morning"/>
    <n v="8"/>
    <n v="2.9"/>
    <n v="5.0999999999999996"/>
    <n v="3209"/>
    <x v="3"/>
    <n v="13900"/>
    <s v="OK"/>
    <n v="0.36"/>
    <n v="0.64"/>
    <x v="0"/>
  </r>
  <r>
    <x v="41"/>
    <x v="2"/>
    <s v="Evening"/>
    <n v="8"/>
    <n v="4.3"/>
    <n v="3.7"/>
    <n v="2068"/>
    <x v="1"/>
    <n v="6500"/>
    <s v="OK"/>
    <n v="0.54"/>
    <n v="0.46"/>
    <x v="0"/>
  </r>
  <r>
    <x v="41"/>
    <x v="2"/>
    <s v="Night"/>
    <n v="8"/>
    <n v="2.1"/>
    <n v="5.9"/>
    <n v="3017"/>
    <x v="2"/>
    <n v="10500"/>
    <s v="OK"/>
    <n v="0.26"/>
    <n v="0.74"/>
    <x v="0"/>
  </r>
  <r>
    <x v="41"/>
    <x v="3"/>
    <s v="Morning"/>
    <n v="8"/>
    <n v="0"/>
    <n v="8"/>
    <n v="716"/>
    <x v="0"/>
    <n v="0"/>
    <s v="OK"/>
    <n v="0"/>
    <n v="1"/>
    <x v="1"/>
  </r>
  <r>
    <x v="41"/>
    <x v="3"/>
    <s v="Evening"/>
    <n v="8"/>
    <n v="0"/>
    <n v="8"/>
    <n v="617"/>
    <x v="0"/>
    <n v="0"/>
    <s v="OK"/>
    <n v="0"/>
    <n v="1"/>
    <x v="1"/>
  </r>
  <r>
    <x v="41"/>
    <x v="3"/>
    <s v="Night"/>
    <n v="8"/>
    <n v="0"/>
    <n v="8"/>
    <n v="681"/>
    <x v="0"/>
    <n v="0"/>
    <s v="OK"/>
    <n v="0"/>
    <n v="1"/>
    <x v="1"/>
  </r>
  <r>
    <x v="41"/>
    <x v="4"/>
    <s v="Morning"/>
    <n v="8"/>
    <n v="0"/>
    <n v="8"/>
    <n v="729"/>
    <x v="0"/>
    <n v="0"/>
    <s v="OK"/>
    <n v="0"/>
    <n v="1"/>
    <x v="1"/>
  </r>
  <r>
    <x v="41"/>
    <x v="4"/>
    <s v="Evening"/>
    <n v="8"/>
    <n v="0"/>
    <n v="8"/>
    <n v="711"/>
    <x v="0"/>
    <n v="0"/>
    <s v="OK"/>
    <n v="0"/>
    <n v="1"/>
    <x v="1"/>
  </r>
  <r>
    <x v="41"/>
    <x v="4"/>
    <s v="Night"/>
    <n v="8"/>
    <n v="4.3"/>
    <n v="3.7"/>
    <n v="372"/>
    <x v="1"/>
    <n v="8600"/>
    <s v="OK"/>
    <n v="0.54"/>
    <n v="0.46"/>
    <x v="1"/>
  </r>
  <r>
    <x v="41"/>
    <x v="5"/>
    <s v="Morning"/>
    <n v="8"/>
    <n v="2.2999999999999998"/>
    <n v="5.7"/>
    <n v="2169"/>
    <x v="3"/>
    <n v="6500"/>
    <s v="OK"/>
    <n v="0.28999999999999998"/>
    <n v="0.71"/>
    <x v="2"/>
  </r>
  <r>
    <x v="41"/>
    <x v="5"/>
    <s v="Evening"/>
    <n v="8"/>
    <n v="6.7"/>
    <n v="1.3"/>
    <n v="539"/>
    <x v="4"/>
    <n v="12100"/>
    <s v="OK"/>
    <n v="0.84"/>
    <n v="0.16"/>
    <x v="2"/>
  </r>
  <r>
    <x v="41"/>
    <x v="5"/>
    <s v="Night"/>
    <n v="8"/>
    <n v="0"/>
    <n v="8"/>
    <n v="3545"/>
    <x v="0"/>
    <n v="0"/>
    <s v="OK"/>
    <n v="0"/>
    <n v="1"/>
    <x v="2"/>
  </r>
  <r>
    <x v="41"/>
    <x v="6"/>
    <s v="Morning"/>
    <n v="8"/>
    <n v="0"/>
    <n v="8"/>
    <n v="3278"/>
    <x v="0"/>
    <n v="0"/>
    <s v="OK"/>
    <n v="0"/>
    <n v="1"/>
    <x v="2"/>
  </r>
  <r>
    <x v="41"/>
    <x v="6"/>
    <s v="Evening"/>
    <n v="8"/>
    <n v="0"/>
    <n v="8"/>
    <n v="2945"/>
    <x v="0"/>
    <n v="0"/>
    <s v="OK"/>
    <n v="0"/>
    <n v="1"/>
    <x v="2"/>
  </r>
  <r>
    <x v="41"/>
    <x v="6"/>
    <s v="Night"/>
    <n v="8"/>
    <n v="0"/>
    <n v="8"/>
    <n v="3129"/>
    <x v="0"/>
    <n v="0"/>
    <s v="OK"/>
    <n v="0"/>
    <n v="1"/>
    <x v="2"/>
  </r>
  <r>
    <x v="41"/>
    <x v="7"/>
    <s v="Morning"/>
    <n v="8"/>
    <n v="0"/>
    <n v="8"/>
    <n v="4106"/>
    <x v="0"/>
    <n v="0"/>
    <s v="OK"/>
    <n v="0"/>
    <n v="1"/>
    <x v="3"/>
  </r>
  <r>
    <x v="41"/>
    <x v="7"/>
    <s v="Evening"/>
    <n v="8"/>
    <n v="0"/>
    <n v="8"/>
    <n v="4002"/>
    <x v="0"/>
    <n v="0"/>
    <s v="OK"/>
    <n v="0"/>
    <n v="1"/>
    <x v="3"/>
  </r>
  <r>
    <x v="41"/>
    <x v="7"/>
    <s v="Night"/>
    <n v="8"/>
    <n v="0"/>
    <n v="8"/>
    <n v="4170"/>
    <x v="0"/>
    <n v="0"/>
    <s v="OK"/>
    <n v="0"/>
    <n v="1"/>
    <x v="3"/>
  </r>
  <r>
    <x v="42"/>
    <x v="0"/>
    <s v="Morning"/>
    <n v="8"/>
    <n v="5.9"/>
    <n v="2.1"/>
    <n v="1398"/>
    <x v="2"/>
    <n v="12000"/>
    <s v="OK"/>
    <n v="0.74"/>
    <n v="0.26"/>
    <x v="0"/>
  </r>
  <r>
    <x v="42"/>
    <x v="0"/>
    <s v="Evening"/>
    <n v="8"/>
    <n v="0"/>
    <n v="8"/>
    <n v="4641"/>
    <x v="0"/>
    <n v="0"/>
    <s v="OK"/>
    <n v="0"/>
    <n v="1"/>
    <x v="0"/>
  </r>
  <r>
    <x v="42"/>
    <x v="0"/>
    <s v="Night"/>
    <n v="8"/>
    <n v="0"/>
    <n v="8"/>
    <n v="4992"/>
    <x v="0"/>
    <n v="0"/>
    <s v="OK"/>
    <n v="0"/>
    <n v="1"/>
    <x v="0"/>
  </r>
  <r>
    <x v="42"/>
    <x v="1"/>
    <s v="Morning"/>
    <n v="8"/>
    <n v="0"/>
    <n v="8"/>
    <n v="5528"/>
    <x v="0"/>
    <n v="0"/>
    <s v="OK"/>
    <n v="0"/>
    <n v="1"/>
    <x v="0"/>
  </r>
  <r>
    <x v="42"/>
    <x v="1"/>
    <s v="Evening"/>
    <n v="8"/>
    <n v="0"/>
    <n v="8"/>
    <n v="5415"/>
    <x v="0"/>
    <n v="0"/>
    <s v="OK"/>
    <n v="0"/>
    <n v="1"/>
    <x v="0"/>
  </r>
  <r>
    <x v="42"/>
    <x v="1"/>
    <s v="Night"/>
    <n v="8"/>
    <n v="0"/>
    <n v="8"/>
    <n v="4401"/>
    <x v="0"/>
    <n v="0"/>
    <s v="OK"/>
    <n v="0"/>
    <n v="1"/>
    <x v="0"/>
  </r>
  <r>
    <x v="42"/>
    <x v="2"/>
    <s v="Morning"/>
    <n v="8"/>
    <n v="2"/>
    <n v="6"/>
    <n v="3252"/>
    <x v="6"/>
    <n v="4800"/>
    <s v="OK"/>
    <n v="0.25"/>
    <n v="0.75"/>
    <x v="0"/>
  </r>
  <r>
    <x v="42"/>
    <x v="2"/>
    <s v="Evening"/>
    <n v="8"/>
    <n v="0"/>
    <n v="8"/>
    <n v="4337"/>
    <x v="0"/>
    <n v="0"/>
    <s v="OK"/>
    <n v="0"/>
    <n v="1"/>
    <x v="0"/>
  </r>
  <r>
    <x v="42"/>
    <x v="2"/>
    <s v="Night"/>
    <n v="8"/>
    <n v="6.8"/>
    <n v="1.2"/>
    <n v="724"/>
    <x v="3"/>
    <n v="11600"/>
    <s v="OK"/>
    <n v="0.85"/>
    <n v="0.15"/>
    <x v="0"/>
  </r>
  <r>
    <x v="42"/>
    <x v="3"/>
    <s v="Morning"/>
    <n v="8"/>
    <n v="3.2"/>
    <n v="4.8"/>
    <n v="379"/>
    <x v="5"/>
    <n v="5800"/>
    <s v="OK"/>
    <n v="0.4"/>
    <n v="0.6"/>
    <x v="1"/>
  </r>
  <r>
    <x v="42"/>
    <x v="3"/>
    <s v="Evening"/>
    <n v="8"/>
    <n v="0"/>
    <n v="8"/>
    <n v="715"/>
    <x v="0"/>
    <n v="0"/>
    <s v="OK"/>
    <n v="0"/>
    <n v="1"/>
    <x v="1"/>
  </r>
  <r>
    <x v="42"/>
    <x v="3"/>
    <s v="Night"/>
    <n v="8"/>
    <n v="0"/>
    <n v="8"/>
    <n v="703"/>
    <x v="0"/>
    <n v="0"/>
    <s v="OK"/>
    <n v="0"/>
    <n v="1"/>
    <x v="1"/>
  </r>
  <r>
    <x v="42"/>
    <x v="4"/>
    <s v="Morning"/>
    <n v="8"/>
    <n v="0"/>
    <n v="8"/>
    <n v="783"/>
    <x v="0"/>
    <n v="0"/>
    <s v="OK"/>
    <n v="0"/>
    <n v="1"/>
    <x v="1"/>
  </r>
  <r>
    <x v="42"/>
    <x v="4"/>
    <s v="Evening"/>
    <n v="8"/>
    <n v="0"/>
    <n v="8"/>
    <n v="645"/>
    <x v="0"/>
    <n v="0"/>
    <s v="OK"/>
    <n v="0"/>
    <n v="1"/>
    <x v="1"/>
  </r>
  <r>
    <x v="42"/>
    <x v="4"/>
    <s v="Night"/>
    <n v="8"/>
    <n v="0"/>
    <n v="8"/>
    <n v="797"/>
    <x v="0"/>
    <n v="0"/>
    <s v="OK"/>
    <n v="0"/>
    <n v="1"/>
    <x v="1"/>
  </r>
  <r>
    <x v="42"/>
    <x v="5"/>
    <s v="Morning"/>
    <n v="8"/>
    <n v="0"/>
    <n v="8"/>
    <n v="3437"/>
    <x v="0"/>
    <n v="0"/>
    <s v="OK"/>
    <n v="0"/>
    <n v="1"/>
    <x v="2"/>
  </r>
  <r>
    <x v="42"/>
    <x v="5"/>
    <s v="Evening"/>
    <n v="8"/>
    <n v="4.3"/>
    <n v="3.7"/>
    <n v="1614"/>
    <x v="2"/>
    <n v="5700"/>
    <s v="OK"/>
    <n v="0.54"/>
    <n v="0.46"/>
    <x v="2"/>
  </r>
  <r>
    <x v="42"/>
    <x v="5"/>
    <s v="Night"/>
    <n v="8"/>
    <n v="0"/>
    <n v="8"/>
    <n v="3056"/>
    <x v="0"/>
    <n v="0"/>
    <s v="OK"/>
    <n v="0"/>
    <n v="1"/>
    <x v="2"/>
  </r>
  <r>
    <x v="42"/>
    <x v="6"/>
    <s v="Morning"/>
    <n v="8"/>
    <n v="1.2"/>
    <n v="6.8"/>
    <n v="3045"/>
    <x v="3"/>
    <n v="6700"/>
    <s v="OK"/>
    <n v="0.15"/>
    <n v="0.85"/>
    <x v="2"/>
  </r>
  <r>
    <x v="42"/>
    <x v="6"/>
    <s v="Evening"/>
    <n v="8"/>
    <n v="5.9"/>
    <n v="2.1"/>
    <n v="996"/>
    <x v="1"/>
    <n v="11000"/>
    <s v="OK"/>
    <n v="0.74"/>
    <n v="0.26"/>
    <x v="2"/>
  </r>
  <r>
    <x v="42"/>
    <x v="6"/>
    <s v="Night"/>
    <n v="8"/>
    <n v="0"/>
    <n v="8"/>
    <n v="3356"/>
    <x v="0"/>
    <n v="0"/>
    <s v="OK"/>
    <n v="0"/>
    <n v="1"/>
    <x v="2"/>
  </r>
  <r>
    <x v="42"/>
    <x v="7"/>
    <s v="Morning"/>
    <n v="8"/>
    <n v="0"/>
    <n v="8"/>
    <n v="3982"/>
    <x v="0"/>
    <n v="0"/>
    <s v="OK"/>
    <n v="0"/>
    <n v="1"/>
    <x v="3"/>
  </r>
  <r>
    <x v="42"/>
    <x v="7"/>
    <s v="Evening"/>
    <n v="8"/>
    <n v="6.1"/>
    <n v="1.9"/>
    <n v="997"/>
    <x v="3"/>
    <n v="4400"/>
    <s v="OK"/>
    <n v="0.76"/>
    <n v="0.24"/>
    <x v="3"/>
  </r>
  <r>
    <x v="42"/>
    <x v="7"/>
    <s v="Night"/>
    <n v="8"/>
    <n v="0"/>
    <n v="8"/>
    <n v="3851"/>
    <x v="0"/>
    <n v="0"/>
    <s v="OK"/>
    <n v="0"/>
    <n v="1"/>
    <x v="3"/>
  </r>
  <r>
    <x v="43"/>
    <x v="0"/>
    <s v="Morning"/>
    <n v="8"/>
    <n v="0"/>
    <n v="8"/>
    <n v="5274"/>
    <x v="0"/>
    <n v="0"/>
    <s v="OK"/>
    <n v="0"/>
    <n v="1"/>
    <x v="0"/>
  </r>
  <r>
    <x v="43"/>
    <x v="0"/>
    <s v="Evening"/>
    <n v="8"/>
    <n v="0"/>
    <n v="8"/>
    <n v="5239"/>
    <x v="0"/>
    <n v="0"/>
    <s v="OK"/>
    <n v="0"/>
    <n v="1"/>
    <x v="0"/>
  </r>
  <r>
    <x v="43"/>
    <x v="0"/>
    <s v="Night"/>
    <n v="8"/>
    <n v="3.7"/>
    <n v="4.3"/>
    <n v="2491"/>
    <x v="1"/>
    <n v="12200"/>
    <s v="OK"/>
    <n v="0.46"/>
    <n v="0.54"/>
    <x v="0"/>
  </r>
  <r>
    <x v="43"/>
    <x v="1"/>
    <s v="Morning"/>
    <n v="8"/>
    <n v="3"/>
    <n v="5"/>
    <n v="3174"/>
    <x v="3"/>
    <n v="2100"/>
    <s v="OK"/>
    <n v="0.38"/>
    <n v="0.63"/>
    <x v="0"/>
  </r>
  <r>
    <x v="43"/>
    <x v="1"/>
    <s v="Evening"/>
    <n v="8"/>
    <n v="0.6"/>
    <n v="7.4"/>
    <n v="4371"/>
    <x v="5"/>
    <n v="11100"/>
    <s v="OK"/>
    <n v="0.08"/>
    <n v="0.93"/>
    <x v="0"/>
  </r>
  <r>
    <x v="43"/>
    <x v="1"/>
    <s v="Night"/>
    <n v="8"/>
    <n v="4.0999999999999996"/>
    <n v="3.9"/>
    <n v="2480"/>
    <x v="2"/>
    <n v="14600"/>
    <s v="OK"/>
    <n v="0.51"/>
    <n v="0.49"/>
    <x v="0"/>
  </r>
  <r>
    <x v="43"/>
    <x v="2"/>
    <s v="Morning"/>
    <n v="8"/>
    <n v="0"/>
    <n v="8"/>
    <n v="5146"/>
    <x v="0"/>
    <n v="0"/>
    <s v="OK"/>
    <n v="0"/>
    <n v="1"/>
    <x v="0"/>
  </r>
  <r>
    <x v="43"/>
    <x v="2"/>
    <s v="Evening"/>
    <n v="8"/>
    <n v="1.7"/>
    <n v="6.3"/>
    <n v="3662"/>
    <x v="5"/>
    <n v="12400"/>
    <s v="OK"/>
    <n v="0.21"/>
    <n v="0.79"/>
    <x v="0"/>
  </r>
  <r>
    <x v="43"/>
    <x v="2"/>
    <s v="Night"/>
    <n v="8"/>
    <n v="0"/>
    <n v="8"/>
    <n v="4362"/>
    <x v="0"/>
    <n v="0"/>
    <s v="OK"/>
    <n v="0"/>
    <n v="1"/>
    <x v="0"/>
  </r>
  <r>
    <x v="43"/>
    <x v="3"/>
    <s v="Morning"/>
    <n v="8"/>
    <n v="1.5"/>
    <n v="6.5"/>
    <n v="543"/>
    <x v="5"/>
    <n v="5900"/>
    <s v="OK"/>
    <n v="0.19"/>
    <n v="0.81"/>
    <x v="1"/>
  </r>
  <r>
    <x v="43"/>
    <x v="3"/>
    <s v="Evening"/>
    <n v="8"/>
    <n v="0"/>
    <n v="8"/>
    <n v="695"/>
    <x v="0"/>
    <n v="0"/>
    <s v="OK"/>
    <n v="0"/>
    <n v="1"/>
    <x v="1"/>
  </r>
  <r>
    <x v="43"/>
    <x v="3"/>
    <s v="Night"/>
    <n v="8"/>
    <n v="2.1"/>
    <n v="5.9"/>
    <n v="525"/>
    <x v="2"/>
    <n v="10000"/>
    <s v="OK"/>
    <n v="0.26"/>
    <n v="0.74"/>
    <x v="1"/>
  </r>
  <r>
    <x v="43"/>
    <x v="4"/>
    <s v="Morning"/>
    <n v="8"/>
    <n v="0"/>
    <n v="8"/>
    <n v="723"/>
    <x v="0"/>
    <n v="0"/>
    <s v="OK"/>
    <n v="0"/>
    <n v="1"/>
    <x v="1"/>
  </r>
  <r>
    <x v="43"/>
    <x v="4"/>
    <s v="Evening"/>
    <n v="8"/>
    <n v="0"/>
    <n v="8"/>
    <n v="692"/>
    <x v="0"/>
    <n v="0"/>
    <s v="OK"/>
    <n v="0"/>
    <n v="1"/>
    <x v="1"/>
  </r>
  <r>
    <x v="43"/>
    <x v="4"/>
    <s v="Night"/>
    <n v="8"/>
    <n v="0"/>
    <n v="8"/>
    <n v="773"/>
    <x v="0"/>
    <n v="0"/>
    <s v="OK"/>
    <n v="0"/>
    <n v="1"/>
    <x v="1"/>
  </r>
  <r>
    <x v="43"/>
    <x v="5"/>
    <s v="Morning"/>
    <n v="8"/>
    <n v="0"/>
    <n v="8"/>
    <n v="3054"/>
    <x v="0"/>
    <n v="0"/>
    <s v="OK"/>
    <n v="0"/>
    <n v="1"/>
    <x v="2"/>
  </r>
  <r>
    <x v="43"/>
    <x v="5"/>
    <s v="Evening"/>
    <n v="8"/>
    <n v="3.1"/>
    <n v="4.9000000000000004"/>
    <n v="1991"/>
    <x v="3"/>
    <n v="10800"/>
    <s v="OK"/>
    <n v="0.39"/>
    <n v="0.61"/>
    <x v="2"/>
  </r>
  <r>
    <x v="43"/>
    <x v="5"/>
    <s v="Night"/>
    <n v="8"/>
    <n v="0"/>
    <n v="8"/>
    <n v="3015"/>
    <x v="0"/>
    <n v="0"/>
    <s v="OK"/>
    <n v="0"/>
    <n v="1"/>
    <x v="2"/>
  </r>
  <r>
    <x v="43"/>
    <x v="6"/>
    <s v="Morning"/>
    <n v="8"/>
    <n v="0"/>
    <n v="8"/>
    <n v="3303"/>
    <x v="0"/>
    <n v="0"/>
    <s v="OK"/>
    <n v="0"/>
    <n v="1"/>
    <x v="2"/>
  </r>
  <r>
    <x v="43"/>
    <x v="6"/>
    <s v="Evening"/>
    <n v="8"/>
    <n v="0"/>
    <n v="8"/>
    <n v="3170"/>
    <x v="0"/>
    <n v="0"/>
    <s v="OK"/>
    <n v="0"/>
    <n v="1"/>
    <x v="2"/>
  </r>
  <r>
    <x v="43"/>
    <x v="6"/>
    <s v="Night"/>
    <n v="8"/>
    <n v="0"/>
    <n v="8"/>
    <n v="2972"/>
    <x v="0"/>
    <n v="0"/>
    <s v="OK"/>
    <n v="0"/>
    <n v="1"/>
    <x v="2"/>
  </r>
  <r>
    <x v="43"/>
    <x v="7"/>
    <s v="Morning"/>
    <n v="8"/>
    <n v="0"/>
    <n v="8"/>
    <n v="4125"/>
    <x v="0"/>
    <n v="0"/>
    <s v="OK"/>
    <n v="0"/>
    <n v="1"/>
    <x v="3"/>
  </r>
  <r>
    <x v="43"/>
    <x v="7"/>
    <s v="Evening"/>
    <n v="8"/>
    <n v="1.2"/>
    <n v="6.8"/>
    <n v="3203"/>
    <x v="3"/>
    <n v="7500"/>
    <s v="OK"/>
    <n v="0.15"/>
    <n v="0.85"/>
    <x v="3"/>
  </r>
  <r>
    <x v="43"/>
    <x v="7"/>
    <s v="Night"/>
    <n v="8"/>
    <n v="0.9"/>
    <n v="7.1"/>
    <n v="3346"/>
    <x v="6"/>
    <n v="8600"/>
    <s v="OK"/>
    <n v="0.11"/>
    <n v="0.89"/>
    <x v="3"/>
  </r>
  <r>
    <x v="44"/>
    <x v="0"/>
    <s v="Morning"/>
    <n v="8"/>
    <n v="0"/>
    <n v="8"/>
    <n v="5410"/>
    <x v="0"/>
    <n v="0"/>
    <s v="OK"/>
    <n v="0"/>
    <n v="1"/>
    <x v="0"/>
  </r>
  <r>
    <x v="44"/>
    <x v="0"/>
    <s v="Evening"/>
    <n v="8"/>
    <n v="0"/>
    <n v="8"/>
    <n v="4777"/>
    <x v="0"/>
    <n v="0"/>
    <s v="OK"/>
    <n v="0"/>
    <n v="1"/>
    <x v="0"/>
  </r>
  <r>
    <x v="44"/>
    <x v="0"/>
    <s v="Night"/>
    <n v="8"/>
    <n v="0"/>
    <n v="8"/>
    <n v="4630"/>
    <x v="0"/>
    <n v="0"/>
    <s v="OK"/>
    <n v="0"/>
    <n v="1"/>
    <x v="0"/>
  </r>
  <r>
    <x v="44"/>
    <x v="1"/>
    <s v="Morning"/>
    <n v="8"/>
    <n v="0"/>
    <n v="8"/>
    <n v="4681"/>
    <x v="0"/>
    <n v="0"/>
    <s v="OK"/>
    <n v="0"/>
    <n v="1"/>
    <x v="0"/>
  </r>
  <r>
    <x v="44"/>
    <x v="1"/>
    <s v="Evening"/>
    <n v="8"/>
    <n v="0"/>
    <n v="8"/>
    <n v="4654"/>
    <x v="0"/>
    <n v="0"/>
    <s v="OK"/>
    <n v="0"/>
    <n v="1"/>
    <x v="0"/>
  </r>
  <r>
    <x v="44"/>
    <x v="1"/>
    <s v="Night"/>
    <n v="8"/>
    <n v="0"/>
    <n v="8"/>
    <n v="5160"/>
    <x v="0"/>
    <n v="0"/>
    <s v="OK"/>
    <n v="0"/>
    <n v="1"/>
    <x v="0"/>
  </r>
  <r>
    <x v="44"/>
    <x v="2"/>
    <s v="Morning"/>
    <n v="8"/>
    <n v="0"/>
    <n v="8"/>
    <n v="4664"/>
    <x v="0"/>
    <n v="0"/>
    <s v="OK"/>
    <n v="0"/>
    <n v="1"/>
    <x v="0"/>
  </r>
  <r>
    <x v="44"/>
    <x v="2"/>
    <s v="Evening"/>
    <n v="8"/>
    <n v="0"/>
    <n v="8"/>
    <n v="4750"/>
    <x v="0"/>
    <n v="0"/>
    <s v="OK"/>
    <n v="0"/>
    <n v="1"/>
    <x v="0"/>
  </r>
  <r>
    <x v="44"/>
    <x v="2"/>
    <s v="Night"/>
    <n v="8"/>
    <n v="0"/>
    <n v="8"/>
    <n v="4616"/>
    <x v="0"/>
    <n v="0"/>
    <s v="OK"/>
    <n v="0"/>
    <n v="1"/>
    <x v="0"/>
  </r>
  <r>
    <x v="44"/>
    <x v="3"/>
    <s v="Morning"/>
    <n v="8"/>
    <n v="0"/>
    <n v="8"/>
    <n v="687"/>
    <x v="0"/>
    <n v="0"/>
    <s v="OK"/>
    <n v="0"/>
    <n v="1"/>
    <x v="1"/>
  </r>
  <r>
    <x v="44"/>
    <x v="3"/>
    <s v="Evening"/>
    <n v="8"/>
    <n v="0"/>
    <n v="8"/>
    <n v="741"/>
    <x v="0"/>
    <n v="0"/>
    <s v="OK"/>
    <n v="0"/>
    <n v="1"/>
    <x v="1"/>
  </r>
  <r>
    <x v="44"/>
    <x v="3"/>
    <s v="Night"/>
    <n v="8"/>
    <n v="0"/>
    <n v="8"/>
    <n v="730"/>
    <x v="0"/>
    <n v="0"/>
    <s v="OK"/>
    <n v="0"/>
    <n v="1"/>
    <x v="1"/>
  </r>
  <r>
    <x v="44"/>
    <x v="4"/>
    <s v="Morning"/>
    <n v="8"/>
    <n v="0"/>
    <n v="8"/>
    <n v="771"/>
    <x v="0"/>
    <n v="0"/>
    <s v="OK"/>
    <n v="0"/>
    <n v="1"/>
    <x v="1"/>
  </r>
  <r>
    <x v="44"/>
    <x v="4"/>
    <s v="Evening"/>
    <n v="8"/>
    <n v="0"/>
    <n v="8"/>
    <n v="763"/>
    <x v="0"/>
    <n v="0"/>
    <s v="OK"/>
    <n v="0"/>
    <n v="1"/>
    <x v="1"/>
  </r>
  <r>
    <x v="44"/>
    <x v="4"/>
    <s v="Night"/>
    <n v="8"/>
    <n v="0"/>
    <n v="8"/>
    <n v="748"/>
    <x v="0"/>
    <n v="0"/>
    <s v="OK"/>
    <n v="0"/>
    <n v="1"/>
    <x v="1"/>
  </r>
  <r>
    <x v="44"/>
    <x v="5"/>
    <s v="Morning"/>
    <n v="8"/>
    <n v="6.7"/>
    <n v="1.3"/>
    <n v="495"/>
    <x v="5"/>
    <n v="3200"/>
    <s v="OK"/>
    <n v="0.84"/>
    <n v="0.16"/>
    <x v="2"/>
  </r>
  <r>
    <x v="44"/>
    <x v="5"/>
    <s v="Evening"/>
    <n v="8"/>
    <n v="0"/>
    <n v="8"/>
    <n v="3316"/>
    <x v="0"/>
    <n v="0"/>
    <s v="OK"/>
    <n v="0"/>
    <n v="1"/>
    <x v="2"/>
  </r>
  <r>
    <x v="44"/>
    <x v="5"/>
    <s v="Night"/>
    <n v="8"/>
    <n v="0"/>
    <n v="8"/>
    <n v="3415"/>
    <x v="0"/>
    <n v="0"/>
    <s v="OK"/>
    <n v="0"/>
    <n v="1"/>
    <x v="2"/>
  </r>
  <r>
    <x v="44"/>
    <x v="6"/>
    <s v="Morning"/>
    <n v="8"/>
    <n v="0"/>
    <n v="8"/>
    <n v="3034"/>
    <x v="0"/>
    <n v="0"/>
    <s v="OK"/>
    <n v="0"/>
    <n v="1"/>
    <x v="2"/>
  </r>
  <r>
    <x v="44"/>
    <x v="6"/>
    <s v="Evening"/>
    <n v="8"/>
    <n v="0"/>
    <n v="8"/>
    <n v="3525"/>
    <x v="0"/>
    <n v="0"/>
    <s v="OK"/>
    <n v="0"/>
    <n v="1"/>
    <x v="2"/>
  </r>
  <r>
    <x v="44"/>
    <x v="6"/>
    <s v="Night"/>
    <n v="8"/>
    <n v="0"/>
    <n v="8"/>
    <n v="3137"/>
    <x v="0"/>
    <n v="0"/>
    <s v="OK"/>
    <n v="0"/>
    <n v="1"/>
    <x v="2"/>
  </r>
  <r>
    <x v="44"/>
    <x v="7"/>
    <s v="Morning"/>
    <n v="8"/>
    <n v="3.1"/>
    <n v="4.9000000000000004"/>
    <n v="2211"/>
    <x v="1"/>
    <n v="12900"/>
    <s v="OK"/>
    <n v="0.39"/>
    <n v="0.61"/>
    <x v="3"/>
  </r>
  <r>
    <x v="44"/>
    <x v="7"/>
    <s v="Evening"/>
    <n v="8"/>
    <n v="0"/>
    <n v="8"/>
    <n v="3792"/>
    <x v="0"/>
    <n v="0"/>
    <s v="OK"/>
    <n v="0"/>
    <n v="1"/>
    <x v="3"/>
  </r>
  <r>
    <x v="44"/>
    <x v="7"/>
    <s v="Night"/>
    <n v="8"/>
    <n v="6.4"/>
    <n v="1.6"/>
    <n v="793"/>
    <x v="3"/>
    <n v="7500"/>
    <s v="OK"/>
    <n v="0.8"/>
    <n v="0.2"/>
    <x v="3"/>
  </r>
  <r>
    <x v="45"/>
    <x v="0"/>
    <s v="Morning"/>
    <n v="8"/>
    <n v="0"/>
    <n v="8"/>
    <n v="5459"/>
    <x v="0"/>
    <n v="0"/>
    <s v="OK"/>
    <n v="0"/>
    <n v="1"/>
    <x v="0"/>
  </r>
  <r>
    <x v="45"/>
    <x v="0"/>
    <s v="Evening"/>
    <n v="8"/>
    <n v="0"/>
    <n v="8"/>
    <n v="4813"/>
    <x v="0"/>
    <n v="0"/>
    <s v="OK"/>
    <n v="0"/>
    <n v="1"/>
    <x v="0"/>
  </r>
  <r>
    <x v="45"/>
    <x v="0"/>
    <s v="Night"/>
    <n v="8"/>
    <n v="0"/>
    <n v="8"/>
    <n v="5426"/>
    <x v="0"/>
    <n v="0"/>
    <s v="OK"/>
    <n v="0"/>
    <n v="1"/>
    <x v="0"/>
  </r>
  <r>
    <x v="45"/>
    <x v="1"/>
    <s v="Morning"/>
    <n v="8"/>
    <n v="0"/>
    <n v="8"/>
    <n v="5602"/>
    <x v="0"/>
    <n v="0"/>
    <s v="OK"/>
    <n v="0"/>
    <n v="1"/>
    <x v="0"/>
  </r>
  <r>
    <x v="45"/>
    <x v="1"/>
    <s v="Evening"/>
    <n v="8"/>
    <n v="0"/>
    <n v="8"/>
    <n v="5312"/>
    <x v="0"/>
    <n v="0"/>
    <s v="OK"/>
    <n v="0"/>
    <n v="1"/>
    <x v="0"/>
  </r>
  <r>
    <x v="45"/>
    <x v="1"/>
    <s v="Night"/>
    <n v="8"/>
    <n v="0"/>
    <n v="8"/>
    <n v="5377"/>
    <x v="0"/>
    <n v="0"/>
    <s v="OK"/>
    <n v="0"/>
    <n v="1"/>
    <x v="0"/>
  </r>
  <r>
    <x v="45"/>
    <x v="2"/>
    <s v="Morning"/>
    <n v="8"/>
    <n v="0"/>
    <n v="8"/>
    <n v="4445"/>
    <x v="0"/>
    <n v="0"/>
    <s v="OK"/>
    <n v="0"/>
    <n v="1"/>
    <x v="0"/>
  </r>
  <r>
    <x v="45"/>
    <x v="2"/>
    <s v="Evening"/>
    <n v="8"/>
    <n v="0"/>
    <n v="8"/>
    <n v="4397"/>
    <x v="0"/>
    <n v="0"/>
    <s v="OK"/>
    <n v="0"/>
    <n v="1"/>
    <x v="0"/>
  </r>
  <r>
    <x v="45"/>
    <x v="2"/>
    <s v="Night"/>
    <n v="8"/>
    <n v="0"/>
    <n v="8"/>
    <n v="5114"/>
    <x v="0"/>
    <n v="0"/>
    <s v="OK"/>
    <n v="0"/>
    <n v="1"/>
    <x v="0"/>
  </r>
  <r>
    <x v="45"/>
    <x v="3"/>
    <s v="Morning"/>
    <n v="8"/>
    <n v="0"/>
    <n v="8"/>
    <n v="667"/>
    <x v="0"/>
    <n v="0"/>
    <s v="OK"/>
    <n v="0"/>
    <n v="1"/>
    <x v="1"/>
  </r>
  <r>
    <x v="45"/>
    <x v="3"/>
    <s v="Evening"/>
    <n v="8"/>
    <n v="0"/>
    <n v="8"/>
    <n v="696"/>
    <x v="0"/>
    <n v="0"/>
    <s v="OK"/>
    <n v="0"/>
    <n v="1"/>
    <x v="1"/>
  </r>
  <r>
    <x v="45"/>
    <x v="3"/>
    <s v="Night"/>
    <n v="8"/>
    <n v="6.6"/>
    <n v="1.4"/>
    <n v="122"/>
    <x v="2"/>
    <n v="9000"/>
    <s v="OK"/>
    <n v="0.83"/>
    <n v="0.18"/>
    <x v="1"/>
  </r>
  <r>
    <x v="45"/>
    <x v="4"/>
    <s v="Morning"/>
    <n v="8"/>
    <n v="0"/>
    <n v="8"/>
    <n v="781"/>
    <x v="0"/>
    <n v="0"/>
    <s v="OK"/>
    <n v="0"/>
    <n v="1"/>
    <x v="1"/>
  </r>
  <r>
    <x v="45"/>
    <x v="4"/>
    <s v="Evening"/>
    <n v="8"/>
    <n v="3.9"/>
    <n v="4.0999999999999996"/>
    <n v="384"/>
    <x v="3"/>
    <n v="2700"/>
    <s v="OK"/>
    <n v="0.49"/>
    <n v="0.51"/>
    <x v="1"/>
  </r>
  <r>
    <x v="45"/>
    <x v="4"/>
    <s v="Night"/>
    <n v="8"/>
    <n v="0"/>
    <n v="8"/>
    <n v="726"/>
    <x v="0"/>
    <n v="0"/>
    <s v="OK"/>
    <n v="0"/>
    <n v="1"/>
    <x v="1"/>
  </r>
  <r>
    <x v="45"/>
    <x v="5"/>
    <s v="Morning"/>
    <n v="8"/>
    <n v="0"/>
    <n v="8"/>
    <n v="3514"/>
    <x v="0"/>
    <n v="0"/>
    <s v="OK"/>
    <n v="0"/>
    <n v="1"/>
    <x v="2"/>
  </r>
  <r>
    <x v="45"/>
    <x v="5"/>
    <s v="Evening"/>
    <n v="8"/>
    <n v="0"/>
    <n v="8"/>
    <n v="3523"/>
    <x v="0"/>
    <n v="0"/>
    <s v="OK"/>
    <n v="0"/>
    <n v="1"/>
    <x v="2"/>
  </r>
  <r>
    <x v="45"/>
    <x v="5"/>
    <s v="Night"/>
    <n v="8"/>
    <n v="0"/>
    <n v="8"/>
    <n v="3305"/>
    <x v="0"/>
    <n v="0"/>
    <s v="OK"/>
    <n v="0"/>
    <n v="1"/>
    <x v="2"/>
  </r>
  <r>
    <x v="45"/>
    <x v="6"/>
    <s v="Morning"/>
    <n v="8"/>
    <n v="3.5"/>
    <n v="4.5"/>
    <n v="1655"/>
    <x v="2"/>
    <n v="11100"/>
    <s v="OK"/>
    <n v="0.44"/>
    <n v="0.56000000000000005"/>
    <x v="2"/>
  </r>
  <r>
    <x v="45"/>
    <x v="6"/>
    <s v="Evening"/>
    <n v="8"/>
    <n v="0"/>
    <n v="8"/>
    <n v="3333"/>
    <x v="0"/>
    <n v="0"/>
    <s v="OK"/>
    <n v="0"/>
    <n v="1"/>
    <x v="2"/>
  </r>
  <r>
    <x v="45"/>
    <x v="6"/>
    <s v="Night"/>
    <n v="8"/>
    <n v="0"/>
    <n v="8"/>
    <n v="3303"/>
    <x v="0"/>
    <n v="0"/>
    <s v="OK"/>
    <n v="0"/>
    <n v="1"/>
    <x v="2"/>
  </r>
  <r>
    <x v="45"/>
    <x v="7"/>
    <s v="Morning"/>
    <n v="8"/>
    <n v="0"/>
    <n v="8"/>
    <n v="4044"/>
    <x v="0"/>
    <n v="0"/>
    <s v="OK"/>
    <n v="0"/>
    <n v="1"/>
    <x v="3"/>
  </r>
  <r>
    <x v="45"/>
    <x v="7"/>
    <s v="Evening"/>
    <n v="8"/>
    <n v="2.4"/>
    <n v="5.6"/>
    <n v="2734"/>
    <x v="2"/>
    <n v="5800"/>
    <s v="OK"/>
    <n v="0.3"/>
    <n v="0.7"/>
    <x v="3"/>
  </r>
  <r>
    <x v="45"/>
    <x v="7"/>
    <s v="Night"/>
    <n v="8"/>
    <n v="0"/>
    <n v="8"/>
    <n v="3989"/>
    <x v="0"/>
    <n v="0"/>
    <s v="OK"/>
    <n v="0"/>
    <n v="1"/>
    <x v="3"/>
  </r>
  <r>
    <x v="46"/>
    <x v="0"/>
    <s v="Morning"/>
    <n v="8"/>
    <n v="0"/>
    <n v="8"/>
    <n v="5196"/>
    <x v="0"/>
    <n v="0"/>
    <s v="OK"/>
    <n v="0"/>
    <n v="1"/>
    <x v="0"/>
  </r>
  <r>
    <x v="46"/>
    <x v="0"/>
    <s v="Evening"/>
    <n v="8"/>
    <n v="0"/>
    <n v="8"/>
    <n v="4955"/>
    <x v="0"/>
    <n v="0"/>
    <s v="OK"/>
    <n v="0"/>
    <n v="1"/>
    <x v="0"/>
  </r>
  <r>
    <x v="46"/>
    <x v="0"/>
    <s v="Night"/>
    <n v="8"/>
    <n v="3.2"/>
    <n v="4.8"/>
    <n v="2751"/>
    <x v="3"/>
    <n v="3900"/>
    <s v="OK"/>
    <n v="0.4"/>
    <n v="0.6"/>
    <x v="0"/>
  </r>
  <r>
    <x v="46"/>
    <x v="1"/>
    <s v="Morning"/>
    <n v="8"/>
    <n v="0"/>
    <n v="8"/>
    <n v="5453"/>
    <x v="0"/>
    <n v="0"/>
    <s v="OK"/>
    <n v="0"/>
    <n v="1"/>
    <x v="0"/>
  </r>
  <r>
    <x v="46"/>
    <x v="1"/>
    <s v="Evening"/>
    <n v="8"/>
    <n v="0"/>
    <n v="8"/>
    <n v="5369"/>
    <x v="0"/>
    <n v="0"/>
    <s v="OK"/>
    <n v="0"/>
    <n v="1"/>
    <x v="0"/>
  </r>
  <r>
    <x v="46"/>
    <x v="1"/>
    <s v="Night"/>
    <n v="8"/>
    <n v="5.8"/>
    <n v="2.2000000000000002"/>
    <n v="1340"/>
    <x v="4"/>
    <n v="10800"/>
    <s v="OK"/>
    <n v="0.73"/>
    <n v="0.28000000000000003"/>
    <x v="0"/>
  </r>
  <r>
    <x v="46"/>
    <x v="2"/>
    <s v="Morning"/>
    <n v="8"/>
    <n v="0"/>
    <n v="8"/>
    <n v="4359"/>
    <x v="0"/>
    <n v="0"/>
    <s v="OK"/>
    <n v="0"/>
    <n v="1"/>
    <x v="0"/>
  </r>
  <r>
    <x v="46"/>
    <x v="2"/>
    <s v="Evening"/>
    <n v="8"/>
    <n v="0"/>
    <n v="8"/>
    <n v="4329"/>
    <x v="0"/>
    <n v="0"/>
    <s v="OK"/>
    <n v="0"/>
    <n v="1"/>
    <x v="0"/>
  </r>
  <r>
    <x v="46"/>
    <x v="2"/>
    <s v="Night"/>
    <n v="8"/>
    <n v="0"/>
    <n v="8"/>
    <n v="4042"/>
    <x v="0"/>
    <n v="0"/>
    <s v="OK"/>
    <n v="0"/>
    <n v="1"/>
    <x v="0"/>
  </r>
  <r>
    <x v="46"/>
    <x v="3"/>
    <s v="Morning"/>
    <n v="8"/>
    <n v="0"/>
    <n v="8"/>
    <n v="701"/>
    <x v="0"/>
    <n v="0"/>
    <s v="OK"/>
    <n v="0"/>
    <n v="1"/>
    <x v="1"/>
  </r>
  <r>
    <x v="46"/>
    <x v="3"/>
    <s v="Evening"/>
    <n v="8"/>
    <n v="5.6"/>
    <n v="2.4"/>
    <n v="210"/>
    <x v="2"/>
    <n v="14400"/>
    <s v="OK"/>
    <n v="0.7"/>
    <n v="0.3"/>
    <x v="1"/>
  </r>
  <r>
    <x v="46"/>
    <x v="3"/>
    <s v="Night"/>
    <n v="8"/>
    <n v="0"/>
    <n v="8"/>
    <n v="669"/>
    <x v="0"/>
    <n v="0"/>
    <s v="OK"/>
    <n v="0"/>
    <n v="1"/>
    <x v="1"/>
  </r>
  <r>
    <x v="46"/>
    <x v="4"/>
    <s v="Morning"/>
    <n v="8"/>
    <n v="0"/>
    <n v="8"/>
    <n v="750"/>
    <x v="0"/>
    <n v="0"/>
    <s v="OK"/>
    <n v="0"/>
    <n v="1"/>
    <x v="1"/>
  </r>
  <r>
    <x v="46"/>
    <x v="4"/>
    <s v="Evening"/>
    <n v="8"/>
    <n v="1.2"/>
    <n v="6.8"/>
    <n v="612"/>
    <x v="5"/>
    <n v="7000"/>
    <s v="OK"/>
    <n v="0.15"/>
    <n v="0.85"/>
    <x v="1"/>
  </r>
  <r>
    <x v="46"/>
    <x v="4"/>
    <s v="Night"/>
    <n v="8"/>
    <n v="0"/>
    <n v="8"/>
    <n v="659"/>
    <x v="0"/>
    <n v="0"/>
    <s v="OK"/>
    <n v="0"/>
    <n v="1"/>
    <x v="1"/>
  </r>
  <r>
    <x v="46"/>
    <x v="5"/>
    <s v="Morning"/>
    <n v="8"/>
    <n v="4.9000000000000004"/>
    <n v="3.1"/>
    <n v="1303"/>
    <x v="5"/>
    <n v="12900"/>
    <s v="OK"/>
    <n v="0.61"/>
    <n v="0.39"/>
    <x v="2"/>
  </r>
  <r>
    <x v="46"/>
    <x v="5"/>
    <s v="Evening"/>
    <n v="8"/>
    <n v="5.4"/>
    <n v="2.6"/>
    <n v="1226"/>
    <x v="5"/>
    <n v="3900"/>
    <s v="OK"/>
    <n v="0.68"/>
    <n v="0.33"/>
    <x v="2"/>
  </r>
  <r>
    <x v="46"/>
    <x v="5"/>
    <s v="Night"/>
    <n v="8"/>
    <n v="0"/>
    <n v="8"/>
    <n v="3132"/>
    <x v="0"/>
    <n v="0"/>
    <s v="OK"/>
    <n v="0"/>
    <n v="1"/>
    <x v="2"/>
  </r>
  <r>
    <x v="46"/>
    <x v="6"/>
    <s v="Morning"/>
    <n v="8"/>
    <n v="0"/>
    <n v="8"/>
    <n v="3000"/>
    <x v="0"/>
    <n v="0"/>
    <s v="OK"/>
    <n v="0"/>
    <n v="1"/>
    <x v="2"/>
  </r>
  <r>
    <x v="46"/>
    <x v="6"/>
    <s v="Evening"/>
    <n v="8"/>
    <n v="0"/>
    <n v="8"/>
    <n v="3342"/>
    <x v="0"/>
    <n v="0"/>
    <s v="OK"/>
    <n v="0"/>
    <n v="1"/>
    <x v="2"/>
  </r>
  <r>
    <x v="46"/>
    <x v="6"/>
    <s v="Night"/>
    <n v="8"/>
    <n v="0"/>
    <n v="8"/>
    <n v="3221"/>
    <x v="0"/>
    <n v="0"/>
    <s v="OK"/>
    <n v="0"/>
    <n v="1"/>
    <x v="2"/>
  </r>
  <r>
    <x v="46"/>
    <x v="7"/>
    <s v="Morning"/>
    <n v="8"/>
    <n v="0"/>
    <n v="8"/>
    <n v="4418"/>
    <x v="0"/>
    <n v="0"/>
    <s v="OK"/>
    <n v="0"/>
    <n v="1"/>
    <x v="3"/>
  </r>
  <r>
    <x v="46"/>
    <x v="7"/>
    <s v="Evening"/>
    <n v="8"/>
    <n v="0"/>
    <n v="8"/>
    <n v="3932"/>
    <x v="0"/>
    <n v="0"/>
    <s v="OK"/>
    <n v="0"/>
    <n v="1"/>
    <x v="3"/>
  </r>
  <r>
    <x v="46"/>
    <x v="7"/>
    <s v="Night"/>
    <n v="8"/>
    <n v="0"/>
    <n v="8"/>
    <n v="4101"/>
    <x v="0"/>
    <n v="0"/>
    <s v="OK"/>
    <n v="0"/>
    <n v="1"/>
    <x v="3"/>
  </r>
  <r>
    <x v="47"/>
    <x v="0"/>
    <s v="Morning"/>
    <n v="8"/>
    <n v="0"/>
    <n v="8"/>
    <n v="4991"/>
    <x v="0"/>
    <n v="0"/>
    <s v="OK"/>
    <n v="0"/>
    <n v="1"/>
    <x v="0"/>
  </r>
  <r>
    <x v="47"/>
    <x v="0"/>
    <s v="Evening"/>
    <n v="8"/>
    <n v="0"/>
    <n v="8"/>
    <n v="4505"/>
    <x v="0"/>
    <n v="0"/>
    <s v="OK"/>
    <n v="0"/>
    <n v="1"/>
    <x v="0"/>
  </r>
  <r>
    <x v="47"/>
    <x v="0"/>
    <s v="Night"/>
    <n v="8"/>
    <n v="0"/>
    <n v="8"/>
    <n v="4916"/>
    <x v="0"/>
    <n v="0"/>
    <s v="OK"/>
    <n v="0"/>
    <n v="1"/>
    <x v="0"/>
  </r>
  <r>
    <x v="47"/>
    <x v="1"/>
    <s v="Morning"/>
    <n v="8"/>
    <n v="0"/>
    <n v="8"/>
    <n v="5015"/>
    <x v="0"/>
    <n v="0"/>
    <s v="OK"/>
    <n v="0"/>
    <n v="1"/>
    <x v="0"/>
  </r>
  <r>
    <x v="47"/>
    <x v="1"/>
    <s v="Evening"/>
    <n v="8"/>
    <n v="0"/>
    <n v="8"/>
    <n v="5235"/>
    <x v="0"/>
    <n v="0"/>
    <s v="OK"/>
    <n v="0"/>
    <n v="1"/>
    <x v="0"/>
  </r>
  <r>
    <x v="47"/>
    <x v="1"/>
    <s v="Night"/>
    <n v="8"/>
    <n v="0"/>
    <n v="8"/>
    <n v="5338"/>
    <x v="0"/>
    <n v="0"/>
    <s v="OK"/>
    <n v="0"/>
    <n v="1"/>
    <x v="0"/>
  </r>
  <r>
    <x v="47"/>
    <x v="2"/>
    <s v="Morning"/>
    <n v="8"/>
    <n v="0"/>
    <n v="8"/>
    <n v="5013"/>
    <x v="0"/>
    <n v="0"/>
    <s v="OK"/>
    <n v="0"/>
    <n v="1"/>
    <x v="0"/>
  </r>
  <r>
    <x v="47"/>
    <x v="2"/>
    <s v="Evening"/>
    <n v="8"/>
    <n v="0"/>
    <n v="8"/>
    <n v="3991"/>
    <x v="0"/>
    <n v="0"/>
    <s v="OK"/>
    <n v="0"/>
    <n v="1"/>
    <x v="0"/>
  </r>
  <r>
    <x v="47"/>
    <x v="2"/>
    <s v="Night"/>
    <n v="8"/>
    <n v="0"/>
    <n v="8"/>
    <n v="4640"/>
    <x v="0"/>
    <n v="0"/>
    <s v="OK"/>
    <n v="0"/>
    <n v="1"/>
    <x v="0"/>
  </r>
  <r>
    <x v="47"/>
    <x v="3"/>
    <s v="Morning"/>
    <n v="8"/>
    <n v="0"/>
    <n v="8"/>
    <n v="627"/>
    <x v="0"/>
    <n v="0"/>
    <s v="OK"/>
    <n v="0"/>
    <n v="1"/>
    <x v="1"/>
  </r>
  <r>
    <x v="47"/>
    <x v="3"/>
    <s v="Evening"/>
    <n v="8"/>
    <n v="4.5999999999999996"/>
    <n v="3.4"/>
    <n v="271"/>
    <x v="5"/>
    <n v="9800"/>
    <s v="OK"/>
    <n v="0.57999999999999996"/>
    <n v="0.43"/>
    <x v="1"/>
  </r>
  <r>
    <x v="47"/>
    <x v="3"/>
    <s v="Night"/>
    <n v="8"/>
    <n v="0"/>
    <n v="8"/>
    <n v="683"/>
    <x v="0"/>
    <n v="0"/>
    <s v="OK"/>
    <n v="0"/>
    <n v="1"/>
    <x v="1"/>
  </r>
  <r>
    <x v="47"/>
    <x v="4"/>
    <s v="Morning"/>
    <n v="8"/>
    <n v="0"/>
    <n v="8"/>
    <n v="738"/>
    <x v="0"/>
    <n v="0"/>
    <s v="OK"/>
    <n v="0"/>
    <n v="1"/>
    <x v="1"/>
  </r>
  <r>
    <x v="47"/>
    <x v="4"/>
    <s v="Evening"/>
    <n v="8"/>
    <n v="0"/>
    <n v="8"/>
    <n v="685"/>
    <x v="0"/>
    <n v="0"/>
    <s v="OK"/>
    <n v="0"/>
    <n v="1"/>
    <x v="1"/>
  </r>
  <r>
    <x v="47"/>
    <x v="4"/>
    <s v="Night"/>
    <n v="8"/>
    <n v="0"/>
    <n v="8"/>
    <n v="714"/>
    <x v="0"/>
    <n v="0"/>
    <s v="OK"/>
    <n v="0"/>
    <n v="1"/>
    <x v="1"/>
  </r>
  <r>
    <x v="47"/>
    <x v="5"/>
    <s v="Morning"/>
    <n v="8"/>
    <n v="0"/>
    <n v="8"/>
    <n v="3395"/>
    <x v="0"/>
    <n v="0"/>
    <s v="OK"/>
    <n v="0"/>
    <n v="1"/>
    <x v="2"/>
  </r>
  <r>
    <x v="47"/>
    <x v="5"/>
    <s v="Evening"/>
    <n v="8"/>
    <n v="0"/>
    <n v="8"/>
    <n v="3350"/>
    <x v="0"/>
    <n v="0"/>
    <s v="OK"/>
    <n v="0"/>
    <n v="1"/>
    <x v="2"/>
  </r>
  <r>
    <x v="47"/>
    <x v="5"/>
    <s v="Night"/>
    <n v="8"/>
    <n v="0"/>
    <n v="8"/>
    <n v="3205"/>
    <x v="0"/>
    <n v="0"/>
    <s v="OK"/>
    <n v="0"/>
    <n v="1"/>
    <x v="2"/>
  </r>
  <r>
    <x v="47"/>
    <x v="6"/>
    <s v="Morning"/>
    <n v="8"/>
    <n v="0"/>
    <n v="8"/>
    <n v="2989"/>
    <x v="0"/>
    <n v="0"/>
    <s v="OK"/>
    <n v="0"/>
    <n v="1"/>
    <x v="2"/>
  </r>
  <r>
    <x v="47"/>
    <x v="6"/>
    <s v="Evening"/>
    <n v="8"/>
    <n v="0"/>
    <n v="8"/>
    <n v="3360"/>
    <x v="0"/>
    <n v="0"/>
    <s v="OK"/>
    <n v="0"/>
    <n v="1"/>
    <x v="2"/>
  </r>
  <r>
    <x v="47"/>
    <x v="6"/>
    <s v="Night"/>
    <n v="8"/>
    <n v="4"/>
    <n v="4"/>
    <n v="1635"/>
    <x v="3"/>
    <n v="12900"/>
    <s v="OK"/>
    <n v="0.5"/>
    <n v="0.5"/>
    <x v="2"/>
  </r>
  <r>
    <x v="47"/>
    <x v="7"/>
    <s v="Morning"/>
    <n v="8"/>
    <n v="0"/>
    <n v="8"/>
    <n v="4093"/>
    <x v="0"/>
    <n v="0"/>
    <s v="OK"/>
    <n v="0"/>
    <n v="1"/>
    <x v="3"/>
  </r>
  <r>
    <x v="47"/>
    <x v="7"/>
    <s v="Evening"/>
    <n v="8"/>
    <n v="0"/>
    <n v="8"/>
    <n v="3942"/>
    <x v="0"/>
    <n v="0"/>
    <s v="OK"/>
    <n v="0"/>
    <n v="1"/>
    <x v="3"/>
  </r>
  <r>
    <x v="47"/>
    <x v="7"/>
    <s v="Night"/>
    <n v="8"/>
    <n v="0"/>
    <n v="8"/>
    <n v="4343"/>
    <x v="0"/>
    <n v="0"/>
    <s v="OK"/>
    <n v="0"/>
    <n v="1"/>
    <x v="3"/>
  </r>
  <r>
    <x v="48"/>
    <x v="0"/>
    <s v="Morning"/>
    <n v="8"/>
    <n v="6.2"/>
    <n v="1.8"/>
    <n v="1062"/>
    <x v="5"/>
    <n v="6900"/>
    <s v="OK"/>
    <n v="0.78"/>
    <n v="0.23"/>
    <x v="0"/>
  </r>
  <r>
    <x v="48"/>
    <x v="0"/>
    <s v="Evening"/>
    <n v="8"/>
    <n v="6.4"/>
    <n v="1.6"/>
    <n v="988"/>
    <x v="2"/>
    <n v="4500"/>
    <s v="OK"/>
    <n v="0.8"/>
    <n v="0.2"/>
    <x v="0"/>
  </r>
  <r>
    <x v="48"/>
    <x v="0"/>
    <s v="Night"/>
    <n v="8"/>
    <n v="0"/>
    <n v="8"/>
    <n v="4877"/>
    <x v="0"/>
    <n v="0"/>
    <s v="OK"/>
    <n v="0"/>
    <n v="1"/>
    <x v="0"/>
  </r>
  <r>
    <x v="48"/>
    <x v="1"/>
    <s v="Morning"/>
    <n v="8"/>
    <n v="0"/>
    <n v="8"/>
    <n v="5493"/>
    <x v="0"/>
    <n v="0"/>
    <s v="OK"/>
    <n v="0"/>
    <n v="1"/>
    <x v="0"/>
  </r>
  <r>
    <x v="48"/>
    <x v="1"/>
    <s v="Evening"/>
    <n v="8"/>
    <n v="0.9"/>
    <n v="7.1"/>
    <n v="4447"/>
    <x v="1"/>
    <n v="6800"/>
    <s v="OK"/>
    <n v="0.11"/>
    <n v="0.89"/>
    <x v="0"/>
  </r>
  <r>
    <x v="48"/>
    <x v="1"/>
    <s v="Night"/>
    <n v="8"/>
    <n v="3.3"/>
    <n v="4.7"/>
    <n v="3093"/>
    <x v="2"/>
    <n v="15000"/>
    <s v="OK"/>
    <n v="0.41"/>
    <n v="0.59"/>
    <x v="0"/>
  </r>
  <r>
    <x v="48"/>
    <x v="2"/>
    <s v="Morning"/>
    <n v="8"/>
    <n v="0"/>
    <n v="8"/>
    <n v="4339"/>
    <x v="0"/>
    <n v="0"/>
    <s v="OK"/>
    <n v="0"/>
    <n v="1"/>
    <x v="0"/>
  </r>
  <r>
    <x v="48"/>
    <x v="2"/>
    <s v="Evening"/>
    <n v="8"/>
    <n v="0"/>
    <n v="8"/>
    <n v="4448"/>
    <x v="0"/>
    <n v="0"/>
    <s v="OK"/>
    <n v="0"/>
    <n v="1"/>
    <x v="0"/>
  </r>
  <r>
    <x v="48"/>
    <x v="2"/>
    <s v="Night"/>
    <n v="8"/>
    <n v="0"/>
    <n v="8"/>
    <n v="4588"/>
    <x v="0"/>
    <n v="0"/>
    <s v="OK"/>
    <n v="0"/>
    <n v="1"/>
    <x v="0"/>
  </r>
  <r>
    <x v="48"/>
    <x v="3"/>
    <s v="Morning"/>
    <n v="8"/>
    <n v="0"/>
    <n v="8"/>
    <n v="654"/>
    <x v="0"/>
    <n v="0"/>
    <s v="OK"/>
    <n v="0"/>
    <n v="1"/>
    <x v="1"/>
  </r>
  <r>
    <x v="48"/>
    <x v="3"/>
    <s v="Evening"/>
    <n v="8"/>
    <n v="4.8"/>
    <n v="3.2"/>
    <n v="282"/>
    <x v="3"/>
    <n v="8200"/>
    <s v="OK"/>
    <n v="0.6"/>
    <n v="0.4"/>
    <x v="1"/>
  </r>
  <r>
    <x v="48"/>
    <x v="3"/>
    <s v="Night"/>
    <n v="8"/>
    <n v="0"/>
    <n v="8"/>
    <n v="633"/>
    <x v="0"/>
    <n v="0"/>
    <s v="OK"/>
    <n v="0"/>
    <n v="1"/>
    <x v="1"/>
  </r>
  <r>
    <x v="48"/>
    <x v="4"/>
    <s v="Morning"/>
    <n v="8"/>
    <n v="5.5"/>
    <n v="2.5"/>
    <n v="215"/>
    <x v="2"/>
    <n v="11900"/>
    <s v="OK"/>
    <n v="0.69"/>
    <n v="0.31"/>
    <x v="1"/>
  </r>
  <r>
    <x v="48"/>
    <x v="4"/>
    <s v="Evening"/>
    <n v="8"/>
    <n v="0"/>
    <n v="8"/>
    <n v="723"/>
    <x v="0"/>
    <n v="0"/>
    <s v="OK"/>
    <n v="0"/>
    <n v="1"/>
    <x v="1"/>
  </r>
  <r>
    <x v="48"/>
    <x v="4"/>
    <s v="Night"/>
    <n v="8"/>
    <n v="5.4"/>
    <n v="2.6"/>
    <n v="235"/>
    <x v="2"/>
    <n v="3700"/>
    <s v="OK"/>
    <n v="0.68"/>
    <n v="0.33"/>
    <x v="1"/>
  </r>
  <r>
    <x v="48"/>
    <x v="5"/>
    <s v="Morning"/>
    <n v="8"/>
    <n v="0"/>
    <n v="8"/>
    <n v="3644"/>
    <x v="0"/>
    <n v="0"/>
    <s v="OK"/>
    <n v="0"/>
    <n v="1"/>
    <x v="2"/>
  </r>
  <r>
    <x v="48"/>
    <x v="5"/>
    <s v="Evening"/>
    <n v="8"/>
    <n v="0"/>
    <n v="8"/>
    <n v="3214"/>
    <x v="0"/>
    <n v="0"/>
    <s v="OK"/>
    <n v="0"/>
    <n v="1"/>
    <x v="2"/>
  </r>
  <r>
    <x v="48"/>
    <x v="5"/>
    <s v="Night"/>
    <n v="8"/>
    <n v="0"/>
    <n v="8"/>
    <n v="3466"/>
    <x v="0"/>
    <n v="0"/>
    <s v="OK"/>
    <n v="0"/>
    <n v="1"/>
    <x v="2"/>
  </r>
  <r>
    <x v="48"/>
    <x v="6"/>
    <s v="Morning"/>
    <n v="8"/>
    <n v="5.4"/>
    <n v="2.6"/>
    <n v="1052"/>
    <x v="4"/>
    <n v="9700"/>
    <s v="OK"/>
    <n v="0.68"/>
    <n v="0.33"/>
    <x v="2"/>
  </r>
  <r>
    <x v="48"/>
    <x v="6"/>
    <s v="Evening"/>
    <n v="8"/>
    <n v="0"/>
    <n v="8"/>
    <n v="3259"/>
    <x v="0"/>
    <n v="0"/>
    <s v="OK"/>
    <n v="0"/>
    <n v="1"/>
    <x v="2"/>
  </r>
  <r>
    <x v="48"/>
    <x v="6"/>
    <s v="Night"/>
    <n v="8"/>
    <n v="4.3"/>
    <n v="3.7"/>
    <n v="1388"/>
    <x v="4"/>
    <n v="8100"/>
    <s v="OK"/>
    <n v="0.54"/>
    <n v="0.46"/>
    <x v="2"/>
  </r>
  <r>
    <x v="48"/>
    <x v="7"/>
    <s v="Morning"/>
    <n v="8"/>
    <n v="0"/>
    <n v="8"/>
    <n v="4095"/>
    <x v="0"/>
    <n v="0"/>
    <s v="OK"/>
    <n v="0"/>
    <n v="1"/>
    <x v="3"/>
  </r>
  <r>
    <x v="48"/>
    <x v="7"/>
    <s v="Evening"/>
    <n v="8"/>
    <n v="0"/>
    <n v="8"/>
    <n v="3848"/>
    <x v="0"/>
    <n v="0"/>
    <s v="OK"/>
    <n v="0"/>
    <n v="1"/>
    <x v="3"/>
  </r>
  <r>
    <x v="48"/>
    <x v="7"/>
    <s v="Night"/>
    <n v="8"/>
    <n v="0"/>
    <n v="8"/>
    <n v="3758"/>
    <x v="0"/>
    <n v="0"/>
    <s v="OK"/>
    <n v="0"/>
    <n v="1"/>
    <x v="3"/>
  </r>
  <r>
    <x v="49"/>
    <x v="0"/>
    <s v="Morning"/>
    <n v="8"/>
    <n v="0"/>
    <n v="8"/>
    <n v="5213"/>
    <x v="0"/>
    <n v="0"/>
    <s v="OK"/>
    <n v="0"/>
    <n v="1"/>
    <x v="0"/>
  </r>
  <r>
    <x v="49"/>
    <x v="0"/>
    <s v="Evening"/>
    <n v="8"/>
    <n v="0"/>
    <n v="8"/>
    <n v="4913"/>
    <x v="0"/>
    <n v="0"/>
    <s v="OK"/>
    <n v="0"/>
    <n v="1"/>
    <x v="0"/>
  </r>
  <r>
    <x v="49"/>
    <x v="0"/>
    <s v="Night"/>
    <n v="8"/>
    <n v="0"/>
    <n v="8"/>
    <n v="5026"/>
    <x v="0"/>
    <n v="0"/>
    <s v="OK"/>
    <n v="0"/>
    <n v="1"/>
    <x v="0"/>
  </r>
  <r>
    <x v="49"/>
    <x v="1"/>
    <s v="Morning"/>
    <n v="8"/>
    <n v="0"/>
    <n v="8"/>
    <n v="5050"/>
    <x v="0"/>
    <n v="0"/>
    <s v="OK"/>
    <n v="0"/>
    <n v="1"/>
    <x v="0"/>
  </r>
  <r>
    <x v="49"/>
    <x v="1"/>
    <s v="Evening"/>
    <n v="8"/>
    <n v="4.8"/>
    <n v="3.2"/>
    <n v="1997"/>
    <x v="2"/>
    <n v="10900"/>
    <s v="OK"/>
    <n v="0.6"/>
    <n v="0.4"/>
    <x v="0"/>
  </r>
  <r>
    <x v="49"/>
    <x v="1"/>
    <s v="Night"/>
    <n v="8"/>
    <n v="0"/>
    <n v="8"/>
    <n v="5466"/>
    <x v="0"/>
    <n v="0"/>
    <s v="OK"/>
    <n v="0"/>
    <n v="1"/>
    <x v="0"/>
  </r>
  <r>
    <x v="49"/>
    <x v="2"/>
    <s v="Morning"/>
    <n v="8"/>
    <n v="4.5999999999999996"/>
    <n v="3.4"/>
    <n v="1832"/>
    <x v="1"/>
    <n v="4300"/>
    <s v="OK"/>
    <n v="0.57999999999999996"/>
    <n v="0.43"/>
    <x v="0"/>
  </r>
  <r>
    <x v="49"/>
    <x v="2"/>
    <s v="Evening"/>
    <n v="8"/>
    <n v="0"/>
    <n v="8"/>
    <n v="4390"/>
    <x v="0"/>
    <n v="0"/>
    <s v="OK"/>
    <n v="0"/>
    <n v="1"/>
    <x v="0"/>
  </r>
  <r>
    <x v="49"/>
    <x v="2"/>
    <s v="Night"/>
    <n v="8"/>
    <n v="0"/>
    <n v="8"/>
    <n v="4215"/>
    <x v="0"/>
    <n v="0"/>
    <s v="OK"/>
    <n v="0"/>
    <n v="1"/>
    <x v="0"/>
  </r>
  <r>
    <x v="49"/>
    <x v="3"/>
    <s v="Morning"/>
    <n v="8"/>
    <n v="0"/>
    <n v="8"/>
    <n v="705"/>
    <x v="0"/>
    <n v="0"/>
    <s v="OK"/>
    <n v="0"/>
    <n v="1"/>
    <x v="1"/>
  </r>
  <r>
    <x v="49"/>
    <x v="3"/>
    <s v="Evening"/>
    <n v="8"/>
    <n v="5.6"/>
    <n v="2.4"/>
    <n v="195"/>
    <x v="2"/>
    <n v="3000"/>
    <s v="OK"/>
    <n v="0.7"/>
    <n v="0.3"/>
    <x v="1"/>
  </r>
  <r>
    <x v="49"/>
    <x v="3"/>
    <s v="Night"/>
    <n v="8"/>
    <n v="0"/>
    <n v="8"/>
    <n v="703"/>
    <x v="0"/>
    <n v="0"/>
    <s v="OK"/>
    <n v="0"/>
    <n v="1"/>
    <x v="1"/>
  </r>
  <r>
    <x v="49"/>
    <x v="4"/>
    <s v="Morning"/>
    <n v="8"/>
    <n v="0"/>
    <n v="8"/>
    <n v="700"/>
    <x v="0"/>
    <n v="0"/>
    <s v="OK"/>
    <n v="0"/>
    <n v="1"/>
    <x v="1"/>
  </r>
  <r>
    <x v="49"/>
    <x v="4"/>
    <s v="Evening"/>
    <n v="8"/>
    <n v="0"/>
    <n v="8"/>
    <n v="717"/>
    <x v="0"/>
    <n v="0"/>
    <s v="OK"/>
    <n v="0"/>
    <n v="1"/>
    <x v="1"/>
  </r>
  <r>
    <x v="49"/>
    <x v="4"/>
    <s v="Night"/>
    <n v="8"/>
    <n v="0"/>
    <n v="8"/>
    <n v="705"/>
    <x v="0"/>
    <n v="0"/>
    <s v="OK"/>
    <n v="0"/>
    <n v="1"/>
    <x v="1"/>
  </r>
  <r>
    <x v="49"/>
    <x v="5"/>
    <s v="Morning"/>
    <n v="8"/>
    <n v="0"/>
    <n v="8"/>
    <n v="3459"/>
    <x v="0"/>
    <n v="0"/>
    <s v="OK"/>
    <n v="0"/>
    <n v="1"/>
    <x v="2"/>
  </r>
  <r>
    <x v="49"/>
    <x v="5"/>
    <s v="Evening"/>
    <n v="8"/>
    <n v="0"/>
    <n v="8"/>
    <n v="3110"/>
    <x v="0"/>
    <n v="0"/>
    <s v="OK"/>
    <n v="0"/>
    <n v="1"/>
    <x v="2"/>
  </r>
  <r>
    <x v="49"/>
    <x v="5"/>
    <s v="Night"/>
    <n v="8"/>
    <n v="6.3"/>
    <n v="1.7"/>
    <n v="763"/>
    <x v="4"/>
    <n v="6100"/>
    <s v="OK"/>
    <n v="0.79"/>
    <n v="0.21"/>
    <x v="2"/>
  </r>
  <r>
    <x v="49"/>
    <x v="6"/>
    <s v="Morning"/>
    <n v="8"/>
    <n v="7"/>
    <n v="1"/>
    <n v="408"/>
    <x v="4"/>
    <n v="5100"/>
    <s v="OK"/>
    <n v="0.88"/>
    <n v="0.13"/>
    <x v="2"/>
  </r>
  <r>
    <x v="49"/>
    <x v="6"/>
    <s v="Evening"/>
    <n v="8"/>
    <n v="0"/>
    <n v="8"/>
    <n v="3260"/>
    <x v="0"/>
    <n v="0"/>
    <s v="OK"/>
    <n v="0"/>
    <n v="1"/>
    <x v="2"/>
  </r>
  <r>
    <x v="49"/>
    <x v="6"/>
    <s v="Night"/>
    <n v="8"/>
    <n v="0"/>
    <n v="8"/>
    <n v="3422"/>
    <x v="0"/>
    <n v="0"/>
    <s v="OK"/>
    <n v="0"/>
    <n v="1"/>
    <x v="2"/>
  </r>
  <r>
    <x v="49"/>
    <x v="7"/>
    <s v="Morning"/>
    <n v="8"/>
    <n v="6.1"/>
    <n v="1.9"/>
    <n v="903"/>
    <x v="2"/>
    <n v="15000"/>
    <s v="OK"/>
    <n v="0.76"/>
    <n v="0.24"/>
    <x v="3"/>
  </r>
  <r>
    <x v="49"/>
    <x v="7"/>
    <s v="Evening"/>
    <n v="8"/>
    <n v="0"/>
    <n v="8"/>
    <n v="3976"/>
    <x v="0"/>
    <n v="0"/>
    <s v="OK"/>
    <n v="0"/>
    <n v="1"/>
    <x v="3"/>
  </r>
  <r>
    <x v="49"/>
    <x v="7"/>
    <s v="Night"/>
    <n v="8"/>
    <n v="0"/>
    <n v="8"/>
    <n v="3879"/>
    <x v="0"/>
    <n v="0"/>
    <s v="OK"/>
    <n v="0"/>
    <n v="1"/>
    <x v="3"/>
  </r>
  <r>
    <x v="50"/>
    <x v="0"/>
    <s v="Morning"/>
    <n v="8"/>
    <n v="0"/>
    <n v="8"/>
    <n v="5321"/>
    <x v="0"/>
    <n v="0"/>
    <s v="OK"/>
    <n v="0"/>
    <n v="1"/>
    <x v="0"/>
  </r>
  <r>
    <x v="50"/>
    <x v="0"/>
    <s v="Evening"/>
    <n v="8"/>
    <n v="0"/>
    <n v="8"/>
    <n v="4782"/>
    <x v="0"/>
    <n v="0"/>
    <s v="OK"/>
    <n v="0"/>
    <n v="1"/>
    <x v="0"/>
  </r>
  <r>
    <x v="50"/>
    <x v="0"/>
    <s v="Night"/>
    <n v="8"/>
    <n v="0"/>
    <n v="8"/>
    <n v="4602"/>
    <x v="0"/>
    <n v="0"/>
    <s v="OK"/>
    <n v="0"/>
    <n v="1"/>
    <x v="0"/>
  </r>
  <r>
    <x v="50"/>
    <x v="1"/>
    <s v="Morning"/>
    <n v="8"/>
    <n v="0"/>
    <n v="8"/>
    <n v="5415"/>
    <x v="0"/>
    <n v="0"/>
    <s v="OK"/>
    <n v="0"/>
    <n v="1"/>
    <x v="0"/>
  </r>
  <r>
    <x v="50"/>
    <x v="1"/>
    <s v="Evening"/>
    <n v="8"/>
    <n v="4.5999999999999996"/>
    <n v="3.4"/>
    <n v="2261"/>
    <x v="3"/>
    <n v="9200"/>
    <s v="OK"/>
    <n v="0.57999999999999996"/>
    <n v="0.43"/>
    <x v="0"/>
  </r>
  <r>
    <x v="50"/>
    <x v="1"/>
    <s v="Night"/>
    <n v="8"/>
    <n v="0"/>
    <n v="8"/>
    <n v="5540"/>
    <x v="0"/>
    <n v="0"/>
    <s v="OK"/>
    <n v="0"/>
    <n v="1"/>
    <x v="0"/>
  </r>
  <r>
    <x v="50"/>
    <x v="2"/>
    <s v="Morning"/>
    <n v="8"/>
    <n v="4.3"/>
    <n v="3.7"/>
    <n v="2164"/>
    <x v="5"/>
    <n v="11800"/>
    <s v="OK"/>
    <n v="0.54"/>
    <n v="0.46"/>
    <x v="0"/>
  </r>
  <r>
    <x v="50"/>
    <x v="2"/>
    <s v="Evening"/>
    <n v="8"/>
    <n v="0"/>
    <n v="8"/>
    <n v="4646"/>
    <x v="0"/>
    <n v="0"/>
    <s v="OK"/>
    <n v="0"/>
    <n v="1"/>
    <x v="0"/>
  </r>
  <r>
    <x v="50"/>
    <x v="2"/>
    <s v="Night"/>
    <n v="8"/>
    <n v="0"/>
    <n v="8"/>
    <n v="4263"/>
    <x v="0"/>
    <n v="0"/>
    <s v="OK"/>
    <n v="0"/>
    <n v="1"/>
    <x v="0"/>
  </r>
  <r>
    <x v="50"/>
    <x v="3"/>
    <s v="Morning"/>
    <n v="8"/>
    <n v="0"/>
    <n v="8"/>
    <n v="657"/>
    <x v="0"/>
    <n v="0"/>
    <s v="OK"/>
    <n v="0"/>
    <n v="1"/>
    <x v="1"/>
  </r>
  <r>
    <x v="50"/>
    <x v="3"/>
    <s v="Evening"/>
    <n v="8"/>
    <n v="6.5"/>
    <n v="1.5"/>
    <n v="130"/>
    <x v="1"/>
    <n v="4600"/>
    <s v="OK"/>
    <n v="0.81"/>
    <n v="0.19"/>
    <x v="1"/>
  </r>
  <r>
    <x v="50"/>
    <x v="3"/>
    <s v="Night"/>
    <n v="8"/>
    <n v="6.9"/>
    <n v="1.1000000000000001"/>
    <n v="81"/>
    <x v="6"/>
    <n v="10400"/>
    <s v="OK"/>
    <n v="0.86"/>
    <n v="0.14000000000000001"/>
    <x v="1"/>
  </r>
  <r>
    <x v="50"/>
    <x v="4"/>
    <s v="Morning"/>
    <n v="8"/>
    <n v="5.0999999999999996"/>
    <n v="2.9"/>
    <n v="251"/>
    <x v="2"/>
    <n v="7800"/>
    <s v="OK"/>
    <n v="0.64"/>
    <n v="0.36"/>
    <x v="1"/>
  </r>
  <r>
    <x v="50"/>
    <x v="4"/>
    <s v="Evening"/>
    <n v="8"/>
    <n v="0"/>
    <n v="8"/>
    <n v="725"/>
    <x v="0"/>
    <n v="0"/>
    <s v="OK"/>
    <n v="0"/>
    <n v="1"/>
    <x v="1"/>
  </r>
  <r>
    <x v="50"/>
    <x v="4"/>
    <s v="Night"/>
    <n v="8"/>
    <n v="0"/>
    <n v="8"/>
    <n v="744"/>
    <x v="0"/>
    <n v="0"/>
    <s v="OK"/>
    <n v="0"/>
    <n v="1"/>
    <x v="1"/>
  </r>
  <r>
    <x v="50"/>
    <x v="5"/>
    <s v="Morning"/>
    <n v="8"/>
    <n v="0"/>
    <n v="8"/>
    <n v="3327"/>
    <x v="0"/>
    <n v="0"/>
    <s v="OK"/>
    <n v="0"/>
    <n v="1"/>
    <x v="2"/>
  </r>
  <r>
    <x v="50"/>
    <x v="5"/>
    <s v="Evening"/>
    <n v="8"/>
    <n v="0"/>
    <n v="8"/>
    <n v="3584"/>
    <x v="0"/>
    <n v="0"/>
    <s v="OK"/>
    <n v="0"/>
    <n v="1"/>
    <x v="2"/>
  </r>
  <r>
    <x v="50"/>
    <x v="5"/>
    <s v="Night"/>
    <n v="8"/>
    <n v="0"/>
    <n v="8"/>
    <n v="3577"/>
    <x v="0"/>
    <n v="0"/>
    <s v="OK"/>
    <n v="0"/>
    <n v="1"/>
    <x v="2"/>
  </r>
  <r>
    <x v="50"/>
    <x v="6"/>
    <s v="Morning"/>
    <n v="8"/>
    <n v="0"/>
    <n v="8"/>
    <n v="3277"/>
    <x v="0"/>
    <n v="0"/>
    <s v="OK"/>
    <n v="0"/>
    <n v="1"/>
    <x v="2"/>
  </r>
  <r>
    <x v="50"/>
    <x v="6"/>
    <s v="Evening"/>
    <n v="8"/>
    <n v="0"/>
    <n v="8"/>
    <n v="3003"/>
    <x v="0"/>
    <n v="0"/>
    <s v="OK"/>
    <n v="0"/>
    <n v="1"/>
    <x v="2"/>
  </r>
  <r>
    <x v="50"/>
    <x v="6"/>
    <s v="Night"/>
    <n v="8"/>
    <n v="0"/>
    <n v="8"/>
    <n v="3123"/>
    <x v="0"/>
    <n v="0"/>
    <s v="OK"/>
    <n v="0"/>
    <n v="1"/>
    <x v="2"/>
  </r>
  <r>
    <x v="50"/>
    <x v="7"/>
    <s v="Morning"/>
    <n v="8"/>
    <n v="0"/>
    <n v="8"/>
    <n v="4436"/>
    <x v="0"/>
    <n v="0"/>
    <s v="OK"/>
    <n v="0"/>
    <n v="1"/>
    <x v="3"/>
  </r>
  <r>
    <x v="50"/>
    <x v="7"/>
    <s v="Evening"/>
    <n v="8"/>
    <n v="1.6"/>
    <n v="6.4"/>
    <n v="3498"/>
    <x v="5"/>
    <n v="12900"/>
    <s v="OK"/>
    <n v="0.2"/>
    <n v="0.8"/>
    <x v="3"/>
  </r>
  <r>
    <x v="50"/>
    <x v="7"/>
    <s v="Night"/>
    <n v="8"/>
    <n v="6.7"/>
    <n v="1.3"/>
    <n v="683"/>
    <x v="2"/>
    <n v="8900"/>
    <s v="OK"/>
    <n v="0.84"/>
    <n v="0.16"/>
    <x v="3"/>
  </r>
  <r>
    <x v="51"/>
    <x v="0"/>
    <s v="Morning"/>
    <n v="8"/>
    <n v="0"/>
    <n v="8"/>
    <n v="4631"/>
    <x v="0"/>
    <n v="0"/>
    <s v="OK"/>
    <n v="0"/>
    <n v="1"/>
    <x v="0"/>
  </r>
  <r>
    <x v="51"/>
    <x v="0"/>
    <s v="Evening"/>
    <n v="8"/>
    <n v="0"/>
    <n v="8"/>
    <n v="4866"/>
    <x v="0"/>
    <n v="0"/>
    <s v="OK"/>
    <n v="0"/>
    <n v="1"/>
    <x v="0"/>
  </r>
  <r>
    <x v="51"/>
    <x v="0"/>
    <s v="Night"/>
    <n v="8"/>
    <n v="0"/>
    <n v="8"/>
    <n v="5004"/>
    <x v="0"/>
    <n v="0"/>
    <s v="OK"/>
    <n v="0"/>
    <n v="1"/>
    <x v="0"/>
  </r>
  <r>
    <x v="51"/>
    <x v="1"/>
    <s v="Morning"/>
    <n v="8"/>
    <n v="0"/>
    <n v="8"/>
    <n v="5438"/>
    <x v="0"/>
    <n v="0"/>
    <s v="OK"/>
    <n v="0"/>
    <n v="1"/>
    <x v="0"/>
  </r>
  <r>
    <x v="51"/>
    <x v="1"/>
    <s v="Evening"/>
    <n v="8"/>
    <n v="0"/>
    <n v="8"/>
    <n v="4948"/>
    <x v="0"/>
    <n v="0"/>
    <s v="OK"/>
    <n v="0"/>
    <n v="1"/>
    <x v="0"/>
  </r>
  <r>
    <x v="51"/>
    <x v="1"/>
    <s v="Night"/>
    <n v="8"/>
    <n v="0"/>
    <n v="8"/>
    <n v="5153"/>
    <x v="0"/>
    <n v="0"/>
    <s v="OK"/>
    <n v="0"/>
    <n v="1"/>
    <x v="0"/>
  </r>
  <r>
    <x v="51"/>
    <x v="2"/>
    <s v="Morning"/>
    <n v="8"/>
    <n v="6.2"/>
    <n v="1.8"/>
    <n v="973"/>
    <x v="4"/>
    <n v="13200"/>
    <s v="OK"/>
    <n v="0.78"/>
    <n v="0.23"/>
    <x v="0"/>
  </r>
  <r>
    <x v="51"/>
    <x v="2"/>
    <s v="Evening"/>
    <n v="8"/>
    <n v="1.8"/>
    <n v="6.2"/>
    <n v="3730"/>
    <x v="4"/>
    <n v="11500"/>
    <s v="OK"/>
    <n v="0.23"/>
    <n v="0.78"/>
    <x v="0"/>
  </r>
  <r>
    <x v="51"/>
    <x v="2"/>
    <s v="Night"/>
    <n v="8"/>
    <n v="0"/>
    <n v="8"/>
    <n v="4720"/>
    <x v="0"/>
    <n v="0"/>
    <s v="OK"/>
    <n v="0"/>
    <n v="1"/>
    <x v="0"/>
  </r>
  <r>
    <x v="51"/>
    <x v="3"/>
    <s v="Morning"/>
    <n v="8"/>
    <n v="0"/>
    <n v="8"/>
    <n v="683"/>
    <x v="0"/>
    <n v="0"/>
    <s v="OK"/>
    <n v="0"/>
    <n v="1"/>
    <x v="1"/>
  </r>
  <r>
    <x v="51"/>
    <x v="3"/>
    <s v="Evening"/>
    <n v="8"/>
    <n v="0.9"/>
    <n v="7.1"/>
    <n v="584"/>
    <x v="5"/>
    <n v="14700"/>
    <s v="OK"/>
    <n v="0.11"/>
    <n v="0.89"/>
    <x v="1"/>
  </r>
  <r>
    <x v="51"/>
    <x v="3"/>
    <s v="Night"/>
    <n v="8"/>
    <n v="6"/>
    <n v="2"/>
    <n v="167"/>
    <x v="2"/>
    <n v="14200"/>
    <s v="OK"/>
    <n v="0.75"/>
    <n v="0.25"/>
    <x v="1"/>
  </r>
  <r>
    <x v="51"/>
    <x v="4"/>
    <s v="Morning"/>
    <n v="8"/>
    <n v="0"/>
    <n v="8"/>
    <n v="691"/>
    <x v="0"/>
    <n v="0"/>
    <s v="OK"/>
    <n v="0"/>
    <n v="1"/>
    <x v="1"/>
  </r>
  <r>
    <x v="51"/>
    <x v="4"/>
    <s v="Evening"/>
    <n v="8"/>
    <n v="0"/>
    <n v="8"/>
    <n v="712"/>
    <x v="0"/>
    <n v="0"/>
    <s v="OK"/>
    <n v="0"/>
    <n v="1"/>
    <x v="1"/>
  </r>
  <r>
    <x v="51"/>
    <x v="4"/>
    <s v="Night"/>
    <n v="8"/>
    <n v="0"/>
    <n v="8"/>
    <n v="645"/>
    <x v="0"/>
    <n v="0"/>
    <s v="OK"/>
    <n v="0"/>
    <n v="1"/>
    <x v="1"/>
  </r>
  <r>
    <x v="51"/>
    <x v="5"/>
    <s v="Morning"/>
    <n v="8"/>
    <n v="0"/>
    <n v="8"/>
    <n v="3313"/>
    <x v="0"/>
    <n v="0"/>
    <s v="OK"/>
    <n v="0"/>
    <n v="1"/>
    <x v="2"/>
  </r>
  <r>
    <x v="51"/>
    <x v="5"/>
    <s v="Evening"/>
    <n v="8"/>
    <n v="0"/>
    <n v="8"/>
    <n v="3016"/>
    <x v="0"/>
    <n v="0"/>
    <s v="OK"/>
    <n v="0"/>
    <n v="1"/>
    <x v="2"/>
  </r>
  <r>
    <x v="51"/>
    <x v="5"/>
    <s v="Night"/>
    <n v="8"/>
    <n v="2.6"/>
    <n v="5.4"/>
    <n v="2205"/>
    <x v="2"/>
    <n v="5800"/>
    <s v="OK"/>
    <n v="0.33"/>
    <n v="0.68"/>
    <x v="2"/>
  </r>
  <r>
    <x v="51"/>
    <x v="6"/>
    <s v="Morning"/>
    <n v="8"/>
    <n v="0"/>
    <n v="8"/>
    <n v="3126"/>
    <x v="0"/>
    <n v="0"/>
    <s v="OK"/>
    <n v="0"/>
    <n v="1"/>
    <x v="2"/>
  </r>
  <r>
    <x v="51"/>
    <x v="6"/>
    <s v="Evening"/>
    <n v="8"/>
    <n v="0"/>
    <n v="8"/>
    <n v="3088"/>
    <x v="0"/>
    <n v="0"/>
    <s v="OK"/>
    <n v="0"/>
    <n v="1"/>
    <x v="2"/>
  </r>
  <r>
    <x v="51"/>
    <x v="6"/>
    <s v="Night"/>
    <n v="8"/>
    <n v="0"/>
    <n v="8"/>
    <n v="3127"/>
    <x v="0"/>
    <n v="0"/>
    <s v="OK"/>
    <n v="0"/>
    <n v="1"/>
    <x v="2"/>
  </r>
  <r>
    <x v="51"/>
    <x v="7"/>
    <s v="Morning"/>
    <n v="8"/>
    <n v="0"/>
    <n v="8"/>
    <n v="4079"/>
    <x v="0"/>
    <n v="0"/>
    <s v="OK"/>
    <n v="0"/>
    <n v="1"/>
    <x v="3"/>
  </r>
  <r>
    <x v="51"/>
    <x v="7"/>
    <s v="Evening"/>
    <n v="8"/>
    <n v="1.5"/>
    <n v="6.5"/>
    <n v="3243"/>
    <x v="5"/>
    <n v="5800"/>
    <s v="OK"/>
    <n v="0.19"/>
    <n v="0.81"/>
    <x v="3"/>
  </r>
  <r>
    <x v="51"/>
    <x v="7"/>
    <s v="Night"/>
    <n v="8"/>
    <n v="0"/>
    <n v="8"/>
    <n v="3796"/>
    <x v="0"/>
    <n v="0"/>
    <s v="OK"/>
    <n v="0"/>
    <n v="1"/>
    <x v="3"/>
  </r>
  <r>
    <x v="52"/>
    <x v="0"/>
    <s v="Morning"/>
    <n v="8"/>
    <n v="1.4"/>
    <n v="6.6"/>
    <n v="4137"/>
    <x v="2"/>
    <n v="3700"/>
    <s v="OK"/>
    <n v="0.18"/>
    <n v="0.83"/>
    <x v="0"/>
  </r>
  <r>
    <x v="52"/>
    <x v="0"/>
    <s v="Evening"/>
    <n v="8"/>
    <n v="0"/>
    <n v="8"/>
    <n v="5761"/>
    <x v="0"/>
    <n v="0"/>
    <s v="OK"/>
    <n v="0"/>
    <n v="1"/>
    <x v="0"/>
  </r>
  <r>
    <x v="52"/>
    <x v="0"/>
    <s v="Night"/>
    <n v="8"/>
    <n v="0"/>
    <n v="8"/>
    <n v="4708"/>
    <x v="0"/>
    <n v="0"/>
    <s v="OK"/>
    <n v="0"/>
    <n v="1"/>
    <x v="0"/>
  </r>
  <r>
    <x v="52"/>
    <x v="1"/>
    <s v="Morning"/>
    <n v="8"/>
    <n v="0"/>
    <n v="8"/>
    <n v="5192"/>
    <x v="0"/>
    <n v="0"/>
    <s v="OK"/>
    <n v="0"/>
    <n v="1"/>
    <x v="0"/>
  </r>
  <r>
    <x v="52"/>
    <x v="1"/>
    <s v="Evening"/>
    <n v="8"/>
    <n v="0"/>
    <n v="8"/>
    <n v="4830"/>
    <x v="0"/>
    <n v="0"/>
    <s v="OK"/>
    <n v="0"/>
    <n v="1"/>
    <x v="0"/>
  </r>
  <r>
    <x v="52"/>
    <x v="1"/>
    <s v="Night"/>
    <n v="8"/>
    <n v="4.2"/>
    <n v="3.8"/>
    <n v="2125"/>
    <x v="3"/>
    <n v="10600"/>
    <s v="OK"/>
    <n v="0.53"/>
    <n v="0.48"/>
    <x v="0"/>
  </r>
  <r>
    <x v="52"/>
    <x v="2"/>
    <s v="Morning"/>
    <n v="8"/>
    <n v="6.1"/>
    <n v="1.9"/>
    <n v="1128"/>
    <x v="3"/>
    <n v="12900"/>
    <s v="OK"/>
    <n v="0.76"/>
    <n v="0.24"/>
    <x v="0"/>
  </r>
  <r>
    <x v="52"/>
    <x v="2"/>
    <s v="Evening"/>
    <n v="8"/>
    <n v="6.3"/>
    <n v="1.7"/>
    <n v="871"/>
    <x v="6"/>
    <n v="6700"/>
    <s v="OK"/>
    <n v="0.79"/>
    <n v="0.21"/>
    <x v="0"/>
  </r>
  <r>
    <x v="52"/>
    <x v="2"/>
    <s v="Night"/>
    <n v="8"/>
    <n v="0"/>
    <n v="8"/>
    <n v="5114"/>
    <x v="0"/>
    <n v="0"/>
    <s v="OK"/>
    <n v="0"/>
    <n v="1"/>
    <x v="0"/>
  </r>
  <r>
    <x v="52"/>
    <x v="3"/>
    <s v="Morning"/>
    <n v="8"/>
    <n v="0"/>
    <n v="8"/>
    <n v="676"/>
    <x v="0"/>
    <n v="0"/>
    <s v="OK"/>
    <n v="0"/>
    <n v="1"/>
    <x v="1"/>
  </r>
  <r>
    <x v="52"/>
    <x v="3"/>
    <s v="Evening"/>
    <n v="8"/>
    <n v="0"/>
    <n v="8"/>
    <n v="662"/>
    <x v="0"/>
    <n v="0"/>
    <s v="OK"/>
    <n v="0"/>
    <n v="1"/>
    <x v="1"/>
  </r>
  <r>
    <x v="52"/>
    <x v="3"/>
    <s v="Night"/>
    <n v="8"/>
    <n v="3.1"/>
    <n v="4.9000000000000004"/>
    <n v="442"/>
    <x v="5"/>
    <n v="6100"/>
    <s v="OK"/>
    <n v="0.39"/>
    <n v="0.61"/>
    <x v="1"/>
  </r>
  <r>
    <x v="52"/>
    <x v="4"/>
    <s v="Morning"/>
    <n v="8"/>
    <n v="0"/>
    <n v="8"/>
    <n v="698"/>
    <x v="0"/>
    <n v="0"/>
    <s v="OK"/>
    <n v="0"/>
    <n v="1"/>
    <x v="1"/>
  </r>
  <r>
    <x v="52"/>
    <x v="4"/>
    <s v="Evening"/>
    <n v="8"/>
    <n v="0"/>
    <n v="8"/>
    <n v="734"/>
    <x v="0"/>
    <n v="0"/>
    <s v="OK"/>
    <n v="0"/>
    <n v="1"/>
    <x v="1"/>
  </r>
  <r>
    <x v="52"/>
    <x v="4"/>
    <s v="Night"/>
    <n v="8"/>
    <n v="1.6"/>
    <n v="6.4"/>
    <n v="641"/>
    <x v="1"/>
    <n v="8300"/>
    <s v="OK"/>
    <n v="0.2"/>
    <n v="0.8"/>
    <x v="1"/>
  </r>
  <r>
    <x v="52"/>
    <x v="5"/>
    <s v="Morning"/>
    <n v="8"/>
    <n v="0"/>
    <n v="8"/>
    <n v="3687"/>
    <x v="0"/>
    <n v="0"/>
    <s v="OK"/>
    <n v="0"/>
    <n v="1"/>
    <x v="2"/>
  </r>
  <r>
    <x v="52"/>
    <x v="5"/>
    <s v="Evening"/>
    <n v="8"/>
    <n v="0"/>
    <n v="8"/>
    <n v="2937"/>
    <x v="0"/>
    <n v="0"/>
    <s v="OK"/>
    <n v="0"/>
    <n v="1"/>
    <x v="2"/>
  </r>
  <r>
    <x v="52"/>
    <x v="5"/>
    <s v="Night"/>
    <n v="8"/>
    <n v="0"/>
    <n v="8"/>
    <n v="3534"/>
    <x v="0"/>
    <n v="0"/>
    <s v="OK"/>
    <n v="0"/>
    <n v="1"/>
    <x v="2"/>
  </r>
  <r>
    <x v="52"/>
    <x v="6"/>
    <s v="Morning"/>
    <n v="8"/>
    <n v="0"/>
    <n v="8"/>
    <n v="2952"/>
    <x v="0"/>
    <n v="0"/>
    <s v="OK"/>
    <n v="0"/>
    <n v="1"/>
    <x v="2"/>
  </r>
  <r>
    <x v="52"/>
    <x v="6"/>
    <s v="Evening"/>
    <n v="8"/>
    <n v="0"/>
    <n v="8"/>
    <n v="3255"/>
    <x v="0"/>
    <n v="0"/>
    <s v="OK"/>
    <n v="0"/>
    <n v="1"/>
    <x v="2"/>
  </r>
  <r>
    <x v="52"/>
    <x v="6"/>
    <s v="Night"/>
    <n v="8"/>
    <n v="0"/>
    <n v="8"/>
    <n v="3284"/>
    <x v="0"/>
    <n v="0"/>
    <s v="OK"/>
    <n v="0"/>
    <n v="1"/>
    <x v="2"/>
  </r>
  <r>
    <x v="52"/>
    <x v="7"/>
    <s v="Morning"/>
    <n v="8"/>
    <n v="0"/>
    <n v="8"/>
    <n v="3896"/>
    <x v="0"/>
    <n v="0"/>
    <s v="OK"/>
    <n v="0"/>
    <n v="1"/>
    <x v="3"/>
  </r>
  <r>
    <x v="52"/>
    <x v="7"/>
    <s v="Evening"/>
    <n v="8"/>
    <n v="6.8"/>
    <n v="1.2"/>
    <n v="560"/>
    <x v="1"/>
    <n v="6700"/>
    <s v="OK"/>
    <n v="0.85"/>
    <n v="0.15"/>
    <x v="3"/>
  </r>
  <r>
    <x v="52"/>
    <x v="7"/>
    <s v="Night"/>
    <n v="8"/>
    <n v="2.9"/>
    <n v="5.0999999999999996"/>
    <n v="2583"/>
    <x v="2"/>
    <n v="2900"/>
    <s v="OK"/>
    <n v="0.36"/>
    <n v="0.64"/>
    <x v="3"/>
  </r>
  <r>
    <x v="53"/>
    <x v="0"/>
    <s v="Morning"/>
    <n v="8"/>
    <n v="0"/>
    <n v="8"/>
    <n v="5079"/>
    <x v="0"/>
    <n v="0"/>
    <s v="OK"/>
    <n v="0"/>
    <n v="1"/>
    <x v="0"/>
  </r>
  <r>
    <x v="53"/>
    <x v="0"/>
    <s v="Evening"/>
    <n v="8"/>
    <n v="0"/>
    <n v="8"/>
    <n v="5099"/>
    <x v="0"/>
    <n v="0"/>
    <s v="OK"/>
    <n v="0"/>
    <n v="1"/>
    <x v="0"/>
  </r>
  <r>
    <x v="53"/>
    <x v="0"/>
    <s v="Night"/>
    <n v="8"/>
    <n v="0"/>
    <n v="8"/>
    <n v="4756"/>
    <x v="0"/>
    <n v="0"/>
    <s v="OK"/>
    <n v="0"/>
    <n v="1"/>
    <x v="0"/>
  </r>
  <r>
    <x v="53"/>
    <x v="1"/>
    <s v="Morning"/>
    <n v="8"/>
    <n v="2.1"/>
    <n v="5.9"/>
    <n v="3679"/>
    <x v="5"/>
    <n v="5300"/>
    <s v="OK"/>
    <n v="0.26"/>
    <n v="0.74"/>
    <x v="0"/>
  </r>
  <r>
    <x v="53"/>
    <x v="1"/>
    <s v="Evening"/>
    <n v="8"/>
    <n v="0"/>
    <n v="8"/>
    <n v="5292"/>
    <x v="0"/>
    <n v="0"/>
    <s v="OK"/>
    <n v="0"/>
    <n v="1"/>
    <x v="0"/>
  </r>
  <r>
    <x v="53"/>
    <x v="1"/>
    <s v="Night"/>
    <n v="8"/>
    <n v="0"/>
    <n v="8"/>
    <n v="5317"/>
    <x v="0"/>
    <n v="0"/>
    <s v="OK"/>
    <n v="0"/>
    <n v="1"/>
    <x v="0"/>
  </r>
  <r>
    <x v="53"/>
    <x v="2"/>
    <s v="Morning"/>
    <n v="8"/>
    <n v="1.5"/>
    <n v="6.5"/>
    <n v="3297"/>
    <x v="3"/>
    <n v="3000"/>
    <s v="OK"/>
    <n v="0.19"/>
    <n v="0.81"/>
    <x v="0"/>
  </r>
  <r>
    <x v="53"/>
    <x v="2"/>
    <s v="Evening"/>
    <n v="8"/>
    <n v="0"/>
    <n v="8"/>
    <n v="4477"/>
    <x v="0"/>
    <n v="0"/>
    <s v="OK"/>
    <n v="0"/>
    <n v="1"/>
    <x v="0"/>
  </r>
  <r>
    <x v="53"/>
    <x v="2"/>
    <s v="Night"/>
    <n v="8"/>
    <n v="0.8"/>
    <n v="7.2"/>
    <n v="3941"/>
    <x v="1"/>
    <n v="4900"/>
    <s v="OK"/>
    <n v="0.1"/>
    <n v="0.9"/>
    <x v="0"/>
  </r>
  <r>
    <x v="53"/>
    <x v="3"/>
    <s v="Morning"/>
    <n v="8"/>
    <n v="3.5"/>
    <n v="4.5"/>
    <n v="367"/>
    <x v="4"/>
    <n v="8000"/>
    <s v="OK"/>
    <n v="0.44"/>
    <n v="0.56000000000000005"/>
    <x v="1"/>
  </r>
  <r>
    <x v="53"/>
    <x v="3"/>
    <s v="Evening"/>
    <n v="8"/>
    <n v="1.5"/>
    <n v="6.5"/>
    <n v="461"/>
    <x v="3"/>
    <n v="9700"/>
    <s v="OK"/>
    <n v="0.19"/>
    <n v="0.81"/>
    <x v="1"/>
  </r>
  <r>
    <x v="53"/>
    <x v="3"/>
    <s v="Night"/>
    <n v="8"/>
    <n v="5.5"/>
    <n v="2.5"/>
    <n v="206"/>
    <x v="6"/>
    <n v="7100"/>
    <s v="OK"/>
    <n v="0.69"/>
    <n v="0.31"/>
    <x v="1"/>
  </r>
  <r>
    <x v="53"/>
    <x v="4"/>
    <s v="Morning"/>
    <n v="8"/>
    <n v="1.6"/>
    <n v="6.4"/>
    <n v="580"/>
    <x v="2"/>
    <n v="9900"/>
    <s v="OK"/>
    <n v="0.2"/>
    <n v="0.8"/>
    <x v="1"/>
  </r>
  <r>
    <x v="53"/>
    <x v="4"/>
    <s v="Evening"/>
    <n v="8"/>
    <n v="3.8"/>
    <n v="4.2"/>
    <n v="329"/>
    <x v="4"/>
    <n v="8400"/>
    <s v="OK"/>
    <n v="0.48"/>
    <n v="0.53"/>
    <x v="1"/>
  </r>
  <r>
    <x v="53"/>
    <x v="4"/>
    <s v="Night"/>
    <n v="8"/>
    <n v="0"/>
    <n v="8"/>
    <n v="722"/>
    <x v="0"/>
    <n v="0"/>
    <s v="OK"/>
    <n v="0"/>
    <n v="1"/>
    <x v="1"/>
  </r>
  <r>
    <x v="53"/>
    <x v="5"/>
    <s v="Morning"/>
    <n v="8"/>
    <n v="0"/>
    <n v="8"/>
    <n v="3256"/>
    <x v="0"/>
    <n v="0"/>
    <s v="OK"/>
    <n v="0"/>
    <n v="1"/>
    <x v="2"/>
  </r>
  <r>
    <x v="53"/>
    <x v="5"/>
    <s v="Evening"/>
    <n v="8"/>
    <n v="1.5"/>
    <n v="6.5"/>
    <n v="2722"/>
    <x v="5"/>
    <n v="4900"/>
    <s v="OK"/>
    <n v="0.19"/>
    <n v="0.81"/>
    <x v="2"/>
  </r>
  <r>
    <x v="53"/>
    <x v="5"/>
    <s v="Night"/>
    <n v="8"/>
    <n v="0"/>
    <n v="8"/>
    <n v="3274"/>
    <x v="0"/>
    <n v="0"/>
    <s v="OK"/>
    <n v="0"/>
    <n v="1"/>
    <x v="2"/>
  </r>
  <r>
    <x v="53"/>
    <x v="6"/>
    <s v="Morning"/>
    <n v="8"/>
    <n v="1.2"/>
    <n v="6.8"/>
    <n v="2472"/>
    <x v="3"/>
    <n v="4100"/>
    <s v="OK"/>
    <n v="0.15"/>
    <n v="0.85"/>
    <x v="2"/>
  </r>
  <r>
    <x v="53"/>
    <x v="6"/>
    <s v="Evening"/>
    <n v="8"/>
    <n v="0"/>
    <n v="8"/>
    <n v="3344"/>
    <x v="0"/>
    <n v="0"/>
    <s v="OK"/>
    <n v="0"/>
    <n v="1"/>
    <x v="2"/>
  </r>
  <r>
    <x v="53"/>
    <x v="6"/>
    <s v="Night"/>
    <n v="8"/>
    <n v="3"/>
    <n v="5"/>
    <n v="1935"/>
    <x v="2"/>
    <n v="12000"/>
    <s v="OK"/>
    <n v="0.38"/>
    <n v="0.63"/>
    <x v="2"/>
  </r>
  <r>
    <x v="53"/>
    <x v="7"/>
    <s v="Morning"/>
    <n v="8"/>
    <n v="0"/>
    <n v="8"/>
    <n v="4086"/>
    <x v="0"/>
    <n v="0"/>
    <s v="OK"/>
    <n v="0"/>
    <n v="1"/>
    <x v="3"/>
  </r>
  <r>
    <x v="53"/>
    <x v="7"/>
    <s v="Evening"/>
    <n v="8"/>
    <n v="0"/>
    <n v="8"/>
    <n v="4178"/>
    <x v="0"/>
    <n v="0"/>
    <s v="OK"/>
    <n v="0"/>
    <n v="1"/>
    <x v="3"/>
  </r>
  <r>
    <x v="53"/>
    <x v="7"/>
    <s v="Night"/>
    <n v="8"/>
    <n v="0"/>
    <n v="8"/>
    <n v="4027"/>
    <x v="0"/>
    <n v="0"/>
    <s v="OK"/>
    <n v="0"/>
    <n v="1"/>
    <x v="3"/>
  </r>
  <r>
    <x v="54"/>
    <x v="0"/>
    <s v="Morning"/>
    <n v="8"/>
    <n v="0"/>
    <n v="8"/>
    <n v="5416"/>
    <x v="0"/>
    <n v="0"/>
    <s v="OK"/>
    <n v="0"/>
    <n v="1"/>
    <x v="0"/>
  </r>
  <r>
    <x v="54"/>
    <x v="0"/>
    <s v="Evening"/>
    <n v="8"/>
    <n v="0"/>
    <n v="8"/>
    <n v="5001"/>
    <x v="0"/>
    <n v="0"/>
    <s v="OK"/>
    <n v="0"/>
    <n v="1"/>
    <x v="0"/>
  </r>
  <r>
    <x v="54"/>
    <x v="0"/>
    <s v="Night"/>
    <n v="8"/>
    <n v="0"/>
    <n v="8"/>
    <n v="5110"/>
    <x v="0"/>
    <n v="0"/>
    <s v="OK"/>
    <n v="0"/>
    <n v="1"/>
    <x v="0"/>
  </r>
  <r>
    <x v="54"/>
    <x v="1"/>
    <s v="Morning"/>
    <n v="8"/>
    <n v="0"/>
    <n v="8"/>
    <n v="5261"/>
    <x v="0"/>
    <n v="0"/>
    <s v="OK"/>
    <n v="0"/>
    <n v="1"/>
    <x v="0"/>
  </r>
  <r>
    <x v="54"/>
    <x v="1"/>
    <s v="Evening"/>
    <n v="8"/>
    <n v="0"/>
    <n v="8"/>
    <n v="4834"/>
    <x v="0"/>
    <n v="0"/>
    <s v="OK"/>
    <n v="0"/>
    <n v="1"/>
    <x v="0"/>
  </r>
  <r>
    <x v="54"/>
    <x v="1"/>
    <s v="Night"/>
    <n v="8"/>
    <n v="6.7"/>
    <n v="1.3"/>
    <n v="903"/>
    <x v="5"/>
    <n v="13500"/>
    <s v="OK"/>
    <n v="0.84"/>
    <n v="0.16"/>
    <x v="0"/>
  </r>
  <r>
    <x v="54"/>
    <x v="2"/>
    <s v="Morning"/>
    <n v="8"/>
    <n v="2.2999999999999998"/>
    <n v="5.7"/>
    <n v="3479"/>
    <x v="3"/>
    <n v="14900"/>
    <s v="OK"/>
    <n v="0.28999999999999998"/>
    <n v="0.71"/>
    <x v="0"/>
  </r>
  <r>
    <x v="54"/>
    <x v="2"/>
    <s v="Evening"/>
    <n v="8"/>
    <n v="0"/>
    <n v="8"/>
    <n v="5049"/>
    <x v="0"/>
    <n v="0"/>
    <s v="OK"/>
    <n v="0"/>
    <n v="1"/>
    <x v="0"/>
  </r>
  <r>
    <x v="54"/>
    <x v="2"/>
    <s v="Night"/>
    <n v="8"/>
    <n v="0"/>
    <n v="8"/>
    <n v="4609"/>
    <x v="0"/>
    <n v="0"/>
    <s v="OK"/>
    <n v="0"/>
    <n v="1"/>
    <x v="0"/>
  </r>
  <r>
    <x v="54"/>
    <x v="3"/>
    <s v="Morning"/>
    <n v="8"/>
    <n v="0"/>
    <n v="8"/>
    <n v="647"/>
    <x v="0"/>
    <n v="0"/>
    <s v="OK"/>
    <n v="0"/>
    <n v="1"/>
    <x v="1"/>
  </r>
  <r>
    <x v="54"/>
    <x v="3"/>
    <s v="Evening"/>
    <n v="8"/>
    <n v="0"/>
    <n v="8"/>
    <n v="660"/>
    <x v="0"/>
    <n v="0"/>
    <s v="OK"/>
    <n v="0"/>
    <n v="1"/>
    <x v="1"/>
  </r>
  <r>
    <x v="54"/>
    <x v="3"/>
    <s v="Night"/>
    <n v="8"/>
    <n v="0.9"/>
    <n v="7.1"/>
    <n v="561"/>
    <x v="1"/>
    <n v="3000"/>
    <s v="OK"/>
    <n v="0.11"/>
    <n v="0.89"/>
    <x v="1"/>
  </r>
  <r>
    <x v="54"/>
    <x v="4"/>
    <s v="Morning"/>
    <n v="8"/>
    <n v="0"/>
    <n v="8"/>
    <n v="672"/>
    <x v="0"/>
    <n v="0"/>
    <s v="OK"/>
    <n v="0"/>
    <n v="1"/>
    <x v="1"/>
  </r>
  <r>
    <x v="54"/>
    <x v="4"/>
    <s v="Evening"/>
    <n v="8"/>
    <n v="3.4"/>
    <n v="4.5999999999999996"/>
    <n v="421"/>
    <x v="1"/>
    <n v="8400"/>
    <s v="OK"/>
    <n v="0.43"/>
    <n v="0.57999999999999996"/>
    <x v="1"/>
  </r>
  <r>
    <x v="54"/>
    <x v="4"/>
    <s v="Night"/>
    <n v="8"/>
    <n v="0"/>
    <n v="8"/>
    <n v="809"/>
    <x v="0"/>
    <n v="0"/>
    <s v="OK"/>
    <n v="0"/>
    <n v="1"/>
    <x v="1"/>
  </r>
  <r>
    <x v="54"/>
    <x v="5"/>
    <s v="Morning"/>
    <n v="8"/>
    <n v="5.4"/>
    <n v="2.6"/>
    <n v="1067"/>
    <x v="3"/>
    <n v="9400"/>
    <s v="OK"/>
    <n v="0.68"/>
    <n v="0.33"/>
    <x v="2"/>
  </r>
  <r>
    <x v="54"/>
    <x v="5"/>
    <s v="Evening"/>
    <n v="8"/>
    <n v="5.8"/>
    <n v="2.2000000000000002"/>
    <n v="871"/>
    <x v="4"/>
    <n v="7100"/>
    <s v="OK"/>
    <n v="0.73"/>
    <n v="0.28000000000000003"/>
    <x v="2"/>
  </r>
  <r>
    <x v="54"/>
    <x v="5"/>
    <s v="Night"/>
    <n v="8"/>
    <n v="6.3"/>
    <n v="1.7"/>
    <n v="788"/>
    <x v="4"/>
    <n v="13800"/>
    <s v="OK"/>
    <n v="0.79"/>
    <n v="0.21"/>
    <x v="2"/>
  </r>
  <r>
    <x v="54"/>
    <x v="6"/>
    <s v="Morning"/>
    <n v="8"/>
    <n v="0"/>
    <n v="8"/>
    <n v="2987"/>
    <x v="0"/>
    <n v="0"/>
    <s v="OK"/>
    <n v="0"/>
    <n v="1"/>
    <x v="2"/>
  </r>
  <r>
    <x v="54"/>
    <x v="6"/>
    <s v="Evening"/>
    <n v="8"/>
    <n v="0"/>
    <n v="8"/>
    <n v="3377"/>
    <x v="0"/>
    <n v="0"/>
    <s v="OK"/>
    <n v="0"/>
    <n v="1"/>
    <x v="2"/>
  </r>
  <r>
    <x v="54"/>
    <x v="6"/>
    <s v="Night"/>
    <n v="8"/>
    <n v="0"/>
    <n v="8"/>
    <n v="3039"/>
    <x v="0"/>
    <n v="0"/>
    <s v="OK"/>
    <n v="0"/>
    <n v="1"/>
    <x v="2"/>
  </r>
  <r>
    <x v="54"/>
    <x v="7"/>
    <s v="Morning"/>
    <n v="8"/>
    <n v="1.3"/>
    <n v="6.7"/>
    <n v="2971"/>
    <x v="5"/>
    <n v="11500"/>
    <s v="OK"/>
    <n v="0.16"/>
    <n v="0.84"/>
    <x v="3"/>
  </r>
  <r>
    <x v="54"/>
    <x v="7"/>
    <s v="Evening"/>
    <n v="8"/>
    <n v="0"/>
    <n v="8"/>
    <n v="3984"/>
    <x v="0"/>
    <n v="0"/>
    <s v="OK"/>
    <n v="0"/>
    <n v="1"/>
    <x v="3"/>
  </r>
  <r>
    <x v="54"/>
    <x v="7"/>
    <s v="Night"/>
    <n v="8"/>
    <n v="0"/>
    <n v="8"/>
    <n v="3555"/>
    <x v="0"/>
    <n v="0"/>
    <s v="OK"/>
    <n v="0"/>
    <n v="1"/>
    <x v="3"/>
  </r>
  <r>
    <x v="55"/>
    <x v="0"/>
    <s v="Morning"/>
    <n v="8"/>
    <n v="0"/>
    <n v="8"/>
    <n v="4600"/>
    <x v="0"/>
    <n v="0"/>
    <s v="OK"/>
    <n v="0"/>
    <n v="1"/>
    <x v="0"/>
  </r>
  <r>
    <x v="55"/>
    <x v="0"/>
    <s v="Evening"/>
    <n v="8"/>
    <n v="0"/>
    <n v="8"/>
    <n v="4889"/>
    <x v="0"/>
    <n v="0"/>
    <s v="OK"/>
    <n v="0"/>
    <n v="1"/>
    <x v="0"/>
  </r>
  <r>
    <x v="55"/>
    <x v="0"/>
    <s v="Night"/>
    <n v="8"/>
    <n v="0"/>
    <n v="8"/>
    <n v="4877"/>
    <x v="0"/>
    <n v="0"/>
    <s v="OK"/>
    <n v="0"/>
    <n v="1"/>
    <x v="0"/>
  </r>
  <r>
    <x v="55"/>
    <x v="1"/>
    <s v="Morning"/>
    <n v="8"/>
    <n v="4.8"/>
    <n v="3.2"/>
    <n v="2169"/>
    <x v="3"/>
    <n v="14100"/>
    <s v="OK"/>
    <n v="0.6"/>
    <n v="0.4"/>
    <x v="0"/>
  </r>
  <r>
    <x v="55"/>
    <x v="1"/>
    <s v="Evening"/>
    <n v="8"/>
    <n v="4.2"/>
    <n v="3.8"/>
    <n v="2578"/>
    <x v="2"/>
    <n v="7100"/>
    <s v="OK"/>
    <n v="0.53"/>
    <n v="0.48"/>
    <x v="0"/>
  </r>
  <r>
    <x v="55"/>
    <x v="1"/>
    <s v="Night"/>
    <n v="8"/>
    <n v="0"/>
    <n v="8"/>
    <n v="5290"/>
    <x v="0"/>
    <n v="0"/>
    <s v="OK"/>
    <n v="0"/>
    <n v="1"/>
    <x v="0"/>
  </r>
  <r>
    <x v="55"/>
    <x v="2"/>
    <s v="Morning"/>
    <n v="8"/>
    <n v="0"/>
    <n v="8"/>
    <n v="4769"/>
    <x v="0"/>
    <n v="0"/>
    <s v="OK"/>
    <n v="0"/>
    <n v="1"/>
    <x v="0"/>
  </r>
  <r>
    <x v="55"/>
    <x v="2"/>
    <s v="Evening"/>
    <n v="8"/>
    <n v="0"/>
    <n v="8"/>
    <n v="4780"/>
    <x v="0"/>
    <n v="0"/>
    <s v="OK"/>
    <n v="0"/>
    <n v="1"/>
    <x v="0"/>
  </r>
  <r>
    <x v="55"/>
    <x v="2"/>
    <s v="Night"/>
    <n v="8"/>
    <n v="0"/>
    <n v="8"/>
    <n v="4353"/>
    <x v="0"/>
    <n v="0"/>
    <s v="OK"/>
    <n v="0"/>
    <n v="1"/>
    <x v="0"/>
  </r>
  <r>
    <x v="55"/>
    <x v="3"/>
    <s v="Morning"/>
    <n v="8"/>
    <n v="1.9"/>
    <n v="6.1"/>
    <n v="515"/>
    <x v="6"/>
    <n v="2700"/>
    <s v="OK"/>
    <n v="0.24"/>
    <n v="0.76"/>
    <x v="1"/>
  </r>
  <r>
    <x v="55"/>
    <x v="3"/>
    <s v="Evening"/>
    <n v="8"/>
    <n v="0"/>
    <n v="8"/>
    <n v="697"/>
    <x v="0"/>
    <n v="0"/>
    <s v="OK"/>
    <n v="0"/>
    <n v="1"/>
    <x v="1"/>
  </r>
  <r>
    <x v="55"/>
    <x v="3"/>
    <s v="Night"/>
    <n v="8"/>
    <n v="0"/>
    <n v="8"/>
    <n v="764"/>
    <x v="0"/>
    <n v="0"/>
    <s v="OK"/>
    <n v="0"/>
    <n v="1"/>
    <x v="1"/>
  </r>
  <r>
    <x v="55"/>
    <x v="4"/>
    <s v="Morning"/>
    <n v="8"/>
    <n v="0"/>
    <n v="8"/>
    <n v="644"/>
    <x v="0"/>
    <n v="0"/>
    <s v="OK"/>
    <n v="0"/>
    <n v="1"/>
    <x v="1"/>
  </r>
  <r>
    <x v="55"/>
    <x v="4"/>
    <s v="Evening"/>
    <n v="8"/>
    <n v="5.8"/>
    <n v="2.2000000000000002"/>
    <n v="204"/>
    <x v="1"/>
    <n v="14800"/>
    <s v="OK"/>
    <n v="0.73"/>
    <n v="0.28000000000000003"/>
    <x v="1"/>
  </r>
  <r>
    <x v="55"/>
    <x v="4"/>
    <s v="Night"/>
    <n v="8"/>
    <n v="0"/>
    <n v="8"/>
    <n v="717"/>
    <x v="0"/>
    <n v="0"/>
    <s v="OK"/>
    <n v="0"/>
    <n v="1"/>
    <x v="1"/>
  </r>
  <r>
    <x v="55"/>
    <x v="5"/>
    <s v="Morning"/>
    <n v="8"/>
    <n v="0"/>
    <n v="8"/>
    <n v="3450"/>
    <x v="0"/>
    <n v="0"/>
    <s v="OK"/>
    <n v="0"/>
    <n v="1"/>
    <x v="2"/>
  </r>
  <r>
    <x v="55"/>
    <x v="5"/>
    <s v="Evening"/>
    <n v="8"/>
    <n v="0"/>
    <n v="8"/>
    <n v="3386"/>
    <x v="0"/>
    <n v="0"/>
    <s v="OK"/>
    <n v="0"/>
    <n v="1"/>
    <x v="2"/>
  </r>
  <r>
    <x v="55"/>
    <x v="5"/>
    <s v="Night"/>
    <n v="8"/>
    <n v="0"/>
    <n v="8"/>
    <n v="3299"/>
    <x v="0"/>
    <n v="0"/>
    <s v="OK"/>
    <n v="0"/>
    <n v="1"/>
    <x v="2"/>
  </r>
  <r>
    <x v="55"/>
    <x v="6"/>
    <s v="Morning"/>
    <n v="8"/>
    <n v="0"/>
    <n v="8"/>
    <n v="2928"/>
    <x v="0"/>
    <n v="0"/>
    <s v="OK"/>
    <n v="0"/>
    <n v="1"/>
    <x v="2"/>
  </r>
  <r>
    <x v="55"/>
    <x v="6"/>
    <s v="Evening"/>
    <n v="8"/>
    <n v="0"/>
    <n v="8"/>
    <n v="3325"/>
    <x v="0"/>
    <n v="0"/>
    <s v="OK"/>
    <n v="0"/>
    <n v="1"/>
    <x v="2"/>
  </r>
  <r>
    <x v="55"/>
    <x v="6"/>
    <s v="Night"/>
    <n v="8"/>
    <n v="0"/>
    <n v="8"/>
    <n v="3282"/>
    <x v="0"/>
    <n v="0"/>
    <s v="OK"/>
    <n v="0"/>
    <n v="1"/>
    <x v="2"/>
  </r>
  <r>
    <x v="55"/>
    <x v="7"/>
    <s v="Morning"/>
    <n v="8"/>
    <n v="0"/>
    <n v="8"/>
    <n v="4104"/>
    <x v="0"/>
    <n v="0"/>
    <s v="OK"/>
    <n v="0"/>
    <n v="1"/>
    <x v="3"/>
  </r>
  <r>
    <x v="55"/>
    <x v="7"/>
    <s v="Evening"/>
    <n v="8"/>
    <n v="0"/>
    <n v="8"/>
    <n v="4276"/>
    <x v="0"/>
    <n v="0"/>
    <s v="OK"/>
    <n v="0"/>
    <n v="1"/>
    <x v="3"/>
  </r>
  <r>
    <x v="55"/>
    <x v="7"/>
    <s v="Night"/>
    <n v="8"/>
    <n v="0"/>
    <n v="8"/>
    <n v="3875"/>
    <x v="0"/>
    <n v="0"/>
    <s v="OK"/>
    <n v="0"/>
    <n v="1"/>
    <x v="3"/>
  </r>
  <r>
    <x v="56"/>
    <x v="0"/>
    <s v="Morning"/>
    <n v="8"/>
    <n v="0"/>
    <n v="8"/>
    <n v="4939"/>
    <x v="0"/>
    <n v="0"/>
    <s v="OK"/>
    <n v="0"/>
    <n v="1"/>
    <x v="0"/>
  </r>
  <r>
    <x v="56"/>
    <x v="0"/>
    <s v="Evening"/>
    <n v="8"/>
    <n v="0"/>
    <n v="8"/>
    <n v="4706"/>
    <x v="0"/>
    <n v="0"/>
    <s v="OK"/>
    <n v="0"/>
    <n v="1"/>
    <x v="0"/>
  </r>
  <r>
    <x v="56"/>
    <x v="0"/>
    <s v="Night"/>
    <n v="8"/>
    <n v="1.9"/>
    <n v="6.1"/>
    <n v="4054"/>
    <x v="5"/>
    <n v="12700"/>
    <s v="OK"/>
    <n v="0.24"/>
    <n v="0.76"/>
    <x v="0"/>
  </r>
  <r>
    <x v="56"/>
    <x v="1"/>
    <s v="Morning"/>
    <n v="8"/>
    <n v="0"/>
    <n v="8"/>
    <n v="5055"/>
    <x v="0"/>
    <n v="0"/>
    <s v="OK"/>
    <n v="0"/>
    <n v="1"/>
    <x v="0"/>
  </r>
  <r>
    <x v="56"/>
    <x v="1"/>
    <s v="Evening"/>
    <n v="8"/>
    <n v="0"/>
    <n v="8"/>
    <n v="5328"/>
    <x v="0"/>
    <n v="0"/>
    <s v="OK"/>
    <n v="0"/>
    <n v="1"/>
    <x v="0"/>
  </r>
  <r>
    <x v="56"/>
    <x v="1"/>
    <s v="Night"/>
    <n v="8"/>
    <n v="0"/>
    <n v="8"/>
    <n v="5141"/>
    <x v="0"/>
    <n v="0"/>
    <s v="OK"/>
    <n v="0"/>
    <n v="1"/>
    <x v="0"/>
  </r>
  <r>
    <x v="56"/>
    <x v="2"/>
    <s v="Morning"/>
    <n v="8"/>
    <n v="4.9000000000000004"/>
    <n v="3.1"/>
    <n v="1743"/>
    <x v="1"/>
    <n v="8100"/>
    <s v="OK"/>
    <n v="0.61"/>
    <n v="0.39"/>
    <x v="0"/>
  </r>
  <r>
    <x v="56"/>
    <x v="2"/>
    <s v="Evening"/>
    <n v="8"/>
    <n v="0"/>
    <n v="8"/>
    <n v="4649"/>
    <x v="0"/>
    <n v="0"/>
    <s v="OK"/>
    <n v="0"/>
    <n v="1"/>
    <x v="0"/>
  </r>
  <r>
    <x v="56"/>
    <x v="2"/>
    <s v="Night"/>
    <n v="8"/>
    <n v="0"/>
    <n v="8"/>
    <n v="4684"/>
    <x v="0"/>
    <n v="0"/>
    <s v="OK"/>
    <n v="0"/>
    <n v="1"/>
    <x v="0"/>
  </r>
  <r>
    <x v="56"/>
    <x v="3"/>
    <s v="Morning"/>
    <n v="8"/>
    <n v="0"/>
    <n v="8"/>
    <n v="682"/>
    <x v="0"/>
    <n v="0"/>
    <s v="OK"/>
    <n v="0"/>
    <n v="1"/>
    <x v="1"/>
  </r>
  <r>
    <x v="56"/>
    <x v="3"/>
    <s v="Evening"/>
    <n v="8"/>
    <n v="0"/>
    <n v="8"/>
    <n v="674"/>
    <x v="0"/>
    <n v="0"/>
    <s v="OK"/>
    <n v="0"/>
    <n v="1"/>
    <x v="1"/>
  </r>
  <r>
    <x v="56"/>
    <x v="3"/>
    <s v="Night"/>
    <n v="8"/>
    <n v="0"/>
    <n v="8"/>
    <n v="651"/>
    <x v="0"/>
    <n v="0"/>
    <s v="OK"/>
    <n v="0"/>
    <n v="1"/>
    <x v="1"/>
  </r>
  <r>
    <x v="56"/>
    <x v="4"/>
    <s v="Morning"/>
    <n v="8"/>
    <n v="0"/>
    <n v="8"/>
    <n v="727"/>
    <x v="0"/>
    <n v="0"/>
    <s v="OK"/>
    <n v="0"/>
    <n v="1"/>
    <x v="1"/>
  </r>
  <r>
    <x v="56"/>
    <x v="4"/>
    <s v="Evening"/>
    <n v="8"/>
    <n v="0"/>
    <n v="8"/>
    <n v="741"/>
    <x v="0"/>
    <n v="0"/>
    <s v="OK"/>
    <n v="0"/>
    <n v="1"/>
    <x v="1"/>
  </r>
  <r>
    <x v="56"/>
    <x v="4"/>
    <s v="Night"/>
    <n v="8"/>
    <n v="0"/>
    <n v="8"/>
    <n v="625"/>
    <x v="0"/>
    <n v="0"/>
    <s v="OK"/>
    <n v="0"/>
    <n v="1"/>
    <x v="1"/>
  </r>
  <r>
    <x v="56"/>
    <x v="5"/>
    <s v="Morning"/>
    <n v="8"/>
    <n v="5.8"/>
    <n v="2.2000000000000002"/>
    <n v="987"/>
    <x v="5"/>
    <n v="9900"/>
    <s v="OK"/>
    <n v="0.73"/>
    <n v="0.28000000000000003"/>
    <x v="2"/>
  </r>
  <r>
    <x v="56"/>
    <x v="5"/>
    <s v="Evening"/>
    <n v="8"/>
    <n v="0"/>
    <n v="8"/>
    <n v="3266"/>
    <x v="0"/>
    <n v="0"/>
    <s v="OK"/>
    <n v="0"/>
    <n v="1"/>
    <x v="2"/>
  </r>
  <r>
    <x v="56"/>
    <x v="5"/>
    <s v="Night"/>
    <n v="8"/>
    <n v="0"/>
    <n v="8"/>
    <n v="3301"/>
    <x v="0"/>
    <n v="0"/>
    <s v="OK"/>
    <n v="0"/>
    <n v="1"/>
    <x v="2"/>
  </r>
  <r>
    <x v="56"/>
    <x v="6"/>
    <s v="Morning"/>
    <n v="8"/>
    <n v="0"/>
    <n v="8"/>
    <n v="3422"/>
    <x v="0"/>
    <n v="0"/>
    <s v="OK"/>
    <n v="0"/>
    <n v="1"/>
    <x v="2"/>
  </r>
  <r>
    <x v="56"/>
    <x v="6"/>
    <s v="Evening"/>
    <n v="8"/>
    <n v="0"/>
    <n v="8"/>
    <n v="3447"/>
    <x v="0"/>
    <n v="0"/>
    <s v="OK"/>
    <n v="0"/>
    <n v="1"/>
    <x v="2"/>
  </r>
  <r>
    <x v="56"/>
    <x v="6"/>
    <s v="Night"/>
    <n v="8"/>
    <n v="0"/>
    <n v="8"/>
    <n v="3127"/>
    <x v="0"/>
    <n v="0"/>
    <s v="OK"/>
    <n v="0"/>
    <n v="1"/>
    <x v="2"/>
  </r>
  <r>
    <x v="56"/>
    <x v="7"/>
    <s v="Morning"/>
    <n v="8"/>
    <n v="0.8"/>
    <n v="7.2"/>
    <n v="3524"/>
    <x v="2"/>
    <n v="7300"/>
    <s v="OK"/>
    <n v="0.1"/>
    <n v="0.9"/>
    <x v="3"/>
  </r>
  <r>
    <x v="56"/>
    <x v="7"/>
    <s v="Evening"/>
    <n v="8"/>
    <n v="0"/>
    <n v="8"/>
    <n v="4036"/>
    <x v="0"/>
    <n v="0"/>
    <s v="OK"/>
    <n v="0"/>
    <n v="1"/>
    <x v="3"/>
  </r>
  <r>
    <x v="56"/>
    <x v="7"/>
    <s v="Night"/>
    <n v="8"/>
    <n v="0"/>
    <n v="8"/>
    <n v="4244"/>
    <x v="0"/>
    <n v="0"/>
    <s v="OK"/>
    <n v="0"/>
    <n v="1"/>
    <x v="3"/>
  </r>
  <r>
    <x v="57"/>
    <x v="0"/>
    <s v="Morning"/>
    <n v="8"/>
    <n v="0"/>
    <n v="8"/>
    <n v="5065"/>
    <x v="0"/>
    <n v="0"/>
    <s v="OK"/>
    <n v="0"/>
    <n v="1"/>
    <x v="0"/>
  </r>
  <r>
    <x v="57"/>
    <x v="0"/>
    <s v="Evening"/>
    <n v="8"/>
    <n v="6.5"/>
    <n v="1.5"/>
    <n v="915"/>
    <x v="1"/>
    <n v="10200"/>
    <s v="OK"/>
    <n v="0.81"/>
    <n v="0.19"/>
    <x v="0"/>
  </r>
  <r>
    <x v="57"/>
    <x v="0"/>
    <s v="Night"/>
    <n v="8"/>
    <n v="0"/>
    <n v="8"/>
    <n v="5395"/>
    <x v="0"/>
    <n v="0"/>
    <s v="OK"/>
    <n v="0"/>
    <n v="1"/>
    <x v="0"/>
  </r>
  <r>
    <x v="57"/>
    <x v="1"/>
    <s v="Morning"/>
    <n v="8"/>
    <n v="0"/>
    <n v="8"/>
    <n v="5024"/>
    <x v="0"/>
    <n v="0"/>
    <s v="OK"/>
    <n v="0"/>
    <n v="1"/>
    <x v="0"/>
  </r>
  <r>
    <x v="57"/>
    <x v="1"/>
    <s v="Evening"/>
    <n v="8"/>
    <n v="0"/>
    <n v="8"/>
    <n v="5707"/>
    <x v="0"/>
    <n v="0"/>
    <s v="OK"/>
    <n v="0"/>
    <n v="1"/>
    <x v="0"/>
  </r>
  <r>
    <x v="57"/>
    <x v="1"/>
    <s v="Night"/>
    <n v="8"/>
    <n v="1.5"/>
    <n v="6.5"/>
    <n v="4097"/>
    <x v="2"/>
    <n v="12800"/>
    <s v="OK"/>
    <n v="0.19"/>
    <n v="0.81"/>
    <x v="0"/>
  </r>
  <r>
    <x v="57"/>
    <x v="2"/>
    <s v="Morning"/>
    <n v="8"/>
    <n v="0"/>
    <n v="8"/>
    <n v="4575"/>
    <x v="0"/>
    <n v="0"/>
    <s v="OK"/>
    <n v="0"/>
    <n v="1"/>
    <x v="0"/>
  </r>
  <r>
    <x v="57"/>
    <x v="2"/>
    <s v="Evening"/>
    <n v="8"/>
    <n v="0"/>
    <n v="8"/>
    <n v="4964"/>
    <x v="0"/>
    <n v="0"/>
    <s v="OK"/>
    <n v="0"/>
    <n v="1"/>
    <x v="0"/>
  </r>
  <r>
    <x v="57"/>
    <x v="2"/>
    <s v="Night"/>
    <n v="8"/>
    <n v="2.1"/>
    <n v="5.9"/>
    <n v="3410"/>
    <x v="4"/>
    <n v="8600"/>
    <s v="OK"/>
    <n v="0.26"/>
    <n v="0.74"/>
    <x v="0"/>
  </r>
  <r>
    <x v="57"/>
    <x v="3"/>
    <s v="Morning"/>
    <n v="8"/>
    <n v="0"/>
    <n v="8"/>
    <n v="729"/>
    <x v="0"/>
    <n v="0"/>
    <s v="OK"/>
    <n v="0"/>
    <n v="1"/>
    <x v="1"/>
  </r>
  <r>
    <x v="57"/>
    <x v="3"/>
    <s v="Evening"/>
    <n v="8"/>
    <n v="0"/>
    <n v="8"/>
    <n v="670"/>
    <x v="0"/>
    <n v="0"/>
    <s v="OK"/>
    <n v="0"/>
    <n v="1"/>
    <x v="1"/>
  </r>
  <r>
    <x v="57"/>
    <x v="3"/>
    <s v="Night"/>
    <n v="8"/>
    <n v="0"/>
    <n v="8"/>
    <n v="676"/>
    <x v="0"/>
    <n v="0"/>
    <s v="OK"/>
    <n v="0"/>
    <n v="1"/>
    <x v="1"/>
  </r>
  <r>
    <x v="57"/>
    <x v="4"/>
    <s v="Morning"/>
    <n v="8"/>
    <n v="0"/>
    <n v="8"/>
    <n v="785"/>
    <x v="0"/>
    <n v="0"/>
    <s v="OK"/>
    <n v="0"/>
    <n v="1"/>
    <x v="1"/>
  </r>
  <r>
    <x v="57"/>
    <x v="4"/>
    <s v="Evening"/>
    <n v="8"/>
    <n v="0"/>
    <n v="8"/>
    <n v="690"/>
    <x v="0"/>
    <n v="0"/>
    <s v="OK"/>
    <n v="0"/>
    <n v="1"/>
    <x v="1"/>
  </r>
  <r>
    <x v="57"/>
    <x v="4"/>
    <s v="Night"/>
    <n v="8"/>
    <n v="0"/>
    <n v="8"/>
    <n v="778"/>
    <x v="0"/>
    <n v="0"/>
    <s v="OK"/>
    <n v="0"/>
    <n v="1"/>
    <x v="1"/>
  </r>
  <r>
    <x v="57"/>
    <x v="5"/>
    <s v="Morning"/>
    <n v="8"/>
    <n v="0"/>
    <n v="8"/>
    <n v="3264"/>
    <x v="0"/>
    <n v="0"/>
    <s v="OK"/>
    <n v="0"/>
    <n v="1"/>
    <x v="2"/>
  </r>
  <r>
    <x v="57"/>
    <x v="5"/>
    <s v="Evening"/>
    <n v="8"/>
    <n v="0.7"/>
    <n v="7.3"/>
    <n v="3369"/>
    <x v="6"/>
    <n v="10900"/>
    <s v="OK"/>
    <n v="0.09"/>
    <n v="0.91"/>
    <x v="2"/>
  </r>
  <r>
    <x v="57"/>
    <x v="5"/>
    <s v="Night"/>
    <n v="8"/>
    <n v="0"/>
    <n v="8"/>
    <n v="3575"/>
    <x v="0"/>
    <n v="0"/>
    <s v="OK"/>
    <n v="0"/>
    <n v="1"/>
    <x v="2"/>
  </r>
  <r>
    <x v="57"/>
    <x v="6"/>
    <s v="Morning"/>
    <n v="8"/>
    <n v="1.7"/>
    <n v="6.3"/>
    <n v="2324"/>
    <x v="1"/>
    <n v="5900"/>
    <s v="OK"/>
    <n v="0.21"/>
    <n v="0.79"/>
    <x v="2"/>
  </r>
  <r>
    <x v="57"/>
    <x v="6"/>
    <s v="Evening"/>
    <n v="8"/>
    <n v="0"/>
    <n v="8"/>
    <n v="3309"/>
    <x v="0"/>
    <n v="0"/>
    <s v="OK"/>
    <n v="0"/>
    <n v="1"/>
    <x v="2"/>
  </r>
  <r>
    <x v="57"/>
    <x v="6"/>
    <s v="Night"/>
    <n v="8"/>
    <n v="0"/>
    <n v="8"/>
    <n v="3137"/>
    <x v="0"/>
    <n v="0"/>
    <s v="OK"/>
    <n v="0"/>
    <n v="1"/>
    <x v="2"/>
  </r>
  <r>
    <x v="57"/>
    <x v="7"/>
    <s v="Morning"/>
    <n v="8"/>
    <n v="0"/>
    <n v="8"/>
    <n v="3918"/>
    <x v="0"/>
    <n v="0"/>
    <s v="OK"/>
    <n v="0"/>
    <n v="1"/>
    <x v="3"/>
  </r>
  <r>
    <x v="57"/>
    <x v="7"/>
    <s v="Evening"/>
    <n v="8"/>
    <n v="6.3"/>
    <n v="1.7"/>
    <n v="840"/>
    <x v="3"/>
    <n v="3100"/>
    <s v="OK"/>
    <n v="0.79"/>
    <n v="0.21"/>
    <x v="3"/>
  </r>
  <r>
    <x v="57"/>
    <x v="7"/>
    <s v="Night"/>
    <n v="8"/>
    <n v="0"/>
    <n v="8"/>
    <n v="3818"/>
    <x v="0"/>
    <n v="0"/>
    <s v="OK"/>
    <n v="0"/>
    <n v="1"/>
    <x v="3"/>
  </r>
  <r>
    <x v="58"/>
    <x v="0"/>
    <s v="Morning"/>
    <n v="8"/>
    <n v="0"/>
    <n v="8"/>
    <n v="4622"/>
    <x v="0"/>
    <n v="0"/>
    <s v="OK"/>
    <n v="0"/>
    <n v="1"/>
    <x v="0"/>
  </r>
  <r>
    <x v="58"/>
    <x v="0"/>
    <s v="Evening"/>
    <n v="8"/>
    <n v="0"/>
    <n v="8"/>
    <n v="5062"/>
    <x v="0"/>
    <n v="0"/>
    <s v="OK"/>
    <n v="0"/>
    <n v="1"/>
    <x v="0"/>
  </r>
  <r>
    <x v="58"/>
    <x v="0"/>
    <s v="Night"/>
    <n v="8"/>
    <n v="0"/>
    <n v="8"/>
    <n v="4848"/>
    <x v="0"/>
    <n v="0"/>
    <s v="OK"/>
    <n v="0"/>
    <n v="1"/>
    <x v="0"/>
  </r>
  <r>
    <x v="58"/>
    <x v="1"/>
    <s v="Morning"/>
    <n v="8"/>
    <n v="6.5"/>
    <n v="1.5"/>
    <n v="945"/>
    <x v="5"/>
    <n v="7300"/>
    <s v="OK"/>
    <n v="0.81"/>
    <n v="0.19"/>
    <x v="0"/>
  </r>
  <r>
    <x v="58"/>
    <x v="1"/>
    <s v="Evening"/>
    <n v="8"/>
    <n v="0"/>
    <n v="8"/>
    <n v="5226"/>
    <x v="0"/>
    <n v="0"/>
    <s v="OK"/>
    <n v="0"/>
    <n v="1"/>
    <x v="0"/>
  </r>
  <r>
    <x v="58"/>
    <x v="1"/>
    <s v="Night"/>
    <n v="8"/>
    <n v="0"/>
    <n v="8"/>
    <n v="5037"/>
    <x v="0"/>
    <n v="0"/>
    <s v="OK"/>
    <n v="0"/>
    <n v="1"/>
    <x v="0"/>
  </r>
  <r>
    <x v="58"/>
    <x v="2"/>
    <s v="Morning"/>
    <n v="8"/>
    <n v="0"/>
    <n v="8"/>
    <n v="4589"/>
    <x v="0"/>
    <n v="0"/>
    <s v="OK"/>
    <n v="0"/>
    <n v="1"/>
    <x v="0"/>
  </r>
  <r>
    <x v="58"/>
    <x v="2"/>
    <s v="Evening"/>
    <n v="8"/>
    <n v="2.5"/>
    <n v="5.5"/>
    <n v="3195"/>
    <x v="2"/>
    <n v="2300"/>
    <s v="OK"/>
    <n v="0.31"/>
    <n v="0.69"/>
    <x v="0"/>
  </r>
  <r>
    <x v="58"/>
    <x v="2"/>
    <s v="Night"/>
    <n v="8"/>
    <n v="0"/>
    <n v="8"/>
    <n v="4735"/>
    <x v="0"/>
    <n v="0"/>
    <s v="OK"/>
    <n v="0"/>
    <n v="1"/>
    <x v="0"/>
  </r>
  <r>
    <x v="58"/>
    <x v="3"/>
    <s v="Morning"/>
    <n v="8"/>
    <n v="0"/>
    <n v="8"/>
    <n v="676"/>
    <x v="0"/>
    <n v="0"/>
    <s v="OK"/>
    <n v="0"/>
    <n v="1"/>
    <x v="1"/>
  </r>
  <r>
    <x v="58"/>
    <x v="3"/>
    <s v="Evening"/>
    <n v="8"/>
    <n v="0"/>
    <n v="8"/>
    <n v="638"/>
    <x v="0"/>
    <n v="0"/>
    <s v="OK"/>
    <n v="0"/>
    <n v="1"/>
    <x v="1"/>
  </r>
  <r>
    <x v="58"/>
    <x v="3"/>
    <s v="Night"/>
    <n v="8"/>
    <n v="2.9"/>
    <n v="5.0999999999999996"/>
    <n v="457"/>
    <x v="4"/>
    <n v="9100"/>
    <s v="OK"/>
    <n v="0.36"/>
    <n v="0.64"/>
    <x v="1"/>
  </r>
  <r>
    <x v="58"/>
    <x v="4"/>
    <s v="Morning"/>
    <n v="8"/>
    <n v="0"/>
    <n v="8"/>
    <n v="772"/>
    <x v="0"/>
    <n v="0"/>
    <s v="OK"/>
    <n v="0"/>
    <n v="1"/>
    <x v="1"/>
  </r>
  <r>
    <x v="58"/>
    <x v="4"/>
    <s v="Evening"/>
    <n v="8"/>
    <n v="2"/>
    <n v="6"/>
    <n v="531"/>
    <x v="2"/>
    <n v="4800"/>
    <s v="OK"/>
    <n v="0.25"/>
    <n v="0.75"/>
    <x v="1"/>
  </r>
  <r>
    <x v="58"/>
    <x v="4"/>
    <s v="Night"/>
    <n v="8"/>
    <n v="6.5"/>
    <n v="1.5"/>
    <n v="134"/>
    <x v="2"/>
    <n v="6300"/>
    <s v="OK"/>
    <n v="0.81"/>
    <n v="0.19"/>
    <x v="1"/>
  </r>
  <r>
    <x v="58"/>
    <x v="5"/>
    <s v="Morning"/>
    <n v="8"/>
    <n v="1"/>
    <n v="7"/>
    <n v="2781"/>
    <x v="5"/>
    <n v="4600"/>
    <s v="OK"/>
    <n v="0.13"/>
    <n v="0.88"/>
    <x v="2"/>
  </r>
  <r>
    <x v="58"/>
    <x v="5"/>
    <s v="Evening"/>
    <n v="8"/>
    <n v="0.8"/>
    <n v="7.2"/>
    <n v="2496"/>
    <x v="3"/>
    <n v="6200"/>
    <s v="OK"/>
    <n v="0.1"/>
    <n v="0.9"/>
    <x v="2"/>
  </r>
  <r>
    <x v="58"/>
    <x v="5"/>
    <s v="Night"/>
    <n v="8"/>
    <n v="0"/>
    <n v="8"/>
    <n v="3284"/>
    <x v="0"/>
    <n v="0"/>
    <s v="OK"/>
    <n v="0"/>
    <n v="1"/>
    <x v="2"/>
  </r>
  <r>
    <x v="58"/>
    <x v="6"/>
    <s v="Morning"/>
    <n v="8"/>
    <n v="0"/>
    <n v="8"/>
    <n v="3248"/>
    <x v="0"/>
    <n v="0"/>
    <s v="OK"/>
    <n v="0"/>
    <n v="1"/>
    <x v="2"/>
  </r>
  <r>
    <x v="58"/>
    <x v="6"/>
    <s v="Evening"/>
    <n v="8"/>
    <n v="5.4"/>
    <n v="2.6"/>
    <n v="965"/>
    <x v="2"/>
    <n v="3800"/>
    <s v="OK"/>
    <n v="0.68"/>
    <n v="0.33"/>
    <x v="2"/>
  </r>
  <r>
    <x v="58"/>
    <x v="6"/>
    <s v="Night"/>
    <n v="8"/>
    <n v="0"/>
    <n v="8"/>
    <n v="3045"/>
    <x v="0"/>
    <n v="0"/>
    <s v="OK"/>
    <n v="0"/>
    <n v="1"/>
    <x v="2"/>
  </r>
  <r>
    <x v="58"/>
    <x v="7"/>
    <s v="Morning"/>
    <n v="8"/>
    <n v="0"/>
    <n v="8"/>
    <n v="3677"/>
    <x v="0"/>
    <n v="0"/>
    <s v="OK"/>
    <n v="0"/>
    <n v="1"/>
    <x v="3"/>
  </r>
  <r>
    <x v="58"/>
    <x v="7"/>
    <s v="Evening"/>
    <n v="8"/>
    <n v="0"/>
    <n v="8"/>
    <n v="4376"/>
    <x v="0"/>
    <n v="0"/>
    <s v="OK"/>
    <n v="0"/>
    <n v="1"/>
    <x v="3"/>
  </r>
  <r>
    <x v="58"/>
    <x v="7"/>
    <s v="Night"/>
    <n v="8"/>
    <n v="0"/>
    <n v="8"/>
    <n v="3793"/>
    <x v="0"/>
    <n v="0"/>
    <s v="OK"/>
    <n v="0"/>
    <n v="1"/>
    <x v="3"/>
  </r>
  <r>
    <x v="59"/>
    <x v="0"/>
    <s v="Morning"/>
    <n v="8"/>
    <n v="0"/>
    <n v="8"/>
    <n v="5115"/>
    <x v="0"/>
    <n v="0"/>
    <s v="OK"/>
    <n v="0"/>
    <n v="1"/>
    <x v="0"/>
  </r>
  <r>
    <x v="59"/>
    <x v="0"/>
    <s v="Evening"/>
    <n v="8"/>
    <n v="2.4"/>
    <n v="5.6"/>
    <n v="3404"/>
    <x v="4"/>
    <n v="4800"/>
    <s v="OK"/>
    <n v="0.3"/>
    <n v="0.7"/>
    <x v="0"/>
  </r>
  <r>
    <x v="59"/>
    <x v="0"/>
    <s v="Night"/>
    <n v="8"/>
    <n v="0"/>
    <n v="8"/>
    <n v="5186"/>
    <x v="0"/>
    <n v="0"/>
    <s v="OK"/>
    <n v="0"/>
    <n v="1"/>
    <x v="0"/>
  </r>
  <r>
    <x v="59"/>
    <x v="1"/>
    <s v="Morning"/>
    <n v="8"/>
    <n v="4.9000000000000004"/>
    <n v="3.1"/>
    <n v="1876"/>
    <x v="2"/>
    <n v="12700"/>
    <s v="OK"/>
    <n v="0.61"/>
    <n v="0.39"/>
    <x v="0"/>
  </r>
  <r>
    <x v="59"/>
    <x v="1"/>
    <s v="Evening"/>
    <n v="8"/>
    <n v="0"/>
    <n v="8"/>
    <n v="5350"/>
    <x v="0"/>
    <n v="0"/>
    <s v="OK"/>
    <n v="0"/>
    <n v="1"/>
    <x v="0"/>
  </r>
  <r>
    <x v="59"/>
    <x v="1"/>
    <s v="Night"/>
    <n v="8"/>
    <n v="0"/>
    <n v="8"/>
    <n v="4982"/>
    <x v="0"/>
    <n v="0"/>
    <s v="OK"/>
    <n v="0"/>
    <n v="1"/>
    <x v="0"/>
  </r>
  <r>
    <x v="59"/>
    <x v="2"/>
    <s v="Morning"/>
    <n v="8"/>
    <n v="0"/>
    <n v="8"/>
    <n v="4535"/>
    <x v="0"/>
    <n v="0"/>
    <s v="OK"/>
    <n v="0"/>
    <n v="1"/>
    <x v="0"/>
  </r>
  <r>
    <x v="59"/>
    <x v="2"/>
    <s v="Evening"/>
    <n v="8"/>
    <n v="1.5"/>
    <n v="6.5"/>
    <n v="3723"/>
    <x v="6"/>
    <n v="14800"/>
    <s v="OK"/>
    <n v="0.19"/>
    <n v="0.81"/>
    <x v="0"/>
  </r>
  <r>
    <x v="59"/>
    <x v="2"/>
    <s v="Night"/>
    <n v="8"/>
    <n v="5.7"/>
    <n v="2.2999999999999998"/>
    <n v="1405"/>
    <x v="6"/>
    <n v="13200"/>
    <s v="OK"/>
    <n v="0.71"/>
    <n v="0.28999999999999998"/>
    <x v="0"/>
  </r>
  <r>
    <x v="59"/>
    <x v="3"/>
    <s v="Morning"/>
    <n v="8"/>
    <n v="0"/>
    <n v="8"/>
    <n v="754"/>
    <x v="0"/>
    <n v="0"/>
    <s v="OK"/>
    <n v="0"/>
    <n v="1"/>
    <x v="1"/>
  </r>
  <r>
    <x v="59"/>
    <x v="3"/>
    <s v="Evening"/>
    <n v="8"/>
    <n v="0"/>
    <n v="8"/>
    <n v="626"/>
    <x v="0"/>
    <n v="0"/>
    <s v="OK"/>
    <n v="0"/>
    <n v="1"/>
    <x v="1"/>
  </r>
  <r>
    <x v="59"/>
    <x v="3"/>
    <s v="Night"/>
    <n v="8"/>
    <n v="0"/>
    <n v="8"/>
    <n v="752"/>
    <x v="0"/>
    <n v="0"/>
    <s v="OK"/>
    <n v="0"/>
    <n v="1"/>
    <x v="1"/>
  </r>
  <r>
    <x v="59"/>
    <x v="4"/>
    <s v="Morning"/>
    <n v="8"/>
    <n v="0"/>
    <n v="8"/>
    <n v="769"/>
    <x v="0"/>
    <n v="0"/>
    <s v="OK"/>
    <n v="0"/>
    <n v="1"/>
    <x v="1"/>
  </r>
  <r>
    <x v="59"/>
    <x v="4"/>
    <s v="Evening"/>
    <n v="8"/>
    <n v="0"/>
    <n v="8"/>
    <n v="729"/>
    <x v="0"/>
    <n v="0"/>
    <s v="OK"/>
    <n v="0"/>
    <n v="1"/>
    <x v="1"/>
  </r>
  <r>
    <x v="59"/>
    <x v="4"/>
    <s v="Night"/>
    <n v="8"/>
    <n v="5"/>
    <n v="3"/>
    <n v="273"/>
    <x v="1"/>
    <n v="12100"/>
    <s v="OK"/>
    <n v="0.63"/>
    <n v="0.38"/>
    <x v="1"/>
  </r>
  <r>
    <x v="59"/>
    <x v="5"/>
    <s v="Morning"/>
    <n v="8"/>
    <n v="0"/>
    <n v="8"/>
    <n v="3617"/>
    <x v="0"/>
    <n v="0"/>
    <s v="OK"/>
    <n v="0"/>
    <n v="1"/>
    <x v="2"/>
  </r>
  <r>
    <x v="59"/>
    <x v="5"/>
    <s v="Evening"/>
    <n v="8"/>
    <n v="0.8"/>
    <n v="7.2"/>
    <n v="2851"/>
    <x v="2"/>
    <n v="11900"/>
    <s v="OK"/>
    <n v="0.1"/>
    <n v="0.9"/>
    <x v="2"/>
  </r>
  <r>
    <x v="59"/>
    <x v="5"/>
    <s v="Night"/>
    <n v="8"/>
    <n v="0"/>
    <n v="8"/>
    <n v="3223"/>
    <x v="0"/>
    <n v="0"/>
    <s v="OK"/>
    <n v="0"/>
    <n v="1"/>
    <x v="2"/>
  </r>
  <r>
    <x v="59"/>
    <x v="6"/>
    <s v="Morning"/>
    <n v="8"/>
    <n v="1.2"/>
    <n v="6.8"/>
    <n v="2866"/>
    <x v="5"/>
    <n v="6100"/>
    <s v="OK"/>
    <n v="0.15"/>
    <n v="0.85"/>
    <x v="2"/>
  </r>
  <r>
    <x v="59"/>
    <x v="6"/>
    <s v="Evening"/>
    <n v="8"/>
    <n v="0"/>
    <n v="8"/>
    <n v="3286"/>
    <x v="0"/>
    <n v="0"/>
    <s v="OK"/>
    <n v="0"/>
    <n v="1"/>
    <x v="2"/>
  </r>
  <r>
    <x v="59"/>
    <x v="6"/>
    <s v="Night"/>
    <n v="8"/>
    <n v="0"/>
    <n v="8"/>
    <n v="3511"/>
    <x v="0"/>
    <n v="0"/>
    <s v="OK"/>
    <n v="0"/>
    <n v="1"/>
    <x v="2"/>
  </r>
  <r>
    <x v="59"/>
    <x v="7"/>
    <s v="Morning"/>
    <n v="8"/>
    <n v="0"/>
    <n v="8"/>
    <n v="4220"/>
    <x v="0"/>
    <n v="0"/>
    <s v="OK"/>
    <n v="0"/>
    <n v="1"/>
    <x v="3"/>
  </r>
  <r>
    <x v="59"/>
    <x v="7"/>
    <s v="Evening"/>
    <n v="8"/>
    <n v="0"/>
    <n v="8"/>
    <n v="4220"/>
    <x v="0"/>
    <n v="0"/>
    <s v="OK"/>
    <n v="0"/>
    <n v="1"/>
    <x v="3"/>
  </r>
  <r>
    <x v="59"/>
    <x v="7"/>
    <s v="Night"/>
    <n v="8"/>
    <n v="0"/>
    <n v="8"/>
    <n v="3816"/>
    <x v="0"/>
    <n v="0"/>
    <s v="OK"/>
    <n v="0"/>
    <n v="1"/>
    <x v="3"/>
  </r>
  <r>
    <x v="60"/>
    <x v="0"/>
    <s v="Morning"/>
    <n v="8"/>
    <n v="0"/>
    <n v="8"/>
    <n v="5144"/>
    <x v="0"/>
    <n v="0"/>
    <s v="OK"/>
    <n v="0"/>
    <n v="1"/>
    <x v="0"/>
  </r>
  <r>
    <x v="60"/>
    <x v="0"/>
    <s v="Evening"/>
    <n v="8"/>
    <n v="1.9"/>
    <n v="6.1"/>
    <n v="3483"/>
    <x v="3"/>
    <n v="2600"/>
    <s v="OK"/>
    <n v="0.24"/>
    <n v="0.76"/>
    <x v="0"/>
  </r>
  <r>
    <x v="60"/>
    <x v="0"/>
    <s v="Night"/>
    <n v="8"/>
    <n v="0"/>
    <n v="8"/>
    <n v="5279"/>
    <x v="0"/>
    <n v="0"/>
    <s v="OK"/>
    <n v="0"/>
    <n v="1"/>
    <x v="0"/>
  </r>
  <r>
    <x v="60"/>
    <x v="1"/>
    <s v="Morning"/>
    <n v="8"/>
    <n v="0"/>
    <n v="8"/>
    <n v="5301"/>
    <x v="0"/>
    <n v="0"/>
    <s v="OK"/>
    <n v="0"/>
    <n v="1"/>
    <x v="0"/>
  </r>
  <r>
    <x v="60"/>
    <x v="1"/>
    <s v="Evening"/>
    <n v="8"/>
    <n v="2.7"/>
    <n v="5.3"/>
    <n v="3606"/>
    <x v="3"/>
    <n v="6200"/>
    <s v="OK"/>
    <n v="0.34"/>
    <n v="0.66"/>
    <x v="0"/>
  </r>
  <r>
    <x v="60"/>
    <x v="1"/>
    <s v="Night"/>
    <n v="8"/>
    <n v="0"/>
    <n v="8"/>
    <n v="5187"/>
    <x v="0"/>
    <n v="0"/>
    <s v="OK"/>
    <n v="0"/>
    <n v="1"/>
    <x v="0"/>
  </r>
  <r>
    <x v="60"/>
    <x v="2"/>
    <s v="Morning"/>
    <n v="8"/>
    <n v="0"/>
    <n v="8"/>
    <n v="4588"/>
    <x v="0"/>
    <n v="0"/>
    <s v="OK"/>
    <n v="0"/>
    <n v="1"/>
    <x v="0"/>
  </r>
  <r>
    <x v="60"/>
    <x v="2"/>
    <s v="Evening"/>
    <n v="8"/>
    <n v="0"/>
    <n v="8"/>
    <n v="4550"/>
    <x v="0"/>
    <n v="0"/>
    <s v="OK"/>
    <n v="0"/>
    <n v="1"/>
    <x v="0"/>
  </r>
  <r>
    <x v="60"/>
    <x v="2"/>
    <s v="Night"/>
    <n v="8"/>
    <n v="0"/>
    <n v="8"/>
    <n v="5041"/>
    <x v="0"/>
    <n v="0"/>
    <s v="OK"/>
    <n v="0"/>
    <n v="1"/>
    <x v="0"/>
  </r>
  <r>
    <x v="60"/>
    <x v="3"/>
    <s v="Morning"/>
    <n v="8"/>
    <n v="0"/>
    <n v="8"/>
    <n v="589"/>
    <x v="0"/>
    <n v="0"/>
    <s v="OK"/>
    <n v="0"/>
    <n v="1"/>
    <x v="1"/>
  </r>
  <r>
    <x v="60"/>
    <x v="3"/>
    <s v="Evening"/>
    <n v="8"/>
    <n v="0"/>
    <n v="8"/>
    <n v="688"/>
    <x v="0"/>
    <n v="0"/>
    <s v="OK"/>
    <n v="0"/>
    <n v="1"/>
    <x v="1"/>
  </r>
  <r>
    <x v="60"/>
    <x v="3"/>
    <s v="Night"/>
    <n v="8"/>
    <n v="0"/>
    <n v="8"/>
    <n v="683"/>
    <x v="0"/>
    <n v="0"/>
    <s v="OK"/>
    <n v="0"/>
    <n v="1"/>
    <x v="1"/>
  </r>
  <r>
    <x v="60"/>
    <x v="4"/>
    <s v="Morning"/>
    <n v="8"/>
    <n v="4.2"/>
    <n v="3.8"/>
    <n v="342"/>
    <x v="4"/>
    <n v="2700"/>
    <s v="OK"/>
    <n v="0.53"/>
    <n v="0.48"/>
    <x v="1"/>
  </r>
  <r>
    <x v="60"/>
    <x v="4"/>
    <s v="Evening"/>
    <n v="8"/>
    <n v="0"/>
    <n v="8"/>
    <n v="843"/>
    <x v="0"/>
    <n v="0"/>
    <s v="OK"/>
    <n v="0"/>
    <n v="1"/>
    <x v="1"/>
  </r>
  <r>
    <x v="60"/>
    <x v="4"/>
    <s v="Night"/>
    <n v="8"/>
    <n v="0"/>
    <n v="8"/>
    <n v="747"/>
    <x v="0"/>
    <n v="0"/>
    <s v="OK"/>
    <n v="0"/>
    <n v="1"/>
    <x v="1"/>
  </r>
  <r>
    <x v="60"/>
    <x v="5"/>
    <s v="Morning"/>
    <n v="8"/>
    <n v="0"/>
    <n v="8"/>
    <n v="3311"/>
    <x v="0"/>
    <n v="0"/>
    <s v="OK"/>
    <n v="0"/>
    <n v="1"/>
    <x v="2"/>
  </r>
  <r>
    <x v="60"/>
    <x v="5"/>
    <s v="Evening"/>
    <n v="8"/>
    <n v="0"/>
    <n v="8"/>
    <n v="3158"/>
    <x v="0"/>
    <n v="0"/>
    <s v="OK"/>
    <n v="0"/>
    <n v="1"/>
    <x v="2"/>
  </r>
  <r>
    <x v="60"/>
    <x v="5"/>
    <s v="Night"/>
    <n v="8"/>
    <n v="0"/>
    <n v="8"/>
    <n v="3568"/>
    <x v="0"/>
    <n v="0"/>
    <s v="OK"/>
    <n v="0"/>
    <n v="1"/>
    <x v="2"/>
  </r>
  <r>
    <x v="60"/>
    <x v="6"/>
    <s v="Morning"/>
    <n v="8"/>
    <n v="0"/>
    <n v="8"/>
    <n v="3221"/>
    <x v="0"/>
    <n v="0"/>
    <s v="OK"/>
    <n v="0"/>
    <n v="1"/>
    <x v="2"/>
  </r>
  <r>
    <x v="60"/>
    <x v="6"/>
    <s v="Evening"/>
    <n v="8"/>
    <n v="0"/>
    <n v="8"/>
    <n v="3229"/>
    <x v="0"/>
    <n v="0"/>
    <s v="OK"/>
    <n v="0"/>
    <n v="1"/>
    <x v="2"/>
  </r>
  <r>
    <x v="60"/>
    <x v="6"/>
    <s v="Night"/>
    <n v="8"/>
    <n v="0"/>
    <n v="8"/>
    <n v="3177"/>
    <x v="0"/>
    <n v="0"/>
    <s v="OK"/>
    <n v="0"/>
    <n v="1"/>
    <x v="2"/>
  </r>
  <r>
    <x v="60"/>
    <x v="7"/>
    <s v="Morning"/>
    <n v="8"/>
    <n v="0"/>
    <n v="8"/>
    <n v="4060"/>
    <x v="0"/>
    <n v="0"/>
    <s v="OK"/>
    <n v="0"/>
    <n v="1"/>
    <x v="3"/>
  </r>
  <r>
    <x v="60"/>
    <x v="7"/>
    <s v="Evening"/>
    <n v="8"/>
    <n v="0"/>
    <n v="8"/>
    <n v="4156"/>
    <x v="0"/>
    <n v="0"/>
    <s v="OK"/>
    <n v="0"/>
    <n v="1"/>
    <x v="3"/>
  </r>
  <r>
    <x v="60"/>
    <x v="7"/>
    <s v="Night"/>
    <n v="8"/>
    <n v="0"/>
    <n v="8"/>
    <n v="3726"/>
    <x v="0"/>
    <n v="0"/>
    <s v="OK"/>
    <n v="0"/>
    <n v="1"/>
    <x v="3"/>
  </r>
  <r>
    <x v="61"/>
    <x v="0"/>
    <s v="Morning"/>
    <n v="8"/>
    <n v="0"/>
    <n v="8"/>
    <n v="5306"/>
    <x v="0"/>
    <n v="0"/>
    <s v="OK"/>
    <n v="0"/>
    <n v="1"/>
    <x v="0"/>
  </r>
  <r>
    <x v="61"/>
    <x v="0"/>
    <s v="Evening"/>
    <n v="8"/>
    <n v="0"/>
    <n v="8"/>
    <n v="4589"/>
    <x v="0"/>
    <n v="0"/>
    <s v="OK"/>
    <n v="0"/>
    <n v="1"/>
    <x v="0"/>
  </r>
  <r>
    <x v="61"/>
    <x v="0"/>
    <s v="Night"/>
    <n v="8"/>
    <n v="0"/>
    <n v="8"/>
    <n v="4733"/>
    <x v="0"/>
    <n v="0"/>
    <s v="OK"/>
    <n v="0"/>
    <n v="1"/>
    <x v="0"/>
  </r>
  <r>
    <x v="61"/>
    <x v="1"/>
    <s v="Morning"/>
    <n v="8"/>
    <n v="0"/>
    <n v="8"/>
    <n v="5289"/>
    <x v="0"/>
    <n v="0"/>
    <s v="OK"/>
    <n v="0"/>
    <n v="1"/>
    <x v="0"/>
  </r>
  <r>
    <x v="61"/>
    <x v="1"/>
    <s v="Evening"/>
    <n v="8"/>
    <n v="5.6"/>
    <n v="2.4"/>
    <n v="1474"/>
    <x v="3"/>
    <n v="5200"/>
    <s v="OK"/>
    <n v="0.7"/>
    <n v="0.3"/>
    <x v="0"/>
  </r>
  <r>
    <x v="61"/>
    <x v="1"/>
    <s v="Night"/>
    <n v="8"/>
    <n v="0"/>
    <n v="8"/>
    <n v="5622"/>
    <x v="0"/>
    <n v="0"/>
    <s v="OK"/>
    <n v="0"/>
    <n v="1"/>
    <x v="0"/>
  </r>
  <r>
    <x v="61"/>
    <x v="2"/>
    <s v="Morning"/>
    <n v="8"/>
    <n v="0"/>
    <n v="8"/>
    <n v="4809"/>
    <x v="0"/>
    <n v="0"/>
    <s v="OK"/>
    <n v="0"/>
    <n v="1"/>
    <x v="0"/>
  </r>
  <r>
    <x v="61"/>
    <x v="2"/>
    <s v="Evening"/>
    <n v="8"/>
    <n v="0"/>
    <n v="8"/>
    <n v="5410"/>
    <x v="0"/>
    <n v="0"/>
    <s v="OK"/>
    <n v="0"/>
    <n v="1"/>
    <x v="0"/>
  </r>
  <r>
    <x v="61"/>
    <x v="2"/>
    <s v="Night"/>
    <n v="8"/>
    <n v="0"/>
    <n v="8"/>
    <n v="5034"/>
    <x v="0"/>
    <n v="0"/>
    <s v="OK"/>
    <n v="0"/>
    <n v="1"/>
    <x v="0"/>
  </r>
  <r>
    <x v="61"/>
    <x v="3"/>
    <s v="Morning"/>
    <n v="8"/>
    <n v="0"/>
    <n v="8"/>
    <n v="615"/>
    <x v="0"/>
    <n v="0"/>
    <s v="OK"/>
    <n v="0"/>
    <n v="1"/>
    <x v="1"/>
  </r>
  <r>
    <x v="61"/>
    <x v="3"/>
    <s v="Evening"/>
    <n v="8"/>
    <n v="0"/>
    <n v="8"/>
    <n v="668"/>
    <x v="0"/>
    <n v="0"/>
    <s v="OK"/>
    <n v="0"/>
    <n v="1"/>
    <x v="1"/>
  </r>
  <r>
    <x v="61"/>
    <x v="3"/>
    <s v="Night"/>
    <n v="8"/>
    <n v="0"/>
    <n v="8"/>
    <n v="654"/>
    <x v="0"/>
    <n v="0"/>
    <s v="OK"/>
    <n v="0"/>
    <n v="1"/>
    <x v="1"/>
  </r>
  <r>
    <x v="61"/>
    <x v="4"/>
    <s v="Morning"/>
    <n v="8"/>
    <n v="0"/>
    <n v="8"/>
    <n v="718"/>
    <x v="0"/>
    <n v="0"/>
    <s v="OK"/>
    <n v="0"/>
    <n v="1"/>
    <x v="1"/>
  </r>
  <r>
    <x v="61"/>
    <x v="4"/>
    <s v="Evening"/>
    <n v="8"/>
    <n v="0"/>
    <n v="8"/>
    <n v="731"/>
    <x v="0"/>
    <n v="0"/>
    <s v="OK"/>
    <n v="0"/>
    <n v="1"/>
    <x v="1"/>
  </r>
  <r>
    <x v="61"/>
    <x v="4"/>
    <s v="Night"/>
    <n v="8"/>
    <n v="7"/>
    <n v="1"/>
    <n v="96"/>
    <x v="5"/>
    <n v="6100"/>
    <s v="OK"/>
    <n v="0.88"/>
    <n v="0.13"/>
    <x v="1"/>
  </r>
  <r>
    <x v="61"/>
    <x v="5"/>
    <s v="Morning"/>
    <n v="8"/>
    <n v="0"/>
    <n v="8"/>
    <n v="3428"/>
    <x v="0"/>
    <n v="0"/>
    <s v="OK"/>
    <n v="0"/>
    <n v="1"/>
    <x v="2"/>
  </r>
  <r>
    <x v="61"/>
    <x v="5"/>
    <s v="Evening"/>
    <n v="8"/>
    <n v="0"/>
    <n v="8"/>
    <n v="3603"/>
    <x v="0"/>
    <n v="0"/>
    <s v="OK"/>
    <n v="0"/>
    <n v="1"/>
    <x v="2"/>
  </r>
  <r>
    <x v="61"/>
    <x v="5"/>
    <s v="Night"/>
    <n v="8"/>
    <n v="0"/>
    <n v="8"/>
    <n v="3590"/>
    <x v="0"/>
    <n v="0"/>
    <s v="OK"/>
    <n v="0"/>
    <n v="1"/>
    <x v="2"/>
  </r>
  <r>
    <x v="61"/>
    <x v="6"/>
    <s v="Morning"/>
    <n v="8"/>
    <n v="0"/>
    <n v="8"/>
    <n v="3023"/>
    <x v="0"/>
    <n v="0"/>
    <s v="OK"/>
    <n v="0"/>
    <n v="1"/>
    <x v="2"/>
  </r>
  <r>
    <x v="61"/>
    <x v="6"/>
    <s v="Evening"/>
    <n v="8"/>
    <n v="0"/>
    <n v="8"/>
    <n v="3262"/>
    <x v="0"/>
    <n v="0"/>
    <s v="OK"/>
    <n v="0"/>
    <n v="1"/>
    <x v="2"/>
  </r>
  <r>
    <x v="61"/>
    <x v="6"/>
    <s v="Night"/>
    <n v="8"/>
    <n v="0"/>
    <n v="8"/>
    <n v="3398"/>
    <x v="0"/>
    <n v="0"/>
    <s v="OK"/>
    <n v="0"/>
    <n v="1"/>
    <x v="2"/>
  </r>
  <r>
    <x v="61"/>
    <x v="7"/>
    <s v="Morning"/>
    <n v="8"/>
    <n v="3.7"/>
    <n v="4.3"/>
    <n v="2255"/>
    <x v="5"/>
    <n v="11400"/>
    <s v="OK"/>
    <n v="0.46"/>
    <n v="0.54"/>
    <x v="3"/>
  </r>
  <r>
    <x v="61"/>
    <x v="7"/>
    <s v="Evening"/>
    <n v="8"/>
    <n v="0"/>
    <n v="8"/>
    <n v="3889"/>
    <x v="0"/>
    <n v="0"/>
    <s v="OK"/>
    <n v="0"/>
    <n v="1"/>
    <x v="3"/>
  </r>
  <r>
    <x v="61"/>
    <x v="7"/>
    <s v="Night"/>
    <n v="8"/>
    <n v="0"/>
    <n v="8"/>
    <n v="3582"/>
    <x v="0"/>
    <n v="0"/>
    <s v="OK"/>
    <n v="0"/>
    <n v="1"/>
    <x v="3"/>
  </r>
  <r>
    <x v="62"/>
    <x v="0"/>
    <s v="Morning"/>
    <n v="8"/>
    <n v="1.8"/>
    <n v="6.2"/>
    <n v="3831"/>
    <x v="5"/>
    <n v="9500"/>
    <s v="OK"/>
    <n v="0.23"/>
    <n v="0.78"/>
    <x v="0"/>
  </r>
  <r>
    <x v="62"/>
    <x v="0"/>
    <s v="Evening"/>
    <n v="8"/>
    <n v="0"/>
    <n v="8"/>
    <n v="4667"/>
    <x v="0"/>
    <n v="0"/>
    <s v="OK"/>
    <n v="0"/>
    <n v="1"/>
    <x v="0"/>
  </r>
  <r>
    <x v="62"/>
    <x v="0"/>
    <s v="Night"/>
    <n v="8"/>
    <n v="0"/>
    <n v="8"/>
    <n v="5311"/>
    <x v="0"/>
    <n v="0"/>
    <s v="OK"/>
    <n v="0"/>
    <n v="1"/>
    <x v="0"/>
  </r>
  <r>
    <x v="62"/>
    <x v="1"/>
    <s v="Morning"/>
    <n v="8"/>
    <n v="0"/>
    <n v="8"/>
    <n v="5910"/>
    <x v="0"/>
    <n v="0"/>
    <s v="OK"/>
    <n v="0"/>
    <n v="1"/>
    <x v="0"/>
  </r>
  <r>
    <x v="62"/>
    <x v="1"/>
    <s v="Evening"/>
    <n v="8"/>
    <n v="0"/>
    <n v="8"/>
    <n v="5814"/>
    <x v="0"/>
    <n v="0"/>
    <s v="OK"/>
    <n v="0"/>
    <n v="1"/>
    <x v="0"/>
  </r>
  <r>
    <x v="62"/>
    <x v="1"/>
    <s v="Night"/>
    <n v="8"/>
    <n v="0"/>
    <n v="8"/>
    <n v="5193"/>
    <x v="0"/>
    <n v="0"/>
    <s v="OK"/>
    <n v="0"/>
    <n v="1"/>
    <x v="0"/>
  </r>
  <r>
    <x v="62"/>
    <x v="2"/>
    <s v="Morning"/>
    <n v="8"/>
    <n v="0"/>
    <n v="8"/>
    <n v="4872"/>
    <x v="0"/>
    <n v="0"/>
    <s v="OK"/>
    <n v="0"/>
    <n v="1"/>
    <x v="0"/>
  </r>
  <r>
    <x v="62"/>
    <x v="2"/>
    <s v="Evening"/>
    <n v="8"/>
    <n v="4.3"/>
    <n v="3.7"/>
    <n v="2176"/>
    <x v="2"/>
    <n v="11400"/>
    <s v="OK"/>
    <n v="0.54"/>
    <n v="0.46"/>
    <x v="0"/>
  </r>
  <r>
    <x v="62"/>
    <x v="2"/>
    <s v="Night"/>
    <n v="8"/>
    <n v="0"/>
    <n v="8"/>
    <n v="4495"/>
    <x v="0"/>
    <n v="0"/>
    <s v="OK"/>
    <n v="0"/>
    <n v="1"/>
    <x v="0"/>
  </r>
  <r>
    <x v="62"/>
    <x v="3"/>
    <s v="Morning"/>
    <n v="8"/>
    <n v="0"/>
    <n v="8"/>
    <n v="768"/>
    <x v="0"/>
    <n v="0"/>
    <s v="OK"/>
    <n v="0"/>
    <n v="1"/>
    <x v="1"/>
  </r>
  <r>
    <x v="62"/>
    <x v="3"/>
    <s v="Evening"/>
    <n v="8"/>
    <n v="0"/>
    <n v="8"/>
    <n v="597"/>
    <x v="0"/>
    <n v="0"/>
    <s v="OK"/>
    <n v="0"/>
    <n v="1"/>
    <x v="1"/>
  </r>
  <r>
    <x v="62"/>
    <x v="3"/>
    <s v="Night"/>
    <n v="8"/>
    <n v="0.6"/>
    <n v="7.4"/>
    <n v="659"/>
    <x v="4"/>
    <n v="6000"/>
    <s v="OK"/>
    <n v="0.08"/>
    <n v="0.93"/>
    <x v="1"/>
  </r>
  <r>
    <x v="62"/>
    <x v="4"/>
    <s v="Morning"/>
    <n v="8"/>
    <n v="0"/>
    <n v="8"/>
    <n v="753"/>
    <x v="0"/>
    <n v="0"/>
    <s v="OK"/>
    <n v="0"/>
    <n v="1"/>
    <x v="1"/>
  </r>
  <r>
    <x v="62"/>
    <x v="4"/>
    <s v="Evening"/>
    <n v="8"/>
    <n v="0"/>
    <n v="8"/>
    <n v="763"/>
    <x v="0"/>
    <n v="0"/>
    <s v="OK"/>
    <n v="0"/>
    <n v="1"/>
    <x v="1"/>
  </r>
  <r>
    <x v="62"/>
    <x v="4"/>
    <s v="Night"/>
    <n v="8"/>
    <n v="0"/>
    <n v="8"/>
    <n v="781"/>
    <x v="0"/>
    <n v="0"/>
    <s v="OK"/>
    <n v="0"/>
    <n v="1"/>
    <x v="1"/>
  </r>
  <r>
    <x v="62"/>
    <x v="5"/>
    <s v="Morning"/>
    <n v="8"/>
    <n v="0"/>
    <n v="8"/>
    <n v="3243"/>
    <x v="0"/>
    <n v="0"/>
    <s v="OK"/>
    <n v="0"/>
    <n v="1"/>
    <x v="2"/>
  </r>
  <r>
    <x v="62"/>
    <x v="5"/>
    <s v="Evening"/>
    <n v="8"/>
    <n v="0"/>
    <n v="8"/>
    <n v="3403"/>
    <x v="0"/>
    <n v="0"/>
    <s v="OK"/>
    <n v="0"/>
    <n v="1"/>
    <x v="2"/>
  </r>
  <r>
    <x v="62"/>
    <x v="5"/>
    <s v="Night"/>
    <n v="8"/>
    <n v="3"/>
    <n v="5"/>
    <n v="1976"/>
    <x v="1"/>
    <n v="2600"/>
    <s v="OK"/>
    <n v="0.38"/>
    <n v="0.63"/>
    <x v="2"/>
  </r>
  <r>
    <x v="62"/>
    <x v="6"/>
    <s v="Morning"/>
    <n v="8"/>
    <n v="0"/>
    <n v="8"/>
    <n v="2959"/>
    <x v="0"/>
    <n v="0"/>
    <s v="OK"/>
    <n v="0"/>
    <n v="1"/>
    <x v="2"/>
  </r>
  <r>
    <x v="62"/>
    <x v="6"/>
    <s v="Evening"/>
    <n v="8"/>
    <n v="0"/>
    <n v="8"/>
    <n v="3204"/>
    <x v="0"/>
    <n v="0"/>
    <s v="OK"/>
    <n v="0"/>
    <n v="1"/>
    <x v="2"/>
  </r>
  <r>
    <x v="62"/>
    <x v="6"/>
    <s v="Night"/>
    <n v="8"/>
    <n v="3.4"/>
    <n v="4.5999999999999996"/>
    <n v="1712"/>
    <x v="6"/>
    <n v="3300"/>
    <s v="OK"/>
    <n v="0.43"/>
    <n v="0.57999999999999996"/>
    <x v="2"/>
  </r>
  <r>
    <x v="62"/>
    <x v="7"/>
    <s v="Morning"/>
    <n v="8"/>
    <n v="3.2"/>
    <n v="4.8"/>
    <n v="2157"/>
    <x v="4"/>
    <n v="6900"/>
    <s v="OK"/>
    <n v="0.4"/>
    <n v="0.6"/>
    <x v="3"/>
  </r>
  <r>
    <x v="62"/>
    <x v="7"/>
    <s v="Evening"/>
    <n v="8"/>
    <n v="0"/>
    <n v="8"/>
    <n v="4478"/>
    <x v="0"/>
    <n v="0"/>
    <s v="OK"/>
    <n v="0"/>
    <n v="1"/>
    <x v="3"/>
  </r>
  <r>
    <x v="62"/>
    <x v="7"/>
    <s v="Night"/>
    <n v="8"/>
    <n v="0"/>
    <n v="8"/>
    <n v="3812"/>
    <x v="0"/>
    <n v="0"/>
    <s v="OK"/>
    <n v="0"/>
    <n v="1"/>
    <x v="3"/>
  </r>
  <r>
    <x v="63"/>
    <x v="0"/>
    <s v="Morning"/>
    <n v="8"/>
    <n v="6.6"/>
    <n v="1.4"/>
    <n v="888"/>
    <x v="2"/>
    <n v="3800"/>
    <s v="OK"/>
    <n v="0.83"/>
    <n v="0.18"/>
    <x v="0"/>
  </r>
  <r>
    <x v="63"/>
    <x v="0"/>
    <s v="Evening"/>
    <n v="8"/>
    <n v="0"/>
    <n v="8"/>
    <n v="4999"/>
    <x v="0"/>
    <n v="0"/>
    <s v="OK"/>
    <n v="0"/>
    <n v="1"/>
    <x v="0"/>
  </r>
  <r>
    <x v="63"/>
    <x v="0"/>
    <s v="Night"/>
    <n v="8"/>
    <n v="0"/>
    <n v="8"/>
    <n v="4425"/>
    <x v="0"/>
    <n v="0"/>
    <s v="OK"/>
    <n v="0"/>
    <n v="1"/>
    <x v="0"/>
  </r>
  <r>
    <x v="63"/>
    <x v="1"/>
    <s v="Morning"/>
    <n v="8"/>
    <n v="0"/>
    <n v="8"/>
    <n v="5664"/>
    <x v="0"/>
    <n v="0"/>
    <s v="OK"/>
    <n v="0"/>
    <n v="1"/>
    <x v="0"/>
  </r>
  <r>
    <x v="63"/>
    <x v="1"/>
    <s v="Evening"/>
    <n v="8"/>
    <n v="0"/>
    <n v="8"/>
    <n v="4851"/>
    <x v="0"/>
    <n v="0"/>
    <s v="OK"/>
    <n v="0"/>
    <n v="1"/>
    <x v="0"/>
  </r>
  <r>
    <x v="63"/>
    <x v="1"/>
    <s v="Night"/>
    <n v="8"/>
    <n v="1.9"/>
    <n v="6.1"/>
    <n v="3879"/>
    <x v="3"/>
    <n v="2600"/>
    <s v="OK"/>
    <n v="0.24"/>
    <n v="0.76"/>
    <x v="0"/>
  </r>
  <r>
    <x v="63"/>
    <x v="2"/>
    <s v="Morning"/>
    <n v="8"/>
    <n v="0"/>
    <n v="8"/>
    <n v="4917"/>
    <x v="0"/>
    <n v="0"/>
    <s v="OK"/>
    <n v="0"/>
    <n v="1"/>
    <x v="0"/>
  </r>
  <r>
    <x v="63"/>
    <x v="2"/>
    <s v="Evening"/>
    <n v="8"/>
    <n v="0"/>
    <n v="8"/>
    <n v="4710"/>
    <x v="0"/>
    <n v="0"/>
    <s v="OK"/>
    <n v="0"/>
    <n v="1"/>
    <x v="0"/>
  </r>
  <r>
    <x v="63"/>
    <x v="2"/>
    <s v="Night"/>
    <n v="8"/>
    <n v="0"/>
    <n v="8"/>
    <n v="4691"/>
    <x v="0"/>
    <n v="0"/>
    <s v="OK"/>
    <n v="0"/>
    <n v="1"/>
    <x v="0"/>
  </r>
  <r>
    <x v="63"/>
    <x v="3"/>
    <s v="Morning"/>
    <n v="8"/>
    <n v="0"/>
    <n v="8"/>
    <n v="736"/>
    <x v="0"/>
    <n v="0"/>
    <s v="OK"/>
    <n v="0"/>
    <n v="1"/>
    <x v="1"/>
  </r>
  <r>
    <x v="63"/>
    <x v="3"/>
    <s v="Evening"/>
    <n v="8"/>
    <n v="0"/>
    <n v="8"/>
    <n v="671"/>
    <x v="0"/>
    <n v="0"/>
    <s v="OK"/>
    <n v="0"/>
    <n v="1"/>
    <x v="1"/>
  </r>
  <r>
    <x v="63"/>
    <x v="3"/>
    <s v="Night"/>
    <n v="8"/>
    <n v="0"/>
    <n v="8"/>
    <n v="712"/>
    <x v="0"/>
    <n v="0"/>
    <s v="OK"/>
    <n v="0"/>
    <n v="1"/>
    <x v="1"/>
  </r>
  <r>
    <x v="63"/>
    <x v="4"/>
    <s v="Morning"/>
    <n v="8"/>
    <n v="0"/>
    <n v="8"/>
    <n v="710"/>
    <x v="0"/>
    <n v="0"/>
    <s v="OK"/>
    <n v="0"/>
    <n v="1"/>
    <x v="1"/>
  </r>
  <r>
    <x v="63"/>
    <x v="4"/>
    <s v="Evening"/>
    <n v="8"/>
    <n v="0"/>
    <n v="8"/>
    <n v="670"/>
    <x v="0"/>
    <n v="0"/>
    <s v="OK"/>
    <n v="0"/>
    <n v="1"/>
    <x v="1"/>
  </r>
  <r>
    <x v="63"/>
    <x v="4"/>
    <s v="Night"/>
    <n v="8"/>
    <n v="0"/>
    <n v="8"/>
    <n v="771"/>
    <x v="0"/>
    <n v="0"/>
    <s v="OK"/>
    <n v="0"/>
    <n v="1"/>
    <x v="1"/>
  </r>
  <r>
    <x v="63"/>
    <x v="5"/>
    <s v="Morning"/>
    <n v="8"/>
    <n v="0"/>
    <n v="8"/>
    <n v="3423"/>
    <x v="0"/>
    <n v="0"/>
    <s v="OK"/>
    <n v="0"/>
    <n v="1"/>
    <x v="2"/>
  </r>
  <r>
    <x v="63"/>
    <x v="5"/>
    <s v="Evening"/>
    <n v="8"/>
    <n v="0"/>
    <n v="8"/>
    <n v="3580"/>
    <x v="0"/>
    <n v="0"/>
    <s v="OK"/>
    <n v="0"/>
    <n v="1"/>
    <x v="2"/>
  </r>
  <r>
    <x v="63"/>
    <x v="5"/>
    <s v="Night"/>
    <n v="8"/>
    <n v="2.2999999999999998"/>
    <n v="5.7"/>
    <n v="2456"/>
    <x v="2"/>
    <n v="14200"/>
    <s v="OK"/>
    <n v="0.28999999999999998"/>
    <n v="0.71"/>
    <x v="2"/>
  </r>
  <r>
    <x v="63"/>
    <x v="6"/>
    <s v="Morning"/>
    <n v="8"/>
    <n v="0"/>
    <n v="8"/>
    <n v="3307"/>
    <x v="0"/>
    <n v="0"/>
    <s v="OK"/>
    <n v="0"/>
    <n v="1"/>
    <x v="2"/>
  </r>
  <r>
    <x v="63"/>
    <x v="6"/>
    <s v="Evening"/>
    <n v="8"/>
    <n v="0"/>
    <n v="8"/>
    <n v="3043"/>
    <x v="0"/>
    <n v="0"/>
    <s v="OK"/>
    <n v="0"/>
    <n v="1"/>
    <x v="2"/>
  </r>
  <r>
    <x v="63"/>
    <x v="6"/>
    <s v="Night"/>
    <n v="8"/>
    <n v="0"/>
    <n v="8"/>
    <n v="3705"/>
    <x v="0"/>
    <n v="0"/>
    <s v="OK"/>
    <n v="0"/>
    <n v="1"/>
    <x v="2"/>
  </r>
  <r>
    <x v="63"/>
    <x v="7"/>
    <s v="Morning"/>
    <n v="8"/>
    <n v="4.9000000000000004"/>
    <n v="3.1"/>
    <n v="1599"/>
    <x v="1"/>
    <n v="8200"/>
    <s v="OK"/>
    <n v="0.61"/>
    <n v="0.39"/>
    <x v="3"/>
  </r>
  <r>
    <x v="63"/>
    <x v="7"/>
    <s v="Evening"/>
    <n v="8"/>
    <n v="6.7"/>
    <n v="1.3"/>
    <n v="623"/>
    <x v="2"/>
    <n v="7600"/>
    <s v="OK"/>
    <n v="0.84"/>
    <n v="0.16"/>
    <x v="3"/>
  </r>
  <r>
    <x v="63"/>
    <x v="7"/>
    <s v="Night"/>
    <n v="8"/>
    <n v="0"/>
    <n v="8"/>
    <n v="3903"/>
    <x v="0"/>
    <n v="0"/>
    <s v="OK"/>
    <n v="0"/>
    <n v="1"/>
    <x v="3"/>
  </r>
  <r>
    <x v="64"/>
    <x v="0"/>
    <s v="Morning"/>
    <n v="8"/>
    <n v="0"/>
    <n v="8"/>
    <n v="4999"/>
    <x v="0"/>
    <n v="0"/>
    <s v="OK"/>
    <n v="0"/>
    <n v="1"/>
    <x v="0"/>
  </r>
  <r>
    <x v="64"/>
    <x v="0"/>
    <s v="Evening"/>
    <n v="8"/>
    <n v="3"/>
    <n v="5"/>
    <n v="2990"/>
    <x v="4"/>
    <n v="4700"/>
    <s v="OK"/>
    <n v="0.38"/>
    <n v="0.63"/>
    <x v="0"/>
  </r>
  <r>
    <x v="64"/>
    <x v="0"/>
    <s v="Night"/>
    <n v="8"/>
    <n v="0"/>
    <n v="8"/>
    <n v="5056"/>
    <x v="0"/>
    <n v="0"/>
    <s v="OK"/>
    <n v="0"/>
    <n v="1"/>
    <x v="0"/>
  </r>
  <r>
    <x v="64"/>
    <x v="1"/>
    <s v="Morning"/>
    <n v="8"/>
    <n v="0"/>
    <n v="8"/>
    <n v="5577"/>
    <x v="0"/>
    <n v="0"/>
    <s v="OK"/>
    <n v="0"/>
    <n v="1"/>
    <x v="0"/>
  </r>
  <r>
    <x v="64"/>
    <x v="1"/>
    <s v="Evening"/>
    <n v="8"/>
    <n v="4.0999999999999996"/>
    <n v="3.9"/>
    <n v="2602"/>
    <x v="2"/>
    <n v="12200"/>
    <s v="OK"/>
    <n v="0.51"/>
    <n v="0.49"/>
    <x v="0"/>
  </r>
  <r>
    <x v="64"/>
    <x v="1"/>
    <s v="Night"/>
    <n v="8"/>
    <n v="0"/>
    <n v="8"/>
    <n v="5543"/>
    <x v="0"/>
    <n v="0"/>
    <s v="OK"/>
    <n v="0"/>
    <n v="1"/>
    <x v="0"/>
  </r>
  <r>
    <x v="64"/>
    <x v="2"/>
    <s v="Morning"/>
    <n v="8"/>
    <n v="0"/>
    <n v="8"/>
    <n v="4654"/>
    <x v="0"/>
    <n v="0"/>
    <s v="OK"/>
    <n v="0"/>
    <n v="1"/>
    <x v="0"/>
  </r>
  <r>
    <x v="64"/>
    <x v="2"/>
    <s v="Evening"/>
    <n v="8"/>
    <n v="0"/>
    <n v="8"/>
    <n v="4800"/>
    <x v="0"/>
    <n v="0"/>
    <s v="OK"/>
    <n v="0"/>
    <n v="1"/>
    <x v="0"/>
  </r>
  <r>
    <x v="64"/>
    <x v="2"/>
    <s v="Night"/>
    <n v="8"/>
    <n v="0"/>
    <n v="8"/>
    <n v="4947"/>
    <x v="0"/>
    <n v="0"/>
    <s v="OK"/>
    <n v="0"/>
    <n v="1"/>
    <x v="0"/>
  </r>
  <r>
    <x v="64"/>
    <x v="3"/>
    <s v="Morning"/>
    <n v="8"/>
    <n v="0"/>
    <n v="8"/>
    <n v="758"/>
    <x v="0"/>
    <n v="0"/>
    <s v="OK"/>
    <n v="0"/>
    <n v="1"/>
    <x v="1"/>
  </r>
  <r>
    <x v="64"/>
    <x v="3"/>
    <s v="Evening"/>
    <n v="8"/>
    <n v="0"/>
    <n v="8"/>
    <n v="737"/>
    <x v="0"/>
    <n v="0"/>
    <s v="OK"/>
    <n v="0"/>
    <n v="1"/>
    <x v="1"/>
  </r>
  <r>
    <x v="64"/>
    <x v="3"/>
    <s v="Night"/>
    <n v="8"/>
    <n v="0"/>
    <n v="8"/>
    <n v="702"/>
    <x v="0"/>
    <n v="0"/>
    <s v="OK"/>
    <n v="0"/>
    <n v="1"/>
    <x v="1"/>
  </r>
  <r>
    <x v="64"/>
    <x v="4"/>
    <s v="Morning"/>
    <n v="8"/>
    <n v="0"/>
    <n v="8"/>
    <n v="694"/>
    <x v="0"/>
    <n v="0"/>
    <s v="OK"/>
    <n v="0"/>
    <n v="1"/>
    <x v="1"/>
  </r>
  <r>
    <x v="64"/>
    <x v="4"/>
    <s v="Evening"/>
    <n v="8"/>
    <n v="0"/>
    <n v="8"/>
    <n v="730"/>
    <x v="0"/>
    <n v="0"/>
    <s v="OK"/>
    <n v="0"/>
    <n v="1"/>
    <x v="1"/>
  </r>
  <r>
    <x v="64"/>
    <x v="4"/>
    <s v="Night"/>
    <n v="8"/>
    <n v="0"/>
    <n v="8"/>
    <n v="697"/>
    <x v="0"/>
    <n v="0"/>
    <s v="OK"/>
    <n v="0"/>
    <n v="1"/>
    <x v="1"/>
  </r>
  <r>
    <x v="64"/>
    <x v="5"/>
    <s v="Morning"/>
    <n v="8"/>
    <n v="0"/>
    <n v="8"/>
    <n v="3249"/>
    <x v="0"/>
    <n v="0"/>
    <s v="OK"/>
    <n v="0"/>
    <n v="1"/>
    <x v="2"/>
  </r>
  <r>
    <x v="64"/>
    <x v="5"/>
    <s v="Evening"/>
    <n v="8"/>
    <n v="0"/>
    <n v="8"/>
    <n v="3417"/>
    <x v="0"/>
    <n v="0"/>
    <s v="OK"/>
    <n v="0"/>
    <n v="1"/>
    <x v="2"/>
  </r>
  <r>
    <x v="64"/>
    <x v="5"/>
    <s v="Night"/>
    <n v="8"/>
    <n v="0"/>
    <n v="8"/>
    <n v="2856"/>
    <x v="0"/>
    <n v="0"/>
    <s v="OK"/>
    <n v="0"/>
    <n v="1"/>
    <x v="2"/>
  </r>
  <r>
    <x v="64"/>
    <x v="6"/>
    <s v="Morning"/>
    <n v="8"/>
    <n v="0"/>
    <n v="8"/>
    <n v="3162"/>
    <x v="0"/>
    <n v="0"/>
    <s v="OK"/>
    <n v="0"/>
    <n v="1"/>
    <x v="2"/>
  </r>
  <r>
    <x v="64"/>
    <x v="6"/>
    <s v="Evening"/>
    <n v="8"/>
    <n v="0"/>
    <n v="8"/>
    <n v="3236"/>
    <x v="0"/>
    <n v="0"/>
    <s v="OK"/>
    <n v="0"/>
    <n v="1"/>
    <x v="2"/>
  </r>
  <r>
    <x v="64"/>
    <x v="6"/>
    <s v="Night"/>
    <n v="8"/>
    <n v="0"/>
    <n v="8"/>
    <n v="3224"/>
    <x v="0"/>
    <n v="0"/>
    <s v="OK"/>
    <n v="0"/>
    <n v="1"/>
    <x v="2"/>
  </r>
  <r>
    <x v="64"/>
    <x v="7"/>
    <s v="Morning"/>
    <n v="8"/>
    <n v="0"/>
    <n v="8"/>
    <n v="3823"/>
    <x v="0"/>
    <n v="0"/>
    <s v="OK"/>
    <n v="0"/>
    <n v="1"/>
    <x v="3"/>
  </r>
  <r>
    <x v="64"/>
    <x v="7"/>
    <s v="Evening"/>
    <n v="8"/>
    <n v="4.0999999999999996"/>
    <n v="3.9"/>
    <n v="1970"/>
    <x v="5"/>
    <n v="10300"/>
    <s v="OK"/>
    <n v="0.51"/>
    <n v="0.49"/>
    <x v="3"/>
  </r>
  <r>
    <x v="64"/>
    <x v="7"/>
    <s v="Night"/>
    <n v="8"/>
    <n v="0"/>
    <n v="8"/>
    <n v="3679"/>
    <x v="0"/>
    <n v="0"/>
    <s v="OK"/>
    <n v="0"/>
    <n v="1"/>
    <x v="3"/>
  </r>
  <r>
    <x v="65"/>
    <x v="0"/>
    <s v="Morning"/>
    <n v="8"/>
    <n v="6"/>
    <n v="2"/>
    <n v="1206"/>
    <x v="1"/>
    <n v="4000"/>
    <s v="OK"/>
    <n v="0.75"/>
    <n v="0.25"/>
    <x v="0"/>
  </r>
  <r>
    <x v="65"/>
    <x v="0"/>
    <s v="Evening"/>
    <n v="8"/>
    <n v="0"/>
    <n v="8"/>
    <n v="4894"/>
    <x v="0"/>
    <n v="0"/>
    <s v="OK"/>
    <n v="0"/>
    <n v="1"/>
    <x v="0"/>
  </r>
  <r>
    <x v="65"/>
    <x v="0"/>
    <s v="Night"/>
    <n v="8"/>
    <n v="0"/>
    <n v="8"/>
    <n v="4472"/>
    <x v="0"/>
    <n v="0"/>
    <s v="OK"/>
    <n v="0"/>
    <n v="1"/>
    <x v="0"/>
  </r>
  <r>
    <x v="65"/>
    <x v="1"/>
    <s v="Morning"/>
    <n v="8"/>
    <n v="0"/>
    <n v="8"/>
    <n v="5237"/>
    <x v="0"/>
    <n v="0"/>
    <s v="OK"/>
    <n v="0"/>
    <n v="1"/>
    <x v="0"/>
  </r>
  <r>
    <x v="65"/>
    <x v="1"/>
    <s v="Evening"/>
    <n v="8"/>
    <n v="4.9000000000000004"/>
    <n v="3.1"/>
    <n v="2133"/>
    <x v="6"/>
    <n v="2800"/>
    <s v="OK"/>
    <n v="0.61"/>
    <n v="0.39"/>
    <x v="0"/>
  </r>
  <r>
    <x v="65"/>
    <x v="1"/>
    <s v="Night"/>
    <n v="8"/>
    <n v="0"/>
    <n v="8"/>
    <n v="4543"/>
    <x v="0"/>
    <n v="0"/>
    <s v="OK"/>
    <n v="0"/>
    <n v="1"/>
    <x v="0"/>
  </r>
  <r>
    <x v="65"/>
    <x v="2"/>
    <s v="Morning"/>
    <n v="8"/>
    <n v="0"/>
    <n v="8"/>
    <n v="4329"/>
    <x v="0"/>
    <n v="0"/>
    <s v="OK"/>
    <n v="0"/>
    <n v="1"/>
    <x v="0"/>
  </r>
  <r>
    <x v="65"/>
    <x v="2"/>
    <s v="Evening"/>
    <n v="8"/>
    <n v="0"/>
    <n v="8"/>
    <n v="5132"/>
    <x v="0"/>
    <n v="0"/>
    <s v="OK"/>
    <n v="0"/>
    <n v="1"/>
    <x v="0"/>
  </r>
  <r>
    <x v="65"/>
    <x v="2"/>
    <s v="Night"/>
    <n v="8"/>
    <n v="0"/>
    <n v="8"/>
    <n v="4670"/>
    <x v="0"/>
    <n v="0"/>
    <s v="OK"/>
    <n v="0"/>
    <n v="1"/>
    <x v="0"/>
  </r>
  <r>
    <x v="65"/>
    <x v="3"/>
    <s v="Morning"/>
    <n v="8"/>
    <n v="2.5"/>
    <n v="5.5"/>
    <n v="481"/>
    <x v="3"/>
    <n v="7000"/>
    <s v="OK"/>
    <n v="0.31"/>
    <n v="0.69"/>
    <x v="1"/>
  </r>
  <r>
    <x v="65"/>
    <x v="3"/>
    <s v="Evening"/>
    <n v="8"/>
    <n v="0"/>
    <n v="8"/>
    <n v="705"/>
    <x v="0"/>
    <n v="0"/>
    <s v="OK"/>
    <n v="0"/>
    <n v="1"/>
    <x v="1"/>
  </r>
  <r>
    <x v="65"/>
    <x v="3"/>
    <s v="Night"/>
    <n v="8"/>
    <n v="0"/>
    <n v="8"/>
    <n v="722"/>
    <x v="0"/>
    <n v="0"/>
    <s v="OK"/>
    <n v="0"/>
    <n v="1"/>
    <x v="1"/>
  </r>
  <r>
    <x v="65"/>
    <x v="4"/>
    <s v="Morning"/>
    <n v="8"/>
    <n v="0"/>
    <n v="8"/>
    <n v="681"/>
    <x v="0"/>
    <n v="0"/>
    <s v="OK"/>
    <n v="0"/>
    <n v="1"/>
    <x v="1"/>
  </r>
  <r>
    <x v="65"/>
    <x v="4"/>
    <s v="Evening"/>
    <n v="8"/>
    <n v="7"/>
    <n v="1"/>
    <n v="82"/>
    <x v="2"/>
    <n v="5000"/>
    <s v="OK"/>
    <n v="0.88"/>
    <n v="0.13"/>
    <x v="1"/>
  </r>
  <r>
    <x v="65"/>
    <x v="4"/>
    <s v="Night"/>
    <n v="8"/>
    <n v="5.9"/>
    <n v="2.1"/>
    <n v="183"/>
    <x v="5"/>
    <n v="7200"/>
    <s v="OK"/>
    <n v="0.74"/>
    <n v="0.26"/>
    <x v="1"/>
  </r>
  <r>
    <x v="65"/>
    <x v="5"/>
    <s v="Morning"/>
    <n v="8"/>
    <n v="1.7"/>
    <n v="6.3"/>
    <n v="2428"/>
    <x v="6"/>
    <n v="12300"/>
    <s v="OK"/>
    <n v="0.21"/>
    <n v="0.79"/>
    <x v="2"/>
  </r>
  <r>
    <x v="65"/>
    <x v="5"/>
    <s v="Evening"/>
    <n v="8"/>
    <n v="0"/>
    <n v="8"/>
    <n v="3248"/>
    <x v="0"/>
    <n v="0"/>
    <s v="OK"/>
    <n v="0"/>
    <n v="1"/>
    <x v="2"/>
  </r>
  <r>
    <x v="65"/>
    <x v="5"/>
    <s v="Night"/>
    <n v="8"/>
    <n v="0"/>
    <n v="8"/>
    <n v="3682"/>
    <x v="0"/>
    <n v="0"/>
    <s v="OK"/>
    <n v="0"/>
    <n v="1"/>
    <x v="2"/>
  </r>
  <r>
    <x v="65"/>
    <x v="6"/>
    <s v="Morning"/>
    <n v="8"/>
    <n v="5.7"/>
    <n v="2.2999999999999998"/>
    <n v="876"/>
    <x v="5"/>
    <n v="7300"/>
    <s v="OK"/>
    <n v="0.71"/>
    <n v="0.28999999999999998"/>
    <x v="2"/>
  </r>
  <r>
    <x v="65"/>
    <x v="6"/>
    <s v="Evening"/>
    <n v="8"/>
    <n v="0"/>
    <n v="8"/>
    <n v="3281"/>
    <x v="0"/>
    <n v="0"/>
    <s v="OK"/>
    <n v="0"/>
    <n v="1"/>
    <x v="2"/>
  </r>
  <r>
    <x v="65"/>
    <x v="6"/>
    <s v="Night"/>
    <n v="8"/>
    <n v="0"/>
    <n v="8"/>
    <n v="3230"/>
    <x v="0"/>
    <n v="0"/>
    <s v="OK"/>
    <n v="0"/>
    <n v="1"/>
    <x v="2"/>
  </r>
  <r>
    <x v="65"/>
    <x v="7"/>
    <s v="Morning"/>
    <n v="8"/>
    <n v="0"/>
    <n v="8"/>
    <n v="4001"/>
    <x v="0"/>
    <n v="0"/>
    <s v="OK"/>
    <n v="0"/>
    <n v="1"/>
    <x v="3"/>
  </r>
  <r>
    <x v="65"/>
    <x v="7"/>
    <s v="Evening"/>
    <n v="8"/>
    <n v="0"/>
    <n v="8"/>
    <n v="3759"/>
    <x v="0"/>
    <n v="0"/>
    <s v="OK"/>
    <n v="0"/>
    <n v="1"/>
    <x v="3"/>
  </r>
  <r>
    <x v="65"/>
    <x v="7"/>
    <s v="Night"/>
    <n v="8"/>
    <n v="0"/>
    <n v="8"/>
    <n v="3931"/>
    <x v="0"/>
    <n v="0"/>
    <s v="OK"/>
    <n v="0"/>
    <n v="1"/>
    <x v="3"/>
  </r>
  <r>
    <x v="66"/>
    <x v="0"/>
    <s v="Morning"/>
    <n v="8"/>
    <n v="6.2"/>
    <n v="1.8"/>
    <n v="1077"/>
    <x v="1"/>
    <n v="10600"/>
    <s v="OK"/>
    <n v="0.78"/>
    <n v="0.23"/>
    <x v="0"/>
  </r>
  <r>
    <x v="66"/>
    <x v="0"/>
    <s v="Evening"/>
    <n v="8"/>
    <n v="0"/>
    <n v="8"/>
    <n v="4610"/>
    <x v="0"/>
    <n v="0"/>
    <s v="OK"/>
    <n v="0"/>
    <n v="1"/>
    <x v="0"/>
  </r>
  <r>
    <x v="66"/>
    <x v="0"/>
    <s v="Night"/>
    <n v="8"/>
    <n v="0"/>
    <n v="8"/>
    <n v="5300"/>
    <x v="0"/>
    <n v="0"/>
    <s v="OK"/>
    <n v="0"/>
    <n v="1"/>
    <x v="0"/>
  </r>
  <r>
    <x v="66"/>
    <x v="1"/>
    <s v="Morning"/>
    <n v="8"/>
    <n v="0"/>
    <n v="8"/>
    <n v="4659"/>
    <x v="0"/>
    <n v="0"/>
    <s v="OK"/>
    <n v="0"/>
    <n v="1"/>
    <x v="0"/>
  </r>
  <r>
    <x v="66"/>
    <x v="1"/>
    <s v="Evening"/>
    <n v="8"/>
    <n v="0"/>
    <n v="8"/>
    <n v="6001"/>
    <x v="0"/>
    <n v="0"/>
    <s v="OK"/>
    <n v="0"/>
    <n v="1"/>
    <x v="0"/>
  </r>
  <r>
    <x v="66"/>
    <x v="1"/>
    <s v="Night"/>
    <n v="8"/>
    <n v="0"/>
    <n v="8"/>
    <n v="4776"/>
    <x v="0"/>
    <n v="0"/>
    <s v="OK"/>
    <n v="0"/>
    <n v="1"/>
    <x v="0"/>
  </r>
  <r>
    <x v="66"/>
    <x v="2"/>
    <s v="Morning"/>
    <n v="8"/>
    <n v="0"/>
    <n v="8"/>
    <n v="4975"/>
    <x v="0"/>
    <n v="0"/>
    <s v="OK"/>
    <n v="0"/>
    <n v="1"/>
    <x v="0"/>
  </r>
  <r>
    <x v="66"/>
    <x v="2"/>
    <s v="Evening"/>
    <n v="8"/>
    <n v="0"/>
    <n v="8"/>
    <n v="4466"/>
    <x v="0"/>
    <n v="0"/>
    <s v="OK"/>
    <n v="0"/>
    <n v="1"/>
    <x v="0"/>
  </r>
  <r>
    <x v="66"/>
    <x v="2"/>
    <s v="Night"/>
    <n v="8"/>
    <n v="0"/>
    <n v="8"/>
    <n v="4811"/>
    <x v="0"/>
    <n v="0"/>
    <s v="OK"/>
    <n v="0"/>
    <n v="1"/>
    <x v="0"/>
  </r>
  <r>
    <x v="66"/>
    <x v="3"/>
    <s v="Morning"/>
    <n v="8"/>
    <n v="5.3"/>
    <n v="2.7"/>
    <n v="253"/>
    <x v="2"/>
    <n v="9900"/>
    <s v="OK"/>
    <n v="0.66"/>
    <n v="0.34"/>
    <x v="1"/>
  </r>
  <r>
    <x v="66"/>
    <x v="3"/>
    <s v="Evening"/>
    <n v="8"/>
    <n v="0"/>
    <n v="8"/>
    <n v="663"/>
    <x v="0"/>
    <n v="0"/>
    <s v="OK"/>
    <n v="0"/>
    <n v="1"/>
    <x v="1"/>
  </r>
  <r>
    <x v="66"/>
    <x v="3"/>
    <s v="Night"/>
    <n v="8"/>
    <n v="0"/>
    <n v="8"/>
    <n v="655"/>
    <x v="0"/>
    <n v="0"/>
    <s v="OK"/>
    <n v="0"/>
    <n v="1"/>
    <x v="1"/>
  </r>
  <r>
    <x v="66"/>
    <x v="4"/>
    <s v="Morning"/>
    <n v="8"/>
    <n v="0"/>
    <n v="8"/>
    <n v="640"/>
    <x v="0"/>
    <n v="0"/>
    <s v="OK"/>
    <n v="0"/>
    <n v="1"/>
    <x v="1"/>
  </r>
  <r>
    <x v="66"/>
    <x v="4"/>
    <s v="Evening"/>
    <n v="8"/>
    <n v="0"/>
    <n v="8"/>
    <n v="725"/>
    <x v="0"/>
    <n v="0"/>
    <s v="OK"/>
    <n v="0"/>
    <n v="1"/>
    <x v="1"/>
  </r>
  <r>
    <x v="66"/>
    <x v="4"/>
    <s v="Night"/>
    <n v="8"/>
    <n v="0"/>
    <n v="8"/>
    <n v="762"/>
    <x v="0"/>
    <n v="0"/>
    <s v="OK"/>
    <n v="0"/>
    <n v="1"/>
    <x v="1"/>
  </r>
  <r>
    <x v="66"/>
    <x v="5"/>
    <s v="Morning"/>
    <n v="8"/>
    <n v="0"/>
    <n v="8"/>
    <n v="3176"/>
    <x v="0"/>
    <n v="0"/>
    <s v="OK"/>
    <n v="0"/>
    <n v="1"/>
    <x v="2"/>
  </r>
  <r>
    <x v="66"/>
    <x v="5"/>
    <s v="Evening"/>
    <n v="8"/>
    <n v="0"/>
    <n v="8"/>
    <n v="3180"/>
    <x v="0"/>
    <n v="0"/>
    <s v="OK"/>
    <n v="0"/>
    <n v="1"/>
    <x v="2"/>
  </r>
  <r>
    <x v="66"/>
    <x v="5"/>
    <s v="Night"/>
    <n v="8"/>
    <n v="0"/>
    <n v="8"/>
    <n v="3347"/>
    <x v="0"/>
    <n v="0"/>
    <s v="OK"/>
    <n v="0"/>
    <n v="1"/>
    <x v="2"/>
  </r>
  <r>
    <x v="66"/>
    <x v="6"/>
    <s v="Morning"/>
    <n v="8"/>
    <n v="0"/>
    <n v="8"/>
    <n v="3311"/>
    <x v="0"/>
    <n v="0"/>
    <s v="OK"/>
    <n v="0"/>
    <n v="1"/>
    <x v="2"/>
  </r>
  <r>
    <x v="66"/>
    <x v="6"/>
    <s v="Evening"/>
    <n v="8"/>
    <n v="1.8"/>
    <n v="6.2"/>
    <n v="2106"/>
    <x v="4"/>
    <n v="2100"/>
    <s v="OK"/>
    <n v="0.23"/>
    <n v="0.78"/>
    <x v="2"/>
  </r>
  <r>
    <x v="66"/>
    <x v="6"/>
    <s v="Night"/>
    <n v="8"/>
    <n v="4.3"/>
    <n v="3.7"/>
    <n v="1499"/>
    <x v="5"/>
    <n v="12500"/>
    <s v="OK"/>
    <n v="0.54"/>
    <n v="0.46"/>
    <x v="2"/>
  </r>
  <r>
    <x v="66"/>
    <x v="7"/>
    <s v="Morning"/>
    <n v="8"/>
    <n v="0"/>
    <n v="8"/>
    <n v="4216"/>
    <x v="0"/>
    <n v="0"/>
    <s v="OK"/>
    <n v="0"/>
    <n v="1"/>
    <x v="3"/>
  </r>
  <r>
    <x v="66"/>
    <x v="7"/>
    <s v="Evening"/>
    <n v="8"/>
    <n v="6.4"/>
    <n v="1.6"/>
    <n v="739"/>
    <x v="3"/>
    <n v="5300"/>
    <s v="OK"/>
    <n v="0.8"/>
    <n v="0.2"/>
    <x v="3"/>
  </r>
  <r>
    <x v="66"/>
    <x v="7"/>
    <s v="Night"/>
    <n v="8"/>
    <n v="0"/>
    <n v="8"/>
    <n v="4068"/>
    <x v="0"/>
    <n v="0"/>
    <s v="OK"/>
    <n v="0"/>
    <n v="1"/>
    <x v="3"/>
  </r>
  <r>
    <x v="67"/>
    <x v="0"/>
    <s v="Morning"/>
    <n v="8"/>
    <n v="0"/>
    <n v="8"/>
    <n v="5115"/>
    <x v="0"/>
    <n v="0"/>
    <s v="OK"/>
    <n v="0"/>
    <n v="1"/>
    <x v="0"/>
  </r>
  <r>
    <x v="67"/>
    <x v="0"/>
    <s v="Evening"/>
    <n v="8"/>
    <n v="0"/>
    <n v="8"/>
    <n v="4413"/>
    <x v="0"/>
    <n v="0"/>
    <s v="OK"/>
    <n v="0"/>
    <n v="1"/>
    <x v="0"/>
  </r>
  <r>
    <x v="67"/>
    <x v="0"/>
    <s v="Night"/>
    <n v="8"/>
    <n v="0"/>
    <n v="8"/>
    <n v="4744"/>
    <x v="0"/>
    <n v="0"/>
    <s v="OK"/>
    <n v="0"/>
    <n v="1"/>
    <x v="0"/>
  </r>
  <r>
    <x v="67"/>
    <x v="1"/>
    <s v="Morning"/>
    <n v="8"/>
    <n v="0"/>
    <n v="8"/>
    <n v="5262"/>
    <x v="0"/>
    <n v="0"/>
    <s v="OK"/>
    <n v="0"/>
    <n v="1"/>
    <x v="0"/>
  </r>
  <r>
    <x v="67"/>
    <x v="1"/>
    <s v="Evening"/>
    <n v="8"/>
    <n v="0"/>
    <n v="8"/>
    <n v="4735"/>
    <x v="0"/>
    <n v="0"/>
    <s v="OK"/>
    <n v="0"/>
    <n v="1"/>
    <x v="0"/>
  </r>
  <r>
    <x v="67"/>
    <x v="1"/>
    <s v="Night"/>
    <n v="8"/>
    <n v="0"/>
    <n v="8"/>
    <n v="5229"/>
    <x v="0"/>
    <n v="0"/>
    <s v="OK"/>
    <n v="0"/>
    <n v="1"/>
    <x v="0"/>
  </r>
  <r>
    <x v="67"/>
    <x v="2"/>
    <s v="Morning"/>
    <n v="8"/>
    <n v="0"/>
    <n v="8"/>
    <n v="5012"/>
    <x v="0"/>
    <n v="0"/>
    <s v="OK"/>
    <n v="0"/>
    <n v="1"/>
    <x v="0"/>
  </r>
  <r>
    <x v="67"/>
    <x v="2"/>
    <s v="Evening"/>
    <n v="8"/>
    <n v="6.6"/>
    <n v="1.4"/>
    <n v="869"/>
    <x v="2"/>
    <n v="2100"/>
    <s v="OK"/>
    <n v="0.83"/>
    <n v="0.18"/>
    <x v="0"/>
  </r>
  <r>
    <x v="67"/>
    <x v="2"/>
    <s v="Night"/>
    <n v="8"/>
    <n v="0"/>
    <n v="8"/>
    <n v="4610"/>
    <x v="0"/>
    <n v="0"/>
    <s v="OK"/>
    <n v="0"/>
    <n v="1"/>
    <x v="0"/>
  </r>
  <r>
    <x v="67"/>
    <x v="3"/>
    <s v="Morning"/>
    <n v="8"/>
    <n v="0"/>
    <n v="8"/>
    <n v="720"/>
    <x v="0"/>
    <n v="0"/>
    <s v="OK"/>
    <n v="0"/>
    <n v="1"/>
    <x v="1"/>
  </r>
  <r>
    <x v="67"/>
    <x v="3"/>
    <s v="Evening"/>
    <n v="8"/>
    <n v="0"/>
    <n v="8"/>
    <n v="699"/>
    <x v="0"/>
    <n v="0"/>
    <s v="OK"/>
    <n v="0"/>
    <n v="1"/>
    <x v="1"/>
  </r>
  <r>
    <x v="67"/>
    <x v="3"/>
    <s v="Night"/>
    <n v="8"/>
    <n v="5.2"/>
    <n v="2.8"/>
    <n v="240"/>
    <x v="6"/>
    <n v="5600"/>
    <s v="OK"/>
    <n v="0.65"/>
    <n v="0.35"/>
    <x v="1"/>
  </r>
  <r>
    <x v="67"/>
    <x v="4"/>
    <s v="Morning"/>
    <n v="8"/>
    <n v="0.8"/>
    <n v="7.2"/>
    <n v="661"/>
    <x v="5"/>
    <n v="5200"/>
    <s v="OK"/>
    <n v="0.1"/>
    <n v="0.9"/>
    <x v="1"/>
  </r>
  <r>
    <x v="67"/>
    <x v="4"/>
    <s v="Evening"/>
    <n v="8"/>
    <n v="0"/>
    <n v="8"/>
    <n v="710"/>
    <x v="0"/>
    <n v="0"/>
    <s v="OK"/>
    <n v="0"/>
    <n v="1"/>
    <x v="1"/>
  </r>
  <r>
    <x v="67"/>
    <x v="4"/>
    <s v="Night"/>
    <n v="8"/>
    <n v="0"/>
    <n v="8"/>
    <n v="720"/>
    <x v="0"/>
    <n v="0"/>
    <s v="OK"/>
    <n v="0"/>
    <n v="1"/>
    <x v="1"/>
  </r>
  <r>
    <x v="67"/>
    <x v="5"/>
    <s v="Morning"/>
    <n v="8"/>
    <n v="0"/>
    <n v="8"/>
    <n v="3591"/>
    <x v="0"/>
    <n v="0"/>
    <s v="OK"/>
    <n v="0"/>
    <n v="1"/>
    <x v="2"/>
  </r>
  <r>
    <x v="67"/>
    <x v="5"/>
    <s v="Evening"/>
    <n v="8"/>
    <n v="0"/>
    <n v="8"/>
    <n v="3519"/>
    <x v="0"/>
    <n v="0"/>
    <s v="OK"/>
    <n v="0"/>
    <n v="1"/>
    <x v="2"/>
  </r>
  <r>
    <x v="67"/>
    <x v="5"/>
    <s v="Night"/>
    <n v="8"/>
    <n v="0"/>
    <n v="8"/>
    <n v="3518"/>
    <x v="0"/>
    <n v="0"/>
    <s v="OK"/>
    <n v="0"/>
    <n v="1"/>
    <x v="2"/>
  </r>
  <r>
    <x v="67"/>
    <x v="6"/>
    <s v="Morning"/>
    <n v="8"/>
    <n v="0"/>
    <n v="8"/>
    <n v="3307"/>
    <x v="0"/>
    <n v="0"/>
    <s v="OK"/>
    <n v="0"/>
    <n v="1"/>
    <x v="2"/>
  </r>
  <r>
    <x v="67"/>
    <x v="6"/>
    <s v="Evening"/>
    <n v="8"/>
    <n v="0"/>
    <n v="8"/>
    <n v="3236"/>
    <x v="0"/>
    <n v="0"/>
    <s v="OK"/>
    <n v="0"/>
    <n v="1"/>
    <x v="2"/>
  </r>
  <r>
    <x v="67"/>
    <x v="6"/>
    <s v="Night"/>
    <n v="8"/>
    <n v="5.5"/>
    <n v="2.5"/>
    <n v="940"/>
    <x v="2"/>
    <n v="10700"/>
    <s v="OK"/>
    <n v="0.69"/>
    <n v="0.31"/>
    <x v="2"/>
  </r>
  <r>
    <x v="67"/>
    <x v="7"/>
    <s v="Morning"/>
    <n v="8"/>
    <n v="4.2"/>
    <n v="3.8"/>
    <n v="1867"/>
    <x v="3"/>
    <n v="4500"/>
    <s v="OK"/>
    <n v="0.53"/>
    <n v="0.48"/>
    <x v="3"/>
  </r>
  <r>
    <x v="67"/>
    <x v="7"/>
    <s v="Evening"/>
    <n v="8"/>
    <n v="0"/>
    <n v="8"/>
    <n v="3835"/>
    <x v="0"/>
    <n v="0"/>
    <s v="OK"/>
    <n v="0"/>
    <n v="1"/>
    <x v="3"/>
  </r>
  <r>
    <x v="67"/>
    <x v="7"/>
    <s v="Night"/>
    <n v="8"/>
    <n v="0"/>
    <n v="8"/>
    <n v="3572"/>
    <x v="0"/>
    <n v="0"/>
    <s v="OK"/>
    <n v="0"/>
    <n v="1"/>
    <x v="3"/>
  </r>
  <r>
    <x v="68"/>
    <x v="0"/>
    <s v="Morning"/>
    <n v="8"/>
    <n v="2"/>
    <n v="6"/>
    <n v="3375"/>
    <x v="3"/>
    <n v="4400"/>
    <s v="OK"/>
    <n v="0.25"/>
    <n v="0.75"/>
    <x v="0"/>
  </r>
  <r>
    <x v="68"/>
    <x v="0"/>
    <s v="Evening"/>
    <n v="8"/>
    <n v="6.4"/>
    <n v="1.6"/>
    <n v="954"/>
    <x v="2"/>
    <n v="6700"/>
    <s v="OK"/>
    <n v="0.8"/>
    <n v="0.2"/>
    <x v="0"/>
  </r>
  <r>
    <x v="68"/>
    <x v="0"/>
    <s v="Night"/>
    <n v="8"/>
    <n v="6.3"/>
    <n v="1.7"/>
    <n v="1032"/>
    <x v="3"/>
    <n v="14400"/>
    <s v="OK"/>
    <n v="0.79"/>
    <n v="0.21"/>
    <x v="0"/>
  </r>
  <r>
    <x v="68"/>
    <x v="1"/>
    <s v="Morning"/>
    <n v="8"/>
    <n v="0"/>
    <n v="8"/>
    <n v="5315"/>
    <x v="0"/>
    <n v="0"/>
    <s v="OK"/>
    <n v="0"/>
    <n v="1"/>
    <x v="0"/>
  </r>
  <r>
    <x v="68"/>
    <x v="1"/>
    <s v="Evening"/>
    <n v="8"/>
    <n v="0"/>
    <n v="8"/>
    <n v="5192"/>
    <x v="0"/>
    <n v="0"/>
    <s v="OK"/>
    <n v="0"/>
    <n v="1"/>
    <x v="0"/>
  </r>
  <r>
    <x v="68"/>
    <x v="1"/>
    <s v="Night"/>
    <n v="8"/>
    <n v="0"/>
    <n v="8"/>
    <n v="4972"/>
    <x v="0"/>
    <n v="0"/>
    <s v="OK"/>
    <n v="0"/>
    <n v="1"/>
    <x v="0"/>
  </r>
  <r>
    <x v="68"/>
    <x v="2"/>
    <s v="Morning"/>
    <n v="8"/>
    <n v="0"/>
    <n v="8"/>
    <n v="4915"/>
    <x v="0"/>
    <n v="0"/>
    <s v="OK"/>
    <n v="0"/>
    <n v="1"/>
    <x v="0"/>
  </r>
  <r>
    <x v="68"/>
    <x v="2"/>
    <s v="Evening"/>
    <n v="8"/>
    <n v="2.5"/>
    <n v="5.5"/>
    <n v="3077"/>
    <x v="5"/>
    <n v="13100"/>
    <s v="OK"/>
    <n v="0.31"/>
    <n v="0.69"/>
    <x v="0"/>
  </r>
  <r>
    <x v="68"/>
    <x v="2"/>
    <s v="Night"/>
    <n v="8"/>
    <n v="5.5"/>
    <n v="2.5"/>
    <n v="1488"/>
    <x v="5"/>
    <n v="14300"/>
    <s v="OK"/>
    <n v="0.69"/>
    <n v="0.31"/>
    <x v="0"/>
  </r>
  <r>
    <x v="68"/>
    <x v="3"/>
    <s v="Morning"/>
    <n v="8"/>
    <n v="0"/>
    <n v="8"/>
    <n v="646"/>
    <x v="0"/>
    <n v="0"/>
    <s v="OK"/>
    <n v="0"/>
    <n v="1"/>
    <x v="1"/>
  </r>
  <r>
    <x v="68"/>
    <x v="3"/>
    <s v="Evening"/>
    <n v="8"/>
    <n v="0"/>
    <n v="8"/>
    <n v="770"/>
    <x v="0"/>
    <n v="0"/>
    <s v="OK"/>
    <n v="0"/>
    <n v="1"/>
    <x v="1"/>
  </r>
  <r>
    <x v="68"/>
    <x v="3"/>
    <s v="Night"/>
    <n v="8"/>
    <n v="0"/>
    <n v="8"/>
    <n v="680"/>
    <x v="0"/>
    <n v="0"/>
    <s v="OK"/>
    <n v="0"/>
    <n v="1"/>
    <x v="1"/>
  </r>
  <r>
    <x v="68"/>
    <x v="4"/>
    <s v="Morning"/>
    <n v="8"/>
    <n v="0"/>
    <n v="8"/>
    <n v="762"/>
    <x v="0"/>
    <n v="0"/>
    <s v="OK"/>
    <n v="0"/>
    <n v="1"/>
    <x v="1"/>
  </r>
  <r>
    <x v="68"/>
    <x v="4"/>
    <s v="Evening"/>
    <n v="8"/>
    <n v="1.4"/>
    <n v="6.6"/>
    <n v="572"/>
    <x v="5"/>
    <n v="14400"/>
    <s v="OK"/>
    <n v="0.18"/>
    <n v="0.83"/>
    <x v="1"/>
  </r>
  <r>
    <x v="68"/>
    <x v="4"/>
    <s v="Night"/>
    <n v="8"/>
    <n v="0"/>
    <n v="8"/>
    <n v="771"/>
    <x v="0"/>
    <n v="0"/>
    <s v="OK"/>
    <n v="0"/>
    <n v="1"/>
    <x v="1"/>
  </r>
  <r>
    <x v="68"/>
    <x v="5"/>
    <s v="Morning"/>
    <n v="8"/>
    <n v="6.6"/>
    <n v="1.4"/>
    <n v="615"/>
    <x v="2"/>
    <n v="5900"/>
    <s v="OK"/>
    <n v="0.83"/>
    <n v="0.18"/>
    <x v="2"/>
  </r>
  <r>
    <x v="68"/>
    <x v="5"/>
    <s v="Evening"/>
    <n v="8"/>
    <n v="1.4"/>
    <n v="6.6"/>
    <n v="2943"/>
    <x v="5"/>
    <n v="10700"/>
    <s v="OK"/>
    <n v="0.18"/>
    <n v="0.83"/>
    <x v="2"/>
  </r>
  <r>
    <x v="68"/>
    <x v="5"/>
    <s v="Night"/>
    <n v="8"/>
    <n v="0"/>
    <n v="8"/>
    <n v="3535"/>
    <x v="0"/>
    <n v="0"/>
    <s v="OK"/>
    <n v="0"/>
    <n v="1"/>
    <x v="2"/>
  </r>
  <r>
    <x v="68"/>
    <x v="6"/>
    <s v="Morning"/>
    <n v="8"/>
    <n v="1.6"/>
    <n v="6.4"/>
    <n v="2571"/>
    <x v="5"/>
    <n v="8100"/>
    <s v="OK"/>
    <n v="0.2"/>
    <n v="0.8"/>
    <x v="2"/>
  </r>
  <r>
    <x v="68"/>
    <x v="6"/>
    <s v="Evening"/>
    <n v="8"/>
    <n v="3"/>
    <n v="5"/>
    <n v="1981"/>
    <x v="5"/>
    <n v="4000"/>
    <s v="OK"/>
    <n v="0.38"/>
    <n v="0.63"/>
    <x v="2"/>
  </r>
  <r>
    <x v="68"/>
    <x v="6"/>
    <s v="Night"/>
    <n v="8"/>
    <n v="4.0999999999999996"/>
    <n v="3.9"/>
    <n v="1616"/>
    <x v="5"/>
    <n v="8500"/>
    <s v="OK"/>
    <n v="0.51"/>
    <n v="0.49"/>
    <x v="2"/>
  </r>
  <r>
    <x v="68"/>
    <x v="7"/>
    <s v="Morning"/>
    <n v="8"/>
    <n v="0"/>
    <n v="8"/>
    <n v="3795"/>
    <x v="0"/>
    <n v="0"/>
    <s v="OK"/>
    <n v="0"/>
    <n v="1"/>
    <x v="3"/>
  </r>
  <r>
    <x v="68"/>
    <x v="7"/>
    <s v="Evening"/>
    <n v="8"/>
    <n v="0"/>
    <n v="8"/>
    <n v="4090"/>
    <x v="0"/>
    <n v="0"/>
    <s v="OK"/>
    <n v="0"/>
    <n v="1"/>
    <x v="3"/>
  </r>
  <r>
    <x v="68"/>
    <x v="7"/>
    <s v="Night"/>
    <n v="8"/>
    <n v="0"/>
    <n v="8"/>
    <n v="4090"/>
    <x v="0"/>
    <n v="0"/>
    <s v="OK"/>
    <n v="0"/>
    <n v="1"/>
    <x v="3"/>
  </r>
  <r>
    <x v="69"/>
    <x v="0"/>
    <s v="Morning"/>
    <n v="8"/>
    <n v="0"/>
    <n v="8"/>
    <n v="5100"/>
    <x v="0"/>
    <n v="0"/>
    <s v="OK"/>
    <n v="0"/>
    <n v="1"/>
    <x v="0"/>
  </r>
  <r>
    <x v="69"/>
    <x v="0"/>
    <s v="Evening"/>
    <n v="8"/>
    <n v="0"/>
    <n v="8"/>
    <n v="5238"/>
    <x v="0"/>
    <n v="0"/>
    <s v="OK"/>
    <n v="0"/>
    <n v="1"/>
    <x v="0"/>
  </r>
  <r>
    <x v="69"/>
    <x v="0"/>
    <s v="Night"/>
    <n v="8"/>
    <n v="0"/>
    <n v="8"/>
    <n v="5067"/>
    <x v="0"/>
    <n v="0"/>
    <s v="OK"/>
    <n v="0"/>
    <n v="1"/>
    <x v="0"/>
  </r>
  <r>
    <x v="69"/>
    <x v="1"/>
    <s v="Morning"/>
    <n v="8"/>
    <n v="0"/>
    <n v="8"/>
    <n v="5389"/>
    <x v="0"/>
    <n v="0"/>
    <s v="OK"/>
    <n v="0"/>
    <n v="1"/>
    <x v="0"/>
  </r>
  <r>
    <x v="69"/>
    <x v="1"/>
    <s v="Evening"/>
    <n v="8"/>
    <n v="0"/>
    <n v="8"/>
    <n v="5222"/>
    <x v="0"/>
    <n v="0"/>
    <s v="OK"/>
    <n v="0"/>
    <n v="1"/>
    <x v="0"/>
  </r>
  <r>
    <x v="69"/>
    <x v="1"/>
    <s v="Night"/>
    <n v="8"/>
    <n v="0"/>
    <n v="8"/>
    <n v="5258"/>
    <x v="0"/>
    <n v="0"/>
    <s v="OK"/>
    <n v="0"/>
    <n v="1"/>
    <x v="0"/>
  </r>
  <r>
    <x v="69"/>
    <x v="2"/>
    <s v="Morning"/>
    <n v="8"/>
    <n v="0"/>
    <n v="8"/>
    <n v="4917"/>
    <x v="0"/>
    <n v="0"/>
    <s v="OK"/>
    <n v="0"/>
    <n v="1"/>
    <x v="0"/>
  </r>
  <r>
    <x v="69"/>
    <x v="2"/>
    <s v="Evening"/>
    <n v="8"/>
    <n v="0"/>
    <n v="8"/>
    <n v="4436"/>
    <x v="0"/>
    <n v="0"/>
    <s v="OK"/>
    <n v="0"/>
    <n v="1"/>
    <x v="0"/>
  </r>
  <r>
    <x v="69"/>
    <x v="2"/>
    <s v="Night"/>
    <n v="8"/>
    <n v="0"/>
    <n v="8"/>
    <n v="4646"/>
    <x v="0"/>
    <n v="0"/>
    <s v="OK"/>
    <n v="0"/>
    <n v="1"/>
    <x v="0"/>
  </r>
  <r>
    <x v="69"/>
    <x v="3"/>
    <s v="Morning"/>
    <n v="8"/>
    <n v="2.9"/>
    <n v="5.0999999999999996"/>
    <n v="426"/>
    <x v="6"/>
    <n v="6500"/>
    <s v="OK"/>
    <n v="0.36"/>
    <n v="0.64"/>
    <x v="1"/>
  </r>
  <r>
    <x v="69"/>
    <x v="3"/>
    <s v="Evening"/>
    <n v="8"/>
    <n v="0"/>
    <n v="8"/>
    <n v="568"/>
    <x v="0"/>
    <n v="0"/>
    <s v="OK"/>
    <n v="0"/>
    <n v="1"/>
    <x v="1"/>
  </r>
  <r>
    <x v="69"/>
    <x v="3"/>
    <s v="Night"/>
    <n v="8"/>
    <n v="3.8"/>
    <n v="4.2"/>
    <n v="377"/>
    <x v="5"/>
    <n v="8500"/>
    <s v="OK"/>
    <n v="0.48"/>
    <n v="0.53"/>
    <x v="1"/>
  </r>
  <r>
    <x v="69"/>
    <x v="4"/>
    <s v="Morning"/>
    <n v="8"/>
    <n v="0"/>
    <n v="8"/>
    <n v="729"/>
    <x v="0"/>
    <n v="0"/>
    <s v="OK"/>
    <n v="0"/>
    <n v="1"/>
    <x v="1"/>
  </r>
  <r>
    <x v="69"/>
    <x v="4"/>
    <s v="Evening"/>
    <n v="8"/>
    <n v="0"/>
    <n v="8"/>
    <n v="695"/>
    <x v="0"/>
    <n v="0"/>
    <s v="OK"/>
    <n v="0"/>
    <n v="1"/>
    <x v="1"/>
  </r>
  <r>
    <x v="69"/>
    <x v="4"/>
    <s v="Night"/>
    <n v="8"/>
    <n v="0"/>
    <n v="8"/>
    <n v="780"/>
    <x v="0"/>
    <n v="0"/>
    <s v="OK"/>
    <n v="0"/>
    <n v="1"/>
    <x v="1"/>
  </r>
  <r>
    <x v="69"/>
    <x v="5"/>
    <s v="Morning"/>
    <n v="8"/>
    <n v="0"/>
    <n v="8"/>
    <n v="3283"/>
    <x v="0"/>
    <n v="0"/>
    <s v="OK"/>
    <n v="0"/>
    <n v="1"/>
    <x v="2"/>
  </r>
  <r>
    <x v="69"/>
    <x v="5"/>
    <s v="Evening"/>
    <n v="8"/>
    <n v="4.7"/>
    <n v="3.3"/>
    <n v="1286"/>
    <x v="2"/>
    <n v="5200"/>
    <s v="OK"/>
    <n v="0.59"/>
    <n v="0.41"/>
    <x v="2"/>
  </r>
  <r>
    <x v="69"/>
    <x v="5"/>
    <s v="Night"/>
    <n v="8"/>
    <n v="3.8"/>
    <n v="4.2"/>
    <n v="1518"/>
    <x v="3"/>
    <n v="6000"/>
    <s v="OK"/>
    <n v="0.48"/>
    <n v="0.53"/>
    <x v="2"/>
  </r>
  <r>
    <x v="69"/>
    <x v="6"/>
    <s v="Morning"/>
    <n v="8"/>
    <n v="0"/>
    <n v="8"/>
    <n v="3199"/>
    <x v="0"/>
    <n v="0"/>
    <s v="OK"/>
    <n v="0"/>
    <n v="1"/>
    <x v="2"/>
  </r>
  <r>
    <x v="69"/>
    <x v="6"/>
    <s v="Evening"/>
    <n v="8"/>
    <n v="2.7"/>
    <n v="5.3"/>
    <n v="2122"/>
    <x v="1"/>
    <n v="2500"/>
    <s v="OK"/>
    <n v="0.34"/>
    <n v="0.66"/>
    <x v="2"/>
  </r>
  <r>
    <x v="69"/>
    <x v="6"/>
    <s v="Night"/>
    <n v="8"/>
    <n v="0"/>
    <n v="8"/>
    <n v="2929"/>
    <x v="0"/>
    <n v="0"/>
    <s v="OK"/>
    <n v="0"/>
    <n v="1"/>
    <x v="2"/>
  </r>
  <r>
    <x v="69"/>
    <x v="7"/>
    <s v="Morning"/>
    <n v="8"/>
    <n v="0"/>
    <n v="8"/>
    <n v="3901"/>
    <x v="0"/>
    <n v="0"/>
    <s v="OK"/>
    <n v="0"/>
    <n v="1"/>
    <x v="3"/>
  </r>
  <r>
    <x v="69"/>
    <x v="7"/>
    <s v="Evening"/>
    <n v="8"/>
    <n v="6"/>
    <n v="2"/>
    <n v="957"/>
    <x v="4"/>
    <n v="3400"/>
    <s v="OK"/>
    <n v="0.75"/>
    <n v="0.25"/>
    <x v="3"/>
  </r>
  <r>
    <x v="69"/>
    <x v="7"/>
    <s v="Night"/>
    <n v="8"/>
    <n v="0"/>
    <n v="8"/>
    <n v="4125"/>
    <x v="0"/>
    <n v="0"/>
    <s v="OK"/>
    <n v="0"/>
    <n v="1"/>
    <x v="3"/>
  </r>
  <r>
    <x v="70"/>
    <x v="0"/>
    <s v="Morning"/>
    <n v="8"/>
    <n v="6.5"/>
    <n v="1.5"/>
    <n v="874"/>
    <x v="3"/>
    <n v="8600"/>
    <s v="OK"/>
    <n v="0.81"/>
    <n v="0.19"/>
    <x v="0"/>
  </r>
  <r>
    <x v="70"/>
    <x v="0"/>
    <s v="Evening"/>
    <n v="8"/>
    <n v="0"/>
    <n v="8"/>
    <n v="4905"/>
    <x v="0"/>
    <n v="0"/>
    <s v="OK"/>
    <n v="0"/>
    <n v="1"/>
    <x v="0"/>
  </r>
  <r>
    <x v="70"/>
    <x v="0"/>
    <s v="Night"/>
    <n v="8"/>
    <n v="0"/>
    <n v="8"/>
    <n v="5393"/>
    <x v="0"/>
    <n v="0"/>
    <s v="OK"/>
    <n v="0"/>
    <n v="1"/>
    <x v="0"/>
  </r>
  <r>
    <x v="70"/>
    <x v="1"/>
    <s v="Morning"/>
    <n v="8"/>
    <n v="0"/>
    <n v="8"/>
    <n v="5451"/>
    <x v="0"/>
    <n v="0"/>
    <s v="OK"/>
    <n v="0"/>
    <n v="1"/>
    <x v="0"/>
  </r>
  <r>
    <x v="70"/>
    <x v="1"/>
    <s v="Evening"/>
    <n v="8"/>
    <n v="0"/>
    <n v="8"/>
    <n v="5166"/>
    <x v="0"/>
    <n v="0"/>
    <s v="OK"/>
    <n v="0"/>
    <n v="1"/>
    <x v="0"/>
  </r>
  <r>
    <x v="70"/>
    <x v="1"/>
    <s v="Night"/>
    <n v="8"/>
    <n v="2.7"/>
    <n v="5.3"/>
    <n v="3351"/>
    <x v="2"/>
    <n v="7700"/>
    <s v="OK"/>
    <n v="0.34"/>
    <n v="0.66"/>
    <x v="0"/>
  </r>
  <r>
    <x v="70"/>
    <x v="2"/>
    <s v="Morning"/>
    <n v="8"/>
    <n v="0"/>
    <n v="8"/>
    <n v="4956"/>
    <x v="0"/>
    <n v="0"/>
    <s v="OK"/>
    <n v="0"/>
    <n v="1"/>
    <x v="0"/>
  </r>
  <r>
    <x v="70"/>
    <x v="2"/>
    <s v="Evening"/>
    <n v="8"/>
    <n v="0.6"/>
    <n v="7.4"/>
    <n v="4299"/>
    <x v="5"/>
    <n v="12100"/>
    <s v="OK"/>
    <n v="0.08"/>
    <n v="0.93"/>
    <x v="0"/>
  </r>
  <r>
    <x v="70"/>
    <x v="2"/>
    <s v="Night"/>
    <n v="8"/>
    <n v="0"/>
    <n v="8"/>
    <n v="4637"/>
    <x v="0"/>
    <n v="0"/>
    <s v="OK"/>
    <n v="0"/>
    <n v="1"/>
    <x v="0"/>
  </r>
  <r>
    <x v="70"/>
    <x v="3"/>
    <s v="Morning"/>
    <n v="8"/>
    <n v="5.4"/>
    <n v="2.6"/>
    <n v="224"/>
    <x v="6"/>
    <n v="5100"/>
    <s v="OK"/>
    <n v="0.68"/>
    <n v="0.33"/>
    <x v="1"/>
  </r>
  <r>
    <x v="70"/>
    <x v="3"/>
    <s v="Evening"/>
    <n v="8"/>
    <n v="0"/>
    <n v="8"/>
    <n v="691"/>
    <x v="0"/>
    <n v="0"/>
    <s v="OK"/>
    <n v="0"/>
    <n v="1"/>
    <x v="1"/>
  </r>
  <r>
    <x v="70"/>
    <x v="3"/>
    <s v="Night"/>
    <n v="8"/>
    <n v="0"/>
    <n v="8"/>
    <n v="657"/>
    <x v="0"/>
    <n v="0"/>
    <s v="OK"/>
    <n v="0"/>
    <n v="1"/>
    <x v="1"/>
  </r>
  <r>
    <x v="70"/>
    <x v="4"/>
    <s v="Morning"/>
    <n v="8"/>
    <n v="0"/>
    <n v="8"/>
    <n v="658"/>
    <x v="0"/>
    <n v="0"/>
    <s v="OK"/>
    <n v="0"/>
    <n v="1"/>
    <x v="1"/>
  </r>
  <r>
    <x v="70"/>
    <x v="4"/>
    <s v="Evening"/>
    <n v="8"/>
    <n v="2.7"/>
    <n v="5.3"/>
    <n v="462"/>
    <x v="2"/>
    <n v="12700"/>
    <s v="OK"/>
    <n v="0.34"/>
    <n v="0.66"/>
    <x v="1"/>
  </r>
  <r>
    <x v="70"/>
    <x v="4"/>
    <s v="Night"/>
    <n v="8"/>
    <n v="0"/>
    <n v="8"/>
    <n v="674"/>
    <x v="0"/>
    <n v="0"/>
    <s v="OK"/>
    <n v="0"/>
    <n v="1"/>
    <x v="1"/>
  </r>
  <r>
    <x v="70"/>
    <x v="5"/>
    <s v="Morning"/>
    <n v="8"/>
    <n v="0"/>
    <n v="8"/>
    <n v="3200"/>
    <x v="0"/>
    <n v="0"/>
    <s v="OK"/>
    <n v="0"/>
    <n v="1"/>
    <x v="2"/>
  </r>
  <r>
    <x v="70"/>
    <x v="5"/>
    <s v="Evening"/>
    <n v="8"/>
    <n v="0"/>
    <n v="8"/>
    <n v="3407"/>
    <x v="0"/>
    <n v="0"/>
    <s v="OK"/>
    <n v="0"/>
    <n v="1"/>
    <x v="2"/>
  </r>
  <r>
    <x v="70"/>
    <x v="5"/>
    <s v="Night"/>
    <n v="8"/>
    <n v="0"/>
    <n v="8"/>
    <n v="3092"/>
    <x v="0"/>
    <n v="0"/>
    <s v="OK"/>
    <n v="0"/>
    <n v="1"/>
    <x v="2"/>
  </r>
  <r>
    <x v="70"/>
    <x v="6"/>
    <s v="Morning"/>
    <n v="8"/>
    <n v="0"/>
    <n v="8"/>
    <n v="3376"/>
    <x v="0"/>
    <n v="0"/>
    <s v="OK"/>
    <n v="0"/>
    <n v="1"/>
    <x v="2"/>
  </r>
  <r>
    <x v="70"/>
    <x v="6"/>
    <s v="Evening"/>
    <n v="8"/>
    <n v="3.7"/>
    <n v="4.3"/>
    <n v="1688"/>
    <x v="4"/>
    <n v="6200"/>
    <s v="OK"/>
    <n v="0.46"/>
    <n v="0.54"/>
    <x v="2"/>
  </r>
  <r>
    <x v="70"/>
    <x v="6"/>
    <s v="Night"/>
    <n v="8"/>
    <n v="0"/>
    <n v="8"/>
    <n v="2997"/>
    <x v="0"/>
    <n v="0"/>
    <s v="OK"/>
    <n v="0"/>
    <n v="1"/>
    <x v="2"/>
  </r>
  <r>
    <x v="70"/>
    <x v="7"/>
    <s v="Morning"/>
    <n v="8"/>
    <n v="0"/>
    <n v="8"/>
    <n v="3745"/>
    <x v="0"/>
    <n v="0"/>
    <s v="OK"/>
    <n v="0"/>
    <n v="1"/>
    <x v="3"/>
  </r>
  <r>
    <x v="70"/>
    <x v="7"/>
    <s v="Evening"/>
    <n v="8"/>
    <n v="0"/>
    <n v="8"/>
    <n v="3907"/>
    <x v="0"/>
    <n v="0"/>
    <s v="OK"/>
    <n v="0"/>
    <n v="1"/>
    <x v="3"/>
  </r>
  <r>
    <x v="70"/>
    <x v="7"/>
    <s v="Night"/>
    <n v="8"/>
    <n v="0"/>
    <n v="8"/>
    <n v="4069"/>
    <x v="0"/>
    <n v="0"/>
    <s v="OK"/>
    <n v="0"/>
    <n v="1"/>
    <x v="3"/>
  </r>
  <r>
    <x v="71"/>
    <x v="0"/>
    <s v="Morning"/>
    <n v="8"/>
    <n v="0"/>
    <n v="8"/>
    <n v="5104"/>
    <x v="0"/>
    <n v="0"/>
    <s v="OK"/>
    <n v="0"/>
    <n v="1"/>
    <x v="0"/>
  </r>
  <r>
    <x v="71"/>
    <x v="0"/>
    <s v="Evening"/>
    <n v="8"/>
    <n v="0"/>
    <n v="8"/>
    <n v="4820"/>
    <x v="0"/>
    <n v="0"/>
    <s v="OK"/>
    <n v="0"/>
    <n v="1"/>
    <x v="0"/>
  </r>
  <r>
    <x v="71"/>
    <x v="0"/>
    <s v="Night"/>
    <n v="8"/>
    <n v="0"/>
    <n v="8"/>
    <n v="4899"/>
    <x v="0"/>
    <n v="0"/>
    <s v="OK"/>
    <n v="0"/>
    <n v="1"/>
    <x v="0"/>
  </r>
  <r>
    <x v="71"/>
    <x v="1"/>
    <s v="Morning"/>
    <n v="8"/>
    <n v="0.6"/>
    <n v="7.4"/>
    <n v="4873"/>
    <x v="5"/>
    <n v="8600"/>
    <s v="OK"/>
    <n v="0.08"/>
    <n v="0.93"/>
    <x v="0"/>
  </r>
  <r>
    <x v="71"/>
    <x v="1"/>
    <s v="Evening"/>
    <n v="8"/>
    <n v="6.6"/>
    <n v="1.4"/>
    <n v="901"/>
    <x v="3"/>
    <n v="5600"/>
    <s v="OK"/>
    <n v="0.83"/>
    <n v="0.18"/>
    <x v="0"/>
  </r>
  <r>
    <x v="71"/>
    <x v="1"/>
    <s v="Night"/>
    <n v="8"/>
    <n v="0"/>
    <n v="8"/>
    <n v="5266"/>
    <x v="0"/>
    <n v="0"/>
    <s v="OK"/>
    <n v="0"/>
    <n v="1"/>
    <x v="0"/>
  </r>
  <r>
    <x v="71"/>
    <x v="2"/>
    <s v="Morning"/>
    <n v="8"/>
    <n v="0"/>
    <n v="8"/>
    <n v="4899"/>
    <x v="0"/>
    <n v="0"/>
    <s v="OK"/>
    <n v="0"/>
    <n v="1"/>
    <x v="0"/>
  </r>
  <r>
    <x v="71"/>
    <x v="2"/>
    <s v="Evening"/>
    <n v="8"/>
    <n v="0"/>
    <n v="8"/>
    <n v="4018"/>
    <x v="0"/>
    <n v="0"/>
    <s v="OK"/>
    <n v="0"/>
    <n v="1"/>
    <x v="0"/>
  </r>
  <r>
    <x v="71"/>
    <x v="2"/>
    <s v="Night"/>
    <n v="8"/>
    <n v="0"/>
    <n v="8"/>
    <n v="4497"/>
    <x v="0"/>
    <n v="0"/>
    <s v="OK"/>
    <n v="0"/>
    <n v="1"/>
    <x v="0"/>
  </r>
  <r>
    <x v="71"/>
    <x v="3"/>
    <s v="Morning"/>
    <n v="8"/>
    <n v="0"/>
    <n v="8"/>
    <n v="643"/>
    <x v="0"/>
    <n v="0"/>
    <s v="OK"/>
    <n v="0"/>
    <n v="1"/>
    <x v="1"/>
  </r>
  <r>
    <x v="71"/>
    <x v="3"/>
    <s v="Evening"/>
    <n v="8"/>
    <n v="5.3"/>
    <n v="2.7"/>
    <n v="215"/>
    <x v="2"/>
    <n v="9000"/>
    <s v="OK"/>
    <n v="0.66"/>
    <n v="0.34"/>
    <x v="1"/>
  </r>
  <r>
    <x v="71"/>
    <x v="3"/>
    <s v="Night"/>
    <n v="8"/>
    <n v="0"/>
    <n v="8"/>
    <n v="697"/>
    <x v="0"/>
    <n v="0"/>
    <s v="OK"/>
    <n v="0"/>
    <n v="1"/>
    <x v="1"/>
  </r>
  <r>
    <x v="71"/>
    <x v="4"/>
    <s v="Morning"/>
    <n v="8"/>
    <n v="0"/>
    <n v="8"/>
    <n v="698"/>
    <x v="0"/>
    <n v="0"/>
    <s v="OK"/>
    <n v="0"/>
    <n v="1"/>
    <x v="1"/>
  </r>
  <r>
    <x v="71"/>
    <x v="4"/>
    <s v="Evening"/>
    <n v="8"/>
    <n v="0"/>
    <n v="8"/>
    <n v="715"/>
    <x v="0"/>
    <n v="0"/>
    <s v="OK"/>
    <n v="0"/>
    <n v="1"/>
    <x v="1"/>
  </r>
  <r>
    <x v="71"/>
    <x v="4"/>
    <s v="Night"/>
    <n v="8"/>
    <n v="6.7"/>
    <n v="1.3"/>
    <n v="114"/>
    <x v="1"/>
    <n v="4200"/>
    <s v="OK"/>
    <n v="0.84"/>
    <n v="0.16"/>
    <x v="1"/>
  </r>
  <r>
    <x v="71"/>
    <x v="5"/>
    <s v="Morning"/>
    <n v="8"/>
    <n v="0"/>
    <n v="8"/>
    <n v="3335"/>
    <x v="0"/>
    <n v="0"/>
    <s v="OK"/>
    <n v="0"/>
    <n v="1"/>
    <x v="2"/>
  </r>
  <r>
    <x v="71"/>
    <x v="5"/>
    <s v="Evening"/>
    <n v="8"/>
    <n v="1.4"/>
    <n v="6.6"/>
    <n v="2705"/>
    <x v="1"/>
    <n v="14800"/>
    <s v="OK"/>
    <n v="0.18"/>
    <n v="0.83"/>
    <x v="2"/>
  </r>
  <r>
    <x v="71"/>
    <x v="5"/>
    <s v="Night"/>
    <n v="8"/>
    <n v="0"/>
    <n v="8"/>
    <n v="3414"/>
    <x v="0"/>
    <n v="0"/>
    <s v="OK"/>
    <n v="0"/>
    <n v="1"/>
    <x v="2"/>
  </r>
  <r>
    <x v="71"/>
    <x v="6"/>
    <s v="Morning"/>
    <n v="8"/>
    <n v="2.7"/>
    <n v="5.3"/>
    <n v="1970"/>
    <x v="3"/>
    <n v="3700"/>
    <s v="OK"/>
    <n v="0.34"/>
    <n v="0.66"/>
    <x v="2"/>
  </r>
  <r>
    <x v="71"/>
    <x v="6"/>
    <s v="Evening"/>
    <n v="8"/>
    <n v="6.5"/>
    <n v="1.5"/>
    <n v="617"/>
    <x v="1"/>
    <n v="13500"/>
    <s v="OK"/>
    <n v="0.81"/>
    <n v="0.19"/>
    <x v="2"/>
  </r>
  <r>
    <x v="71"/>
    <x v="6"/>
    <s v="Night"/>
    <n v="8"/>
    <n v="0"/>
    <n v="8"/>
    <n v="2960"/>
    <x v="0"/>
    <n v="0"/>
    <s v="OK"/>
    <n v="0"/>
    <n v="1"/>
    <x v="2"/>
  </r>
  <r>
    <x v="71"/>
    <x v="7"/>
    <s v="Morning"/>
    <n v="8"/>
    <n v="0"/>
    <n v="8"/>
    <n v="3734"/>
    <x v="0"/>
    <n v="0"/>
    <s v="OK"/>
    <n v="0"/>
    <n v="1"/>
    <x v="3"/>
  </r>
  <r>
    <x v="71"/>
    <x v="7"/>
    <s v="Evening"/>
    <n v="8"/>
    <n v="0"/>
    <n v="8"/>
    <n v="4071"/>
    <x v="0"/>
    <n v="0"/>
    <s v="OK"/>
    <n v="0"/>
    <n v="1"/>
    <x v="3"/>
  </r>
  <r>
    <x v="71"/>
    <x v="7"/>
    <s v="Night"/>
    <n v="8"/>
    <n v="3"/>
    <n v="5"/>
    <n v="2337"/>
    <x v="2"/>
    <n v="3500"/>
    <s v="OK"/>
    <n v="0.38"/>
    <n v="0.63"/>
    <x v="3"/>
  </r>
  <r>
    <x v="72"/>
    <x v="0"/>
    <s v="Morning"/>
    <n v="8"/>
    <n v="0"/>
    <n v="8"/>
    <n v="4727"/>
    <x v="0"/>
    <n v="0"/>
    <s v="OK"/>
    <n v="0"/>
    <n v="1"/>
    <x v="0"/>
  </r>
  <r>
    <x v="72"/>
    <x v="0"/>
    <s v="Evening"/>
    <n v="8"/>
    <n v="0"/>
    <n v="8"/>
    <n v="4654"/>
    <x v="0"/>
    <n v="0"/>
    <s v="OK"/>
    <n v="0"/>
    <n v="1"/>
    <x v="0"/>
  </r>
  <r>
    <x v="72"/>
    <x v="0"/>
    <s v="Night"/>
    <n v="8"/>
    <n v="0"/>
    <n v="8"/>
    <n v="4666"/>
    <x v="0"/>
    <n v="0"/>
    <s v="OK"/>
    <n v="0"/>
    <n v="1"/>
    <x v="0"/>
  </r>
  <r>
    <x v="72"/>
    <x v="1"/>
    <s v="Morning"/>
    <n v="8"/>
    <n v="1.8"/>
    <n v="6.2"/>
    <n v="4369"/>
    <x v="2"/>
    <n v="8000"/>
    <s v="OK"/>
    <n v="0.23"/>
    <n v="0.78"/>
    <x v="0"/>
  </r>
  <r>
    <x v="72"/>
    <x v="1"/>
    <s v="Evening"/>
    <n v="8"/>
    <n v="1.7"/>
    <n v="6.3"/>
    <n v="4413"/>
    <x v="2"/>
    <n v="2100"/>
    <s v="OK"/>
    <n v="0.21"/>
    <n v="0.79"/>
    <x v="0"/>
  </r>
  <r>
    <x v="72"/>
    <x v="1"/>
    <s v="Night"/>
    <n v="8"/>
    <n v="0"/>
    <n v="8"/>
    <n v="4854"/>
    <x v="0"/>
    <n v="0"/>
    <s v="OK"/>
    <n v="0"/>
    <n v="1"/>
    <x v="0"/>
  </r>
  <r>
    <x v="72"/>
    <x v="2"/>
    <s v="Morning"/>
    <n v="8"/>
    <n v="0"/>
    <n v="8"/>
    <n v="4679"/>
    <x v="0"/>
    <n v="0"/>
    <s v="OK"/>
    <n v="0"/>
    <n v="1"/>
    <x v="0"/>
  </r>
  <r>
    <x v="72"/>
    <x v="2"/>
    <s v="Evening"/>
    <n v="8"/>
    <n v="0"/>
    <n v="8"/>
    <n v="4479"/>
    <x v="0"/>
    <n v="0"/>
    <s v="OK"/>
    <n v="0"/>
    <n v="1"/>
    <x v="0"/>
  </r>
  <r>
    <x v="72"/>
    <x v="2"/>
    <s v="Night"/>
    <n v="8"/>
    <n v="0"/>
    <n v="8"/>
    <n v="4490"/>
    <x v="0"/>
    <n v="0"/>
    <s v="OK"/>
    <n v="0"/>
    <n v="1"/>
    <x v="0"/>
  </r>
  <r>
    <x v="72"/>
    <x v="3"/>
    <s v="Morning"/>
    <n v="8"/>
    <n v="0.5"/>
    <n v="7.5"/>
    <n v="627"/>
    <x v="4"/>
    <n v="8200"/>
    <s v="OK"/>
    <n v="0.06"/>
    <n v="0.94"/>
    <x v="1"/>
  </r>
  <r>
    <x v="72"/>
    <x v="3"/>
    <s v="Evening"/>
    <n v="8"/>
    <n v="0"/>
    <n v="8"/>
    <n v="699"/>
    <x v="0"/>
    <n v="0"/>
    <s v="OK"/>
    <n v="0"/>
    <n v="1"/>
    <x v="1"/>
  </r>
  <r>
    <x v="72"/>
    <x v="3"/>
    <s v="Night"/>
    <n v="8"/>
    <n v="0"/>
    <n v="8"/>
    <n v="671"/>
    <x v="0"/>
    <n v="0"/>
    <s v="OK"/>
    <n v="0"/>
    <n v="1"/>
    <x v="1"/>
  </r>
  <r>
    <x v="72"/>
    <x v="4"/>
    <s v="Morning"/>
    <n v="8"/>
    <n v="1.8"/>
    <n v="6.2"/>
    <n v="568"/>
    <x v="1"/>
    <n v="13500"/>
    <s v="OK"/>
    <n v="0.23"/>
    <n v="0.78"/>
    <x v="1"/>
  </r>
  <r>
    <x v="72"/>
    <x v="4"/>
    <s v="Evening"/>
    <n v="8"/>
    <n v="0"/>
    <n v="8"/>
    <n v="791"/>
    <x v="0"/>
    <n v="0"/>
    <s v="OK"/>
    <n v="0"/>
    <n v="1"/>
    <x v="1"/>
  </r>
  <r>
    <x v="72"/>
    <x v="4"/>
    <s v="Night"/>
    <n v="8"/>
    <n v="0"/>
    <n v="8"/>
    <n v="699"/>
    <x v="0"/>
    <n v="0"/>
    <s v="OK"/>
    <n v="0"/>
    <n v="1"/>
    <x v="1"/>
  </r>
  <r>
    <x v="72"/>
    <x v="5"/>
    <s v="Morning"/>
    <n v="8"/>
    <n v="2.6"/>
    <n v="5.4"/>
    <n v="2209"/>
    <x v="4"/>
    <n v="6700"/>
    <s v="OK"/>
    <n v="0.33"/>
    <n v="0.68"/>
    <x v="2"/>
  </r>
  <r>
    <x v="72"/>
    <x v="5"/>
    <s v="Evening"/>
    <n v="8"/>
    <n v="2.7"/>
    <n v="5.3"/>
    <n v="2352"/>
    <x v="3"/>
    <n v="2500"/>
    <s v="OK"/>
    <n v="0.34"/>
    <n v="0.66"/>
    <x v="2"/>
  </r>
  <r>
    <x v="72"/>
    <x v="5"/>
    <s v="Night"/>
    <n v="8"/>
    <n v="0"/>
    <n v="8"/>
    <n v="3408"/>
    <x v="0"/>
    <n v="0"/>
    <s v="OK"/>
    <n v="0"/>
    <n v="1"/>
    <x v="2"/>
  </r>
  <r>
    <x v="72"/>
    <x v="6"/>
    <s v="Morning"/>
    <n v="8"/>
    <n v="0"/>
    <n v="8"/>
    <n v="3342"/>
    <x v="0"/>
    <n v="0"/>
    <s v="OK"/>
    <n v="0"/>
    <n v="1"/>
    <x v="2"/>
  </r>
  <r>
    <x v="72"/>
    <x v="6"/>
    <s v="Evening"/>
    <n v="8"/>
    <n v="3.3"/>
    <n v="4.7"/>
    <n v="1786"/>
    <x v="4"/>
    <n v="6300"/>
    <s v="OK"/>
    <n v="0.41"/>
    <n v="0.59"/>
    <x v="2"/>
  </r>
  <r>
    <x v="72"/>
    <x v="6"/>
    <s v="Night"/>
    <n v="8"/>
    <n v="3.4"/>
    <n v="4.5999999999999996"/>
    <n v="1597"/>
    <x v="1"/>
    <n v="13800"/>
    <s v="OK"/>
    <n v="0.43"/>
    <n v="0.57999999999999996"/>
    <x v="2"/>
  </r>
  <r>
    <x v="72"/>
    <x v="7"/>
    <s v="Morning"/>
    <n v="8"/>
    <n v="0"/>
    <n v="8"/>
    <n v="3961"/>
    <x v="0"/>
    <n v="0"/>
    <s v="OK"/>
    <n v="0"/>
    <n v="1"/>
    <x v="3"/>
  </r>
  <r>
    <x v="72"/>
    <x v="7"/>
    <s v="Evening"/>
    <n v="8"/>
    <n v="5.8"/>
    <n v="2.2000000000000002"/>
    <n v="1047"/>
    <x v="3"/>
    <n v="13000"/>
    <s v="OK"/>
    <n v="0.73"/>
    <n v="0.28000000000000003"/>
    <x v="3"/>
  </r>
  <r>
    <x v="72"/>
    <x v="7"/>
    <s v="Night"/>
    <n v="8"/>
    <n v="0"/>
    <n v="8"/>
    <n v="3542"/>
    <x v="0"/>
    <n v="0"/>
    <s v="OK"/>
    <n v="0"/>
    <n v="1"/>
    <x v="3"/>
  </r>
  <r>
    <x v="73"/>
    <x v="0"/>
    <s v="Morning"/>
    <n v="8"/>
    <n v="6.6"/>
    <n v="1.4"/>
    <n v="940"/>
    <x v="2"/>
    <n v="12400"/>
    <s v="OK"/>
    <n v="0.83"/>
    <n v="0.18"/>
    <x v="0"/>
  </r>
  <r>
    <x v="73"/>
    <x v="0"/>
    <s v="Evening"/>
    <n v="8"/>
    <n v="3.1"/>
    <n v="4.9000000000000004"/>
    <n v="3167"/>
    <x v="5"/>
    <n v="2500"/>
    <s v="OK"/>
    <n v="0.39"/>
    <n v="0.61"/>
    <x v="0"/>
  </r>
  <r>
    <x v="73"/>
    <x v="0"/>
    <s v="Night"/>
    <n v="8"/>
    <n v="0"/>
    <n v="8"/>
    <n v="4795"/>
    <x v="0"/>
    <n v="0"/>
    <s v="OK"/>
    <n v="0"/>
    <n v="1"/>
    <x v="0"/>
  </r>
  <r>
    <x v="73"/>
    <x v="1"/>
    <s v="Morning"/>
    <n v="8"/>
    <n v="2.8"/>
    <n v="5.2"/>
    <n v="3773"/>
    <x v="3"/>
    <n v="10200"/>
    <s v="OK"/>
    <n v="0.35"/>
    <n v="0.65"/>
    <x v="0"/>
  </r>
  <r>
    <x v="73"/>
    <x v="1"/>
    <s v="Evening"/>
    <n v="8"/>
    <n v="0"/>
    <n v="8"/>
    <n v="5292"/>
    <x v="0"/>
    <n v="0"/>
    <s v="OK"/>
    <n v="0"/>
    <n v="1"/>
    <x v="0"/>
  </r>
  <r>
    <x v="73"/>
    <x v="1"/>
    <s v="Night"/>
    <n v="8"/>
    <n v="0"/>
    <n v="8"/>
    <n v="5705"/>
    <x v="0"/>
    <n v="0"/>
    <s v="OK"/>
    <n v="0"/>
    <n v="1"/>
    <x v="0"/>
  </r>
  <r>
    <x v="73"/>
    <x v="2"/>
    <s v="Morning"/>
    <n v="8"/>
    <n v="0"/>
    <n v="8"/>
    <n v="4607"/>
    <x v="0"/>
    <n v="0"/>
    <s v="OK"/>
    <n v="0"/>
    <n v="1"/>
    <x v="0"/>
  </r>
  <r>
    <x v="73"/>
    <x v="2"/>
    <s v="Evening"/>
    <n v="8"/>
    <n v="0"/>
    <n v="8"/>
    <n v="5103"/>
    <x v="0"/>
    <n v="0"/>
    <s v="OK"/>
    <n v="0"/>
    <n v="1"/>
    <x v="0"/>
  </r>
  <r>
    <x v="73"/>
    <x v="2"/>
    <s v="Night"/>
    <n v="8"/>
    <n v="5.0999999999999996"/>
    <n v="2.9"/>
    <n v="1673"/>
    <x v="1"/>
    <n v="8100"/>
    <s v="OK"/>
    <n v="0.64"/>
    <n v="0.36"/>
    <x v="0"/>
  </r>
  <r>
    <x v="73"/>
    <x v="3"/>
    <s v="Morning"/>
    <n v="8"/>
    <n v="3.9"/>
    <n v="4.0999999999999996"/>
    <n v="359"/>
    <x v="4"/>
    <n v="11100"/>
    <s v="OK"/>
    <n v="0.49"/>
    <n v="0.51"/>
    <x v="1"/>
  </r>
  <r>
    <x v="73"/>
    <x v="3"/>
    <s v="Evening"/>
    <n v="8"/>
    <n v="0"/>
    <n v="8"/>
    <n v="637"/>
    <x v="0"/>
    <n v="0"/>
    <s v="OK"/>
    <n v="0"/>
    <n v="1"/>
    <x v="1"/>
  </r>
  <r>
    <x v="73"/>
    <x v="3"/>
    <s v="Night"/>
    <n v="8"/>
    <n v="0"/>
    <n v="8"/>
    <n v="674"/>
    <x v="0"/>
    <n v="0"/>
    <s v="OK"/>
    <n v="0"/>
    <n v="1"/>
    <x v="1"/>
  </r>
  <r>
    <x v="73"/>
    <x v="4"/>
    <s v="Morning"/>
    <n v="8"/>
    <n v="0"/>
    <n v="8"/>
    <n v="752"/>
    <x v="0"/>
    <n v="0"/>
    <s v="OK"/>
    <n v="0"/>
    <n v="1"/>
    <x v="1"/>
  </r>
  <r>
    <x v="73"/>
    <x v="4"/>
    <s v="Evening"/>
    <n v="8"/>
    <n v="4.0999999999999996"/>
    <n v="3.9"/>
    <n v="325"/>
    <x v="5"/>
    <n v="3800"/>
    <s v="OK"/>
    <n v="0.51"/>
    <n v="0.49"/>
    <x v="1"/>
  </r>
  <r>
    <x v="73"/>
    <x v="4"/>
    <s v="Night"/>
    <n v="8"/>
    <n v="4.4000000000000004"/>
    <n v="3.6"/>
    <n v="341"/>
    <x v="3"/>
    <n v="14700"/>
    <s v="OK"/>
    <n v="0.55000000000000004"/>
    <n v="0.45"/>
    <x v="1"/>
  </r>
  <r>
    <x v="73"/>
    <x v="5"/>
    <s v="Morning"/>
    <n v="8"/>
    <n v="0"/>
    <n v="8"/>
    <n v="3513"/>
    <x v="0"/>
    <n v="0"/>
    <s v="OK"/>
    <n v="0"/>
    <n v="1"/>
    <x v="2"/>
  </r>
  <r>
    <x v="73"/>
    <x v="5"/>
    <s v="Evening"/>
    <n v="8"/>
    <n v="0"/>
    <n v="8"/>
    <n v="3244"/>
    <x v="0"/>
    <n v="0"/>
    <s v="OK"/>
    <n v="0"/>
    <n v="1"/>
    <x v="2"/>
  </r>
  <r>
    <x v="73"/>
    <x v="5"/>
    <s v="Night"/>
    <n v="8"/>
    <n v="1.3"/>
    <n v="6.7"/>
    <n v="2847"/>
    <x v="4"/>
    <n v="6100"/>
    <s v="OK"/>
    <n v="0.16"/>
    <n v="0.84"/>
    <x v="2"/>
  </r>
  <r>
    <x v="73"/>
    <x v="6"/>
    <s v="Morning"/>
    <n v="8"/>
    <n v="4.4000000000000004"/>
    <n v="3.6"/>
    <n v="1388"/>
    <x v="2"/>
    <n v="13100"/>
    <s v="OK"/>
    <n v="0.55000000000000004"/>
    <n v="0.45"/>
    <x v="2"/>
  </r>
  <r>
    <x v="73"/>
    <x v="6"/>
    <s v="Evening"/>
    <n v="8"/>
    <n v="0"/>
    <n v="8"/>
    <n v="2741"/>
    <x v="0"/>
    <n v="0"/>
    <s v="OK"/>
    <n v="0"/>
    <n v="1"/>
    <x v="2"/>
  </r>
  <r>
    <x v="73"/>
    <x v="6"/>
    <s v="Night"/>
    <n v="8"/>
    <n v="1.1000000000000001"/>
    <n v="6.9"/>
    <n v="2849"/>
    <x v="5"/>
    <n v="4200"/>
    <s v="OK"/>
    <n v="0.14000000000000001"/>
    <n v="0.86"/>
    <x v="2"/>
  </r>
  <r>
    <x v="73"/>
    <x v="7"/>
    <s v="Morning"/>
    <n v="8"/>
    <n v="0"/>
    <n v="8"/>
    <n v="4102"/>
    <x v="0"/>
    <n v="0"/>
    <s v="OK"/>
    <n v="0"/>
    <n v="1"/>
    <x v="3"/>
  </r>
  <r>
    <x v="73"/>
    <x v="7"/>
    <s v="Evening"/>
    <n v="8"/>
    <n v="0"/>
    <n v="8"/>
    <n v="4075"/>
    <x v="0"/>
    <n v="0"/>
    <s v="OK"/>
    <n v="0"/>
    <n v="1"/>
    <x v="3"/>
  </r>
  <r>
    <x v="73"/>
    <x v="7"/>
    <s v="Night"/>
    <n v="8"/>
    <n v="0"/>
    <n v="8"/>
    <n v="4441"/>
    <x v="0"/>
    <n v="0"/>
    <s v="OK"/>
    <n v="0"/>
    <n v="1"/>
    <x v="3"/>
  </r>
  <r>
    <x v="74"/>
    <x v="0"/>
    <s v="Morning"/>
    <n v="8"/>
    <n v="0"/>
    <n v="8"/>
    <n v="5147"/>
    <x v="0"/>
    <n v="0"/>
    <s v="OK"/>
    <n v="0"/>
    <n v="1"/>
    <x v="0"/>
  </r>
  <r>
    <x v="74"/>
    <x v="0"/>
    <s v="Evening"/>
    <n v="8"/>
    <n v="4.8"/>
    <n v="3.2"/>
    <n v="1760"/>
    <x v="5"/>
    <n v="7500"/>
    <s v="OK"/>
    <n v="0.6"/>
    <n v="0.4"/>
    <x v="0"/>
  </r>
  <r>
    <x v="74"/>
    <x v="0"/>
    <s v="Night"/>
    <n v="8"/>
    <n v="5.2"/>
    <n v="2.8"/>
    <n v="1741"/>
    <x v="1"/>
    <n v="5200"/>
    <s v="OK"/>
    <n v="0.65"/>
    <n v="0.35"/>
    <x v="0"/>
  </r>
  <r>
    <x v="74"/>
    <x v="1"/>
    <s v="Morning"/>
    <n v="8"/>
    <n v="0"/>
    <n v="8"/>
    <n v="5439"/>
    <x v="0"/>
    <n v="0"/>
    <s v="OK"/>
    <n v="0"/>
    <n v="1"/>
    <x v="0"/>
  </r>
  <r>
    <x v="74"/>
    <x v="1"/>
    <s v="Evening"/>
    <n v="8"/>
    <n v="1.3"/>
    <n v="6.7"/>
    <n v="4436"/>
    <x v="3"/>
    <n v="9300"/>
    <s v="OK"/>
    <n v="0.16"/>
    <n v="0.84"/>
    <x v="0"/>
  </r>
  <r>
    <x v="74"/>
    <x v="1"/>
    <s v="Night"/>
    <n v="8"/>
    <n v="0"/>
    <n v="8"/>
    <n v="4610"/>
    <x v="0"/>
    <n v="0"/>
    <s v="OK"/>
    <n v="0"/>
    <n v="1"/>
    <x v="0"/>
  </r>
  <r>
    <x v="74"/>
    <x v="2"/>
    <s v="Morning"/>
    <n v="8"/>
    <n v="0"/>
    <n v="8"/>
    <n v="5045"/>
    <x v="0"/>
    <n v="0"/>
    <s v="OK"/>
    <n v="0"/>
    <n v="1"/>
    <x v="0"/>
  </r>
  <r>
    <x v="74"/>
    <x v="2"/>
    <s v="Evening"/>
    <n v="8"/>
    <n v="5.2"/>
    <n v="2.8"/>
    <n v="1478"/>
    <x v="1"/>
    <n v="14000"/>
    <s v="OK"/>
    <n v="0.65"/>
    <n v="0.35"/>
    <x v="0"/>
  </r>
  <r>
    <x v="74"/>
    <x v="2"/>
    <s v="Night"/>
    <n v="8"/>
    <n v="4.3"/>
    <n v="3.7"/>
    <n v="2219"/>
    <x v="3"/>
    <n v="10000"/>
    <s v="OK"/>
    <n v="0.54"/>
    <n v="0.46"/>
    <x v="0"/>
  </r>
  <r>
    <x v="74"/>
    <x v="3"/>
    <s v="Morning"/>
    <n v="8"/>
    <n v="0"/>
    <n v="8"/>
    <n v="637"/>
    <x v="0"/>
    <n v="0"/>
    <s v="OK"/>
    <n v="0"/>
    <n v="1"/>
    <x v="1"/>
  </r>
  <r>
    <x v="74"/>
    <x v="3"/>
    <s v="Evening"/>
    <n v="8"/>
    <n v="0"/>
    <n v="8"/>
    <n v="596"/>
    <x v="0"/>
    <n v="0"/>
    <s v="OK"/>
    <n v="0"/>
    <n v="1"/>
    <x v="1"/>
  </r>
  <r>
    <x v="74"/>
    <x v="3"/>
    <s v="Night"/>
    <n v="8"/>
    <n v="0"/>
    <n v="8"/>
    <n v="694"/>
    <x v="0"/>
    <n v="0"/>
    <s v="OK"/>
    <n v="0"/>
    <n v="1"/>
    <x v="1"/>
  </r>
  <r>
    <x v="74"/>
    <x v="4"/>
    <s v="Morning"/>
    <n v="8"/>
    <n v="0"/>
    <n v="8"/>
    <n v="697"/>
    <x v="0"/>
    <n v="0"/>
    <s v="OK"/>
    <n v="0"/>
    <n v="1"/>
    <x v="1"/>
  </r>
  <r>
    <x v="74"/>
    <x v="4"/>
    <s v="Evening"/>
    <n v="8"/>
    <n v="0"/>
    <n v="8"/>
    <n v="741"/>
    <x v="0"/>
    <n v="0"/>
    <s v="OK"/>
    <n v="0"/>
    <n v="1"/>
    <x v="1"/>
  </r>
  <r>
    <x v="74"/>
    <x v="4"/>
    <s v="Night"/>
    <n v="8"/>
    <n v="0"/>
    <n v="8"/>
    <n v="687"/>
    <x v="0"/>
    <n v="0"/>
    <s v="OK"/>
    <n v="0"/>
    <n v="1"/>
    <x v="1"/>
  </r>
  <r>
    <x v="74"/>
    <x v="5"/>
    <s v="Morning"/>
    <n v="8"/>
    <n v="0"/>
    <n v="8"/>
    <n v="3749"/>
    <x v="0"/>
    <n v="0"/>
    <s v="OK"/>
    <n v="0"/>
    <n v="1"/>
    <x v="2"/>
  </r>
  <r>
    <x v="74"/>
    <x v="5"/>
    <s v="Evening"/>
    <n v="8"/>
    <n v="0"/>
    <n v="8"/>
    <n v="3471"/>
    <x v="0"/>
    <n v="0"/>
    <s v="OK"/>
    <n v="0"/>
    <n v="1"/>
    <x v="2"/>
  </r>
  <r>
    <x v="74"/>
    <x v="5"/>
    <s v="Night"/>
    <n v="8"/>
    <n v="3.8"/>
    <n v="4.2"/>
    <n v="1743"/>
    <x v="1"/>
    <n v="6100"/>
    <s v="OK"/>
    <n v="0.48"/>
    <n v="0.53"/>
    <x v="2"/>
  </r>
  <r>
    <x v="74"/>
    <x v="6"/>
    <s v="Morning"/>
    <n v="8"/>
    <n v="0.7"/>
    <n v="7.3"/>
    <n v="2555"/>
    <x v="3"/>
    <n v="14000"/>
    <s v="OK"/>
    <n v="0.09"/>
    <n v="0.91"/>
    <x v="2"/>
  </r>
  <r>
    <x v="74"/>
    <x v="6"/>
    <s v="Evening"/>
    <n v="8"/>
    <n v="0"/>
    <n v="8"/>
    <n v="3138"/>
    <x v="0"/>
    <n v="0"/>
    <s v="OK"/>
    <n v="0"/>
    <n v="1"/>
    <x v="2"/>
  </r>
  <r>
    <x v="74"/>
    <x v="6"/>
    <s v="Night"/>
    <n v="8"/>
    <n v="0"/>
    <n v="8"/>
    <n v="3179"/>
    <x v="0"/>
    <n v="0"/>
    <s v="OK"/>
    <n v="0"/>
    <n v="1"/>
    <x v="2"/>
  </r>
  <r>
    <x v="74"/>
    <x v="7"/>
    <s v="Morning"/>
    <n v="8"/>
    <n v="0"/>
    <n v="8"/>
    <n v="4409"/>
    <x v="0"/>
    <n v="0"/>
    <s v="OK"/>
    <n v="0"/>
    <n v="1"/>
    <x v="3"/>
  </r>
  <r>
    <x v="74"/>
    <x v="7"/>
    <s v="Evening"/>
    <n v="8"/>
    <n v="3.9"/>
    <n v="4.0999999999999996"/>
    <n v="1881"/>
    <x v="6"/>
    <n v="8200"/>
    <s v="OK"/>
    <n v="0.49"/>
    <n v="0.51"/>
    <x v="3"/>
  </r>
  <r>
    <x v="74"/>
    <x v="7"/>
    <s v="Night"/>
    <n v="8"/>
    <n v="0"/>
    <n v="8"/>
    <n v="4142"/>
    <x v="0"/>
    <n v="0"/>
    <s v="OK"/>
    <n v="0"/>
    <n v="1"/>
    <x v="3"/>
  </r>
  <r>
    <x v="75"/>
    <x v="0"/>
    <s v="Morning"/>
    <n v="8"/>
    <n v="0"/>
    <n v="8"/>
    <n v="4747"/>
    <x v="0"/>
    <n v="0"/>
    <s v="OK"/>
    <n v="0"/>
    <n v="1"/>
    <x v="0"/>
  </r>
  <r>
    <x v="75"/>
    <x v="0"/>
    <s v="Evening"/>
    <n v="8"/>
    <n v="0"/>
    <n v="8"/>
    <n v="4778"/>
    <x v="0"/>
    <n v="0"/>
    <s v="OK"/>
    <n v="0"/>
    <n v="1"/>
    <x v="0"/>
  </r>
  <r>
    <x v="75"/>
    <x v="0"/>
    <s v="Night"/>
    <n v="8"/>
    <n v="0.9"/>
    <n v="7.1"/>
    <n v="4141"/>
    <x v="3"/>
    <n v="2300"/>
    <s v="OK"/>
    <n v="0.11"/>
    <n v="0.89"/>
    <x v="0"/>
  </r>
  <r>
    <x v="75"/>
    <x v="1"/>
    <s v="Morning"/>
    <n v="8"/>
    <n v="0"/>
    <n v="8"/>
    <n v="5261"/>
    <x v="0"/>
    <n v="0"/>
    <s v="OK"/>
    <n v="0"/>
    <n v="1"/>
    <x v="0"/>
  </r>
  <r>
    <x v="75"/>
    <x v="1"/>
    <s v="Evening"/>
    <n v="8"/>
    <n v="1.3"/>
    <n v="6.7"/>
    <n v="4334"/>
    <x v="5"/>
    <n v="12900"/>
    <s v="OK"/>
    <n v="0.16"/>
    <n v="0.84"/>
    <x v="0"/>
  </r>
  <r>
    <x v="75"/>
    <x v="1"/>
    <s v="Night"/>
    <n v="8"/>
    <n v="0"/>
    <n v="8"/>
    <n v="5019"/>
    <x v="0"/>
    <n v="0"/>
    <s v="OK"/>
    <n v="0"/>
    <n v="1"/>
    <x v="0"/>
  </r>
  <r>
    <x v="75"/>
    <x v="2"/>
    <s v="Morning"/>
    <n v="8"/>
    <n v="0"/>
    <n v="8"/>
    <n v="4622"/>
    <x v="0"/>
    <n v="0"/>
    <s v="OK"/>
    <n v="0"/>
    <n v="1"/>
    <x v="0"/>
  </r>
  <r>
    <x v="75"/>
    <x v="2"/>
    <s v="Evening"/>
    <n v="8"/>
    <n v="0"/>
    <n v="8"/>
    <n v="4486"/>
    <x v="0"/>
    <n v="0"/>
    <s v="OK"/>
    <n v="0"/>
    <n v="1"/>
    <x v="0"/>
  </r>
  <r>
    <x v="75"/>
    <x v="2"/>
    <s v="Night"/>
    <n v="8"/>
    <n v="0"/>
    <n v="8"/>
    <n v="4296"/>
    <x v="0"/>
    <n v="0"/>
    <s v="OK"/>
    <n v="0"/>
    <n v="1"/>
    <x v="0"/>
  </r>
  <r>
    <x v="75"/>
    <x v="3"/>
    <s v="Morning"/>
    <n v="8"/>
    <n v="0"/>
    <n v="8"/>
    <n v="634"/>
    <x v="0"/>
    <n v="0"/>
    <s v="OK"/>
    <n v="0"/>
    <n v="1"/>
    <x v="1"/>
  </r>
  <r>
    <x v="75"/>
    <x v="3"/>
    <s v="Evening"/>
    <n v="8"/>
    <n v="0"/>
    <n v="8"/>
    <n v="688"/>
    <x v="0"/>
    <n v="0"/>
    <s v="OK"/>
    <n v="0"/>
    <n v="1"/>
    <x v="1"/>
  </r>
  <r>
    <x v="75"/>
    <x v="3"/>
    <s v="Night"/>
    <n v="8"/>
    <n v="6.8"/>
    <n v="1.2"/>
    <n v="100"/>
    <x v="1"/>
    <n v="13200"/>
    <s v="OK"/>
    <n v="0.85"/>
    <n v="0.15"/>
    <x v="1"/>
  </r>
  <r>
    <x v="75"/>
    <x v="4"/>
    <s v="Morning"/>
    <n v="8"/>
    <n v="0"/>
    <n v="8"/>
    <n v="674"/>
    <x v="0"/>
    <n v="0"/>
    <s v="OK"/>
    <n v="0"/>
    <n v="1"/>
    <x v="1"/>
  </r>
  <r>
    <x v="75"/>
    <x v="4"/>
    <s v="Evening"/>
    <n v="8"/>
    <n v="0"/>
    <n v="8"/>
    <n v="762"/>
    <x v="0"/>
    <n v="0"/>
    <s v="OK"/>
    <n v="0"/>
    <n v="1"/>
    <x v="1"/>
  </r>
  <r>
    <x v="75"/>
    <x v="4"/>
    <s v="Night"/>
    <n v="8"/>
    <n v="0"/>
    <n v="8"/>
    <n v="790"/>
    <x v="0"/>
    <n v="0"/>
    <s v="OK"/>
    <n v="0"/>
    <n v="1"/>
    <x v="1"/>
  </r>
  <r>
    <x v="75"/>
    <x v="5"/>
    <s v="Morning"/>
    <n v="8"/>
    <n v="0"/>
    <n v="8"/>
    <n v="3337"/>
    <x v="0"/>
    <n v="0"/>
    <s v="OK"/>
    <n v="0"/>
    <n v="1"/>
    <x v="2"/>
  </r>
  <r>
    <x v="75"/>
    <x v="5"/>
    <s v="Evening"/>
    <n v="8"/>
    <n v="0"/>
    <n v="8"/>
    <n v="3536"/>
    <x v="0"/>
    <n v="0"/>
    <s v="OK"/>
    <n v="0"/>
    <n v="1"/>
    <x v="2"/>
  </r>
  <r>
    <x v="75"/>
    <x v="5"/>
    <s v="Night"/>
    <n v="8"/>
    <n v="0"/>
    <n v="8"/>
    <n v="3353"/>
    <x v="0"/>
    <n v="0"/>
    <s v="OK"/>
    <n v="0"/>
    <n v="1"/>
    <x v="2"/>
  </r>
  <r>
    <x v="75"/>
    <x v="6"/>
    <s v="Morning"/>
    <n v="8"/>
    <n v="0"/>
    <n v="8"/>
    <n v="3052"/>
    <x v="0"/>
    <n v="0"/>
    <s v="OK"/>
    <n v="0"/>
    <n v="1"/>
    <x v="2"/>
  </r>
  <r>
    <x v="75"/>
    <x v="6"/>
    <s v="Evening"/>
    <n v="8"/>
    <n v="4.0999999999999996"/>
    <n v="3.9"/>
    <n v="1444"/>
    <x v="5"/>
    <n v="8600"/>
    <s v="OK"/>
    <n v="0.51"/>
    <n v="0.49"/>
    <x v="2"/>
  </r>
  <r>
    <x v="75"/>
    <x v="6"/>
    <s v="Night"/>
    <n v="8"/>
    <n v="0"/>
    <n v="8"/>
    <n v="3463"/>
    <x v="0"/>
    <n v="0"/>
    <s v="OK"/>
    <n v="0"/>
    <n v="1"/>
    <x v="2"/>
  </r>
  <r>
    <x v="75"/>
    <x v="7"/>
    <s v="Morning"/>
    <n v="8"/>
    <n v="0"/>
    <n v="8"/>
    <n v="3608"/>
    <x v="0"/>
    <n v="0"/>
    <s v="OK"/>
    <n v="0"/>
    <n v="1"/>
    <x v="3"/>
  </r>
  <r>
    <x v="75"/>
    <x v="7"/>
    <s v="Evening"/>
    <n v="8"/>
    <n v="0"/>
    <n v="8"/>
    <n v="4029"/>
    <x v="0"/>
    <n v="0"/>
    <s v="OK"/>
    <n v="0"/>
    <n v="1"/>
    <x v="3"/>
  </r>
  <r>
    <x v="75"/>
    <x v="7"/>
    <s v="Night"/>
    <n v="8"/>
    <n v="0"/>
    <n v="8"/>
    <n v="4170"/>
    <x v="0"/>
    <n v="0"/>
    <s v="OK"/>
    <n v="0"/>
    <n v="1"/>
    <x v="3"/>
  </r>
  <r>
    <x v="76"/>
    <x v="0"/>
    <s v="Morning"/>
    <n v="8"/>
    <n v="0"/>
    <n v="8"/>
    <n v="4810"/>
    <x v="0"/>
    <n v="0"/>
    <s v="OK"/>
    <n v="0"/>
    <n v="1"/>
    <x v="0"/>
  </r>
  <r>
    <x v="76"/>
    <x v="0"/>
    <s v="Evening"/>
    <n v="8"/>
    <n v="4.7"/>
    <n v="3.3"/>
    <n v="2221"/>
    <x v="5"/>
    <n v="13700"/>
    <s v="OK"/>
    <n v="0.59"/>
    <n v="0.41"/>
    <x v="0"/>
  </r>
  <r>
    <x v="76"/>
    <x v="0"/>
    <s v="Night"/>
    <n v="8"/>
    <n v="0"/>
    <n v="8"/>
    <n v="4842"/>
    <x v="0"/>
    <n v="0"/>
    <s v="OK"/>
    <n v="0"/>
    <n v="1"/>
    <x v="0"/>
  </r>
  <r>
    <x v="76"/>
    <x v="1"/>
    <s v="Morning"/>
    <n v="8"/>
    <n v="0"/>
    <n v="8"/>
    <n v="4960"/>
    <x v="0"/>
    <n v="0"/>
    <s v="OK"/>
    <n v="0"/>
    <n v="1"/>
    <x v="0"/>
  </r>
  <r>
    <x v="76"/>
    <x v="1"/>
    <s v="Evening"/>
    <n v="8"/>
    <n v="5.4"/>
    <n v="2.6"/>
    <n v="1569"/>
    <x v="4"/>
    <n v="4200"/>
    <s v="OK"/>
    <n v="0.68"/>
    <n v="0.33"/>
    <x v="0"/>
  </r>
  <r>
    <x v="76"/>
    <x v="1"/>
    <s v="Night"/>
    <n v="8"/>
    <n v="3.6"/>
    <n v="4.4000000000000004"/>
    <n v="3040"/>
    <x v="3"/>
    <n v="4800"/>
    <s v="OK"/>
    <n v="0.45"/>
    <n v="0.55000000000000004"/>
    <x v="0"/>
  </r>
  <r>
    <x v="76"/>
    <x v="2"/>
    <s v="Morning"/>
    <n v="8"/>
    <n v="0"/>
    <n v="8"/>
    <n v="4614"/>
    <x v="0"/>
    <n v="0"/>
    <s v="OK"/>
    <n v="0"/>
    <n v="1"/>
    <x v="0"/>
  </r>
  <r>
    <x v="76"/>
    <x v="2"/>
    <s v="Evening"/>
    <n v="8"/>
    <n v="0"/>
    <n v="8"/>
    <n v="4571"/>
    <x v="0"/>
    <n v="0"/>
    <s v="OK"/>
    <n v="0"/>
    <n v="1"/>
    <x v="0"/>
  </r>
  <r>
    <x v="76"/>
    <x v="2"/>
    <s v="Night"/>
    <n v="8"/>
    <n v="0"/>
    <n v="8"/>
    <n v="4559"/>
    <x v="0"/>
    <n v="0"/>
    <s v="OK"/>
    <n v="0"/>
    <n v="1"/>
    <x v="0"/>
  </r>
  <r>
    <x v="76"/>
    <x v="3"/>
    <s v="Morning"/>
    <n v="8"/>
    <n v="3.3"/>
    <n v="4.7"/>
    <n v="390"/>
    <x v="3"/>
    <n v="9300"/>
    <s v="OK"/>
    <n v="0.41"/>
    <n v="0.59"/>
    <x v="1"/>
  </r>
  <r>
    <x v="76"/>
    <x v="3"/>
    <s v="Evening"/>
    <n v="8"/>
    <n v="0"/>
    <n v="8"/>
    <n v="677"/>
    <x v="0"/>
    <n v="0"/>
    <s v="OK"/>
    <n v="0"/>
    <n v="1"/>
    <x v="1"/>
  </r>
  <r>
    <x v="76"/>
    <x v="3"/>
    <s v="Night"/>
    <n v="8"/>
    <n v="6.3"/>
    <n v="1.7"/>
    <n v="140"/>
    <x v="2"/>
    <n v="2900"/>
    <s v="OK"/>
    <n v="0.79"/>
    <n v="0.21"/>
    <x v="1"/>
  </r>
  <r>
    <x v="76"/>
    <x v="4"/>
    <s v="Morning"/>
    <n v="8"/>
    <n v="0"/>
    <n v="8"/>
    <n v="711"/>
    <x v="0"/>
    <n v="0"/>
    <s v="OK"/>
    <n v="0"/>
    <n v="1"/>
    <x v="1"/>
  </r>
  <r>
    <x v="76"/>
    <x v="4"/>
    <s v="Evening"/>
    <n v="8"/>
    <n v="1.4"/>
    <n v="6.6"/>
    <n v="621"/>
    <x v="2"/>
    <n v="14100"/>
    <s v="OK"/>
    <n v="0.18"/>
    <n v="0.83"/>
    <x v="1"/>
  </r>
  <r>
    <x v="76"/>
    <x v="4"/>
    <s v="Night"/>
    <n v="8"/>
    <n v="6.6"/>
    <n v="1.4"/>
    <n v="117"/>
    <x v="3"/>
    <n v="14200"/>
    <s v="OK"/>
    <n v="0.83"/>
    <n v="0.18"/>
    <x v="1"/>
  </r>
  <r>
    <x v="76"/>
    <x v="5"/>
    <s v="Morning"/>
    <n v="8"/>
    <n v="0"/>
    <n v="8"/>
    <n v="3646"/>
    <x v="0"/>
    <n v="0"/>
    <s v="OK"/>
    <n v="0"/>
    <n v="1"/>
    <x v="2"/>
  </r>
  <r>
    <x v="76"/>
    <x v="5"/>
    <s v="Evening"/>
    <n v="8"/>
    <n v="0"/>
    <n v="8"/>
    <n v="3565"/>
    <x v="0"/>
    <n v="0"/>
    <s v="OK"/>
    <n v="0"/>
    <n v="1"/>
    <x v="2"/>
  </r>
  <r>
    <x v="76"/>
    <x v="5"/>
    <s v="Night"/>
    <n v="8"/>
    <n v="1.8"/>
    <n v="6.2"/>
    <n v="2724"/>
    <x v="1"/>
    <n v="12300"/>
    <s v="OK"/>
    <n v="0.23"/>
    <n v="0.78"/>
    <x v="2"/>
  </r>
  <r>
    <x v="76"/>
    <x v="6"/>
    <s v="Morning"/>
    <n v="8"/>
    <n v="0.9"/>
    <n v="7.1"/>
    <n v="2584"/>
    <x v="3"/>
    <n v="5800"/>
    <s v="OK"/>
    <n v="0.11"/>
    <n v="0.89"/>
    <x v="2"/>
  </r>
  <r>
    <x v="76"/>
    <x v="6"/>
    <s v="Evening"/>
    <n v="8"/>
    <n v="4.7"/>
    <n v="3.3"/>
    <n v="1258"/>
    <x v="6"/>
    <n v="11300"/>
    <s v="OK"/>
    <n v="0.59"/>
    <n v="0.41"/>
    <x v="2"/>
  </r>
  <r>
    <x v="76"/>
    <x v="6"/>
    <s v="Night"/>
    <n v="8"/>
    <n v="3"/>
    <n v="5"/>
    <n v="1964"/>
    <x v="6"/>
    <n v="13300"/>
    <s v="OK"/>
    <n v="0.38"/>
    <n v="0.63"/>
    <x v="2"/>
  </r>
  <r>
    <x v="76"/>
    <x v="7"/>
    <s v="Morning"/>
    <n v="8"/>
    <n v="0"/>
    <n v="8"/>
    <n v="4325"/>
    <x v="0"/>
    <n v="0"/>
    <s v="OK"/>
    <n v="0"/>
    <n v="1"/>
    <x v="3"/>
  </r>
  <r>
    <x v="76"/>
    <x v="7"/>
    <s v="Evening"/>
    <n v="8"/>
    <n v="1.9"/>
    <n v="6.1"/>
    <n v="3259"/>
    <x v="1"/>
    <n v="7000"/>
    <s v="OK"/>
    <n v="0.24"/>
    <n v="0.76"/>
    <x v="3"/>
  </r>
  <r>
    <x v="76"/>
    <x v="7"/>
    <s v="Night"/>
    <n v="8"/>
    <n v="0"/>
    <n v="8"/>
    <n v="3813"/>
    <x v="0"/>
    <n v="0"/>
    <s v="OK"/>
    <n v="0"/>
    <n v="1"/>
    <x v="3"/>
  </r>
  <r>
    <x v="77"/>
    <x v="0"/>
    <s v="Morning"/>
    <n v="8"/>
    <n v="0"/>
    <n v="8"/>
    <n v="4709"/>
    <x v="0"/>
    <n v="0"/>
    <s v="OK"/>
    <n v="0"/>
    <n v="1"/>
    <x v="0"/>
  </r>
  <r>
    <x v="77"/>
    <x v="0"/>
    <s v="Evening"/>
    <n v="8"/>
    <n v="0"/>
    <n v="8"/>
    <n v="5183"/>
    <x v="0"/>
    <n v="0"/>
    <s v="OK"/>
    <n v="0"/>
    <n v="1"/>
    <x v="0"/>
  </r>
  <r>
    <x v="77"/>
    <x v="0"/>
    <s v="Night"/>
    <n v="8"/>
    <n v="0"/>
    <n v="8"/>
    <n v="4581"/>
    <x v="0"/>
    <n v="0"/>
    <s v="OK"/>
    <n v="0"/>
    <n v="1"/>
    <x v="0"/>
  </r>
  <r>
    <x v="77"/>
    <x v="1"/>
    <s v="Morning"/>
    <n v="8"/>
    <n v="0"/>
    <n v="8"/>
    <n v="5169"/>
    <x v="0"/>
    <n v="0"/>
    <s v="OK"/>
    <n v="0"/>
    <n v="1"/>
    <x v="0"/>
  </r>
  <r>
    <x v="77"/>
    <x v="1"/>
    <s v="Evening"/>
    <n v="8"/>
    <n v="0"/>
    <n v="8"/>
    <n v="5237"/>
    <x v="0"/>
    <n v="0"/>
    <s v="OK"/>
    <n v="0"/>
    <n v="1"/>
    <x v="0"/>
  </r>
  <r>
    <x v="77"/>
    <x v="1"/>
    <s v="Night"/>
    <n v="8"/>
    <n v="1.5"/>
    <n v="6.5"/>
    <n v="4063"/>
    <x v="4"/>
    <n v="9700"/>
    <s v="OK"/>
    <n v="0.19"/>
    <n v="0.81"/>
    <x v="0"/>
  </r>
  <r>
    <x v="77"/>
    <x v="2"/>
    <s v="Morning"/>
    <n v="8"/>
    <n v="0"/>
    <n v="8"/>
    <n v="5112"/>
    <x v="0"/>
    <n v="0"/>
    <s v="OK"/>
    <n v="0"/>
    <n v="1"/>
    <x v="0"/>
  </r>
  <r>
    <x v="77"/>
    <x v="2"/>
    <s v="Evening"/>
    <n v="8"/>
    <n v="0"/>
    <n v="8"/>
    <n v="4450"/>
    <x v="0"/>
    <n v="0"/>
    <s v="OK"/>
    <n v="0"/>
    <n v="1"/>
    <x v="0"/>
  </r>
  <r>
    <x v="77"/>
    <x v="2"/>
    <s v="Night"/>
    <n v="8"/>
    <n v="0"/>
    <n v="8"/>
    <n v="4561"/>
    <x v="0"/>
    <n v="0"/>
    <s v="OK"/>
    <n v="0"/>
    <n v="1"/>
    <x v="0"/>
  </r>
  <r>
    <x v="77"/>
    <x v="3"/>
    <s v="Morning"/>
    <n v="8"/>
    <n v="0"/>
    <n v="8"/>
    <n v="684"/>
    <x v="0"/>
    <n v="0"/>
    <s v="OK"/>
    <n v="0"/>
    <n v="1"/>
    <x v="1"/>
  </r>
  <r>
    <x v="77"/>
    <x v="3"/>
    <s v="Evening"/>
    <n v="8"/>
    <n v="3.2"/>
    <n v="4.8"/>
    <n v="429"/>
    <x v="6"/>
    <n v="11300"/>
    <s v="OK"/>
    <n v="0.4"/>
    <n v="0.6"/>
    <x v="1"/>
  </r>
  <r>
    <x v="77"/>
    <x v="3"/>
    <s v="Night"/>
    <n v="8"/>
    <n v="0"/>
    <n v="8"/>
    <n v="680"/>
    <x v="0"/>
    <n v="0"/>
    <s v="OK"/>
    <n v="0"/>
    <n v="1"/>
    <x v="1"/>
  </r>
  <r>
    <x v="77"/>
    <x v="4"/>
    <s v="Morning"/>
    <n v="8"/>
    <n v="6.1"/>
    <n v="1.9"/>
    <n v="155"/>
    <x v="2"/>
    <n v="6900"/>
    <s v="OK"/>
    <n v="0.76"/>
    <n v="0.24"/>
    <x v="1"/>
  </r>
  <r>
    <x v="77"/>
    <x v="4"/>
    <s v="Evening"/>
    <n v="8"/>
    <n v="5"/>
    <n v="3"/>
    <n v="227"/>
    <x v="1"/>
    <n v="2900"/>
    <s v="OK"/>
    <n v="0.63"/>
    <n v="0.38"/>
    <x v="1"/>
  </r>
  <r>
    <x v="77"/>
    <x v="4"/>
    <s v="Night"/>
    <n v="8"/>
    <n v="3.6"/>
    <n v="4.4000000000000004"/>
    <n v="398"/>
    <x v="5"/>
    <n v="7300"/>
    <s v="OK"/>
    <n v="0.45"/>
    <n v="0.55000000000000004"/>
    <x v="1"/>
  </r>
  <r>
    <x v="77"/>
    <x v="5"/>
    <s v="Morning"/>
    <n v="8"/>
    <n v="1.8"/>
    <n v="6.2"/>
    <n v="2487"/>
    <x v="5"/>
    <n v="12700"/>
    <s v="OK"/>
    <n v="0.23"/>
    <n v="0.78"/>
    <x v="2"/>
  </r>
  <r>
    <x v="77"/>
    <x v="5"/>
    <s v="Evening"/>
    <n v="8"/>
    <n v="0"/>
    <n v="8"/>
    <n v="2984"/>
    <x v="0"/>
    <n v="0"/>
    <s v="OK"/>
    <n v="0"/>
    <n v="1"/>
    <x v="2"/>
  </r>
  <r>
    <x v="77"/>
    <x v="5"/>
    <s v="Night"/>
    <n v="8"/>
    <n v="0"/>
    <n v="8"/>
    <n v="3382"/>
    <x v="0"/>
    <n v="0"/>
    <s v="OK"/>
    <n v="0"/>
    <n v="1"/>
    <x v="2"/>
  </r>
  <r>
    <x v="77"/>
    <x v="6"/>
    <s v="Morning"/>
    <n v="8"/>
    <n v="2.5"/>
    <n v="5.5"/>
    <n v="2160"/>
    <x v="5"/>
    <n v="5700"/>
    <s v="OK"/>
    <n v="0.31"/>
    <n v="0.69"/>
    <x v="2"/>
  </r>
  <r>
    <x v="77"/>
    <x v="6"/>
    <s v="Evening"/>
    <n v="8"/>
    <n v="3.6"/>
    <n v="4.4000000000000004"/>
    <n v="1733"/>
    <x v="2"/>
    <n v="4800"/>
    <s v="OK"/>
    <n v="0.45"/>
    <n v="0.55000000000000004"/>
    <x v="2"/>
  </r>
  <r>
    <x v="77"/>
    <x v="6"/>
    <s v="Night"/>
    <n v="8"/>
    <n v="0"/>
    <n v="8"/>
    <n v="3288"/>
    <x v="0"/>
    <n v="0"/>
    <s v="OK"/>
    <n v="0"/>
    <n v="1"/>
    <x v="2"/>
  </r>
  <r>
    <x v="77"/>
    <x v="7"/>
    <s v="Morning"/>
    <n v="8"/>
    <n v="0"/>
    <n v="8"/>
    <n v="3958"/>
    <x v="0"/>
    <n v="0"/>
    <s v="OK"/>
    <n v="0"/>
    <n v="1"/>
    <x v="3"/>
  </r>
  <r>
    <x v="77"/>
    <x v="7"/>
    <s v="Evening"/>
    <n v="8"/>
    <n v="3.7"/>
    <n v="4.3"/>
    <n v="2383"/>
    <x v="6"/>
    <n v="14800"/>
    <s v="OK"/>
    <n v="0.46"/>
    <n v="0.54"/>
    <x v="3"/>
  </r>
  <r>
    <x v="77"/>
    <x v="7"/>
    <s v="Night"/>
    <n v="8"/>
    <n v="0"/>
    <n v="8"/>
    <n v="3917"/>
    <x v="0"/>
    <n v="0"/>
    <s v="OK"/>
    <n v="0"/>
    <n v="1"/>
    <x v="3"/>
  </r>
  <r>
    <x v="78"/>
    <x v="0"/>
    <s v="Morning"/>
    <n v="8"/>
    <n v="0"/>
    <n v="8"/>
    <n v="4670"/>
    <x v="0"/>
    <n v="0"/>
    <s v="OK"/>
    <n v="0"/>
    <n v="1"/>
    <x v="0"/>
  </r>
  <r>
    <x v="78"/>
    <x v="0"/>
    <s v="Evening"/>
    <n v="8"/>
    <n v="0"/>
    <n v="8"/>
    <n v="5252"/>
    <x v="0"/>
    <n v="0"/>
    <s v="OK"/>
    <n v="0"/>
    <n v="1"/>
    <x v="0"/>
  </r>
  <r>
    <x v="78"/>
    <x v="0"/>
    <s v="Night"/>
    <n v="8"/>
    <n v="0"/>
    <n v="8"/>
    <n v="4930"/>
    <x v="0"/>
    <n v="0"/>
    <s v="OK"/>
    <n v="0"/>
    <n v="1"/>
    <x v="0"/>
  </r>
  <r>
    <x v="78"/>
    <x v="1"/>
    <s v="Morning"/>
    <n v="8"/>
    <n v="0"/>
    <n v="8"/>
    <n v="4854"/>
    <x v="0"/>
    <n v="0"/>
    <s v="OK"/>
    <n v="0"/>
    <n v="1"/>
    <x v="0"/>
  </r>
  <r>
    <x v="78"/>
    <x v="1"/>
    <s v="Evening"/>
    <n v="8"/>
    <n v="0"/>
    <n v="8"/>
    <n v="5150"/>
    <x v="0"/>
    <n v="0"/>
    <s v="OK"/>
    <n v="0"/>
    <n v="1"/>
    <x v="0"/>
  </r>
  <r>
    <x v="78"/>
    <x v="1"/>
    <s v="Night"/>
    <n v="8"/>
    <n v="0"/>
    <n v="8"/>
    <n v="5492"/>
    <x v="0"/>
    <n v="0"/>
    <s v="OK"/>
    <n v="0"/>
    <n v="1"/>
    <x v="0"/>
  </r>
  <r>
    <x v="78"/>
    <x v="2"/>
    <s v="Morning"/>
    <n v="8"/>
    <n v="0"/>
    <n v="8"/>
    <n v="4888"/>
    <x v="0"/>
    <n v="0"/>
    <s v="OK"/>
    <n v="0"/>
    <n v="1"/>
    <x v="0"/>
  </r>
  <r>
    <x v="78"/>
    <x v="2"/>
    <s v="Evening"/>
    <n v="8"/>
    <n v="2.7"/>
    <n v="5.3"/>
    <n v="3026"/>
    <x v="4"/>
    <n v="9900"/>
    <s v="OK"/>
    <n v="0.34"/>
    <n v="0.66"/>
    <x v="0"/>
  </r>
  <r>
    <x v="78"/>
    <x v="2"/>
    <s v="Night"/>
    <n v="8"/>
    <n v="6.8"/>
    <n v="1.2"/>
    <n v="570"/>
    <x v="1"/>
    <n v="5500"/>
    <s v="OK"/>
    <n v="0.85"/>
    <n v="0.15"/>
    <x v="0"/>
  </r>
  <r>
    <x v="78"/>
    <x v="3"/>
    <s v="Morning"/>
    <n v="8"/>
    <n v="1.4"/>
    <n v="6.6"/>
    <n v="580"/>
    <x v="1"/>
    <n v="9500"/>
    <s v="OK"/>
    <n v="0.18"/>
    <n v="0.83"/>
    <x v="1"/>
  </r>
  <r>
    <x v="78"/>
    <x v="3"/>
    <s v="Evening"/>
    <n v="8"/>
    <n v="0"/>
    <n v="8"/>
    <n v="652"/>
    <x v="0"/>
    <n v="0"/>
    <s v="OK"/>
    <n v="0"/>
    <n v="1"/>
    <x v="1"/>
  </r>
  <r>
    <x v="78"/>
    <x v="3"/>
    <s v="Night"/>
    <n v="8"/>
    <n v="0.9"/>
    <n v="7.1"/>
    <n v="546"/>
    <x v="6"/>
    <n v="9400"/>
    <s v="OK"/>
    <n v="0.11"/>
    <n v="0.89"/>
    <x v="1"/>
  </r>
  <r>
    <x v="78"/>
    <x v="4"/>
    <s v="Morning"/>
    <n v="8"/>
    <n v="0"/>
    <n v="8"/>
    <n v="711"/>
    <x v="0"/>
    <n v="0"/>
    <s v="OK"/>
    <n v="0"/>
    <n v="1"/>
    <x v="1"/>
  </r>
  <r>
    <x v="78"/>
    <x v="4"/>
    <s v="Evening"/>
    <n v="8"/>
    <n v="0"/>
    <n v="8"/>
    <n v="669"/>
    <x v="0"/>
    <n v="0"/>
    <s v="OK"/>
    <n v="0"/>
    <n v="1"/>
    <x v="1"/>
  </r>
  <r>
    <x v="78"/>
    <x v="4"/>
    <s v="Night"/>
    <n v="8"/>
    <n v="0"/>
    <n v="8"/>
    <n v="694"/>
    <x v="0"/>
    <n v="0"/>
    <s v="OK"/>
    <n v="0"/>
    <n v="1"/>
    <x v="1"/>
  </r>
  <r>
    <x v="78"/>
    <x v="5"/>
    <s v="Morning"/>
    <n v="8"/>
    <n v="0"/>
    <n v="8"/>
    <n v="3307"/>
    <x v="0"/>
    <n v="0"/>
    <s v="OK"/>
    <n v="0"/>
    <n v="1"/>
    <x v="2"/>
  </r>
  <r>
    <x v="78"/>
    <x v="5"/>
    <s v="Evening"/>
    <n v="8"/>
    <n v="6.6"/>
    <n v="1.4"/>
    <n v="616"/>
    <x v="1"/>
    <n v="13800"/>
    <s v="OK"/>
    <n v="0.83"/>
    <n v="0.18"/>
    <x v="2"/>
  </r>
  <r>
    <x v="78"/>
    <x v="5"/>
    <s v="Night"/>
    <n v="8"/>
    <n v="0"/>
    <n v="8"/>
    <n v="2985"/>
    <x v="0"/>
    <n v="0"/>
    <s v="OK"/>
    <n v="0"/>
    <n v="1"/>
    <x v="2"/>
  </r>
  <r>
    <x v="78"/>
    <x v="6"/>
    <s v="Morning"/>
    <n v="8"/>
    <n v="6.7"/>
    <n v="1.3"/>
    <n v="521"/>
    <x v="2"/>
    <n v="2000"/>
    <s v="OK"/>
    <n v="0.84"/>
    <n v="0.16"/>
    <x v="2"/>
  </r>
  <r>
    <x v="78"/>
    <x v="6"/>
    <s v="Evening"/>
    <n v="8"/>
    <n v="0"/>
    <n v="8"/>
    <n v="3307"/>
    <x v="0"/>
    <n v="0"/>
    <s v="OK"/>
    <n v="0"/>
    <n v="1"/>
    <x v="2"/>
  </r>
  <r>
    <x v="78"/>
    <x v="6"/>
    <s v="Night"/>
    <n v="8"/>
    <n v="0"/>
    <n v="8"/>
    <n v="3409"/>
    <x v="0"/>
    <n v="0"/>
    <s v="OK"/>
    <n v="0"/>
    <n v="1"/>
    <x v="2"/>
  </r>
  <r>
    <x v="78"/>
    <x v="7"/>
    <s v="Morning"/>
    <n v="8"/>
    <n v="2.4"/>
    <n v="5.6"/>
    <n v="2951"/>
    <x v="6"/>
    <n v="8900"/>
    <s v="OK"/>
    <n v="0.3"/>
    <n v="0.7"/>
    <x v="3"/>
  </r>
  <r>
    <x v="78"/>
    <x v="7"/>
    <s v="Evening"/>
    <n v="8"/>
    <n v="0"/>
    <n v="8"/>
    <n v="3717"/>
    <x v="0"/>
    <n v="0"/>
    <s v="OK"/>
    <n v="0"/>
    <n v="1"/>
    <x v="3"/>
  </r>
  <r>
    <x v="78"/>
    <x v="7"/>
    <s v="Night"/>
    <n v="8"/>
    <n v="6"/>
    <n v="2"/>
    <n v="979"/>
    <x v="6"/>
    <n v="8400"/>
    <s v="OK"/>
    <n v="0.75"/>
    <n v="0.25"/>
    <x v="3"/>
  </r>
  <r>
    <x v="79"/>
    <x v="0"/>
    <s v="Morning"/>
    <n v="8"/>
    <n v="0"/>
    <n v="8"/>
    <n v="5032"/>
    <x v="0"/>
    <n v="0"/>
    <s v="OK"/>
    <n v="0"/>
    <n v="1"/>
    <x v="0"/>
  </r>
  <r>
    <x v="79"/>
    <x v="0"/>
    <s v="Evening"/>
    <n v="8"/>
    <n v="0"/>
    <n v="8"/>
    <n v="4507"/>
    <x v="0"/>
    <n v="0"/>
    <s v="OK"/>
    <n v="0"/>
    <n v="1"/>
    <x v="0"/>
  </r>
  <r>
    <x v="79"/>
    <x v="0"/>
    <s v="Night"/>
    <n v="8"/>
    <n v="0"/>
    <n v="8"/>
    <n v="5342"/>
    <x v="0"/>
    <n v="0"/>
    <s v="OK"/>
    <n v="0"/>
    <n v="1"/>
    <x v="0"/>
  </r>
  <r>
    <x v="79"/>
    <x v="1"/>
    <s v="Morning"/>
    <n v="8"/>
    <n v="0"/>
    <n v="8"/>
    <n v="5009"/>
    <x v="0"/>
    <n v="0"/>
    <s v="OK"/>
    <n v="0"/>
    <n v="1"/>
    <x v="0"/>
  </r>
  <r>
    <x v="79"/>
    <x v="1"/>
    <s v="Evening"/>
    <n v="8"/>
    <n v="0"/>
    <n v="8"/>
    <n v="4934"/>
    <x v="0"/>
    <n v="0"/>
    <s v="OK"/>
    <n v="0"/>
    <n v="1"/>
    <x v="0"/>
  </r>
  <r>
    <x v="79"/>
    <x v="1"/>
    <s v="Night"/>
    <n v="8"/>
    <n v="3.6"/>
    <n v="4.4000000000000004"/>
    <n v="2532"/>
    <x v="2"/>
    <n v="12300"/>
    <s v="OK"/>
    <n v="0.45"/>
    <n v="0.55000000000000004"/>
    <x v="0"/>
  </r>
  <r>
    <x v="79"/>
    <x v="2"/>
    <s v="Morning"/>
    <n v="8"/>
    <n v="0"/>
    <n v="8"/>
    <n v="4938"/>
    <x v="0"/>
    <n v="0"/>
    <s v="OK"/>
    <n v="0"/>
    <n v="1"/>
    <x v="0"/>
  </r>
  <r>
    <x v="79"/>
    <x v="2"/>
    <s v="Evening"/>
    <n v="8"/>
    <n v="0"/>
    <n v="8"/>
    <n v="4487"/>
    <x v="0"/>
    <n v="0"/>
    <s v="OK"/>
    <n v="0"/>
    <n v="1"/>
    <x v="0"/>
  </r>
  <r>
    <x v="79"/>
    <x v="2"/>
    <s v="Night"/>
    <n v="8"/>
    <n v="0"/>
    <n v="8"/>
    <n v="4161"/>
    <x v="0"/>
    <n v="0"/>
    <s v="OK"/>
    <n v="0"/>
    <n v="1"/>
    <x v="0"/>
  </r>
  <r>
    <x v="79"/>
    <x v="3"/>
    <s v="Morning"/>
    <n v="8"/>
    <n v="0"/>
    <n v="8"/>
    <n v="681"/>
    <x v="0"/>
    <n v="0"/>
    <s v="OK"/>
    <n v="0"/>
    <n v="1"/>
    <x v="1"/>
  </r>
  <r>
    <x v="79"/>
    <x v="3"/>
    <s v="Evening"/>
    <n v="8"/>
    <n v="0"/>
    <n v="8"/>
    <n v="561"/>
    <x v="0"/>
    <n v="0"/>
    <s v="OK"/>
    <n v="0"/>
    <n v="1"/>
    <x v="1"/>
  </r>
  <r>
    <x v="79"/>
    <x v="3"/>
    <s v="Night"/>
    <n v="8"/>
    <n v="4.2"/>
    <n v="3.8"/>
    <n v="334"/>
    <x v="1"/>
    <n v="13200"/>
    <s v="OK"/>
    <n v="0.53"/>
    <n v="0.48"/>
    <x v="1"/>
  </r>
  <r>
    <x v="79"/>
    <x v="4"/>
    <s v="Morning"/>
    <n v="8"/>
    <n v="0"/>
    <n v="8"/>
    <n v="765"/>
    <x v="0"/>
    <n v="0"/>
    <s v="OK"/>
    <n v="0"/>
    <n v="1"/>
    <x v="1"/>
  </r>
  <r>
    <x v="79"/>
    <x v="4"/>
    <s v="Evening"/>
    <n v="8"/>
    <n v="0"/>
    <n v="8"/>
    <n v="728"/>
    <x v="0"/>
    <n v="0"/>
    <s v="OK"/>
    <n v="0"/>
    <n v="1"/>
    <x v="1"/>
  </r>
  <r>
    <x v="79"/>
    <x v="4"/>
    <s v="Night"/>
    <n v="8"/>
    <n v="0"/>
    <n v="8"/>
    <n v="687"/>
    <x v="0"/>
    <n v="0"/>
    <s v="OK"/>
    <n v="0"/>
    <n v="1"/>
    <x v="1"/>
  </r>
  <r>
    <x v="79"/>
    <x v="5"/>
    <s v="Morning"/>
    <n v="8"/>
    <n v="0"/>
    <n v="8"/>
    <n v="3312"/>
    <x v="0"/>
    <n v="0"/>
    <s v="OK"/>
    <n v="0"/>
    <n v="1"/>
    <x v="2"/>
  </r>
  <r>
    <x v="79"/>
    <x v="5"/>
    <s v="Evening"/>
    <n v="8"/>
    <n v="0"/>
    <n v="8"/>
    <n v="3283"/>
    <x v="0"/>
    <n v="0"/>
    <s v="OK"/>
    <n v="0"/>
    <n v="1"/>
    <x v="2"/>
  </r>
  <r>
    <x v="79"/>
    <x v="5"/>
    <s v="Night"/>
    <n v="8"/>
    <n v="6.7"/>
    <n v="1.3"/>
    <n v="563"/>
    <x v="1"/>
    <n v="5100"/>
    <s v="OK"/>
    <n v="0.84"/>
    <n v="0.16"/>
    <x v="2"/>
  </r>
  <r>
    <x v="79"/>
    <x v="6"/>
    <s v="Morning"/>
    <n v="8"/>
    <n v="0"/>
    <n v="8"/>
    <n v="2837"/>
    <x v="0"/>
    <n v="0"/>
    <s v="OK"/>
    <n v="0"/>
    <n v="1"/>
    <x v="2"/>
  </r>
  <r>
    <x v="79"/>
    <x v="6"/>
    <s v="Evening"/>
    <n v="8"/>
    <n v="0"/>
    <n v="8"/>
    <n v="3085"/>
    <x v="0"/>
    <n v="0"/>
    <s v="OK"/>
    <n v="0"/>
    <n v="1"/>
    <x v="2"/>
  </r>
  <r>
    <x v="79"/>
    <x v="6"/>
    <s v="Night"/>
    <n v="8"/>
    <n v="0"/>
    <n v="8"/>
    <n v="3380"/>
    <x v="0"/>
    <n v="0"/>
    <s v="OK"/>
    <n v="0"/>
    <n v="1"/>
    <x v="2"/>
  </r>
  <r>
    <x v="79"/>
    <x v="7"/>
    <s v="Morning"/>
    <n v="8"/>
    <n v="0"/>
    <n v="8"/>
    <n v="3783"/>
    <x v="0"/>
    <n v="0"/>
    <s v="OK"/>
    <n v="0"/>
    <n v="1"/>
    <x v="3"/>
  </r>
  <r>
    <x v="79"/>
    <x v="7"/>
    <s v="Evening"/>
    <n v="8"/>
    <n v="0"/>
    <n v="8"/>
    <n v="3622"/>
    <x v="0"/>
    <n v="0"/>
    <s v="OK"/>
    <n v="0"/>
    <n v="1"/>
    <x v="3"/>
  </r>
  <r>
    <x v="79"/>
    <x v="7"/>
    <s v="Night"/>
    <n v="8"/>
    <n v="0"/>
    <n v="8"/>
    <n v="3706"/>
    <x v="0"/>
    <n v="0"/>
    <s v="OK"/>
    <n v="0"/>
    <n v="1"/>
    <x v="3"/>
  </r>
  <r>
    <x v="80"/>
    <x v="0"/>
    <s v="Morning"/>
    <n v="8"/>
    <n v="0"/>
    <n v="8"/>
    <n v="4660"/>
    <x v="0"/>
    <n v="0"/>
    <s v="OK"/>
    <n v="0"/>
    <n v="1"/>
    <x v="0"/>
  </r>
  <r>
    <x v="80"/>
    <x v="0"/>
    <s v="Evening"/>
    <n v="8"/>
    <n v="0"/>
    <n v="8"/>
    <n v="4785"/>
    <x v="0"/>
    <n v="0"/>
    <s v="OK"/>
    <n v="0"/>
    <n v="1"/>
    <x v="0"/>
  </r>
  <r>
    <x v="80"/>
    <x v="0"/>
    <s v="Night"/>
    <n v="8"/>
    <n v="3.2"/>
    <n v="4.8"/>
    <n v="3349"/>
    <x v="6"/>
    <n v="14800"/>
    <s v="OK"/>
    <n v="0.4"/>
    <n v="0.6"/>
    <x v="0"/>
  </r>
  <r>
    <x v="80"/>
    <x v="1"/>
    <s v="Morning"/>
    <n v="8"/>
    <n v="0"/>
    <n v="8"/>
    <n v="4728"/>
    <x v="0"/>
    <n v="0"/>
    <s v="OK"/>
    <n v="0"/>
    <n v="1"/>
    <x v="0"/>
  </r>
  <r>
    <x v="80"/>
    <x v="1"/>
    <s v="Evening"/>
    <n v="8"/>
    <n v="0"/>
    <n v="8"/>
    <n v="5437"/>
    <x v="0"/>
    <n v="0"/>
    <s v="OK"/>
    <n v="0"/>
    <n v="1"/>
    <x v="0"/>
  </r>
  <r>
    <x v="80"/>
    <x v="1"/>
    <s v="Night"/>
    <n v="8"/>
    <n v="0"/>
    <n v="8"/>
    <n v="5677"/>
    <x v="0"/>
    <n v="0"/>
    <s v="OK"/>
    <n v="0"/>
    <n v="1"/>
    <x v="0"/>
  </r>
  <r>
    <x v="80"/>
    <x v="2"/>
    <s v="Morning"/>
    <n v="8"/>
    <n v="0"/>
    <n v="8"/>
    <n v="4680"/>
    <x v="0"/>
    <n v="0"/>
    <s v="OK"/>
    <n v="0"/>
    <n v="1"/>
    <x v="0"/>
  </r>
  <r>
    <x v="80"/>
    <x v="2"/>
    <s v="Evening"/>
    <n v="8"/>
    <n v="1.9"/>
    <n v="6.1"/>
    <n v="3398"/>
    <x v="3"/>
    <n v="12900"/>
    <s v="OK"/>
    <n v="0.24"/>
    <n v="0.76"/>
    <x v="0"/>
  </r>
  <r>
    <x v="80"/>
    <x v="2"/>
    <s v="Night"/>
    <n v="8"/>
    <n v="0"/>
    <n v="8"/>
    <n v="4601"/>
    <x v="0"/>
    <n v="0"/>
    <s v="OK"/>
    <n v="0"/>
    <n v="1"/>
    <x v="0"/>
  </r>
  <r>
    <x v="80"/>
    <x v="3"/>
    <s v="Morning"/>
    <n v="8"/>
    <n v="0"/>
    <n v="8"/>
    <n v="729"/>
    <x v="0"/>
    <n v="0"/>
    <s v="OK"/>
    <n v="0"/>
    <n v="1"/>
    <x v="1"/>
  </r>
  <r>
    <x v="80"/>
    <x v="3"/>
    <s v="Evening"/>
    <n v="8"/>
    <n v="0"/>
    <n v="8"/>
    <n v="656"/>
    <x v="0"/>
    <n v="0"/>
    <s v="OK"/>
    <n v="0"/>
    <n v="1"/>
    <x v="1"/>
  </r>
  <r>
    <x v="80"/>
    <x v="3"/>
    <s v="Night"/>
    <n v="8"/>
    <n v="0"/>
    <n v="8"/>
    <n v="634"/>
    <x v="0"/>
    <n v="0"/>
    <s v="OK"/>
    <n v="0"/>
    <n v="1"/>
    <x v="1"/>
  </r>
  <r>
    <x v="80"/>
    <x v="4"/>
    <s v="Morning"/>
    <n v="8"/>
    <n v="0"/>
    <n v="8"/>
    <n v="703"/>
    <x v="0"/>
    <n v="0"/>
    <s v="OK"/>
    <n v="0"/>
    <n v="1"/>
    <x v="1"/>
  </r>
  <r>
    <x v="80"/>
    <x v="4"/>
    <s v="Evening"/>
    <n v="8"/>
    <n v="0"/>
    <n v="8"/>
    <n v="690"/>
    <x v="0"/>
    <n v="0"/>
    <s v="OK"/>
    <n v="0"/>
    <n v="1"/>
    <x v="1"/>
  </r>
  <r>
    <x v="80"/>
    <x v="4"/>
    <s v="Night"/>
    <n v="8"/>
    <n v="0"/>
    <n v="8"/>
    <n v="791"/>
    <x v="0"/>
    <n v="0"/>
    <s v="OK"/>
    <n v="0"/>
    <n v="1"/>
    <x v="1"/>
  </r>
  <r>
    <x v="80"/>
    <x v="5"/>
    <s v="Morning"/>
    <n v="8"/>
    <n v="0"/>
    <n v="8"/>
    <n v="3215"/>
    <x v="0"/>
    <n v="0"/>
    <s v="OK"/>
    <n v="0"/>
    <n v="1"/>
    <x v="2"/>
  </r>
  <r>
    <x v="80"/>
    <x v="5"/>
    <s v="Evening"/>
    <n v="8"/>
    <n v="0"/>
    <n v="8"/>
    <n v="3419"/>
    <x v="0"/>
    <n v="0"/>
    <s v="OK"/>
    <n v="0"/>
    <n v="1"/>
    <x v="2"/>
  </r>
  <r>
    <x v="80"/>
    <x v="5"/>
    <s v="Night"/>
    <n v="8"/>
    <n v="5.7"/>
    <n v="2.2999999999999998"/>
    <n v="962"/>
    <x v="1"/>
    <n v="5000"/>
    <s v="OK"/>
    <n v="0.71"/>
    <n v="0.28999999999999998"/>
    <x v="2"/>
  </r>
  <r>
    <x v="80"/>
    <x v="6"/>
    <s v="Morning"/>
    <n v="8"/>
    <n v="0"/>
    <n v="8"/>
    <n v="2981"/>
    <x v="0"/>
    <n v="0"/>
    <s v="OK"/>
    <n v="0"/>
    <n v="1"/>
    <x v="2"/>
  </r>
  <r>
    <x v="80"/>
    <x v="6"/>
    <s v="Evening"/>
    <n v="8"/>
    <n v="0"/>
    <n v="8"/>
    <n v="3028"/>
    <x v="0"/>
    <n v="0"/>
    <s v="OK"/>
    <n v="0"/>
    <n v="1"/>
    <x v="2"/>
  </r>
  <r>
    <x v="80"/>
    <x v="6"/>
    <s v="Night"/>
    <n v="8"/>
    <n v="6.1"/>
    <n v="1.9"/>
    <n v="741"/>
    <x v="3"/>
    <n v="10900"/>
    <s v="OK"/>
    <n v="0.76"/>
    <n v="0.24"/>
    <x v="2"/>
  </r>
  <r>
    <x v="80"/>
    <x v="7"/>
    <s v="Morning"/>
    <n v="8"/>
    <n v="0"/>
    <n v="8"/>
    <n v="4241"/>
    <x v="0"/>
    <n v="0"/>
    <s v="OK"/>
    <n v="0"/>
    <n v="1"/>
    <x v="3"/>
  </r>
  <r>
    <x v="80"/>
    <x v="7"/>
    <s v="Evening"/>
    <n v="8"/>
    <n v="0"/>
    <n v="8"/>
    <n v="3586"/>
    <x v="0"/>
    <n v="0"/>
    <s v="OK"/>
    <n v="0"/>
    <n v="1"/>
    <x v="3"/>
  </r>
  <r>
    <x v="80"/>
    <x v="7"/>
    <s v="Night"/>
    <n v="8"/>
    <n v="0"/>
    <n v="8"/>
    <n v="3780"/>
    <x v="0"/>
    <n v="0"/>
    <s v="OK"/>
    <n v="0"/>
    <n v="1"/>
    <x v="3"/>
  </r>
  <r>
    <x v="81"/>
    <x v="0"/>
    <s v="Morning"/>
    <n v="8"/>
    <n v="2.5"/>
    <n v="5.5"/>
    <n v="3288"/>
    <x v="3"/>
    <n v="7700"/>
    <s v="OK"/>
    <n v="0.31"/>
    <n v="0.69"/>
    <x v="0"/>
  </r>
  <r>
    <x v="81"/>
    <x v="0"/>
    <s v="Evening"/>
    <n v="8"/>
    <n v="5"/>
    <n v="3"/>
    <n v="1960"/>
    <x v="3"/>
    <n v="14800"/>
    <s v="OK"/>
    <n v="0.63"/>
    <n v="0.38"/>
    <x v="0"/>
  </r>
  <r>
    <x v="81"/>
    <x v="0"/>
    <s v="Night"/>
    <n v="8"/>
    <n v="0"/>
    <n v="8"/>
    <n v="5282"/>
    <x v="0"/>
    <n v="0"/>
    <s v="OK"/>
    <n v="0"/>
    <n v="1"/>
    <x v="0"/>
  </r>
  <r>
    <x v="81"/>
    <x v="1"/>
    <s v="Morning"/>
    <n v="8"/>
    <n v="1.5"/>
    <n v="6.5"/>
    <n v="4631"/>
    <x v="4"/>
    <n v="11700"/>
    <s v="OK"/>
    <n v="0.19"/>
    <n v="0.81"/>
    <x v="0"/>
  </r>
  <r>
    <x v="81"/>
    <x v="1"/>
    <s v="Evening"/>
    <n v="8"/>
    <n v="0"/>
    <n v="8"/>
    <n v="5137"/>
    <x v="0"/>
    <n v="0"/>
    <s v="OK"/>
    <n v="0"/>
    <n v="1"/>
    <x v="0"/>
  </r>
  <r>
    <x v="81"/>
    <x v="1"/>
    <s v="Night"/>
    <n v="8"/>
    <n v="0"/>
    <n v="8"/>
    <n v="4648"/>
    <x v="0"/>
    <n v="0"/>
    <s v="OK"/>
    <n v="0"/>
    <n v="1"/>
    <x v="0"/>
  </r>
  <r>
    <x v="81"/>
    <x v="2"/>
    <s v="Morning"/>
    <n v="8"/>
    <n v="0"/>
    <n v="8"/>
    <n v="4687"/>
    <x v="0"/>
    <n v="0"/>
    <s v="OK"/>
    <n v="0"/>
    <n v="1"/>
    <x v="0"/>
  </r>
  <r>
    <x v="81"/>
    <x v="2"/>
    <s v="Evening"/>
    <n v="8"/>
    <n v="0"/>
    <n v="8"/>
    <n v="4905"/>
    <x v="0"/>
    <n v="0"/>
    <s v="OK"/>
    <n v="0"/>
    <n v="1"/>
    <x v="0"/>
  </r>
  <r>
    <x v="81"/>
    <x v="2"/>
    <s v="Night"/>
    <n v="8"/>
    <n v="0"/>
    <n v="8"/>
    <n v="4092"/>
    <x v="0"/>
    <n v="0"/>
    <s v="OK"/>
    <n v="0"/>
    <n v="1"/>
    <x v="0"/>
  </r>
  <r>
    <x v="81"/>
    <x v="3"/>
    <s v="Morning"/>
    <n v="8"/>
    <n v="0"/>
    <n v="8"/>
    <n v="676"/>
    <x v="0"/>
    <n v="0"/>
    <s v="OK"/>
    <n v="0"/>
    <n v="1"/>
    <x v="1"/>
  </r>
  <r>
    <x v="81"/>
    <x v="3"/>
    <s v="Evening"/>
    <n v="8"/>
    <n v="0"/>
    <n v="8"/>
    <n v="632"/>
    <x v="0"/>
    <n v="0"/>
    <s v="OK"/>
    <n v="0"/>
    <n v="1"/>
    <x v="1"/>
  </r>
  <r>
    <x v="81"/>
    <x v="3"/>
    <s v="Night"/>
    <n v="8"/>
    <n v="0"/>
    <n v="8"/>
    <n v="645"/>
    <x v="0"/>
    <n v="0"/>
    <s v="OK"/>
    <n v="0"/>
    <n v="1"/>
    <x v="1"/>
  </r>
  <r>
    <x v="81"/>
    <x v="4"/>
    <s v="Morning"/>
    <n v="8"/>
    <n v="0"/>
    <n v="8"/>
    <n v="693"/>
    <x v="0"/>
    <n v="0"/>
    <s v="OK"/>
    <n v="0"/>
    <n v="1"/>
    <x v="1"/>
  </r>
  <r>
    <x v="81"/>
    <x v="4"/>
    <s v="Evening"/>
    <n v="8"/>
    <n v="5.8"/>
    <n v="2.2000000000000002"/>
    <n v="201"/>
    <x v="3"/>
    <n v="11900"/>
    <s v="OK"/>
    <n v="0.73"/>
    <n v="0.28000000000000003"/>
    <x v="1"/>
  </r>
  <r>
    <x v="81"/>
    <x v="4"/>
    <s v="Night"/>
    <n v="8"/>
    <n v="0"/>
    <n v="8"/>
    <n v="764"/>
    <x v="0"/>
    <n v="0"/>
    <s v="OK"/>
    <n v="0"/>
    <n v="1"/>
    <x v="1"/>
  </r>
  <r>
    <x v="81"/>
    <x v="5"/>
    <s v="Morning"/>
    <n v="8"/>
    <n v="0"/>
    <n v="8"/>
    <n v="3449"/>
    <x v="0"/>
    <n v="0"/>
    <s v="OK"/>
    <n v="0"/>
    <n v="1"/>
    <x v="2"/>
  </r>
  <r>
    <x v="81"/>
    <x v="5"/>
    <s v="Evening"/>
    <n v="8"/>
    <n v="0"/>
    <n v="8"/>
    <n v="3706"/>
    <x v="0"/>
    <n v="0"/>
    <s v="OK"/>
    <n v="0"/>
    <n v="1"/>
    <x v="2"/>
  </r>
  <r>
    <x v="81"/>
    <x v="5"/>
    <s v="Night"/>
    <n v="8"/>
    <n v="0"/>
    <n v="8"/>
    <n v="2857"/>
    <x v="0"/>
    <n v="0"/>
    <s v="OK"/>
    <n v="0"/>
    <n v="1"/>
    <x v="2"/>
  </r>
  <r>
    <x v="81"/>
    <x v="6"/>
    <s v="Morning"/>
    <n v="8"/>
    <n v="0"/>
    <n v="8"/>
    <n v="3176"/>
    <x v="0"/>
    <n v="0"/>
    <s v="OK"/>
    <n v="0"/>
    <n v="1"/>
    <x v="2"/>
  </r>
  <r>
    <x v="81"/>
    <x v="6"/>
    <s v="Evening"/>
    <n v="8"/>
    <n v="0"/>
    <n v="8"/>
    <n v="3045"/>
    <x v="0"/>
    <n v="0"/>
    <s v="OK"/>
    <n v="0"/>
    <n v="1"/>
    <x v="2"/>
  </r>
  <r>
    <x v="81"/>
    <x v="6"/>
    <s v="Night"/>
    <n v="8"/>
    <n v="0"/>
    <n v="8"/>
    <n v="3277"/>
    <x v="0"/>
    <n v="0"/>
    <s v="OK"/>
    <n v="0"/>
    <n v="1"/>
    <x v="2"/>
  </r>
  <r>
    <x v="81"/>
    <x v="7"/>
    <s v="Morning"/>
    <n v="8"/>
    <n v="1.6"/>
    <n v="6.4"/>
    <n v="3051"/>
    <x v="2"/>
    <n v="3200"/>
    <s v="OK"/>
    <n v="0.2"/>
    <n v="0.8"/>
    <x v="3"/>
  </r>
  <r>
    <x v="81"/>
    <x v="7"/>
    <s v="Evening"/>
    <n v="8"/>
    <n v="0"/>
    <n v="8"/>
    <n v="4018"/>
    <x v="0"/>
    <n v="0"/>
    <s v="OK"/>
    <n v="0"/>
    <n v="1"/>
    <x v="3"/>
  </r>
  <r>
    <x v="81"/>
    <x v="7"/>
    <s v="Night"/>
    <n v="8"/>
    <n v="0"/>
    <n v="8"/>
    <n v="4252"/>
    <x v="0"/>
    <n v="0"/>
    <s v="OK"/>
    <n v="0"/>
    <n v="1"/>
    <x v="3"/>
  </r>
  <r>
    <x v="82"/>
    <x v="0"/>
    <s v="Morning"/>
    <n v="8"/>
    <n v="0"/>
    <n v="8"/>
    <n v="5224"/>
    <x v="0"/>
    <n v="0"/>
    <s v="OK"/>
    <n v="0"/>
    <n v="1"/>
    <x v="0"/>
  </r>
  <r>
    <x v="82"/>
    <x v="0"/>
    <s v="Evening"/>
    <n v="8"/>
    <n v="4.5999999999999996"/>
    <n v="3.4"/>
    <n v="2153"/>
    <x v="2"/>
    <n v="2800"/>
    <s v="OK"/>
    <n v="0.57999999999999996"/>
    <n v="0.43"/>
    <x v="0"/>
  </r>
  <r>
    <x v="82"/>
    <x v="0"/>
    <s v="Night"/>
    <n v="8"/>
    <n v="0"/>
    <n v="8"/>
    <n v="4839"/>
    <x v="0"/>
    <n v="0"/>
    <s v="OK"/>
    <n v="0"/>
    <n v="1"/>
    <x v="0"/>
  </r>
  <r>
    <x v="82"/>
    <x v="1"/>
    <s v="Morning"/>
    <n v="8"/>
    <n v="0"/>
    <n v="8"/>
    <n v="5007"/>
    <x v="0"/>
    <n v="0"/>
    <s v="OK"/>
    <n v="0"/>
    <n v="1"/>
    <x v="0"/>
  </r>
  <r>
    <x v="82"/>
    <x v="1"/>
    <s v="Evening"/>
    <n v="8"/>
    <n v="4.5"/>
    <n v="3.5"/>
    <n v="2345"/>
    <x v="1"/>
    <n v="3300"/>
    <s v="OK"/>
    <n v="0.56000000000000005"/>
    <n v="0.44"/>
    <x v="0"/>
  </r>
  <r>
    <x v="82"/>
    <x v="1"/>
    <s v="Night"/>
    <n v="8"/>
    <n v="2.2999999999999998"/>
    <n v="5.7"/>
    <n v="3887"/>
    <x v="3"/>
    <n v="10200"/>
    <s v="OK"/>
    <n v="0.28999999999999998"/>
    <n v="0.71"/>
    <x v="0"/>
  </r>
  <r>
    <x v="82"/>
    <x v="2"/>
    <s v="Morning"/>
    <n v="8"/>
    <n v="0"/>
    <n v="8"/>
    <n v="4729"/>
    <x v="0"/>
    <n v="0"/>
    <s v="OK"/>
    <n v="0"/>
    <n v="1"/>
    <x v="0"/>
  </r>
  <r>
    <x v="82"/>
    <x v="2"/>
    <s v="Evening"/>
    <n v="8"/>
    <n v="0"/>
    <n v="8"/>
    <n v="4594"/>
    <x v="0"/>
    <n v="0"/>
    <s v="OK"/>
    <n v="0"/>
    <n v="1"/>
    <x v="0"/>
  </r>
  <r>
    <x v="82"/>
    <x v="2"/>
    <s v="Night"/>
    <n v="8"/>
    <n v="0"/>
    <n v="8"/>
    <n v="4852"/>
    <x v="0"/>
    <n v="0"/>
    <s v="OK"/>
    <n v="0"/>
    <n v="1"/>
    <x v="0"/>
  </r>
  <r>
    <x v="82"/>
    <x v="3"/>
    <s v="Morning"/>
    <n v="8"/>
    <n v="6.8"/>
    <n v="1.2"/>
    <n v="105"/>
    <x v="6"/>
    <n v="2700"/>
    <s v="OK"/>
    <n v="0.85"/>
    <n v="0.15"/>
    <x v="1"/>
  </r>
  <r>
    <x v="82"/>
    <x v="3"/>
    <s v="Evening"/>
    <n v="8"/>
    <n v="4.7"/>
    <n v="3.3"/>
    <n v="265"/>
    <x v="2"/>
    <n v="10400"/>
    <s v="OK"/>
    <n v="0.59"/>
    <n v="0.41"/>
    <x v="1"/>
  </r>
  <r>
    <x v="82"/>
    <x v="3"/>
    <s v="Night"/>
    <n v="8"/>
    <n v="6.4"/>
    <n v="1.6"/>
    <n v="138"/>
    <x v="6"/>
    <n v="7600"/>
    <s v="OK"/>
    <n v="0.8"/>
    <n v="0.2"/>
    <x v="1"/>
  </r>
  <r>
    <x v="82"/>
    <x v="4"/>
    <s v="Morning"/>
    <n v="8"/>
    <n v="0"/>
    <n v="8"/>
    <n v="766"/>
    <x v="0"/>
    <n v="0"/>
    <s v="OK"/>
    <n v="0"/>
    <n v="1"/>
    <x v="1"/>
  </r>
  <r>
    <x v="82"/>
    <x v="4"/>
    <s v="Evening"/>
    <n v="8"/>
    <n v="0"/>
    <n v="8"/>
    <n v="700"/>
    <x v="0"/>
    <n v="0"/>
    <s v="OK"/>
    <n v="0"/>
    <n v="1"/>
    <x v="1"/>
  </r>
  <r>
    <x v="82"/>
    <x v="4"/>
    <s v="Night"/>
    <n v="8"/>
    <n v="0"/>
    <n v="8"/>
    <n v="715"/>
    <x v="0"/>
    <n v="0"/>
    <s v="OK"/>
    <n v="0"/>
    <n v="1"/>
    <x v="1"/>
  </r>
  <r>
    <x v="82"/>
    <x v="5"/>
    <s v="Morning"/>
    <n v="8"/>
    <n v="0"/>
    <n v="8"/>
    <n v="3232"/>
    <x v="0"/>
    <n v="0"/>
    <s v="OK"/>
    <n v="0"/>
    <n v="1"/>
    <x v="2"/>
  </r>
  <r>
    <x v="82"/>
    <x v="5"/>
    <s v="Evening"/>
    <n v="8"/>
    <n v="4.7"/>
    <n v="3.3"/>
    <n v="1407"/>
    <x v="1"/>
    <n v="2700"/>
    <s v="OK"/>
    <n v="0.59"/>
    <n v="0.41"/>
    <x v="2"/>
  </r>
  <r>
    <x v="82"/>
    <x v="5"/>
    <s v="Night"/>
    <n v="8"/>
    <n v="2.8"/>
    <n v="5.2"/>
    <n v="1928"/>
    <x v="6"/>
    <n v="8100"/>
    <s v="OK"/>
    <n v="0.35"/>
    <n v="0.65"/>
    <x v="2"/>
  </r>
  <r>
    <x v="82"/>
    <x v="6"/>
    <s v="Morning"/>
    <n v="8"/>
    <n v="0"/>
    <n v="8"/>
    <n v="3415"/>
    <x v="0"/>
    <n v="0"/>
    <s v="OK"/>
    <n v="0"/>
    <n v="1"/>
    <x v="2"/>
  </r>
  <r>
    <x v="82"/>
    <x v="6"/>
    <s v="Evening"/>
    <n v="8"/>
    <n v="0"/>
    <n v="8"/>
    <n v="3442"/>
    <x v="0"/>
    <n v="0"/>
    <s v="OK"/>
    <n v="0"/>
    <n v="1"/>
    <x v="2"/>
  </r>
  <r>
    <x v="82"/>
    <x v="6"/>
    <s v="Night"/>
    <n v="8"/>
    <n v="0"/>
    <n v="8"/>
    <n v="3053"/>
    <x v="0"/>
    <n v="0"/>
    <s v="OK"/>
    <n v="0"/>
    <n v="1"/>
    <x v="2"/>
  </r>
  <r>
    <x v="82"/>
    <x v="7"/>
    <s v="Morning"/>
    <n v="8"/>
    <n v="0"/>
    <n v="8"/>
    <n v="3910"/>
    <x v="0"/>
    <n v="0"/>
    <s v="OK"/>
    <n v="0"/>
    <n v="1"/>
    <x v="3"/>
  </r>
  <r>
    <x v="82"/>
    <x v="7"/>
    <s v="Evening"/>
    <n v="8"/>
    <n v="0"/>
    <n v="8"/>
    <n v="4240"/>
    <x v="0"/>
    <n v="0"/>
    <s v="OK"/>
    <n v="0"/>
    <n v="1"/>
    <x v="3"/>
  </r>
  <r>
    <x v="82"/>
    <x v="7"/>
    <s v="Night"/>
    <n v="8"/>
    <n v="3.4"/>
    <n v="4.5999999999999996"/>
    <n v="2336"/>
    <x v="4"/>
    <n v="7900"/>
    <s v="OK"/>
    <n v="0.43"/>
    <n v="0.57999999999999996"/>
    <x v="3"/>
  </r>
  <r>
    <x v="83"/>
    <x v="0"/>
    <s v="Morning"/>
    <n v="8"/>
    <n v="0"/>
    <n v="8"/>
    <n v="5256"/>
    <x v="0"/>
    <n v="0"/>
    <s v="OK"/>
    <n v="0"/>
    <n v="1"/>
    <x v="0"/>
  </r>
  <r>
    <x v="83"/>
    <x v="0"/>
    <s v="Evening"/>
    <n v="8"/>
    <n v="0"/>
    <n v="8"/>
    <n v="5117"/>
    <x v="0"/>
    <n v="0"/>
    <s v="OK"/>
    <n v="0"/>
    <n v="1"/>
    <x v="0"/>
  </r>
  <r>
    <x v="83"/>
    <x v="0"/>
    <s v="Night"/>
    <n v="8"/>
    <n v="0"/>
    <n v="8"/>
    <n v="5052"/>
    <x v="0"/>
    <n v="0"/>
    <s v="OK"/>
    <n v="0"/>
    <n v="1"/>
    <x v="0"/>
  </r>
  <r>
    <x v="83"/>
    <x v="1"/>
    <s v="Morning"/>
    <n v="8"/>
    <n v="0"/>
    <n v="8"/>
    <n v="4707"/>
    <x v="0"/>
    <n v="0"/>
    <s v="OK"/>
    <n v="0"/>
    <n v="1"/>
    <x v="0"/>
  </r>
  <r>
    <x v="83"/>
    <x v="1"/>
    <s v="Evening"/>
    <n v="8"/>
    <n v="0"/>
    <n v="8"/>
    <n v="5133"/>
    <x v="0"/>
    <n v="0"/>
    <s v="OK"/>
    <n v="0"/>
    <n v="1"/>
    <x v="0"/>
  </r>
  <r>
    <x v="83"/>
    <x v="1"/>
    <s v="Night"/>
    <n v="8"/>
    <n v="0"/>
    <n v="8"/>
    <n v="5567"/>
    <x v="0"/>
    <n v="0"/>
    <s v="OK"/>
    <n v="0"/>
    <n v="1"/>
    <x v="0"/>
  </r>
  <r>
    <x v="83"/>
    <x v="2"/>
    <s v="Morning"/>
    <n v="8"/>
    <n v="0"/>
    <n v="8"/>
    <n v="4695"/>
    <x v="0"/>
    <n v="0"/>
    <s v="OK"/>
    <n v="0"/>
    <n v="1"/>
    <x v="0"/>
  </r>
  <r>
    <x v="83"/>
    <x v="2"/>
    <s v="Evening"/>
    <n v="8"/>
    <n v="0"/>
    <n v="8"/>
    <n v="4551"/>
    <x v="0"/>
    <n v="0"/>
    <s v="OK"/>
    <n v="0"/>
    <n v="1"/>
    <x v="0"/>
  </r>
  <r>
    <x v="83"/>
    <x v="2"/>
    <s v="Night"/>
    <n v="8"/>
    <n v="0"/>
    <n v="8"/>
    <n v="4503"/>
    <x v="0"/>
    <n v="0"/>
    <s v="OK"/>
    <n v="0"/>
    <n v="1"/>
    <x v="0"/>
  </r>
  <r>
    <x v="83"/>
    <x v="3"/>
    <s v="Morning"/>
    <n v="8"/>
    <n v="0"/>
    <n v="8"/>
    <n v="660"/>
    <x v="0"/>
    <n v="0"/>
    <s v="OK"/>
    <n v="0"/>
    <n v="1"/>
    <x v="1"/>
  </r>
  <r>
    <x v="83"/>
    <x v="3"/>
    <s v="Evening"/>
    <n v="8"/>
    <n v="0"/>
    <n v="8"/>
    <n v="683"/>
    <x v="0"/>
    <n v="0"/>
    <s v="OK"/>
    <n v="0"/>
    <n v="1"/>
    <x v="1"/>
  </r>
  <r>
    <x v="83"/>
    <x v="3"/>
    <s v="Night"/>
    <n v="8"/>
    <n v="2.6"/>
    <n v="5.4"/>
    <n v="442"/>
    <x v="2"/>
    <n v="6400"/>
    <s v="OK"/>
    <n v="0.33"/>
    <n v="0.68"/>
    <x v="1"/>
  </r>
  <r>
    <x v="83"/>
    <x v="4"/>
    <s v="Morning"/>
    <n v="8"/>
    <n v="0"/>
    <n v="8"/>
    <n v="752"/>
    <x v="0"/>
    <n v="0"/>
    <s v="OK"/>
    <n v="0"/>
    <n v="1"/>
    <x v="1"/>
  </r>
  <r>
    <x v="83"/>
    <x v="4"/>
    <s v="Evening"/>
    <n v="8"/>
    <n v="0"/>
    <n v="8"/>
    <n v="780"/>
    <x v="0"/>
    <n v="0"/>
    <s v="OK"/>
    <n v="0"/>
    <n v="1"/>
    <x v="1"/>
  </r>
  <r>
    <x v="83"/>
    <x v="4"/>
    <s v="Night"/>
    <n v="8"/>
    <n v="4.9000000000000004"/>
    <n v="3.1"/>
    <n v="269"/>
    <x v="3"/>
    <n v="3500"/>
    <s v="OK"/>
    <n v="0.61"/>
    <n v="0.39"/>
    <x v="1"/>
  </r>
  <r>
    <x v="83"/>
    <x v="5"/>
    <s v="Morning"/>
    <n v="8"/>
    <n v="0"/>
    <n v="8"/>
    <n v="3126"/>
    <x v="0"/>
    <n v="0"/>
    <s v="OK"/>
    <n v="0"/>
    <n v="1"/>
    <x v="2"/>
  </r>
  <r>
    <x v="83"/>
    <x v="5"/>
    <s v="Evening"/>
    <n v="8"/>
    <n v="0"/>
    <n v="8"/>
    <n v="3128"/>
    <x v="0"/>
    <n v="0"/>
    <s v="OK"/>
    <n v="0"/>
    <n v="1"/>
    <x v="2"/>
  </r>
  <r>
    <x v="83"/>
    <x v="5"/>
    <s v="Night"/>
    <n v="8"/>
    <n v="0"/>
    <n v="8"/>
    <n v="3453"/>
    <x v="0"/>
    <n v="0"/>
    <s v="OK"/>
    <n v="0"/>
    <n v="1"/>
    <x v="2"/>
  </r>
  <r>
    <x v="83"/>
    <x v="6"/>
    <s v="Morning"/>
    <n v="8"/>
    <n v="4.3"/>
    <n v="3.7"/>
    <n v="1594"/>
    <x v="2"/>
    <n v="11100"/>
    <s v="OK"/>
    <n v="0.54"/>
    <n v="0.46"/>
    <x v="2"/>
  </r>
  <r>
    <x v="83"/>
    <x v="6"/>
    <s v="Evening"/>
    <n v="8"/>
    <n v="0.9"/>
    <n v="7.1"/>
    <n v="2932"/>
    <x v="5"/>
    <n v="11700"/>
    <s v="OK"/>
    <n v="0.11"/>
    <n v="0.89"/>
    <x v="2"/>
  </r>
  <r>
    <x v="83"/>
    <x v="6"/>
    <s v="Night"/>
    <n v="8"/>
    <n v="2.4"/>
    <n v="5.6"/>
    <n v="2052"/>
    <x v="5"/>
    <n v="14400"/>
    <s v="OK"/>
    <n v="0.3"/>
    <n v="0.7"/>
    <x v="2"/>
  </r>
  <r>
    <x v="83"/>
    <x v="7"/>
    <s v="Morning"/>
    <n v="8"/>
    <n v="0"/>
    <n v="8"/>
    <n v="4252"/>
    <x v="0"/>
    <n v="0"/>
    <s v="OK"/>
    <n v="0"/>
    <n v="1"/>
    <x v="3"/>
  </r>
  <r>
    <x v="83"/>
    <x v="7"/>
    <s v="Evening"/>
    <n v="8"/>
    <n v="0"/>
    <n v="8"/>
    <n v="4124"/>
    <x v="0"/>
    <n v="0"/>
    <s v="OK"/>
    <n v="0"/>
    <n v="1"/>
    <x v="3"/>
  </r>
  <r>
    <x v="83"/>
    <x v="7"/>
    <s v="Night"/>
    <n v="8"/>
    <n v="0"/>
    <n v="8"/>
    <n v="3803"/>
    <x v="0"/>
    <n v="0"/>
    <s v="OK"/>
    <n v="0"/>
    <n v="1"/>
    <x v="3"/>
  </r>
  <r>
    <x v="84"/>
    <x v="0"/>
    <s v="Morning"/>
    <n v="8"/>
    <n v="0"/>
    <n v="8"/>
    <n v="5217"/>
    <x v="0"/>
    <n v="0"/>
    <s v="OK"/>
    <n v="0"/>
    <n v="1"/>
    <x v="0"/>
  </r>
  <r>
    <x v="84"/>
    <x v="0"/>
    <s v="Evening"/>
    <n v="8"/>
    <n v="0"/>
    <n v="8"/>
    <n v="4956"/>
    <x v="0"/>
    <n v="0"/>
    <s v="OK"/>
    <n v="0"/>
    <n v="1"/>
    <x v="0"/>
  </r>
  <r>
    <x v="84"/>
    <x v="0"/>
    <s v="Night"/>
    <n v="8"/>
    <n v="0"/>
    <n v="8"/>
    <n v="4961"/>
    <x v="0"/>
    <n v="0"/>
    <s v="OK"/>
    <n v="0"/>
    <n v="1"/>
    <x v="0"/>
  </r>
  <r>
    <x v="84"/>
    <x v="1"/>
    <s v="Morning"/>
    <n v="8"/>
    <n v="1.5"/>
    <n v="6.5"/>
    <n v="4636"/>
    <x v="4"/>
    <n v="10300"/>
    <s v="OK"/>
    <n v="0.19"/>
    <n v="0.81"/>
    <x v="0"/>
  </r>
  <r>
    <x v="84"/>
    <x v="1"/>
    <s v="Evening"/>
    <n v="8"/>
    <n v="0"/>
    <n v="8"/>
    <n v="5347"/>
    <x v="0"/>
    <n v="0"/>
    <s v="OK"/>
    <n v="0"/>
    <n v="1"/>
    <x v="0"/>
  </r>
  <r>
    <x v="84"/>
    <x v="1"/>
    <s v="Night"/>
    <n v="8"/>
    <n v="0"/>
    <n v="8"/>
    <n v="4924"/>
    <x v="0"/>
    <n v="0"/>
    <s v="OK"/>
    <n v="0"/>
    <n v="1"/>
    <x v="0"/>
  </r>
  <r>
    <x v="84"/>
    <x v="2"/>
    <s v="Morning"/>
    <n v="8"/>
    <n v="2.5"/>
    <n v="5.5"/>
    <n v="2774"/>
    <x v="3"/>
    <n v="14800"/>
    <s v="OK"/>
    <n v="0.31"/>
    <n v="0.69"/>
    <x v="0"/>
  </r>
  <r>
    <x v="84"/>
    <x v="2"/>
    <s v="Evening"/>
    <n v="8"/>
    <n v="0"/>
    <n v="8"/>
    <n v="4307"/>
    <x v="0"/>
    <n v="0"/>
    <s v="OK"/>
    <n v="0"/>
    <n v="1"/>
    <x v="0"/>
  </r>
  <r>
    <x v="84"/>
    <x v="2"/>
    <s v="Night"/>
    <n v="8"/>
    <n v="0"/>
    <n v="8"/>
    <n v="4881"/>
    <x v="0"/>
    <n v="0"/>
    <s v="OK"/>
    <n v="0"/>
    <n v="1"/>
    <x v="0"/>
  </r>
  <r>
    <x v="84"/>
    <x v="3"/>
    <s v="Morning"/>
    <n v="8"/>
    <n v="0"/>
    <n v="8"/>
    <n v="600"/>
    <x v="0"/>
    <n v="0"/>
    <s v="OK"/>
    <n v="0"/>
    <n v="1"/>
    <x v="1"/>
  </r>
  <r>
    <x v="84"/>
    <x v="3"/>
    <s v="Evening"/>
    <n v="8"/>
    <n v="2.2000000000000002"/>
    <n v="5.8"/>
    <n v="513"/>
    <x v="4"/>
    <n v="4000"/>
    <s v="OK"/>
    <n v="0.28000000000000003"/>
    <n v="0.73"/>
    <x v="1"/>
  </r>
  <r>
    <x v="84"/>
    <x v="3"/>
    <s v="Night"/>
    <n v="8"/>
    <n v="3.4"/>
    <n v="4.5999999999999996"/>
    <n v="397"/>
    <x v="1"/>
    <n v="14300"/>
    <s v="OK"/>
    <n v="0.43"/>
    <n v="0.57999999999999996"/>
    <x v="1"/>
  </r>
  <r>
    <x v="84"/>
    <x v="4"/>
    <s v="Morning"/>
    <n v="8"/>
    <n v="0"/>
    <n v="8"/>
    <n v="679"/>
    <x v="0"/>
    <n v="0"/>
    <s v="OK"/>
    <n v="0"/>
    <n v="1"/>
    <x v="1"/>
  </r>
  <r>
    <x v="84"/>
    <x v="4"/>
    <s v="Evening"/>
    <n v="8"/>
    <n v="0"/>
    <n v="8"/>
    <n v="694"/>
    <x v="0"/>
    <n v="0"/>
    <s v="OK"/>
    <n v="0"/>
    <n v="1"/>
    <x v="1"/>
  </r>
  <r>
    <x v="84"/>
    <x v="4"/>
    <s v="Night"/>
    <n v="8"/>
    <n v="0"/>
    <n v="8"/>
    <n v="778"/>
    <x v="0"/>
    <n v="0"/>
    <s v="OK"/>
    <n v="0"/>
    <n v="1"/>
    <x v="1"/>
  </r>
  <r>
    <x v="84"/>
    <x v="5"/>
    <s v="Morning"/>
    <n v="8"/>
    <n v="0"/>
    <n v="8"/>
    <n v="3288"/>
    <x v="0"/>
    <n v="0"/>
    <s v="OK"/>
    <n v="0"/>
    <n v="1"/>
    <x v="2"/>
  </r>
  <r>
    <x v="84"/>
    <x v="5"/>
    <s v="Evening"/>
    <n v="8"/>
    <n v="0"/>
    <n v="8"/>
    <n v="3129"/>
    <x v="0"/>
    <n v="0"/>
    <s v="OK"/>
    <n v="0"/>
    <n v="1"/>
    <x v="2"/>
  </r>
  <r>
    <x v="84"/>
    <x v="5"/>
    <s v="Night"/>
    <n v="8"/>
    <n v="0"/>
    <n v="8"/>
    <n v="3469"/>
    <x v="0"/>
    <n v="0"/>
    <s v="OK"/>
    <n v="0"/>
    <n v="1"/>
    <x v="2"/>
  </r>
  <r>
    <x v="84"/>
    <x v="6"/>
    <s v="Morning"/>
    <n v="8"/>
    <n v="0"/>
    <n v="8"/>
    <n v="3458"/>
    <x v="0"/>
    <n v="0"/>
    <s v="OK"/>
    <n v="0"/>
    <n v="1"/>
    <x v="2"/>
  </r>
  <r>
    <x v="84"/>
    <x v="6"/>
    <s v="Evening"/>
    <n v="8"/>
    <n v="0"/>
    <n v="8"/>
    <n v="2957"/>
    <x v="0"/>
    <n v="0"/>
    <s v="OK"/>
    <n v="0"/>
    <n v="1"/>
    <x v="2"/>
  </r>
  <r>
    <x v="84"/>
    <x v="6"/>
    <s v="Night"/>
    <n v="8"/>
    <n v="0"/>
    <n v="8"/>
    <n v="3398"/>
    <x v="0"/>
    <n v="0"/>
    <s v="OK"/>
    <n v="0"/>
    <n v="1"/>
    <x v="2"/>
  </r>
  <r>
    <x v="84"/>
    <x v="7"/>
    <s v="Morning"/>
    <n v="8"/>
    <n v="0"/>
    <n v="8"/>
    <n v="4352"/>
    <x v="0"/>
    <n v="0"/>
    <s v="OK"/>
    <n v="0"/>
    <n v="1"/>
    <x v="3"/>
  </r>
  <r>
    <x v="84"/>
    <x v="7"/>
    <s v="Evening"/>
    <n v="8"/>
    <n v="0"/>
    <n v="8"/>
    <n v="4233"/>
    <x v="0"/>
    <n v="0"/>
    <s v="OK"/>
    <n v="0"/>
    <n v="1"/>
    <x v="3"/>
  </r>
  <r>
    <x v="84"/>
    <x v="7"/>
    <s v="Night"/>
    <n v="8"/>
    <n v="0"/>
    <n v="8"/>
    <n v="3973"/>
    <x v="0"/>
    <n v="0"/>
    <s v="OK"/>
    <n v="0"/>
    <n v="1"/>
    <x v="3"/>
  </r>
  <r>
    <x v="85"/>
    <x v="0"/>
    <s v="Morning"/>
    <n v="8"/>
    <n v="6.9"/>
    <n v="1.1000000000000001"/>
    <n v="702"/>
    <x v="5"/>
    <n v="10700"/>
    <s v="OK"/>
    <n v="0.86"/>
    <n v="0.14000000000000001"/>
    <x v="0"/>
  </r>
  <r>
    <x v="85"/>
    <x v="0"/>
    <s v="Evening"/>
    <n v="8"/>
    <n v="6.9"/>
    <n v="1.1000000000000001"/>
    <n v="646"/>
    <x v="6"/>
    <n v="10900"/>
    <s v="OK"/>
    <n v="0.86"/>
    <n v="0.14000000000000001"/>
    <x v="0"/>
  </r>
  <r>
    <x v="85"/>
    <x v="0"/>
    <s v="Night"/>
    <n v="8"/>
    <n v="0"/>
    <n v="8"/>
    <n v="4905"/>
    <x v="0"/>
    <n v="0"/>
    <s v="OK"/>
    <n v="0"/>
    <n v="1"/>
    <x v="0"/>
  </r>
  <r>
    <x v="85"/>
    <x v="1"/>
    <s v="Morning"/>
    <n v="8"/>
    <n v="6.4"/>
    <n v="1.6"/>
    <n v="1048"/>
    <x v="2"/>
    <n v="6900"/>
    <s v="OK"/>
    <n v="0.8"/>
    <n v="0.2"/>
    <x v="0"/>
  </r>
  <r>
    <x v="85"/>
    <x v="1"/>
    <s v="Evening"/>
    <n v="8"/>
    <n v="0"/>
    <n v="8"/>
    <n v="4662"/>
    <x v="0"/>
    <n v="0"/>
    <s v="OK"/>
    <n v="0"/>
    <n v="1"/>
    <x v="0"/>
  </r>
  <r>
    <x v="85"/>
    <x v="1"/>
    <s v="Night"/>
    <n v="8"/>
    <n v="0"/>
    <n v="8"/>
    <n v="4596"/>
    <x v="0"/>
    <n v="0"/>
    <s v="OK"/>
    <n v="0"/>
    <n v="1"/>
    <x v="0"/>
  </r>
  <r>
    <x v="85"/>
    <x v="2"/>
    <s v="Morning"/>
    <n v="8"/>
    <n v="6.6"/>
    <n v="1.4"/>
    <n v="830"/>
    <x v="3"/>
    <n v="5100"/>
    <s v="OK"/>
    <n v="0.83"/>
    <n v="0.18"/>
    <x v="0"/>
  </r>
  <r>
    <x v="85"/>
    <x v="2"/>
    <s v="Evening"/>
    <n v="8"/>
    <n v="0"/>
    <n v="8"/>
    <n v="4802"/>
    <x v="0"/>
    <n v="0"/>
    <s v="OK"/>
    <n v="0"/>
    <n v="1"/>
    <x v="0"/>
  </r>
  <r>
    <x v="85"/>
    <x v="2"/>
    <s v="Night"/>
    <n v="8"/>
    <n v="0"/>
    <n v="8"/>
    <n v="4704"/>
    <x v="0"/>
    <n v="0"/>
    <s v="OK"/>
    <n v="0"/>
    <n v="1"/>
    <x v="0"/>
  </r>
  <r>
    <x v="85"/>
    <x v="3"/>
    <s v="Morning"/>
    <n v="8"/>
    <n v="2.2000000000000002"/>
    <n v="5.8"/>
    <n v="514"/>
    <x v="3"/>
    <n v="11300"/>
    <s v="OK"/>
    <n v="0.28000000000000003"/>
    <n v="0.73"/>
    <x v="1"/>
  </r>
  <r>
    <x v="85"/>
    <x v="3"/>
    <s v="Evening"/>
    <n v="8"/>
    <n v="0"/>
    <n v="8"/>
    <n v="739"/>
    <x v="0"/>
    <n v="0"/>
    <s v="OK"/>
    <n v="0"/>
    <n v="1"/>
    <x v="1"/>
  </r>
  <r>
    <x v="85"/>
    <x v="3"/>
    <s v="Night"/>
    <n v="8"/>
    <n v="0"/>
    <n v="8"/>
    <n v="621"/>
    <x v="0"/>
    <n v="0"/>
    <s v="OK"/>
    <n v="0"/>
    <n v="1"/>
    <x v="1"/>
  </r>
  <r>
    <x v="85"/>
    <x v="4"/>
    <s v="Morning"/>
    <n v="8"/>
    <n v="2"/>
    <n v="6"/>
    <n v="505"/>
    <x v="2"/>
    <n v="9700"/>
    <s v="OK"/>
    <n v="0.25"/>
    <n v="0.75"/>
    <x v="1"/>
  </r>
  <r>
    <x v="85"/>
    <x v="4"/>
    <s v="Evening"/>
    <n v="8"/>
    <n v="0"/>
    <n v="8"/>
    <n v="794"/>
    <x v="0"/>
    <n v="0"/>
    <s v="OK"/>
    <n v="0"/>
    <n v="1"/>
    <x v="1"/>
  </r>
  <r>
    <x v="85"/>
    <x v="4"/>
    <s v="Night"/>
    <n v="8"/>
    <n v="0"/>
    <n v="8"/>
    <n v="709"/>
    <x v="0"/>
    <n v="0"/>
    <s v="OK"/>
    <n v="0"/>
    <n v="1"/>
    <x v="1"/>
  </r>
  <r>
    <x v="85"/>
    <x v="5"/>
    <s v="Morning"/>
    <n v="8"/>
    <n v="7"/>
    <n v="1"/>
    <n v="430"/>
    <x v="2"/>
    <n v="4600"/>
    <s v="OK"/>
    <n v="0.88"/>
    <n v="0.13"/>
    <x v="2"/>
  </r>
  <r>
    <x v="85"/>
    <x v="5"/>
    <s v="Evening"/>
    <n v="8"/>
    <n v="0"/>
    <n v="8"/>
    <n v="3404"/>
    <x v="0"/>
    <n v="0"/>
    <s v="OK"/>
    <n v="0"/>
    <n v="1"/>
    <x v="2"/>
  </r>
  <r>
    <x v="85"/>
    <x v="5"/>
    <s v="Night"/>
    <n v="8"/>
    <n v="3.8"/>
    <n v="4.2"/>
    <n v="1772"/>
    <x v="4"/>
    <n v="12300"/>
    <s v="OK"/>
    <n v="0.48"/>
    <n v="0.53"/>
    <x v="2"/>
  </r>
  <r>
    <x v="85"/>
    <x v="6"/>
    <s v="Morning"/>
    <n v="8"/>
    <n v="0"/>
    <n v="8"/>
    <n v="3102"/>
    <x v="0"/>
    <n v="0"/>
    <s v="OK"/>
    <n v="0"/>
    <n v="1"/>
    <x v="2"/>
  </r>
  <r>
    <x v="85"/>
    <x v="6"/>
    <s v="Evening"/>
    <n v="8"/>
    <n v="0"/>
    <n v="8"/>
    <n v="3036"/>
    <x v="0"/>
    <n v="0"/>
    <s v="OK"/>
    <n v="0"/>
    <n v="1"/>
    <x v="2"/>
  </r>
  <r>
    <x v="85"/>
    <x v="6"/>
    <s v="Night"/>
    <n v="8"/>
    <n v="0"/>
    <n v="8"/>
    <n v="3113"/>
    <x v="0"/>
    <n v="0"/>
    <s v="OK"/>
    <n v="0"/>
    <n v="1"/>
    <x v="2"/>
  </r>
  <r>
    <x v="85"/>
    <x v="7"/>
    <s v="Morning"/>
    <n v="8"/>
    <n v="0"/>
    <n v="8"/>
    <n v="4279"/>
    <x v="0"/>
    <n v="0"/>
    <s v="OK"/>
    <n v="0"/>
    <n v="1"/>
    <x v="3"/>
  </r>
  <r>
    <x v="85"/>
    <x v="7"/>
    <s v="Evening"/>
    <n v="8"/>
    <n v="0"/>
    <n v="8"/>
    <n v="4006"/>
    <x v="0"/>
    <n v="0"/>
    <s v="OK"/>
    <n v="0"/>
    <n v="1"/>
    <x v="3"/>
  </r>
  <r>
    <x v="85"/>
    <x v="7"/>
    <s v="Night"/>
    <n v="8"/>
    <n v="0"/>
    <n v="8"/>
    <n v="4025"/>
    <x v="0"/>
    <n v="0"/>
    <s v="OK"/>
    <n v="0"/>
    <n v="1"/>
    <x v="3"/>
  </r>
  <r>
    <x v="86"/>
    <x v="0"/>
    <s v="Morning"/>
    <n v="8"/>
    <n v="0"/>
    <n v="8"/>
    <n v="4859"/>
    <x v="0"/>
    <n v="0"/>
    <s v="OK"/>
    <n v="0"/>
    <n v="1"/>
    <x v="0"/>
  </r>
  <r>
    <x v="86"/>
    <x v="0"/>
    <s v="Evening"/>
    <n v="8"/>
    <n v="0"/>
    <n v="8"/>
    <n v="4908"/>
    <x v="0"/>
    <n v="0"/>
    <s v="OK"/>
    <n v="0"/>
    <n v="1"/>
    <x v="0"/>
  </r>
  <r>
    <x v="86"/>
    <x v="0"/>
    <s v="Night"/>
    <n v="8"/>
    <n v="0"/>
    <n v="8"/>
    <n v="5175"/>
    <x v="0"/>
    <n v="0"/>
    <s v="OK"/>
    <n v="0"/>
    <n v="1"/>
    <x v="0"/>
  </r>
  <r>
    <x v="86"/>
    <x v="1"/>
    <s v="Morning"/>
    <n v="8"/>
    <n v="0"/>
    <n v="8"/>
    <n v="5242"/>
    <x v="0"/>
    <n v="0"/>
    <s v="OK"/>
    <n v="0"/>
    <n v="1"/>
    <x v="0"/>
  </r>
  <r>
    <x v="86"/>
    <x v="1"/>
    <s v="Evening"/>
    <n v="8"/>
    <n v="3.4"/>
    <n v="4.5999999999999996"/>
    <n v="3173"/>
    <x v="5"/>
    <n v="4100"/>
    <s v="OK"/>
    <n v="0.43"/>
    <n v="0.57999999999999996"/>
    <x v="0"/>
  </r>
  <r>
    <x v="86"/>
    <x v="1"/>
    <s v="Night"/>
    <n v="8"/>
    <n v="0"/>
    <n v="8"/>
    <n v="5486"/>
    <x v="0"/>
    <n v="0"/>
    <s v="OK"/>
    <n v="0"/>
    <n v="1"/>
    <x v="0"/>
  </r>
  <r>
    <x v="86"/>
    <x v="2"/>
    <s v="Morning"/>
    <n v="8"/>
    <n v="0"/>
    <n v="8"/>
    <n v="4585"/>
    <x v="0"/>
    <n v="0"/>
    <s v="OK"/>
    <n v="0"/>
    <n v="1"/>
    <x v="0"/>
  </r>
  <r>
    <x v="86"/>
    <x v="2"/>
    <s v="Evening"/>
    <n v="8"/>
    <n v="0"/>
    <n v="8"/>
    <n v="4469"/>
    <x v="0"/>
    <n v="0"/>
    <s v="OK"/>
    <n v="0"/>
    <n v="1"/>
    <x v="0"/>
  </r>
  <r>
    <x v="86"/>
    <x v="2"/>
    <s v="Night"/>
    <n v="8"/>
    <n v="3.6"/>
    <n v="4.4000000000000004"/>
    <n v="2509"/>
    <x v="6"/>
    <n v="12300"/>
    <s v="OK"/>
    <n v="0.45"/>
    <n v="0.55000000000000004"/>
    <x v="0"/>
  </r>
  <r>
    <x v="86"/>
    <x v="3"/>
    <s v="Morning"/>
    <n v="8"/>
    <n v="0"/>
    <n v="8"/>
    <n v="732"/>
    <x v="0"/>
    <n v="0"/>
    <s v="OK"/>
    <n v="0"/>
    <n v="1"/>
    <x v="1"/>
  </r>
  <r>
    <x v="86"/>
    <x v="3"/>
    <s v="Evening"/>
    <n v="8"/>
    <n v="3.2"/>
    <n v="4.8"/>
    <n v="448"/>
    <x v="4"/>
    <n v="7300"/>
    <s v="OK"/>
    <n v="0.4"/>
    <n v="0.6"/>
    <x v="1"/>
  </r>
  <r>
    <x v="86"/>
    <x v="3"/>
    <s v="Night"/>
    <n v="8"/>
    <n v="0"/>
    <n v="8"/>
    <n v="733"/>
    <x v="0"/>
    <n v="0"/>
    <s v="OK"/>
    <n v="0"/>
    <n v="1"/>
    <x v="1"/>
  </r>
  <r>
    <x v="86"/>
    <x v="4"/>
    <s v="Morning"/>
    <n v="8"/>
    <n v="0"/>
    <n v="8"/>
    <n v="688"/>
    <x v="0"/>
    <n v="0"/>
    <s v="OK"/>
    <n v="0"/>
    <n v="1"/>
    <x v="1"/>
  </r>
  <r>
    <x v="86"/>
    <x v="4"/>
    <s v="Evening"/>
    <n v="8"/>
    <n v="2.6"/>
    <n v="5.4"/>
    <n v="466"/>
    <x v="3"/>
    <n v="8500"/>
    <s v="OK"/>
    <n v="0.33"/>
    <n v="0.68"/>
    <x v="1"/>
  </r>
  <r>
    <x v="86"/>
    <x v="4"/>
    <s v="Night"/>
    <n v="8"/>
    <n v="0"/>
    <n v="8"/>
    <n v="708"/>
    <x v="0"/>
    <n v="0"/>
    <s v="OK"/>
    <n v="0"/>
    <n v="1"/>
    <x v="1"/>
  </r>
  <r>
    <x v="86"/>
    <x v="5"/>
    <s v="Morning"/>
    <n v="8"/>
    <n v="1.4"/>
    <n v="6.6"/>
    <n v="2944"/>
    <x v="3"/>
    <n v="1900"/>
    <s v="OK"/>
    <n v="0.18"/>
    <n v="0.83"/>
    <x v="2"/>
  </r>
  <r>
    <x v="86"/>
    <x v="5"/>
    <s v="Evening"/>
    <n v="8"/>
    <n v="0"/>
    <n v="8"/>
    <n v="3123"/>
    <x v="0"/>
    <n v="0"/>
    <s v="OK"/>
    <n v="0"/>
    <n v="1"/>
    <x v="2"/>
  </r>
  <r>
    <x v="86"/>
    <x v="5"/>
    <s v="Night"/>
    <n v="8"/>
    <n v="0"/>
    <n v="8"/>
    <n v="3818"/>
    <x v="0"/>
    <n v="0"/>
    <s v="OK"/>
    <n v="0"/>
    <n v="1"/>
    <x v="2"/>
  </r>
  <r>
    <x v="86"/>
    <x v="6"/>
    <s v="Morning"/>
    <n v="8"/>
    <n v="0"/>
    <n v="8"/>
    <n v="3517"/>
    <x v="0"/>
    <n v="0"/>
    <s v="OK"/>
    <n v="0"/>
    <n v="1"/>
    <x v="2"/>
  </r>
  <r>
    <x v="86"/>
    <x v="6"/>
    <s v="Evening"/>
    <n v="8"/>
    <n v="0"/>
    <n v="8"/>
    <n v="3087"/>
    <x v="0"/>
    <n v="0"/>
    <s v="OK"/>
    <n v="0"/>
    <n v="1"/>
    <x v="2"/>
  </r>
  <r>
    <x v="86"/>
    <x v="6"/>
    <s v="Night"/>
    <n v="8"/>
    <n v="2"/>
    <n v="6"/>
    <n v="2451"/>
    <x v="3"/>
    <n v="4600"/>
    <s v="OK"/>
    <n v="0.25"/>
    <n v="0.75"/>
    <x v="2"/>
  </r>
  <r>
    <x v="86"/>
    <x v="7"/>
    <s v="Morning"/>
    <n v="8"/>
    <n v="0"/>
    <n v="8"/>
    <n v="4302"/>
    <x v="0"/>
    <n v="0"/>
    <s v="OK"/>
    <n v="0"/>
    <n v="1"/>
    <x v="3"/>
  </r>
  <r>
    <x v="86"/>
    <x v="7"/>
    <s v="Evening"/>
    <n v="8"/>
    <n v="0"/>
    <n v="8"/>
    <n v="3926"/>
    <x v="0"/>
    <n v="0"/>
    <s v="OK"/>
    <n v="0"/>
    <n v="1"/>
    <x v="3"/>
  </r>
  <r>
    <x v="86"/>
    <x v="7"/>
    <s v="Night"/>
    <n v="8"/>
    <n v="0"/>
    <n v="8"/>
    <n v="4288"/>
    <x v="0"/>
    <n v="0"/>
    <s v="OK"/>
    <n v="0"/>
    <n v="1"/>
    <x v="3"/>
  </r>
  <r>
    <x v="87"/>
    <x v="0"/>
    <s v="Morning"/>
    <n v="8"/>
    <n v="4.9000000000000004"/>
    <n v="3.1"/>
    <n v="1843"/>
    <x v="5"/>
    <n v="4500"/>
    <s v="OK"/>
    <n v="0.61"/>
    <n v="0.39"/>
    <x v="0"/>
  </r>
  <r>
    <x v="87"/>
    <x v="0"/>
    <s v="Evening"/>
    <n v="8"/>
    <n v="0"/>
    <n v="8"/>
    <n v="4092"/>
    <x v="0"/>
    <n v="0"/>
    <s v="OK"/>
    <n v="0"/>
    <n v="1"/>
    <x v="0"/>
  </r>
  <r>
    <x v="87"/>
    <x v="0"/>
    <s v="Night"/>
    <n v="8"/>
    <n v="0"/>
    <n v="8"/>
    <n v="4957"/>
    <x v="0"/>
    <n v="0"/>
    <s v="OK"/>
    <n v="0"/>
    <n v="1"/>
    <x v="0"/>
  </r>
  <r>
    <x v="87"/>
    <x v="1"/>
    <s v="Morning"/>
    <n v="8"/>
    <n v="0"/>
    <n v="8"/>
    <n v="5255"/>
    <x v="0"/>
    <n v="0"/>
    <s v="OK"/>
    <n v="0"/>
    <n v="1"/>
    <x v="0"/>
  </r>
  <r>
    <x v="87"/>
    <x v="1"/>
    <s v="Evening"/>
    <n v="8"/>
    <n v="0"/>
    <n v="8"/>
    <n v="5745"/>
    <x v="0"/>
    <n v="0"/>
    <s v="OK"/>
    <n v="0"/>
    <n v="1"/>
    <x v="0"/>
  </r>
  <r>
    <x v="87"/>
    <x v="1"/>
    <s v="Night"/>
    <n v="8"/>
    <n v="0"/>
    <n v="8"/>
    <n v="5078"/>
    <x v="0"/>
    <n v="0"/>
    <s v="OK"/>
    <n v="0"/>
    <n v="1"/>
    <x v="0"/>
  </r>
  <r>
    <x v="87"/>
    <x v="2"/>
    <s v="Morning"/>
    <n v="8"/>
    <n v="0"/>
    <n v="8"/>
    <n v="4595"/>
    <x v="0"/>
    <n v="0"/>
    <s v="OK"/>
    <n v="0"/>
    <n v="1"/>
    <x v="0"/>
  </r>
  <r>
    <x v="87"/>
    <x v="2"/>
    <s v="Evening"/>
    <n v="8"/>
    <n v="0"/>
    <n v="8"/>
    <n v="4257"/>
    <x v="0"/>
    <n v="0"/>
    <s v="OK"/>
    <n v="0"/>
    <n v="1"/>
    <x v="0"/>
  </r>
  <r>
    <x v="87"/>
    <x v="2"/>
    <s v="Night"/>
    <n v="8"/>
    <n v="2.7"/>
    <n v="5.3"/>
    <n v="3082"/>
    <x v="4"/>
    <n v="10100"/>
    <s v="OK"/>
    <n v="0.34"/>
    <n v="0.66"/>
    <x v="0"/>
  </r>
  <r>
    <x v="87"/>
    <x v="3"/>
    <s v="Morning"/>
    <n v="8"/>
    <n v="0"/>
    <n v="8"/>
    <n v="705"/>
    <x v="0"/>
    <n v="0"/>
    <s v="OK"/>
    <n v="0"/>
    <n v="1"/>
    <x v="1"/>
  </r>
  <r>
    <x v="87"/>
    <x v="3"/>
    <s v="Evening"/>
    <n v="8"/>
    <n v="0"/>
    <n v="8"/>
    <n v="647"/>
    <x v="0"/>
    <n v="0"/>
    <s v="OK"/>
    <n v="0"/>
    <n v="1"/>
    <x v="1"/>
  </r>
  <r>
    <x v="87"/>
    <x v="3"/>
    <s v="Night"/>
    <n v="8"/>
    <n v="0"/>
    <n v="8"/>
    <n v="669"/>
    <x v="0"/>
    <n v="0"/>
    <s v="OK"/>
    <n v="0"/>
    <n v="1"/>
    <x v="1"/>
  </r>
  <r>
    <x v="87"/>
    <x v="4"/>
    <s v="Morning"/>
    <n v="8"/>
    <n v="0"/>
    <n v="8"/>
    <n v="690"/>
    <x v="0"/>
    <n v="0"/>
    <s v="OK"/>
    <n v="0"/>
    <n v="1"/>
    <x v="1"/>
  </r>
  <r>
    <x v="87"/>
    <x v="4"/>
    <s v="Evening"/>
    <n v="8"/>
    <n v="0"/>
    <n v="8"/>
    <n v="749"/>
    <x v="0"/>
    <n v="0"/>
    <s v="OK"/>
    <n v="0"/>
    <n v="1"/>
    <x v="1"/>
  </r>
  <r>
    <x v="87"/>
    <x v="4"/>
    <s v="Night"/>
    <n v="8"/>
    <n v="0"/>
    <n v="8"/>
    <n v="728"/>
    <x v="0"/>
    <n v="0"/>
    <s v="OK"/>
    <n v="0"/>
    <n v="1"/>
    <x v="1"/>
  </r>
  <r>
    <x v="87"/>
    <x v="5"/>
    <s v="Morning"/>
    <n v="8"/>
    <n v="0"/>
    <n v="8"/>
    <n v="3440"/>
    <x v="0"/>
    <n v="0"/>
    <s v="OK"/>
    <n v="0"/>
    <n v="1"/>
    <x v="2"/>
  </r>
  <r>
    <x v="87"/>
    <x v="5"/>
    <s v="Evening"/>
    <n v="8"/>
    <n v="0"/>
    <n v="8"/>
    <n v="3111"/>
    <x v="0"/>
    <n v="0"/>
    <s v="OK"/>
    <n v="0"/>
    <n v="1"/>
    <x v="2"/>
  </r>
  <r>
    <x v="87"/>
    <x v="5"/>
    <s v="Night"/>
    <n v="8"/>
    <n v="0"/>
    <n v="8"/>
    <n v="3553"/>
    <x v="0"/>
    <n v="0"/>
    <s v="OK"/>
    <n v="0"/>
    <n v="1"/>
    <x v="2"/>
  </r>
  <r>
    <x v="87"/>
    <x v="6"/>
    <s v="Morning"/>
    <n v="8"/>
    <n v="0"/>
    <n v="8"/>
    <n v="2958"/>
    <x v="0"/>
    <n v="0"/>
    <s v="OK"/>
    <n v="0"/>
    <n v="1"/>
    <x v="2"/>
  </r>
  <r>
    <x v="87"/>
    <x v="6"/>
    <s v="Evening"/>
    <n v="8"/>
    <n v="0"/>
    <n v="8"/>
    <n v="3340"/>
    <x v="0"/>
    <n v="0"/>
    <s v="OK"/>
    <n v="0"/>
    <n v="1"/>
    <x v="2"/>
  </r>
  <r>
    <x v="87"/>
    <x v="6"/>
    <s v="Night"/>
    <n v="8"/>
    <n v="4.9000000000000004"/>
    <n v="3.1"/>
    <n v="1304"/>
    <x v="3"/>
    <n v="2800"/>
    <s v="OK"/>
    <n v="0.61"/>
    <n v="0.39"/>
    <x v="2"/>
  </r>
  <r>
    <x v="87"/>
    <x v="7"/>
    <s v="Morning"/>
    <n v="8"/>
    <n v="0"/>
    <n v="8"/>
    <n v="4060"/>
    <x v="0"/>
    <n v="0"/>
    <s v="OK"/>
    <n v="0"/>
    <n v="1"/>
    <x v="3"/>
  </r>
  <r>
    <x v="87"/>
    <x v="7"/>
    <s v="Evening"/>
    <n v="8"/>
    <n v="0"/>
    <n v="8"/>
    <n v="4215"/>
    <x v="0"/>
    <n v="0"/>
    <s v="OK"/>
    <n v="0"/>
    <n v="1"/>
    <x v="3"/>
  </r>
  <r>
    <x v="87"/>
    <x v="7"/>
    <s v="Night"/>
    <n v="8"/>
    <n v="0"/>
    <n v="8"/>
    <n v="4271"/>
    <x v="0"/>
    <n v="0"/>
    <s v="OK"/>
    <n v="0"/>
    <n v="1"/>
    <x v="3"/>
  </r>
  <r>
    <x v="88"/>
    <x v="0"/>
    <s v="Morning"/>
    <n v="8"/>
    <n v="0"/>
    <n v="8"/>
    <n v="4765"/>
    <x v="0"/>
    <n v="0"/>
    <s v="OK"/>
    <n v="0"/>
    <n v="1"/>
    <x v="0"/>
  </r>
  <r>
    <x v="88"/>
    <x v="0"/>
    <s v="Evening"/>
    <n v="8"/>
    <n v="0"/>
    <n v="8"/>
    <n v="4482"/>
    <x v="0"/>
    <n v="0"/>
    <s v="OK"/>
    <n v="0"/>
    <n v="1"/>
    <x v="0"/>
  </r>
  <r>
    <x v="88"/>
    <x v="0"/>
    <s v="Night"/>
    <n v="8"/>
    <n v="0"/>
    <n v="8"/>
    <n v="4581"/>
    <x v="0"/>
    <n v="0"/>
    <s v="OK"/>
    <n v="0"/>
    <n v="1"/>
    <x v="0"/>
  </r>
  <r>
    <x v="88"/>
    <x v="1"/>
    <s v="Morning"/>
    <n v="8"/>
    <n v="0"/>
    <n v="8"/>
    <n v="4810"/>
    <x v="0"/>
    <n v="0"/>
    <s v="OK"/>
    <n v="0"/>
    <n v="1"/>
    <x v="0"/>
  </r>
  <r>
    <x v="88"/>
    <x v="1"/>
    <s v="Evening"/>
    <n v="8"/>
    <n v="0"/>
    <n v="8"/>
    <n v="5108"/>
    <x v="0"/>
    <n v="0"/>
    <s v="OK"/>
    <n v="0"/>
    <n v="1"/>
    <x v="0"/>
  </r>
  <r>
    <x v="88"/>
    <x v="1"/>
    <s v="Night"/>
    <n v="8"/>
    <n v="0"/>
    <n v="8"/>
    <n v="5284"/>
    <x v="0"/>
    <n v="0"/>
    <s v="OK"/>
    <n v="0"/>
    <n v="1"/>
    <x v="0"/>
  </r>
  <r>
    <x v="88"/>
    <x v="2"/>
    <s v="Morning"/>
    <n v="8"/>
    <n v="4.5"/>
    <n v="3.5"/>
    <n v="2045"/>
    <x v="2"/>
    <n v="5900"/>
    <s v="OK"/>
    <n v="0.56000000000000005"/>
    <n v="0.44"/>
    <x v="0"/>
  </r>
  <r>
    <x v="88"/>
    <x v="2"/>
    <s v="Evening"/>
    <n v="8"/>
    <n v="0"/>
    <n v="8"/>
    <n v="4509"/>
    <x v="0"/>
    <n v="0"/>
    <s v="OK"/>
    <n v="0"/>
    <n v="1"/>
    <x v="0"/>
  </r>
  <r>
    <x v="88"/>
    <x v="2"/>
    <s v="Night"/>
    <n v="8"/>
    <n v="5.8"/>
    <n v="2.2000000000000002"/>
    <n v="1320"/>
    <x v="3"/>
    <n v="7200"/>
    <s v="OK"/>
    <n v="0.73"/>
    <n v="0.28000000000000003"/>
    <x v="0"/>
  </r>
  <r>
    <x v="88"/>
    <x v="3"/>
    <s v="Morning"/>
    <n v="8"/>
    <n v="3.6"/>
    <n v="4.4000000000000004"/>
    <n v="371"/>
    <x v="3"/>
    <n v="13600"/>
    <s v="OK"/>
    <n v="0.45"/>
    <n v="0.55000000000000004"/>
    <x v="1"/>
  </r>
  <r>
    <x v="88"/>
    <x v="3"/>
    <s v="Evening"/>
    <n v="8"/>
    <n v="1.1000000000000001"/>
    <n v="6.9"/>
    <n v="565"/>
    <x v="4"/>
    <n v="12400"/>
    <s v="OK"/>
    <n v="0.14000000000000001"/>
    <n v="0.86"/>
    <x v="1"/>
  </r>
  <r>
    <x v="88"/>
    <x v="3"/>
    <s v="Night"/>
    <n v="8"/>
    <n v="2.4"/>
    <n v="5.6"/>
    <n v="492"/>
    <x v="5"/>
    <n v="14400"/>
    <s v="OK"/>
    <n v="0.3"/>
    <n v="0.7"/>
    <x v="1"/>
  </r>
  <r>
    <x v="88"/>
    <x v="4"/>
    <s v="Morning"/>
    <n v="8"/>
    <n v="0"/>
    <n v="8"/>
    <n v="725"/>
    <x v="0"/>
    <n v="0"/>
    <s v="OK"/>
    <n v="0"/>
    <n v="1"/>
    <x v="1"/>
  </r>
  <r>
    <x v="88"/>
    <x v="4"/>
    <s v="Evening"/>
    <n v="8"/>
    <n v="0"/>
    <n v="8"/>
    <n v="669"/>
    <x v="0"/>
    <n v="0"/>
    <s v="OK"/>
    <n v="0"/>
    <n v="1"/>
    <x v="1"/>
  </r>
  <r>
    <x v="88"/>
    <x v="4"/>
    <s v="Night"/>
    <n v="8"/>
    <n v="0"/>
    <n v="8"/>
    <n v="721"/>
    <x v="0"/>
    <n v="0"/>
    <s v="OK"/>
    <n v="0"/>
    <n v="1"/>
    <x v="1"/>
  </r>
  <r>
    <x v="88"/>
    <x v="5"/>
    <s v="Morning"/>
    <n v="8"/>
    <n v="4.8"/>
    <n v="3.2"/>
    <n v="1321"/>
    <x v="1"/>
    <n v="12700"/>
    <s v="OK"/>
    <n v="0.6"/>
    <n v="0.4"/>
    <x v="2"/>
  </r>
  <r>
    <x v="88"/>
    <x v="5"/>
    <s v="Evening"/>
    <n v="8"/>
    <n v="0"/>
    <n v="8"/>
    <n v="2950"/>
    <x v="0"/>
    <n v="0"/>
    <s v="OK"/>
    <n v="0"/>
    <n v="1"/>
    <x v="2"/>
  </r>
  <r>
    <x v="88"/>
    <x v="5"/>
    <s v="Night"/>
    <n v="8"/>
    <n v="0"/>
    <n v="8"/>
    <n v="3785"/>
    <x v="0"/>
    <n v="0"/>
    <s v="OK"/>
    <n v="0"/>
    <n v="1"/>
    <x v="2"/>
  </r>
  <r>
    <x v="88"/>
    <x v="6"/>
    <s v="Morning"/>
    <n v="8"/>
    <n v="0"/>
    <n v="8"/>
    <n v="3206"/>
    <x v="0"/>
    <n v="0"/>
    <s v="OK"/>
    <n v="0"/>
    <n v="1"/>
    <x v="2"/>
  </r>
  <r>
    <x v="88"/>
    <x v="6"/>
    <s v="Evening"/>
    <n v="8"/>
    <n v="3.7"/>
    <n v="4.3"/>
    <n v="1926"/>
    <x v="3"/>
    <n v="3800"/>
    <s v="OK"/>
    <n v="0.46"/>
    <n v="0.54"/>
    <x v="2"/>
  </r>
  <r>
    <x v="88"/>
    <x v="6"/>
    <s v="Night"/>
    <n v="8"/>
    <n v="0"/>
    <n v="8"/>
    <n v="3225"/>
    <x v="0"/>
    <n v="0"/>
    <s v="OK"/>
    <n v="0"/>
    <n v="1"/>
    <x v="2"/>
  </r>
  <r>
    <x v="88"/>
    <x v="7"/>
    <s v="Morning"/>
    <n v="8"/>
    <n v="0"/>
    <n v="8"/>
    <n v="3971"/>
    <x v="0"/>
    <n v="0"/>
    <s v="OK"/>
    <n v="0"/>
    <n v="1"/>
    <x v="3"/>
  </r>
  <r>
    <x v="88"/>
    <x v="7"/>
    <s v="Evening"/>
    <n v="8"/>
    <n v="0"/>
    <n v="8"/>
    <n v="4005"/>
    <x v="0"/>
    <n v="0"/>
    <s v="OK"/>
    <n v="0"/>
    <n v="1"/>
    <x v="3"/>
  </r>
  <r>
    <x v="88"/>
    <x v="7"/>
    <s v="Night"/>
    <n v="8"/>
    <n v="0"/>
    <n v="8"/>
    <n v="4133"/>
    <x v="0"/>
    <n v="0"/>
    <s v="OK"/>
    <n v="0"/>
    <n v="1"/>
    <x v="3"/>
  </r>
  <r>
    <x v="89"/>
    <x v="0"/>
    <s v="Morning"/>
    <n v="8"/>
    <n v="0"/>
    <n v="8"/>
    <n v="5188"/>
    <x v="0"/>
    <n v="0"/>
    <s v="OK"/>
    <n v="0"/>
    <n v="1"/>
    <x v="0"/>
  </r>
  <r>
    <x v="89"/>
    <x v="0"/>
    <s v="Evening"/>
    <n v="8"/>
    <n v="6.9"/>
    <n v="1.1000000000000001"/>
    <n v="656"/>
    <x v="2"/>
    <n v="8400"/>
    <s v="OK"/>
    <n v="0.86"/>
    <n v="0.14000000000000001"/>
    <x v="0"/>
  </r>
  <r>
    <x v="89"/>
    <x v="0"/>
    <s v="Night"/>
    <n v="8"/>
    <n v="0"/>
    <n v="8"/>
    <n v="4795"/>
    <x v="0"/>
    <n v="0"/>
    <s v="OK"/>
    <n v="0"/>
    <n v="1"/>
    <x v="0"/>
  </r>
  <r>
    <x v="89"/>
    <x v="1"/>
    <s v="Morning"/>
    <n v="8"/>
    <n v="0"/>
    <n v="8"/>
    <n v="5319"/>
    <x v="0"/>
    <n v="0"/>
    <s v="OK"/>
    <n v="0"/>
    <n v="1"/>
    <x v="0"/>
  </r>
  <r>
    <x v="89"/>
    <x v="1"/>
    <s v="Evening"/>
    <n v="8"/>
    <n v="0"/>
    <n v="8"/>
    <n v="5148"/>
    <x v="0"/>
    <n v="0"/>
    <s v="OK"/>
    <n v="0"/>
    <n v="1"/>
    <x v="0"/>
  </r>
  <r>
    <x v="89"/>
    <x v="1"/>
    <s v="Night"/>
    <n v="8"/>
    <n v="6.1"/>
    <n v="1.9"/>
    <n v="1173"/>
    <x v="5"/>
    <n v="3100"/>
    <s v="OK"/>
    <n v="0.76"/>
    <n v="0.24"/>
    <x v="0"/>
  </r>
  <r>
    <x v="89"/>
    <x v="2"/>
    <s v="Morning"/>
    <n v="8"/>
    <n v="0"/>
    <n v="8"/>
    <n v="4802"/>
    <x v="0"/>
    <n v="0"/>
    <s v="OK"/>
    <n v="0"/>
    <n v="1"/>
    <x v="0"/>
  </r>
  <r>
    <x v="89"/>
    <x v="2"/>
    <s v="Evening"/>
    <n v="8"/>
    <n v="0"/>
    <n v="8"/>
    <n v="4536"/>
    <x v="0"/>
    <n v="0"/>
    <s v="OK"/>
    <n v="0"/>
    <n v="1"/>
    <x v="0"/>
  </r>
  <r>
    <x v="89"/>
    <x v="2"/>
    <s v="Night"/>
    <n v="8"/>
    <n v="0"/>
    <n v="8"/>
    <n v="4709"/>
    <x v="0"/>
    <n v="0"/>
    <s v="OK"/>
    <n v="0"/>
    <n v="1"/>
    <x v="0"/>
  </r>
  <r>
    <x v="89"/>
    <x v="3"/>
    <s v="Morning"/>
    <n v="8"/>
    <n v="0"/>
    <n v="8"/>
    <n v="646"/>
    <x v="0"/>
    <n v="0"/>
    <s v="OK"/>
    <n v="0"/>
    <n v="1"/>
    <x v="1"/>
  </r>
  <r>
    <x v="89"/>
    <x v="3"/>
    <s v="Evening"/>
    <n v="8"/>
    <n v="2"/>
    <n v="6"/>
    <n v="471"/>
    <x v="2"/>
    <n v="11200"/>
    <s v="OK"/>
    <n v="0.25"/>
    <n v="0.75"/>
    <x v="1"/>
  </r>
  <r>
    <x v="89"/>
    <x v="3"/>
    <s v="Night"/>
    <n v="8"/>
    <n v="1.3"/>
    <n v="6.7"/>
    <n v="592"/>
    <x v="5"/>
    <n v="13200"/>
    <s v="OK"/>
    <n v="0.16"/>
    <n v="0.84"/>
    <x v="1"/>
  </r>
  <r>
    <x v="89"/>
    <x v="4"/>
    <s v="Morning"/>
    <n v="8"/>
    <n v="0"/>
    <n v="8"/>
    <n v="711"/>
    <x v="0"/>
    <n v="0"/>
    <s v="OK"/>
    <n v="0"/>
    <n v="1"/>
    <x v="1"/>
  </r>
  <r>
    <x v="89"/>
    <x v="4"/>
    <s v="Evening"/>
    <n v="8"/>
    <n v="0"/>
    <n v="8"/>
    <n v="675"/>
    <x v="0"/>
    <n v="0"/>
    <s v="OK"/>
    <n v="0"/>
    <n v="1"/>
    <x v="1"/>
  </r>
  <r>
    <x v="89"/>
    <x v="4"/>
    <s v="Night"/>
    <n v="8"/>
    <n v="0"/>
    <n v="8"/>
    <n v="702"/>
    <x v="0"/>
    <n v="0"/>
    <s v="OK"/>
    <n v="0"/>
    <n v="1"/>
    <x v="1"/>
  </r>
  <r>
    <x v="89"/>
    <x v="5"/>
    <s v="Morning"/>
    <n v="8"/>
    <n v="0"/>
    <n v="8"/>
    <n v="3413"/>
    <x v="0"/>
    <n v="0"/>
    <s v="OK"/>
    <n v="0"/>
    <n v="1"/>
    <x v="2"/>
  </r>
  <r>
    <x v="89"/>
    <x v="5"/>
    <s v="Evening"/>
    <n v="8"/>
    <n v="6.6"/>
    <n v="1.4"/>
    <n v="610"/>
    <x v="2"/>
    <n v="8900"/>
    <s v="OK"/>
    <n v="0.83"/>
    <n v="0.18"/>
    <x v="2"/>
  </r>
  <r>
    <x v="89"/>
    <x v="5"/>
    <s v="Night"/>
    <n v="8"/>
    <n v="0"/>
    <n v="8"/>
    <n v="3363"/>
    <x v="0"/>
    <n v="0"/>
    <s v="OK"/>
    <n v="0"/>
    <n v="1"/>
    <x v="2"/>
  </r>
  <r>
    <x v="89"/>
    <x v="6"/>
    <s v="Morning"/>
    <n v="8"/>
    <n v="3.7"/>
    <n v="4.3"/>
    <n v="1606"/>
    <x v="5"/>
    <n v="13000"/>
    <s v="OK"/>
    <n v="0.46"/>
    <n v="0.54"/>
    <x v="2"/>
  </r>
  <r>
    <x v="89"/>
    <x v="6"/>
    <s v="Evening"/>
    <n v="8"/>
    <n v="3.1"/>
    <n v="4.9000000000000004"/>
    <n v="1586"/>
    <x v="5"/>
    <n v="6200"/>
    <s v="OK"/>
    <n v="0.39"/>
    <n v="0.61"/>
    <x v="2"/>
  </r>
  <r>
    <x v="89"/>
    <x v="6"/>
    <s v="Night"/>
    <n v="8"/>
    <n v="0"/>
    <n v="8"/>
    <n v="2910"/>
    <x v="0"/>
    <n v="0"/>
    <s v="OK"/>
    <n v="0"/>
    <n v="1"/>
    <x v="2"/>
  </r>
  <r>
    <x v="89"/>
    <x v="7"/>
    <s v="Morning"/>
    <n v="8"/>
    <n v="3.7"/>
    <n v="4.3"/>
    <n v="2204"/>
    <x v="2"/>
    <n v="6200"/>
    <s v="OK"/>
    <n v="0.46"/>
    <n v="0.54"/>
    <x v="3"/>
  </r>
  <r>
    <x v="89"/>
    <x v="7"/>
    <s v="Evening"/>
    <n v="8"/>
    <n v="0"/>
    <n v="8"/>
    <n v="3787"/>
    <x v="0"/>
    <n v="0"/>
    <s v="OK"/>
    <n v="0"/>
    <n v="1"/>
    <x v="3"/>
  </r>
  <r>
    <x v="89"/>
    <x v="7"/>
    <s v="Night"/>
    <n v="8"/>
    <n v="0"/>
    <n v="8"/>
    <n v="3875"/>
    <x v="0"/>
    <n v="0"/>
    <s v="OK"/>
    <n v="0"/>
    <n v="1"/>
    <x v="3"/>
  </r>
  <r>
    <x v="90"/>
    <x v="0"/>
    <s v="Morning"/>
    <n v="8"/>
    <n v="0"/>
    <n v="8"/>
    <n v="4944"/>
    <x v="0"/>
    <n v="0"/>
    <s v="OK"/>
    <n v="0"/>
    <n v="1"/>
    <x v="0"/>
  </r>
  <r>
    <x v="90"/>
    <x v="0"/>
    <s v="Evening"/>
    <n v="8"/>
    <n v="0"/>
    <n v="8"/>
    <n v="4919"/>
    <x v="0"/>
    <n v="0"/>
    <s v="OK"/>
    <n v="0"/>
    <n v="1"/>
    <x v="0"/>
  </r>
  <r>
    <x v="90"/>
    <x v="0"/>
    <s v="Night"/>
    <n v="8"/>
    <n v="0"/>
    <n v="8"/>
    <n v="4736"/>
    <x v="0"/>
    <n v="0"/>
    <s v="OK"/>
    <n v="0"/>
    <n v="1"/>
    <x v="0"/>
  </r>
  <r>
    <x v="90"/>
    <x v="1"/>
    <s v="Morning"/>
    <n v="8"/>
    <n v="3"/>
    <n v="5"/>
    <n v="2851"/>
    <x v="1"/>
    <n v="5200"/>
    <s v="OK"/>
    <n v="0.38"/>
    <n v="0.63"/>
    <x v="0"/>
  </r>
  <r>
    <x v="90"/>
    <x v="1"/>
    <s v="Evening"/>
    <n v="8"/>
    <n v="0"/>
    <n v="8"/>
    <n v="5693"/>
    <x v="0"/>
    <n v="0"/>
    <s v="OK"/>
    <n v="0"/>
    <n v="1"/>
    <x v="0"/>
  </r>
  <r>
    <x v="90"/>
    <x v="1"/>
    <s v="Night"/>
    <n v="8"/>
    <n v="0"/>
    <n v="8"/>
    <n v="5119"/>
    <x v="0"/>
    <n v="0"/>
    <s v="OK"/>
    <n v="0"/>
    <n v="1"/>
    <x v="0"/>
  </r>
  <r>
    <x v="90"/>
    <x v="2"/>
    <s v="Morning"/>
    <n v="8"/>
    <n v="0"/>
    <n v="8"/>
    <n v="4624"/>
    <x v="0"/>
    <n v="0"/>
    <s v="OK"/>
    <n v="0"/>
    <n v="1"/>
    <x v="0"/>
  </r>
  <r>
    <x v="90"/>
    <x v="2"/>
    <s v="Evening"/>
    <n v="8"/>
    <n v="2.7"/>
    <n v="5.3"/>
    <n v="3011"/>
    <x v="3"/>
    <n v="9200"/>
    <s v="OK"/>
    <n v="0.34"/>
    <n v="0.66"/>
    <x v="0"/>
  </r>
  <r>
    <x v="90"/>
    <x v="2"/>
    <s v="Night"/>
    <n v="8"/>
    <n v="0"/>
    <n v="8"/>
    <n v="4541"/>
    <x v="0"/>
    <n v="0"/>
    <s v="OK"/>
    <n v="0"/>
    <n v="1"/>
    <x v="0"/>
  </r>
  <r>
    <x v="90"/>
    <x v="3"/>
    <s v="Morning"/>
    <n v="8"/>
    <n v="2.8"/>
    <n v="5.2"/>
    <n v="453"/>
    <x v="5"/>
    <n v="11300"/>
    <s v="OK"/>
    <n v="0.35"/>
    <n v="0.65"/>
    <x v="1"/>
  </r>
  <r>
    <x v="90"/>
    <x v="3"/>
    <s v="Evening"/>
    <n v="8"/>
    <n v="0"/>
    <n v="8"/>
    <n v="678"/>
    <x v="0"/>
    <n v="0"/>
    <s v="OK"/>
    <n v="0"/>
    <n v="1"/>
    <x v="1"/>
  </r>
  <r>
    <x v="90"/>
    <x v="3"/>
    <s v="Night"/>
    <n v="8"/>
    <n v="0"/>
    <n v="8"/>
    <n v="625"/>
    <x v="0"/>
    <n v="0"/>
    <s v="OK"/>
    <n v="0"/>
    <n v="1"/>
    <x v="1"/>
  </r>
  <r>
    <x v="90"/>
    <x v="4"/>
    <s v="Morning"/>
    <n v="8"/>
    <n v="0"/>
    <n v="8"/>
    <n v="749"/>
    <x v="0"/>
    <n v="0"/>
    <s v="OK"/>
    <n v="0"/>
    <n v="1"/>
    <x v="1"/>
  </r>
  <r>
    <x v="90"/>
    <x v="4"/>
    <s v="Evening"/>
    <n v="8"/>
    <n v="0"/>
    <n v="8"/>
    <n v="711"/>
    <x v="0"/>
    <n v="0"/>
    <s v="OK"/>
    <n v="0"/>
    <n v="1"/>
    <x v="1"/>
  </r>
  <r>
    <x v="90"/>
    <x v="4"/>
    <s v="Night"/>
    <n v="8"/>
    <n v="0"/>
    <n v="8"/>
    <n v="763"/>
    <x v="0"/>
    <n v="0"/>
    <s v="OK"/>
    <n v="0"/>
    <n v="1"/>
    <x v="1"/>
  </r>
  <r>
    <x v="90"/>
    <x v="5"/>
    <s v="Morning"/>
    <n v="8"/>
    <n v="2.2000000000000002"/>
    <n v="5.8"/>
    <n v="2623"/>
    <x v="6"/>
    <n v="10700"/>
    <s v="OK"/>
    <n v="0.28000000000000003"/>
    <n v="0.73"/>
    <x v="2"/>
  </r>
  <r>
    <x v="90"/>
    <x v="5"/>
    <s v="Evening"/>
    <n v="8"/>
    <n v="0"/>
    <n v="8"/>
    <n v="3370"/>
    <x v="0"/>
    <n v="0"/>
    <s v="OK"/>
    <n v="0"/>
    <n v="1"/>
    <x v="2"/>
  </r>
  <r>
    <x v="90"/>
    <x v="5"/>
    <s v="Night"/>
    <n v="8"/>
    <n v="0"/>
    <n v="8"/>
    <n v="3660"/>
    <x v="0"/>
    <n v="0"/>
    <s v="OK"/>
    <n v="0"/>
    <n v="1"/>
    <x v="2"/>
  </r>
  <r>
    <x v="90"/>
    <x v="6"/>
    <s v="Morning"/>
    <n v="8"/>
    <n v="0"/>
    <n v="8"/>
    <n v="3039"/>
    <x v="0"/>
    <n v="0"/>
    <s v="OK"/>
    <n v="0"/>
    <n v="1"/>
    <x v="2"/>
  </r>
  <r>
    <x v="90"/>
    <x v="6"/>
    <s v="Evening"/>
    <n v="8"/>
    <n v="4"/>
    <n v="4"/>
    <n v="1460"/>
    <x v="3"/>
    <n v="2800"/>
    <s v="OK"/>
    <n v="0.5"/>
    <n v="0.5"/>
    <x v="2"/>
  </r>
  <r>
    <x v="90"/>
    <x v="6"/>
    <s v="Night"/>
    <n v="8"/>
    <n v="0"/>
    <n v="8"/>
    <n v="3161"/>
    <x v="0"/>
    <n v="0"/>
    <s v="OK"/>
    <n v="0"/>
    <n v="1"/>
    <x v="2"/>
  </r>
  <r>
    <x v="90"/>
    <x v="7"/>
    <s v="Morning"/>
    <n v="8"/>
    <n v="4.5999999999999996"/>
    <n v="3.4"/>
    <n v="1610"/>
    <x v="1"/>
    <n v="12400"/>
    <s v="OK"/>
    <n v="0.57999999999999996"/>
    <n v="0.43"/>
    <x v="3"/>
  </r>
  <r>
    <x v="90"/>
    <x v="7"/>
    <s v="Evening"/>
    <n v="8"/>
    <n v="0"/>
    <n v="8"/>
    <n v="3805"/>
    <x v="0"/>
    <n v="0"/>
    <s v="OK"/>
    <n v="0"/>
    <n v="1"/>
    <x v="3"/>
  </r>
  <r>
    <x v="90"/>
    <x v="7"/>
    <s v="Night"/>
    <n v="8"/>
    <n v="5.6"/>
    <n v="2.4"/>
    <n v="1179"/>
    <x v="5"/>
    <n v="4000"/>
    <s v="OK"/>
    <n v="0.7"/>
    <n v="0.3"/>
    <x v="3"/>
  </r>
  <r>
    <x v="91"/>
    <x v="0"/>
    <s v="Morning"/>
    <n v="8"/>
    <n v="0"/>
    <n v="8"/>
    <n v="5655"/>
    <x v="0"/>
    <n v="0"/>
    <s v="OK"/>
    <n v="0"/>
    <n v="1"/>
    <x v="0"/>
  </r>
  <r>
    <x v="91"/>
    <x v="0"/>
    <s v="Evening"/>
    <n v="8"/>
    <n v="4.3"/>
    <n v="3.7"/>
    <n v="2261"/>
    <x v="1"/>
    <n v="8900"/>
    <s v="OK"/>
    <n v="0.54"/>
    <n v="0.46"/>
    <x v="0"/>
  </r>
  <r>
    <x v="91"/>
    <x v="0"/>
    <s v="Night"/>
    <n v="8"/>
    <n v="0"/>
    <n v="8"/>
    <n v="4758"/>
    <x v="0"/>
    <n v="0"/>
    <s v="OK"/>
    <n v="0"/>
    <n v="1"/>
    <x v="0"/>
  </r>
  <r>
    <x v="91"/>
    <x v="1"/>
    <s v="Morning"/>
    <n v="8"/>
    <n v="1.5"/>
    <n v="6.5"/>
    <n v="4330"/>
    <x v="5"/>
    <n v="5800"/>
    <s v="OK"/>
    <n v="0.19"/>
    <n v="0.81"/>
    <x v="0"/>
  </r>
  <r>
    <x v="91"/>
    <x v="1"/>
    <s v="Evening"/>
    <n v="8"/>
    <n v="0"/>
    <n v="8"/>
    <n v="4774"/>
    <x v="0"/>
    <n v="0"/>
    <s v="OK"/>
    <n v="0"/>
    <n v="1"/>
    <x v="0"/>
  </r>
  <r>
    <x v="91"/>
    <x v="1"/>
    <s v="Night"/>
    <n v="8"/>
    <n v="0"/>
    <n v="8"/>
    <n v="4978"/>
    <x v="0"/>
    <n v="0"/>
    <s v="OK"/>
    <n v="0"/>
    <n v="1"/>
    <x v="0"/>
  </r>
  <r>
    <x v="91"/>
    <x v="2"/>
    <s v="Morning"/>
    <n v="8"/>
    <n v="0"/>
    <n v="8"/>
    <n v="4491"/>
    <x v="0"/>
    <n v="0"/>
    <s v="OK"/>
    <n v="0"/>
    <n v="1"/>
    <x v="0"/>
  </r>
  <r>
    <x v="91"/>
    <x v="2"/>
    <s v="Evening"/>
    <n v="8"/>
    <n v="3.8"/>
    <n v="4.2"/>
    <n v="2458"/>
    <x v="5"/>
    <n v="8800"/>
    <s v="OK"/>
    <n v="0.48"/>
    <n v="0.53"/>
    <x v="0"/>
  </r>
  <r>
    <x v="91"/>
    <x v="2"/>
    <s v="Night"/>
    <n v="8"/>
    <n v="0"/>
    <n v="8"/>
    <n v="4513"/>
    <x v="0"/>
    <n v="0"/>
    <s v="OK"/>
    <n v="0"/>
    <n v="1"/>
    <x v="0"/>
  </r>
  <r>
    <x v="91"/>
    <x v="3"/>
    <s v="Morning"/>
    <n v="8"/>
    <n v="0"/>
    <n v="8"/>
    <n v="659"/>
    <x v="0"/>
    <n v="0"/>
    <s v="OK"/>
    <n v="0"/>
    <n v="1"/>
    <x v="1"/>
  </r>
  <r>
    <x v="91"/>
    <x v="3"/>
    <s v="Evening"/>
    <n v="8"/>
    <n v="0"/>
    <n v="8"/>
    <n v="667"/>
    <x v="0"/>
    <n v="0"/>
    <s v="OK"/>
    <n v="0"/>
    <n v="1"/>
    <x v="1"/>
  </r>
  <r>
    <x v="91"/>
    <x v="3"/>
    <s v="Night"/>
    <n v="8"/>
    <n v="0.6"/>
    <n v="7.4"/>
    <n v="620"/>
    <x v="6"/>
    <n v="12400"/>
    <s v="OK"/>
    <n v="0.08"/>
    <n v="0.93"/>
    <x v="1"/>
  </r>
  <r>
    <x v="91"/>
    <x v="4"/>
    <s v="Morning"/>
    <n v="8"/>
    <n v="2.4"/>
    <n v="5.6"/>
    <n v="534"/>
    <x v="2"/>
    <n v="12100"/>
    <s v="OK"/>
    <n v="0.3"/>
    <n v="0.7"/>
    <x v="1"/>
  </r>
  <r>
    <x v="91"/>
    <x v="4"/>
    <s v="Evening"/>
    <n v="8"/>
    <n v="5"/>
    <n v="3"/>
    <n v="292"/>
    <x v="1"/>
    <n v="3900"/>
    <s v="OK"/>
    <n v="0.63"/>
    <n v="0.38"/>
    <x v="1"/>
  </r>
  <r>
    <x v="91"/>
    <x v="4"/>
    <s v="Night"/>
    <n v="8"/>
    <n v="0"/>
    <n v="8"/>
    <n v="701"/>
    <x v="0"/>
    <n v="0"/>
    <s v="OK"/>
    <n v="0"/>
    <n v="1"/>
    <x v="1"/>
  </r>
  <r>
    <x v="91"/>
    <x v="5"/>
    <s v="Morning"/>
    <n v="8"/>
    <n v="0"/>
    <n v="8"/>
    <n v="3460"/>
    <x v="0"/>
    <n v="0"/>
    <s v="OK"/>
    <n v="0"/>
    <n v="1"/>
    <x v="2"/>
  </r>
  <r>
    <x v="91"/>
    <x v="5"/>
    <s v="Evening"/>
    <n v="8"/>
    <n v="0"/>
    <n v="8"/>
    <n v="3511"/>
    <x v="0"/>
    <n v="0"/>
    <s v="OK"/>
    <n v="0"/>
    <n v="1"/>
    <x v="2"/>
  </r>
  <r>
    <x v="91"/>
    <x v="5"/>
    <s v="Night"/>
    <n v="8"/>
    <n v="0"/>
    <n v="8"/>
    <n v="3324"/>
    <x v="0"/>
    <n v="0"/>
    <s v="OK"/>
    <n v="0"/>
    <n v="1"/>
    <x v="2"/>
  </r>
  <r>
    <x v="91"/>
    <x v="6"/>
    <s v="Morning"/>
    <n v="8"/>
    <n v="0"/>
    <n v="8"/>
    <n v="3005"/>
    <x v="0"/>
    <n v="0"/>
    <s v="OK"/>
    <n v="0"/>
    <n v="1"/>
    <x v="2"/>
  </r>
  <r>
    <x v="91"/>
    <x v="6"/>
    <s v="Evening"/>
    <n v="8"/>
    <n v="0"/>
    <n v="8"/>
    <n v="2876"/>
    <x v="0"/>
    <n v="0"/>
    <s v="OK"/>
    <n v="0"/>
    <n v="1"/>
    <x v="2"/>
  </r>
  <r>
    <x v="91"/>
    <x v="6"/>
    <s v="Night"/>
    <n v="8"/>
    <n v="0"/>
    <n v="8"/>
    <n v="3151"/>
    <x v="0"/>
    <n v="0"/>
    <s v="OK"/>
    <n v="0"/>
    <n v="1"/>
    <x v="2"/>
  </r>
  <r>
    <x v="91"/>
    <x v="7"/>
    <s v="Morning"/>
    <n v="8"/>
    <n v="0"/>
    <n v="8"/>
    <n v="3767"/>
    <x v="0"/>
    <n v="0"/>
    <s v="OK"/>
    <n v="0"/>
    <n v="1"/>
    <x v="3"/>
  </r>
  <r>
    <x v="91"/>
    <x v="7"/>
    <s v="Evening"/>
    <n v="8"/>
    <n v="5.7"/>
    <n v="2.2999999999999998"/>
    <n v="1122"/>
    <x v="3"/>
    <n v="6700"/>
    <s v="OK"/>
    <n v="0.71"/>
    <n v="0.28999999999999998"/>
    <x v="3"/>
  </r>
  <r>
    <x v="91"/>
    <x v="7"/>
    <s v="Night"/>
    <n v="8"/>
    <n v="0"/>
    <n v="8"/>
    <n v="3755"/>
    <x v="0"/>
    <n v="0"/>
    <s v="OK"/>
    <n v="0"/>
    <n v="1"/>
    <x v="3"/>
  </r>
  <r>
    <x v="92"/>
    <x v="0"/>
    <s v="Morning"/>
    <n v="8"/>
    <n v="5.0999999999999996"/>
    <n v="2.9"/>
    <n v="1744"/>
    <x v="2"/>
    <n v="3200"/>
    <s v="OK"/>
    <n v="0.64"/>
    <n v="0.36"/>
    <x v="0"/>
  </r>
  <r>
    <x v="92"/>
    <x v="0"/>
    <s v="Evening"/>
    <n v="8"/>
    <n v="0"/>
    <n v="8"/>
    <n v="4616"/>
    <x v="0"/>
    <n v="0"/>
    <s v="OK"/>
    <n v="0"/>
    <n v="1"/>
    <x v="0"/>
  </r>
  <r>
    <x v="92"/>
    <x v="0"/>
    <s v="Night"/>
    <n v="8"/>
    <n v="0"/>
    <n v="8"/>
    <n v="5356"/>
    <x v="0"/>
    <n v="0"/>
    <s v="OK"/>
    <n v="0"/>
    <n v="1"/>
    <x v="0"/>
  </r>
  <r>
    <x v="92"/>
    <x v="1"/>
    <s v="Morning"/>
    <n v="8"/>
    <n v="4.0999999999999996"/>
    <n v="3.9"/>
    <n v="2251"/>
    <x v="4"/>
    <n v="4100"/>
    <s v="OK"/>
    <n v="0.51"/>
    <n v="0.49"/>
    <x v="0"/>
  </r>
  <r>
    <x v="92"/>
    <x v="1"/>
    <s v="Evening"/>
    <n v="8"/>
    <n v="0"/>
    <n v="8"/>
    <n v="5331"/>
    <x v="0"/>
    <n v="0"/>
    <s v="OK"/>
    <n v="0"/>
    <n v="1"/>
    <x v="0"/>
  </r>
  <r>
    <x v="92"/>
    <x v="1"/>
    <s v="Night"/>
    <n v="8"/>
    <n v="0"/>
    <n v="8"/>
    <n v="5512"/>
    <x v="0"/>
    <n v="0"/>
    <s v="OK"/>
    <n v="0"/>
    <n v="1"/>
    <x v="0"/>
  </r>
  <r>
    <x v="92"/>
    <x v="2"/>
    <s v="Morning"/>
    <n v="8"/>
    <n v="6.3"/>
    <n v="1.7"/>
    <n v="1084"/>
    <x v="5"/>
    <n v="11800"/>
    <s v="OK"/>
    <n v="0.79"/>
    <n v="0.21"/>
    <x v="0"/>
  </r>
  <r>
    <x v="92"/>
    <x v="2"/>
    <s v="Evening"/>
    <n v="8"/>
    <n v="0"/>
    <n v="8"/>
    <n v="4724"/>
    <x v="0"/>
    <n v="0"/>
    <s v="OK"/>
    <n v="0"/>
    <n v="1"/>
    <x v="0"/>
  </r>
  <r>
    <x v="92"/>
    <x v="2"/>
    <s v="Night"/>
    <n v="8"/>
    <n v="0"/>
    <n v="8"/>
    <n v="4821"/>
    <x v="0"/>
    <n v="0"/>
    <s v="OK"/>
    <n v="0"/>
    <n v="1"/>
    <x v="0"/>
  </r>
  <r>
    <x v="92"/>
    <x v="3"/>
    <s v="Morning"/>
    <n v="8"/>
    <n v="0"/>
    <n v="8"/>
    <n v="715"/>
    <x v="0"/>
    <n v="0"/>
    <s v="OK"/>
    <n v="0"/>
    <n v="1"/>
    <x v="1"/>
  </r>
  <r>
    <x v="92"/>
    <x v="3"/>
    <s v="Evening"/>
    <n v="8"/>
    <n v="0"/>
    <n v="8"/>
    <n v="659"/>
    <x v="0"/>
    <n v="0"/>
    <s v="OK"/>
    <n v="0"/>
    <n v="1"/>
    <x v="1"/>
  </r>
  <r>
    <x v="92"/>
    <x v="3"/>
    <s v="Night"/>
    <n v="8"/>
    <n v="0"/>
    <n v="8"/>
    <n v="638"/>
    <x v="0"/>
    <n v="0"/>
    <s v="OK"/>
    <n v="0"/>
    <n v="1"/>
    <x v="1"/>
  </r>
  <r>
    <x v="92"/>
    <x v="4"/>
    <s v="Morning"/>
    <n v="8"/>
    <n v="0"/>
    <n v="8"/>
    <n v="812"/>
    <x v="0"/>
    <n v="0"/>
    <s v="OK"/>
    <n v="0"/>
    <n v="1"/>
    <x v="1"/>
  </r>
  <r>
    <x v="92"/>
    <x v="4"/>
    <s v="Evening"/>
    <n v="8"/>
    <n v="0"/>
    <n v="8"/>
    <n v="758"/>
    <x v="0"/>
    <n v="0"/>
    <s v="OK"/>
    <n v="0"/>
    <n v="1"/>
    <x v="1"/>
  </r>
  <r>
    <x v="92"/>
    <x v="4"/>
    <s v="Night"/>
    <n v="8"/>
    <n v="1.9"/>
    <n v="6.1"/>
    <n v="549"/>
    <x v="5"/>
    <n v="14800"/>
    <s v="OK"/>
    <n v="0.24"/>
    <n v="0.76"/>
    <x v="1"/>
  </r>
  <r>
    <x v="92"/>
    <x v="5"/>
    <s v="Morning"/>
    <n v="8"/>
    <n v="0"/>
    <n v="8"/>
    <n v="3607"/>
    <x v="0"/>
    <n v="0"/>
    <s v="OK"/>
    <n v="0"/>
    <n v="1"/>
    <x v="2"/>
  </r>
  <r>
    <x v="92"/>
    <x v="5"/>
    <s v="Evening"/>
    <n v="8"/>
    <n v="0"/>
    <n v="8"/>
    <n v="3079"/>
    <x v="0"/>
    <n v="0"/>
    <s v="OK"/>
    <n v="0"/>
    <n v="1"/>
    <x v="2"/>
  </r>
  <r>
    <x v="92"/>
    <x v="5"/>
    <s v="Night"/>
    <n v="8"/>
    <n v="0.9"/>
    <n v="7.1"/>
    <n v="3211"/>
    <x v="1"/>
    <n v="9100"/>
    <s v="OK"/>
    <n v="0.11"/>
    <n v="0.89"/>
    <x v="2"/>
  </r>
  <r>
    <x v="92"/>
    <x v="6"/>
    <s v="Morning"/>
    <n v="8"/>
    <n v="0"/>
    <n v="8"/>
    <n v="2958"/>
    <x v="0"/>
    <n v="0"/>
    <s v="OK"/>
    <n v="0"/>
    <n v="1"/>
    <x v="2"/>
  </r>
  <r>
    <x v="92"/>
    <x v="6"/>
    <s v="Evening"/>
    <n v="8"/>
    <n v="0"/>
    <n v="8"/>
    <n v="3351"/>
    <x v="0"/>
    <n v="0"/>
    <s v="OK"/>
    <n v="0"/>
    <n v="1"/>
    <x v="2"/>
  </r>
  <r>
    <x v="92"/>
    <x v="6"/>
    <s v="Night"/>
    <n v="8"/>
    <n v="1.8"/>
    <n v="6.2"/>
    <n v="2515"/>
    <x v="5"/>
    <n v="11900"/>
    <s v="OK"/>
    <n v="0.23"/>
    <n v="0.78"/>
    <x v="2"/>
  </r>
  <r>
    <x v="92"/>
    <x v="7"/>
    <s v="Morning"/>
    <n v="8"/>
    <n v="0"/>
    <n v="8"/>
    <n v="4300"/>
    <x v="0"/>
    <n v="0"/>
    <s v="OK"/>
    <n v="0"/>
    <n v="1"/>
    <x v="3"/>
  </r>
  <r>
    <x v="92"/>
    <x v="7"/>
    <s v="Evening"/>
    <n v="8"/>
    <n v="0"/>
    <n v="8"/>
    <n v="4254"/>
    <x v="0"/>
    <n v="0"/>
    <s v="OK"/>
    <n v="0"/>
    <n v="1"/>
    <x v="3"/>
  </r>
  <r>
    <x v="92"/>
    <x v="7"/>
    <s v="Night"/>
    <n v="8"/>
    <n v="0"/>
    <n v="8"/>
    <n v="4047"/>
    <x v="0"/>
    <n v="0"/>
    <s v="OK"/>
    <n v="0"/>
    <n v="1"/>
    <x v="3"/>
  </r>
  <r>
    <x v="93"/>
    <x v="0"/>
    <s v="Morning"/>
    <n v="8"/>
    <n v="3.4"/>
    <n v="4.5999999999999996"/>
    <n v="2797"/>
    <x v="1"/>
    <n v="14400"/>
    <s v="OK"/>
    <n v="0.43"/>
    <n v="0.57999999999999996"/>
    <x v="0"/>
  </r>
  <r>
    <x v="93"/>
    <x v="0"/>
    <s v="Evening"/>
    <n v="8"/>
    <n v="0"/>
    <n v="8"/>
    <n v="4653"/>
    <x v="0"/>
    <n v="0"/>
    <s v="OK"/>
    <n v="0"/>
    <n v="1"/>
    <x v="0"/>
  </r>
  <r>
    <x v="93"/>
    <x v="0"/>
    <s v="Night"/>
    <n v="8"/>
    <n v="6.2"/>
    <n v="1.8"/>
    <n v="1072"/>
    <x v="5"/>
    <n v="11400"/>
    <s v="OK"/>
    <n v="0.78"/>
    <n v="0.23"/>
    <x v="0"/>
  </r>
  <r>
    <x v="93"/>
    <x v="1"/>
    <s v="Morning"/>
    <n v="8"/>
    <n v="0"/>
    <n v="8"/>
    <n v="5126"/>
    <x v="0"/>
    <n v="0"/>
    <s v="OK"/>
    <n v="0"/>
    <n v="1"/>
    <x v="0"/>
  </r>
  <r>
    <x v="93"/>
    <x v="1"/>
    <s v="Evening"/>
    <n v="8"/>
    <n v="3.4"/>
    <n v="4.5999999999999996"/>
    <n v="3264"/>
    <x v="2"/>
    <n v="6800"/>
    <s v="OK"/>
    <n v="0.43"/>
    <n v="0.57999999999999996"/>
    <x v="0"/>
  </r>
  <r>
    <x v="93"/>
    <x v="1"/>
    <s v="Night"/>
    <n v="8"/>
    <n v="0"/>
    <n v="8"/>
    <n v="5174"/>
    <x v="0"/>
    <n v="0"/>
    <s v="OK"/>
    <n v="0"/>
    <n v="1"/>
    <x v="0"/>
  </r>
  <r>
    <x v="93"/>
    <x v="2"/>
    <s v="Morning"/>
    <n v="8"/>
    <n v="0"/>
    <n v="8"/>
    <n v="4762"/>
    <x v="0"/>
    <n v="0"/>
    <s v="OK"/>
    <n v="0"/>
    <n v="1"/>
    <x v="0"/>
  </r>
  <r>
    <x v="93"/>
    <x v="2"/>
    <s v="Evening"/>
    <n v="8"/>
    <n v="2.9"/>
    <n v="5.0999999999999996"/>
    <n v="2559"/>
    <x v="2"/>
    <n v="8700"/>
    <s v="OK"/>
    <n v="0.36"/>
    <n v="0.64"/>
    <x v="0"/>
  </r>
  <r>
    <x v="93"/>
    <x v="2"/>
    <s v="Night"/>
    <n v="8"/>
    <n v="0"/>
    <n v="8"/>
    <n v="4382"/>
    <x v="0"/>
    <n v="0"/>
    <s v="OK"/>
    <n v="0"/>
    <n v="1"/>
    <x v="0"/>
  </r>
  <r>
    <x v="93"/>
    <x v="3"/>
    <s v="Morning"/>
    <n v="8"/>
    <n v="5.2"/>
    <n v="2.8"/>
    <n v="224"/>
    <x v="1"/>
    <n v="9400"/>
    <s v="OK"/>
    <n v="0.65"/>
    <n v="0.35"/>
    <x v="1"/>
  </r>
  <r>
    <x v="93"/>
    <x v="3"/>
    <s v="Evening"/>
    <n v="8"/>
    <n v="0"/>
    <n v="8"/>
    <n v="683"/>
    <x v="0"/>
    <n v="0"/>
    <s v="OK"/>
    <n v="0"/>
    <n v="1"/>
    <x v="1"/>
  </r>
  <r>
    <x v="93"/>
    <x v="3"/>
    <s v="Night"/>
    <n v="8"/>
    <n v="0"/>
    <n v="8"/>
    <n v="666"/>
    <x v="0"/>
    <n v="0"/>
    <s v="OK"/>
    <n v="0"/>
    <n v="1"/>
    <x v="1"/>
  </r>
  <r>
    <x v="93"/>
    <x v="4"/>
    <s v="Morning"/>
    <n v="8"/>
    <n v="0"/>
    <n v="8"/>
    <n v="691"/>
    <x v="0"/>
    <n v="0"/>
    <s v="OK"/>
    <n v="0"/>
    <n v="1"/>
    <x v="1"/>
  </r>
  <r>
    <x v="93"/>
    <x v="4"/>
    <s v="Evening"/>
    <n v="8"/>
    <n v="0"/>
    <n v="8"/>
    <n v="710"/>
    <x v="0"/>
    <n v="0"/>
    <s v="OK"/>
    <n v="0"/>
    <n v="1"/>
    <x v="1"/>
  </r>
  <r>
    <x v="93"/>
    <x v="4"/>
    <s v="Night"/>
    <n v="8"/>
    <n v="3.2"/>
    <n v="4.8"/>
    <n v="414"/>
    <x v="1"/>
    <n v="2300"/>
    <s v="OK"/>
    <n v="0.4"/>
    <n v="0.6"/>
    <x v="1"/>
  </r>
  <r>
    <x v="93"/>
    <x v="5"/>
    <s v="Morning"/>
    <n v="8"/>
    <n v="0"/>
    <n v="8"/>
    <n v="3350"/>
    <x v="0"/>
    <n v="0"/>
    <s v="OK"/>
    <n v="0"/>
    <n v="1"/>
    <x v="2"/>
  </r>
  <r>
    <x v="93"/>
    <x v="5"/>
    <s v="Evening"/>
    <n v="8"/>
    <n v="0"/>
    <n v="8"/>
    <n v="3031"/>
    <x v="0"/>
    <n v="0"/>
    <s v="OK"/>
    <n v="0"/>
    <n v="1"/>
    <x v="2"/>
  </r>
  <r>
    <x v="93"/>
    <x v="5"/>
    <s v="Night"/>
    <n v="8"/>
    <n v="1.6"/>
    <n v="6.4"/>
    <n v="2696"/>
    <x v="3"/>
    <n v="4300"/>
    <s v="OK"/>
    <n v="0.2"/>
    <n v="0.8"/>
    <x v="2"/>
  </r>
  <r>
    <x v="93"/>
    <x v="6"/>
    <s v="Morning"/>
    <n v="8"/>
    <n v="0"/>
    <n v="8"/>
    <n v="3011"/>
    <x v="0"/>
    <n v="0"/>
    <s v="OK"/>
    <n v="0"/>
    <n v="1"/>
    <x v="2"/>
  </r>
  <r>
    <x v="93"/>
    <x v="6"/>
    <s v="Evening"/>
    <n v="8"/>
    <n v="0"/>
    <n v="8"/>
    <n v="3040"/>
    <x v="0"/>
    <n v="0"/>
    <s v="OK"/>
    <n v="0"/>
    <n v="1"/>
    <x v="2"/>
  </r>
  <r>
    <x v="93"/>
    <x v="6"/>
    <s v="Night"/>
    <n v="8"/>
    <n v="0"/>
    <n v="8"/>
    <n v="3140"/>
    <x v="0"/>
    <n v="0"/>
    <s v="OK"/>
    <n v="0"/>
    <n v="1"/>
    <x v="2"/>
  </r>
  <r>
    <x v="93"/>
    <x v="7"/>
    <s v="Morning"/>
    <n v="8"/>
    <n v="0"/>
    <n v="8"/>
    <n v="4294"/>
    <x v="0"/>
    <n v="0"/>
    <s v="OK"/>
    <n v="0"/>
    <n v="1"/>
    <x v="3"/>
  </r>
  <r>
    <x v="93"/>
    <x v="7"/>
    <s v="Evening"/>
    <n v="8"/>
    <n v="0"/>
    <n v="8"/>
    <n v="4013"/>
    <x v="0"/>
    <n v="0"/>
    <s v="OK"/>
    <n v="0"/>
    <n v="1"/>
    <x v="3"/>
  </r>
  <r>
    <x v="93"/>
    <x v="7"/>
    <s v="Night"/>
    <n v="8"/>
    <n v="0"/>
    <n v="8"/>
    <n v="4068"/>
    <x v="0"/>
    <n v="0"/>
    <s v="OK"/>
    <n v="0"/>
    <n v="1"/>
    <x v="3"/>
  </r>
  <r>
    <x v="94"/>
    <x v="0"/>
    <s v="Morning"/>
    <n v="8"/>
    <n v="0"/>
    <n v="8"/>
    <n v="4794"/>
    <x v="0"/>
    <n v="0"/>
    <s v="OK"/>
    <n v="0"/>
    <n v="1"/>
    <x v="0"/>
  </r>
  <r>
    <x v="94"/>
    <x v="0"/>
    <s v="Evening"/>
    <n v="8"/>
    <n v="0"/>
    <n v="8"/>
    <n v="4966"/>
    <x v="0"/>
    <n v="0"/>
    <s v="OK"/>
    <n v="0"/>
    <n v="1"/>
    <x v="0"/>
  </r>
  <r>
    <x v="94"/>
    <x v="0"/>
    <s v="Night"/>
    <n v="8"/>
    <n v="6.8"/>
    <n v="1.2"/>
    <n v="650"/>
    <x v="1"/>
    <n v="14300"/>
    <s v="OK"/>
    <n v="0.85"/>
    <n v="0.15"/>
    <x v="0"/>
  </r>
  <r>
    <x v="94"/>
    <x v="1"/>
    <s v="Morning"/>
    <n v="8"/>
    <n v="0"/>
    <n v="8"/>
    <n v="5837"/>
    <x v="0"/>
    <n v="0"/>
    <s v="OK"/>
    <n v="0"/>
    <n v="1"/>
    <x v="0"/>
  </r>
  <r>
    <x v="94"/>
    <x v="1"/>
    <s v="Evening"/>
    <n v="8"/>
    <n v="0"/>
    <n v="8"/>
    <n v="4702"/>
    <x v="0"/>
    <n v="0"/>
    <s v="OK"/>
    <n v="0"/>
    <n v="1"/>
    <x v="0"/>
  </r>
  <r>
    <x v="94"/>
    <x v="1"/>
    <s v="Night"/>
    <n v="8"/>
    <n v="0"/>
    <n v="8"/>
    <n v="5134"/>
    <x v="0"/>
    <n v="0"/>
    <s v="OK"/>
    <n v="0"/>
    <n v="1"/>
    <x v="0"/>
  </r>
  <r>
    <x v="94"/>
    <x v="2"/>
    <s v="Morning"/>
    <n v="8"/>
    <n v="0"/>
    <n v="8"/>
    <n v="4131"/>
    <x v="0"/>
    <n v="0"/>
    <s v="OK"/>
    <n v="0"/>
    <n v="1"/>
    <x v="0"/>
  </r>
  <r>
    <x v="94"/>
    <x v="2"/>
    <s v="Evening"/>
    <n v="8"/>
    <n v="0"/>
    <n v="8"/>
    <n v="4931"/>
    <x v="0"/>
    <n v="0"/>
    <s v="OK"/>
    <n v="0"/>
    <n v="1"/>
    <x v="0"/>
  </r>
  <r>
    <x v="94"/>
    <x v="2"/>
    <s v="Night"/>
    <n v="8"/>
    <n v="0"/>
    <n v="8"/>
    <n v="4776"/>
    <x v="0"/>
    <n v="0"/>
    <s v="OK"/>
    <n v="0"/>
    <n v="1"/>
    <x v="0"/>
  </r>
  <r>
    <x v="94"/>
    <x v="3"/>
    <s v="Morning"/>
    <n v="8"/>
    <n v="0"/>
    <n v="8"/>
    <n v="720"/>
    <x v="0"/>
    <n v="0"/>
    <s v="OK"/>
    <n v="0"/>
    <n v="1"/>
    <x v="1"/>
  </r>
  <r>
    <x v="94"/>
    <x v="3"/>
    <s v="Evening"/>
    <n v="8"/>
    <n v="6.4"/>
    <n v="1.6"/>
    <n v="141"/>
    <x v="1"/>
    <n v="14600"/>
    <s v="OK"/>
    <n v="0.8"/>
    <n v="0.2"/>
    <x v="1"/>
  </r>
  <r>
    <x v="94"/>
    <x v="3"/>
    <s v="Night"/>
    <n v="8"/>
    <n v="4.4000000000000004"/>
    <n v="3.6"/>
    <n v="315"/>
    <x v="4"/>
    <n v="8800"/>
    <s v="OK"/>
    <n v="0.55000000000000004"/>
    <n v="0.45"/>
    <x v="1"/>
  </r>
  <r>
    <x v="94"/>
    <x v="4"/>
    <s v="Morning"/>
    <n v="8"/>
    <n v="0"/>
    <n v="8"/>
    <n v="708"/>
    <x v="0"/>
    <n v="0"/>
    <s v="OK"/>
    <n v="0"/>
    <n v="1"/>
    <x v="1"/>
  </r>
  <r>
    <x v="94"/>
    <x v="4"/>
    <s v="Evening"/>
    <n v="8"/>
    <n v="0"/>
    <n v="8"/>
    <n v="650"/>
    <x v="0"/>
    <n v="0"/>
    <s v="OK"/>
    <n v="0"/>
    <n v="1"/>
    <x v="1"/>
  </r>
  <r>
    <x v="94"/>
    <x v="4"/>
    <s v="Night"/>
    <n v="8"/>
    <n v="0"/>
    <n v="8"/>
    <n v="682"/>
    <x v="0"/>
    <n v="0"/>
    <s v="OK"/>
    <n v="0"/>
    <n v="1"/>
    <x v="1"/>
  </r>
  <r>
    <x v="94"/>
    <x v="5"/>
    <s v="Morning"/>
    <n v="8"/>
    <n v="0"/>
    <n v="8"/>
    <n v="3554"/>
    <x v="0"/>
    <n v="0"/>
    <s v="OK"/>
    <n v="0"/>
    <n v="1"/>
    <x v="2"/>
  </r>
  <r>
    <x v="94"/>
    <x v="5"/>
    <s v="Evening"/>
    <n v="8"/>
    <n v="0"/>
    <n v="8"/>
    <n v="3664"/>
    <x v="0"/>
    <n v="0"/>
    <s v="OK"/>
    <n v="0"/>
    <n v="1"/>
    <x v="2"/>
  </r>
  <r>
    <x v="94"/>
    <x v="5"/>
    <s v="Night"/>
    <n v="8"/>
    <n v="0"/>
    <n v="8"/>
    <n v="3255"/>
    <x v="0"/>
    <n v="0"/>
    <s v="OK"/>
    <n v="0"/>
    <n v="1"/>
    <x v="2"/>
  </r>
  <r>
    <x v="94"/>
    <x v="6"/>
    <s v="Morning"/>
    <n v="8"/>
    <n v="2.2999999999999998"/>
    <n v="5.7"/>
    <n v="1996"/>
    <x v="6"/>
    <n v="7600"/>
    <s v="OK"/>
    <n v="0.28999999999999998"/>
    <n v="0.71"/>
    <x v="2"/>
  </r>
  <r>
    <x v="94"/>
    <x v="6"/>
    <s v="Evening"/>
    <n v="8"/>
    <n v="4.9000000000000004"/>
    <n v="3.1"/>
    <n v="1238"/>
    <x v="5"/>
    <n v="13400"/>
    <s v="OK"/>
    <n v="0.61"/>
    <n v="0.39"/>
    <x v="2"/>
  </r>
  <r>
    <x v="94"/>
    <x v="6"/>
    <s v="Night"/>
    <n v="8"/>
    <n v="0"/>
    <n v="8"/>
    <n v="3137"/>
    <x v="0"/>
    <n v="0"/>
    <s v="OK"/>
    <n v="0"/>
    <n v="1"/>
    <x v="2"/>
  </r>
  <r>
    <x v="94"/>
    <x v="7"/>
    <s v="Morning"/>
    <n v="8"/>
    <n v="0"/>
    <n v="8"/>
    <n v="4177"/>
    <x v="0"/>
    <n v="0"/>
    <s v="OK"/>
    <n v="0"/>
    <n v="1"/>
    <x v="3"/>
  </r>
  <r>
    <x v="94"/>
    <x v="7"/>
    <s v="Evening"/>
    <n v="8"/>
    <n v="0"/>
    <n v="8"/>
    <n v="4225"/>
    <x v="0"/>
    <n v="0"/>
    <s v="OK"/>
    <n v="0"/>
    <n v="1"/>
    <x v="3"/>
  </r>
  <r>
    <x v="94"/>
    <x v="7"/>
    <s v="Night"/>
    <n v="8"/>
    <n v="0"/>
    <n v="8"/>
    <n v="3906"/>
    <x v="0"/>
    <n v="0"/>
    <s v="OK"/>
    <n v="0"/>
    <n v="1"/>
    <x v="3"/>
  </r>
  <r>
    <x v="95"/>
    <x v="0"/>
    <s v="Morning"/>
    <n v="8"/>
    <n v="0"/>
    <n v="8"/>
    <n v="4393"/>
    <x v="0"/>
    <n v="0"/>
    <s v="OK"/>
    <n v="0"/>
    <n v="1"/>
    <x v="0"/>
  </r>
  <r>
    <x v="95"/>
    <x v="0"/>
    <s v="Evening"/>
    <n v="8"/>
    <n v="5.5"/>
    <n v="2.5"/>
    <n v="1433"/>
    <x v="4"/>
    <n v="8500"/>
    <s v="OK"/>
    <n v="0.69"/>
    <n v="0.31"/>
    <x v="0"/>
  </r>
  <r>
    <x v="95"/>
    <x v="0"/>
    <s v="Night"/>
    <n v="8"/>
    <n v="3.5"/>
    <n v="4.5"/>
    <n v="2592"/>
    <x v="6"/>
    <n v="14300"/>
    <s v="OK"/>
    <n v="0.44"/>
    <n v="0.56000000000000005"/>
    <x v="0"/>
  </r>
  <r>
    <x v="95"/>
    <x v="1"/>
    <s v="Morning"/>
    <n v="8"/>
    <n v="2.2000000000000002"/>
    <n v="5.8"/>
    <n v="3720"/>
    <x v="3"/>
    <n v="9600"/>
    <s v="OK"/>
    <n v="0.28000000000000003"/>
    <n v="0.73"/>
    <x v="0"/>
  </r>
  <r>
    <x v="95"/>
    <x v="1"/>
    <s v="Evening"/>
    <n v="8"/>
    <n v="6.6"/>
    <n v="1.4"/>
    <n v="912"/>
    <x v="3"/>
    <n v="12000"/>
    <s v="OK"/>
    <n v="0.83"/>
    <n v="0.18"/>
    <x v="0"/>
  </r>
  <r>
    <x v="95"/>
    <x v="1"/>
    <s v="Night"/>
    <n v="8"/>
    <n v="0"/>
    <n v="8"/>
    <n v="5523"/>
    <x v="0"/>
    <n v="0"/>
    <s v="OK"/>
    <n v="0"/>
    <n v="1"/>
    <x v="0"/>
  </r>
  <r>
    <x v="95"/>
    <x v="2"/>
    <s v="Morning"/>
    <n v="8"/>
    <n v="0"/>
    <n v="8"/>
    <n v="4157"/>
    <x v="0"/>
    <n v="0"/>
    <s v="OK"/>
    <n v="0"/>
    <n v="1"/>
    <x v="0"/>
  </r>
  <r>
    <x v="95"/>
    <x v="2"/>
    <s v="Evening"/>
    <n v="8"/>
    <n v="0"/>
    <n v="8"/>
    <n v="4701"/>
    <x v="0"/>
    <n v="0"/>
    <s v="OK"/>
    <n v="0"/>
    <n v="1"/>
    <x v="0"/>
  </r>
  <r>
    <x v="95"/>
    <x v="2"/>
    <s v="Night"/>
    <n v="8"/>
    <n v="0.7"/>
    <n v="7.3"/>
    <n v="4476"/>
    <x v="3"/>
    <n v="14600"/>
    <s v="OK"/>
    <n v="0.09"/>
    <n v="0.91"/>
    <x v="0"/>
  </r>
  <r>
    <x v="95"/>
    <x v="3"/>
    <s v="Morning"/>
    <n v="8"/>
    <n v="0"/>
    <n v="8"/>
    <n v="774"/>
    <x v="0"/>
    <n v="0"/>
    <s v="OK"/>
    <n v="0"/>
    <n v="1"/>
    <x v="1"/>
  </r>
  <r>
    <x v="95"/>
    <x v="3"/>
    <s v="Evening"/>
    <n v="8"/>
    <n v="0"/>
    <n v="8"/>
    <n v="729"/>
    <x v="0"/>
    <n v="0"/>
    <s v="OK"/>
    <n v="0"/>
    <n v="1"/>
    <x v="1"/>
  </r>
  <r>
    <x v="95"/>
    <x v="3"/>
    <s v="Night"/>
    <n v="8"/>
    <n v="3.3"/>
    <n v="4.7"/>
    <n v="403"/>
    <x v="6"/>
    <n v="6000"/>
    <s v="OK"/>
    <n v="0.41"/>
    <n v="0.59"/>
    <x v="1"/>
  </r>
  <r>
    <x v="95"/>
    <x v="4"/>
    <s v="Morning"/>
    <n v="8"/>
    <n v="1.7"/>
    <n v="6.3"/>
    <n v="519"/>
    <x v="4"/>
    <n v="2300"/>
    <s v="OK"/>
    <n v="0.21"/>
    <n v="0.79"/>
    <x v="1"/>
  </r>
  <r>
    <x v="95"/>
    <x v="4"/>
    <s v="Evening"/>
    <n v="8"/>
    <n v="0"/>
    <n v="8"/>
    <n v="793"/>
    <x v="0"/>
    <n v="0"/>
    <s v="OK"/>
    <n v="0"/>
    <n v="1"/>
    <x v="1"/>
  </r>
  <r>
    <x v="95"/>
    <x v="4"/>
    <s v="Night"/>
    <n v="8"/>
    <n v="0"/>
    <n v="8"/>
    <n v="733"/>
    <x v="0"/>
    <n v="0"/>
    <s v="OK"/>
    <n v="0"/>
    <n v="1"/>
    <x v="1"/>
  </r>
  <r>
    <x v="95"/>
    <x v="5"/>
    <s v="Morning"/>
    <n v="8"/>
    <n v="0"/>
    <n v="8"/>
    <n v="3386"/>
    <x v="0"/>
    <n v="0"/>
    <s v="OK"/>
    <n v="0"/>
    <n v="1"/>
    <x v="2"/>
  </r>
  <r>
    <x v="95"/>
    <x v="5"/>
    <s v="Evening"/>
    <n v="8"/>
    <n v="0.9"/>
    <n v="7.1"/>
    <n v="2844"/>
    <x v="2"/>
    <n v="14100"/>
    <s v="OK"/>
    <n v="0.11"/>
    <n v="0.89"/>
    <x v="2"/>
  </r>
  <r>
    <x v="95"/>
    <x v="5"/>
    <s v="Night"/>
    <n v="8"/>
    <n v="4.8"/>
    <n v="3.2"/>
    <n v="1349"/>
    <x v="3"/>
    <n v="12700"/>
    <s v="OK"/>
    <n v="0.6"/>
    <n v="0.4"/>
    <x v="2"/>
  </r>
  <r>
    <x v="95"/>
    <x v="6"/>
    <s v="Morning"/>
    <n v="8"/>
    <n v="0"/>
    <n v="8"/>
    <n v="3206"/>
    <x v="0"/>
    <n v="0"/>
    <s v="OK"/>
    <n v="0"/>
    <n v="1"/>
    <x v="2"/>
  </r>
  <r>
    <x v="95"/>
    <x v="6"/>
    <s v="Evening"/>
    <n v="8"/>
    <n v="0"/>
    <n v="8"/>
    <n v="3354"/>
    <x v="0"/>
    <n v="0"/>
    <s v="OK"/>
    <n v="0"/>
    <n v="1"/>
    <x v="2"/>
  </r>
  <r>
    <x v="95"/>
    <x v="6"/>
    <s v="Night"/>
    <n v="8"/>
    <n v="0"/>
    <n v="8"/>
    <n v="3247"/>
    <x v="0"/>
    <n v="0"/>
    <s v="OK"/>
    <n v="0"/>
    <n v="1"/>
    <x v="2"/>
  </r>
  <r>
    <x v="95"/>
    <x v="7"/>
    <s v="Morning"/>
    <n v="8"/>
    <n v="0"/>
    <n v="8"/>
    <n v="3761"/>
    <x v="0"/>
    <n v="0"/>
    <s v="OK"/>
    <n v="0"/>
    <n v="1"/>
    <x v="3"/>
  </r>
  <r>
    <x v="95"/>
    <x v="7"/>
    <s v="Evening"/>
    <n v="8"/>
    <n v="0"/>
    <n v="8"/>
    <n v="4154"/>
    <x v="0"/>
    <n v="0"/>
    <s v="OK"/>
    <n v="0"/>
    <n v="1"/>
    <x v="3"/>
  </r>
  <r>
    <x v="95"/>
    <x v="7"/>
    <s v="Night"/>
    <n v="8"/>
    <n v="0"/>
    <n v="8"/>
    <n v="3997"/>
    <x v="0"/>
    <n v="0"/>
    <s v="OK"/>
    <n v="0"/>
    <n v="1"/>
    <x v="3"/>
  </r>
  <r>
    <x v="96"/>
    <x v="0"/>
    <s v="Morning"/>
    <n v="8"/>
    <n v="0"/>
    <n v="8"/>
    <n v="5182"/>
    <x v="0"/>
    <n v="0"/>
    <s v="OK"/>
    <n v="0"/>
    <n v="1"/>
    <x v="0"/>
  </r>
  <r>
    <x v="96"/>
    <x v="0"/>
    <s v="Evening"/>
    <n v="8"/>
    <n v="0"/>
    <n v="8"/>
    <n v="5421"/>
    <x v="0"/>
    <n v="0"/>
    <s v="OK"/>
    <n v="0"/>
    <n v="1"/>
    <x v="0"/>
  </r>
  <r>
    <x v="96"/>
    <x v="0"/>
    <s v="Night"/>
    <n v="8"/>
    <n v="0"/>
    <n v="8"/>
    <n v="4863"/>
    <x v="0"/>
    <n v="0"/>
    <s v="OK"/>
    <n v="0"/>
    <n v="1"/>
    <x v="0"/>
  </r>
  <r>
    <x v="96"/>
    <x v="1"/>
    <s v="Morning"/>
    <n v="8"/>
    <n v="0"/>
    <n v="8"/>
    <n v="4907"/>
    <x v="0"/>
    <n v="0"/>
    <s v="OK"/>
    <n v="0"/>
    <n v="1"/>
    <x v="0"/>
  </r>
  <r>
    <x v="96"/>
    <x v="1"/>
    <s v="Evening"/>
    <n v="8"/>
    <n v="0"/>
    <n v="8"/>
    <n v="4997"/>
    <x v="0"/>
    <n v="0"/>
    <s v="OK"/>
    <n v="0"/>
    <n v="1"/>
    <x v="0"/>
  </r>
  <r>
    <x v="96"/>
    <x v="1"/>
    <s v="Night"/>
    <n v="8"/>
    <n v="0"/>
    <n v="8"/>
    <n v="5390"/>
    <x v="0"/>
    <n v="0"/>
    <s v="OK"/>
    <n v="0"/>
    <n v="1"/>
    <x v="0"/>
  </r>
  <r>
    <x v="96"/>
    <x v="2"/>
    <s v="Morning"/>
    <n v="8"/>
    <n v="0"/>
    <n v="8"/>
    <n v="4803"/>
    <x v="0"/>
    <n v="0"/>
    <s v="OK"/>
    <n v="0"/>
    <n v="1"/>
    <x v="0"/>
  </r>
  <r>
    <x v="96"/>
    <x v="2"/>
    <s v="Evening"/>
    <n v="8"/>
    <n v="6.1"/>
    <n v="1.9"/>
    <n v="1146"/>
    <x v="4"/>
    <n v="10800"/>
    <s v="OK"/>
    <n v="0.76"/>
    <n v="0.24"/>
    <x v="0"/>
  </r>
  <r>
    <x v="96"/>
    <x v="2"/>
    <s v="Night"/>
    <n v="8"/>
    <n v="0"/>
    <n v="8"/>
    <n v="4784"/>
    <x v="0"/>
    <n v="0"/>
    <s v="OK"/>
    <n v="0"/>
    <n v="1"/>
    <x v="0"/>
  </r>
  <r>
    <x v="96"/>
    <x v="3"/>
    <s v="Morning"/>
    <n v="8"/>
    <n v="3.8"/>
    <n v="4.2"/>
    <n v="366"/>
    <x v="2"/>
    <n v="4900"/>
    <s v="OK"/>
    <n v="0.48"/>
    <n v="0.53"/>
    <x v="1"/>
  </r>
  <r>
    <x v="96"/>
    <x v="3"/>
    <s v="Evening"/>
    <n v="8"/>
    <n v="5.2"/>
    <n v="2.8"/>
    <n v="228"/>
    <x v="5"/>
    <n v="12300"/>
    <s v="OK"/>
    <n v="0.65"/>
    <n v="0.35"/>
    <x v="1"/>
  </r>
  <r>
    <x v="96"/>
    <x v="3"/>
    <s v="Night"/>
    <n v="8"/>
    <n v="0"/>
    <n v="8"/>
    <n v="653"/>
    <x v="0"/>
    <n v="0"/>
    <s v="OK"/>
    <n v="0"/>
    <n v="1"/>
    <x v="1"/>
  </r>
  <r>
    <x v="96"/>
    <x v="4"/>
    <s v="Morning"/>
    <n v="8"/>
    <n v="0"/>
    <n v="8"/>
    <n v="701"/>
    <x v="0"/>
    <n v="0"/>
    <s v="OK"/>
    <n v="0"/>
    <n v="1"/>
    <x v="1"/>
  </r>
  <r>
    <x v="96"/>
    <x v="4"/>
    <s v="Evening"/>
    <n v="8"/>
    <n v="4.0999999999999996"/>
    <n v="3.9"/>
    <n v="373"/>
    <x v="5"/>
    <n v="13700"/>
    <s v="OK"/>
    <n v="0.51"/>
    <n v="0.49"/>
    <x v="1"/>
  </r>
  <r>
    <x v="96"/>
    <x v="4"/>
    <s v="Night"/>
    <n v="8"/>
    <n v="0.6"/>
    <n v="7.4"/>
    <n v="661"/>
    <x v="1"/>
    <n v="10600"/>
    <s v="OK"/>
    <n v="0.08"/>
    <n v="0.93"/>
    <x v="1"/>
  </r>
  <r>
    <x v="96"/>
    <x v="5"/>
    <s v="Morning"/>
    <n v="8"/>
    <n v="3.5"/>
    <n v="4.5"/>
    <n v="1866"/>
    <x v="4"/>
    <n v="9800"/>
    <s v="OK"/>
    <n v="0.44"/>
    <n v="0.56000000000000005"/>
    <x v="2"/>
  </r>
  <r>
    <x v="96"/>
    <x v="5"/>
    <s v="Evening"/>
    <n v="8"/>
    <n v="0"/>
    <n v="8"/>
    <n v="3352"/>
    <x v="0"/>
    <n v="0"/>
    <s v="OK"/>
    <n v="0"/>
    <n v="1"/>
    <x v="2"/>
  </r>
  <r>
    <x v="96"/>
    <x v="5"/>
    <s v="Night"/>
    <n v="8"/>
    <n v="0"/>
    <n v="8"/>
    <n v="3006"/>
    <x v="0"/>
    <n v="0"/>
    <s v="OK"/>
    <n v="0"/>
    <n v="1"/>
    <x v="2"/>
  </r>
  <r>
    <x v="96"/>
    <x v="6"/>
    <s v="Morning"/>
    <n v="8"/>
    <n v="0"/>
    <n v="8"/>
    <n v="2975"/>
    <x v="0"/>
    <n v="0"/>
    <s v="OK"/>
    <n v="0"/>
    <n v="1"/>
    <x v="2"/>
  </r>
  <r>
    <x v="96"/>
    <x v="6"/>
    <s v="Evening"/>
    <n v="8"/>
    <n v="0"/>
    <n v="8"/>
    <n v="3201"/>
    <x v="0"/>
    <n v="0"/>
    <s v="OK"/>
    <n v="0"/>
    <n v="1"/>
    <x v="2"/>
  </r>
  <r>
    <x v="96"/>
    <x v="6"/>
    <s v="Night"/>
    <n v="8"/>
    <n v="0"/>
    <n v="8"/>
    <n v="3689"/>
    <x v="0"/>
    <n v="0"/>
    <s v="OK"/>
    <n v="0"/>
    <n v="1"/>
    <x v="2"/>
  </r>
  <r>
    <x v="96"/>
    <x v="7"/>
    <s v="Morning"/>
    <n v="8"/>
    <n v="0"/>
    <n v="8"/>
    <n v="4156"/>
    <x v="0"/>
    <n v="0"/>
    <s v="OK"/>
    <n v="0"/>
    <n v="1"/>
    <x v="3"/>
  </r>
  <r>
    <x v="96"/>
    <x v="7"/>
    <s v="Evening"/>
    <n v="8"/>
    <n v="5.0999999999999996"/>
    <n v="2.9"/>
    <n v="1406"/>
    <x v="3"/>
    <n v="11800"/>
    <s v="OK"/>
    <n v="0.64"/>
    <n v="0.36"/>
    <x v="3"/>
  </r>
  <r>
    <x v="96"/>
    <x v="7"/>
    <s v="Night"/>
    <n v="8"/>
    <n v="2.1"/>
    <n v="5.9"/>
    <n v="2923"/>
    <x v="1"/>
    <n v="6100"/>
    <s v="OK"/>
    <n v="0.26"/>
    <n v="0.74"/>
    <x v="3"/>
  </r>
  <r>
    <x v="97"/>
    <x v="0"/>
    <s v="Morning"/>
    <n v="8"/>
    <n v="0"/>
    <n v="8"/>
    <n v="4618"/>
    <x v="0"/>
    <n v="0"/>
    <s v="OK"/>
    <n v="0"/>
    <n v="1"/>
    <x v="0"/>
  </r>
  <r>
    <x v="97"/>
    <x v="0"/>
    <s v="Evening"/>
    <n v="8"/>
    <n v="0"/>
    <n v="8"/>
    <n v="5036"/>
    <x v="0"/>
    <n v="0"/>
    <s v="OK"/>
    <n v="0"/>
    <n v="1"/>
    <x v="0"/>
  </r>
  <r>
    <x v="97"/>
    <x v="0"/>
    <s v="Night"/>
    <n v="8"/>
    <n v="0"/>
    <n v="8"/>
    <n v="4346"/>
    <x v="0"/>
    <n v="0"/>
    <s v="OK"/>
    <n v="0"/>
    <n v="1"/>
    <x v="0"/>
  </r>
  <r>
    <x v="97"/>
    <x v="1"/>
    <s v="Morning"/>
    <n v="8"/>
    <n v="0"/>
    <n v="8"/>
    <n v="5540"/>
    <x v="0"/>
    <n v="0"/>
    <s v="OK"/>
    <n v="0"/>
    <n v="1"/>
    <x v="0"/>
  </r>
  <r>
    <x v="97"/>
    <x v="1"/>
    <s v="Evening"/>
    <n v="8"/>
    <n v="0"/>
    <n v="8"/>
    <n v="5343"/>
    <x v="0"/>
    <n v="0"/>
    <s v="OK"/>
    <n v="0"/>
    <n v="1"/>
    <x v="0"/>
  </r>
  <r>
    <x v="97"/>
    <x v="1"/>
    <s v="Night"/>
    <n v="8"/>
    <n v="0"/>
    <n v="8"/>
    <n v="5270"/>
    <x v="0"/>
    <n v="0"/>
    <s v="OK"/>
    <n v="0"/>
    <n v="1"/>
    <x v="0"/>
  </r>
  <r>
    <x v="97"/>
    <x v="2"/>
    <s v="Morning"/>
    <n v="8"/>
    <n v="0"/>
    <n v="8"/>
    <n v="4916"/>
    <x v="0"/>
    <n v="0"/>
    <s v="OK"/>
    <n v="0"/>
    <n v="1"/>
    <x v="0"/>
  </r>
  <r>
    <x v="97"/>
    <x v="2"/>
    <s v="Evening"/>
    <n v="8"/>
    <n v="5.3"/>
    <n v="2.7"/>
    <n v="1582"/>
    <x v="1"/>
    <n v="2900"/>
    <s v="OK"/>
    <n v="0.66"/>
    <n v="0.34"/>
    <x v="0"/>
  </r>
  <r>
    <x v="97"/>
    <x v="2"/>
    <s v="Night"/>
    <n v="8"/>
    <n v="0"/>
    <n v="8"/>
    <n v="4416"/>
    <x v="0"/>
    <n v="0"/>
    <s v="OK"/>
    <n v="0"/>
    <n v="1"/>
    <x v="0"/>
  </r>
  <r>
    <x v="97"/>
    <x v="3"/>
    <s v="Morning"/>
    <n v="8"/>
    <n v="0"/>
    <n v="8"/>
    <n v="579"/>
    <x v="0"/>
    <n v="0"/>
    <s v="OK"/>
    <n v="0"/>
    <n v="1"/>
    <x v="1"/>
  </r>
  <r>
    <x v="97"/>
    <x v="3"/>
    <s v="Evening"/>
    <n v="8"/>
    <n v="0"/>
    <n v="8"/>
    <n v="670"/>
    <x v="0"/>
    <n v="0"/>
    <s v="OK"/>
    <n v="0"/>
    <n v="1"/>
    <x v="1"/>
  </r>
  <r>
    <x v="97"/>
    <x v="3"/>
    <s v="Night"/>
    <n v="8"/>
    <n v="0"/>
    <n v="8"/>
    <n v="738"/>
    <x v="0"/>
    <n v="0"/>
    <s v="OK"/>
    <n v="0"/>
    <n v="1"/>
    <x v="1"/>
  </r>
  <r>
    <x v="97"/>
    <x v="4"/>
    <s v="Morning"/>
    <n v="8"/>
    <n v="0"/>
    <n v="8"/>
    <n v="738"/>
    <x v="0"/>
    <n v="0"/>
    <s v="OK"/>
    <n v="0"/>
    <n v="1"/>
    <x v="1"/>
  </r>
  <r>
    <x v="97"/>
    <x v="4"/>
    <s v="Evening"/>
    <n v="8"/>
    <n v="0"/>
    <n v="8"/>
    <n v="746"/>
    <x v="0"/>
    <n v="0"/>
    <s v="OK"/>
    <n v="0"/>
    <n v="1"/>
    <x v="1"/>
  </r>
  <r>
    <x v="97"/>
    <x v="4"/>
    <s v="Night"/>
    <n v="8"/>
    <n v="0"/>
    <n v="8"/>
    <n v="731"/>
    <x v="0"/>
    <n v="0"/>
    <s v="OK"/>
    <n v="0"/>
    <n v="1"/>
    <x v="1"/>
  </r>
  <r>
    <x v="97"/>
    <x v="5"/>
    <s v="Morning"/>
    <n v="8"/>
    <n v="0"/>
    <n v="8"/>
    <n v="3328"/>
    <x v="0"/>
    <n v="0"/>
    <s v="OK"/>
    <n v="0"/>
    <n v="1"/>
    <x v="2"/>
  </r>
  <r>
    <x v="97"/>
    <x v="5"/>
    <s v="Evening"/>
    <n v="8"/>
    <n v="0"/>
    <n v="8"/>
    <n v="3015"/>
    <x v="0"/>
    <n v="0"/>
    <s v="OK"/>
    <n v="0"/>
    <n v="1"/>
    <x v="2"/>
  </r>
  <r>
    <x v="97"/>
    <x v="5"/>
    <s v="Night"/>
    <n v="8"/>
    <n v="3.9"/>
    <n v="4.0999999999999996"/>
    <n v="1849"/>
    <x v="2"/>
    <n v="3300"/>
    <s v="OK"/>
    <n v="0.49"/>
    <n v="0.51"/>
    <x v="2"/>
  </r>
  <r>
    <x v="97"/>
    <x v="6"/>
    <s v="Morning"/>
    <n v="8"/>
    <n v="0"/>
    <n v="8"/>
    <n v="3339"/>
    <x v="0"/>
    <n v="0"/>
    <s v="OK"/>
    <n v="0"/>
    <n v="1"/>
    <x v="2"/>
  </r>
  <r>
    <x v="97"/>
    <x v="6"/>
    <s v="Evening"/>
    <n v="8"/>
    <n v="0"/>
    <n v="8"/>
    <n v="3211"/>
    <x v="0"/>
    <n v="0"/>
    <s v="OK"/>
    <n v="0"/>
    <n v="1"/>
    <x v="2"/>
  </r>
  <r>
    <x v="97"/>
    <x v="6"/>
    <s v="Night"/>
    <n v="8"/>
    <n v="5.5"/>
    <n v="2.5"/>
    <n v="1017"/>
    <x v="5"/>
    <n v="4400"/>
    <s v="OK"/>
    <n v="0.69"/>
    <n v="0.31"/>
    <x v="2"/>
  </r>
  <r>
    <x v="97"/>
    <x v="7"/>
    <s v="Morning"/>
    <n v="8"/>
    <n v="0"/>
    <n v="8"/>
    <n v="3878"/>
    <x v="0"/>
    <n v="0"/>
    <s v="OK"/>
    <n v="0"/>
    <n v="1"/>
    <x v="3"/>
  </r>
  <r>
    <x v="97"/>
    <x v="7"/>
    <s v="Evening"/>
    <n v="8"/>
    <n v="0"/>
    <n v="8"/>
    <n v="3862"/>
    <x v="0"/>
    <n v="0"/>
    <s v="OK"/>
    <n v="0"/>
    <n v="1"/>
    <x v="3"/>
  </r>
  <r>
    <x v="97"/>
    <x v="7"/>
    <s v="Night"/>
    <n v="8"/>
    <n v="0"/>
    <n v="8"/>
    <n v="4080"/>
    <x v="0"/>
    <n v="0"/>
    <s v="OK"/>
    <n v="0"/>
    <n v="1"/>
    <x v="3"/>
  </r>
  <r>
    <x v="98"/>
    <x v="0"/>
    <s v="Morning"/>
    <n v="8"/>
    <n v="0"/>
    <n v="8"/>
    <n v="5353"/>
    <x v="0"/>
    <n v="0"/>
    <s v="OK"/>
    <n v="0"/>
    <n v="1"/>
    <x v="0"/>
  </r>
  <r>
    <x v="98"/>
    <x v="0"/>
    <s v="Evening"/>
    <n v="8"/>
    <n v="0"/>
    <n v="8"/>
    <n v="5010"/>
    <x v="0"/>
    <n v="0"/>
    <s v="OK"/>
    <n v="0"/>
    <n v="1"/>
    <x v="0"/>
  </r>
  <r>
    <x v="98"/>
    <x v="0"/>
    <s v="Night"/>
    <n v="8"/>
    <n v="5"/>
    <n v="3"/>
    <n v="2061"/>
    <x v="2"/>
    <n v="7200"/>
    <s v="OK"/>
    <n v="0.63"/>
    <n v="0.38"/>
    <x v="0"/>
  </r>
  <r>
    <x v="98"/>
    <x v="1"/>
    <s v="Morning"/>
    <n v="8"/>
    <n v="0"/>
    <n v="8"/>
    <n v="5357"/>
    <x v="0"/>
    <n v="0"/>
    <s v="OK"/>
    <n v="0"/>
    <n v="1"/>
    <x v="0"/>
  </r>
  <r>
    <x v="98"/>
    <x v="1"/>
    <s v="Evening"/>
    <n v="8"/>
    <n v="0"/>
    <n v="8"/>
    <n v="5890"/>
    <x v="0"/>
    <n v="0"/>
    <s v="OK"/>
    <n v="0"/>
    <n v="1"/>
    <x v="0"/>
  </r>
  <r>
    <x v="98"/>
    <x v="1"/>
    <s v="Night"/>
    <n v="8"/>
    <n v="0"/>
    <n v="8"/>
    <n v="5322"/>
    <x v="0"/>
    <n v="0"/>
    <s v="OK"/>
    <n v="0"/>
    <n v="1"/>
    <x v="0"/>
  </r>
  <r>
    <x v="98"/>
    <x v="2"/>
    <s v="Morning"/>
    <n v="8"/>
    <n v="4.3"/>
    <n v="3.7"/>
    <n v="2132"/>
    <x v="4"/>
    <n v="11800"/>
    <s v="OK"/>
    <n v="0.54"/>
    <n v="0.46"/>
    <x v="0"/>
  </r>
  <r>
    <x v="98"/>
    <x v="2"/>
    <s v="Evening"/>
    <n v="8"/>
    <n v="3.7"/>
    <n v="4.3"/>
    <n v="2367"/>
    <x v="2"/>
    <n v="13600"/>
    <s v="OK"/>
    <n v="0.46"/>
    <n v="0.54"/>
    <x v="0"/>
  </r>
  <r>
    <x v="98"/>
    <x v="2"/>
    <s v="Night"/>
    <n v="8"/>
    <n v="0"/>
    <n v="8"/>
    <n v="4884"/>
    <x v="0"/>
    <n v="0"/>
    <s v="OK"/>
    <n v="0"/>
    <n v="1"/>
    <x v="0"/>
  </r>
  <r>
    <x v="98"/>
    <x v="3"/>
    <s v="Morning"/>
    <n v="8"/>
    <n v="5"/>
    <n v="3"/>
    <n v="251"/>
    <x v="4"/>
    <n v="13100"/>
    <s v="OK"/>
    <n v="0.63"/>
    <n v="0.38"/>
    <x v="1"/>
  </r>
  <r>
    <x v="98"/>
    <x v="3"/>
    <s v="Evening"/>
    <n v="8"/>
    <n v="0"/>
    <n v="8"/>
    <n v="663"/>
    <x v="0"/>
    <n v="0"/>
    <s v="OK"/>
    <n v="0"/>
    <n v="1"/>
    <x v="1"/>
  </r>
  <r>
    <x v="98"/>
    <x v="3"/>
    <s v="Night"/>
    <n v="8"/>
    <n v="0"/>
    <n v="8"/>
    <n v="713"/>
    <x v="0"/>
    <n v="0"/>
    <s v="OK"/>
    <n v="0"/>
    <n v="1"/>
    <x v="1"/>
  </r>
  <r>
    <x v="98"/>
    <x v="4"/>
    <s v="Morning"/>
    <n v="8"/>
    <n v="0"/>
    <n v="8"/>
    <n v="654"/>
    <x v="0"/>
    <n v="0"/>
    <s v="OK"/>
    <n v="0"/>
    <n v="1"/>
    <x v="1"/>
  </r>
  <r>
    <x v="98"/>
    <x v="4"/>
    <s v="Evening"/>
    <n v="8"/>
    <n v="0"/>
    <n v="8"/>
    <n v="698"/>
    <x v="0"/>
    <n v="0"/>
    <s v="OK"/>
    <n v="0"/>
    <n v="1"/>
    <x v="1"/>
  </r>
  <r>
    <x v="98"/>
    <x v="4"/>
    <s v="Night"/>
    <n v="8"/>
    <n v="0"/>
    <n v="8"/>
    <n v="746"/>
    <x v="0"/>
    <n v="0"/>
    <s v="OK"/>
    <n v="0"/>
    <n v="1"/>
    <x v="1"/>
  </r>
  <r>
    <x v="98"/>
    <x v="5"/>
    <s v="Morning"/>
    <n v="8"/>
    <n v="0"/>
    <n v="8"/>
    <n v="3012"/>
    <x v="0"/>
    <n v="0"/>
    <s v="OK"/>
    <n v="0"/>
    <n v="1"/>
    <x v="2"/>
  </r>
  <r>
    <x v="98"/>
    <x v="5"/>
    <s v="Evening"/>
    <n v="8"/>
    <n v="0"/>
    <n v="8"/>
    <n v="3452"/>
    <x v="0"/>
    <n v="0"/>
    <s v="OK"/>
    <n v="0"/>
    <n v="1"/>
    <x v="2"/>
  </r>
  <r>
    <x v="98"/>
    <x v="5"/>
    <s v="Night"/>
    <n v="8"/>
    <n v="2.7"/>
    <n v="5.3"/>
    <n v="2264"/>
    <x v="3"/>
    <n v="11600"/>
    <s v="OK"/>
    <n v="0.34"/>
    <n v="0.66"/>
    <x v="2"/>
  </r>
  <r>
    <x v="98"/>
    <x v="6"/>
    <s v="Morning"/>
    <n v="8"/>
    <n v="0"/>
    <n v="8"/>
    <n v="3130"/>
    <x v="0"/>
    <n v="0"/>
    <s v="OK"/>
    <n v="0"/>
    <n v="1"/>
    <x v="2"/>
  </r>
  <r>
    <x v="98"/>
    <x v="6"/>
    <s v="Evening"/>
    <n v="8"/>
    <n v="2.1"/>
    <n v="5.9"/>
    <n v="2236"/>
    <x v="2"/>
    <n v="2600"/>
    <s v="OK"/>
    <n v="0.26"/>
    <n v="0.74"/>
    <x v="2"/>
  </r>
  <r>
    <x v="98"/>
    <x v="6"/>
    <s v="Night"/>
    <n v="8"/>
    <n v="0"/>
    <n v="8"/>
    <n v="3269"/>
    <x v="0"/>
    <n v="0"/>
    <s v="OK"/>
    <n v="0"/>
    <n v="1"/>
    <x v="2"/>
  </r>
  <r>
    <x v="98"/>
    <x v="7"/>
    <s v="Morning"/>
    <n v="8"/>
    <n v="0"/>
    <n v="8"/>
    <n v="4232"/>
    <x v="0"/>
    <n v="0"/>
    <s v="OK"/>
    <n v="0"/>
    <n v="1"/>
    <x v="3"/>
  </r>
  <r>
    <x v="98"/>
    <x v="7"/>
    <s v="Evening"/>
    <n v="8"/>
    <n v="0"/>
    <n v="8"/>
    <n v="4507"/>
    <x v="0"/>
    <n v="0"/>
    <s v="OK"/>
    <n v="0"/>
    <n v="1"/>
    <x v="3"/>
  </r>
  <r>
    <x v="98"/>
    <x v="7"/>
    <s v="Night"/>
    <n v="8"/>
    <n v="0"/>
    <n v="8"/>
    <n v="4090"/>
    <x v="0"/>
    <n v="0"/>
    <s v="OK"/>
    <n v="0"/>
    <n v="1"/>
    <x v="3"/>
  </r>
  <r>
    <x v="99"/>
    <x v="0"/>
    <s v="Morning"/>
    <n v="8"/>
    <n v="2.5"/>
    <n v="5.5"/>
    <n v="3109"/>
    <x v="5"/>
    <n v="9000"/>
    <s v="OK"/>
    <n v="0.31"/>
    <n v="0.69"/>
    <x v="0"/>
  </r>
  <r>
    <x v="99"/>
    <x v="0"/>
    <s v="Evening"/>
    <n v="8"/>
    <n v="0"/>
    <n v="8"/>
    <n v="4584"/>
    <x v="0"/>
    <n v="0"/>
    <s v="OK"/>
    <n v="0"/>
    <n v="1"/>
    <x v="0"/>
  </r>
  <r>
    <x v="99"/>
    <x v="0"/>
    <s v="Night"/>
    <n v="8"/>
    <n v="1.9"/>
    <n v="6.1"/>
    <n v="4015"/>
    <x v="2"/>
    <n v="9200"/>
    <s v="OK"/>
    <n v="0.24"/>
    <n v="0.76"/>
    <x v="0"/>
  </r>
  <r>
    <x v="99"/>
    <x v="1"/>
    <s v="Morning"/>
    <n v="8"/>
    <n v="4.8"/>
    <n v="3.2"/>
    <n v="2154"/>
    <x v="3"/>
    <n v="6500"/>
    <s v="OK"/>
    <n v="0.6"/>
    <n v="0.4"/>
    <x v="0"/>
  </r>
  <r>
    <x v="99"/>
    <x v="1"/>
    <s v="Evening"/>
    <n v="8"/>
    <n v="2.4"/>
    <n v="5.6"/>
    <n v="3983"/>
    <x v="2"/>
    <n v="6800"/>
    <s v="OK"/>
    <n v="0.3"/>
    <n v="0.7"/>
    <x v="0"/>
  </r>
  <r>
    <x v="99"/>
    <x v="1"/>
    <s v="Night"/>
    <n v="8"/>
    <n v="0"/>
    <n v="8"/>
    <n v="5342"/>
    <x v="0"/>
    <n v="0"/>
    <s v="OK"/>
    <n v="0"/>
    <n v="1"/>
    <x v="0"/>
  </r>
  <r>
    <x v="99"/>
    <x v="2"/>
    <s v="Morning"/>
    <n v="8"/>
    <n v="0"/>
    <n v="8"/>
    <n v="5200"/>
    <x v="0"/>
    <n v="0"/>
    <s v="OK"/>
    <n v="0"/>
    <n v="1"/>
    <x v="0"/>
  </r>
  <r>
    <x v="99"/>
    <x v="2"/>
    <s v="Evening"/>
    <n v="8"/>
    <n v="1.1000000000000001"/>
    <n v="6.9"/>
    <n v="4137"/>
    <x v="4"/>
    <n v="4900"/>
    <s v="OK"/>
    <n v="0.14000000000000001"/>
    <n v="0.86"/>
    <x v="0"/>
  </r>
  <r>
    <x v="99"/>
    <x v="2"/>
    <s v="Night"/>
    <n v="8"/>
    <n v="0"/>
    <n v="8"/>
    <n v="4719"/>
    <x v="0"/>
    <n v="0"/>
    <s v="OK"/>
    <n v="0"/>
    <n v="1"/>
    <x v="0"/>
  </r>
  <r>
    <x v="99"/>
    <x v="3"/>
    <s v="Morning"/>
    <n v="8"/>
    <n v="0"/>
    <n v="8"/>
    <n v="690"/>
    <x v="0"/>
    <n v="0"/>
    <s v="OK"/>
    <n v="0"/>
    <n v="1"/>
    <x v="1"/>
  </r>
  <r>
    <x v="99"/>
    <x v="3"/>
    <s v="Evening"/>
    <n v="8"/>
    <n v="0"/>
    <n v="8"/>
    <n v="618"/>
    <x v="0"/>
    <n v="0"/>
    <s v="OK"/>
    <n v="0"/>
    <n v="1"/>
    <x v="1"/>
  </r>
  <r>
    <x v="99"/>
    <x v="3"/>
    <s v="Night"/>
    <n v="8"/>
    <n v="0"/>
    <n v="8"/>
    <n v="665"/>
    <x v="0"/>
    <n v="0"/>
    <s v="OK"/>
    <n v="0"/>
    <n v="1"/>
    <x v="1"/>
  </r>
  <r>
    <x v="99"/>
    <x v="4"/>
    <s v="Morning"/>
    <n v="8"/>
    <n v="1"/>
    <n v="7"/>
    <n v="619"/>
    <x v="3"/>
    <n v="9700"/>
    <s v="OK"/>
    <n v="0.13"/>
    <n v="0.88"/>
    <x v="1"/>
  </r>
  <r>
    <x v="99"/>
    <x v="4"/>
    <s v="Evening"/>
    <n v="8"/>
    <n v="0"/>
    <n v="8"/>
    <n v="773"/>
    <x v="0"/>
    <n v="0"/>
    <s v="OK"/>
    <n v="0"/>
    <n v="1"/>
    <x v="1"/>
  </r>
  <r>
    <x v="99"/>
    <x v="4"/>
    <s v="Night"/>
    <n v="8"/>
    <n v="0"/>
    <n v="8"/>
    <n v="712"/>
    <x v="0"/>
    <n v="0"/>
    <s v="OK"/>
    <n v="0"/>
    <n v="1"/>
    <x v="1"/>
  </r>
  <r>
    <x v="99"/>
    <x v="5"/>
    <s v="Morning"/>
    <n v="8"/>
    <n v="0"/>
    <n v="8"/>
    <n v="3636"/>
    <x v="0"/>
    <n v="0"/>
    <s v="OK"/>
    <n v="0"/>
    <n v="1"/>
    <x v="2"/>
  </r>
  <r>
    <x v="99"/>
    <x v="5"/>
    <s v="Evening"/>
    <n v="8"/>
    <n v="2.7"/>
    <n v="5.3"/>
    <n v="2255"/>
    <x v="1"/>
    <n v="14300"/>
    <s v="OK"/>
    <n v="0.34"/>
    <n v="0.66"/>
    <x v="2"/>
  </r>
  <r>
    <x v="99"/>
    <x v="5"/>
    <s v="Night"/>
    <n v="8"/>
    <n v="0"/>
    <n v="8"/>
    <n v="3118"/>
    <x v="0"/>
    <n v="0"/>
    <s v="OK"/>
    <n v="0"/>
    <n v="1"/>
    <x v="2"/>
  </r>
  <r>
    <x v="99"/>
    <x v="6"/>
    <s v="Morning"/>
    <n v="8"/>
    <n v="0"/>
    <n v="8"/>
    <n v="3233"/>
    <x v="0"/>
    <n v="0"/>
    <s v="OK"/>
    <n v="0"/>
    <n v="1"/>
    <x v="2"/>
  </r>
  <r>
    <x v="99"/>
    <x v="6"/>
    <s v="Evening"/>
    <n v="8"/>
    <n v="3.6"/>
    <n v="4.4000000000000004"/>
    <n v="1658"/>
    <x v="5"/>
    <n v="14900"/>
    <s v="OK"/>
    <n v="0.45"/>
    <n v="0.55000000000000004"/>
    <x v="2"/>
  </r>
  <r>
    <x v="99"/>
    <x v="6"/>
    <s v="Night"/>
    <n v="8"/>
    <n v="0"/>
    <n v="8"/>
    <n v="2890"/>
    <x v="0"/>
    <n v="0"/>
    <s v="OK"/>
    <n v="0"/>
    <n v="1"/>
    <x v="2"/>
  </r>
  <r>
    <x v="99"/>
    <x v="7"/>
    <s v="Morning"/>
    <n v="8"/>
    <n v="0"/>
    <n v="8"/>
    <n v="3832"/>
    <x v="0"/>
    <n v="0"/>
    <s v="OK"/>
    <n v="0"/>
    <n v="1"/>
    <x v="3"/>
  </r>
  <r>
    <x v="99"/>
    <x v="7"/>
    <s v="Evening"/>
    <n v="8"/>
    <n v="0"/>
    <n v="8"/>
    <n v="4294"/>
    <x v="0"/>
    <n v="0"/>
    <s v="OK"/>
    <n v="0"/>
    <n v="1"/>
    <x v="3"/>
  </r>
  <r>
    <x v="99"/>
    <x v="7"/>
    <s v="Night"/>
    <n v="8"/>
    <n v="0"/>
    <n v="8"/>
    <n v="3955"/>
    <x v="0"/>
    <n v="0"/>
    <s v="OK"/>
    <n v="0"/>
    <n v="1"/>
    <x v="3"/>
  </r>
  <r>
    <x v="100"/>
    <x v="0"/>
    <s v="Morning"/>
    <n v="8"/>
    <n v="2.4"/>
    <n v="5.6"/>
    <n v="3311"/>
    <x v="6"/>
    <n v="4000"/>
    <s v="OK"/>
    <n v="0.3"/>
    <n v="0.7"/>
    <x v="0"/>
  </r>
  <r>
    <x v="100"/>
    <x v="0"/>
    <s v="Evening"/>
    <n v="8"/>
    <n v="0"/>
    <n v="8"/>
    <n v="4811"/>
    <x v="0"/>
    <n v="0"/>
    <s v="OK"/>
    <n v="0"/>
    <n v="1"/>
    <x v="0"/>
  </r>
  <r>
    <x v="100"/>
    <x v="0"/>
    <s v="Night"/>
    <n v="8"/>
    <n v="6.4"/>
    <n v="1.6"/>
    <n v="971"/>
    <x v="2"/>
    <n v="3300"/>
    <s v="OK"/>
    <n v="0.8"/>
    <n v="0.2"/>
    <x v="0"/>
  </r>
  <r>
    <x v="100"/>
    <x v="1"/>
    <s v="Morning"/>
    <n v="8"/>
    <n v="4.5999999999999996"/>
    <n v="3.4"/>
    <n v="2312"/>
    <x v="5"/>
    <n v="4000"/>
    <s v="OK"/>
    <n v="0.57999999999999996"/>
    <n v="0.43"/>
    <x v="0"/>
  </r>
  <r>
    <x v="100"/>
    <x v="1"/>
    <s v="Evening"/>
    <n v="8"/>
    <n v="0"/>
    <n v="8"/>
    <n v="5511"/>
    <x v="0"/>
    <n v="0"/>
    <s v="OK"/>
    <n v="0"/>
    <n v="1"/>
    <x v="0"/>
  </r>
  <r>
    <x v="100"/>
    <x v="1"/>
    <s v="Night"/>
    <n v="8"/>
    <n v="0"/>
    <n v="8"/>
    <n v="4919"/>
    <x v="0"/>
    <n v="0"/>
    <s v="OK"/>
    <n v="0"/>
    <n v="1"/>
    <x v="0"/>
  </r>
  <r>
    <x v="100"/>
    <x v="2"/>
    <s v="Morning"/>
    <n v="8"/>
    <n v="0.9"/>
    <n v="7.1"/>
    <n v="4050"/>
    <x v="6"/>
    <n v="8400"/>
    <s v="OK"/>
    <n v="0.11"/>
    <n v="0.89"/>
    <x v="0"/>
  </r>
  <r>
    <x v="100"/>
    <x v="2"/>
    <s v="Evening"/>
    <n v="8"/>
    <n v="0"/>
    <n v="8"/>
    <n v="4027"/>
    <x v="0"/>
    <n v="0"/>
    <s v="OK"/>
    <n v="0"/>
    <n v="1"/>
    <x v="0"/>
  </r>
  <r>
    <x v="100"/>
    <x v="2"/>
    <s v="Night"/>
    <n v="8"/>
    <n v="6.2"/>
    <n v="1.8"/>
    <n v="1054"/>
    <x v="3"/>
    <n v="12700"/>
    <s v="OK"/>
    <n v="0.78"/>
    <n v="0.23"/>
    <x v="0"/>
  </r>
  <r>
    <x v="100"/>
    <x v="3"/>
    <s v="Morning"/>
    <n v="8"/>
    <n v="0"/>
    <n v="8"/>
    <n v="727"/>
    <x v="0"/>
    <n v="0"/>
    <s v="OK"/>
    <n v="0"/>
    <n v="1"/>
    <x v="1"/>
  </r>
  <r>
    <x v="100"/>
    <x v="3"/>
    <s v="Evening"/>
    <n v="8"/>
    <n v="0"/>
    <n v="8"/>
    <n v="665"/>
    <x v="0"/>
    <n v="0"/>
    <s v="OK"/>
    <n v="0"/>
    <n v="1"/>
    <x v="1"/>
  </r>
  <r>
    <x v="100"/>
    <x v="3"/>
    <s v="Night"/>
    <n v="8"/>
    <n v="0"/>
    <n v="8"/>
    <n v="600"/>
    <x v="0"/>
    <n v="0"/>
    <s v="OK"/>
    <n v="0"/>
    <n v="1"/>
    <x v="1"/>
  </r>
  <r>
    <x v="100"/>
    <x v="4"/>
    <s v="Morning"/>
    <n v="8"/>
    <n v="2.5"/>
    <n v="5.5"/>
    <n v="496"/>
    <x v="1"/>
    <n v="2600"/>
    <s v="OK"/>
    <n v="0.31"/>
    <n v="0.69"/>
    <x v="1"/>
  </r>
  <r>
    <x v="100"/>
    <x v="4"/>
    <s v="Evening"/>
    <n v="8"/>
    <n v="0"/>
    <n v="8"/>
    <n v="679"/>
    <x v="0"/>
    <n v="0"/>
    <s v="OK"/>
    <n v="0"/>
    <n v="1"/>
    <x v="1"/>
  </r>
  <r>
    <x v="100"/>
    <x v="4"/>
    <s v="Night"/>
    <n v="8"/>
    <n v="0"/>
    <n v="8"/>
    <n v="615"/>
    <x v="0"/>
    <n v="0"/>
    <s v="OK"/>
    <n v="0"/>
    <n v="1"/>
    <x v="1"/>
  </r>
  <r>
    <x v="100"/>
    <x v="5"/>
    <s v="Morning"/>
    <n v="8"/>
    <n v="5.3"/>
    <n v="2.7"/>
    <n v="1045"/>
    <x v="2"/>
    <n v="7400"/>
    <s v="OK"/>
    <n v="0.66"/>
    <n v="0.34"/>
    <x v="2"/>
  </r>
  <r>
    <x v="100"/>
    <x v="5"/>
    <s v="Evening"/>
    <n v="8"/>
    <n v="0"/>
    <n v="8"/>
    <n v="3576"/>
    <x v="0"/>
    <n v="0"/>
    <s v="OK"/>
    <n v="0"/>
    <n v="1"/>
    <x v="2"/>
  </r>
  <r>
    <x v="100"/>
    <x v="5"/>
    <s v="Night"/>
    <n v="8"/>
    <n v="0"/>
    <n v="8"/>
    <n v="3215"/>
    <x v="0"/>
    <n v="0"/>
    <s v="OK"/>
    <n v="0"/>
    <n v="1"/>
    <x v="2"/>
  </r>
  <r>
    <x v="100"/>
    <x v="6"/>
    <s v="Morning"/>
    <n v="8"/>
    <n v="0"/>
    <n v="8"/>
    <n v="3178"/>
    <x v="0"/>
    <n v="0"/>
    <s v="OK"/>
    <n v="0"/>
    <n v="1"/>
    <x v="2"/>
  </r>
  <r>
    <x v="100"/>
    <x v="6"/>
    <s v="Evening"/>
    <n v="8"/>
    <n v="0"/>
    <n v="8"/>
    <n v="3476"/>
    <x v="0"/>
    <n v="0"/>
    <s v="OK"/>
    <n v="0"/>
    <n v="1"/>
    <x v="2"/>
  </r>
  <r>
    <x v="100"/>
    <x v="6"/>
    <s v="Night"/>
    <n v="8"/>
    <n v="0"/>
    <n v="8"/>
    <n v="3169"/>
    <x v="0"/>
    <n v="0"/>
    <s v="OK"/>
    <n v="0"/>
    <n v="1"/>
    <x v="2"/>
  </r>
  <r>
    <x v="100"/>
    <x v="7"/>
    <s v="Morning"/>
    <n v="8"/>
    <n v="0"/>
    <n v="8"/>
    <n v="4444"/>
    <x v="0"/>
    <n v="0"/>
    <s v="OK"/>
    <n v="0"/>
    <n v="1"/>
    <x v="3"/>
  </r>
  <r>
    <x v="100"/>
    <x v="7"/>
    <s v="Evening"/>
    <n v="8"/>
    <n v="6.8"/>
    <n v="1.2"/>
    <n v="621"/>
    <x v="6"/>
    <n v="4400"/>
    <s v="OK"/>
    <n v="0.85"/>
    <n v="0.15"/>
    <x v="3"/>
  </r>
  <r>
    <x v="100"/>
    <x v="7"/>
    <s v="Night"/>
    <n v="8"/>
    <n v="0"/>
    <n v="8"/>
    <n v="3866"/>
    <x v="0"/>
    <n v="0"/>
    <s v="OK"/>
    <n v="0"/>
    <n v="1"/>
    <x v="3"/>
  </r>
  <r>
    <x v="101"/>
    <x v="0"/>
    <s v="Morning"/>
    <n v="8"/>
    <n v="0"/>
    <n v="8"/>
    <n v="5164"/>
    <x v="0"/>
    <n v="0"/>
    <s v="OK"/>
    <n v="0"/>
    <n v="1"/>
    <x v="0"/>
  </r>
  <r>
    <x v="101"/>
    <x v="0"/>
    <s v="Evening"/>
    <n v="8"/>
    <n v="0"/>
    <n v="8"/>
    <n v="4915"/>
    <x v="0"/>
    <n v="0"/>
    <s v="OK"/>
    <n v="0"/>
    <n v="1"/>
    <x v="0"/>
  </r>
  <r>
    <x v="101"/>
    <x v="0"/>
    <s v="Night"/>
    <n v="8"/>
    <n v="0"/>
    <n v="8"/>
    <n v="4840"/>
    <x v="0"/>
    <n v="0"/>
    <s v="OK"/>
    <n v="0"/>
    <n v="1"/>
    <x v="0"/>
  </r>
  <r>
    <x v="101"/>
    <x v="1"/>
    <s v="Morning"/>
    <n v="8"/>
    <n v="0"/>
    <n v="8"/>
    <n v="4878"/>
    <x v="0"/>
    <n v="0"/>
    <s v="OK"/>
    <n v="0"/>
    <n v="1"/>
    <x v="0"/>
  </r>
  <r>
    <x v="101"/>
    <x v="1"/>
    <s v="Evening"/>
    <n v="8"/>
    <n v="0"/>
    <n v="8"/>
    <n v="5089"/>
    <x v="0"/>
    <n v="0"/>
    <s v="OK"/>
    <n v="0"/>
    <n v="1"/>
    <x v="0"/>
  </r>
  <r>
    <x v="101"/>
    <x v="1"/>
    <s v="Night"/>
    <n v="8"/>
    <n v="0"/>
    <n v="8"/>
    <n v="4794"/>
    <x v="0"/>
    <n v="0"/>
    <s v="OK"/>
    <n v="0"/>
    <n v="1"/>
    <x v="0"/>
  </r>
  <r>
    <x v="101"/>
    <x v="2"/>
    <s v="Morning"/>
    <n v="8"/>
    <n v="0"/>
    <n v="8"/>
    <n v="4944"/>
    <x v="0"/>
    <n v="0"/>
    <s v="OK"/>
    <n v="0"/>
    <n v="1"/>
    <x v="0"/>
  </r>
  <r>
    <x v="101"/>
    <x v="2"/>
    <s v="Evening"/>
    <n v="8"/>
    <n v="0"/>
    <n v="8"/>
    <n v="4228"/>
    <x v="0"/>
    <n v="0"/>
    <s v="OK"/>
    <n v="0"/>
    <n v="1"/>
    <x v="0"/>
  </r>
  <r>
    <x v="101"/>
    <x v="2"/>
    <s v="Night"/>
    <n v="8"/>
    <n v="4.5999999999999996"/>
    <n v="3.4"/>
    <n v="1748"/>
    <x v="4"/>
    <n v="7000"/>
    <s v="OK"/>
    <n v="0.57999999999999996"/>
    <n v="0.43"/>
    <x v="0"/>
  </r>
  <r>
    <x v="101"/>
    <x v="3"/>
    <s v="Morning"/>
    <n v="8"/>
    <n v="0"/>
    <n v="8"/>
    <n v="692"/>
    <x v="0"/>
    <n v="0"/>
    <s v="OK"/>
    <n v="0"/>
    <n v="1"/>
    <x v="1"/>
  </r>
  <r>
    <x v="101"/>
    <x v="3"/>
    <s v="Evening"/>
    <n v="8"/>
    <n v="0"/>
    <n v="8"/>
    <n v="680"/>
    <x v="0"/>
    <n v="0"/>
    <s v="OK"/>
    <n v="0"/>
    <n v="1"/>
    <x v="1"/>
  </r>
  <r>
    <x v="101"/>
    <x v="3"/>
    <s v="Night"/>
    <n v="8"/>
    <n v="0"/>
    <n v="8"/>
    <n v="704"/>
    <x v="0"/>
    <n v="0"/>
    <s v="OK"/>
    <n v="0"/>
    <n v="1"/>
    <x v="1"/>
  </r>
  <r>
    <x v="101"/>
    <x v="4"/>
    <s v="Morning"/>
    <n v="8"/>
    <n v="0"/>
    <n v="8"/>
    <n v="759"/>
    <x v="0"/>
    <n v="0"/>
    <s v="OK"/>
    <n v="0"/>
    <n v="1"/>
    <x v="1"/>
  </r>
  <r>
    <x v="101"/>
    <x v="4"/>
    <s v="Evening"/>
    <n v="8"/>
    <n v="0"/>
    <n v="8"/>
    <n v="702"/>
    <x v="0"/>
    <n v="0"/>
    <s v="OK"/>
    <n v="0"/>
    <n v="1"/>
    <x v="1"/>
  </r>
  <r>
    <x v="101"/>
    <x v="4"/>
    <s v="Night"/>
    <n v="8"/>
    <n v="0"/>
    <n v="8"/>
    <n v="745"/>
    <x v="0"/>
    <n v="0"/>
    <s v="OK"/>
    <n v="0"/>
    <n v="1"/>
    <x v="1"/>
  </r>
  <r>
    <x v="101"/>
    <x v="5"/>
    <s v="Morning"/>
    <n v="8"/>
    <n v="0"/>
    <n v="8"/>
    <n v="3224"/>
    <x v="0"/>
    <n v="0"/>
    <s v="OK"/>
    <n v="0"/>
    <n v="1"/>
    <x v="2"/>
  </r>
  <r>
    <x v="101"/>
    <x v="5"/>
    <s v="Evening"/>
    <n v="8"/>
    <n v="1.8"/>
    <n v="6.2"/>
    <n v="2544"/>
    <x v="3"/>
    <n v="14300"/>
    <s v="OK"/>
    <n v="0.23"/>
    <n v="0.78"/>
    <x v="2"/>
  </r>
  <r>
    <x v="101"/>
    <x v="5"/>
    <s v="Night"/>
    <n v="8"/>
    <n v="1.8"/>
    <n v="6.2"/>
    <n v="2295"/>
    <x v="1"/>
    <n v="6500"/>
    <s v="OK"/>
    <n v="0.23"/>
    <n v="0.78"/>
    <x v="2"/>
  </r>
  <r>
    <x v="101"/>
    <x v="6"/>
    <s v="Morning"/>
    <n v="8"/>
    <n v="0"/>
    <n v="8"/>
    <n v="2610"/>
    <x v="0"/>
    <n v="0"/>
    <s v="OK"/>
    <n v="0"/>
    <n v="1"/>
    <x v="2"/>
  </r>
  <r>
    <x v="101"/>
    <x v="6"/>
    <s v="Evening"/>
    <n v="8"/>
    <n v="6.5"/>
    <n v="1.5"/>
    <n v="628"/>
    <x v="4"/>
    <n v="6900"/>
    <s v="OK"/>
    <n v="0.81"/>
    <n v="0.19"/>
    <x v="2"/>
  </r>
  <r>
    <x v="101"/>
    <x v="6"/>
    <s v="Night"/>
    <n v="8"/>
    <n v="0"/>
    <n v="8"/>
    <n v="2920"/>
    <x v="0"/>
    <n v="0"/>
    <s v="OK"/>
    <n v="0"/>
    <n v="1"/>
    <x v="2"/>
  </r>
  <r>
    <x v="101"/>
    <x v="7"/>
    <s v="Morning"/>
    <n v="8"/>
    <n v="0"/>
    <n v="8"/>
    <n v="3898"/>
    <x v="0"/>
    <n v="0"/>
    <s v="OK"/>
    <n v="0"/>
    <n v="1"/>
    <x v="3"/>
  </r>
  <r>
    <x v="101"/>
    <x v="7"/>
    <s v="Evening"/>
    <n v="8"/>
    <n v="0"/>
    <n v="8"/>
    <n v="3684"/>
    <x v="0"/>
    <n v="0"/>
    <s v="OK"/>
    <n v="0"/>
    <n v="1"/>
    <x v="3"/>
  </r>
  <r>
    <x v="101"/>
    <x v="7"/>
    <s v="Night"/>
    <n v="8"/>
    <n v="0"/>
    <n v="8"/>
    <n v="4190"/>
    <x v="0"/>
    <n v="0"/>
    <s v="OK"/>
    <n v="0"/>
    <n v="1"/>
    <x v="3"/>
  </r>
  <r>
    <x v="102"/>
    <x v="0"/>
    <s v="Morning"/>
    <n v="8"/>
    <n v="0"/>
    <n v="8"/>
    <n v="5084"/>
    <x v="0"/>
    <n v="0"/>
    <s v="OK"/>
    <n v="0"/>
    <n v="1"/>
    <x v="0"/>
  </r>
  <r>
    <x v="102"/>
    <x v="0"/>
    <s v="Evening"/>
    <n v="8"/>
    <n v="0"/>
    <n v="8"/>
    <n v="5066"/>
    <x v="0"/>
    <n v="0"/>
    <s v="OK"/>
    <n v="0"/>
    <n v="1"/>
    <x v="0"/>
  </r>
  <r>
    <x v="102"/>
    <x v="0"/>
    <s v="Night"/>
    <n v="8"/>
    <n v="0"/>
    <n v="8"/>
    <n v="4752"/>
    <x v="0"/>
    <n v="0"/>
    <s v="OK"/>
    <n v="0"/>
    <n v="1"/>
    <x v="0"/>
  </r>
  <r>
    <x v="102"/>
    <x v="1"/>
    <s v="Morning"/>
    <n v="8"/>
    <n v="0"/>
    <n v="8"/>
    <n v="4902"/>
    <x v="0"/>
    <n v="0"/>
    <s v="OK"/>
    <n v="0"/>
    <n v="1"/>
    <x v="0"/>
  </r>
  <r>
    <x v="102"/>
    <x v="1"/>
    <s v="Evening"/>
    <n v="8"/>
    <n v="0"/>
    <n v="8"/>
    <n v="5267"/>
    <x v="0"/>
    <n v="0"/>
    <s v="OK"/>
    <n v="0"/>
    <n v="1"/>
    <x v="0"/>
  </r>
  <r>
    <x v="102"/>
    <x v="1"/>
    <s v="Night"/>
    <n v="8"/>
    <n v="0"/>
    <n v="8"/>
    <n v="5439"/>
    <x v="0"/>
    <n v="0"/>
    <s v="OK"/>
    <n v="0"/>
    <n v="1"/>
    <x v="0"/>
  </r>
  <r>
    <x v="102"/>
    <x v="2"/>
    <s v="Morning"/>
    <n v="8"/>
    <n v="0.8"/>
    <n v="7.2"/>
    <n v="4256"/>
    <x v="1"/>
    <n v="9900"/>
    <s v="OK"/>
    <n v="0.1"/>
    <n v="0.9"/>
    <x v="0"/>
  </r>
  <r>
    <x v="102"/>
    <x v="2"/>
    <s v="Evening"/>
    <n v="8"/>
    <n v="0"/>
    <n v="8"/>
    <n v="4248"/>
    <x v="0"/>
    <n v="0"/>
    <s v="OK"/>
    <n v="0"/>
    <n v="1"/>
    <x v="0"/>
  </r>
  <r>
    <x v="102"/>
    <x v="2"/>
    <s v="Night"/>
    <n v="8"/>
    <n v="0"/>
    <n v="8"/>
    <n v="5012"/>
    <x v="0"/>
    <n v="0"/>
    <s v="OK"/>
    <n v="0"/>
    <n v="1"/>
    <x v="0"/>
  </r>
  <r>
    <x v="102"/>
    <x v="3"/>
    <s v="Morning"/>
    <n v="8"/>
    <n v="0"/>
    <n v="8"/>
    <n v="721"/>
    <x v="0"/>
    <n v="0"/>
    <s v="OK"/>
    <n v="0"/>
    <n v="1"/>
    <x v="1"/>
  </r>
  <r>
    <x v="102"/>
    <x v="3"/>
    <s v="Evening"/>
    <n v="8"/>
    <n v="0"/>
    <n v="8"/>
    <n v="673"/>
    <x v="0"/>
    <n v="0"/>
    <s v="OK"/>
    <n v="0"/>
    <n v="1"/>
    <x v="1"/>
  </r>
  <r>
    <x v="102"/>
    <x v="3"/>
    <s v="Night"/>
    <n v="8"/>
    <n v="0"/>
    <n v="8"/>
    <n v="644"/>
    <x v="0"/>
    <n v="0"/>
    <s v="OK"/>
    <n v="0"/>
    <n v="1"/>
    <x v="1"/>
  </r>
  <r>
    <x v="102"/>
    <x v="4"/>
    <s v="Morning"/>
    <n v="8"/>
    <n v="3.6"/>
    <n v="4.4000000000000004"/>
    <n v="421"/>
    <x v="1"/>
    <n v="8400"/>
    <s v="OK"/>
    <n v="0.45"/>
    <n v="0.55000000000000004"/>
    <x v="1"/>
  </r>
  <r>
    <x v="102"/>
    <x v="4"/>
    <s v="Evening"/>
    <n v="8"/>
    <n v="0"/>
    <n v="8"/>
    <n v="687"/>
    <x v="0"/>
    <n v="0"/>
    <s v="OK"/>
    <n v="0"/>
    <n v="1"/>
    <x v="1"/>
  </r>
  <r>
    <x v="102"/>
    <x v="4"/>
    <s v="Night"/>
    <n v="8"/>
    <n v="6.1"/>
    <n v="1.9"/>
    <n v="167"/>
    <x v="2"/>
    <n v="9300"/>
    <s v="OK"/>
    <n v="0.76"/>
    <n v="0.24"/>
    <x v="1"/>
  </r>
  <r>
    <x v="102"/>
    <x v="5"/>
    <s v="Morning"/>
    <n v="8"/>
    <n v="1.4"/>
    <n v="6.6"/>
    <n v="2792"/>
    <x v="3"/>
    <n v="4800"/>
    <s v="OK"/>
    <n v="0.18"/>
    <n v="0.83"/>
    <x v="2"/>
  </r>
  <r>
    <x v="102"/>
    <x v="5"/>
    <s v="Evening"/>
    <n v="8"/>
    <n v="0.6"/>
    <n v="7.4"/>
    <n v="3076"/>
    <x v="4"/>
    <n v="7700"/>
    <s v="OK"/>
    <n v="0.08"/>
    <n v="0.93"/>
    <x v="2"/>
  </r>
  <r>
    <x v="102"/>
    <x v="5"/>
    <s v="Night"/>
    <n v="8"/>
    <n v="0"/>
    <n v="8"/>
    <n v="3689"/>
    <x v="0"/>
    <n v="0"/>
    <s v="OK"/>
    <n v="0"/>
    <n v="1"/>
    <x v="2"/>
  </r>
  <r>
    <x v="102"/>
    <x v="6"/>
    <s v="Morning"/>
    <n v="8"/>
    <n v="2.8"/>
    <n v="5.2"/>
    <n v="2324"/>
    <x v="2"/>
    <n v="11100"/>
    <s v="OK"/>
    <n v="0.35"/>
    <n v="0.65"/>
    <x v="2"/>
  </r>
  <r>
    <x v="102"/>
    <x v="6"/>
    <s v="Evening"/>
    <n v="8"/>
    <n v="4"/>
    <n v="4"/>
    <n v="1643"/>
    <x v="1"/>
    <n v="7100"/>
    <s v="OK"/>
    <n v="0.5"/>
    <n v="0.5"/>
    <x v="2"/>
  </r>
  <r>
    <x v="102"/>
    <x v="6"/>
    <s v="Night"/>
    <n v="8"/>
    <n v="4.7"/>
    <n v="3.3"/>
    <n v="1263"/>
    <x v="1"/>
    <n v="12900"/>
    <s v="OK"/>
    <n v="0.59"/>
    <n v="0.41"/>
    <x v="2"/>
  </r>
  <r>
    <x v="102"/>
    <x v="7"/>
    <s v="Morning"/>
    <n v="8"/>
    <n v="0"/>
    <n v="8"/>
    <n v="3907"/>
    <x v="0"/>
    <n v="0"/>
    <s v="OK"/>
    <n v="0"/>
    <n v="1"/>
    <x v="3"/>
  </r>
  <r>
    <x v="102"/>
    <x v="7"/>
    <s v="Evening"/>
    <n v="8"/>
    <n v="0"/>
    <n v="8"/>
    <n v="3661"/>
    <x v="0"/>
    <n v="0"/>
    <s v="OK"/>
    <n v="0"/>
    <n v="1"/>
    <x v="3"/>
  </r>
  <r>
    <x v="102"/>
    <x v="7"/>
    <s v="Night"/>
    <n v="8"/>
    <n v="0"/>
    <n v="8"/>
    <n v="3967"/>
    <x v="0"/>
    <n v="0"/>
    <s v="OK"/>
    <n v="0"/>
    <n v="1"/>
    <x v="3"/>
  </r>
  <r>
    <x v="103"/>
    <x v="0"/>
    <s v="Morning"/>
    <n v="8"/>
    <n v="0"/>
    <n v="8"/>
    <n v="5319"/>
    <x v="0"/>
    <n v="0"/>
    <s v="OK"/>
    <n v="0"/>
    <n v="1"/>
    <x v="0"/>
  </r>
  <r>
    <x v="103"/>
    <x v="0"/>
    <s v="Evening"/>
    <n v="8"/>
    <n v="0"/>
    <n v="8"/>
    <n v="4291"/>
    <x v="0"/>
    <n v="0"/>
    <s v="OK"/>
    <n v="0"/>
    <n v="1"/>
    <x v="0"/>
  </r>
  <r>
    <x v="103"/>
    <x v="0"/>
    <s v="Night"/>
    <n v="8"/>
    <n v="5.9"/>
    <n v="2.1"/>
    <n v="1314"/>
    <x v="3"/>
    <n v="14100"/>
    <s v="OK"/>
    <n v="0.74"/>
    <n v="0.26"/>
    <x v="0"/>
  </r>
  <r>
    <x v="103"/>
    <x v="1"/>
    <s v="Morning"/>
    <n v="8"/>
    <n v="6"/>
    <n v="2"/>
    <n v="1192"/>
    <x v="5"/>
    <n v="5800"/>
    <s v="OK"/>
    <n v="0.75"/>
    <n v="0.25"/>
    <x v="0"/>
  </r>
  <r>
    <x v="103"/>
    <x v="1"/>
    <s v="Evening"/>
    <n v="8"/>
    <n v="0"/>
    <n v="8"/>
    <n v="4819"/>
    <x v="0"/>
    <n v="0"/>
    <s v="OK"/>
    <n v="0"/>
    <n v="1"/>
    <x v="0"/>
  </r>
  <r>
    <x v="103"/>
    <x v="1"/>
    <s v="Night"/>
    <n v="8"/>
    <n v="0"/>
    <n v="8"/>
    <n v="5167"/>
    <x v="0"/>
    <n v="0"/>
    <s v="OK"/>
    <n v="0"/>
    <n v="1"/>
    <x v="0"/>
  </r>
  <r>
    <x v="103"/>
    <x v="2"/>
    <s v="Morning"/>
    <n v="8"/>
    <n v="2.1"/>
    <n v="5.9"/>
    <n v="3375"/>
    <x v="1"/>
    <n v="14100"/>
    <s v="OK"/>
    <n v="0.26"/>
    <n v="0.74"/>
    <x v="0"/>
  </r>
  <r>
    <x v="103"/>
    <x v="2"/>
    <s v="Evening"/>
    <n v="8"/>
    <n v="0"/>
    <n v="8"/>
    <n v="4600"/>
    <x v="0"/>
    <n v="0"/>
    <s v="OK"/>
    <n v="0"/>
    <n v="1"/>
    <x v="0"/>
  </r>
  <r>
    <x v="103"/>
    <x v="2"/>
    <s v="Night"/>
    <n v="8"/>
    <n v="0"/>
    <n v="8"/>
    <n v="4569"/>
    <x v="0"/>
    <n v="0"/>
    <s v="OK"/>
    <n v="0"/>
    <n v="1"/>
    <x v="0"/>
  </r>
  <r>
    <x v="103"/>
    <x v="3"/>
    <s v="Morning"/>
    <n v="8"/>
    <n v="0"/>
    <n v="8"/>
    <n v="707"/>
    <x v="0"/>
    <n v="0"/>
    <s v="OK"/>
    <n v="0"/>
    <n v="1"/>
    <x v="1"/>
  </r>
  <r>
    <x v="103"/>
    <x v="3"/>
    <s v="Evening"/>
    <n v="8"/>
    <n v="0"/>
    <n v="8"/>
    <n v="698"/>
    <x v="0"/>
    <n v="0"/>
    <s v="OK"/>
    <n v="0"/>
    <n v="1"/>
    <x v="1"/>
  </r>
  <r>
    <x v="103"/>
    <x v="3"/>
    <s v="Night"/>
    <n v="8"/>
    <n v="2.8"/>
    <n v="5.2"/>
    <n v="430"/>
    <x v="3"/>
    <n v="6800"/>
    <s v="OK"/>
    <n v="0.35"/>
    <n v="0.65"/>
    <x v="1"/>
  </r>
  <r>
    <x v="103"/>
    <x v="4"/>
    <s v="Morning"/>
    <n v="8"/>
    <n v="0"/>
    <n v="8"/>
    <n v="691"/>
    <x v="0"/>
    <n v="0"/>
    <s v="OK"/>
    <n v="0"/>
    <n v="1"/>
    <x v="1"/>
  </r>
  <r>
    <x v="103"/>
    <x v="4"/>
    <s v="Evening"/>
    <n v="8"/>
    <n v="2.2999999999999998"/>
    <n v="5.7"/>
    <n v="488"/>
    <x v="2"/>
    <n v="4300"/>
    <s v="OK"/>
    <n v="0.28999999999999998"/>
    <n v="0.71"/>
    <x v="1"/>
  </r>
  <r>
    <x v="103"/>
    <x v="4"/>
    <s v="Night"/>
    <n v="8"/>
    <n v="0"/>
    <n v="8"/>
    <n v="703"/>
    <x v="0"/>
    <n v="0"/>
    <s v="OK"/>
    <n v="0"/>
    <n v="1"/>
    <x v="1"/>
  </r>
  <r>
    <x v="103"/>
    <x v="5"/>
    <s v="Morning"/>
    <n v="8"/>
    <n v="0"/>
    <n v="8"/>
    <n v="3469"/>
    <x v="0"/>
    <n v="0"/>
    <s v="OK"/>
    <n v="0"/>
    <n v="1"/>
    <x v="2"/>
  </r>
  <r>
    <x v="103"/>
    <x v="5"/>
    <s v="Evening"/>
    <n v="8"/>
    <n v="0"/>
    <n v="8"/>
    <n v="3426"/>
    <x v="0"/>
    <n v="0"/>
    <s v="OK"/>
    <n v="0"/>
    <n v="1"/>
    <x v="2"/>
  </r>
  <r>
    <x v="103"/>
    <x v="5"/>
    <s v="Night"/>
    <n v="8"/>
    <n v="6.7"/>
    <n v="1.3"/>
    <n v="599"/>
    <x v="2"/>
    <n v="12300"/>
    <s v="OK"/>
    <n v="0.84"/>
    <n v="0.16"/>
    <x v="2"/>
  </r>
  <r>
    <x v="103"/>
    <x v="6"/>
    <s v="Morning"/>
    <n v="8"/>
    <n v="0"/>
    <n v="8"/>
    <n v="3089"/>
    <x v="0"/>
    <n v="0"/>
    <s v="OK"/>
    <n v="0"/>
    <n v="1"/>
    <x v="2"/>
  </r>
  <r>
    <x v="103"/>
    <x v="6"/>
    <s v="Evening"/>
    <n v="8"/>
    <n v="3"/>
    <n v="5"/>
    <n v="1998"/>
    <x v="6"/>
    <n v="3800"/>
    <s v="OK"/>
    <n v="0.38"/>
    <n v="0.63"/>
    <x v="2"/>
  </r>
  <r>
    <x v="103"/>
    <x v="6"/>
    <s v="Night"/>
    <n v="8"/>
    <n v="0"/>
    <n v="8"/>
    <n v="3324"/>
    <x v="0"/>
    <n v="0"/>
    <s v="OK"/>
    <n v="0"/>
    <n v="1"/>
    <x v="2"/>
  </r>
  <r>
    <x v="103"/>
    <x v="7"/>
    <s v="Morning"/>
    <n v="8"/>
    <n v="0"/>
    <n v="8"/>
    <n v="3609"/>
    <x v="0"/>
    <n v="0"/>
    <s v="OK"/>
    <n v="0"/>
    <n v="1"/>
    <x v="3"/>
  </r>
  <r>
    <x v="103"/>
    <x v="7"/>
    <s v="Evening"/>
    <n v="8"/>
    <n v="0"/>
    <n v="8"/>
    <n v="3877"/>
    <x v="0"/>
    <n v="0"/>
    <s v="OK"/>
    <n v="0"/>
    <n v="1"/>
    <x v="3"/>
  </r>
  <r>
    <x v="103"/>
    <x v="7"/>
    <s v="Night"/>
    <n v="8"/>
    <n v="0"/>
    <n v="8"/>
    <n v="4175"/>
    <x v="0"/>
    <n v="0"/>
    <s v="OK"/>
    <n v="0"/>
    <n v="1"/>
    <x v="3"/>
  </r>
  <r>
    <x v="104"/>
    <x v="0"/>
    <s v="Morning"/>
    <n v="8"/>
    <n v="0"/>
    <n v="8"/>
    <n v="5295"/>
    <x v="0"/>
    <n v="0"/>
    <s v="OK"/>
    <n v="0"/>
    <n v="1"/>
    <x v="0"/>
  </r>
  <r>
    <x v="104"/>
    <x v="0"/>
    <s v="Evening"/>
    <n v="8"/>
    <n v="0"/>
    <n v="8"/>
    <n v="5153"/>
    <x v="0"/>
    <n v="0"/>
    <s v="OK"/>
    <n v="0"/>
    <n v="1"/>
    <x v="0"/>
  </r>
  <r>
    <x v="104"/>
    <x v="0"/>
    <s v="Night"/>
    <n v="8"/>
    <n v="0"/>
    <n v="8"/>
    <n v="5391"/>
    <x v="0"/>
    <n v="0"/>
    <s v="OK"/>
    <n v="0"/>
    <n v="1"/>
    <x v="0"/>
  </r>
  <r>
    <x v="104"/>
    <x v="1"/>
    <s v="Morning"/>
    <n v="8"/>
    <n v="0"/>
    <n v="8"/>
    <n v="4969"/>
    <x v="0"/>
    <n v="0"/>
    <s v="OK"/>
    <n v="0"/>
    <n v="1"/>
    <x v="0"/>
  </r>
  <r>
    <x v="104"/>
    <x v="1"/>
    <s v="Evening"/>
    <n v="8"/>
    <n v="0"/>
    <n v="8"/>
    <n v="5529"/>
    <x v="0"/>
    <n v="0"/>
    <s v="OK"/>
    <n v="0"/>
    <n v="1"/>
    <x v="0"/>
  </r>
  <r>
    <x v="104"/>
    <x v="1"/>
    <s v="Night"/>
    <n v="8"/>
    <n v="0"/>
    <n v="8"/>
    <n v="5188"/>
    <x v="0"/>
    <n v="0"/>
    <s v="OK"/>
    <n v="0"/>
    <n v="1"/>
    <x v="0"/>
  </r>
  <r>
    <x v="104"/>
    <x v="2"/>
    <s v="Morning"/>
    <n v="8"/>
    <n v="3.6"/>
    <n v="4.4000000000000004"/>
    <n v="2391"/>
    <x v="1"/>
    <n v="12400"/>
    <s v="OK"/>
    <n v="0.45"/>
    <n v="0.55000000000000004"/>
    <x v="0"/>
  </r>
  <r>
    <x v="104"/>
    <x v="2"/>
    <s v="Evening"/>
    <n v="8"/>
    <n v="0"/>
    <n v="8"/>
    <n v="4632"/>
    <x v="0"/>
    <n v="0"/>
    <s v="OK"/>
    <n v="0"/>
    <n v="1"/>
    <x v="0"/>
  </r>
  <r>
    <x v="104"/>
    <x v="2"/>
    <s v="Night"/>
    <n v="8"/>
    <n v="6.4"/>
    <n v="1.6"/>
    <n v="929"/>
    <x v="4"/>
    <n v="10700"/>
    <s v="OK"/>
    <n v="0.8"/>
    <n v="0.2"/>
    <x v="0"/>
  </r>
  <r>
    <x v="104"/>
    <x v="3"/>
    <s v="Morning"/>
    <n v="8"/>
    <n v="1.4"/>
    <n v="6.6"/>
    <n v="584"/>
    <x v="3"/>
    <n v="9700"/>
    <s v="OK"/>
    <n v="0.18"/>
    <n v="0.83"/>
    <x v="1"/>
  </r>
  <r>
    <x v="104"/>
    <x v="3"/>
    <s v="Evening"/>
    <n v="8"/>
    <n v="0"/>
    <n v="8"/>
    <n v="630"/>
    <x v="0"/>
    <n v="0"/>
    <s v="OK"/>
    <n v="0"/>
    <n v="1"/>
    <x v="1"/>
  </r>
  <r>
    <x v="104"/>
    <x v="3"/>
    <s v="Night"/>
    <n v="8"/>
    <n v="0"/>
    <n v="8"/>
    <n v="679"/>
    <x v="0"/>
    <n v="0"/>
    <s v="OK"/>
    <n v="0"/>
    <n v="1"/>
    <x v="1"/>
  </r>
  <r>
    <x v="104"/>
    <x v="4"/>
    <s v="Morning"/>
    <n v="8"/>
    <n v="0"/>
    <n v="8"/>
    <n v="805"/>
    <x v="0"/>
    <n v="0"/>
    <s v="OK"/>
    <n v="0"/>
    <n v="1"/>
    <x v="1"/>
  </r>
  <r>
    <x v="104"/>
    <x v="4"/>
    <s v="Evening"/>
    <n v="8"/>
    <n v="0"/>
    <n v="8"/>
    <n v="673"/>
    <x v="0"/>
    <n v="0"/>
    <s v="OK"/>
    <n v="0"/>
    <n v="1"/>
    <x v="1"/>
  </r>
  <r>
    <x v="104"/>
    <x v="4"/>
    <s v="Night"/>
    <n v="8"/>
    <n v="0"/>
    <n v="8"/>
    <n v="732"/>
    <x v="0"/>
    <n v="0"/>
    <s v="OK"/>
    <n v="0"/>
    <n v="1"/>
    <x v="1"/>
  </r>
  <r>
    <x v="104"/>
    <x v="5"/>
    <s v="Morning"/>
    <n v="8"/>
    <n v="0"/>
    <n v="8"/>
    <n v="3103"/>
    <x v="0"/>
    <n v="0"/>
    <s v="OK"/>
    <n v="0"/>
    <n v="1"/>
    <x v="2"/>
  </r>
  <r>
    <x v="104"/>
    <x v="5"/>
    <s v="Evening"/>
    <n v="8"/>
    <n v="0"/>
    <n v="8"/>
    <n v="3190"/>
    <x v="0"/>
    <n v="0"/>
    <s v="OK"/>
    <n v="0"/>
    <n v="1"/>
    <x v="2"/>
  </r>
  <r>
    <x v="104"/>
    <x v="5"/>
    <s v="Night"/>
    <n v="8"/>
    <n v="3.3"/>
    <n v="4.7"/>
    <n v="2118"/>
    <x v="3"/>
    <n v="8200"/>
    <s v="OK"/>
    <n v="0.41"/>
    <n v="0.59"/>
    <x v="2"/>
  </r>
  <r>
    <x v="104"/>
    <x v="6"/>
    <s v="Morning"/>
    <n v="8"/>
    <n v="0"/>
    <n v="8"/>
    <n v="2908"/>
    <x v="0"/>
    <n v="0"/>
    <s v="OK"/>
    <n v="0"/>
    <n v="1"/>
    <x v="2"/>
  </r>
  <r>
    <x v="104"/>
    <x v="6"/>
    <s v="Evening"/>
    <n v="8"/>
    <n v="0"/>
    <n v="8"/>
    <n v="3382"/>
    <x v="0"/>
    <n v="0"/>
    <s v="OK"/>
    <n v="0"/>
    <n v="1"/>
    <x v="2"/>
  </r>
  <r>
    <x v="104"/>
    <x v="6"/>
    <s v="Night"/>
    <n v="8"/>
    <n v="0"/>
    <n v="8"/>
    <n v="3243"/>
    <x v="0"/>
    <n v="0"/>
    <s v="OK"/>
    <n v="0"/>
    <n v="1"/>
    <x v="2"/>
  </r>
  <r>
    <x v="104"/>
    <x v="7"/>
    <s v="Morning"/>
    <n v="8"/>
    <n v="0"/>
    <n v="8"/>
    <n v="4120"/>
    <x v="0"/>
    <n v="0"/>
    <s v="OK"/>
    <n v="0"/>
    <n v="1"/>
    <x v="3"/>
  </r>
  <r>
    <x v="104"/>
    <x v="7"/>
    <s v="Evening"/>
    <n v="8"/>
    <n v="0"/>
    <n v="8"/>
    <n v="4278"/>
    <x v="0"/>
    <n v="0"/>
    <s v="OK"/>
    <n v="0"/>
    <n v="1"/>
    <x v="3"/>
  </r>
  <r>
    <x v="104"/>
    <x v="7"/>
    <s v="Night"/>
    <n v="8"/>
    <n v="0"/>
    <n v="8"/>
    <n v="4076"/>
    <x v="0"/>
    <n v="0"/>
    <s v="OK"/>
    <n v="0"/>
    <n v="1"/>
    <x v="3"/>
  </r>
  <r>
    <x v="105"/>
    <x v="0"/>
    <s v="Morning"/>
    <n v="8"/>
    <n v="0"/>
    <n v="8"/>
    <n v="4530"/>
    <x v="0"/>
    <n v="0"/>
    <s v="OK"/>
    <n v="0"/>
    <n v="1"/>
    <x v="0"/>
  </r>
  <r>
    <x v="105"/>
    <x v="0"/>
    <s v="Evening"/>
    <n v="8"/>
    <n v="0"/>
    <n v="8"/>
    <n v="5164"/>
    <x v="0"/>
    <n v="0"/>
    <s v="OK"/>
    <n v="0"/>
    <n v="1"/>
    <x v="0"/>
  </r>
  <r>
    <x v="105"/>
    <x v="0"/>
    <s v="Night"/>
    <n v="8"/>
    <n v="0"/>
    <n v="8"/>
    <n v="5104"/>
    <x v="0"/>
    <n v="0"/>
    <s v="OK"/>
    <n v="0"/>
    <n v="1"/>
    <x v="0"/>
  </r>
  <r>
    <x v="105"/>
    <x v="1"/>
    <s v="Morning"/>
    <n v="8"/>
    <n v="0"/>
    <n v="8"/>
    <n v="5098"/>
    <x v="0"/>
    <n v="0"/>
    <s v="OK"/>
    <n v="0"/>
    <n v="1"/>
    <x v="0"/>
  </r>
  <r>
    <x v="105"/>
    <x v="1"/>
    <s v="Evening"/>
    <n v="8"/>
    <n v="6.5"/>
    <n v="1.5"/>
    <n v="900"/>
    <x v="3"/>
    <n v="8600"/>
    <s v="OK"/>
    <n v="0.81"/>
    <n v="0.19"/>
    <x v="0"/>
  </r>
  <r>
    <x v="105"/>
    <x v="1"/>
    <s v="Night"/>
    <n v="8"/>
    <n v="5.7"/>
    <n v="2.2999999999999998"/>
    <n v="1461"/>
    <x v="4"/>
    <n v="2700"/>
    <s v="OK"/>
    <n v="0.71"/>
    <n v="0.28999999999999998"/>
    <x v="0"/>
  </r>
  <r>
    <x v="105"/>
    <x v="2"/>
    <s v="Morning"/>
    <n v="8"/>
    <n v="0"/>
    <n v="8"/>
    <n v="4878"/>
    <x v="0"/>
    <n v="0"/>
    <s v="OK"/>
    <n v="0"/>
    <n v="1"/>
    <x v="0"/>
  </r>
  <r>
    <x v="105"/>
    <x v="2"/>
    <s v="Evening"/>
    <n v="8"/>
    <n v="0"/>
    <n v="8"/>
    <n v="4682"/>
    <x v="0"/>
    <n v="0"/>
    <s v="OK"/>
    <n v="0"/>
    <n v="1"/>
    <x v="0"/>
  </r>
  <r>
    <x v="105"/>
    <x v="2"/>
    <s v="Night"/>
    <n v="8"/>
    <n v="0"/>
    <n v="8"/>
    <n v="4575"/>
    <x v="0"/>
    <n v="0"/>
    <s v="OK"/>
    <n v="0"/>
    <n v="1"/>
    <x v="0"/>
  </r>
  <r>
    <x v="105"/>
    <x v="3"/>
    <s v="Morning"/>
    <n v="8"/>
    <n v="0"/>
    <n v="8"/>
    <n v="719"/>
    <x v="0"/>
    <n v="0"/>
    <s v="OK"/>
    <n v="0"/>
    <n v="1"/>
    <x v="1"/>
  </r>
  <r>
    <x v="105"/>
    <x v="3"/>
    <s v="Evening"/>
    <n v="8"/>
    <n v="0"/>
    <n v="8"/>
    <n v="641"/>
    <x v="0"/>
    <n v="0"/>
    <s v="OK"/>
    <n v="0"/>
    <n v="1"/>
    <x v="1"/>
  </r>
  <r>
    <x v="105"/>
    <x v="3"/>
    <s v="Night"/>
    <n v="8"/>
    <n v="2.2999999999999998"/>
    <n v="5.7"/>
    <n v="450"/>
    <x v="1"/>
    <n v="7900"/>
    <s v="OK"/>
    <n v="0.28999999999999998"/>
    <n v="0.71"/>
    <x v="1"/>
  </r>
  <r>
    <x v="105"/>
    <x v="4"/>
    <s v="Morning"/>
    <n v="8"/>
    <n v="0"/>
    <n v="8"/>
    <n v="717"/>
    <x v="0"/>
    <n v="0"/>
    <s v="OK"/>
    <n v="0"/>
    <n v="1"/>
    <x v="1"/>
  </r>
  <r>
    <x v="105"/>
    <x v="4"/>
    <s v="Evening"/>
    <n v="8"/>
    <n v="6.1"/>
    <n v="1.9"/>
    <n v="158"/>
    <x v="3"/>
    <n v="10100"/>
    <s v="OK"/>
    <n v="0.76"/>
    <n v="0.24"/>
    <x v="1"/>
  </r>
  <r>
    <x v="105"/>
    <x v="4"/>
    <s v="Night"/>
    <n v="8"/>
    <n v="0"/>
    <n v="8"/>
    <n v="735"/>
    <x v="0"/>
    <n v="0"/>
    <s v="OK"/>
    <n v="0"/>
    <n v="1"/>
    <x v="1"/>
  </r>
  <r>
    <x v="105"/>
    <x v="5"/>
    <s v="Morning"/>
    <n v="8"/>
    <n v="0"/>
    <n v="8"/>
    <n v="3265"/>
    <x v="0"/>
    <n v="0"/>
    <s v="OK"/>
    <n v="0"/>
    <n v="1"/>
    <x v="2"/>
  </r>
  <r>
    <x v="105"/>
    <x v="5"/>
    <s v="Evening"/>
    <n v="8"/>
    <n v="5.2"/>
    <n v="2.8"/>
    <n v="1120"/>
    <x v="1"/>
    <n v="7600"/>
    <s v="OK"/>
    <n v="0.65"/>
    <n v="0.35"/>
    <x v="2"/>
  </r>
  <r>
    <x v="105"/>
    <x v="5"/>
    <s v="Night"/>
    <n v="8"/>
    <n v="0"/>
    <n v="8"/>
    <n v="3502"/>
    <x v="0"/>
    <n v="0"/>
    <s v="OK"/>
    <n v="0"/>
    <n v="1"/>
    <x v="2"/>
  </r>
  <r>
    <x v="105"/>
    <x v="6"/>
    <s v="Morning"/>
    <n v="8"/>
    <n v="1.2"/>
    <n v="6.8"/>
    <n v="2848"/>
    <x v="3"/>
    <n v="8600"/>
    <s v="OK"/>
    <n v="0.15"/>
    <n v="0.85"/>
    <x v="2"/>
  </r>
  <r>
    <x v="105"/>
    <x v="6"/>
    <s v="Evening"/>
    <n v="8"/>
    <n v="0"/>
    <n v="8"/>
    <n v="3092"/>
    <x v="0"/>
    <n v="0"/>
    <s v="OK"/>
    <n v="0"/>
    <n v="1"/>
    <x v="2"/>
  </r>
  <r>
    <x v="105"/>
    <x v="6"/>
    <s v="Night"/>
    <n v="8"/>
    <n v="0"/>
    <n v="8"/>
    <n v="3507"/>
    <x v="0"/>
    <n v="0"/>
    <s v="OK"/>
    <n v="0"/>
    <n v="1"/>
    <x v="2"/>
  </r>
  <r>
    <x v="105"/>
    <x v="7"/>
    <s v="Morning"/>
    <n v="8"/>
    <n v="0"/>
    <n v="8"/>
    <n v="4135"/>
    <x v="0"/>
    <n v="0"/>
    <s v="OK"/>
    <n v="0"/>
    <n v="1"/>
    <x v="3"/>
  </r>
  <r>
    <x v="105"/>
    <x v="7"/>
    <s v="Evening"/>
    <n v="8"/>
    <n v="0"/>
    <n v="8"/>
    <n v="4257"/>
    <x v="0"/>
    <n v="0"/>
    <s v="OK"/>
    <n v="0"/>
    <n v="1"/>
    <x v="3"/>
  </r>
  <r>
    <x v="105"/>
    <x v="7"/>
    <s v="Night"/>
    <n v="8"/>
    <n v="0"/>
    <n v="8"/>
    <n v="4242"/>
    <x v="0"/>
    <n v="0"/>
    <s v="OK"/>
    <n v="0"/>
    <n v="1"/>
    <x v="3"/>
  </r>
  <r>
    <x v="106"/>
    <x v="0"/>
    <s v="Morning"/>
    <n v="8"/>
    <n v="3.5"/>
    <n v="4.5"/>
    <n v="2643"/>
    <x v="5"/>
    <n v="8200"/>
    <s v="OK"/>
    <n v="0.44"/>
    <n v="0.56000000000000005"/>
    <x v="0"/>
  </r>
  <r>
    <x v="106"/>
    <x v="0"/>
    <s v="Evening"/>
    <n v="8"/>
    <n v="3"/>
    <n v="5"/>
    <n v="2950"/>
    <x v="4"/>
    <n v="11700"/>
    <s v="OK"/>
    <n v="0.38"/>
    <n v="0.63"/>
    <x v="0"/>
  </r>
  <r>
    <x v="106"/>
    <x v="0"/>
    <s v="Night"/>
    <n v="8"/>
    <n v="0"/>
    <n v="8"/>
    <n v="5034"/>
    <x v="0"/>
    <n v="0"/>
    <s v="OK"/>
    <n v="0"/>
    <n v="1"/>
    <x v="0"/>
  </r>
  <r>
    <x v="106"/>
    <x v="1"/>
    <s v="Morning"/>
    <n v="8"/>
    <n v="1.9"/>
    <n v="6.1"/>
    <n v="3962"/>
    <x v="3"/>
    <n v="8400"/>
    <s v="OK"/>
    <n v="0.24"/>
    <n v="0.76"/>
    <x v="0"/>
  </r>
  <r>
    <x v="106"/>
    <x v="1"/>
    <s v="Evening"/>
    <n v="8"/>
    <n v="0"/>
    <n v="8"/>
    <n v="5632"/>
    <x v="0"/>
    <n v="0"/>
    <s v="OK"/>
    <n v="0"/>
    <n v="1"/>
    <x v="0"/>
  </r>
  <r>
    <x v="106"/>
    <x v="1"/>
    <s v="Night"/>
    <n v="8"/>
    <n v="2"/>
    <n v="6"/>
    <n v="3795"/>
    <x v="3"/>
    <n v="14000"/>
    <s v="OK"/>
    <n v="0.25"/>
    <n v="0.75"/>
    <x v="0"/>
  </r>
  <r>
    <x v="106"/>
    <x v="2"/>
    <s v="Morning"/>
    <n v="8"/>
    <n v="0"/>
    <n v="8"/>
    <n v="4650"/>
    <x v="0"/>
    <n v="0"/>
    <s v="OK"/>
    <n v="0"/>
    <n v="1"/>
    <x v="0"/>
  </r>
  <r>
    <x v="106"/>
    <x v="2"/>
    <s v="Evening"/>
    <n v="8"/>
    <n v="0"/>
    <n v="8"/>
    <n v="3975"/>
    <x v="0"/>
    <n v="0"/>
    <s v="OK"/>
    <n v="0"/>
    <n v="1"/>
    <x v="0"/>
  </r>
  <r>
    <x v="106"/>
    <x v="2"/>
    <s v="Night"/>
    <n v="8"/>
    <n v="0"/>
    <n v="8"/>
    <n v="4997"/>
    <x v="0"/>
    <n v="0"/>
    <s v="OK"/>
    <n v="0"/>
    <n v="1"/>
    <x v="0"/>
  </r>
  <r>
    <x v="106"/>
    <x v="3"/>
    <s v="Morning"/>
    <n v="8"/>
    <n v="0"/>
    <n v="8"/>
    <n v="535"/>
    <x v="0"/>
    <n v="0"/>
    <s v="OK"/>
    <n v="0"/>
    <n v="1"/>
    <x v="1"/>
  </r>
  <r>
    <x v="106"/>
    <x v="3"/>
    <s v="Evening"/>
    <n v="8"/>
    <n v="4"/>
    <n v="4"/>
    <n v="347"/>
    <x v="2"/>
    <n v="14100"/>
    <s v="OK"/>
    <n v="0.5"/>
    <n v="0.5"/>
    <x v="1"/>
  </r>
  <r>
    <x v="106"/>
    <x v="3"/>
    <s v="Night"/>
    <n v="8"/>
    <n v="2.9"/>
    <n v="5.0999999999999996"/>
    <n v="420"/>
    <x v="1"/>
    <n v="3600"/>
    <s v="OK"/>
    <n v="0.36"/>
    <n v="0.64"/>
    <x v="1"/>
  </r>
  <r>
    <x v="106"/>
    <x v="4"/>
    <s v="Morning"/>
    <n v="8"/>
    <n v="0"/>
    <n v="8"/>
    <n v="695"/>
    <x v="0"/>
    <n v="0"/>
    <s v="OK"/>
    <n v="0"/>
    <n v="1"/>
    <x v="1"/>
  </r>
  <r>
    <x v="106"/>
    <x v="4"/>
    <s v="Evening"/>
    <n v="8"/>
    <n v="0"/>
    <n v="8"/>
    <n v="688"/>
    <x v="0"/>
    <n v="0"/>
    <s v="OK"/>
    <n v="0"/>
    <n v="1"/>
    <x v="1"/>
  </r>
  <r>
    <x v="106"/>
    <x v="4"/>
    <s v="Night"/>
    <n v="8"/>
    <n v="0"/>
    <n v="8"/>
    <n v="710"/>
    <x v="0"/>
    <n v="0"/>
    <s v="OK"/>
    <n v="0"/>
    <n v="1"/>
    <x v="1"/>
  </r>
  <r>
    <x v="106"/>
    <x v="5"/>
    <s v="Morning"/>
    <n v="8"/>
    <n v="0"/>
    <n v="8"/>
    <n v="3647"/>
    <x v="0"/>
    <n v="0"/>
    <s v="OK"/>
    <n v="0"/>
    <n v="1"/>
    <x v="2"/>
  </r>
  <r>
    <x v="106"/>
    <x v="5"/>
    <s v="Evening"/>
    <n v="8"/>
    <n v="0"/>
    <n v="8"/>
    <n v="3121"/>
    <x v="0"/>
    <n v="0"/>
    <s v="OK"/>
    <n v="0"/>
    <n v="1"/>
    <x v="2"/>
  </r>
  <r>
    <x v="106"/>
    <x v="5"/>
    <s v="Night"/>
    <n v="8"/>
    <n v="0"/>
    <n v="8"/>
    <n v="3366"/>
    <x v="0"/>
    <n v="0"/>
    <s v="OK"/>
    <n v="0"/>
    <n v="1"/>
    <x v="2"/>
  </r>
  <r>
    <x v="106"/>
    <x v="6"/>
    <s v="Morning"/>
    <n v="8"/>
    <n v="0"/>
    <n v="8"/>
    <n v="3254"/>
    <x v="0"/>
    <n v="0"/>
    <s v="OK"/>
    <n v="0"/>
    <n v="1"/>
    <x v="2"/>
  </r>
  <r>
    <x v="106"/>
    <x v="6"/>
    <s v="Evening"/>
    <n v="8"/>
    <n v="6.6"/>
    <n v="1.4"/>
    <n v="564"/>
    <x v="4"/>
    <n v="5000"/>
    <s v="OK"/>
    <n v="0.83"/>
    <n v="0.18"/>
    <x v="2"/>
  </r>
  <r>
    <x v="106"/>
    <x v="6"/>
    <s v="Night"/>
    <n v="8"/>
    <n v="0"/>
    <n v="8"/>
    <n v="3320"/>
    <x v="0"/>
    <n v="0"/>
    <s v="OK"/>
    <n v="0"/>
    <n v="1"/>
    <x v="2"/>
  </r>
  <r>
    <x v="106"/>
    <x v="7"/>
    <s v="Morning"/>
    <n v="8"/>
    <n v="6.1"/>
    <n v="1.9"/>
    <n v="932"/>
    <x v="6"/>
    <n v="3300"/>
    <s v="OK"/>
    <n v="0.76"/>
    <n v="0.24"/>
    <x v="3"/>
  </r>
  <r>
    <x v="106"/>
    <x v="7"/>
    <s v="Evening"/>
    <n v="8"/>
    <n v="3.3"/>
    <n v="4.7"/>
    <n v="2346"/>
    <x v="1"/>
    <n v="2400"/>
    <s v="OK"/>
    <n v="0.41"/>
    <n v="0.59"/>
    <x v="3"/>
  </r>
  <r>
    <x v="106"/>
    <x v="7"/>
    <s v="Night"/>
    <n v="8"/>
    <n v="0"/>
    <n v="8"/>
    <n v="3947"/>
    <x v="0"/>
    <n v="0"/>
    <s v="OK"/>
    <n v="0"/>
    <n v="1"/>
    <x v="3"/>
  </r>
  <r>
    <x v="107"/>
    <x v="0"/>
    <s v="Morning"/>
    <n v="8"/>
    <n v="0"/>
    <n v="8"/>
    <n v="5659"/>
    <x v="0"/>
    <n v="0"/>
    <s v="OK"/>
    <n v="0"/>
    <n v="1"/>
    <x v="0"/>
  </r>
  <r>
    <x v="107"/>
    <x v="0"/>
    <s v="Evening"/>
    <n v="8"/>
    <n v="4.8"/>
    <n v="3.2"/>
    <n v="1918"/>
    <x v="5"/>
    <n v="7500"/>
    <s v="OK"/>
    <n v="0.6"/>
    <n v="0.4"/>
    <x v="0"/>
  </r>
  <r>
    <x v="107"/>
    <x v="0"/>
    <s v="Night"/>
    <n v="8"/>
    <n v="6.4"/>
    <n v="1.6"/>
    <n v="997"/>
    <x v="2"/>
    <n v="5600"/>
    <s v="OK"/>
    <n v="0.8"/>
    <n v="0.2"/>
    <x v="0"/>
  </r>
  <r>
    <x v="107"/>
    <x v="1"/>
    <s v="Morning"/>
    <n v="8"/>
    <n v="0"/>
    <n v="8"/>
    <n v="4876"/>
    <x v="0"/>
    <n v="0"/>
    <s v="OK"/>
    <n v="0"/>
    <n v="1"/>
    <x v="0"/>
  </r>
  <r>
    <x v="107"/>
    <x v="1"/>
    <s v="Evening"/>
    <n v="8"/>
    <n v="0"/>
    <n v="8"/>
    <n v="5158"/>
    <x v="0"/>
    <n v="0"/>
    <s v="OK"/>
    <n v="0"/>
    <n v="1"/>
    <x v="0"/>
  </r>
  <r>
    <x v="107"/>
    <x v="1"/>
    <s v="Night"/>
    <n v="8"/>
    <n v="6"/>
    <n v="2"/>
    <n v="1311"/>
    <x v="2"/>
    <n v="13900"/>
    <s v="OK"/>
    <n v="0.75"/>
    <n v="0.25"/>
    <x v="0"/>
  </r>
  <r>
    <x v="107"/>
    <x v="2"/>
    <s v="Morning"/>
    <n v="8"/>
    <n v="0"/>
    <n v="8"/>
    <n v="4560"/>
    <x v="0"/>
    <n v="0"/>
    <s v="OK"/>
    <n v="0"/>
    <n v="1"/>
    <x v="0"/>
  </r>
  <r>
    <x v="107"/>
    <x v="2"/>
    <s v="Evening"/>
    <n v="8"/>
    <n v="0"/>
    <n v="8"/>
    <n v="4818"/>
    <x v="0"/>
    <n v="0"/>
    <s v="OK"/>
    <n v="0"/>
    <n v="1"/>
    <x v="0"/>
  </r>
  <r>
    <x v="107"/>
    <x v="2"/>
    <s v="Night"/>
    <n v="8"/>
    <n v="0"/>
    <n v="8"/>
    <n v="4187"/>
    <x v="0"/>
    <n v="0"/>
    <s v="OK"/>
    <n v="0"/>
    <n v="1"/>
    <x v="0"/>
  </r>
  <r>
    <x v="107"/>
    <x v="3"/>
    <s v="Morning"/>
    <n v="8"/>
    <n v="0"/>
    <n v="8"/>
    <n v="664"/>
    <x v="0"/>
    <n v="0"/>
    <s v="OK"/>
    <n v="0"/>
    <n v="1"/>
    <x v="1"/>
  </r>
  <r>
    <x v="107"/>
    <x v="3"/>
    <s v="Evening"/>
    <n v="8"/>
    <n v="0"/>
    <n v="8"/>
    <n v="666"/>
    <x v="0"/>
    <n v="0"/>
    <s v="OK"/>
    <n v="0"/>
    <n v="1"/>
    <x v="1"/>
  </r>
  <r>
    <x v="107"/>
    <x v="3"/>
    <s v="Night"/>
    <n v="8"/>
    <n v="0"/>
    <n v="8"/>
    <n v="581"/>
    <x v="0"/>
    <n v="0"/>
    <s v="OK"/>
    <n v="0"/>
    <n v="1"/>
    <x v="1"/>
  </r>
  <r>
    <x v="107"/>
    <x v="4"/>
    <s v="Morning"/>
    <n v="8"/>
    <n v="0"/>
    <n v="8"/>
    <n v="724"/>
    <x v="0"/>
    <n v="0"/>
    <s v="OK"/>
    <n v="0"/>
    <n v="1"/>
    <x v="1"/>
  </r>
  <r>
    <x v="107"/>
    <x v="4"/>
    <s v="Evening"/>
    <n v="8"/>
    <n v="0"/>
    <n v="8"/>
    <n v="734"/>
    <x v="0"/>
    <n v="0"/>
    <s v="OK"/>
    <n v="0"/>
    <n v="1"/>
    <x v="1"/>
  </r>
  <r>
    <x v="107"/>
    <x v="4"/>
    <s v="Night"/>
    <n v="8"/>
    <n v="0"/>
    <n v="8"/>
    <n v="703"/>
    <x v="0"/>
    <n v="0"/>
    <s v="OK"/>
    <n v="0"/>
    <n v="1"/>
    <x v="1"/>
  </r>
  <r>
    <x v="107"/>
    <x v="5"/>
    <s v="Morning"/>
    <n v="8"/>
    <n v="0"/>
    <n v="8"/>
    <n v="3504"/>
    <x v="0"/>
    <n v="0"/>
    <s v="OK"/>
    <n v="0"/>
    <n v="1"/>
    <x v="2"/>
  </r>
  <r>
    <x v="107"/>
    <x v="5"/>
    <s v="Evening"/>
    <n v="8"/>
    <n v="4.4000000000000004"/>
    <n v="3.6"/>
    <n v="1455"/>
    <x v="3"/>
    <n v="3700"/>
    <s v="OK"/>
    <n v="0.55000000000000004"/>
    <n v="0.45"/>
    <x v="2"/>
  </r>
  <r>
    <x v="107"/>
    <x v="5"/>
    <s v="Night"/>
    <n v="8"/>
    <n v="0"/>
    <n v="8"/>
    <n v="3379"/>
    <x v="0"/>
    <n v="0"/>
    <s v="OK"/>
    <n v="0"/>
    <n v="1"/>
    <x v="2"/>
  </r>
  <r>
    <x v="107"/>
    <x v="6"/>
    <s v="Morning"/>
    <n v="8"/>
    <n v="0"/>
    <n v="8"/>
    <n v="3793"/>
    <x v="0"/>
    <n v="0"/>
    <s v="OK"/>
    <n v="0"/>
    <n v="1"/>
    <x v="2"/>
  </r>
  <r>
    <x v="107"/>
    <x v="6"/>
    <s v="Evening"/>
    <n v="8"/>
    <n v="0"/>
    <n v="8"/>
    <n v="3253"/>
    <x v="0"/>
    <n v="0"/>
    <s v="OK"/>
    <n v="0"/>
    <n v="1"/>
    <x v="2"/>
  </r>
  <r>
    <x v="107"/>
    <x v="6"/>
    <s v="Night"/>
    <n v="8"/>
    <n v="6"/>
    <n v="2"/>
    <n v="781"/>
    <x v="1"/>
    <n v="3200"/>
    <s v="OK"/>
    <n v="0.75"/>
    <n v="0.25"/>
    <x v="2"/>
  </r>
  <r>
    <x v="107"/>
    <x v="7"/>
    <s v="Morning"/>
    <n v="8"/>
    <n v="0"/>
    <n v="8"/>
    <n v="4048"/>
    <x v="0"/>
    <n v="0"/>
    <s v="OK"/>
    <n v="0"/>
    <n v="1"/>
    <x v="3"/>
  </r>
  <r>
    <x v="107"/>
    <x v="7"/>
    <s v="Evening"/>
    <n v="8"/>
    <n v="0"/>
    <n v="8"/>
    <n v="3455"/>
    <x v="0"/>
    <n v="0"/>
    <s v="OK"/>
    <n v="0"/>
    <n v="1"/>
    <x v="3"/>
  </r>
  <r>
    <x v="107"/>
    <x v="7"/>
    <s v="Night"/>
    <n v="8"/>
    <n v="0"/>
    <n v="8"/>
    <n v="3949"/>
    <x v="0"/>
    <n v="0"/>
    <s v="OK"/>
    <n v="0"/>
    <n v="1"/>
    <x v="3"/>
  </r>
  <r>
    <x v="108"/>
    <x v="0"/>
    <s v="Morning"/>
    <n v="8"/>
    <n v="0"/>
    <n v="8"/>
    <n v="4467"/>
    <x v="0"/>
    <n v="0"/>
    <s v="OK"/>
    <n v="0"/>
    <n v="1"/>
    <x v="0"/>
  </r>
  <r>
    <x v="108"/>
    <x v="0"/>
    <s v="Evening"/>
    <n v="8"/>
    <n v="0.8"/>
    <n v="7.2"/>
    <n v="4326"/>
    <x v="4"/>
    <n v="13900"/>
    <s v="OK"/>
    <n v="0.1"/>
    <n v="0.9"/>
    <x v="0"/>
  </r>
  <r>
    <x v="108"/>
    <x v="0"/>
    <s v="Night"/>
    <n v="8"/>
    <n v="2.4"/>
    <n v="5.6"/>
    <n v="3478"/>
    <x v="5"/>
    <n v="5800"/>
    <s v="OK"/>
    <n v="0.3"/>
    <n v="0.7"/>
    <x v="0"/>
  </r>
  <r>
    <x v="108"/>
    <x v="1"/>
    <s v="Morning"/>
    <n v="8"/>
    <n v="0"/>
    <n v="8"/>
    <n v="5361"/>
    <x v="0"/>
    <n v="0"/>
    <s v="OK"/>
    <n v="0"/>
    <n v="1"/>
    <x v="0"/>
  </r>
  <r>
    <x v="108"/>
    <x v="1"/>
    <s v="Evening"/>
    <n v="8"/>
    <n v="0"/>
    <n v="8"/>
    <n v="4972"/>
    <x v="0"/>
    <n v="0"/>
    <s v="OK"/>
    <n v="0"/>
    <n v="1"/>
    <x v="0"/>
  </r>
  <r>
    <x v="108"/>
    <x v="1"/>
    <s v="Night"/>
    <n v="8"/>
    <n v="2.1"/>
    <n v="5.9"/>
    <n v="4289"/>
    <x v="1"/>
    <n v="8800"/>
    <s v="OK"/>
    <n v="0.26"/>
    <n v="0.74"/>
    <x v="0"/>
  </r>
  <r>
    <x v="108"/>
    <x v="2"/>
    <s v="Morning"/>
    <n v="8"/>
    <n v="0"/>
    <n v="8"/>
    <n v="4531"/>
    <x v="0"/>
    <n v="0"/>
    <s v="OK"/>
    <n v="0"/>
    <n v="1"/>
    <x v="0"/>
  </r>
  <r>
    <x v="108"/>
    <x v="2"/>
    <s v="Evening"/>
    <n v="8"/>
    <n v="0"/>
    <n v="8"/>
    <n v="4691"/>
    <x v="0"/>
    <n v="0"/>
    <s v="OK"/>
    <n v="0"/>
    <n v="1"/>
    <x v="0"/>
  </r>
  <r>
    <x v="108"/>
    <x v="2"/>
    <s v="Night"/>
    <n v="8"/>
    <n v="0"/>
    <n v="8"/>
    <n v="4421"/>
    <x v="0"/>
    <n v="0"/>
    <s v="OK"/>
    <n v="0"/>
    <n v="1"/>
    <x v="0"/>
  </r>
  <r>
    <x v="108"/>
    <x v="3"/>
    <s v="Morning"/>
    <n v="8"/>
    <n v="0"/>
    <n v="8"/>
    <n v="704"/>
    <x v="0"/>
    <n v="0"/>
    <s v="OK"/>
    <n v="0"/>
    <n v="1"/>
    <x v="1"/>
  </r>
  <r>
    <x v="108"/>
    <x v="3"/>
    <s v="Evening"/>
    <n v="8"/>
    <n v="0"/>
    <n v="8"/>
    <n v="590"/>
    <x v="0"/>
    <n v="0"/>
    <s v="OK"/>
    <n v="0"/>
    <n v="1"/>
    <x v="1"/>
  </r>
  <r>
    <x v="108"/>
    <x v="3"/>
    <s v="Night"/>
    <n v="8"/>
    <n v="0"/>
    <n v="8"/>
    <n v="691"/>
    <x v="0"/>
    <n v="0"/>
    <s v="OK"/>
    <n v="0"/>
    <n v="1"/>
    <x v="1"/>
  </r>
  <r>
    <x v="108"/>
    <x v="4"/>
    <s v="Morning"/>
    <n v="8"/>
    <n v="0"/>
    <n v="8"/>
    <n v="756"/>
    <x v="0"/>
    <n v="0"/>
    <s v="OK"/>
    <n v="0"/>
    <n v="1"/>
    <x v="1"/>
  </r>
  <r>
    <x v="108"/>
    <x v="4"/>
    <s v="Evening"/>
    <n v="8"/>
    <n v="0"/>
    <n v="8"/>
    <n v="664"/>
    <x v="0"/>
    <n v="0"/>
    <s v="OK"/>
    <n v="0"/>
    <n v="1"/>
    <x v="1"/>
  </r>
  <r>
    <x v="108"/>
    <x v="4"/>
    <s v="Night"/>
    <n v="8"/>
    <n v="3.1"/>
    <n v="4.9000000000000004"/>
    <n v="438"/>
    <x v="1"/>
    <n v="8600"/>
    <s v="OK"/>
    <n v="0.39"/>
    <n v="0.61"/>
    <x v="1"/>
  </r>
  <r>
    <x v="108"/>
    <x v="5"/>
    <s v="Morning"/>
    <n v="8"/>
    <n v="0"/>
    <n v="8"/>
    <n v="3751"/>
    <x v="0"/>
    <n v="0"/>
    <s v="OK"/>
    <n v="0"/>
    <n v="1"/>
    <x v="2"/>
  </r>
  <r>
    <x v="108"/>
    <x v="5"/>
    <s v="Evening"/>
    <n v="8"/>
    <n v="0"/>
    <n v="8"/>
    <n v="3733"/>
    <x v="0"/>
    <n v="0"/>
    <s v="OK"/>
    <n v="0"/>
    <n v="1"/>
    <x v="2"/>
  </r>
  <r>
    <x v="108"/>
    <x v="5"/>
    <s v="Night"/>
    <n v="8"/>
    <n v="2.6"/>
    <n v="5.4"/>
    <n v="2232"/>
    <x v="1"/>
    <n v="2400"/>
    <s v="OK"/>
    <n v="0.33"/>
    <n v="0.68"/>
    <x v="2"/>
  </r>
  <r>
    <x v="108"/>
    <x v="6"/>
    <s v="Morning"/>
    <n v="8"/>
    <n v="0"/>
    <n v="8"/>
    <n v="2958"/>
    <x v="0"/>
    <n v="0"/>
    <s v="OK"/>
    <n v="0"/>
    <n v="1"/>
    <x v="2"/>
  </r>
  <r>
    <x v="108"/>
    <x v="6"/>
    <s v="Evening"/>
    <n v="8"/>
    <n v="6.9"/>
    <n v="1.1000000000000001"/>
    <n v="444"/>
    <x v="3"/>
    <n v="14300"/>
    <s v="OK"/>
    <n v="0.86"/>
    <n v="0.14000000000000001"/>
    <x v="2"/>
  </r>
  <r>
    <x v="108"/>
    <x v="6"/>
    <s v="Night"/>
    <n v="8"/>
    <n v="0"/>
    <n v="8"/>
    <n v="3272"/>
    <x v="0"/>
    <n v="0"/>
    <s v="OK"/>
    <n v="0"/>
    <n v="1"/>
    <x v="2"/>
  </r>
  <r>
    <x v="108"/>
    <x v="7"/>
    <s v="Morning"/>
    <n v="8"/>
    <n v="0"/>
    <n v="8"/>
    <n v="4166"/>
    <x v="0"/>
    <n v="0"/>
    <s v="OK"/>
    <n v="0"/>
    <n v="1"/>
    <x v="3"/>
  </r>
  <r>
    <x v="108"/>
    <x v="7"/>
    <s v="Evening"/>
    <n v="8"/>
    <n v="0"/>
    <n v="8"/>
    <n v="3983"/>
    <x v="0"/>
    <n v="0"/>
    <s v="OK"/>
    <n v="0"/>
    <n v="1"/>
    <x v="3"/>
  </r>
  <r>
    <x v="108"/>
    <x v="7"/>
    <s v="Night"/>
    <n v="8"/>
    <n v="0"/>
    <n v="8"/>
    <n v="4286"/>
    <x v="0"/>
    <n v="0"/>
    <s v="OK"/>
    <n v="0"/>
    <n v="1"/>
    <x v="3"/>
  </r>
  <r>
    <x v="109"/>
    <x v="0"/>
    <s v="Morning"/>
    <n v="8"/>
    <n v="0"/>
    <n v="8"/>
    <n v="4575"/>
    <x v="0"/>
    <n v="0"/>
    <s v="OK"/>
    <n v="0"/>
    <n v="1"/>
    <x v="0"/>
  </r>
  <r>
    <x v="109"/>
    <x v="0"/>
    <s v="Evening"/>
    <n v="8"/>
    <n v="4.9000000000000004"/>
    <n v="3.1"/>
    <n v="1959"/>
    <x v="4"/>
    <n v="10200"/>
    <s v="OK"/>
    <n v="0.61"/>
    <n v="0.39"/>
    <x v="0"/>
  </r>
  <r>
    <x v="109"/>
    <x v="0"/>
    <s v="Night"/>
    <n v="8"/>
    <n v="0"/>
    <n v="8"/>
    <n v="4678"/>
    <x v="0"/>
    <n v="0"/>
    <s v="OK"/>
    <n v="0"/>
    <n v="1"/>
    <x v="0"/>
  </r>
  <r>
    <x v="109"/>
    <x v="1"/>
    <s v="Morning"/>
    <n v="8"/>
    <n v="0"/>
    <n v="8"/>
    <n v="5281"/>
    <x v="0"/>
    <n v="0"/>
    <s v="OK"/>
    <n v="0"/>
    <n v="1"/>
    <x v="0"/>
  </r>
  <r>
    <x v="109"/>
    <x v="1"/>
    <s v="Evening"/>
    <n v="8"/>
    <n v="0"/>
    <n v="8"/>
    <n v="5686"/>
    <x v="0"/>
    <n v="0"/>
    <s v="OK"/>
    <n v="0"/>
    <n v="1"/>
    <x v="0"/>
  </r>
  <r>
    <x v="109"/>
    <x v="1"/>
    <s v="Night"/>
    <n v="8"/>
    <n v="0"/>
    <n v="8"/>
    <n v="4667"/>
    <x v="0"/>
    <n v="0"/>
    <s v="OK"/>
    <n v="0"/>
    <n v="1"/>
    <x v="0"/>
  </r>
  <r>
    <x v="109"/>
    <x v="2"/>
    <s v="Morning"/>
    <n v="8"/>
    <n v="0"/>
    <n v="8"/>
    <n v="5150"/>
    <x v="0"/>
    <n v="0"/>
    <s v="OK"/>
    <n v="0"/>
    <n v="1"/>
    <x v="0"/>
  </r>
  <r>
    <x v="109"/>
    <x v="2"/>
    <s v="Evening"/>
    <n v="8"/>
    <n v="0"/>
    <n v="8"/>
    <n v="4806"/>
    <x v="0"/>
    <n v="0"/>
    <s v="OK"/>
    <n v="0"/>
    <n v="1"/>
    <x v="0"/>
  </r>
  <r>
    <x v="109"/>
    <x v="2"/>
    <s v="Night"/>
    <n v="8"/>
    <n v="0"/>
    <n v="8"/>
    <n v="5158"/>
    <x v="0"/>
    <n v="0"/>
    <s v="OK"/>
    <n v="0"/>
    <n v="1"/>
    <x v="0"/>
  </r>
  <r>
    <x v="109"/>
    <x v="3"/>
    <s v="Morning"/>
    <n v="8"/>
    <n v="0"/>
    <n v="8"/>
    <n v="641"/>
    <x v="0"/>
    <n v="0"/>
    <s v="OK"/>
    <n v="0"/>
    <n v="1"/>
    <x v="1"/>
  </r>
  <r>
    <x v="109"/>
    <x v="3"/>
    <s v="Evening"/>
    <n v="8"/>
    <n v="4"/>
    <n v="4"/>
    <n v="335"/>
    <x v="2"/>
    <n v="3900"/>
    <s v="OK"/>
    <n v="0.5"/>
    <n v="0.5"/>
    <x v="1"/>
  </r>
  <r>
    <x v="109"/>
    <x v="3"/>
    <s v="Night"/>
    <n v="8"/>
    <n v="5"/>
    <n v="3"/>
    <n v="253"/>
    <x v="4"/>
    <n v="5100"/>
    <s v="OK"/>
    <n v="0.63"/>
    <n v="0.38"/>
    <x v="1"/>
  </r>
  <r>
    <x v="109"/>
    <x v="4"/>
    <s v="Morning"/>
    <n v="8"/>
    <n v="0"/>
    <n v="8"/>
    <n v="749"/>
    <x v="0"/>
    <n v="0"/>
    <s v="OK"/>
    <n v="0"/>
    <n v="1"/>
    <x v="1"/>
  </r>
  <r>
    <x v="109"/>
    <x v="4"/>
    <s v="Evening"/>
    <n v="8"/>
    <n v="0"/>
    <n v="8"/>
    <n v="796"/>
    <x v="0"/>
    <n v="0"/>
    <s v="OK"/>
    <n v="0"/>
    <n v="1"/>
    <x v="1"/>
  </r>
  <r>
    <x v="109"/>
    <x v="4"/>
    <s v="Night"/>
    <n v="8"/>
    <n v="0"/>
    <n v="8"/>
    <n v="748"/>
    <x v="0"/>
    <n v="0"/>
    <s v="OK"/>
    <n v="0"/>
    <n v="1"/>
    <x v="1"/>
  </r>
  <r>
    <x v="109"/>
    <x v="5"/>
    <s v="Morning"/>
    <n v="8"/>
    <n v="1.6"/>
    <n v="6.4"/>
    <n v="2509"/>
    <x v="6"/>
    <n v="9700"/>
    <s v="OK"/>
    <n v="0.2"/>
    <n v="0.8"/>
    <x v="2"/>
  </r>
  <r>
    <x v="109"/>
    <x v="5"/>
    <s v="Evening"/>
    <n v="8"/>
    <n v="0"/>
    <n v="8"/>
    <n v="3033"/>
    <x v="0"/>
    <n v="0"/>
    <s v="OK"/>
    <n v="0"/>
    <n v="1"/>
    <x v="2"/>
  </r>
  <r>
    <x v="109"/>
    <x v="5"/>
    <s v="Night"/>
    <n v="8"/>
    <n v="3.7"/>
    <n v="4.3"/>
    <n v="1767"/>
    <x v="2"/>
    <n v="9000"/>
    <s v="OK"/>
    <n v="0.46"/>
    <n v="0.54"/>
    <x v="2"/>
  </r>
  <r>
    <x v="109"/>
    <x v="6"/>
    <s v="Morning"/>
    <n v="8"/>
    <n v="0"/>
    <n v="8"/>
    <n v="3029"/>
    <x v="0"/>
    <n v="0"/>
    <s v="OK"/>
    <n v="0"/>
    <n v="1"/>
    <x v="2"/>
  </r>
  <r>
    <x v="109"/>
    <x v="6"/>
    <s v="Evening"/>
    <n v="8"/>
    <n v="0"/>
    <n v="8"/>
    <n v="3320"/>
    <x v="0"/>
    <n v="0"/>
    <s v="OK"/>
    <n v="0"/>
    <n v="1"/>
    <x v="2"/>
  </r>
  <r>
    <x v="109"/>
    <x v="6"/>
    <s v="Night"/>
    <n v="8"/>
    <n v="0"/>
    <n v="8"/>
    <n v="3027"/>
    <x v="0"/>
    <n v="0"/>
    <s v="OK"/>
    <n v="0"/>
    <n v="1"/>
    <x v="2"/>
  </r>
  <r>
    <x v="109"/>
    <x v="7"/>
    <s v="Morning"/>
    <n v="8"/>
    <n v="0"/>
    <n v="8"/>
    <n v="3409"/>
    <x v="0"/>
    <n v="0"/>
    <s v="OK"/>
    <n v="0"/>
    <n v="1"/>
    <x v="3"/>
  </r>
  <r>
    <x v="109"/>
    <x v="7"/>
    <s v="Evening"/>
    <n v="8"/>
    <n v="0"/>
    <n v="8"/>
    <n v="4259"/>
    <x v="0"/>
    <n v="0"/>
    <s v="OK"/>
    <n v="0"/>
    <n v="1"/>
    <x v="3"/>
  </r>
  <r>
    <x v="109"/>
    <x v="7"/>
    <s v="Night"/>
    <n v="8"/>
    <n v="0"/>
    <n v="8"/>
    <n v="3697"/>
    <x v="0"/>
    <n v="0"/>
    <s v="OK"/>
    <n v="0"/>
    <n v="1"/>
    <x v="3"/>
  </r>
  <r>
    <x v="110"/>
    <x v="0"/>
    <s v="Morning"/>
    <n v="8"/>
    <n v="0"/>
    <n v="8"/>
    <n v="4550"/>
    <x v="0"/>
    <n v="0"/>
    <s v="OK"/>
    <n v="0"/>
    <n v="1"/>
    <x v="0"/>
  </r>
  <r>
    <x v="110"/>
    <x v="0"/>
    <s v="Evening"/>
    <n v="8"/>
    <n v="0"/>
    <n v="8"/>
    <n v="4906"/>
    <x v="0"/>
    <n v="0"/>
    <s v="OK"/>
    <n v="0"/>
    <n v="1"/>
    <x v="0"/>
  </r>
  <r>
    <x v="110"/>
    <x v="0"/>
    <s v="Night"/>
    <n v="8"/>
    <n v="0"/>
    <n v="8"/>
    <n v="4912"/>
    <x v="0"/>
    <n v="0"/>
    <s v="OK"/>
    <n v="0"/>
    <n v="1"/>
    <x v="0"/>
  </r>
  <r>
    <x v="110"/>
    <x v="1"/>
    <s v="Morning"/>
    <n v="8"/>
    <n v="0"/>
    <n v="8"/>
    <n v="5267"/>
    <x v="0"/>
    <n v="0"/>
    <s v="OK"/>
    <n v="0"/>
    <n v="1"/>
    <x v="0"/>
  </r>
  <r>
    <x v="110"/>
    <x v="1"/>
    <s v="Evening"/>
    <n v="8"/>
    <n v="0"/>
    <n v="8"/>
    <n v="5304"/>
    <x v="0"/>
    <n v="0"/>
    <s v="OK"/>
    <n v="0"/>
    <n v="1"/>
    <x v="0"/>
  </r>
  <r>
    <x v="110"/>
    <x v="1"/>
    <s v="Night"/>
    <n v="8"/>
    <n v="0"/>
    <n v="8"/>
    <n v="4920"/>
    <x v="0"/>
    <n v="0"/>
    <s v="OK"/>
    <n v="0"/>
    <n v="1"/>
    <x v="0"/>
  </r>
  <r>
    <x v="110"/>
    <x v="2"/>
    <s v="Morning"/>
    <n v="8"/>
    <n v="0"/>
    <n v="8"/>
    <n v="4261"/>
    <x v="0"/>
    <n v="0"/>
    <s v="OK"/>
    <n v="0"/>
    <n v="1"/>
    <x v="0"/>
  </r>
  <r>
    <x v="110"/>
    <x v="2"/>
    <s v="Evening"/>
    <n v="8"/>
    <n v="0"/>
    <n v="8"/>
    <n v="4981"/>
    <x v="0"/>
    <n v="0"/>
    <s v="OK"/>
    <n v="0"/>
    <n v="1"/>
    <x v="0"/>
  </r>
  <r>
    <x v="110"/>
    <x v="2"/>
    <s v="Night"/>
    <n v="8"/>
    <n v="0"/>
    <n v="8"/>
    <n v="4858"/>
    <x v="0"/>
    <n v="0"/>
    <s v="OK"/>
    <n v="0"/>
    <n v="1"/>
    <x v="0"/>
  </r>
  <r>
    <x v="110"/>
    <x v="3"/>
    <s v="Morning"/>
    <n v="8"/>
    <n v="0"/>
    <n v="8"/>
    <n v="628"/>
    <x v="0"/>
    <n v="0"/>
    <s v="OK"/>
    <n v="0"/>
    <n v="1"/>
    <x v="1"/>
  </r>
  <r>
    <x v="110"/>
    <x v="3"/>
    <s v="Evening"/>
    <n v="8"/>
    <n v="0"/>
    <n v="8"/>
    <n v="612"/>
    <x v="0"/>
    <n v="0"/>
    <s v="OK"/>
    <n v="0"/>
    <n v="1"/>
    <x v="1"/>
  </r>
  <r>
    <x v="110"/>
    <x v="3"/>
    <s v="Night"/>
    <n v="8"/>
    <n v="0"/>
    <n v="8"/>
    <n v="661"/>
    <x v="0"/>
    <n v="0"/>
    <s v="OK"/>
    <n v="0"/>
    <n v="1"/>
    <x v="1"/>
  </r>
  <r>
    <x v="110"/>
    <x v="4"/>
    <s v="Morning"/>
    <n v="8"/>
    <n v="7"/>
    <n v="1"/>
    <n v="82"/>
    <x v="5"/>
    <n v="4800"/>
    <s v="OK"/>
    <n v="0.88"/>
    <n v="0.13"/>
    <x v="1"/>
  </r>
  <r>
    <x v="110"/>
    <x v="4"/>
    <s v="Evening"/>
    <n v="8"/>
    <n v="0"/>
    <n v="8"/>
    <n v="792"/>
    <x v="0"/>
    <n v="0"/>
    <s v="OK"/>
    <n v="0"/>
    <n v="1"/>
    <x v="1"/>
  </r>
  <r>
    <x v="110"/>
    <x v="4"/>
    <s v="Night"/>
    <n v="8"/>
    <n v="0"/>
    <n v="8"/>
    <n v="750"/>
    <x v="0"/>
    <n v="0"/>
    <s v="OK"/>
    <n v="0"/>
    <n v="1"/>
    <x v="1"/>
  </r>
  <r>
    <x v="110"/>
    <x v="5"/>
    <s v="Morning"/>
    <n v="8"/>
    <n v="0"/>
    <n v="8"/>
    <n v="3313"/>
    <x v="0"/>
    <n v="0"/>
    <s v="OK"/>
    <n v="0"/>
    <n v="1"/>
    <x v="2"/>
  </r>
  <r>
    <x v="110"/>
    <x v="5"/>
    <s v="Evening"/>
    <n v="8"/>
    <n v="0"/>
    <n v="8"/>
    <n v="3581"/>
    <x v="0"/>
    <n v="0"/>
    <s v="OK"/>
    <n v="0"/>
    <n v="1"/>
    <x v="2"/>
  </r>
  <r>
    <x v="110"/>
    <x v="5"/>
    <s v="Night"/>
    <n v="8"/>
    <n v="0"/>
    <n v="8"/>
    <n v="3283"/>
    <x v="0"/>
    <n v="0"/>
    <s v="OK"/>
    <n v="0"/>
    <n v="1"/>
    <x v="2"/>
  </r>
  <r>
    <x v="110"/>
    <x v="6"/>
    <s v="Morning"/>
    <n v="8"/>
    <n v="0"/>
    <n v="8"/>
    <n v="3396"/>
    <x v="0"/>
    <n v="0"/>
    <s v="OK"/>
    <n v="0"/>
    <n v="1"/>
    <x v="2"/>
  </r>
  <r>
    <x v="110"/>
    <x v="6"/>
    <s v="Evening"/>
    <n v="8"/>
    <n v="0"/>
    <n v="8"/>
    <n v="3097"/>
    <x v="0"/>
    <n v="0"/>
    <s v="OK"/>
    <n v="0"/>
    <n v="1"/>
    <x v="2"/>
  </r>
  <r>
    <x v="110"/>
    <x v="6"/>
    <s v="Night"/>
    <n v="8"/>
    <n v="3.8"/>
    <n v="4.2"/>
    <n v="1672"/>
    <x v="5"/>
    <n v="10600"/>
    <s v="OK"/>
    <n v="0.48"/>
    <n v="0.53"/>
    <x v="2"/>
  </r>
  <r>
    <x v="110"/>
    <x v="7"/>
    <s v="Morning"/>
    <n v="8"/>
    <n v="0"/>
    <n v="8"/>
    <n v="3394"/>
    <x v="0"/>
    <n v="0"/>
    <s v="OK"/>
    <n v="0"/>
    <n v="1"/>
    <x v="3"/>
  </r>
  <r>
    <x v="110"/>
    <x v="7"/>
    <s v="Evening"/>
    <n v="8"/>
    <n v="3.4"/>
    <n v="4.5999999999999996"/>
    <n v="2176"/>
    <x v="5"/>
    <n v="7600"/>
    <s v="OK"/>
    <n v="0.43"/>
    <n v="0.57999999999999996"/>
    <x v="3"/>
  </r>
  <r>
    <x v="110"/>
    <x v="7"/>
    <s v="Night"/>
    <n v="8"/>
    <n v="0"/>
    <n v="8"/>
    <n v="3906"/>
    <x v="0"/>
    <n v="0"/>
    <s v="OK"/>
    <n v="0"/>
    <n v="1"/>
    <x v="3"/>
  </r>
  <r>
    <x v="111"/>
    <x v="0"/>
    <s v="Morning"/>
    <n v="8"/>
    <n v="0"/>
    <n v="8"/>
    <n v="4726"/>
    <x v="0"/>
    <n v="0"/>
    <s v="OK"/>
    <n v="0"/>
    <n v="1"/>
    <x v="0"/>
  </r>
  <r>
    <x v="111"/>
    <x v="0"/>
    <s v="Evening"/>
    <n v="8"/>
    <n v="4.4000000000000004"/>
    <n v="3.6"/>
    <n v="2469"/>
    <x v="1"/>
    <n v="12500"/>
    <s v="OK"/>
    <n v="0.55000000000000004"/>
    <n v="0.45"/>
    <x v="0"/>
  </r>
  <r>
    <x v="111"/>
    <x v="0"/>
    <s v="Night"/>
    <n v="8"/>
    <n v="0"/>
    <n v="8"/>
    <n v="4468"/>
    <x v="0"/>
    <n v="0"/>
    <s v="OK"/>
    <n v="0"/>
    <n v="1"/>
    <x v="0"/>
  </r>
  <r>
    <x v="111"/>
    <x v="1"/>
    <s v="Morning"/>
    <n v="8"/>
    <n v="0"/>
    <n v="8"/>
    <n v="4875"/>
    <x v="0"/>
    <n v="0"/>
    <s v="OK"/>
    <n v="0"/>
    <n v="1"/>
    <x v="0"/>
  </r>
  <r>
    <x v="111"/>
    <x v="1"/>
    <s v="Evening"/>
    <n v="8"/>
    <n v="1"/>
    <n v="7"/>
    <n v="4726"/>
    <x v="5"/>
    <n v="9000"/>
    <s v="OK"/>
    <n v="0.13"/>
    <n v="0.88"/>
    <x v="0"/>
  </r>
  <r>
    <x v="111"/>
    <x v="1"/>
    <s v="Night"/>
    <n v="8"/>
    <n v="1.3"/>
    <n v="6.7"/>
    <n v="4067"/>
    <x v="5"/>
    <n v="3500"/>
    <s v="OK"/>
    <n v="0.16"/>
    <n v="0.84"/>
    <x v="0"/>
  </r>
  <r>
    <x v="111"/>
    <x v="2"/>
    <s v="Morning"/>
    <n v="8"/>
    <n v="0"/>
    <n v="8"/>
    <n v="4607"/>
    <x v="0"/>
    <n v="0"/>
    <s v="OK"/>
    <n v="0"/>
    <n v="1"/>
    <x v="0"/>
  </r>
  <r>
    <x v="111"/>
    <x v="2"/>
    <s v="Evening"/>
    <n v="8"/>
    <n v="0"/>
    <n v="8"/>
    <n v="4809"/>
    <x v="0"/>
    <n v="0"/>
    <s v="OK"/>
    <n v="0"/>
    <n v="1"/>
    <x v="0"/>
  </r>
  <r>
    <x v="111"/>
    <x v="2"/>
    <s v="Night"/>
    <n v="8"/>
    <n v="0"/>
    <n v="8"/>
    <n v="4710"/>
    <x v="0"/>
    <n v="0"/>
    <s v="OK"/>
    <n v="0"/>
    <n v="1"/>
    <x v="0"/>
  </r>
  <r>
    <x v="111"/>
    <x v="3"/>
    <s v="Morning"/>
    <n v="8"/>
    <n v="2.4"/>
    <n v="5.6"/>
    <n v="450"/>
    <x v="2"/>
    <n v="5000"/>
    <s v="OK"/>
    <n v="0.3"/>
    <n v="0.7"/>
    <x v="1"/>
  </r>
  <r>
    <x v="111"/>
    <x v="3"/>
    <s v="Evening"/>
    <n v="8"/>
    <n v="0.9"/>
    <n v="7.1"/>
    <n v="607"/>
    <x v="2"/>
    <n v="9200"/>
    <s v="OK"/>
    <n v="0.11"/>
    <n v="0.89"/>
    <x v="1"/>
  </r>
  <r>
    <x v="111"/>
    <x v="3"/>
    <s v="Night"/>
    <n v="8"/>
    <n v="2.8"/>
    <n v="5.2"/>
    <n v="380"/>
    <x v="3"/>
    <n v="9900"/>
    <s v="OK"/>
    <n v="0.35"/>
    <n v="0.65"/>
    <x v="1"/>
  </r>
  <r>
    <x v="111"/>
    <x v="4"/>
    <s v="Morning"/>
    <n v="8"/>
    <n v="0"/>
    <n v="8"/>
    <n v="810"/>
    <x v="0"/>
    <n v="0"/>
    <s v="OK"/>
    <n v="0"/>
    <n v="1"/>
    <x v="1"/>
  </r>
  <r>
    <x v="111"/>
    <x v="4"/>
    <s v="Evening"/>
    <n v="8"/>
    <n v="0"/>
    <n v="8"/>
    <n v="750"/>
    <x v="0"/>
    <n v="0"/>
    <s v="OK"/>
    <n v="0"/>
    <n v="1"/>
    <x v="1"/>
  </r>
  <r>
    <x v="111"/>
    <x v="4"/>
    <s v="Night"/>
    <n v="8"/>
    <n v="0"/>
    <n v="8"/>
    <n v="707"/>
    <x v="0"/>
    <n v="0"/>
    <s v="OK"/>
    <n v="0"/>
    <n v="1"/>
    <x v="1"/>
  </r>
  <r>
    <x v="111"/>
    <x v="5"/>
    <s v="Morning"/>
    <n v="8"/>
    <n v="0"/>
    <n v="8"/>
    <n v="3278"/>
    <x v="0"/>
    <n v="0"/>
    <s v="OK"/>
    <n v="0"/>
    <n v="1"/>
    <x v="2"/>
  </r>
  <r>
    <x v="111"/>
    <x v="5"/>
    <s v="Evening"/>
    <n v="8"/>
    <n v="5.0999999999999996"/>
    <n v="2.9"/>
    <n v="1174"/>
    <x v="5"/>
    <n v="7100"/>
    <s v="OK"/>
    <n v="0.64"/>
    <n v="0.36"/>
    <x v="2"/>
  </r>
  <r>
    <x v="111"/>
    <x v="5"/>
    <s v="Night"/>
    <n v="8"/>
    <n v="0"/>
    <n v="8"/>
    <n v="3595"/>
    <x v="0"/>
    <n v="0"/>
    <s v="OK"/>
    <n v="0"/>
    <n v="1"/>
    <x v="2"/>
  </r>
  <r>
    <x v="111"/>
    <x v="6"/>
    <s v="Morning"/>
    <n v="8"/>
    <n v="0"/>
    <n v="8"/>
    <n v="3225"/>
    <x v="0"/>
    <n v="0"/>
    <s v="OK"/>
    <n v="0"/>
    <n v="1"/>
    <x v="2"/>
  </r>
  <r>
    <x v="111"/>
    <x v="6"/>
    <s v="Evening"/>
    <n v="8"/>
    <n v="1.6"/>
    <n v="6.4"/>
    <n v="2460"/>
    <x v="6"/>
    <n v="2400"/>
    <s v="OK"/>
    <n v="0.2"/>
    <n v="0.8"/>
    <x v="2"/>
  </r>
  <r>
    <x v="111"/>
    <x v="6"/>
    <s v="Night"/>
    <n v="8"/>
    <n v="2.1"/>
    <n v="5.9"/>
    <n v="2435"/>
    <x v="3"/>
    <n v="14300"/>
    <s v="OK"/>
    <n v="0.26"/>
    <n v="0.74"/>
    <x v="2"/>
  </r>
  <r>
    <x v="111"/>
    <x v="7"/>
    <s v="Morning"/>
    <n v="8"/>
    <n v="0"/>
    <n v="8"/>
    <n v="4205"/>
    <x v="0"/>
    <n v="0"/>
    <s v="OK"/>
    <n v="0"/>
    <n v="1"/>
    <x v="3"/>
  </r>
  <r>
    <x v="111"/>
    <x v="7"/>
    <s v="Evening"/>
    <n v="8"/>
    <n v="0"/>
    <n v="8"/>
    <n v="4530"/>
    <x v="0"/>
    <n v="0"/>
    <s v="OK"/>
    <n v="0"/>
    <n v="1"/>
    <x v="3"/>
  </r>
  <r>
    <x v="111"/>
    <x v="7"/>
    <s v="Night"/>
    <n v="8"/>
    <n v="0"/>
    <n v="8"/>
    <n v="3857"/>
    <x v="0"/>
    <n v="0"/>
    <s v="OK"/>
    <n v="0"/>
    <n v="1"/>
    <x v="3"/>
  </r>
  <r>
    <x v="112"/>
    <x v="0"/>
    <s v="Morning"/>
    <n v="8"/>
    <n v="0"/>
    <n v="8"/>
    <n v="5924"/>
    <x v="0"/>
    <n v="0"/>
    <s v="OK"/>
    <n v="0"/>
    <n v="1"/>
    <x v="0"/>
  </r>
  <r>
    <x v="112"/>
    <x v="0"/>
    <s v="Evening"/>
    <n v="8"/>
    <n v="5.3"/>
    <n v="2.7"/>
    <n v="1763"/>
    <x v="2"/>
    <n v="10600"/>
    <s v="OK"/>
    <n v="0.66"/>
    <n v="0.34"/>
    <x v="0"/>
  </r>
  <r>
    <x v="112"/>
    <x v="0"/>
    <s v="Night"/>
    <n v="8"/>
    <n v="0"/>
    <n v="8"/>
    <n v="4960"/>
    <x v="0"/>
    <n v="0"/>
    <s v="OK"/>
    <n v="0"/>
    <n v="1"/>
    <x v="0"/>
  </r>
  <r>
    <x v="112"/>
    <x v="1"/>
    <s v="Morning"/>
    <n v="8"/>
    <n v="6.5"/>
    <n v="1.5"/>
    <n v="1080"/>
    <x v="4"/>
    <n v="2500"/>
    <s v="OK"/>
    <n v="0.81"/>
    <n v="0.19"/>
    <x v="0"/>
  </r>
  <r>
    <x v="112"/>
    <x v="1"/>
    <s v="Evening"/>
    <n v="8"/>
    <n v="0.7"/>
    <n v="7.3"/>
    <n v="4940"/>
    <x v="2"/>
    <n v="3800"/>
    <s v="OK"/>
    <n v="0.09"/>
    <n v="0.91"/>
    <x v="0"/>
  </r>
  <r>
    <x v="112"/>
    <x v="1"/>
    <s v="Night"/>
    <n v="8"/>
    <n v="0.6"/>
    <n v="7.4"/>
    <n v="4188"/>
    <x v="3"/>
    <n v="4000"/>
    <s v="OK"/>
    <n v="0.08"/>
    <n v="0.93"/>
    <x v="0"/>
  </r>
  <r>
    <x v="112"/>
    <x v="2"/>
    <s v="Morning"/>
    <n v="8"/>
    <n v="0"/>
    <n v="8"/>
    <n v="4766"/>
    <x v="0"/>
    <n v="0"/>
    <s v="OK"/>
    <n v="0"/>
    <n v="1"/>
    <x v="0"/>
  </r>
  <r>
    <x v="112"/>
    <x v="2"/>
    <s v="Evening"/>
    <n v="8"/>
    <n v="0"/>
    <n v="8"/>
    <n v="4704"/>
    <x v="0"/>
    <n v="0"/>
    <s v="OK"/>
    <n v="0"/>
    <n v="1"/>
    <x v="0"/>
  </r>
  <r>
    <x v="112"/>
    <x v="2"/>
    <s v="Night"/>
    <n v="8"/>
    <n v="0"/>
    <n v="8"/>
    <n v="4666"/>
    <x v="0"/>
    <n v="0"/>
    <s v="OK"/>
    <n v="0"/>
    <n v="1"/>
    <x v="0"/>
  </r>
  <r>
    <x v="112"/>
    <x v="3"/>
    <s v="Morning"/>
    <n v="8"/>
    <n v="0"/>
    <n v="8"/>
    <n v="637"/>
    <x v="0"/>
    <n v="0"/>
    <s v="OK"/>
    <n v="0"/>
    <n v="1"/>
    <x v="1"/>
  </r>
  <r>
    <x v="112"/>
    <x v="3"/>
    <s v="Evening"/>
    <n v="8"/>
    <n v="0"/>
    <n v="8"/>
    <n v="686"/>
    <x v="0"/>
    <n v="0"/>
    <s v="OK"/>
    <n v="0"/>
    <n v="1"/>
    <x v="1"/>
  </r>
  <r>
    <x v="112"/>
    <x v="3"/>
    <s v="Night"/>
    <n v="8"/>
    <n v="0"/>
    <n v="8"/>
    <n v="751"/>
    <x v="0"/>
    <n v="0"/>
    <s v="OK"/>
    <n v="0"/>
    <n v="1"/>
    <x v="1"/>
  </r>
  <r>
    <x v="112"/>
    <x v="4"/>
    <s v="Morning"/>
    <n v="8"/>
    <n v="0"/>
    <n v="8"/>
    <n v="741"/>
    <x v="0"/>
    <n v="0"/>
    <s v="OK"/>
    <n v="0"/>
    <n v="1"/>
    <x v="1"/>
  </r>
  <r>
    <x v="112"/>
    <x v="4"/>
    <s v="Evening"/>
    <n v="8"/>
    <n v="1.3"/>
    <n v="6.7"/>
    <n v="630"/>
    <x v="4"/>
    <n v="14900"/>
    <s v="OK"/>
    <n v="0.16"/>
    <n v="0.84"/>
    <x v="1"/>
  </r>
  <r>
    <x v="112"/>
    <x v="4"/>
    <s v="Night"/>
    <n v="8"/>
    <n v="0"/>
    <n v="8"/>
    <n v="760"/>
    <x v="0"/>
    <n v="0"/>
    <s v="OK"/>
    <n v="0"/>
    <n v="1"/>
    <x v="1"/>
  </r>
  <r>
    <x v="112"/>
    <x v="5"/>
    <s v="Morning"/>
    <n v="8"/>
    <n v="0"/>
    <n v="8"/>
    <n v="3113"/>
    <x v="0"/>
    <n v="0"/>
    <s v="OK"/>
    <n v="0"/>
    <n v="1"/>
    <x v="2"/>
  </r>
  <r>
    <x v="112"/>
    <x v="5"/>
    <s v="Evening"/>
    <n v="8"/>
    <n v="0"/>
    <n v="8"/>
    <n v="3302"/>
    <x v="0"/>
    <n v="0"/>
    <s v="OK"/>
    <n v="0"/>
    <n v="1"/>
    <x v="2"/>
  </r>
  <r>
    <x v="112"/>
    <x v="5"/>
    <s v="Night"/>
    <n v="8"/>
    <n v="0"/>
    <n v="8"/>
    <n v="3489"/>
    <x v="0"/>
    <n v="0"/>
    <s v="OK"/>
    <n v="0"/>
    <n v="1"/>
    <x v="2"/>
  </r>
  <r>
    <x v="112"/>
    <x v="6"/>
    <s v="Morning"/>
    <n v="8"/>
    <n v="0"/>
    <n v="8"/>
    <n v="2912"/>
    <x v="0"/>
    <n v="0"/>
    <s v="OK"/>
    <n v="0"/>
    <n v="1"/>
    <x v="2"/>
  </r>
  <r>
    <x v="112"/>
    <x v="6"/>
    <s v="Evening"/>
    <n v="8"/>
    <n v="0"/>
    <n v="8"/>
    <n v="3419"/>
    <x v="0"/>
    <n v="0"/>
    <s v="OK"/>
    <n v="0"/>
    <n v="1"/>
    <x v="2"/>
  </r>
  <r>
    <x v="112"/>
    <x v="6"/>
    <s v="Night"/>
    <n v="8"/>
    <n v="0"/>
    <n v="8"/>
    <n v="2924"/>
    <x v="0"/>
    <n v="0"/>
    <s v="OK"/>
    <n v="0"/>
    <n v="1"/>
    <x v="2"/>
  </r>
  <r>
    <x v="112"/>
    <x v="7"/>
    <s v="Morning"/>
    <n v="8"/>
    <n v="0"/>
    <n v="8"/>
    <n v="3860"/>
    <x v="0"/>
    <n v="0"/>
    <s v="OK"/>
    <n v="0"/>
    <n v="1"/>
    <x v="3"/>
  </r>
  <r>
    <x v="112"/>
    <x v="7"/>
    <s v="Evening"/>
    <n v="8"/>
    <n v="0"/>
    <n v="8"/>
    <n v="4263"/>
    <x v="0"/>
    <n v="0"/>
    <s v="OK"/>
    <n v="0"/>
    <n v="1"/>
    <x v="3"/>
  </r>
  <r>
    <x v="112"/>
    <x v="7"/>
    <s v="Night"/>
    <n v="8"/>
    <n v="0"/>
    <n v="8"/>
    <n v="3954"/>
    <x v="0"/>
    <n v="0"/>
    <s v="OK"/>
    <n v="0"/>
    <n v="1"/>
    <x v="3"/>
  </r>
  <r>
    <x v="113"/>
    <x v="0"/>
    <s v="Morning"/>
    <n v="8"/>
    <n v="0"/>
    <n v="8"/>
    <n v="5001"/>
    <x v="0"/>
    <n v="0"/>
    <s v="OK"/>
    <n v="0"/>
    <n v="1"/>
    <x v="0"/>
  </r>
  <r>
    <x v="113"/>
    <x v="0"/>
    <s v="Evening"/>
    <n v="8"/>
    <n v="0"/>
    <n v="8"/>
    <n v="5542"/>
    <x v="0"/>
    <n v="0"/>
    <s v="OK"/>
    <n v="0"/>
    <n v="1"/>
    <x v="0"/>
  </r>
  <r>
    <x v="113"/>
    <x v="0"/>
    <s v="Night"/>
    <n v="8"/>
    <n v="3.4"/>
    <n v="4.5999999999999996"/>
    <n v="2894"/>
    <x v="4"/>
    <n v="8200"/>
    <s v="OK"/>
    <n v="0.43"/>
    <n v="0.57999999999999996"/>
    <x v="0"/>
  </r>
  <r>
    <x v="113"/>
    <x v="1"/>
    <s v="Morning"/>
    <n v="8"/>
    <n v="0"/>
    <n v="8"/>
    <n v="5324"/>
    <x v="0"/>
    <n v="0"/>
    <s v="OK"/>
    <n v="0"/>
    <n v="1"/>
    <x v="0"/>
  </r>
  <r>
    <x v="113"/>
    <x v="1"/>
    <s v="Evening"/>
    <n v="8"/>
    <n v="0"/>
    <n v="8"/>
    <n v="5165"/>
    <x v="0"/>
    <n v="0"/>
    <s v="OK"/>
    <n v="0"/>
    <n v="1"/>
    <x v="0"/>
  </r>
  <r>
    <x v="113"/>
    <x v="1"/>
    <s v="Night"/>
    <n v="8"/>
    <n v="0"/>
    <n v="8"/>
    <n v="5109"/>
    <x v="0"/>
    <n v="0"/>
    <s v="OK"/>
    <n v="0"/>
    <n v="1"/>
    <x v="0"/>
  </r>
  <r>
    <x v="113"/>
    <x v="2"/>
    <s v="Morning"/>
    <n v="8"/>
    <n v="0"/>
    <n v="8"/>
    <n v="4627"/>
    <x v="0"/>
    <n v="0"/>
    <s v="OK"/>
    <n v="0"/>
    <n v="1"/>
    <x v="0"/>
  </r>
  <r>
    <x v="113"/>
    <x v="2"/>
    <s v="Evening"/>
    <n v="8"/>
    <n v="0"/>
    <n v="8"/>
    <n v="4524"/>
    <x v="0"/>
    <n v="0"/>
    <s v="OK"/>
    <n v="0"/>
    <n v="1"/>
    <x v="0"/>
  </r>
  <r>
    <x v="113"/>
    <x v="2"/>
    <s v="Night"/>
    <n v="8"/>
    <n v="0"/>
    <n v="8"/>
    <n v="4438"/>
    <x v="0"/>
    <n v="0"/>
    <s v="OK"/>
    <n v="0"/>
    <n v="1"/>
    <x v="0"/>
  </r>
  <r>
    <x v="113"/>
    <x v="3"/>
    <s v="Morning"/>
    <n v="8"/>
    <n v="0"/>
    <n v="8"/>
    <n v="659"/>
    <x v="0"/>
    <n v="0"/>
    <s v="OK"/>
    <n v="0"/>
    <n v="1"/>
    <x v="1"/>
  </r>
  <r>
    <x v="113"/>
    <x v="3"/>
    <s v="Evening"/>
    <n v="8"/>
    <n v="0"/>
    <n v="8"/>
    <n v="654"/>
    <x v="0"/>
    <n v="0"/>
    <s v="OK"/>
    <n v="0"/>
    <n v="1"/>
    <x v="1"/>
  </r>
  <r>
    <x v="113"/>
    <x v="3"/>
    <s v="Night"/>
    <n v="8"/>
    <n v="0"/>
    <n v="8"/>
    <n v="638"/>
    <x v="0"/>
    <n v="0"/>
    <s v="OK"/>
    <n v="0"/>
    <n v="1"/>
    <x v="1"/>
  </r>
  <r>
    <x v="113"/>
    <x v="4"/>
    <s v="Morning"/>
    <n v="8"/>
    <n v="0"/>
    <n v="8"/>
    <n v="745"/>
    <x v="0"/>
    <n v="0"/>
    <s v="OK"/>
    <n v="0"/>
    <n v="1"/>
    <x v="1"/>
  </r>
  <r>
    <x v="113"/>
    <x v="4"/>
    <s v="Evening"/>
    <n v="8"/>
    <n v="5.2"/>
    <n v="2.8"/>
    <n v="263"/>
    <x v="3"/>
    <n v="10600"/>
    <s v="OK"/>
    <n v="0.65"/>
    <n v="0.35"/>
    <x v="1"/>
  </r>
  <r>
    <x v="113"/>
    <x v="4"/>
    <s v="Night"/>
    <n v="8"/>
    <n v="0"/>
    <n v="8"/>
    <n v="704"/>
    <x v="0"/>
    <n v="0"/>
    <s v="OK"/>
    <n v="0"/>
    <n v="1"/>
    <x v="1"/>
  </r>
  <r>
    <x v="113"/>
    <x v="5"/>
    <s v="Morning"/>
    <n v="8"/>
    <n v="0"/>
    <n v="8"/>
    <n v="3382"/>
    <x v="0"/>
    <n v="0"/>
    <s v="OK"/>
    <n v="0"/>
    <n v="1"/>
    <x v="2"/>
  </r>
  <r>
    <x v="113"/>
    <x v="5"/>
    <s v="Evening"/>
    <n v="8"/>
    <n v="3.8"/>
    <n v="4.2"/>
    <n v="1621"/>
    <x v="3"/>
    <n v="10300"/>
    <s v="OK"/>
    <n v="0.48"/>
    <n v="0.53"/>
    <x v="2"/>
  </r>
  <r>
    <x v="113"/>
    <x v="5"/>
    <s v="Night"/>
    <n v="8"/>
    <n v="0"/>
    <n v="8"/>
    <n v="3186"/>
    <x v="0"/>
    <n v="0"/>
    <s v="OK"/>
    <n v="0"/>
    <n v="1"/>
    <x v="2"/>
  </r>
  <r>
    <x v="113"/>
    <x v="6"/>
    <s v="Morning"/>
    <n v="8"/>
    <n v="2.7"/>
    <n v="5.3"/>
    <n v="2163"/>
    <x v="5"/>
    <n v="13500"/>
    <s v="OK"/>
    <n v="0.34"/>
    <n v="0.66"/>
    <x v="2"/>
  </r>
  <r>
    <x v="113"/>
    <x v="6"/>
    <s v="Evening"/>
    <n v="8"/>
    <n v="0"/>
    <n v="8"/>
    <n v="3488"/>
    <x v="0"/>
    <n v="0"/>
    <s v="OK"/>
    <n v="0"/>
    <n v="1"/>
    <x v="2"/>
  </r>
  <r>
    <x v="113"/>
    <x v="6"/>
    <s v="Night"/>
    <n v="8"/>
    <n v="0"/>
    <n v="8"/>
    <n v="3495"/>
    <x v="0"/>
    <n v="0"/>
    <s v="OK"/>
    <n v="0"/>
    <n v="1"/>
    <x v="2"/>
  </r>
  <r>
    <x v="113"/>
    <x v="7"/>
    <s v="Morning"/>
    <n v="8"/>
    <n v="1"/>
    <n v="7"/>
    <n v="3600"/>
    <x v="1"/>
    <n v="2500"/>
    <s v="OK"/>
    <n v="0.13"/>
    <n v="0.88"/>
    <x v="3"/>
  </r>
  <r>
    <x v="113"/>
    <x v="7"/>
    <s v="Evening"/>
    <n v="8"/>
    <n v="3.9"/>
    <n v="4.0999999999999996"/>
    <n v="2005"/>
    <x v="1"/>
    <n v="3000"/>
    <s v="OK"/>
    <n v="0.49"/>
    <n v="0.51"/>
    <x v="3"/>
  </r>
  <r>
    <x v="113"/>
    <x v="7"/>
    <s v="Night"/>
    <n v="8"/>
    <n v="5.4"/>
    <n v="2.6"/>
    <n v="1486"/>
    <x v="3"/>
    <n v="5900"/>
    <s v="OK"/>
    <n v="0.68"/>
    <n v="0.33"/>
    <x v="3"/>
  </r>
  <r>
    <x v="114"/>
    <x v="0"/>
    <s v="Morning"/>
    <n v="8"/>
    <n v="0"/>
    <n v="8"/>
    <n v="4858"/>
    <x v="0"/>
    <n v="0"/>
    <s v="OK"/>
    <n v="0"/>
    <n v="1"/>
    <x v="0"/>
  </r>
  <r>
    <x v="114"/>
    <x v="0"/>
    <s v="Evening"/>
    <n v="8"/>
    <n v="0"/>
    <n v="8"/>
    <n v="5119"/>
    <x v="0"/>
    <n v="0"/>
    <s v="OK"/>
    <n v="0"/>
    <n v="1"/>
    <x v="0"/>
  </r>
  <r>
    <x v="114"/>
    <x v="0"/>
    <s v="Night"/>
    <n v="8"/>
    <n v="4.9000000000000004"/>
    <n v="3.1"/>
    <n v="2118"/>
    <x v="1"/>
    <n v="6300"/>
    <s v="OK"/>
    <n v="0.61"/>
    <n v="0.39"/>
    <x v="0"/>
  </r>
  <r>
    <x v="114"/>
    <x v="1"/>
    <s v="Morning"/>
    <n v="8"/>
    <n v="0"/>
    <n v="8"/>
    <n v="4959"/>
    <x v="0"/>
    <n v="0"/>
    <s v="OK"/>
    <n v="0"/>
    <n v="1"/>
    <x v="0"/>
  </r>
  <r>
    <x v="114"/>
    <x v="1"/>
    <s v="Evening"/>
    <n v="8"/>
    <n v="5.4"/>
    <n v="2.6"/>
    <n v="1554"/>
    <x v="6"/>
    <n v="2400"/>
    <s v="OK"/>
    <n v="0.68"/>
    <n v="0.33"/>
    <x v="0"/>
  </r>
  <r>
    <x v="114"/>
    <x v="1"/>
    <s v="Night"/>
    <n v="8"/>
    <n v="0"/>
    <n v="8"/>
    <n v="5617"/>
    <x v="0"/>
    <n v="0"/>
    <s v="OK"/>
    <n v="0"/>
    <n v="1"/>
    <x v="0"/>
  </r>
  <r>
    <x v="114"/>
    <x v="2"/>
    <s v="Morning"/>
    <n v="8"/>
    <n v="0"/>
    <n v="8"/>
    <n v="4702"/>
    <x v="0"/>
    <n v="0"/>
    <s v="OK"/>
    <n v="0"/>
    <n v="1"/>
    <x v="0"/>
  </r>
  <r>
    <x v="114"/>
    <x v="2"/>
    <s v="Evening"/>
    <n v="8"/>
    <n v="0.7"/>
    <n v="7.3"/>
    <n v="4635"/>
    <x v="5"/>
    <n v="6600"/>
    <s v="OK"/>
    <n v="0.09"/>
    <n v="0.91"/>
    <x v="0"/>
  </r>
  <r>
    <x v="114"/>
    <x v="2"/>
    <s v="Night"/>
    <n v="8"/>
    <n v="0"/>
    <n v="8"/>
    <n v="4426"/>
    <x v="0"/>
    <n v="0"/>
    <s v="OK"/>
    <n v="0"/>
    <n v="1"/>
    <x v="0"/>
  </r>
  <r>
    <x v="114"/>
    <x v="3"/>
    <s v="Morning"/>
    <n v="8"/>
    <n v="2"/>
    <n v="6"/>
    <n v="507"/>
    <x v="1"/>
    <n v="14000"/>
    <s v="OK"/>
    <n v="0.25"/>
    <n v="0.75"/>
    <x v="1"/>
  </r>
  <r>
    <x v="114"/>
    <x v="3"/>
    <s v="Evening"/>
    <n v="8"/>
    <n v="0"/>
    <n v="8"/>
    <n v="681"/>
    <x v="0"/>
    <n v="0"/>
    <s v="OK"/>
    <n v="0"/>
    <n v="1"/>
    <x v="1"/>
  </r>
  <r>
    <x v="114"/>
    <x v="3"/>
    <s v="Night"/>
    <n v="8"/>
    <n v="0.5"/>
    <n v="7.5"/>
    <n v="649"/>
    <x v="1"/>
    <n v="11700"/>
    <s v="OK"/>
    <n v="0.06"/>
    <n v="0.94"/>
    <x v="1"/>
  </r>
  <r>
    <x v="114"/>
    <x v="4"/>
    <s v="Morning"/>
    <n v="8"/>
    <n v="1.4"/>
    <n v="6.6"/>
    <n v="588"/>
    <x v="4"/>
    <n v="14100"/>
    <s v="OK"/>
    <n v="0.18"/>
    <n v="0.83"/>
    <x v="1"/>
  </r>
  <r>
    <x v="114"/>
    <x v="4"/>
    <s v="Evening"/>
    <n v="8"/>
    <n v="0"/>
    <n v="8"/>
    <n v="682"/>
    <x v="0"/>
    <n v="0"/>
    <s v="OK"/>
    <n v="0"/>
    <n v="1"/>
    <x v="1"/>
  </r>
  <r>
    <x v="114"/>
    <x v="4"/>
    <s v="Night"/>
    <n v="8"/>
    <n v="0"/>
    <n v="8"/>
    <n v="750"/>
    <x v="0"/>
    <n v="0"/>
    <s v="OK"/>
    <n v="0"/>
    <n v="1"/>
    <x v="1"/>
  </r>
  <r>
    <x v="114"/>
    <x v="5"/>
    <s v="Morning"/>
    <n v="8"/>
    <n v="0"/>
    <n v="8"/>
    <n v="3405"/>
    <x v="0"/>
    <n v="0"/>
    <s v="OK"/>
    <n v="0"/>
    <n v="1"/>
    <x v="2"/>
  </r>
  <r>
    <x v="114"/>
    <x v="5"/>
    <s v="Evening"/>
    <n v="8"/>
    <n v="0"/>
    <n v="8"/>
    <n v="3396"/>
    <x v="0"/>
    <n v="0"/>
    <s v="OK"/>
    <n v="0"/>
    <n v="1"/>
    <x v="2"/>
  </r>
  <r>
    <x v="114"/>
    <x v="5"/>
    <s v="Night"/>
    <n v="8"/>
    <n v="0"/>
    <n v="8"/>
    <n v="3212"/>
    <x v="0"/>
    <n v="0"/>
    <s v="OK"/>
    <n v="0"/>
    <n v="1"/>
    <x v="2"/>
  </r>
  <r>
    <x v="114"/>
    <x v="6"/>
    <s v="Morning"/>
    <n v="8"/>
    <n v="2.5"/>
    <n v="5.5"/>
    <n v="2508"/>
    <x v="3"/>
    <n v="4100"/>
    <s v="OK"/>
    <n v="0.31"/>
    <n v="0.69"/>
    <x v="2"/>
  </r>
  <r>
    <x v="114"/>
    <x v="6"/>
    <s v="Evening"/>
    <n v="8"/>
    <n v="2.5"/>
    <n v="5.5"/>
    <n v="2086"/>
    <x v="3"/>
    <n v="10500"/>
    <s v="OK"/>
    <n v="0.31"/>
    <n v="0.69"/>
    <x v="2"/>
  </r>
  <r>
    <x v="114"/>
    <x v="6"/>
    <s v="Night"/>
    <n v="8"/>
    <n v="0"/>
    <n v="8"/>
    <n v="3053"/>
    <x v="0"/>
    <n v="0"/>
    <s v="OK"/>
    <n v="0"/>
    <n v="1"/>
    <x v="2"/>
  </r>
  <r>
    <x v="114"/>
    <x v="7"/>
    <s v="Morning"/>
    <n v="8"/>
    <n v="0"/>
    <n v="8"/>
    <n v="4092"/>
    <x v="0"/>
    <n v="0"/>
    <s v="OK"/>
    <n v="0"/>
    <n v="1"/>
    <x v="3"/>
  </r>
  <r>
    <x v="114"/>
    <x v="7"/>
    <s v="Evening"/>
    <n v="8"/>
    <n v="0"/>
    <n v="8"/>
    <n v="3796"/>
    <x v="0"/>
    <n v="0"/>
    <s v="OK"/>
    <n v="0"/>
    <n v="1"/>
    <x v="3"/>
  </r>
  <r>
    <x v="114"/>
    <x v="7"/>
    <s v="Night"/>
    <n v="8"/>
    <n v="6.3"/>
    <n v="1.7"/>
    <n v="895"/>
    <x v="4"/>
    <n v="4400"/>
    <s v="OK"/>
    <n v="0.79"/>
    <n v="0.21"/>
    <x v="3"/>
  </r>
  <r>
    <x v="115"/>
    <x v="0"/>
    <s v="Morning"/>
    <n v="8"/>
    <n v="0"/>
    <n v="8"/>
    <n v="4899"/>
    <x v="0"/>
    <n v="0"/>
    <s v="OK"/>
    <n v="0"/>
    <n v="1"/>
    <x v="0"/>
  </r>
  <r>
    <x v="115"/>
    <x v="0"/>
    <s v="Evening"/>
    <n v="8"/>
    <n v="0"/>
    <n v="8"/>
    <n v="4730"/>
    <x v="0"/>
    <n v="0"/>
    <s v="OK"/>
    <n v="0"/>
    <n v="1"/>
    <x v="0"/>
  </r>
  <r>
    <x v="115"/>
    <x v="0"/>
    <s v="Night"/>
    <n v="8"/>
    <n v="0"/>
    <n v="8"/>
    <n v="4530"/>
    <x v="0"/>
    <n v="0"/>
    <s v="OK"/>
    <n v="0"/>
    <n v="1"/>
    <x v="0"/>
  </r>
  <r>
    <x v="115"/>
    <x v="1"/>
    <s v="Morning"/>
    <n v="8"/>
    <n v="0"/>
    <n v="8"/>
    <n v="5457"/>
    <x v="0"/>
    <n v="0"/>
    <s v="OK"/>
    <n v="0"/>
    <n v="1"/>
    <x v="0"/>
  </r>
  <r>
    <x v="115"/>
    <x v="1"/>
    <s v="Evening"/>
    <n v="8"/>
    <n v="0"/>
    <n v="8"/>
    <n v="5210"/>
    <x v="0"/>
    <n v="0"/>
    <s v="OK"/>
    <n v="0"/>
    <n v="1"/>
    <x v="0"/>
  </r>
  <r>
    <x v="115"/>
    <x v="1"/>
    <s v="Night"/>
    <n v="8"/>
    <n v="0"/>
    <n v="8"/>
    <n v="5766"/>
    <x v="0"/>
    <n v="0"/>
    <s v="OK"/>
    <n v="0"/>
    <n v="1"/>
    <x v="0"/>
  </r>
  <r>
    <x v="115"/>
    <x v="2"/>
    <s v="Morning"/>
    <n v="8"/>
    <n v="0"/>
    <n v="8"/>
    <n v="4313"/>
    <x v="0"/>
    <n v="0"/>
    <s v="OK"/>
    <n v="0"/>
    <n v="1"/>
    <x v="0"/>
  </r>
  <r>
    <x v="115"/>
    <x v="2"/>
    <s v="Evening"/>
    <n v="8"/>
    <n v="0"/>
    <n v="8"/>
    <n v="4294"/>
    <x v="0"/>
    <n v="0"/>
    <s v="OK"/>
    <n v="0"/>
    <n v="1"/>
    <x v="0"/>
  </r>
  <r>
    <x v="115"/>
    <x v="2"/>
    <s v="Night"/>
    <n v="8"/>
    <n v="0"/>
    <n v="8"/>
    <n v="4647"/>
    <x v="0"/>
    <n v="0"/>
    <s v="OK"/>
    <n v="0"/>
    <n v="1"/>
    <x v="0"/>
  </r>
  <r>
    <x v="115"/>
    <x v="3"/>
    <s v="Morning"/>
    <n v="8"/>
    <n v="0"/>
    <n v="8"/>
    <n v="680"/>
    <x v="0"/>
    <n v="0"/>
    <s v="OK"/>
    <n v="0"/>
    <n v="1"/>
    <x v="1"/>
  </r>
  <r>
    <x v="115"/>
    <x v="3"/>
    <s v="Evening"/>
    <n v="8"/>
    <n v="0"/>
    <n v="8"/>
    <n v="592"/>
    <x v="0"/>
    <n v="0"/>
    <s v="OK"/>
    <n v="0"/>
    <n v="1"/>
    <x v="1"/>
  </r>
  <r>
    <x v="115"/>
    <x v="3"/>
    <s v="Night"/>
    <n v="8"/>
    <n v="0.7"/>
    <n v="7.3"/>
    <n v="615"/>
    <x v="1"/>
    <n v="9500"/>
    <s v="OK"/>
    <n v="0.09"/>
    <n v="0.91"/>
    <x v="1"/>
  </r>
  <r>
    <x v="115"/>
    <x v="4"/>
    <s v="Morning"/>
    <n v="8"/>
    <n v="0"/>
    <n v="8"/>
    <n v="704"/>
    <x v="0"/>
    <n v="0"/>
    <s v="OK"/>
    <n v="0"/>
    <n v="1"/>
    <x v="1"/>
  </r>
  <r>
    <x v="115"/>
    <x v="4"/>
    <s v="Evening"/>
    <n v="8"/>
    <n v="0"/>
    <n v="8"/>
    <n v="658"/>
    <x v="0"/>
    <n v="0"/>
    <s v="OK"/>
    <n v="0"/>
    <n v="1"/>
    <x v="1"/>
  </r>
  <r>
    <x v="115"/>
    <x v="4"/>
    <s v="Night"/>
    <n v="8"/>
    <n v="0.5"/>
    <n v="7.5"/>
    <n v="643"/>
    <x v="3"/>
    <n v="2300"/>
    <s v="OK"/>
    <n v="0.06"/>
    <n v="0.94"/>
    <x v="1"/>
  </r>
  <r>
    <x v="115"/>
    <x v="5"/>
    <s v="Morning"/>
    <n v="8"/>
    <n v="0"/>
    <n v="8"/>
    <n v="3184"/>
    <x v="0"/>
    <n v="0"/>
    <s v="OK"/>
    <n v="0"/>
    <n v="1"/>
    <x v="2"/>
  </r>
  <r>
    <x v="115"/>
    <x v="5"/>
    <s v="Evening"/>
    <n v="8"/>
    <n v="2.5"/>
    <n v="5.5"/>
    <n v="2410"/>
    <x v="6"/>
    <n v="5200"/>
    <s v="OK"/>
    <n v="0.31"/>
    <n v="0.69"/>
    <x v="2"/>
  </r>
  <r>
    <x v="115"/>
    <x v="5"/>
    <s v="Night"/>
    <n v="8"/>
    <n v="0"/>
    <n v="8"/>
    <n v="3450"/>
    <x v="0"/>
    <n v="0"/>
    <s v="OK"/>
    <n v="0"/>
    <n v="1"/>
    <x v="2"/>
  </r>
  <r>
    <x v="115"/>
    <x v="6"/>
    <s v="Morning"/>
    <n v="8"/>
    <n v="0"/>
    <n v="8"/>
    <n v="2915"/>
    <x v="0"/>
    <n v="0"/>
    <s v="OK"/>
    <n v="0"/>
    <n v="1"/>
    <x v="2"/>
  </r>
  <r>
    <x v="115"/>
    <x v="6"/>
    <s v="Evening"/>
    <n v="8"/>
    <n v="0"/>
    <n v="8"/>
    <n v="3127"/>
    <x v="0"/>
    <n v="0"/>
    <s v="OK"/>
    <n v="0"/>
    <n v="1"/>
    <x v="2"/>
  </r>
  <r>
    <x v="115"/>
    <x v="6"/>
    <s v="Night"/>
    <n v="8"/>
    <n v="0"/>
    <n v="8"/>
    <n v="2827"/>
    <x v="0"/>
    <n v="0"/>
    <s v="OK"/>
    <n v="0"/>
    <n v="1"/>
    <x v="2"/>
  </r>
  <r>
    <x v="115"/>
    <x v="7"/>
    <s v="Morning"/>
    <n v="8"/>
    <n v="0"/>
    <n v="8"/>
    <n v="4213"/>
    <x v="0"/>
    <n v="0"/>
    <s v="OK"/>
    <n v="0"/>
    <n v="1"/>
    <x v="3"/>
  </r>
  <r>
    <x v="115"/>
    <x v="7"/>
    <s v="Evening"/>
    <n v="8"/>
    <n v="0"/>
    <n v="8"/>
    <n v="3912"/>
    <x v="0"/>
    <n v="0"/>
    <s v="OK"/>
    <n v="0"/>
    <n v="1"/>
    <x v="3"/>
  </r>
  <r>
    <x v="115"/>
    <x v="7"/>
    <s v="Night"/>
    <n v="8"/>
    <n v="6.6"/>
    <n v="1.4"/>
    <n v="771"/>
    <x v="5"/>
    <n v="6200"/>
    <s v="OK"/>
    <n v="0.83"/>
    <n v="0.18"/>
    <x v="3"/>
  </r>
  <r>
    <x v="116"/>
    <x v="0"/>
    <s v="Morning"/>
    <n v="8"/>
    <n v="0"/>
    <n v="8"/>
    <n v="4560"/>
    <x v="0"/>
    <n v="0"/>
    <s v="OK"/>
    <n v="0"/>
    <n v="1"/>
    <x v="0"/>
  </r>
  <r>
    <x v="116"/>
    <x v="0"/>
    <s v="Evening"/>
    <n v="8"/>
    <n v="1.5"/>
    <n v="6.5"/>
    <n v="3934"/>
    <x v="5"/>
    <n v="7800"/>
    <s v="OK"/>
    <n v="0.19"/>
    <n v="0.81"/>
    <x v="0"/>
  </r>
  <r>
    <x v="116"/>
    <x v="0"/>
    <s v="Night"/>
    <n v="8"/>
    <n v="0"/>
    <n v="8"/>
    <n v="4682"/>
    <x v="0"/>
    <n v="0"/>
    <s v="OK"/>
    <n v="0"/>
    <n v="1"/>
    <x v="0"/>
  </r>
  <r>
    <x v="116"/>
    <x v="1"/>
    <s v="Morning"/>
    <n v="8"/>
    <n v="4.2"/>
    <n v="3.8"/>
    <n v="2696"/>
    <x v="5"/>
    <n v="7600"/>
    <s v="OK"/>
    <n v="0.53"/>
    <n v="0.48"/>
    <x v="0"/>
  </r>
  <r>
    <x v="116"/>
    <x v="1"/>
    <s v="Evening"/>
    <n v="8"/>
    <n v="0"/>
    <n v="8"/>
    <n v="5610"/>
    <x v="0"/>
    <n v="0"/>
    <s v="OK"/>
    <n v="0"/>
    <n v="1"/>
    <x v="0"/>
  </r>
  <r>
    <x v="116"/>
    <x v="1"/>
    <s v="Night"/>
    <n v="8"/>
    <n v="0"/>
    <n v="8"/>
    <n v="5154"/>
    <x v="0"/>
    <n v="0"/>
    <s v="OK"/>
    <n v="0"/>
    <n v="1"/>
    <x v="0"/>
  </r>
  <r>
    <x v="116"/>
    <x v="2"/>
    <s v="Morning"/>
    <n v="8"/>
    <n v="3.7"/>
    <n v="4.3"/>
    <n v="2656"/>
    <x v="5"/>
    <n v="12200"/>
    <s v="OK"/>
    <n v="0.46"/>
    <n v="0.54"/>
    <x v="0"/>
  </r>
  <r>
    <x v="116"/>
    <x v="2"/>
    <s v="Evening"/>
    <n v="8"/>
    <n v="0"/>
    <n v="8"/>
    <n v="4340"/>
    <x v="0"/>
    <n v="0"/>
    <s v="OK"/>
    <n v="0"/>
    <n v="1"/>
    <x v="0"/>
  </r>
  <r>
    <x v="116"/>
    <x v="2"/>
    <s v="Night"/>
    <n v="8"/>
    <n v="0"/>
    <n v="8"/>
    <n v="4139"/>
    <x v="0"/>
    <n v="0"/>
    <s v="OK"/>
    <n v="0"/>
    <n v="1"/>
    <x v="0"/>
  </r>
  <r>
    <x v="116"/>
    <x v="3"/>
    <s v="Morning"/>
    <n v="8"/>
    <n v="0"/>
    <n v="8"/>
    <n v="615"/>
    <x v="0"/>
    <n v="0"/>
    <s v="OK"/>
    <n v="0"/>
    <n v="1"/>
    <x v="1"/>
  </r>
  <r>
    <x v="116"/>
    <x v="3"/>
    <s v="Evening"/>
    <n v="8"/>
    <n v="0"/>
    <n v="8"/>
    <n v="619"/>
    <x v="0"/>
    <n v="0"/>
    <s v="OK"/>
    <n v="0"/>
    <n v="1"/>
    <x v="1"/>
  </r>
  <r>
    <x v="116"/>
    <x v="3"/>
    <s v="Night"/>
    <n v="8"/>
    <n v="1.8"/>
    <n v="6.2"/>
    <n v="559"/>
    <x v="6"/>
    <n v="6400"/>
    <s v="OK"/>
    <n v="0.23"/>
    <n v="0.78"/>
    <x v="1"/>
  </r>
  <r>
    <x v="116"/>
    <x v="4"/>
    <s v="Morning"/>
    <n v="8"/>
    <n v="0"/>
    <n v="8"/>
    <n v="723"/>
    <x v="0"/>
    <n v="0"/>
    <s v="OK"/>
    <n v="0"/>
    <n v="1"/>
    <x v="1"/>
  </r>
  <r>
    <x v="116"/>
    <x v="4"/>
    <s v="Evening"/>
    <n v="8"/>
    <n v="0"/>
    <n v="8"/>
    <n v="762"/>
    <x v="0"/>
    <n v="0"/>
    <s v="OK"/>
    <n v="0"/>
    <n v="1"/>
    <x v="1"/>
  </r>
  <r>
    <x v="116"/>
    <x v="4"/>
    <s v="Night"/>
    <n v="8"/>
    <n v="0"/>
    <n v="8"/>
    <n v="788"/>
    <x v="0"/>
    <n v="0"/>
    <s v="OK"/>
    <n v="0"/>
    <n v="1"/>
    <x v="1"/>
  </r>
  <r>
    <x v="116"/>
    <x v="5"/>
    <s v="Morning"/>
    <n v="8"/>
    <n v="0"/>
    <n v="8"/>
    <n v="3115"/>
    <x v="0"/>
    <n v="0"/>
    <s v="OK"/>
    <n v="0"/>
    <n v="1"/>
    <x v="2"/>
  </r>
  <r>
    <x v="116"/>
    <x v="5"/>
    <s v="Evening"/>
    <n v="8"/>
    <n v="0"/>
    <n v="8"/>
    <n v="3795"/>
    <x v="0"/>
    <n v="0"/>
    <s v="OK"/>
    <n v="0"/>
    <n v="1"/>
    <x v="2"/>
  </r>
  <r>
    <x v="116"/>
    <x v="5"/>
    <s v="Night"/>
    <n v="8"/>
    <n v="1.2"/>
    <n v="6.8"/>
    <n v="2537"/>
    <x v="4"/>
    <n v="12700"/>
    <s v="OK"/>
    <n v="0.15"/>
    <n v="0.85"/>
    <x v="2"/>
  </r>
  <r>
    <x v="116"/>
    <x v="6"/>
    <s v="Morning"/>
    <n v="8"/>
    <n v="0"/>
    <n v="8"/>
    <n v="2891"/>
    <x v="0"/>
    <n v="0"/>
    <s v="OK"/>
    <n v="0"/>
    <n v="1"/>
    <x v="2"/>
  </r>
  <r>
    <x v="116"/>
    <x v="6"/>
    <s v="Evening"/>
    <n v="8"/>
    <n v="0"/>
    <n v="8"/>
    <n v="3022"/>
    <x v="0"/>
    <n v="0"/>
    <s v="OK"/>
    <n v="0"/>
    <n v="1"/>
    <x v="2"/>
  </r>
  <r>
    <x v="116"/>
    <x v="6"/>
    <s v="Night"/>
    <n v="8"/>
    <n v="0"/>
    <n v="8"/>
    <n v="3472"/>
    <x v="0"/>
    <n v="0"/>
    <s v="OK"/>
    <n v="0"/>
    <n v="1"/>
    <x v="2"/>
  </r>
  <r>
    <x v="116"/>
    <x v="7"/>
    <s v="Morning"/>
    <n v="8"/>
    <n v="0"/>
    <n v="8"/>
    <n v="4004"/>
    <x v="0"/>
    <n v="0"/>
    <s v="OK"/>
    <n v="0"/>
    <n v="1"/>
    <x v="3"/>
  </r>
  <r>
    <x v="116"/>
    <x v="7"/>
    <s v="Evening"/>
    <n v="8"/>
    <n v="0"/>
    <n v="8"/>
    <n v="4112"/>
    <x v="0"/>
    <n v="0"/>
    <s v="OK"/>
    <n v="0"/>
    <n v="1"/>
    <x v="3"/>
  </r>
  <r>
    <x v="116"/>
    <x v="7"/>
    <s v="Night"/>
    <n v="8"/>
    <n v="0"/>
    <n v="8"/>
    <n v="4189"/>
    <x v="0"/>
    <n v="0"/>
    <s v="OK"/>
    <n v="0"/>
    <n v="1"/>
    <x v="3"/>
  </r>
  <r>
    <x v="117"/>
    <x v="0"/>
    <s v="Morning"/>
    <n v="8"/>
    <n v="0"/>
    <n v="8"/>
    <n v="5017"/>
    <x v="0"/>
    <n v="0"/>
    <s v="OK"/>
    <n v="0"/>
    <n v="1"/>
    <x v="0"/>
  </r>
  <r>
    <x v="117"/>
    <x v="0"/>
    <s v="Evening"/>
    <n v="8"/>
    <n v="0"/>
    <n v="8"/>
    <n v="5247"/>
    <x v="0"/>
    <n v="0"/>
    <s v="OK"/>
    <n v="0"/>
    <n v="1"/>
    <x v="0"/>
  </r>
  <r>
    <x v="117"/>
    <x v="0"/>
    <s v="Night"/>
    <n v="8"/>
    <n v="0"/>
    <n v="8"/>
    <n v="4824"/>
    <x v="0"/>
    <n v="0"/>
    <s v="OK"/>
    <n v="0"/>
    <n v="1"/>
    <x v="0"/>
  </r>
  <r>
    <x v="117"/>
    <x v="1"/>
    <s v="Morning"/>
    <n v="8"/>
    <n v="0"/>
    <n v="8"/>
    <n v="5600"/>
    <x v="0"/>
    <n v="0"/>
    <s v="OK"/>
    <n v="0"/>
    <n v="1"/>
    <x v="0"/>
  </r>
  <r>
    <x v="117"/>
    <x v="1"/>
    <s v="Evening"/>
    <n v="8"/>
    <n v="3.2"/>
    <n v="4.8"/>
    <n v="3001"/>
    <x v="4"/>
    <n v="1800"/>
    <s v="OK"/>
    <n v="0.4"/>
    <n v="0.6"/>
    <x v="0"/>
  </r>
  <r>
    <x v="117"/>
    <x v="1"/>
    <s v="Night"/>
    <n v="8"/>
    <n v="0"/>
    <n v="8"/>
    <n v="5216"/>
    <x v="0"/>
    <n v="0"/>
    <s v="OK"/>
    <n v="0"/>
    <n v="1"/>
    <x v="0"/>
  </r>
  <r>
    <x v="117"/>
    <x v="2"/>
    <s v="Morning"/>
    <n v="8"/>
    <n v="0"/>
    <n v="8"/>
    <n v="5131"/>
    <x v="0"/>
    <n v="0"/>
    <s v="OK"/>
    <n v="0"/>
    <n v="1"/>
    <x v="0"/>
  </r>
  <r>
    <x v="117"/>
    <x v="2"/>
    <s v="Evening"/>
    <n v="8"/>
    <n v="0"/>
    <n v="8"/>
    <n v="4343"/>
    <x v="0"/>
    <n v="0"/>
    <s v="OK"/>
    <n v="0"/>
    <n v="1"/>
    <x v="0"/>
  </r>
  <r>
    <x v="117"/>
    <x v="2"/>
    <s v="Night"/>
    <n v="8"/>
    <n v="0"/>
    <n v="8"/>
    <n v="4823"/>
    <x v="0"/>
    <n v="0"/>
    <s v="OK"/>
    <n v="0"/>
    <n v="1"/>
    <x v="0"/>
  </r>
  <r>
    <x v="117"/>
    <x v="3"/>
    <s v="Morning"/>
    <n v="8"/>
    <n v="5.5"/>
    <n v="2.5"/>
    <n v="206"/>
    <x v="5"/>
    <n v="4000"/>
    <s v="OK"/>
    <n v="0.69"/>
    <n v="0.31"/>
    <x v="1"/>
  </r>
  <r>
    <x v="117"/>
    <x v="3"/>
    <s v="Evening"/>
    <n v="8"/>
    <n v="5.5"/>
    <n v="2.5"/>
    <n v="190"/>
    <x v="2"/>
    <n v="5300"/>
    <s v="OK"/>
    <n v="0.69"/>
    <n v="0.31"/>
    <x v="1"/>
  </r>
  <r>
    <x v="117"/>
    <x v="3"/>
    <s v="Night"/>
    <n v="8"/>
    <n v="0"/>
    <n v="8"/>
    <n v="721"/>
    <x v="0"/>
    <n v="0"/>
    <s v="OK"/>
    <n v="0"/>
    <n v="1"/>
    <x v="1"/>
  </r>
  <r>
    <x v="117"/>
    <x v="4"/>
    <s v="Morning"/>
    <n v="8"/>
    <n v="0"/>
    <n v="8"/>
    <n v="642"/>
    <x v="0"/>
    <n v="0"/>
    <s v="OK"/>
    <n v="0"/>
    <n v="1"/>
    <x v="1"/>
  </r>
  <r>
    <x v="117"/>
    <x v="4"/>
    <s v="Evening"/>
    <n v="8"/>
    <n v="0"/>
    <n v="8"/>
    <n v="767"/>
    <x v="0"/>
    <n v="0"/>
    <s v="OK"/>
    <n v="0"/>
    <n v="1"/>
    <x v="1"/>
  </r>
  <r>
    <x v="117"/>
    <x v="4"/>
    <s v="Night"/>
    <n v="8"/>
    <n v="0"/>
    <n v="8"/>
    <n v="752"/>
    <x v="0"/>
    <n v="0"/>
    <s v="OK"/>
    <n v="0"/>
    <n v="1"/>
    <x v="1"/>
  </r>
  <r>
    <x v="117"/>
    <x v="5"/>
    <s v="Morning"/>
    <n v="8"/>
    <n v="0"/>
    <n v="8"/>
    <n v="3413"/>
    <x v="0"/>
    <n v="0"/>
    <s v="OK"/>
    <n v="0"/>
    <n v="1"/>
    <x v="2"/>
  </r>
  <r>
    <x v="117"/>
    <x v="5"/>
    <s v="Evening"/>
    <n v="8"/>
    <n v="0"/>
    <n v="8"/>
    <n v="3429"/>
    <x v="0"/>
    <n v="0"/>
    <s v="OK"/>
    <n v="0"/>
    <n v="1"/>
    <x v="2"/>
  </r>
  <r>
    <x v="117"/>
    <x v="5"/>
    <s v="Night"/>
    <n v="8"/>
    <n v="6.6"/>
    <n v="1.4"/>
    <n v="553"/>
    <x v="3"/>
    <n v="5500"/>
    <s v="OK"/>
    <n v="0.83"/>
    <n v="0.18"/>
    <x v="2"/>
  </r>
  <r>
    <x v="117"/>
    <x v="6"/>
    <s v="Morning"/>
    <n v="8"/>
    <n v="0.9"/>
    <n v="7.1"/>
    <n v="2737"/>
    <x v="1"/>
    <n v="13600"/>
    <s v="OK"/>
    <n v="0.11"/>
    <n v="0.89"/>
    <x v="2"/>
  </r>
  <r>
    <x v="117"/>
    <x v="6"/>
    <s v="Evening"/>
    <n v="8"/>
    <n v="0"/>
    <n v="8"/>
    <n v="3226"/>
    <x v="0"/>
    <n v="0"/>
    <s v="OK"/>
    <n v="0"/>
    <n v="1"/>
    <x v="2"/>
  </r>
  <r>
    <x v="117"/>
    <x v="6"/>
    <s v="Night"/>
    <n v="8"/>
    <n v="0"/>
    <n v="8"/>
    <n v="3146"/>
    <x v="0"/>
    <n v="0"/>
    <s v="OK"/>
    <n v="0"/>
    <n v="1"/>
    <x v="2"/>
  </r>
  <r>
    <x v="117"/>
    <x v="7"/>
    <s v="Morning"/>
    <n v="8"/>
    <n v="0"/>
    <n v="8"/>
    <n v="4063"/>
    <x v="0"/>
    <n v="0"/>
    <s v="OK"/>
    <n v="0"/>
    <n v="1"/>
    <x v="3"/>
  </r>
  <r>
    <x v="117"/>
    <x v="7"/>
    <s v="Evening"/>
    <n v="8"/>
    <n v="2.5"/>
    <n v="5.5"/>
    <n v="2734"/>
    <x v="5"/>
    <n v="9700"/>
    <s v="OK"/>
    <n v="0.31"/>
    <n v="0.69"/>
    <x v="3"/>
  </r>
  <r>
    <x v="117"/>
    <x v="7"/>
    <s v="Night"/>
    <n v="8"/>
    <n v="0"/>
    <n v="8"/>
    <n v="3740"/>
    <x v="0"/>
    <n v="0"/>
    <s v="OK"/>
    <n v="0"/>
    <n v="1"/>
    <x v="3"/>
  </r>
  <r>
    <x v="118"/>
    <x v="0"/>
    <s v="Morning"/>
    <n v="8"/>
    <n v="0"/>
    <n v="8"/>
    <n v="4936"/>
    <x v="0"/>
    <n v="0"/>
    <s v="OK"/>
    <n v="0"/>
    <n v="1"/>
    <x v="0"/>
  </r>
  <r>
    <x v="118"/>
    <x v="0"/>
    <s v="Evening"/>
    <n v="8"/>
    <n v="6.9"/>
    <n v="1.1000000000000001"/>
    <n v="663"/>
    <x v="4"/>
    <n v="10200"/>
    <s v="OK"/>
    <n v="0.86"/>
    <n v="0.14000000000000001"/>
    <x v="0"/>
  </r>
  <r>
    <x v="118"/>
    <x v="0"/>
    <s v="Night"/>
    <n v="8"/>
    <n v="0"/>
    <n v="8"/>
    <n v="4970"/>
    <x v="0"/>
    <n v="0"/>
    <s v="OK"/>
    <n v="0"/>
    <n v="1"/>
    <x v="0"/>
  </r>
  <r>
    <x v="118"/>
    <x v="1"/>
    <s v="Morning"/>
    <n v="8"/>
    <n v="0"/>
    <n v="8"/>
    <n v="5484"/>
    <x v="0"/>
    <n v="0"/>
    <s v="OK"/>
    <n v="0"/>
    <n v="1"/>
    <x v="0"/>
  </r>
  <r>
    <x v="118"/>
    <x v="1"/>
    <s v="Evening"/>
    <n v="8"/>
    <n v="5.4"/>
    <n v="2.6"/>
    <n v="1783"/>
    <x v="1"/>
    <n v="4400"/>
    <s v="OK"/>
    <n v="0.68"/>
    <n v="0.33"/>
    <x v="0"/>
  </r>
  <r>
    <x v="118"/>
    <x v="1"/>
    <s v="Night"/>
    <n v="8"/>
    <n v="0"/>
    <n v="8"/>
    <n v="5517"/>
    <x v="0"/>
    <n v="0"/>
    <s v="OK"/>
    <n v="0"/>
    <n v="1"/>
    <x v="0"/>
  </r>
  <r>
    <x v="118"/>
    <x v="2"/>
    <s v="Morning"/>
    <n v="8"/>
    <n v="0"/>
    <n v="8"/>
    <n v="4551"/>
    <x v="0"/>
    <n v="0"/>
    <s v="OK"/>
    <n v="0"/>
    <n v="1"/>
    <x v="0"/>
  </r>
  <r>
    <x v="118"/>
    <x v="2"/>
    <s v="Evening"/>
    <n v="8"/>
    <n v="5.6"/>
    <n v="2.4"/>
    <n v="1270"/>
    <x v="2"/>
    <n v="7800"/>
    <s v="OK"/>
    <n v="0.7"/>
    <n v="0.3"/>
    <x v="0"/>
  </r>
  <r>
    <x v="118"/>
    <x v="2"/>
    <s v="Night"/>
    <n v="8"/>
    <n v="6"/>
    <n v="2"/>
    <n v="1077"/>
    <x v="2"/>
    <n v="5400"/>
    <s v="OK"/>
    <n v="0.75"/>
    <n v="0.25"/>
    <x v="0"/>
  </r>
  <r>
    <x v="118"/>
    <x v="3"/>
    <s v="Morning"/>
    <n v="8"/>
    <n v="0"/>
    <n v="8"/>
    <n v="707"/>
    <x v="0"/>
    <n v="0"/>
    <s v="OK"/>
    <n v="0"/>
    <n v="1"/>
    <x v="1"/>
  </r>
  <r>
    <x v="118"/>
    <x v="3"/>
    <s v="Evening"/>
    <n v="8"/>
    <n v="0"/>
    <n v="8"/>
    <n v="644"/>
    <x v="0"/>
    <n v="0"/>
    <s v="OK"/>
    <n v="0"/>
    <n v="1"/>
    <x v="1"/>
  </r>
  <r>
    <x v="118"/>
    <x v="3"/>
    <s v="Night"/>
    <n v="8"/>
    <n v="0"/>
    <n v="8"/>
    <n v="652"/>
    <x v="0"/>
    <n v="0"/>
    <s v="OK"/>
    <n v="0"/>
    <n v="1"/>
    <x v="1"/>
  </r>
  <r>
    <x v="118"/>
    <x v="4"/>
    <s v="Morning"/>
    <n v="8"/>
    <n v="1.2"/>
    <n v="6.8"/>
    <n v="647"/>
    <x v="4"/>
    <n v="3100"/>
    <s v="OK"/>
    <n v="0.15"/>
    <n v="0.85"/>
    <x v="1"/>
  </r>
  <r>
    <x v="118"/>
    <x v="4"/>
    <s v="Evening"/>
    <n v="8"/>
    <n v="4.2"/>
    <n v="3.8"/>
    <n v="365"/>
    <x v="1"/>
    <n v="6600"/>
    <s v="OK"/>
    <n v="0.53"/>
    <n v="0.48"/>
    <x v="1"/>
  </r>
  <r>
    <x v="118"/>
    <x v="4"/>
    <s v="Night"/>
    <n v="8"/>
    <n v="2.2000000000000002"/>
    <n v="5.8"/>
    <n v="519"/>
    <x v="3"/>
    <n v="12900"/>
    <s v="OK"/>
    <n v="0.28000000000000003"/>
    <n v="0.73"/>
    <x v="1"/>
  </r>
  <r>
    <x v="118"/>
    <x v="5"/>
    <s v="Morning"/>
    <n v="8"/>
    <n v="0"/>
    <n v="8"/>
    <n v="3365"/>
    <x v="0"/>
    <n v="0"/>
    <s v="OK"/>
    <n v="0"/>
    <n v="1"/>
    <x v="2"/>
  </r>
  <r>
    <x v="118"/>
    <x v="5"/>
    <s v="Evening"/>
    <n v="8"/>
    <n v="0"/>
    <n v="8"/>
    <n v="3499"/>
    <x v="0"/>
    <n v="0"/>
    <s v="OK"/>
    <n v="0"/>
    <n v="1"/>
    <x v="2"/>
  </r>
  <r>
    <x v="118"/>
    <x v="5"/>
    <s v="Night"/>
    <n v="8"/>
    <n v="3.6"/>
    <n v="4.4000000000000004"/>
    <n v="1727"/>
    <x v="3"/>
    <n v="10000"/>
    <s v="OK"/>
    <n v="0.45"/>
    <n v="0.55000000000000004"/>
    <x v="2"/>
  </r>
  <r>
    <x v="118"/>
    <x v="6"/>
    <s v="Morning"/>
    <n v="8"/>
    <n v="0"/>
    <n v="8"/>
    <n v="3198"/>
    <x v="0"/>
    <n v="0"/>
    <s v="OK"/>
    <n v="0"/>
    <n v="1"/>
    <x v="2"/>
  </r>
  <r>
    <x v="118"/>
    <x v="6"/>
    <s v="Evening"/>
    <n v="8"/>
    <n v="5.7"/>
    <n v="2.2999999999999998"/>
    <n v="973"/>
    <x v="5"/>
    <n v="7200"/>
    <s v="OK"/>
    <n v="0.71"/>
    <n v="0.28999999999999998"/>
    <x v="2"/>
  </r>
  <r>
    <x v="118"/>
    <x v="6"/>
    <s v="Night"/>
    <n v="8"/>
    <n v="0"/>
    <n v="8"/>
    <n v="3429"/>
    <x v="0"/>
    <n v="0"/>
    <s v="OK"/>
    <n v="0"/>
    <n v="1"/>
    <x v="2"/>
  </r>
  <r>
    <x v="118"/>
    <x v="7"/>
    <s v="Morning"/>
    <n v="8"/>
    <n v="0"/>
    <n v="8"/>
    <n v="3917"/>
    <x v="0"/>
    <n v="0"/>
    <s v="OK"/>
    <n v="0"/>
    <n v="1"/>
    <x v="3"/>
  </r>
  <r>
    <x v="118"/>
    <x v="7"/>
    <s v="Evening"/>
    <n v="8"/>
    <n v="0"/>
    <n v="8"/>
    <n v="3870"/>
    <x v="0"/>
    <n v="0"/>
    <s v="OK"/>
    <n v="0"/>
    <n v="1"/>
    <x v="3"/>
  </r>
  <r>
    <x v="118"/>
    <x v="7"/>
    <s v="Night"/>
    <n v="8"/>
    <n v="0"/>
    <n v="8"/>
    <n v="4269"/>
    <x v="0"/>
    <n v="0"/>
    <s v="OK"/>
    <n v="0"/>
    <n v="1"/>
    <x v="3"/>
  </r>
  <r>
    <x v="119"/>
    <x v="0"/>
    <s v="Morning"/>
    <n v="8"/>
    <n v="0"/>
    <n v="8"/>
    <n v="5012"/>
    <x v="0"/>
    <n v="0"/>
    <s v="OK"/>
    <n v="0"/>
    <n v="1"/>
    <x v="0"/>
  </r>
  <r>
    <x v="119"/>
    <x v="0"/>
    <s v="Evening"/>
    <n v="8"/>
    <n v="0"/>
    <n v="8"/>
    <n v="4889"/>
    <x v="0"/>
    <n v="0"/>
    <s v="OK"/>
    <n v="0"/>
    <n v="1"/>
    <x v="0"/>
  </r>
  <r>
    <x v="119"/>
    <x v="0"/>
    <s v="Night"/>
    <n v="8"/>
    <n v="0"/>
    <n v="8"/>
    <n v="4840"/>
    <x v="0"/>
    <n v="0"/>
    <s v="OK"/>
    <n v="0"/>
    <n v="1"/>
    <x v="0"/>
  </r>
  <r>
    <x v="119"/>
    <x v="1"/>
    <s v="Morning"/>
    <n v="8"/>
    <n v="6.9"/>
    <n v="1.1000000000000001"/>
    <n v="754"/>
    <x v="6"/>
    <n v="5300"/>
    <s v="OK"/>
    <n v="0.86"/>
    <n v="0.14000000000000001"/>
    <x v="0"/>
  </r>
  <r>
    <x v="119"/>
    <x v="1"/>
    <s v="Evening"/>
    <n v="8"/>
    <n v="0"/>
    <n v="8"/>
    <n v="5065"/>
    <x v="0"/>
    <n v="0"/>
    <s v="OK"/>
    <n v="0"/>
    <n v="1"/>
    <x v="0"/>
  </r>
  <r>
    <x v="119"/>
    <x v="1"/>
    <s v="Night"/>
    <n v="8"/>
    <n v="0"/>
    <n v="8"/>
    <n v="5763"/>
    <x v="0"/>
    <n v="0"/>
    <s v="OK"/>
    <n v="0"/>
    <n v="1"/>
    <x v="0"/>
  </r>
  <r>
    <x v="119"/>
    <x v="2"/>
    <s v="Morning"/>
    <n v="8"/>
    <n v="0"/>
    <n v="8"/>
    <n v="4910"/>
    <x v="0"/>
    <n v="0"/>
    <s v="OK"/>
    <n v="0"/>
    <n v="1"/>
    <x v="0"/>
  </r>
  <r>
    <x v="119"/>
    <x v="2"/>
    <s v="Evening"/>
    <n v="8"/>
    <n v="0"/>
    <n v="8"/>
    <n v="4813"/>
    <x v="0"/>
    <n v="0"/>
    <s v="OK"/>
    <n v="0"/>
    <n v="1"/>
    <x v="0"/>
  </r>
  <r>
    <x v="119"/>
    <x v="2"/>
    <s v="Night"/>
    <n v="8"/>
    <n v="0"/>
    <n v="8"/>
    <n v="4607"/>
    <x v="0"/>
    <n v="0"/>
    <s v="OK"/>
    <n v="0"/>
    <n v="1"/>
    <x v="0"/>
  </r>
  <r>
    <x v="119"/>
    <x v="3"/>
    <s v="Morning"/>
    <n v="8"/>
    <n v="0"/>
    <n v="8"/>
    <n v="615"/>
    <x v="0"/>
    <n v="0"/>
    <s v="OK"/>
    <n v="0"/>
    <n v="1"/>
    <x v="1"/>
  </r>
  <r>
    <x v="119"/>
    <x v="3"/>
    <s v="Evening"/>
    <n v="8"/>
    <n v="0"/>
    <n v="8"/>
    <n v="679"/>
    <x v="0"/>
    <n v="0"/>
    <s v="OK"/>
    <n v="0"/>
    <n v="1"/>
    <x v="1"/>
  </r>
  <r>
    <x v="119"/>
    <x v="3"/>
    <s v="Night"/>
    <n v="8"/>
    <n v="0"/>
    <n v="8"/>
    <n v="666"/>
    <x v="0"/>
    <n v="0"/>
    <s v="OK"/>
    <n v="0"/>
    <n v="1"/>
    <x v="1"/>
  </r>
  <r>
    <x v="119"/>
    <x v="4"/>
    <s v="Morning"/>
    <n v="8"/>
    <n v="0"/>
    <n v="8"/>
    <n v="645"/>
    <x v="0"/>
    <n v="0"/>
    <s v="OK"/>
    <n v="0"/>
    <n v="1"/>
    <x v="1"/>
  </r>
  <r>
    <x v="119"/>
    <x v="4"/>
    <s v="Evening"/>
    <n v="8"/>
    <n v="0"/>
    <n v="8"/>
    <n v="802"/>
    <x v="0"/>
    <n v="0"/>
    <s v="OK"/>
    <n v="0"/>
    <n v="1"/>
    <x v="1"/>
  </r>
  <r>
    <x v="119"/>
    <x v="4"/>
    <s v="Night"/>
    <n v="8"/>
    <n v="5"/>
    <n v="3"/>
    <n v="261"/>
    <x v="3"/>
    <n v="9800"/>
    <s v="OK"/>
    <n v="0.63"/>
    <n v="0.38"/>
    <x v="1"/>
  </r>
  <r>
    <x v="119"/>
    <x v="5"/>
    <s v="Morning"/>
    <n v="8"/>
    <n v="0"/>
    <n v="8"/>
    <n v="3497"/>
    <x v="0"/>
    <n v="0"/>
    <s v="OK"/>
    <n v="0"/>
    <n v="1"/>
    <x v="2"/>
  </r>
  <r>
    <x v="119"/>
    <x v="5"/>
    <s v="Evening"/>
    <n v="8"/>
    <n v="0"/>
    <n v="8"/>
    <n v="2960"/>
    <x v="0"/>
    <n v="0"/>
    <s v="OK"/>
    <n v="0"/>
    <n v="1"/>
    <x v="2"/>
  </r>
  <r>
    <x v="119"/>
    <x v="5"/>
    <s v="Night"/>
    <n v="8"/>
    <n v="0"/>
    <n v="8"/>
    <n v="3330"/>
    <x v="0"/>
    <n v="0"/>
    <s v="OK"/>
    <n v="0"/>
    <n v="1"/>
    <x v="2"/>
  </r>
  <r>
    <x v="119"/>
    <x v="6"/>
    <s v="Morning"/>
    <n v="8"/>
    <n v="0"/>
    <n v="8"/>
    <n v="3260"/>
    <x v="0"/>
    <n v="0"/>
    <s v="OK"/>
    <n v="0"/>
    <n v="1"/>
    <x v="2"/>
  </r>
  <r>
    <x v="119"/>
    <x v="6"/>
    <s v="Evening"/>
    <n v="8"/>
    <n v="0"/>
    <n v="8"/>
    <n v="3069"/>
    <x v="0"/>
    <n v="0"/>
    <s v="OK"/>
    <n v="0"/>
    <n v="1"/>
    <x v="2"/>
  </r>
  <r>
    <x v="119"/>
    <x v="6"/>
    <s v="Night"/>
    <n v="8"/>
    <n v="5.2"/>
    <n v="2.8"/>
    <n v="1108"/>
    <x v="1"/>
    <n v="9500"/>
    <s v="OK"/>
    <n v="0.65"/>
    <n v="0.35"/>
    <x v="2"/>
  </r>
  <r>
    <x v="119"/>
    <x v="7"/>
    <s v="Morning"/>
    <n v="8"/>
    <n v="4"/>
    <n v="4"/>
    <n v="2131"/>
    <x v="6"/>
    <n v="13800"/>
    <s v="OK"/>
    <n v="0.5"/>
    <n v="0.5"/>
    <x v="3"/>
  </r>
  <r>
    <x v="119"/>
    <x v="7"/>
    <s v="Evening"/>
    <n v="8"/>
    <n v="0"/>
    <n v="8"/>
    <n v="3938"/>
    <x v="0"/>
    <n v="0"/>
    <s v="OK"/>
    <n v="0"/>
    <n v="1"/>
    <x v="3"/>
  </r>
  <r>
    <x v="119"/>
    <x v="7"/>
    <s v="Night"/>
    <n v="8"/>
    <n v="0"/>
    <n v="8"/>
    <n v="3679"/>
    <x v="0"/>
    <n v="0"/>
    <s v="OK"/>
    <n v="0"/>
    <n v="1"/>
    <x v="3"/>
  </r>
  <r>
    <x v="120"/>
    <x v="0"/>
    <s v="Morning"/>
    <n v="8"/>
    <n v="6.9"/>
    <n v="1.1000000000000001"/>
    <n v="660"/>
    <x v="2"/>
    <n v="12400"/>
    <s v="OK"/>
    <n v="0.86"/>
    <n v="0.14000000000000001"/>
    <x v="0"/>
  </r>
  <r>
    <x v="120"/>
    <x v="0"/>
    <s v="Evening"/>
    <n v="8"/>
    <n v="0"/>
    <n v="8"/>
    <n v="4922"/>
    <x v="0"/>
    <n v="0"/>
    <s v="OK"/>
    <n v="0"/>
    <n v="1"/>
    <x v="0"/>
  </r>
  <r>
    <x v="120"/>
    <x v="0"/>
    <s v="Night"/>
    <n v="8"/>
    <n v="0"/>
    <n v="8"/>
    <n v="5466"/>
    <x v="0"/>
    <n v="0"/>
    <s v="OK"/>
    <n v="0"/>
    <n v="1"/>
    <x v="0"/>
  </r>
  <r>
    <x v="120"/>
    <x v="1"/>
    <s v="Morning"/>
    <n v="8"/>
    <n v="3.7"/>
    <n v="4.3"/>
    <n v="2788"/>
    <x v="3"/>
    <n v="5800"/>
    <s v="OK"/>
    <n v="0.46"/>
    <n v="0.54"/>
    <x v="0"/>
  </r>
  <r>
    <x v="120"/>
    <x v="1"/>
    <s v="Evening"/>
    <n v="8"/>
    <n v="4.8"/>
    <n v="3.2"/>
    <n v="1881"/>
    <x v="6"/>
    <n v="11500"/>
    <s v="OK"/>
    <n v="0.6"/>
    <n v="0.4"/>
    <x v="0"/>
  </r>
  <r>
    <x v="120"/>
    <x v="1"/>
    <s v="Night"/>
    <n v="8"/>
    <n v="0"/>
    <n v="8"/>
    <n v="4992"/>
    <x v="0"/>
    <n v="0"/>
    <s v="OK"/>
    <n v="0"/>
    <n v="1"/>
    <x v="0"/>
  </r>
  <r>
    <x v="120"/>
    <x v="2"/>
    <s v="Morning"/>
    <n v="8"/>
    <n v="0"/>
    <n v="8"/>
    <n v="4129"/>
    <x v="0"/>
    <n v="0"/>
    <s v="OK"/>
    <n v="0"/>
    <n v="1"/>
    <x v="0"/>
  </r>
  <r>
    <x v="120"/>
    <x v="2"/>
    <s v="Evening"/>
    <n v="8"/>
    <n v="0"/>
    <n v="8"/>
    <n v="4712"/>
    <x v="0"/>
    <n v="0"/>
    <s v="OK"/>
    <n v="0"/>
    <n v="1"/>
    <x v="0"/>
  </r>
  <r>
    <x v="120"/>
    <x v="2"/>
    <s v="Night"/>
    <n v="8"/>
    <n v="0"/>
    <n v="8"/>
    <n v="4280"/>
    <x v="0"/>
    <n v="0"/>
    <s v="OK"/>
    <n v="0"/>
    <n v="1"/>
    <x v="0"/>
  </r>
  <r>
    <x v="120"/>
    <x v="3"/>
    <s v="Morning"/>
    <n v="8"/>
    <n v="0"/>
    <n v="8"/>
    <n v="717"/>
    <x v="0"/>
    <n v="0"/>
    <s v="OK"/>
    <n v="0"/>
    <n v="1"/>
    <x v="1"/>
  </r>
  <r>
    <x v="120"/>
    <x v="3"/>
    <s v="Evening"/>
    <n v="8"/>
    <n v="0"/>
    <n v="8"/>
    <n v="710"/>
    <x v="0"/>
    <n v="0"/>
    <s v="OK"/>
    <n v="0"/>
    <n v="1"/>
    <x v="1"/>
  </r>
  <r>
    <x v="120"/>
    <x v="3"/>
    <s v="Night"/>
    <n v="8"/>
    <n v="0"/>
    <n v="8"/>
    <n v="651"/>
    <x v="0"/>
    <n v="0"/>
    <s v="OK"/>
    <n v="0"/>
    <n v="1"/>
    <x v="1"/>
  </r>
  <r>
    <x v="120"/>
    <x v="4"/>
    <s v="Morning"/>
    <n v="8"/>
    <n v="2.9"/>
    <n v="5.0999999999999996"/>
    <n v="446"/>
    <x v="6"/>
    <n v="7000"/>
    <s v="OK"/>
    <n v="0.36"/>
    <n v="0.64"/>
    <x v="1"/>
  </r>
  <r>
    <x v="120"/>
    <x v="4"/>
    <s v="Evening"/>
    <n v="8"/>
    <n v="4"/>
    <n v="4"/>
    <n v="363"/>
    <x v="1"/>
    <n v="5600"/>
    <s v="OK"/>
    <n v="0.5"/>
    <n v="0.5"/>
    <x v="1"/>
  </r>
  <r>
    <x v="120"/>
    <x v="4"/>
    <s v="Night"/>
    <n v="8"/>
    <n v="0"/>
    <n v="8"/>
    <n v="761"/>
    <x v="0"/>
    <n v="0"/>
    <s v="OK"/>
    <n v="0"/>
    <n v="1"/>
    <x v="1"/>
  </r>
  <r>
    <x v="120"/>
    <x v="5"/>
    <s v="Morning"/>
    <n v="8"/>
    <n v="0"/>
    <n v="8"/>
    <n v="3633"/>
    <x v="0"/>
    <n v="0"/>
    <s v="OK"/>
    <n v="0"/>
    <n v="1"/>
    <x v="2"/>
  </r>
  <r>
    <x v="120"/>
    <x v="5"/>
    <s v="Evening"/>
    <n v="8"/>
    <n v="0.6"/>
    <n v="7.4"/>
    <n v="3199"/>
    <x v="1"/>
    <n v="6000"/>
    <s v="OK"/>
    <n v="0.08"/>
    <n v="0.93"/>
    <x v="2"/>
  </r>
  <r>
    <x v="120"/>
    <x v="5"/>
    <s v="Night"/>
    <n v="8"/>
    <n v="0"/>
    <n v="8"/>
    <n v="3313"/>
    <x v="0"/>
    <n v="0"/>
    <s v="OK"/>
    <n v="0"/>
    <n v="1"/>
    <x v="2"/>
  </r>
  <r>
    <x v="120"/>
    <x v="6"/>
    <s v="Morning"/>
    <n v="8"/>
    <n v="0"/>
    <n v="8"/>
    <n v="3309"/>
    <x v="0"/>
    <n v="0"/>
    <s v="OK"/>
    <n v="0"/>
    <n v="1"/>
    <x v="2"/>
  </r>
  <r>
    <x v="120"/>
    <x v="6"/>
    <s v="Evening"/>
    <n v="8"/>
    <n v="0"/>
    <n v="8"/>
    <n v="3034"/>
    <x v="0"/>
    <n v="0"/>
    <s v="OK"/>
    <n v="0"/>
    <n v="1"/>
    <x v="2"/>
  </r>
  <r>
    <x v="120"/>
    <x v="6"/>
    <s v="Night"/>
    <n v="8"/>
    <n v="0"/>
    <n v="8"/>
    <n v="3158"/>
    <x v="0"/>
    <n v="0"/>
    <s v="OK"/>
    <n v="0"/>
    <n v="1"/>
    <x v="2"/>
  </r>
  <r>
    <x v="120"/>
    <x v="7"/>
    <s v="Morning"/>
    <n v="8"/>
    <n v="0"/>
    <n v="8"/>
    <n v="3756"/>
    <x v="0"/>
    <n v="0"/>
    <s v="OK"/>
    <n v="0"/>
    <n v="1"/>
    <x v="3"/>
  </r>
  <r>
    <x v="120"/>
    <x v="7"/>
    <s v="Evening"/>
    <n v="8"/>
    <n v="0"/>
    <n v="8"/>
    <n v="3882"/>
    <x v="0"/>
    <n v="0"/>
    <s v="OK"/>
    <n v="0"/>
    <n v="1"/>
    <x v="3"/>
  </r>
  <r>
    <x v="120"/>
    <x v="7"/>
    <s v="Night"/>
    <n v="8"/>
    <n v="0"/>
    <n v="8"/>
    <n v="3964"/>
    <x v="0"/>
    <n v="0"/>
    <s v="OK"/>
    <n v="0"/>
    <n v="1"/>
    <x v="3"/>
  </r>
  <r>
    <x v="121"/>
    <x v="0"/>
    <s v="Morning"/>
    <n v="8"/>
    <n v="0"/>
    <n v="8"/>
    <n v="5113"/>
    <x v="0"/>
    <n v="0"/>
    <s v="OK"/>
    <n v="0"/>
    <n v="1"/>
    <x v="0"/>
  </r>
  <r>
    <x v="121"/>
    <x v="0"/>
    <s v="Evening"/>
    <n v="8"/>
    <n v="3.7"/>
    <n v="4.3"/>
    <n v="2586"/>
    <x v="2"/>
    <n v="5700"/>
    <s v="OK"/>
    <n v="0.46"/>
    <n v="0.54"/>
    <x v="0"/>
  </r>
  <r>
    <x v="121"/>
    <x v="0"/>
    <s v="Night"/>
    <n v="8"/>
    <n v="0"/>
    <n v="8"/>
    <n v="4670"/>
    <x v="0"/>
    <n v="0"/>
    <s v="OK"/>
    <n v="0"/>
    <n v="1"/>
    <x v="0"/>
  </r>
  <r>
    <x v="121"/>
    <x v="1"/>
    <s v="Morning"/>
    <n v="8"/>
    <n v="0.8"/>
    <n v="7.2"/>
    <n v="4460"/>
    <x v="3"/>
    <n v="3100"/>
    <s v="OK"/>
    <n v="0.1"/>
    <n v="0.9"/>
    <x v="0"/>
  </r>
  <r>
    <x v="121"/>
    <x v="1"/>
    <s v="Evening"/>
    <n v="8"/>
    <n v="0"/>
    <n v="8"/>
    <n v="5062"/>
    <x v="0"/>
    <n v="0"/>
    <s v="OK"/>
    <n v="0"/>
    <n v="1"/>
    <x v="0"/>
  </r>
  <r>
    <x v="121"/>
    <x v="1"/>
    <s v="Night"/>
    <n v="8"/>
    <n v="3.9"/>
    <n v="4.0999999999999996"/>
    <n v="2569"/>
    <x v="1"/>
    <n v="6600"/>
    <s v="OK"/>
    <n v="0.49"/>
    <n v="0.51"/>
    <x v="0"/>
  </r>
  <r>
    <x v="121"/>
    <x v="2"/>
    <s v="Morning"/>
    <n v="8"/>
    <n v="3.1"/>
    <n v="4.9000000000000004"/>
    <n v="2654"/>
    <x v="5"/>
    <n v="6800"/>
    <s v="OK"/>
    <n v="0.39"/>
    <n v="0.61"/>
    <x v="0"/>
  </r>
  <r>
    <x v="121"/>
    <x v="2"/>
    <s v="Evening"/>
    <n v="8"/>
    <n v="0"/>
    <n v="8"/>
    <n v="4467"/>
    <x v="0"/>
    <n v="0"/>
    <s v="OK"/>
    <n v="0"/>
    <n v="1"/>
    <x v="0"/>
  </r>
  <r>
    <x v="121"/>
    <x v="2"/>
    <s v="Night"/>
    <n v="8"/>
    <n v="0"/>
    <n v="8"/>
    <n v="4811"/>
    <x v="0"/>
    <n v="0"/>
    <s v="OK"/>
    <n v="0"/>
    <n v="1"/>
    <x v="0"/>
  </r>
  <r>
    <x v="121"/>
    <x v="3"/>
    <s v="Morning"/>
    <n v="8"/>
    <n v="0"/>
    <n v="8"/>
    <n v="611"/>
    <x v="0"/>
    <n v="0"/>
    <s v="OK"/>
    <n v="0"/>
    <n v="1"/>
    <x v="1"/>
  </r>
  <r>
    <x v="121"/>
    <x v="3"/>
    <s v="Evening"/>
    <n v="8"/>
    <n v="0"/>
    <n v="8"/>
    <n v="706"/>
    <x v="0"/>
    <n v="0"/>
    <s v="OK"/>
    <n v="0"/>
    <n v="1"/>
    <x v="1"/>
  </r>
  <r>
    <x v="121"/>
    <x v="3"/>
    <s v="Night"/>
    <n v="8"/>
    <n v="0"/>
    <n v="8"/>
    <n v="674"/>
    <x v="0"/>
    <n v="0"/>
    <s v="OK"/>
    <n v="0"/>
    <n v="1"/>
    <x v="1"/>
  </r>
  <r>
    <x v="121"/>
    <x v="4"/>
    <s v="Morning"/>
    <n v="8"/>
    <n v="0"/>
    <n v="8"/>
    <n v="695"/>
    <x v="0"/>
    <n v="0"/>
    <s v="OK"/>
    <n v="0"/>
    <n v="1"/>
    <x v="1"/>
  </r>
  <r>
    <x v="121"/>
    <x v="4"/>
    <s v="Evening"/>
    <n v="8"/>
    <n v="0"/>
    <n v="8"/>
    <n v="703"/>
    <x v="0"/>
    <n v="0"/>
    <s v="OK"/>
    <n v="0"/>
    <n v="1"/>
    <x v="1"/>
  </r>
  <r>
    <x v="121"/>
    <x v="4"/>
    <s v="Night"/>
    <n v="8"/>
    <n v="0"/>
    <n v="8"/>
    <n v="705"/>
    <x v="0"/>
    <n v="0"/>
    <s v="OK"/>
    <n v="0"/>
    <n v="1"/>
    <x v="1"/>
  </r>
  <r>
    <x v="121"/>
    <x v="5"/>
    <s v="Morning"/>
    <n v="8"/>
    <n v="0.6"/>
    <n v="7.4"/>
    <n v="3044"/>
    <x v="3"/>
    <n v="9200"/>
    <s v="OK"/>
    <n v="0.08"/>
    <n v="0.93"/>
    <x v="2"/>
  </r>
  <r>
    <x v="121"/>
    <x v="5"/>
    <s v="Evening"/>
    <n v="8"/>
    <n v="0"/>
    <n v="8"/>
    <n v="3936"/>
    <x v="0"/>
    <n v="0"/>
    <s v="OK"/>
    <n v="0"/>
    <n v="1"/>
    <x v="2"/>
  </r>
  <r>
    <x v="121"/>
    <x v="5"/>
    <s v="Night"/>
    <n v="8"/>
    <n v="0"/>
    <n v="8"/>
    <n v="3420"/>
    <x v="0"/>
    <n v="0"/>
    <s v="OK"/>
    <n v="0"/>
    <n v="1"/>
    <x v="2"/>
  </r>
  <r>
    <x v="121"/>
    <x v="6"/>
    <s v="Morning"/>
    <n v="8"/>
    <n v="0"/>
    <n v="8"/>
    <n v="3317"/>
    <x v="0"/>
    <n v="0"/>
    <s v="OK"/>
    <n v="0"/>
    <n v="1"/>
    <x v="2"/>
  </r>
  <r>
    <x v="121"/>
    <x v="6"/>
    <s v="Evening"/>
    <n v="8"/>
    <n v="0"/>
    <n v="8"/>
    <n v="3274"/>
    <x v="0"/>
    <n v="0"/>
    <s v="OK"/>
    <n v="0"/>
    <n v="1"/>
    <x v="2"/>
  </r>
  <r>
    <x v="121"/>
    <x v="6"/>
    <s v="Night"/>
    <n v="8"/>
    <n v="0"/>
    <n v="8"/>
    <n v="3145"/>
    <x v="0"/>
    <n v="0"/>
    <s v="OK"/>
    <n v="0"/>
    <n v="1"/>
    <x v="2"/>
  </r>
  <r>
    <x v="121"/>
    <x v="7"/>
    <s v="Morning"/>
    <n v="8"/>
    <n v="0"/>
    <n v="8"/>
    <n v="4180"/>
    <x v="0"/>
    <n v="0"/>
    <s v="OK"/>
    <n v="0"/>
    <n v="1"/>
    <x v="3"/>
  </r>
  <r>
    <x v="121"/>
    <x v="7"/>
    <s v="Evening"/>
    <n v="8"/>
    <n v="0"/>
    <n v="8"/>
    <n v="4057"/>
    <x v="0"/>
    <n v="0"/>
    <s v="OK"/>
    <n v="0"/>
    <n v="1"/>
    <x v="3"/>
  </r>
  <r>
    <x v="121"/>
    <x v="7"/>
    <s v="Night"/>
    <n v="8"/>
    <n v="0"/>
    <n v="8"/>
    <n v="3760"/>
    <x v="0"/>
    <n v="0"/>
    <s v="OK"/>
    <n v="0"/>
    <n v="1"/>
    <x v="3"/>
  </r>
  <r>
    <x v="122"/>
    <x v="0"/>
    <s v="Morning"/>
    <n v="8"/>
    <n v="0"/>
    <n v="8"/>
    <n v="5378"/>
    <x v="0"/>
    <n v="0"/>
    <s v="OK"/>
    <n v="0"/>
    <n v="1"/>
    <x v="0"/>
  </r>
  <r>
    <x v="122"/>
    <x v="0"/>
    <s v="Evening"/>
    <n v="8"/>
    <n v="0"/>
    <n v="8"/>
    <n v="4892"/>
    <x v="0"/>
    <n v="0"/>
    <s v="OK"/>
    <n v="0"/>
    <n v="1"/>
    <x v="0"/>
  </r>
  <r>
    <x v="122"/>
    <x v="0"/>
    <s v="Night"/>
    <n v="8"/>
    <n v="0"/>
    <n v="8"/>
    <n v="5501"/>
    <x v="0"/>
    <n v="0"/>
    <s v="OK"/>
    <n v="0"/>
    <n v="1"/>
    <x v="0"/>
  </r>
  <r>
    <x v="122"/>
    <x v="1"/>
    <s v="Morning"/>
    <n v="8"/>
    <n v="4.5999999999999996"/>
    <n v="3.4"/>
    <n v="2267"/>
    <x v="2"/>
    <n v="3800"/>
    <s v="OK"/>
    <n v="0.57999999999999996"/>
    <n v="0.43"/>
    <x v="0"/>
  </r>
  <r>
    <x v="122"/>
    <x v="1"/>
    <s v="Evening"/>
    <n v="8"/>
    <n v="0"/>
    <n v="8"/>
    <n v="4655"/>
    <x v="0"/>
    <n v="0"/>
    <s v="OK"/>
    <n v="0"/>
    <n v="1"/>
    <x v="0"/>
  </r>
  <r>
    <x v="122"/>
    <x v="1"/>
    <s v="Night"/>
    <n v="8"/>
    <n v="0"/>
    <n v="8"/>
    <n v="4912"/>
    <x v="0"/>
    <n v="0"/>
    <s v="OK"/>
    <n v="0"/>
    <n v="1"/>
    <x v="0"/>
  </r>
  <r>
    <x v="122"/>
    <x v="2"/>
    <s v="Morning"/>
    <n v="8"/>
    <n v="0"/>
    <n v="8"/>
    <n v="4862"/>
    <x v="0"/>
    <n v="0"/>
    <s v="OK"/>
    <n v="0"/>
    <n v="1"/>
    <x v="0"/>
  </r>
  <r>
    <x v="122"/>
    <x v="2"/>
    <s v="Evening"/>
    <n v="8"/>
    <n v="6.5"/>
    <n v="1.5"/>
    <n v="879"/>
    <x v="2"/>
    <n v="14700"/>
    <s v="OK"/>
    <n v="0.81"/>
    <n v="0.19"/>
    <x v="0"/>
  </r>
  <r>
    <x v="122"/>
    <x v="2"/>
    <s v="Night"/>
    <n v="8"/>
    <n v="0"/>
    <n v="8"/>
    <n v="4286"/>
    <x v="0"/>
    <n v="0"/>
    <s v="OK"/>
    <n v="0"/>
    <n v="1"/>
    <x v="0"/>
  </r>
  <r>
    <x v="122"/>
    <x v="3"/>
    <s v="Morning"/>
    <n v="8"/>
    <n v="2.1"/>
    <n v="5.9"/>
    <n v="555"/>
    <x v="5"/>
    <n v="14700"/>
    <s v="OK"/>
    <n v="0.26"/>
    <n v="0.74"/>
    <x v="1"/>
  </r>
  <r>
    <x v="122"/>
    <x v="3"/>
    <s v="Evening"/>
    <n v="8"/>
    <n v="0"/>
    <n v="8"/>
    <n v="703"/>
    <x v="0"/>
    <n v="0"/>
    <s v="OK"/>
    <n v="0"/>
    <n v="1"/>
    <x v="1"/>
  </r>
  <r>
    <x v="122"/>
    <x v="3"/>
    <s v="Night"/>
    <n v="8"/>
    <n v="0"/>
    <n v="8"/>
    <n v="651"/>
    <x v="0"/>
    <n v="0"/>
    <s v="OK"/>
    <n v="0"/>
    <n v="1"/>
    <x v="1"/>
  </r>
  <r>
    <x v="122"/>
    <x v="4"/>
    <s v="Morning"/>
    <n v="8"/>
    <n v="0.6"/>
    <n v="7.4"/>
    <n v="617"/>
    <x v="2"/>
    <n v="9900"/>
    <s v="OK"/>
    <n v="0.08"/>
    <n v="0.93"/>
    <x v="1"/>
  </r>
  <r>
    <x v="122"/>
    <x v="4"/>
    <s v="Evening"/>
    <n v="8"/>
    <n v="0"/>
    <n v="8"/>
    <n v="781"/>
    <x v="0"/>
    <n v="0"/>
    <s v="OK"/>
    <n v="0"/>
    <n v="1"/>
    <x v="1"/>
  </r>
  <r>
    <x v="122"/>
    <x v="4"/>
    <s v="Night"/>
    <n v="8"/>
    <n v="0"/>
    <n v="8"/>
    <n v="745"/>
    <x v="0"/>
    <n v="0"/>
    <s v="OK"/>
    <n v="0"/>
    <n v="1"/>
    <x v="1"/>
  </r>
  <r>
    <x v="122"/>
    <x v="5"/>
    <s v="Morning"/>
    <n v="8"/>
    <n v="3.8"/>
    <n v="4.2"/>
    <n v="2032"/>
    <x v="3"/>
    <n v="7400"/>
    <s v="OK"/>
    <n v="0.48"/>
    <n v="0.53"/>
    <x v="2"/>
  </r>
  <r>
    <x v="122"/>
    <x v="5"/>
    <s v="Evening"/>
    <n v="8"/>
    <n v="0"/>
    <n v="8"/>
    <n v="3540"/>
    <x v="0"/>
    <n v="0"/>
    <s v="OK"/>
    <n v="0"/>
    <n v="1"/>
    <x v="2"/>
  </r>
  <r>
    <x v="122"/>
    <x v="5"/>
    <s v="Night"/>
    <n v="8"/>
    <n v="3.4"/>
    <n v="4.5999999999999996"/>
    <n v="1730"/>
    <x v="5"/>
    <n v="2000"/>
    <s v="OK"/>
    <n v="0.43"/>
    <n v="0.57999999999999996"/>
    <x v="2"/>
  </r>
  <r>
    <x v="122"/>
    <x v="6"/>
    <s v="Morning"/>
    <n v="8"/>
    <n v="0"/>
    <n v="8"/>
    <n v="3296"/>
    <x v="0"/>
    <n v="0"/>
    <s v="OK"/>
    <n v="0"/>
    <n v="1"/>
    <x v="2"/>
  </r>
  <r>
    <x v="122"/>
    <x v="6"/>
    <s v="Evening"/>
    <n v="8"/>
    <n v="0"/>
    <n v="8"/>
    <n v="3202"/>
    <x v="0"/>
    <n v="0"/>
    <s v="OK"/>
    <n v="0"/>
    <n v="1"/>
    <x v="2"/>
  </r>
  <r>
    <x v="122"/>
    <x v="6"/>
    <s v="Night"/>
    <n v="8"/>
    <n v="0"/>
    <n v="8"/>
    <n v="3310"/>
    <x v="0"/>
    <n v="0"/>
    <s v="OK"/>
    <n v="0"/>
    <n v="1"/>
    <x v="2"/>
  </r>
  <r>
    <x v="122"/>
    <x v="7"/>
    <s v="Morning"/>
    <n v="8"/>
    <n v="4.5"/>
    <n v="3.5"/>
    <n v="1680"/>
    <x v="5"/>
    <n v="10300"/>
    <s v="OK"/>
    <n v="0.56000000000000005"/>
    <n v="0.44"/>
    <x v="3"/>
  </r>
  <r>
    <x v="122"/>
    <x v="7"/>
    <s v="Evening"/>
    <n v="8"/>
    <n v="0"/>
    <n v="8"/>
    <n v="4116"/>
    <x v="0"/>
    <n v="0"/>
    <s v="OK"/>
    <n v="0"/>
    <n v="1"/>
    <x v="3"/>
  </r>
  <r>
    <x v="122"/>
    <x v="7"/>
    <s v="Night"/>
    <n v="8"/>
    <n v="0"/>
    <n v="8"/>
    <n v="4132"/>
    <x v="0"/>
    <n v="0"/>
    <s v="OK"/>
    <n v="0"/>
    <n v="1"/>
    <x v="3"/>
  </r>
  <r>
    <x v="123"/>
    <x v="0"/>
    <s v="Morning"/>
    <n v="8"/>
    <n v="0"/>
    <n v="8"/>
    <n v="4802"/>
    <x v="0"/>
    <n v="0"/>
    <s v="OK"/>
    <n v="0"/>
    <n v="1"/>
    <x v="0"/>
  </r>
  <r>
    <x v="123"/>
    <x v="0"/>
    <s v="Evening"/>
    <n v="8"/>
    <n v="0"/>
    <n v="8"/>
    <n v="4813"/>
    <x v="0"/>
    <n v="0"/>
    <s v="OK"/>
    <n v="0"/>
    <n v="1"/>
    <x v="0"/>
  </r>
  <r>
    <x v="123"/>
    <x v="0"/>
    <s v="Night"/>
    <n v="8"/>
    <n v="0"/>
    <n v="8"/>
    <n v="3991"/>
    <x v="0"/>
    <n v="0"/>
    <s v="OK"/>
    <n v="0"/>
    <n v="1"/>
    <x v="0"/>
  </r>
  <r>
    <x v="123"/>
    <x v="1"/>
    <s v="Morning"/>
    <n v="8"/>
    <n v="0"/>
    <n v="8"/>
    <n v="5572"/>
    <x v="0"/>
    <n v="0"/>
    <s v="OK"/>
    <n v="0"/>
    <n v="1"/>
    <x v="0"/>
  </r>
  <r>
    <x v="123"/>
    <x v="1"/>
    <s v="Evening"/>
    <n v="8"/>
    <n v="0"/>
    <n v="8"/>
    <n v="4715"/>
    <x v="0"/>
    <n v="0"/>
    <s v="OK"/>
    <n v="0"/>
    <n v="1"/>
    <x v="0"/>
  </r>
  <r>
    <x v="123"/>
    <x v="1"/>
    <s v="Night"/>
    <n v="8"/>
    <n v="0"/>
    <n v="8"/>
    <n v="5688"/>
    <x v="0"/>
    <n v="0"/>
    <s v="OK"/>
    <n v="0"/>
    <n v="1"/>
    <x v="0"/>
  </r>
  <r>
    <x v="123"/>
    <x v="2"/>
    <s v="Morning"/>
    <n v="8"/>
    <n v="5.4"/>
    <n v="2.6"/>
    <n v="1506"/>
    <x v="5"/>
    <n v="3500"/>
    <s v="OK"/>
    <n v="0.68"/>
    <n v="0.33"/>
    <x v="0"/>
  </r>
  <r>
    <x v="123"/>
    <x v="2"/>
    <s v="Evening"/>
    <n v="8"/>
    <n v="0"/>
    <n v="8"/>
    <n v="4962"/>
    <x v="0"/>
    <n v="0"/>
    <s v="OK"/>
    <n v="0"/>
    <n v="1"/>
    <x v="0"/>
  </r>
  <r>
    <x v="123"/>
    <x v="2"/>
    <s v="Night"/>
    <n v="8"/>
    <n v="0"/>
    <n v="8"/>
    <n v="4440"/>
    <x v="0"/>
    <n v="0"/>
    <s v="OK"/>
    <n v="0"/>
    <n v="1"/>
    <x v="0"/>
  </r>
  <r>
    <x v="123"/>
    <x v="3"/>
    <s v="Morning"/>
    <n v="8"/>
    <n v="1.3"/>
    <n v="6.7"/>
    <n v="566"/>
    <x v="2"/>
    <n v="13700"/>
    <s v="OK"/>
    <n v="0.16"/>
    <n v="0.84"/>
    <x v="1"/>
  </r>
  <r>
    <x v="123"/>
    <x v="3"/>
    <s v="Evening"/>
    <n v="8"/>
    <n v="3.5"/>
    <n v="4.5"/>
    <n v="398"/>
    <x v="5"/>
    <n v="12400"/>
    <s v="OK"/>
    <n v="0.44"/>
    <n v="0.56000000000000005"/>
    <x v="1"/>
  </r>
  <r>
    <x v="123"/>
    <x v="3"/>
    <s v="Night"/>
    <n v="8"/>
    <n v="0"/>
    <n v="8"/>
    <n v="737"/>
    <x v="0"/>
    <n v="0"/>
    <s v="OK"/>
    <n v="0"/>
    <n v="1"/>
    <x v="1"/>
  </r>
  <r>
    <x v="123"/>
    <x v="4"/>
    <s v="Morning"/>
    <n v="8"/>
    <n v="3.5"/>
    <n v="4.5"/>
    <n v="404"/>
    <x v="2"/>
    <n v="7900"/>
    <s v="OK"/>
    <n v="0.44"/>
    <n v="0.56000000000000005"/>
    <x v="1"/>
  </r>
  <r>
    <x v="123"/>
    <x v="4"/>
    <s v="Evening"/>
    <n v="8"/>
    <n v="5.8"/>
    <n v="2.2000000000000002"/>
    <n v="206"/>
    <x v="2"/>
    <n v="9100"/>
    <s v="OK"/>
    <n v="0.73"/>
    <n v="0.28000000000000003"/>
    <x v="1"/>
  </r>
  <r>
    <x v="123"/>
    <x v="4"/>
    <s v="Night"/>
    <n v="8"/>
    <n v="0"/>
    <n v="8"/>
    <n v="741"/>
    <x v="0"/>
    <n v="0"/>
    <s v="OK"/>
    <n v="0"/>
    <n v="1"/>
    <x v="1"/>
  </r>
  <r>
    <x v="123"/>
    <x v="5"/>
    <s v="Morning"/>
    <n v="8"/>
    <n v="5.8"/>
    <n v="2.2000000000000002"/>
    <n v="922"/>
    <x v="3"/>
    <n v="2200"/>
    <s v="OK"/>
    <n v="0.73"/>
    <n v="0.28000000000000003"/>
    <x v="2"/>
  </r>
  <r>
    <x v="123"/>
    <x v="5"/>
    <s v="Evening"/>
    <n v="8"/>
    <n v="0"/>
    <n v="8"/>
    <n v="3570"/>
    <x v="0"/>
    <n v="0"/>
    <s v="OK"/>
    <n v="0"/>
    <n v="1"/>
    <x v="2"/>
  </r>
  <r>
    <x v="123"/>
    <x v="5"/>
    <s v="Night"/>
    <n v="8"/>
    <n v="0"/>
    <n v="8"/>
    <n v="3453"/>
    <x v="0"/>
    <n v="0"/>
    <s v="OK"/>
    <n v="0"/>
    <n v="1"/>
    <x v="2"/>
  </r>
  <r>
    <x v="123"/>
    <x v="6"/>
    <s v="Morning"/>
    <n v="8"/>
    <n v="4.0999999999999996"/>
    <n v="3.9"/>
    <n v="1503"/>
    <x v="5"/>
    <n v="5500"/>
    <s v="OK"/>
    <n v="0.51"/>
    <n v="0.49"/>
    <x v="2"/>
  </r>
  <r>
    <x v="123"/>
    <x v="6"/>
    <s v="Evening"/>
    <n v="8"/>
    <n v="0"/>
    <n v="8"/>
    <n v="3006"/>
    <x v="0"/>
    <n v="0"/>
    <s v="OK"/>
    <n v="0"/>
    <n v="1"/>
    <x v="2"/>
  </r>
  <r>
    <x v="123"/>
    <x v="6"/>
    <s v="Night"/>
    <n v="8"/>
    <n v="0"/>
    <n v="8"/>
    <n v="3271"/>
    <x v="0"/>
    <n v="0"/>
    <s v="OK"/>
    <n v="0"/>
    <n v="1"/>
    <x v="2"/>
  </r>
  <r>
    <x v="123"/>
    <x v="7"/>
    <s v="Morning"/>
    <n v="8"/>
    <n v="0"/>
    <n v="8"/>
    <n v="3901"/>
    <x v="0"/>
    <n v="0"/>
    <s v="OK"/>
    <n v="0"/>
    <n v="1"/>
    <x v="3"/>
  </r>
  <r>
    <x v="123"/>
    <x v="7"/>
    <s v="Evening"/>
    <n v="8"/>
    <n v="0"/>
    <n v="8"/>
    <n v="4251"/>
    <x v="0"/>
    <n v="0"/>
    <s v="OK"/>
    <n v="0"/>
    <n v="1"/>
    <x v="3"/>
  </r>
  <r>
    <x v="123"/>
    <x v="7"/>
    <s v="Night"/>
    <n v="8"/>
    <n v="3.4"/>
    <n v="4.5999999999999996"/>
    <n v="1906"/>
    <x v="3"/>
    <n v="12200"/>
    <s v="OK"/>
    <n v="0.43"/>
    <n v="0.57999999999999996"/>
    <x v="3"/>
  </r>
  <r>
    <x v="124"/>
    <x v="0"/>
    <s v="Morning"/>
    <n v="8"/>
    <n v="0"/>
    <n v="8"/>
    <n v="4354"/>
    <x v="0"/>
    <n v="0"/>
    <s v="OK"/>
    <n v="0"/>
    <n v="1"/>
    <x v="0"/>
  </r>
  <r>
    <x v="124"/>
    <x v="0"/>
    <s v="Evening"/>
    <n v="8"/>
    <n v="4.3"/>
    <n v="3.7"/>
    <n v="2123"/>
    <x v="3"/>
    <n v="6900"/>
    <s v="OK"/>
    <n v="0.54"/>
    <n v="0.46"/>
    <x v="0"/>
  </r>
  <r>
    <x v="124"/>
    <x v="0"/>
    <s v="Night"/>
    <n v="8"/>
    <n v="0"/>
    <n v="8"/>
    <n v="5079"/>
    <x v="0"/>
    <n v="0"/>
    <s v="OK"/>
    <n v="0"/>
    <n v="1"/>
    <x v="0"/>
  </r>
  <r>
    <x v="124"/>
    <x v="1"/>
    <s v="Morning"/>
    <n v="8"/>
    <n v="0"/>
    <n v="8"/>
    <n v="4746"/>
    <x v="0"/>
    <n v="0"/>
    <s v="OK"/>
    <n v="0"/>
    <n v="1"/>
    <x v="0"/>
  </r>
  <r>
    <x v="124"/>
    <x v="1"/>
    <s v="Evening"/>
    <n v="8"/>
    <n v="0"/>
    <n v="8"/>
    <n v="5353"/>
    <x v="0"/>
    <n v="0"/>
    <s v="OK"/>
    <n v="0"/>
    <n v="1"/>
    <x v="0"/>
  </r>
  <r>
    <x v="124"/>
    <x v="1"/>
    <s v="Night"/>
    <n v="8"/>
    <n v="2.2000000000000002"/>
    <n v="5.8"/>
    <n v="3544"/>
    <x v="5"/>
    <n v="8300"/>
    <s v="OK"/>
    <n v="0.28000000000000003"/>
    <n v="0.73"/>
    <x v="0"/>
  </r>
  <r>
    <x v="124"/>
    <x v="2"/>
    <s v="Morning"/>
    <n v="8"/>
    <n v="2.7"/>
    <n v="5.3"/>
    <n v="2924"/>
    <x v="6"/>
    <n v="9800"/>
    <s v="OK"/>
    <n v="0.34"/>
    <n v="0.66"/>
    <x v="0"/>
  </r>
  <r>
    <x v="124"/>
    <x v="2"/>
    <s v="Evening"/>
    <n v="8"/>
    <n v="0"/>
    <n v="8"/>
    <n v="4692"/>
    <x v="0"/>
    <n v="0"/>
    <s v="OK"/>
    <n v="0"/>
    <n v="1"/>
    <x v="0"/>
  </r>
  <r>
    <x v="124"/>
    <x v="2"/>
    <s v="Night"/>
    <n v="8"/>
    <n v="5.2"/>
    <n v="2.8"/>
    <n v="1690"/>
    <x v="1"/>
    <n v="9600"/>
    <s v="OK"/>
    <n v="0.65"/>
    <n v="0.35"/>
    <x v="0"/>
  </r>
  <r>
    <x v="124"/>
    <x v="3"/>
    <s v="Morning"/>
    <n v="8"/>
    <n v="0"/>
    <n v="8"/>
    <n v="719"/>
    <x v="0"/>
    <n v="0"/>
    <s v="OK"/>
    <n v="0"/>
    <n v="1"/>
    <x v="1"/>
  </r>
  <r>
    <x v="124"/>
    <x v="3"/>
    <s v="Evening"/>
    <n v="8"/>
    <n v="6.7"/>
    <n v="1.3"/>
    <n v="115"/>
    <x v="5"/>
    <n v="9500"/>
    <s v="OK"/>
    <n v="0.84"/>
    <n v="0.16"/>
    <x v="1"/>
  </r>
  <r>
    <x v="124"/>
    <x v="3"/>
    <s v="Night"/>
    <n v="8"/>
    <n v="0"/>
    <n v="8"/>
    <n v="679"/>
    <x v="0"/>
    <n v="0"/>
    <s v="OK"/>
    <n v="0"/>
    <n v="1"/>
    <x v="1"/>
  </r>
  <r>
    <x v="124"/>
    <x v="4"/>
    <s v="Morning"/>
    <n v="8"/>
    <n v="0"/>
    <n v="8"/>
    <n v="722"/>
    <x v="0"/>
    <n v="0"/>
    <s v="OK"/>
    <n v="0"/>
    <n v="1"/>
    <x v="1"/>
  </r>
  <r>
    <x v="124"/>
    <x v="4"/>
    <s v="Evening"/>
    <n v="8"/>
    <n v="0"/>
    <n v="8"/>
    <n v="649"/>
    <x v="0"/>
    <n v="0"/>
    <s v="OK"/>
    <n v="0"/>
    <n v="1"/>
    <x v="1"/>
  </r>
  <r>
    <x v="124"/>
    <x v="4"/>
    <s v="Night"/>
    <n v="8"/>
    <n v="0"/>
    <n v="8"/>
    <n v="672"/>
    <x v="0"/>
    <n v="0"/>
    <s v="OK"/>
    <n v="0"/>
    <n v="1"/>
    <x v="1"/>
  </r>
  <r>
    <x v="124"/>
    <x v="5"/>
    <s v="Morning"/>
    <n v="8"/>
    <n v="0"/>
    <n v="8"/>
    <n v="3331"/>
    <x v="0"/>
    <n v="0"/>
    <s v="OK"/>
    <n v="0"/>
    <n v="1"/>
    <x v="2"/>
  </r>
  <r>
    <x v="124"/>
    <x v="5"/>
    <s v="Evening"/>
    <n v="8"/>
    <n v="4.2"/>
    <n v="3.8"/>
    <n v="1539"/>
    <x v="3"/>
    <n v="9300"/>
    <s v="OK"/>
    <n v="0.53"/>
    <n v="0.48"/>
    <x v="2"/>
  </r>
  <r>
    <x v="124"/>
    <x v="5"/>
    <s v="Night"/>
    <n v="8"/>
    <n v="0"/>
    <n v="8"/>
    <n v="3448"/>
    <x v="0"/>
    <n v="0"/>
    <s v="OK"/>
    <n v="0"/>
    <n v="1"/>
    <x v="2"/>
  </r>
  <r>
    <x v="124"/>
    <x v="6"/>
    <s v="Morning"/>
    <n v="8"/>
    <n v="0"/>
    <n v="8"/>
    <n v="3064"/>
    <x v="0"/>
    <n v="0"/>
    <s v="OK"/>
    <n v="0"/>
    <n v="1"/>
    <x v="2"/>
  </r>
  <r>
    <x v="124"/>
    <x v="6"/>
    <s v="Evening"/>
    <n v="8"/>
    <n v="2.5"/>
    <n v="5.5"/>
    <n v="2153"/>
    <x v="6"/>
    <n v="3500"/>
    <s v="OK"/>
    <n v="0.31"/>
    <n v="0.69"/>
    <x v="2"/>
  </r>
  <r>
    <x v="124"/>
    <x v="6"/>
    <s v="Night"/>
    <n v="8"/>
    <n v="0"/>
    <n v="8"/>
    <n v="3071"/>
    <x v="0"/>
    <n v="0"/>
    <s v="OK"/>
    <n v="0"/>
    <n v="1"/>
    <x v="2"/>
  </r>
  <r>
    <x v="124"/>
    <x v="7"/>
    <s v="Morning"/>
    <n v="8"/>
    <n v="6.7"/>
    <n v="1.3"/>
    <n v="655"/>
    <x v="5"/>
    <n v="5100"/>
    <s v="OK"/>
    <n v="0.84"/>
    <n v="0.16"/>
    <x v="3"/>
  </r>
  <r>
    <x v="124"/>
    <x v="7"/>
    <s v="Evening"/>
    <n v="8"/>
    <n v="0"/>
    <n v="8"/>
    <n v="4008"/>
    <x v="0"/>
    <n v="0"/>
    <s v="OK"/>
    <n v="0"/>
    <n v="1"/>
    <x v="3"/>
  </r>
  <r>
    <x v="124"/>
    <x v="7"/>
    <s v="Night"/>
    <n v="8"/>
    <n v="0"/>
    <n v="8"/>
    <n v="3971"/>
    <x v="0"/>
    <n v="0"/>
    <s v="OK"/>
    <n v="0"/>
    <n v="1"/>
    <x v="3"/>
  </r>
  <r>
    <x v="125"/>
    <x v="0"/>
    <s v="Morning"/>
    <n v="8"/>
    <n v="0"/>
    <n v="8"/>
    <n v="5137"/>
    <x v="0"/>
    <n v="0"/>
    <s v="OK"/>
    <n v="0"/>
    <n v="1"/>
    <x v="0"/>
  </r>
  <r>
    <x v="125"/>
    <x v="0"/>
    <s v="Evening"/>
    <n v="8"/>
    <n v="0"/>
    <n v="8"/>
    <n v="4621"/>
    <x v="0"/>
    <n v="0"/>
    <s v="OK"/>
    <n v="0"/>
    <n v="1"/>
    <x v="0"/>
  </r>
  <r>
    <x v="125"/>
    <x v="0"/>
    <s v="Night"/>
    <n v="8"/>
    <n v="0"/>
    <n v="8"/>
    <n v="5145"/>
    <x v="0"/>
    <n v="0"/>
    <s v="OK"/>
    <n v="0"/>
    <n v="1"/>
    <x v="0"/>
  </r>
  <r>
    <x v="125"/>
    <x v="1"/>
    <s v="Morning"/>
    <n v="8"/>
    <n v="1.3"/>
    <n v="6.7"/>
    <n v="4828"/>
    <x v="5"/>
    <n v="12200"/>
    <s v="OK"/>
    <n v="0.16"/>
    <n v="0.84"/>
    <x v="0"/>
  </r>
  <r>
    <x v="125"/>
    <x v="1"/>
    <s v="Evening"/>
    <n v="8"/>
    <n v="0"/>
    <n v="8"/>
    <n v="5308"/>
    <x v="0"/>
    <n v="0"/>
    <s v="OK"/>
    <n v="0"/>
    <n v="1"/>
    <x v="0"/>
  </r>
  <r>
    <x v="125"/>
    <x v="1"/>
    <s v="Night"/>
    <n v="8"/>
    <n v="0"/>
    <n v="8"/>
    <n v="4986"/>
    <x v="0"/>
    <n v="0"/>
    <s v="OK"/>
    <n v="0"/>
    <n v="1"/>
    <x v="0"/>
  </r>
  <r>
    <x v="125"/>
    <x v="2"/>
    <s v="Morning"/>
    <n v="8"/>
    <n v="1.4"/>
    <n v="6.6"/>
    <n v="3536"/>
    <x v="1"/>
    <n v="14400"/>
    <s v="OK"/>
    <n v="0.18"/>
    <n v="0.83"/>
    <x v="0"/>
  </r>
  <r>
    <x v="125"/>
    <x v="2"/>
    <s v="Evening"/>
    <n v="8"/>
    <n v="0"/>
    <n v="8"/>
    <n v="5067"/>
    <x v="0"/>
    <n v="0"/>
    <s v="OK"/>
    <n v="0"/>
    <n v="1"/>
    <x v="0"/>
  </r>
  <r>
    <x v="125"/>
    <x v="2"/>
    <s v="Night"/>
    <n v="8"/>
    <n v="6.4"/>
    <n v="1.6"/>
    <n v="974"/>
    <x v="1"/>
    <n v="14900"/>
    <s v="OK"/>
    <n v="0.8"/>
    <n v="0.2"/>
    <x v="0"/>
  </r>
  <r>
    <x v="125"/>
    <x v="3"/>
    <s v="Morning"/>
    <n v="8"/>
    <n v="0"/>
    <n v="8"/>
    <n v="654"/>
    <x v="0"/>
    <n v="0"/>
    <s v="OK"/>
    <n v="0"/>
    <n v="1"/>
    <x v="1"/>
  </r>
  <r>
    <x v="125"/>
    <x v="3"/>
    <s v="Evening"/>
    <n v="8"/>
    <n v="0"/>
    <n v="8"/>
    <n v="603"/>
    <x v="0"/>
    <n v="0"/>
    <s v="OK"/>
    <n v="0"/>
    <n v="1"/>
    <x v="1"/>
  </r>
  <r>
    <x v="125"/>
    <x v="3"/>
    <s v="Night"/>
    <n v="8"/>
    <n v="0"/>
    <n v="8"/>
    <n v="687"/>
    <x v="0"/>
    <n v="0"/>
    <s v="OK"/>
    <n v="0"/>
    <n v="1"/>
    <x v="1"/>
  </r>
  <r>
    <x v="125"/>
    <x v="4"/>
    <s v="Morning"/>
    <n v="8"/>
    <n v="0"/>
    <n v="8"/>
    <n v="700"/>
    <x v="0"/>
    <n v="0"/>
    <s v="OK"/>
    <n v="0"/>
    <n v="1"/>
    <x v="1"/>
  </r>
  <r>
    <x v="125"/>
    <x v="4"/>
    <s v="Evening"/>
    <n v="8"/>
    <n v="0"/>
    <n v="8"/>
    <n v="645"/>
    <x v="0"/>
    <n v="0"/>
    <s v="OK"/>
    <n v="0"/>
    <n v="1"/>
    <x v="1"/>
  </r>
  <r>
    <x v="125"/>
    <x v="4"/>
    <s v="Night"/>
    <n v="8"/>
    <n v="5.0999999999999996"/>
    <n v="2.9"/>
    <n v="264"/>
    <x v="5"/>
    <n v="10400"/>
    <s v="OK"/>
    <n v="0.64"/>
    <n v="0.36"/>
    <x v="1"/>
  </r>
  <r>
    <x v="125"/>
    <x v="5"/>
    <s v="Morning"/>
    <n v="8"/>
    <n v="0.5"/>
    <n v="7.5"/>
    <n v="3024"/>
    <x v="1"/>
    <n v="5100"/>
    <s v="OK"/>
    <n v="0.06"/>
    <n v="0.94"/>
    <x v="2"/>
  </r>
  <r>
    <x v="125"/>
    <x v="5"/>
    <s v="Evening"/>
    <n v="8"/>
    <n v="6.6"/>
    <n v="1.4"/>
    <n v="621"/>
    <x v="1"/>
    <n v="3000"/>
    <s v="OK"/>
    <n v="0.83"/>
    <n v="0.18"/>
    <x v="2"/>
  </r>
  <r>
    <x v="125"/>
    <x v="5"/>
    <s v="Night"/>
    <n v="8"/>
    <n v="0"/>
    <n v="8"/>
    <n v="3516"/>
    <x v="0"/>
    <n v="0"/>
    <s v="OK"/>
    <n v="0"/>
    <n v="1"/>
    <x v="2"/>
  </r>
  <r>
    <x v="125"/>
    <x v="6"/>
    <s v="Morning"/>
    <n v="8"/>
    <n v="0"/>
    <n v="8"/>
    <n v="3291"/>
    <x v="0"/>
    <n v="0"/>
    <s v="OK"/>
    <n v="0"/>
    <n v="1"/>
    <x v="2"/>
  </r>
  <r>
    <x v="125"/>
    <x v="6"/>
    <s v="Evening"/>
    <n v="8"/>
    <n v="0"/>
    <n v="8"/>
    <n v="3105"/>
    <x v="0"/>
    <n v="0"/>
    <s v="OK"/>
    <n v="0"/>
    <n v="1"/>
    <x v="2"/>
  </r>
  <r>
    <x v="125"/>
    <x v="6"/>
    <s v="Night"/>
    <n v="8"/>
    <n v="0"/>
    <n v="8"/>
    <n v="2959"/>
    <x v="0"/>
    <n v="0"/>
    <s v="OK"/>
    <n v="0"/>
    <n v="1"/>
    <x v="2"/>
  </r>
  <r>
    <x v="125"/>
    <x v="7"/>
    <s v="Morning"/>
    <n v="8"/>
    <n v="0"/>
    <n v="8"/>
    <n v="4050"/>
    <x v="0"/>
    <n v="0"/>
    <s v="OK"/>
    <n v="0"/>
    <n v="1"/>
    <x v="3"/>
  </r>
  <r>
    <x v="125"/>
    <x v="7"/>
    <s v="Evening"/>
    <n v="8"/>
    <n v="0"/>
    <n v="8"/>
    <n v="3733"/>
    <x v="0"/>
    <n v="0"/>
    <s v="OK"/>
    <n v="0"/>
    <n v="1"/>
    <x v="3"/>
  </r>
  <r>
    <x v="125"/>
    <x v="7"/>
    <s v="Night"/>
    <n v="8"/>
    <n v="1.5"/>
    <n v="6.5"/>
    <n v="3061"/>
    <x v="6"/>
    <n v="11500"/>
    <s v="OK"/>
    <n v="0.19"/>
    <n v="0.81"/>
    <x v="3"/>
  </r>
  <r>
    <x v="126"/>
    <x v="0"/>
    <s v="Morning"/>
    <n v="8"/>
    <n v="0"/>
    <n v="8"/>
    <n v="5190"/>
    <x v="0"/>
    <n v="0"/>
    <s v="OK"/>
    <n v="0"/>
    <n v="1"/>
    <x v="0"/>
  </r>
  <r>
    <x v="126"/>
    <x v="0"/>
    <s v="Evening"/>
    <n v="8"/>
    <n v="0"/>
    <n v="8"/>
    <n v="5013"/>
    <x v="0"/>
    <n v="0"/>
    <s v="OK"/>
    <n v="0"/>
    <n v="1"/>
    <x v="0"/>
  </r>
  <r>
    <x v="126"/>
    <x v="0"/>
    <s v="Night"/>
    <n v="8"/>
    <n v="0"/>
    <n v="8"/>
    <n v="5350"/>
    <x v="0"/>
    <n v="0"/>
    <s v="OK"/>
    <n v="0"/>
    <n v="1"/>
    <x v="0"/>
  </r>
  <r>
    <x v="126"/>
    <x v="1"/>
    <s v="Morning"/>
    <n v="8"/>
    <n v="0"/>
    <n v="8"/>
    <n v="5492"/>
    <x v="0"/>
    <n v="0"/>
    <s v="OK"/>
    <n v="0"/>
    <n v="1"/>
    <x v="0"/>
  </r>
  <r>
    <x v="126"/>
    <x v="1"/>
    <s v="Evening"/>
    <n v="8"/>
    <n v="0"/>
    <n v="8"/>
    <n v="5174"/>
    <x v="0"/>
    <n v="0"/>
    <s v="OK"/>
    <n v="0"/>
    <n v="1"/>
    <x v="0"/>
  </r>
  <r>
    <x v="126"/>
    <x v="1"/>
    <s v="Night"/>
    <n v="8"/>
    <n v="3.4"/>
    <n v="4.5999999999999996"/>
    <n v="3133"/>
    <x v="5"/>
    <n v="7400"/>
    <s v="OK"/>
    <n v="0.43"/>
    <n v="0.57999999999999996"/>
    <x v="0"/>
  </r>
  <r>
    <x v="126"/>
    <x v="2"/>
    <s v="Morning"/>
    <n v="8"/>
    <n v="0"/>
    <n v="8"/>
    <n v="4978"/>
    <x v="0"/>
    <n v="0"/>
    <s v="OK"/>
    <n v="0"/>
    <n v="1"/>
    <x v="0"/>
  </r>
  <r>
    <x v="126"/>
    <x v="2"/>
    <s v="Evening"/>
    <n v="8"/>
    <n v="0"/>
    <n v="8"/>
    <n v="3973"/>
    <x v="0"/>
    <n v="0"/>
    <s v="OK"/>
    <n v="0"/>
    <n v="1"/>
    <x v="0"/>
  </r>
  <r>
    <x v="126"/>
    <x v="2"/>
    <s v="Night"/>
    <n v="8"/>
    <n v="0"/>
    <n v="8"/>
    <n v="4830"/>
    <x v="0"/>
    <n v="0"/>
    <s v="OK"/>
    <n v="0"/>
    <n v="1"/>
    <x v="0"/>
  </r>
  <r>
    <x v="126"/>
    <x v="3"/>
    <s v="Morning"/>
    <n v="8"/>
    <n v="0"/>
    <n v="8"/>
    <n v="723"/>
    <x v="0"/>
    <n v="0"/>
    <s v="OK"/>
    <n v="0"/>
    <n v="1"/>
    <x v="1"/>
  </r>
  <r>
    <x v="126"/>
    <x v="3"/>
    <s v="Evening"/>
    <n v="8"/>
    <n v="0.6"/>
    <n v="7.4"/>
    <n v="683"/>
    <x v="4"/>
    <n v="8900"/>
    <s v="OK"/>
    <n v="0.08"/>
    <n v="0.93"/>
    <x v="1"/>
  </r>
  <r>
    <x v="126"/>
    <x v="3"/>
    <s v="Night"/>
    <n v="8"/>
    <n v="0"/>
    <n v="8"/>
    <n v="691"/>
    <x v="0"/>
    <n v="0"/>
    <s v="OK"/>
    <n v="0"/>
    <n v="1"/>
    <x v="1"/>
  </r>
  <r>
    <x v="126"/>
    <x v="4"/>
    <s v="Morning"/>
    <n v="8"/>
    <n v="0"/>
    <n v="8"/>
    <n v="716"/>
    <x v="0"/>
    <n v="0"/>
    <s v="OK"/>
    <n v="0"/>
    <n v="1"/>
    <x v="1"/>
  </r>
  <r>
    <x v="126"/>
    <x v="4"/>
    <s v="Evening"/>
    <n v="8"/>
    <n v="4.3"/>
    <n v="3.7"/>
    <n v="352"/>
    <x v="5"/>
    <n v="10700"/>
    <s v="OK"/>
    <n v="0.54"/>
    <n v="0.46"/>
    <x v="1"/>
  </r>
  <r>
    <x v="126"/>
    <x v="4"/>
    <s v="Night"/>
    <n v="8"/>
    <n v="4.8"/>
    <n v="3.2"/>
    <n v="293"/>
    <x v="2"/>
    <n v="12400"/>
    <s v="OK"/>
    <n v="0.6"/>
    <n v="0.4"/>
    <x v="1"/>
  </r>
  <r>
    <x v="126"/>
    <x v="5"/>
    <s v="Morning"/>
    <n v="8"/>
    <n v="0"/>
    <n v="8"/>
    <n v="2857"/>
    <x v="0"/>
    <n v="0"/>
    <s v="OK"/>
    <n v="0"/>
    <n v="1"/>
    <x v="2"/>
  </r>
  <r>
    <x v="126"/>
    <x v="5"/>
    <s v="Evening"/>
    <n v="8"/>
    <n v="0"/>
    <n v="8"/>
    <n v="3411"/>
    <x v="0"/>
    <n v="0"/>
    <s v="OK"/>
    <n v="0"/>
    <n v="1"/>
    <x v="2"/>
  </r>
  <r>
    <x v="126"/>
    <x v="5"/>
    <s v="Night"/>
    <n v="8"/>
    <n v="0"/>
    <n v="8"/>
    <n v="3218"/>
    <x v="0"/>
    <n v="0"/>
    <s v="OK"/>
    <n v="0"/>
    <n v="1"/>
    <x v="2"/>
  </r>
  <r>
    <x v="126"/>
    <x v="6"/>
    <s v="Morning"/>
    <n v="8"/>
    <n v="0"/>
    <n v="8"/>
    <n v="3109"/>
    <x v="0"/>
    <n v="0"/>
    <s v="OK"/>
    <n v="0"/>
    <n v="1"/>
    <x v="2"/>
  </r>
  <r>
    <x v="126"/>
    <x v="6"/>
    <s v="Evening"/>
    <n v="8"/>
    <n v="0"/>
    <n v="8"/>
    <n v="3237"/>
    <x v="0"/>
    <n v="0"/>
    <s v="OK"/>
    <n v="0"/>
    <n v="1"/>
    <x v="2"/>
  </r>
  <r>
    <x v="126"/>
    <x v="6"/>
    <s v="Night"/>
    <n v="8"/>
    <n v="5.9"/>
    <n v="2.1"/>
    <n v="880"/>
    <x v="3"/>
    <n v="8200"/>
    <s v="OK"/>
    <n v="0.74"/>
    <n v="0.26"/>
    <x v="2"/>
  </r>
  <r>
    <x v="126"/>
    <x v="7"/>
    <s v="Morning"/>
    <n v="8"/>
    <n v="0"/>
    <n v="8"/>
    <n v="4079"/>
    <x v="0"/>
    <n v="0"/>
    <s v="OK"/>
    <n v="0"/>
    <n v="1"/>
    <x v="3"/>
  </r>
  <r>
    <x v="126"/>
    <x v="7"/>
    <s v="Evening"/>
    <n v="8"/>
    <n v="6.3"/>
    <n v="1.7"/>
    <n v="762"/>
    <x v="4"/>
    <n v="7000"/>
    <s v="OK"/>
    <n v="0.79"/>
    <n v="0.21"/>
    <x v="3"/>
  </r>
  <r>
    <x v="126"/>
    <x v="7"/>
    <s v="Night"/>
    <n v="8"/>
    <n v="0"/>
    <n v="8"/>
    <n v="3905"/>
    <x v="0"/>
    <n v="0"/>
    <s v="OK"/>
    <n v="0"/>
    <n v="1"/>
    <x v="3"/>
  </r>
  <r>
    <x v="127"/>
    <x v="0"/>
    <s v="Morning"/>
    <n v="8"/>
    <n v="0"/>
    <n v="8"/>
    <n v="5156"/>
    <x v="0"/>
    <n v="0"/>
    <s v="OK"/>
    <n v="0"/>
    <n v="1"/>
    <x v="0"/>
  </r>
  <r>
    <x v="127"/>
    <x v="0"/>
    <s v="Evening"/>
    <n v="8"/>
    <n v="0"/>
    <n v="8"/>
    <n v="4834"/>
    <x v="0"/>
    <n v="0"/>
    <s v="OK"/>
    <n v="0"/>
    <n v="1"/>
    <x v="0"/>
  </r>
  <r>
    <x v="127"/>
    <x v="0"/>
    <s v="Night"/>
    <n v="8"/>
    <n v="0"/>
    <n v="8"/>
    <n v="4814"/>
    <x v="0"/>
    <n v="0"/>
    <s v="OK"/>
    <n v="0"/>
    <n v="1"/>
    <x v="0"/>
  </r>
  <r>
    <x v="127"/>
    <x v="1"/>
    <s v="Morning"/>
    <n v="8"/>
    <n v="0"/>
    <n v="8"/>
    <n v="4880"/>
    <x v="0"/>
    <n v="0"/>
    <s v="OK"/>
    <n v="0"/>
    <n v="1"/>
    <x v="0"/>
  </r>
  <r>
    <x v="127"/>
    <x v="1"/>
    <s v="Evening"/>
    <n v="8"/>
    <n v="0"/>
    <n v="8"/>
    <n v="5328"/>
    <x v="0"/>
    <n v="0"/>
    <s v="OK"/>
    <n v="0"/>
    <n v="1"/>
    <x v="0"/>
  </r>
  <r>
    <x v="127"/>
    <x v="1"/>
    <s v="Night"/>
    <n v="8"/>
    <n v="0"/>
    <n v="8"/>
    <n v="5289"/>
    <x v="0"/>
    <n v="0"/>
    <s v="OK"/>
    <n v="0"/>
    <n v="1"/>
    <x v="0"/>
  </r>
  <r>
    <x v="127"/>
    <x v="2"/>
    <s v="Morning"/>
    <n v="8"/>
    <n v="0"/>
    <n v="8"/>
    <n v="4938"/>
    <x v="0"/>
    <n v="0"/>
    <s v="OK"/>
    <n v="0"/>
    <n v="1"/>
    <x v="0"/>
  </r>
  <r>
    <x v="127"/>
    <x v="2"/>
    <s v="Evening"/>
    <n v="8"/>
    <n v="3.8"/>
    <n v="4.2"/>
    <n v="2423"/>
    <x v="3"/>
    <n v="10700"/>
    <s v="OK"/>
    <n v="0.48"/>
    <n v="0.53"/>
    <x v="0"/>
  </r>
  <r>
    <x v="127"/>
    <x v="2"/>
    <s v="Night"/>
    <n v="8"/>
    <n v="0.6"/>
    <n v="7.4"/>
    <n v="4503"/>
    <x v="5"/>
    <n v="11600"/>
    <s v="OK"/>
    <n v="0.08"/>
    <n v="0.93"/>
    <x v="0"/>
  </r>
  <r>
    <x v="127"/>
    <x v="3"/>
    <s v="Morning"/>
    <n v="8"/>
    <n v="0"/>
    <n v="8"/>
    <n v="672"/>
    <x v="0"/>
    <n v="0"/>
    <s v="OK"/>
    <n v="0"/>
    <n v="1"/>
    <x v="1"/>
  </r>
  <r>
    <x v="127"/>
    <x v="3"/>
    <s v="Evening"/>
    <n v="8"/>
    <n v="0"/>
    <n v="8"/>
    <n v="691"/>
    <x v="0"/>
    <n v="0"/>
    <s v="OK"/>
    <n v="0"/>
    <n v="1"/>
    <x v="1"/>
  </r>
  <r>
    <x v="127"/>
    <x v="3"/>
    <s v="Night"/>
    <n v="8"/>
    <n v="0"/>
    <n v="8"/>
    <n v="592"/>
    <x v="0"/>
    <n v="0"/>
    <s v="OK"/>
    <n v="0"/>
    <n v="1"/>
    <x v="1"/>
  </r>
  <r>
    <x v="127"/>
    <x v="4"/>
    <s v="Morning"/>
    <n v="8"/>
    <n v="0"/>
    <n v="8"/>
    <n v="751"/>
    <x v="0"/>
    <n v="0"/>
    <s v="OK"/>
    <n v="0"/>
    <n v="1"/>
    <x v="1"/>
  </r>
  <r>
    <x v="127"/>
    <x v="4"/>
    <s v="Evening"/>
    <n v="8"/>
    <n v="0"/>
    <n v="8"/>
    <n v="738"/>
    <x v="0"/>
    <n v="0"/>
    <s v="OK"/>
    <n v="0"/>
    <n v="1"/>
    <x v="1"/>
  </r>
  <r>
    <x v="127"/>
    <x v="4"/>
    <s v="Night"/>
    <n v="8"/>
    <n v="0"/>
    <n v="8"/>
    <n v="792"/>
    <x v="0"/>
    <n v="0"/>
    <s v="OK"/>
    <n v="0"/>
    <n v="1"/>
    <x v="1"/>
  </r>
  <r>
    <x v="127"/>
    <x v="5"/>
    <s v="Morning"/>
    <n v="8"/>
    <n v="0"/>
    <n v="8"/>
    <n v="3194"/>
    <x v="0"/>
    <n v="0"/>
    <s v="OK"/>
    <n v="0"/>
    <n v="1"/>
    <x v="2"/>
  </r>
  <r>
    <x v="127"/>
    <x v="5"/>
    <s v="Evening"/>
    <n v="8"/>
    <n v="0"/>
    <n v="8"/>
    <n v="3316"/>
    <x v="0"/>
    <n v="0"/>
    <s v="OK"/>
    <n v="0"/>
    <n v="1"/>
    <x v="2"/>
  </r>
  <r>
    <x v="127"/>
    <x v="5"/>
    <s v="Night"/>
    <n v="8"/>
    <n v="7"/>
    <n v="1"/>
    <n v="445"/>
    <x v="4"/>
    <n v="3200"/>
    <s v="OK"/>
    <n v="0.88"/>
    <n v="0.13"/>
    <x v="2"/>
  </r>
  <r>
    <x v="127"/>
    <x v="6"/>
    <s v="Morning"/>
    <n v="8"/>
    <n v="0"/>
    <n v="8"/>
    <n v="3202"/>
    <x v="0"/>
    <n v="0"/>
    <s v="OK"/>
    <n v="0"/>
    <n v="1"/>
    <x v="2"/>
  </r>
  <r>
    <x v="127"/>
    <x v="6"/>
    <s v="Evening"/>
    <n v="8"/>
    <n v="0.6"/>
    <n v="7.4"/>
    <n v="2722"/>
    <x v="5"/>
    <n v="9800"/>
    <s v="OK"/>
    <n v="0.08"/>
    <n v="0.93"/>
    <x v="2"/>
  </r>
  <r>
    <x v="127"/>
    <x v="6"/>
    <s v="Night"/>
    <n v="8"/>
    <n v="0"/>
    <n v="8"/>
    <n v="3118"/>
    <x v="0"/>
    <n v="0"/>
    <s v="OK"/>
    <n v="0"/>
    <n v="1"/>
    <x v="2"/>
  </r>
  <r>
    <x v="127"/>
    <x v="7"/>
    <s v="Morning"/>
    <n v="8"/>
    <n v="0"/>
    <n v="8"/>
    <n v="4169"/>
    <x v="0"/>
    <n v="0"/>
    <s v="OK"/>
    <n v="0"/>
    <n v="1"/>
    <x v="3"/>
  </r>
  <r>
    <x v="127"/>
    <x v="7"/>
    <s v="Evening"/>
    <n v="8"/>
    <n v="0"/>
    <n v="8"/>
    <n v="3610"/>
    <x v="0"/>
    <n v="0"/>
    <s v="OK"/>
    <n v="0"/>
    <n v="1"/>
    <x v="3"/>
  </r>
  <r>
    <x v="127"/>
    <x v="7"/>
    <s v="Night"/>
    <n v="8"/>
    <n v="5.7"/>
    <n v="2.2999999999999998"/>
    <n v="1101"/>
    <x v="2"/>
    <n v="7800"/>
    <s v="OK"/>
    <n v="0.71"/>
    <n v="0.28999999999999998"/>
    <x v="3"/>
  </r>
  <r>
    <x v="128"/>
    <x v="0"/>
    <s v="Morning"/>
    <n v="8"/>
    <n v="0"/>
    <n v="8"/>
    <n v="5307"/>
    <x v="0"/>
    <n v="0"/>
    <s v="OK"/>
    <n v="0"/>
    <n v="1"/>
    <x v="0"/>
  </r>
  <r>
    <x v="128"/>
    <x v="0"/>
    <s v="Evening"/>
    <n v="8"/>
    <n v="0"/>
    <n v="8"/>
    <n v="5070"/>
    <x v="0"/>
    <n v="0"/>
    <s v="OK"/>
    <n v="0"/>
    <n v="1"/>
    <x v="0"/>
  </r>
  <r>
    <x v="128"/>
    <x v="0"/>
    <s v="Night"/>
    <n v="8"/>
    <n v="0"/>
    <n v="8"/>
    <n v="5038"/>
    <x v="0"/>
    <n v="0"/>
    <s v="OK"/>
    <n v="0"/>
    <n v="1"/>
    <x v="0"/>
  </r>
  <r>
    <x v="128"/>
    <x v="1"/>
    <s v="Morning"/>
    <n v="8"/>
    <n v="0"/>
    <n v="8"/>
    <n v="4668"/>
    <x v="0"/>
    <n v="0"/>
    <s v="OK"/>
    <n v="0"/>
    <n v="1"/>
    <x v="0"/>
  </r>
  <r>
    <x v="128"/>
    <x v="1"/>
    <s v="Evening"/>
    <n v="8"/>
    <n v="0"/>
    <n v="8"/>
    <n v="5280"/>
    <x v="0"/>
    <n v="0"/>
    <s v="OK"/>
    <n v="0"/>
    <n v="1"/>
    <x v="0"/>
  </r>
  <r>
    <x v="128"/>
    <x v="1"/>
    <s v="Night"/>
    <n v="8"/>
    <n v="0"/>
    <n v="8"/>
    <n v="5048"/>
    <x v="0"/>
    <n v="0"/>
    <s v="OK"/>
    <n v="0"/>
    <n v="1"/>
    <x v="0"/>
  </r>
  <r>
    <x v="128"/>
    <x v="2"/>
    <s v="Morning"/>
    <n v="8"/>
    <n v="0"/>
    <n v="8"/>
    <n v="4243"/>
    <x v="0"/>
    <n v="0"/>
    <s v="OK"/>
    <n v="0"/>
    <n v="1"/>
    <x v="0"/>
  </r>
  <r>
    <x v="128"/>
    <x v="2"/>
    <s v="Evening"/>
    <n v="8"/>
    <n v="0"/>
    <n v="8"/>
    <n v="4512"/>
    <x v="0"/>
    <n v="0"/>
    <s v="OK"/>
    <n v="0"/>
    <n v="1"/>
    <x v="0"/>
  </r>
  <r>
    <x v="128"/>
    <x v="2"/>
    <s v="Night"/>
    <n v="8"/>
    <n v="0"/>
    <n v="8"/>
    <n v="5111"/>
    <x v="0"/>
    <n v="0"/>
    <s v="OK"/>
    <n v="0"/>
    <n v="1"/>
    <x v="0"/>
  </r>
  <r>
    <x v="128"/>
    <x v="3"/>
    <s v="Morning"/>
    <n v="8"/>
    <n v="0"/>
    <n v="8"/>
    <n v="585"/>
    <x v="0"/>
    <n v="0"/>
    <s v="OK"/>
    <n v="0"/>
    <n v="1"/>
    <x v="1"/>
  </r>
  <r>
    <x v="128"/>
    <x v="3"/>
    <s v="Evening"/>
    <n v="8"/>
    <n v="0"/>
    <n v="8"/>
    <n v="672"/>
    <x v="0"/>
    <n v="0"/>
    <s v="OK"/>
    <n v="0"/>
    <n v="1"/>
    <x v="1"/>
  </r>
  <r>
    <x v="128"/>
    <x v="3"/>
    <s v="Night"/>
    <n v="8"/>
    <n v="0"/>
    <n v="8"/>
    <n v="720"/>
    <x v="0"/>
    <n v="0"/>
    <s v="OK"/>
    <n v="0"/>
    <n v="1"/>
    <x v="1"/>
  </r>
  <r>
    <x v="128"/>
    <x v="4"/>
    <s v="Morning"/>
    <n v="8"/>
    <n v="0"/>
    <n v="8"/>
    <n v="848"/>
    <x v="0"/>
    <n v="0"/>
    <s v="OK"/>
    <n v="0"/>
    <n v="1"/>
    <x v="1"/>
  </r>
  <r>
    <x v="128"/>
    <x v="4"/>
    <s v="Evening"/>
    <n v="8"/>
    <n v="0"/>
    <n v="8"/>
    <n v="715"/>
    <x v="0"/>
    <n v="0"/>
    <s v="OK"/>
    <n v="0"/>
    <n v="1"/>
    <x v="1"/>
  </r>
  <r>
    <x v="128"/>
    <x v="4"/>
    <s v="Night"/>
    <n v="8"/>
    <n v="0"/>
    <n v="8"/>
    <n v="696"/>
    <x v="0"/>
    <n v="0"/>
    <s v="OK"/>
    <n v="0"/>
    <n v="1"/>
    <x v="1"/>
  </r>
  <r>
    <x v="128"/>
    <x v="5"/>
    <s v="Morning"/>
    <n v="8"/>
    <n v="6.7"/>
    <n v="1.3"/>
    <n v="522"/>
    <x v="2"/>
    <n v="3600"/>
    <s v="OK"/>
    <n v="0.84"/>
    <n v="0.16"/>
    <x v="2"/>
  </r>
  <r>
    <x v="128"/>
    <x v="5"/>
    <s v="Evening"/>
    <n v="8"/>
    <n v="0"/>
    <n v="8"/>
    <n v="3185"/>
    <x v="0"/>
    <n v="0"/>
    <s v="OK"/>
    <n v="0"/>
    <n v="1"/>
    <x v="2"/>
  </r>
  <r>
    <x v="128"/>
    <x v="5"/>
    <s v="Night"/>
    <n v="8"/>
    <n v="0"/>
    <n v="8"/>
    <n v="3274"/>
    <x v="0"/>
    <n v="0"/>
    <s v="OK"/>
    <n v="0"/>
    <n v="1"/>
    <x v="2"/>
  </r>
  <r>
    <x v="128"/>
    <x v="6"/>
    <s v="Morning"/>
    <n v="8"/>
    <n v="0"/>
    <n v="8"/>
    <n v="3106"/>
    <x v="0"/>
    <n v="0"/>
    <s v="OK"/>
    <n v="0"/>
    <n v="1"/>
    <x v="2"/>
  </r>
  <r>
    <x v="128"/>
    <x v="6"/>
    <s v="Evening"/>
    <n v="8"/>
    <n v="0"/>
    <n v="8"/>
    <n v="3288"/>
    <x v="0"/>
    <n v="0"/>
    <s v="OK"/>
    <n v="0"/>
    <n v="1"/>
    <x v="2"/>
  </r>
  <r>
    <x v="128"/>
    <x v="6"/>
    <s v="Night"/>
    <n v="8"/>
    <n v="0"/>
    <n v="8"/>
    <n v="2869"/>
    <x v="0"/>
    <n v="0"/>
    <s v="OK"/>
    <n v="0"/>
    <n v="1"/>
    <x v="2"/>
  </r>
  <r>
    <x v="128"/>
    <x v="7"/>
    <s v="Morning"/>
    <n v="8"/>
    <n v="0"/>
    <n v="8"/>
    <n v="4191"/>
    <x v="0"/>
    <n v="0"/>
    <s v="OK"/>
    <n v="0"/>
    <n v="1"/>
    <x v="3"/>
  </r>
  <r>
    <x v="128"/>
    <x v="7"/>
    <s v="Evening"/>
    <n v="8"/>
    <n v="0"/>
    <n v="8"/>
    <n v="3927"/>
    <x v="0"/>
    <n v="0"/>
    <s v="OK"/>
    <n v="0"/>
    <n v="1"/>
    <x v="3"/>
  </r>
  <r>
    <x v="128"/>
    <x v="7"/>
    <s v="Night"/>
    <n v="8"/>
    <n v="0"/>
    <n v="8"/>
    <n v="3687"/>
    <x v="0"/>
    <n v="0"/>
    <s v="OK"/>
    <n v="0"/>
    <n v="1"/>
    <x v="3"/>
  </r>
  <r>
    <x v="129"/>
    <x v="0"/>
    <s v="Morning"/>
    <n v="8"/>
    <n v="0"/>
    <n v="8"/>
    <n v="4963"/>
    <x v="0"/>
    <n v="0"/>
    <s v="OK"/>
    <n v="0"/>
    <n v="1"/>
    <x v="0"/>
  </r>
  <r>
    <x v="129"/>
    <x v="0"/>
    <s v="Evening"/>
    <n v="8"/>
    <n v="0"/>
    <n v="8"/>
    <n v="4868"/>
    <x v="0"/>
    <n v="0"/>
    <s v="OK"/>
    <n v="0"/>
    <n v="1"/>
    <x v="0"/>
  </r>
  <r>
    <x v="129"/>
    <x v="0"/>
    <s v="Night"/>
    <n v="8"/>
    <n v="4.3"/>
    <n v="3.7"/>
    <n v="2642"/>
    <x v="1"/>
    <n v="14000"/>
    <s v="OK"/>
    <n v="0.54"/>
    <n v="0.46"/>
    <x v="0"/>
  </r>
  <r>
    <x v="129"/>
    <x v="1"/>
    <s v="Morning"/>
    <n v="8"/>
    <n v="2.6"/>
    <n v="5.4"/>
    <n v="3300"/>
    <x v="2"/>
    <n v="4900"/>
    <s v="OK"/>
    <n v="0.33"/>
    <n v="0.68"/>
    <x v="0"/>
  </r>
  <r>
    <x v="129"/>
    <x v="1"/>
    <s v="Evening"/>
    <n v="8"/>
    <n v="0"/>
    <n v="8"/>
    <n v="5728"/>
    <x v="0"/>
    <n v="0"/>
    <s v="OK"/>
    <n v="0"/>
    <n v="1"/>
    <x v="0"/>
  </r>
  <r>
    <x v="129"/>
    <x v="1"/>
    <s v="Night"/>
    <n v="8"/>
    <n v="0"/>
    <n v="8"/>
    <n v="5209"/>
    <x v="0"/>
    <n v="0"/>
    <s v="OK"/>
    <n v="0"/>
    <n v="1"/>
    <x v="0"/>
  </r>
  <r>
    <x v="129"/>
    <x v="2"/>
    <s v="Morning"/>
    <n v="8"/>
    <n v="0"/>
    <n v="8"/>
    <n v="4876"/>
    <x v="0"/>
    <n v="0"/>
    <s v="OK"/>
    <n v="0"/>
    <n v="1"/>
    <x v="0"/>
  </r>
  <r>
    <x v="129"/>
    <x v="2"/>
    <s v="Evening"/>
    <n v="8"/>
    <n v="0"/>
    <n v="8"/>
    <n v="4812"/>
    <x v="0"/>
    <n v="0"/>
    <s v="OK"/>
    <n v="0"/>
    <n v="1"/>
    <x v="0"/>
  </r>
  <r>
    <x v="129"/>
    <x v="2"/>
    <s v="Night"/>
    <n v="8"/>
    <n v="0"/>
    <n v="8"/>
    <n v="4904"/>
    <x v="0"/>
    <n v="0"/>
    <s v="OK"/>
    <n v="0"/>
    <n v="1"/>
    <x v="0"/>
  </r>
  <r>
    <x v="129"/>
    <x v="3"/>
    <s v="Morning"/>
    <n v="8"/>
    <n v="3.9"/>
    <n v="4.0999999999999996"/>
    <n v="344"/>
    <x v="5"/>
    <n v="10900"/>
    <s v="OK"/>
    <n v="0.49"/>
    <n v="0.51"/>
    <x v="1"/>
  </r>
  <r>
    <x v="129"/>
    <x v="3"/>
    <s v="Evening"/>
    <n v="8"/>
    <n v="3.7"/>
    <n v="4.3"/>
    <n v="389"/>
    <x v="4"/>
    <n v="4700"/>
    <s v="OK"/>
    <n v="0.46"/>
    <n v="0.54"/>
    <x v="1"/>
  </r>
  <r>
    <x v="129"/>
    <x v="3"/>
    <s v="Night"/>
    <n v="8"/>
    <n v="0"/>
    <n v="8"/>
    <n v="647"/>
    <x v="0"/>
    <n v="0"/>
    <s v="OK"/>
    <n v="0"/>
    <n v="1"/>
    <x v="1"/>
  </r>
  <r>
    <x v="129"/>
    <x v="4"/>
    <s v="Morning"/>
    <n v="8"/>
    <n v="5.2"/>
    <n v="2.8"/>
    <n v="231"/>
    <x v="5"/>
    <n v="6500"/>
    <s v="OK"/>
    <n v="0.65"/>
    <n v="0.35"/>
    <x v="1"/>
  </r>
  <r>
    <x v="129"/>
    <x v="4"/>
    <s v="Evening"/>
    <n v="8"/>
    <n v="0"/>
    <n v="8"/>
    <n v="700"/>
    <x v="0"/>
    <n v="0"/>
    <s v="OK"/>
    <n v="0"/>
    <n v="1"/>
    <x v="1"/>
  </r>
  <r>
    <x v="129"/>
    <x v="4"/>
    <s v="Night"/>
    <n v="8"/>
    <n v="0"/>
    <n v="8"/>
    <n v="682"/>
    <x v="0"/>
    <n v="0"/>
    <s v="OK"/>
    <n v="0"/>
    <n v="1"/>
    <x v="1"/>
  </r>
  <r>
    <x v="129"/>
    <x v="5"/>
    <s v="Morning"/>
    <n v="8"/>
    <n v="0"/>
    <n v="8"/>
    <n v="3530"/>
    <x v="0"/>
    <n v="0"/>
    <s v="OK"/>
    <n v="0"/>
    <n v="1"/>
    <x v="2"/>
  </r>
  <r>
    <x v="129"/>
    <x v="5"/>
    <s v="Evening"/>
    <n v="8"/>
    <n v="0"/>
    <n v="8"/>
    <n v="3350"/>
    <x v="0"/>
    <n v="0"/>
    <s v="OK"/>
    <n v="0"/>
    <n v="1"/>
    <x v="2"/>
  </r>
  <r>
    <x v="129"/>
    <x v="5"/>
    <s v="Night"/>
    <n v="8"/>
    <n v="0"/>
    <n v="8"/>
    <n v="3402"/>
    <x v="0"/>
    <n v="0"/>
    <s v="OK"/>
    <n v="0"/>
    <n v="1"/>
    <x v="2"/>
  </r>
  <r>
    <x v="129"/>
    <x v="6"/>
    <s v="Morning"/>
    <n v="8"/>
    <n v="0"/>
    <n v="8"/>
    <n v="3524"/>
    <x v="0"/>
    <n v="0"/>
    <s v="OK"/>
    <n v="0"/>
    <n v="1"/>
    <x v="2"/>
  </r>
  <r>
    <x v="129"/>
    <x v="6"/>
    <s v="Evening"/>
    <n v="8"/>
    <n v="0"/>
    <n v="8"/>
    <n v="3496"/>
    <x v="0"/>
    <n v="0"/>
    <s v="OK"/>
    <n v="0"/>
    <n v="1"/>
    <x v="2"/>
  </r>
  <r>
    <x v="129"/>
    <x v="6"/>
    <s v="Night"/>
    <n v="8"/>
    <n v="0"/>
    <n v="8"/>
    <n v="3204"/>
    <x v="0"/>
    <n v="0"/>
    <s v="OK"/>
    <n v="0"/>
    <n v="1"/>
    <x v="2"/>
  </r>
  <r>
    <x v="129"/>
    <x v="7"/>
    <s v="Morning"/>
    <n v="8"/>
    <n v="0"/>
    <n v="8"/>
    <n v="3838"/>
    <x v="0"/>
    <n v="0"/>
    <s v="OK"/>
    <n v="0"/>
    <n v="1"/>
    <x v="3"/>
  </r>
  <r>
    <x v="129"/>
    <x v="7"/>
    <s v="Evening"/>
    <n v="8"/>
    <n v="0"/>
    <n v="8"/>
    <n v="4055"/>
    <x v="0"/>
    <n v="0"/>
    <s v="OK"/>
    <n v="0"/>
    <n v="1"/>
    <x v="3"/>
  </r>
  <r>
    <x v="129"/>
    <x v="7"/>
    <s v="Night"/>
    <n v="8"/>
    <n v="0"/>
    <n v="8"/>
    <n v="3798"/>
    <x v="0"/>
    <n v="0"/>
    <s v="OK"/>
    <n v="0"/>
    <n v="1"/>
    <x v="3"/>
  </r>
  <r>
    <x v="130"/>
    <x v="0"/>
    <s v="Morning"/>
    <n v="8"/>
    <n v="0"/>
    <n v="8"/>
    <n v="4837"/>
    <x v="0"/>
    <n v="0"/>
    <s v="OK"/>
    <n v="0"/>
    <n v="1"/>
    <x v="0"/>
  </r>
  <r>
    <x v="130"/>
    <x v="0"/>
    <s v="Evening"/>
    <n v="8"/>
    <n v="0"/>
    <n v="8"/>
    <n v="5121"/>
    <x v="0"/>
    <n v="0"/>
    <s v="OK"/>
    <n v="0"/>
    <n v="1"/>
    <x v="0"/>
  </r>
  <r>
    <x v="130"/>
    <x v="0"/>
    <s v="Night"/>
    <n v="8"/>
    <n v="0"/>
    <n v="8"/>
    <n v="4841"/>
    <x v="0"/>
    <n v="0"/>
    <s v="OK"/>
    <n v="0"/>
    <n v="1"/>
    <x v="0"/>
  </r>
  <r>
    <x v="130"/>
    <x v="1"/>
    <s v="Morning"/>
    <n v="8"/>
    <n v="0"/>
    <n v="8"/>
    <n v="5197"/>
    <x v="0"/>
    <n v="0"/>
    <s v="OK"/>
    <n v="0"/>
    <n v="1"/>
    <x v="0"/>
  </r>
  <r>
    <x v="130"/>
    <x v="1"/>
    <s v="Evening"/>
    <n v="8"/>
    <n v="0"/>
    <n v="8"/>
    <n v="5378"/>
    <x v="0"/>
    <n v="0"/>
    <s v="OK"/>
    <n v="0"/>
    <n v="1"/>
    <x v="0"/>
  </r>
  <r>
    <x v="130"/>
    <x v="1"/>
    <s v="Night"/>
    <n v="8"/>
    <n v="0"/>
    <n v="8"/>
    <n v="5385"/>
    <x v="0"/>
    <n v="0"/>
    <s v="OK"/>
    <n v="0"/>
    <n v="1"/>
    <x v="0"/>
  </r>
  <r>
    <x v="130"/>
    <x v="2"/>
    <s v="Morning"/>
    <n v="8"/>
    <n v="0"/>
    <n v="8"/>
    <n v="4492"/>
    <x v="0"/>
    <n v="0"/>
    <s v="OK"/>
    <n v="0"/>
    <n v="1"/>
    <x v="0"/>
  </r>
  <r>
    <x v="130"/>
    <x v="2"/>
    <s v="Evening"/>
    <n v="8"/>
    <n v="0"/>
    <n v="8"/>
    <n v="4442"/>
    <x v="0"/>
    <n v="0"/>
    <s v="OK"/>
    <n v="0"/>
    <n v="1"/>
    <x v="0"/>
  </r>
  <r>
    <x v="130"/>
    <x v="2"/>
    <s v="Night"/>
    <n v="8"/>
    <n v="0"/>
    <n v="8"/>
    <n v="4804"/>
    <x v="0"/>
    <n v="0"/>
    <s v="OK"/>
    <n v="0"/>
    <n v="1"/>
    <x v="0"/>
  </r>
  <r>
    <x v="130"/>
    <x v="3"/>
    <s v="Morning"/>
    <n v="8"/>
    <n v="0"/>
    <n v="8"/>
    <n v="675"/>
    <x v="0"/>
    <n v="0"/>
    <s v="OK"/>
    <n v="0"/>
    <n v="1"/>
    <x v="1"/>
  </r>
  <r>
    <x v="130"/>
    <x v="3"/>
    <s v="Evening"/>
    <n v="8"/>
    <n v="2"/>
    <n v="6"/>
    <n v="488"/>
    <x v="6"/>
    <n v="3700"/>
    <s v="OK"/>
    <n v="0.25"/>
    <n v="0.75"/>
    <x v="1"/>
  </r>
  <r>
    <x v="130"/>
    <x v="3"/>
    <s v="Night"/>
    <n v="8"/>
    <n v="2.5"/>
    <n v="5.5"/>
    <n v="500"/>
    <x v="5"/>
    <n v="10500"/>
    <s v="OK"/>
    <n v="0.31"/>
    <n v="0.69"/>
    <x v="1"/>
  </r>
  <r>
    <x v="130"/>
    <x v="4"/>
    <s v="Morning"/>
    <n v="8"/>
    <n v="0"/>
    <n v="8"/>
    <n v="698"/>
    <x v="0"/>
    <n v="0"/>
    <s v="OK"/>
    <n v="0"/>
    <n v="1"/>
    <x v="1"/>
  </r>
  <r>
    <x v="130"/>
    <x v="4"/>
    <s v="Evening"/>
    <n v="8"/>
    <n v="1.1000000000000001"/>
    <n v="6.9"/>
    <n v="496"/>
    <x v="3"/>
    <n v="10600"/>
    <s v="OK"/>
    <n v="0.14000000000000001"/>
    <n v="0.86"/>
    <x v="1"/>
  </r>
  <r>
    <x v="130"/>
    <x v="4"/>
    <s v="Night"/>
    <n v="8"/>
    <n v="0.9"/>
    <n v="7.1"/>
    <n v="655"/>
    <x v="4"/>
    <n v="7600"/>
    <s v="OK"/>
    <n v="0.11"/>
    <n v="0.89"/>
    <x v="1"/>
  </r>
  <r>
    <x v="130"/>
    <x v="5"/>
    <s v="Morning"/>
    <n v="8"/>
    <n v="0"/>
    <n v="8"/>
    <n v="3215"/>
    <x v="0"/>
    <n v="0"/>
    <s v="OK"/>
    <n v="0"/>
    <n v="1"/>
    <x v="2"/>
  </r>
  <r>
    <x v="130"/>
    <x v="5"/>
    <s v="Evening"/>
    <n v="8"/>
    <n v="0"/>
    <n v="8"/>
    <n v="3142"/>
    <x v="0"/>
    <n v="0"/>
    <s v="OK"/>
    <n v="0"/>
    <n v="1"/>
    <x v="2"/>
  </r>
  <r>
    <x v="130"/>
    <x v="5"/>
    <s v="Night"/>
    <n v="8"/>
    <n v="0"/>
    <n v="8"/>
    <n v="3363"/>
    <x v="0"/>
    <n v="0"/>
    <s v="OK"/>
    <n v="0"/>
    <n v="1"/>
    <x v="2"/>
  </r>
  <r>
    <x v="130"/>
    <x v="6"/>
    <s v="Morning"/>
    <n v="8"/>
    <n v="2.2000000000000002"/>
    <n v="5.8"/>
    <n v="2354"/>
    <x v="3"/>
    <n v="10900"/>
    <s v="OK"/>
    <n v="0.28000000000000003"/>
    <n v="0.73"/>
    <x v="2"/>
  </r>
  <r>
    <x v="130"/>
    <x v="6"/>
    <s v="Evening"/>
    <n v="8"/>
    <n v="3.2"/>
    <n v="4.8"/>
    <n v="1918"/>
    <x v="5"/>
    <n v="11900"/>
    <s v="OK"/>
    <n v="0.4"/>
    <n v="0.6"/>
    <x v="2"/>
  </r>
  <r>
    <x v="130"/>
    <x v="6"/>
    <s v="Night"/>
    <n v="8"/>
    <n v="0"/>
    <n v="8"/>
    <n v="3151"/>
    <x v="0"/>
    <n v="0"/>
    <s v="OK"/>
    <n v="0"/>
    <n v="1"/>
    <x v="2"/>
  </r>
  <r>
    <x v="130"/>
    <x v="7"/>
    <s v="Morning"/>
    <n v="8"/>
    <n v="0"/>
    <n v="8"/>
    <n v="3923"/>
    <x v="0"/>
    <n v="0"/>
    <s v="OK"/>
    <n v="0"/>
    <n v="1"/>
    <x v="3"/>
  </r>
  <r>
    <x v="130"/>
    <x v="7"/>
    <s v="Evening"/>
    <n v="8"/>
    <n v="2.8"/>
    <n v="5.2"/>
    <n v="2802"/>
    <x v="5"/>
    <n v="9500"/>
    <s v="OK"/>
    <n v="0.35"/>
    <n v="0.65"/>
    <x v="3"/>
  </r>
  <r>
    <x v="130"/>
    <x v="7"/>
    <s v="Night"/>
    <n v="8"/>
    <n v="0"/>
    <n v="8"/>
    <n v="4230"/>
    <x v="0"/>
    <n v="0"/>
    <s v="OK"/>
    <n v="0"/>
    <n v="1"/>
    <x v="3"/>
  </r>
  <r>
    <x v="131"/>
    <x v="0"/>
    <s v="Morning"/>
    <n v="8"/>
    <n v="0"/>
    <n v="8"/>
    <n v="4770"/>
    <x v="0"/>
    <n v="0"/>
    <s v="OK"/>
    <n v="0"/>
    <n v="1"/>
    <x v="0"/>
  </r>
  <r>
    <x v="131"/>
    <x v="0"/>
    <s v="Evening"/>
    <n v="8"/>
    <n v="1.3"/>
    <n v="6.7"/>
    <n v="4093"/>
    <x v="6"/>
    <n v="2800"/>
    <s v="OK"/>
    <n v="0.16"/>
    <n v="0.84"/>
    <x v="0"/>
  </r>
  <r>
    <x v="131"/>
    <x v="0"/>
    <s v="Night"/>
    <n v="8"/>
    <n v="2.5"/>
    <n v="5.5"/>
    <n v="3137"/>
    <x v="5"/>
    <n v="7000"/>
    <s v="OK"/>
    <n v="0.31"/>
    <n v="0.69"/>
    <x v="0"/>
  </r>
  <r>
    <x v="131"/>
    <x v="1"/>
    <s v="Morning"/>
    <n v="8"/>
    <n v="0"/>
    <n v="8"/>
    <n v="5565"/>
    <x v="0"/>
    <n v="0"/>
    <s v="OK"/>
    <n v="0"/>
    <n v="1"/>
    <x v="0"/>
  </r>
  <r>
    <x v="131"/>
    <x v="1"/>
    <s v="Evening"/>
    <n v="8"/>
    <n v="0"/>
    <n v="8"/>
    <n v="5698"/>
    <x v="0"/>
    <n v="0"/>
    <s v="OK"/>
    <n v="0"/>
    <n v="1"/>
    <x v="0"/>
  </r>
  <r>
    <x v="131"/>
    <x v="1"/>
    <s v="Night"/>
    <n v="8"/>
    <n v="0"/>
    <n v="8"/>
    <n v="4998"/>
    <x v="0"/>
    <n v="0"/>
    <s v="OK"/>
    <n v="0"/>
    <n v="1"/>
    <x v="0"/>
  </r>
  <r>
    <x v="131"/>
    <x v="2"/>
    <s v="Morning"/>
    <n v="8"/>
    <n v="0.8"/>
    <n v="7.2"/>
    <n v="4844"/>
    <x v="1"/>
    <n v="13900"/>
    <s v="OK"/>
    <n v="0.1"/>
    <n v="0.9"/>
    <x v="0"/>
  </r>
  <r>
    <x v="131"/>
    <x v="2"/>
    <s v="Evening"/>
    <n v="8"/>
    <n v="0"/>
    <n v="8"/>
    <n v="4667"/>
    <x v="0"/>
    <n v="0"/>
    <s v="OK"/>
    <n v="0"/>
    <n v="1"/>
    <x v="0"/>
  </r>
  <r>
    <x v="131"/>
    <x v="2"/>
    <s v="Night"/>
    <n v="8"/>
    <n v="0"/>
    <n v="8"/>
    <n v="4520"/>
    <x v="0"/>
    <n v="0"/>
    <s v="OK"/>
    <n v="0"/>
    <n v="1"/>
    <x v="0"/>
  </r>
  <r>
    <x v="131"/>
    <x v="3"/>
    <s v="Morning"/>
    <n v="8"/>
    <n v="0.6"/>
    <n v="7.4"/>
    <n v="651"/>
    <x v="5"/>
    <n v="11500"/>
    <s v="OK"/>
    <n v="0.08"/>
    <n v="0.93"/>
    <x v="1"/>
  </r>
  <r>
    <x v="131"/>
    <x v="3"/>
    <s v="Evening"/>
    <n v="8"/>
    <n v="4.8"/>
    <n v="3.2"/>
    <n v="262"/>
    <x v="1"/>
    <n v="13900"/>
    <s v="OK"/>
    <n v="0.6"/>
    <n v="0.4"/>
    <x v="1"/>
  </r>
  <r>
    <x v="131"/>
    <x v="3"/>
    <s v="Night"/>
    <n v="8"/>
    <n v="0"/>
    <n v="8"/>
    <n v="676"/>
    <x v="0"/>
    <n v="0"/>
    <s v="OK"/>
    <n v="0"/>
    <n v="1"/>
    <x v="1"/>
  </r>
  <r>
    <x v="131"/>
    <x v="4"/>
    <s v="Morning"/>
    <n v="8"/>
    <n v="0"/>
    <n v="8"/>
    <n v="711"/>
    <x v="0"/>
    <n v="0"/>
    <s v="OK"/>
    <n v="0"/>
    <n v="1"/>
    <x v="1"/>
  </r>
  <r>
    <x v="131"/>
    <x v="4"/>
    <s v="Evening"/>
    <n v="8"/>
    <n v="0"/>
    <n v="8"/>
    <n v="804"/>
    <x v="0"/>
    <n v="0"/>
    <s v="OK"/>
    <n v="0"/>
    <n v="1"/>
    <x v="1"/>
  </r>
  <r>
    <x v="131"/>
    <x v="4"/>
    <s v="Night"/>
    <n v="8"/>
    <n v="0"/>
    <n v="8"/>
    <n v="725"/>
    <x v="0"/>
    <n v="0"/>
    <s v="OK"/>
    <n v="0"/>
    <n v="1"/>
    <x v="1"/>
  </r>
  <r>
    <x v="131"/>
    <x v="5"/>
    <s v="Morning"/>
    <n v="8"/>
    <n v="0"/>
    <n v="8"/>
    <n v="3220"/>
    <x v="0"/>
    <n v="0"/>
    <s v="OK"/>
    <n v="0"/>
    <n v="1"/>
    <x v="2"/>
  </r>
  <r>
    <x v="131"/>
    <x v="5"/>
    <s v="Evening"/>
    <n v="8"/>
    <n v="0"/>
    <n v="8"/>
    <n v="3420"/>
    <x v="0"/>
    <n v="0"/>
    <s v="OK"/>
    <n v="0"/>
    <n v="1"/>
    <x v="2"/>
  </r>
  <r>
    <x v="131"/>
    <x v="5"/>
    <s v="Night"/>
    <n v="8"/>
    <n v="0"/>
    <n v="8"/>
    <n v="3413"/>
    <x v="0"/>
    <n v="0"/>
    <s v="OK"/>
    <n v="0"/>
    <n v="1"/>
    <x v="2"/>
  </r>
  <r>
    <x v="131"/>
    <x v="6"/>
    <s v="Morning"/>
    <n v="8"/>
    <n v="0"/>
    <n v="8"/>
    <n v="3062"/>
    <x v="0"/>
    <n v="0"/>
    <s v="OK"/>
    <n v="0"/>
    <n v="1"/>
    <x v="2"/>
  </r>
  <r>
    <x v="131"/>
    <x v="6"/>
    <s v="Evening"/>
    <n v="8"/>
    <n v="0"/>
    <n v="8"/>
    <n v="3528"/>
    <x v="0"/>
    <n v="0"/>
    <s v="OK"/>
    <n v="0"/>
    <n v="1"/>
    <x v="2"/>
  </r>
  <r>
    <x v="131"/>
    <x v="6"/>
    <s v="Night"/>
    <n v="8"/>
    <n v="0"/>
    <n v="8"/>
    <n v="3325"/>
    <x v="0"/>
    <n v="0"/>
    <s v="OK"/>
    <n v="0"/>
    <n v="1"/>
    <x v="2"/>
  </r>
  <r>
    <x v="131"/>
    <x v="7"/>
    <s v="Morning"/>
    <n v="8"/>
    <n v="0"/>
    <n v="8"/>
    <n v="3943"/>
    <x v="0"/>
    <n v="0"/>
    <s v="OK"/>
    <n v="0"/>
    <n v="1"/>
    <x v="3"/>
  </r>
  <r>
    <x v="131"/>
    <x v="7"/>
    <s v="Evening"/>
    <n v="8"/>
    <n v="0"/>
    <n v="8"/>
    <n v="3729"/>
    <x v="0"/>
    <n v="0"/>
    <s v="OK"/>
    <n v="0"/>
    <n v="1"/>
    <x v="3"/>
  </r>
  <r>
    <x v="131"/>
    <x v="7"/>
    <s v="Night"/>
    <n v="8"/>
    <n v="0"/>
    <n v="8"/>
    <n v="3643"/>
    <x v="0"/>
    <n v="0"/>
    <s v="OK"/>
    <n v="0"/>
    <n v="1"/>
    <x v="3"/>
  </r>
  <r>
    <x v="132"/>
    <x v="0"/>
    <s v="Morning"/>
    <n v="8"/>
    <n v="0"/>
    <n v="8"/>
    <n v="4811"/>
    <x v="0"/>
    <n v="0"/>
    <s v="OK"/>
    <n v="0"/>
    <n v="1"/>
    <x v="0"/>
  </r>
  <r>
    <x v="132"/>
    <x v="0"/>
    <s v="Evening"/>
    <n v="8"/>
    <n v="0"/>
    <n v="8"/>
    <n v="4941"/>
    <x v="0"/>
    <n v="0"/>
    <s v="OK"/>
    <n v="0"/>
    <n v="1"/>
    <x v="0"/>
  </r>
  <r>
    <x v="132"/>
    <x v="0"/>
    <s v="Night"/>
    <n v="8"/>
    <n v="5"/>
    <n v="3"/>
    <n v="1965"/>
    <x v="2"/>
    <n v="5900"/>
    <s v="OK"/>
    <n v="0.63"/>
    <n v="0.38"/>
    <x v="0"/>
  </r>
  <r>
    <x v="132"/>
    <x v="1"/>
    <s v="Morning"/>
    <n v="8"/>
    <n v="0"/>
    <n v="8"/>
    <n v="5534"/>
    <x v="0"/>
    <n v="0"/>
    <s v="OK"/>
    <n v="0"/>
    <n v="1"/>
    <x v="0"/>
  </r>
  <r>
    <x v="132"/>
    <x v="1"/>
    <s v="Evening"/>
    <n v="8"/>
    <n v="0"/>
    <n v="8"/>
    <n v="5112"/>
    <x v="0"/>
    <n v="0"/>
    <s v="OK"/>
    <n v="0"/>
    <n v="1"/>
    <x v="0"/>
  </r>
  <r>
    <x v="132"/>
    <x v="1"/>
    <s v="Night"/>
    <n v="8"/>
    <n v="0"/>
    <n v="8"/>
    <n v="5198"/>
    <x v="0"/>
    <n v="0"/>
    <s v="OK"/>
    <n v="0"/>
    <n v="1"/>
    <x v="0"/>
  </r>
  <r>
    <x v="132"/>
    <x v="2"/>
    <s v="Morning"/>
    <n v="8"/>
    <n v="0"/>
    <n v="8"/>
    <n v="4430"/>
    <x v="0"/>
    <n v="0"/>
    <s v="OK"/>
    <n v="0"/>
    <n v="1"/>
    <x v="0"/>
  </r>
  <r>
    <x v="132"/>
    <x v="2"/>
    <s v="Evening"/>
    <n v="8"/>
    <n v="2.9"/>
    <n v="5.0999999999999996"/>
    <n v="2982"/>
    <x v="1"/>
    <n v="13800"/>
    <s v="OK"/>
    <n v="0.36"/>
    <n v="0.64"/>
    <x v="0"/>
  </r>
  <r>
    <x v="132"/>
    <x v="2"/>
    <s v="Night"/>
    <n v="8"/>
    <n v="5.4"/>
    <n v="2.6"/>
    <n v="1653"/>
    <x v="2"/>
    <n v="10200"/>
    <s v="OK"/>
    <n v="0.68"/>
    <n v="0.33"/>
    <x v="0"/>
  </r>
  <r>
    <x v="132"/>
    <x v="3"/>
    <s v="Morning"/>
    <n v="8"/>
    <n v="0"/>
    <n v="8"/>
    <n v="735"/>
    <x v="0"/>
    <n v="0"/>
    <s v="OK"/>
    <n v="0"/>
    <n v="1"/>
    <x v="1"/>
  </r>
  <r>
    <x v="132"/>
    <x v="3"/>
    <s v="Evening"/>
    <n v="8"/>
    <n v="0"/>
    <n v="8"/>
    <n v="697"/>
    <x v="0"/>
    <n v="0"/>
    <s v="OK"/>
    <n v="0"/>
    <n v="1"/>
    <x v="1"/>
  </r>
  <r>
    <x v="132"/>
    <x v="3"/>
    <s v="Night"/>
    <n v="8"/>
    <n v="0"/>
    <n v="8"/>
    <n v="693"/>
    <x v="0"/>
    <n v="0"/>
    <s v="OK"/>
    <n v="0"/>
    <n v="1"/>
    <x v="1"/>
  </r>
  <r>
    <x v="132"/>
    <x v="4"/>
    <s v="Morning"/>
    <n v="8"/>
    <n v="0"/>
    <n v="8"/>
    <n v="816"/>
    <x v="0"/>
    <n v="0"/>
    <s v="OK"/>
    <n v="0"/>
    <n v="1"/>
    <x v="1"/>
  </r>
  <r>
    <x v="132"/>
    <x v="4"/>
    <s v="Evening"/>
    <n v="8"/>
    <n v="3.4"/>
    <n v="4.5999999999999996"/>
    <n v="346"/>
    <x v="2"/>
    <n v="9300"/>
    <s v="OK"/>
    <n v="0.43"/>
    <n v="0.57999999999999996"/>
    <x v="1"/>
  </r>
  <r>
    <x v="132"/>
    <x v="4"/>
    <s v="Night"/>
    <n v="8"/>
    <n v="0"/>
    <n v="8"/>
    <n v="724"/>
    <x v="0"/>
    <n v="0"/>
    <s v="OK"/>
    <n v="0"/>
    <n v="1"/>
    <x v="1"/>
  </r>
  <r>
    <x v="132"/>
    <x v="5"/>
    <s v="Morning"/>
    <n v="8"/>
    <n v="1.5"/>
    <n v="6.5"/>
    <n v="2659"/>
    <x v="2"/>
    <n v="9600"/>
    <s v="OK"/>
    <n v="0.19"/>
    <n v="0.81"/>
    <x v="2"/>
  </r>
  <r>
    <x v="132"/>
    <x v="5"/>
    <s v="Evening"/>
    <n v="8"/>
    <n v="0"/>
    <n v="8"/>
    <n v="3348"/>
    <x v="0"/>
    <n v="0"/>
    <s v="OK"/>
    <n v="0"/>
    <n v="1"/>
    <x v="2"/>
  </r>
  <r>
    <x v="132"/>
    <x v="5"/>
    <s v="Night"/>
    <n v="8"/>
    <n v="0"/>
    <n v="8"/>
    <n v="3411"/>
    <x v="0"/>
    <n v="0"/>
    <s v="OK"/>
    <n v="0"/>
    <n v="1"/>
    <x v="2"/>
  </r>
  <r>
    <x v="132"/>
    <x v="6"/>
    <s v="Morning"/>
    <n v="8"/>
    <n v="0"/>
    <n v="8"/>
    <n v="3400"/>
    <x v="0"/>
    <n v="0"/>
    <s v="OK"/>
    <n v="0"/>
    <n v="1"/>
    <x v="2"/>
  </r>
  <r>
    <x v="132"/>
    <x v="6"/>
    <s v="Evening"/>
    <n v="8"/>
    <n v="0"/>
    <n v="8"/>
    <n v="3507"/>
    <x v="0"/>
    <n v="0"/>
    <s v="OK"/>
    <n v="0"/>
    <n v="1"/>
    <x v="2"/>
  </r>
  <r>
    <x v="132"/>
    <x v="6"/>
    <s v="Night"/>
    <n v="8"/>
    <n v="0"/>
    <n v="8"/>
    <n v="3153"/>
    <x v="0"/>
    <n v="0"/>
    <s v="OK"/>
    <n v="0"/>
    <n v="1"/>
    <x v="2"/>
  </r>
  <r>
    <x v="132"/>
    <x v="7"/>
    <s v="Morning"/>
    <n v="8"/>
    <n v="0"/>
    <n v="8"/>
    <n v="4207"/>
    <x v="0"/>
    <n v="0"/>
    <s v="OK"/>
    <n v="0"/>
    <n v="1"/>
    <x v="3"/>
  </r>
  <r>
    <x v="132"/>
    <x v="7"/>
    <s v="Evening"/>
    <n v="8"/>
    <n v="0"/>
    <n v="8"/>
    <n v="4240"/>
    <x v="0"/>
    <n v="0"/>
    <s v="OK"/>
    <n v="0"/>
    <n v="1"/>
    <x v="3"/>
  </r>
  <r>
    <x v="132"/>
    <x v="7"/>
    <s v="Night"/>
    <n v="8"/>
    <n v="2.5"/>
    <n v="5.5"/>
    <n v="2699"/>
    <x v="1"/>
    <n v="13200"/>
    <s v="OK"/>
    <n v="0.31"/>
    <n v="0.69"/>
    <x v="3"/>
  </r>
  <r>
    <x v="133"/>
    <x v="0"/>
    <s v="Morning"/>
    <n v="8"/>
    <n v="6.6"/>
    <n v="1.4"/>
    <n v="891"/>
    <x v="2"/>
    <n v="5400"/>
    <s v="OK"/>
    <n v="0.83"/>
    <n v="0.18"/>
    <x v="0"/>
  </r>
  <r>
    <x v="133"/>
    <x v="0"/>
    <s v="Evening"/>
    <n v="8"/>
    <n v="0.5"/>
    <n v="7.5"/>
    <n v="4225"/>
    <x v="2"/>
    <n v="9300"/>
    <s v="OK"/>
    <n v="0.06"/>
    <n v="0.94"/>
    <x v="0"/>
  </r>
  <r>
    <x v="133"/>
    <x v="0"/>
    <s v="Night"/>
    <n v="8"/>
    <n v="0"/>
    <n v="8"/>
    <n v="5292"/>
    <x v="0"/>
    <n v="0"/>
    <s v="OK"/>
    <n v="0"/>
    <n v="1"/>
    <x v="0"/>
  </r>
  <r>
    <x v="133"/>
    <x v="1"/>
    <s v="Morning"/>
    <n v="8"/>
    <n v="4.5"/>
    <n v="3.5"/>
    <n v="2088"/>
    <x v="5"/>
    <n v="13100"/>
    <s v="OK"/>
    <n v="0.56000000000000005"/>
    <n v="0.44"/>
    <x v="0"/>
  </r>
  <r>
    <x v="133"/>
    <x v="1"/>
    <s v="Evening"/>
    <n v="8"/>
    <n v="0"/>
    <n v="8"/>
    <n v="4330"/>
    <x v="0"/>
    <n v="0"/>
    <s v="OK"/>
    <n v="0"/>
    <n v="1"/>
    <x v="0"/>
  </r>
  <r>
    <x v="133"/>
    <x v="1"/>
    <s v="Night"/>
    <n v="8"/>
    <n v="0"/>
    <n v="8"/>
    <n v="5542"/>
    <x v="0"/>
    <n v="0"/>
    <s v="OK"/>
    <n v="0"/>
    <n v="1"/>
    <x v="0"/>
  </r>
  <r>
    <x v="133"/>
    <x v="2"/>
    <s v="Morning"/>
    <n v="8"/>
    <n v="0"/>
    <n v="8"/>
    <n v="4913"/>
    <x v="0"/>
    <n v="0"/>
    <s v="OK"/>
    <n v="0"/>
    <n v="1"/>
    <x v="0"/>
  </r>
  <r>
    <x v="133"/>
    <x v="2"/>
    <s v="Evening"/>
    <n v="8"/>
    <n v="4.2"/>
    <n v="3.8"/>
    <n v="2432"/>
    <x v="3"/>
    <n v="2700"/>
    <s v="OK"/>
    <n v="0.53"/>
    <n v="0.48"/>
    <x v="0"/>
  </r>
  <r>
    <x v="133"/>
    <x v="2"/>
    <s v="Night"/>
    <n v="8"/>
    <n v="0"/>
    <n v="8"/>
    <n v="4207"/>
    <x v="0"/>
    <n v="0"/>
    <s v="OK"/>
    <n v="0"/>
    <n v="1"/>
    <x v="0"/>
  </r>
  <r>
    <x v="133"/>
    <x v="3"/>
    <s v="Morning"/>
    <n v="8"/>
    <n v="0"/>
    <n v="8"/>
    <n v="707"/>
    <x v="0"/>
    <n v="0"/>
    <s v="OK"/>
    <n v="0"/>
    <n v="1"/>
    <x v="1"/>
  </r>
  <r>
    <x v="133"/>
    <x v="3"/>
    <s v="Evening"/>
    <n v="8"/>
    <n v="0"/>
    <n v="8"/>
    <n v="601"/>
    <x v="0"/>
    <n v="0"/>
    <s v="OK"/>
    <n v="0"/>
    <n v="1"/>
    <x v="1"/>
  </r>
  <r>
    <x v="133"/>
    <x v="3"/>
    <s v="Night"/>
    <n v="8"/>
    <n v="4.7"/>
    <n v="3.3"/>
    <n v="290"/>
    <x v="3"/>
    <n v="6200"/>
    <s v="OK"/>
    <n v="0.59"/>
    <n v="0.41"/>
    <x v="1"/>
  </r>
  <r>
    <x v="133"/>
    <x v="4"/>
    <s v="Morning"/>
    <n v="8"/>
    <n v="4.7"/>
    <n v="3.3"/>
    <n v="311"/>
    <x v="3"/>
    <n v="2000"/>
    <s v="OK"/>
    <n v="0.59"/>
    <n v="0.41"/>
    <x v="1"/>
  </r>
  <r>
    <x v="133"/>
    <x v="4"/>
    <s v="Evening"/>
    <n v="8"/>
    <n v="0"/>
    <n v="8"/>
    <n v="808"/>
    <x v="0"/>
    <n v="0"/>
    <s v="OK"/>
    <n v="0"/>
    <n v="1"/>
    <x v="1"/>
  </r>
  <r>
    <x v="133"/>
    <x v="4"/>
    <s v="Night"/>
    <n v="8"/>
    <n v="0"/>
    <n v="8"/>
    <n v="654"/>
    <x v="0"/>
    <n v="0"/>
    <s v="OK"/>
    <n v="0"/>
    <n v="1"/>
    <x v="1"/>
  </r>
  <r>
    <x v="133"/>
    <x v="5"/>
    <s v="Morning"/>
    <n v="8"/>
    <n v="0"/>
    <n v="8"/>
    <n v="3467"/>
    <x v="0"/>
    <n v="0"/>
    <s v="OK"/>
    <n v="0"/>
    <n v="1"/>
    <x v="2"/>
  </r>
  <r>
    <x v="133"/>
    <x v="5"/>
    <s v="Evening"/>
    <n v="8"/>
    <n v="0"/>
    <n v="8"/>
    <n v="2982"/>
    <x v="0"/>
    <n v="0"/>
    <s v="OK"/>
    <n v="0"/>
    <n v="1"/>
    <x v="2"/>
  </r>
  <r>
    <x v="133"/>
    <x v="5"/>
    <s v="Night"/>
    <n v="8"/>
    <n v="0"/>
    <n v="8"/>
    <n v="3316"/>
    <x v="0"/>
    <n v="0"/>
    <s v="OK"/>
    <n v="0"/>
    <n v="1"/>
    <x v="2"/>
  </r>
  <r>
    <x v="133"/>
    <x v="6"/>
    <s v="Morning"/>
    <n v="8"/>
    <n v="0"/>
    <n v="8"/>
    <n v="3539"/>
    <x v="0"/>
    <n v="0"/>
    <s v="OK"/>
    <n v="0"/>
    <n v="1"/>
    <x v="2"/>
  </r>
  <r>
    <x v="133"/>
    <x v="6"/>
    <s v="Evening"/>
    <n v="8"/>
    <n v="0"/>
    <n v="8"/>
    <n v="3238"/>
    <x v="0"/>
    <n v="0"/>
    <s v="OK"/>
    <n v="0"/>
    <n v="1"/>
    <x v="2"/>
  </r>
  <r>
    <x v="133"/>
    <x v="6"/>
    <s v="Night"/>
    <n v="8"/>
    <n v="0"/>
    <n v="8"/>
    <n v="2954"/>
    <x v="0"/>
    <n v="0"/>
    <s v="OK"/>
    <n v="0"/>
    <n v="1"/>
    <x v="2"/>
  </r>
  <r>
    <x v="133"/>
    <x v="7"/>
    <s v="Morning"/>
    <n v="8"/>
    <n v="0"/>
    <n v="8"/>
    <n v="3753"/>
    <x v="0"/>
    <n v="0"/>
    <s v="OK"/>
    <n v="0"/>
    <n v="1"/>
    <x v="3"/>
  </r>
  <r>
    <x v="133"/>
    <x v="7"/>
    <s v="Evening"/>
    <n v="8"/>
    <n v="0"/>
    <n v="8"/>
    <n v="3601"/>
    <x v="0"/>
    <n v="0"/>
    <s v="OK"/>
    <n v="0"/>
    <n v="1"/>
    <x v="3"/>
  </r>
  <r>
    <x v="133"/>
    <x v="7"/>
    <s v="Night"/>
    <n v="8"/>
    <n v="0"/>
    <n v="8"/>
    <n v="4148"/>
    <x v="0"/>
    <n v="0"/>
    <s v="OK"/>
    <n v="0"/>
    <n v="1"/>
    <x v="3"/>
  </r>
  <r>
    <x v="134"/>
    <x v="0"/>
    <s v="Morning"/>
    <n v="8"/>
    <n v="0"/>
    <n v="8"/>
    <n v="4585"/>
    <x v="0"/>
    <n v="0"/>
    <s v="OK"/>
    <n v="0"/>
    <n v="1"/>
    <x v="0"/>
  </r>
  <r>
    <x v="134"/>
    <x v="0"/>
    <s v="Evening"/>
    <n v="8"/>
    <n v="3.7"/>
    <n v="4.3"/>
    <n v="2806"/>
    <x v="5"/>
    <n v="5800"/>
    <s v="OK"/>
    <n v="0.46"/>
    <n v="0.54"/>
    <x v="0"/>
  </r>
  <r>
    <x v="134"/>
    <x v="0"/>
    <s v="Night"/>
    <n v="8"/>
    <n v="0"/>
    <n v="8"/>
    <n v="5286"/>
    <x v="0"/>
    <n v="0"/>
    <s v="OK"/>
    <n v="0"/>
    <n v="1"/>
    <x v="0"/>
  </r>
  <r>
    <x v="134"/>
    <x v="1"/>
    <s v="Morning"/>
    <n v="8"/>
    <n v="0"/>
    <n v="8"/>
    <n v="4571"/>
    <x v="0"/>
    <n v="0"/>
    <s v="OK"/>
    <n v="0"/>
    <n v="1"/>
    <x v="0"/>
  </r>
  <r>
    <x v="134"/>
    <x v="1"/>
    <s v="Evening"/>
    <n v="8"/>
    <n v="3.3"/>
    <n v="4.7"/>
    <n v="3295"/>
    <x v="6"/>
    <n v="6600"/>
    <s v="OK"/>
    <n v="0.41"/>
    <n v="0.59"/>
    <x v="0"/>
  </r>
  <r>
    <x v="134"/>
    <x v="1"/>
    <s v="Night"/>
    <n v="8"/>
    <n v="3.5"/>
    <n v="4.5"/>
    <n v="2758"/>
    <x v="5"/>
    <n v="11300"/>
    <s v="OK"/>
    <n v="0.44"/>
    <n v="0.56000000000000005"/>
    <x v="0"/>
  </r>
  <r>
    <x v="134"/>
    <x v="2"/>
    <s v="Morning"/>
    <n v="8"/>
    <n v="0"/>
    <n v="8"/>
    <n v="4771"/>
    <x v="0"/>
    <n v="0"/>
    <s v="OK"/>
    <n v="0"/>
    <n v="1"/>
    <x v="0"/>
  </r>
  <r>
    <x v="134"/>
    <x v="2"/>
    <s v="Evening"/>
    <n v="8"/>
    <n v="0"/>
    <n v="8"/>
    <n v="4833"/>
    <x v="0"/>
    <n v="0"/>
    <s v="OK"/>
    <n v="0"/>
    <n v="1"/>
    <x v="0"/>
  </r>
  <r>
    <x v="134"/>
    <x v="2"/>
    <s v="Night"/>
    <n v="8"/>
    <n v="0"/>
    <n v="8"/>
    <n v="4557"/>
    <x v="0"/>
    <n v="0"/>
    <s v="OK"/>
    <n v="0"/>
    <n v="1"/>
    <x v="0"/>
  </r>
  <r>
    <x v="134"/>
    <x v="3"/>
    <s v="Morning"/>
    <n v="8"/>
    <n v="0"/>
    <n v="8"/>
    <n v="612"/>
    <x v="0"/>
    <n v="0"/>
    <s v="OK"/>
    <n v="0"/>
    <n v="1"/>
    <x v="1"/>
  </r>
  <r>
    <x v="134"/>
    <x v="3"/>
    <s v="Evening"/>
    <n v="8"/>
    <n v="0"/>
    <n v="8"/>
    <n v="703"/>
    <x v="0"/>
    <n v="0"/>
    <s v="OK"/>
    <n v="0"/>
    <n v="1"/>
    <x v="1"/>
  </r>
  <r>
    <x v="134"/>
    <x v="3"/>
    <s v="Night"/>
    <n v="8"/>
    <n v="0"/>
    <n v="8"/>
    <n v="683"/>
    <x v="0"/>
    <n v="0"/>
    <s v="OK"/>
    <n v="0"/>
    <n v="1"/>
    <x v="1"/>
  </r>
  <r>
    <x v="134"/>
    <x v="4"/>
    <s v="Morning"/>
    <n v="8"/>
    <n v="4.0999999999999996"/>
    <n v="3.9"/>
    <n v="349"/>
    <x v="2"/>
    <n v="9400"/>
    <s v="OK"/>
    <n v="0.51"/>
    <n v="0.49"/>
    <x v="1"/>
  </r>
  <r>
    <x v="134"/>
    <x v="4"/>
    <s v="Evening"/>
    <n v="8"/>
    <n v="6.1"/>
    <n v="1.9"/>
    <n v="169"/>
    <x v="1"/>
    <n v="4800"/>
    <s v="OK"/>
    <n v="0.76"/>
    <n v="0.24"/>
    <x v="1"/>
  </r>
  <r>
    <x v="134"/>
    <x v="4"/>
    <s v="Night"/>
    <n v="8"/>
    <n v="0"/>
    <n v="8"/>
    <n v="737"/>
    <x v="0"/>
    <n v="0"/>
    <s v="OK"/>
    <n v="0"/>
    <n v="1"/>
    <x v="1"/>
  </r>
  <r>
    <x v="134"/>
    <x v="5"/>
    <s v="Morning"/>
    <n v="8"/>
    <n v="0"/>
    <n v="8"/>
    <n v="3466"/>
    <x v="0"/>
    <n v="0"/>
    <s v="OK"/>
    <n v="0"/>
    <n v="1"/>
    <x v="2"/>
  </r>
  <r>
    <x v="134"/>
    <x v="5"/>
    <s v="Evening"/>
    <n v="8"/>
    <n v="0"/>
    <n v="8"/>
    <n v="3026"/>
    <x v="0"/>
    <n v="0"/>
    <s v="OK"/>
    <n v="0"/>
    <n v="1"/>
    <x v="2"/>
  </r>
  <r>
    <x v="134"/>
    <x v="5"/>
    <s v="Night"/>
    <n v="8"/>
    <n v="0"/>
    <n v="8"/>
    <n v="3311"/>
    <x v="0"/>
    <n v="0"/>
    <s v="OK"/>
    <n v="0"/>
    <n v="1"/>
    <x v="2"/>
  </r>
  <r>
    <x v="134"/>
    <x v="6"/>
    <s v="Morning"/>
    <n v="8"/>
    <n v="0"/>
    <n v="8"/>
    <n v="3109"/>
    <x v="0"/>
    <n v="0"/>
    <s v="OK"/>
    <n v="0"/>
    <n v="1"/>
    <x v="2"/>
  </r>
  <r>
    <x v="134"/>
    <x v="6"/>
    <s v="Evening"/>
    <n v="8"/>
    <n v="0"/>
    <n v="8"/>
    <n v="3494"/>
    <x v="0"/>
    <n v="0"/>
    <s v="OK"/>
    <n v="0"/>
    <n v="1"/>
    <x v="2"/>
  </r>
  <r>
    <x v="134"/>
    <x v="6"/>
    <s v="Night"/>
    <n v="8"/>
    <n v="0"/>
    <n v="8"/>
    <n v="3358"/>
    <x v="0"/>
    <n v="0"/>
    <s v="OK"/>
    <n v="0"/>
    <n v="1"/>
    <x v="2"/>
  </r>
  <r>
    <x v="134"/>
    <x v="7"/>
    <s v="Morning"/>
    <n v="8"/>
    <n v="5.2"/>
    <n v="2.8"/>
    <n v="1458"/>
    <x v="3"/>
    <n v="4500"/>
    <s v="OK"/>
    <n v="0.65"/>
    <n v="0.35"/>
    <x v="3"/>
  </r>
  <r>
    <x v="134"/>
    <x v="7"/>
    <s v="Evening"/>
    <n v="8"/>
    <n v="0"/>
    <n v="8"/>
    <n v="3511"/>
    <x v="0"/>
    <n v="0"/>
    <s v="OK"/>
    <n v="0"/>
    <n v="1"/>
    <x v="3"/>
  </r>
  <r>
    <x v="134"/>
    <x v="7"/>
    <s v="Night"/>
    <n v="8"/>
    <n v="2.6"/>
    <n v="5.4"/>
    <n v="2641"/>
    <x v="3"/>
    <n v="3600"/>
    <s v="OK"/>
    <n v="0.33"/>
    <n v="0.68"/>
    <x v="3"/>
  </r>
  <r>
    <x v="135"/>
    <x v="0"/>
    <s v="Morning"/>
    <n v="8"/>
    <n v="0"/>
    <n v="8"/>
    <n v="4606"/>
    <x v="0"/>
    <n v="0"/>
    <s v="OK"/>
    <n v="0"/>
    <n v="1"/>
    <x v="0"/>
  </r>
  <r>
    <x v="135"/>
    <x v="0"/>
    <s v="Evening"/>
    <n v="8"/>
    <n v="0"/>
    <n v="8"/>
    <n v="5551"/>
    <x v="0"/>
    <n v="0"/>
    <s v="OK"/>
    <n v="0"/>
    <n v="1"/>
    <x v="0"/>
  </r>
  <r>
    <x v="135"/>
    <x v="0"/>
    <s v="Night"/>
    <n v="8"/>
    <n v="0"/>
    <n v="8"/>
    <n v="4996"/>
    <x v="0"/>
    <n v="0"/>
    <s v="OK"/>
    <n v="0"/>
    <n v="1"/>
    <x v="0"/>
  </r>
  <r>
    <x v="135"/>
    <x v="1"/>
    <s v="Morning"/>
    <n v="8"/>
    <n v="2.4"/>
    <n v="5.6"/>
    <n v="4054"/>
    <x v="5"/>
    <n v="2900"/>
    <s v="OK"/>
    <n v="0.3"/>
    <n v="0.7"/>
    <x v="0"/>
  </r>
  <r>
    <x v="135"/>
    <x v="1"/>
    <s v="Evening"/>
    <n v="8"/>
    <n v="3"/>
    <n v="5"/>
    <n v="3518"/>
    <x v="1"/>
    <n v="6100"/>
    <s v="OK"/>
    <n v="0.38"/>
    <n v="0.63"/>
    <x v="0"/>
  </r>
  <r>
    <x v="135"/>
    <x v="1"/>
    <s v="Night"/>
    <n v="8"/>
    <n v="0"/>
    <n v="8"/>
    <n v="5312"/>
    <x v="0"/>
    <n v="0"/>
    <s v="OK"/>
    <n v="0"/>
    <n v="1"/>
    <x v="0"/>
  </r>
  <r>
    <x v="135"/>
    <x v="2"/>
    <s v="Morning"/>
    <n v="8"/>
    <n v="0"/>
    <n v="8"/>
    <n v="4428"/>
    <x v="0"/>
    <n v="0"/>
    <s v="OK"/>
    <n v="0"/>
    <n v="1"/>
    <x v="0"/>
  </r>
  <r>
    <x v="135"/>
    <x v="2"/>
    <s v="Evening"/>
    <n v="8"/>
    <n v="1.9"/>
    <n v="6.1"/>
    <n v="3443"/>
    <x v="2"/>
    <n v="11300"/>
    <s v="OK"/>
    <n v="0.24"/>
    <n v="0.76"/>
    <x v="0"/>
  </r>
  <r>
    <x v="135"/>
    <x v="2"/>
    <s v="Night"/>
    <n v="8"/>
    <n v="3.9"/>
    <n v="4.0999999999999996"/>
    <n v="2083"/>
    <x v="1"/>
    <n v="6100"/>
    <s v="OK"/>
    <n v="0.49"/>
    <n v="0.51"/>
    <x v="0"/>
  </r>
  <r>
    <x v="135"/>
    <x v="3"/>
    <s v="Morning"/>
    <n v="8"/>
    <n v="0"/>
    <n v="8"/>
    <n v="766"/>
    <x v="0"/>
    <n v="0"/>
    <s v="OK"/>
    <n v="0"/>
    <n v="1"/>
    <x v="1"/>
  </r>
  <r>
    <x v="135"/>
    <x v="3"/>
    <s v="Evening"/>
    <n v="8"/>
    <n v="0"/>
    <n v="8"/>
    <n v="765"/>
    <x v="0"/>
    <n v="0"/>
    <s v="OK"/>
    <n v="0"/>
    <n v="1"/>
    <x v="1"/>
  </r>
  <r>
    <x v="135"/>
    <x v="3"/>
    <s v="Night"/>
    <n v="8"/>
    <n v="3.1"/>
    <n v="4.9000000000000004"/>
    <n v="405"/>
    <x v="4"/>
    <n v="14500"/>
    <s v="OK"/>
    <n v="0.39"/>
    <n v="0.61"/>
    <x v="1"/>
  </r>
  <r>
    <x v="135"/>
    <x v="4"/>
    <s v="Morning"/>
    <n v="8"/>
    <n v="0"/>
    <n v="8"/>
    <n v="788"/>
    <x v="0"/>
    <n v="0"/>
    <s v="OK"/>
    <n v="0"/>
    <n v="1"/>
    <x v="1"/>
  </r>
  <r>
    <x v="135"/>
    <x v="4"/>
    <s v="Evening"/>
    <n v="8"/>
    <n v="2.1"/>
    <n v="5.9"/>
    <n v="555"/>
    <x v="1"/>
    <n v="11600"/>
    <s v="OK"/>
    <n v="0.26"/>
    <n v="0.74"/>
    <x v="1"/>
  </r>
  <r>
    <x v="135"/>
    <x v="4"/>
    <s v="Night"/>
    <n v="8"/>
    <n v="0"/>
    <n v="8"/>
    <n v="757"/>
    <x v="0"/>
    <n v="0"/>
    <s v="OK"/>
    <n v="0"/>
    <n v="1"/>
    <x v="1"/>
  </r>
  <r>
    <x v="135"/>
    <x v="5"/>
    <s v="Morning"/>
    <n v="8"/>
    <n v="0"/>
    <n v="8"/>
    <n v="3212"/>
    <x v="0"/>
    <n v="0"/>
    <s v="OK"/>
    <n v="0"/>
    <n v="1"/>
    <x v="2"/>
  </r>
  <r>
    <x v="135"/>
    <x v="5"/>
    <s v="Evening"/>
    <n v="8"/>
    <n v="0"/>
    <n v="8"/>
    <n v="3316"/>
    <x v="0"/>
    <n v="0"/>
    <s v="OK"/>
    <n v="0"/>
    <n v="1"/>
    <x v="2"/>
  </r>
  <r>
    <x v="135"/>
    <x v="5"/>
    <s v="Night"/>
    <n v="8"/>
    <n v="0"/>
    <n v="8"/>
    <n v="2952"/>
    <x v="0"/>
    <n v="0"/>
    <s v="OK"/>
    <n v="0"/>
    <n v="1"/>
    <x v="2"/>
  </r>
  <r>
    <x v="135"/>
    <x v="6"/>
    <s v="Morning"/>
    <n v="8"/>
    <n v="0"/>
    <n v="8"/>
    <n v="3534"/>
    <x v="0"/>
    <n v="0"/>
    <s v="OK"/>
    <n v="0"/>
    <n v="1"/>
    <x v="2"/>
  </r>
  <r>
    <x v="135"/>
    <x v="6"/>
    <s v="Evening"/>
    <n v="8"/>
    <n v="0"/>
    <n v="8"/>
    <n v="3216"/>
    <x v="0"/>
    <n v="0"/>
    <s v="OK"/>
    <n v="0"/>
    <n v="1"/>
    <x v="2"/>
  </r>
  <r>
    <x v="135"/>
    <x v="6"/>
    <s v="Night"/>
    <n v="8"/>
    <n v="0"/>
    <n v="8"/>
    <n v="2888"/>
    <x v="0"/>
    <n v="0"/>
    <s v="OK"/>
    <n v="0"/>
    <n v="1"/>
    <x v="2"/>
  </r>
  <r>
    <x v="135"/>
    <x v="7"/>
    <s v="Morning"/>
    <n v="8"/>
    <n v="0"/>
    <n v="8"/>
    <n v="3601"/>
    <x v="0"/>
    <n v="0"/>
    <s v="OK"/>
    <n v="0"/>
    <n v="1"/>
    <x v="3"/>
  </r>
  <r>
    <x v="135"/>
    <x v="7"/>
    <s v="Evening"/>
    <n v="8"/>
    <n v="0"/>
    <n v="8"/>
    <n v="3730"/>
    <x v="0"/>
    <n v="0"/>
    <s v="OK"/>
    <n v="0"/>
    <n v="1"/>
    <x v="3"/>
  </r>
  <r>
    <x v="135"/>
    <x v="7"/>
    <s v="Night"/>
    <n v="8"/>
    <n v="0"/>
    <n v="8"/>
    <n v="3997"/>
    <x v="0"/>
    <n v="0"/>
    <s v="OK"/>
    <n v="0"/>
    <n v="1"/>
    <x v="3"/>
  </r>
  <r>
    <x v="136"/>
    <x v="0"/>
    <s v="Morning"/>
    <n v="8"/>
    <n v="0"/>
    <n v="8"/>
    <n v="5447"/>
    <x v="0"/>
    <n v="0"/>
    <s v="OK"/>
    <n v="0"/>
    <n v="1"/>
    <x v="0"/>
  </r>
  <r>
    <x v="136"/>
    <x v="0"/>
    <s v="Evening"/>
    <n v="8"/>
    <n v="0"/>
    <n v="8"/>
    <n v="5281"/>
    <x v="0"/>
    <n v="0"/>
    <s v="OK"/>
    <n v="0"/>
    <n v="1"/>
    <x v="0"/>
  </r>
  <r>
    <x v="136"/>
    <x v="0"/>
    <s v="Night"/>
    <n v="8"/>
    <n v="4.5999999999999996"/>
    <n v="3.4"/>
    <n v="2028"/>
    <x v="4"/>
    <n v="14500"/>
    <s v="OK"/>
    <n v="0.57999999999999996"/>
    <n v="0.43"/>
    <x v="0"/>
  </r>
  <r>
    <x v="136"/>
    <x v="1"/>
    <s v="Morning"/>
    <n v="8"/>
    <n v="6.1"/>
    <n v="1.9"/>
    <n v="1330"/>
    <x v="2"/>
    <n v="4100"/>
    <s v="OK"/>
    <n v="0.76"/>
    <n v="0.24"/>
    <x v="0"/>
  </r>
  <r>
    <x v="136"/>
    <x v="1"/>
    <s v="Evening"/>
    <n v="8"/>
    <n v="0"/>
    <n v="8"/>
    <n v="4888"/>
    <x v="0"/>
    <n v="0"/>
    <s v="OK"/>
    <n v="0"/>
    <n v="1"/>
    <x v="0"/>
  </r>
  <r>
    <x v="136"/>
    <x v="1"/>
    <s v="Night"/>
    <n v="8"/>
    <n v="0.7"/>
    <n v="7.3"/>
    <n v="4479"/>
    <x v="5"/>
    <n v="2800"/>
    <s v="OK"/>
    <n v="0.09"/>
    <n v="0.91"/>
    <x v="0"/>
  </r>
  <r>
    <x v="136"/>
    <x v="2"/>
    <s v="Morning"/>
    <n v="8"/>
    <n v="0"/>
    <n v="8"/>
    <n v="4467"/>
    <x v="0"/>
    <n v="0"/>
    <s v="OK"/>
    <n v="0"/>
    <n v="1"/>
    <x v="0"/>
  </r>
  <r>
    <x v="136"/>
    <x v="2"/>
    <s v="Evening"/>
    <n v="8"/>
    <n v="4.2"/>
    <n v="3.8"/>
    <n v="2112"/>
    <x v="2"/>
    <n v="1900"/>
    <s v="OK"/>
    <n v="0.53"/>
    <n v="0.48"/>
    <x v="0"/>
  </r>
  <r>
    <x v="136"/>
    <x v="2"/>
    <s v="Night"/>
    <n v="8"/>
    <n v="0"/>
    <n v="8"/>
    <n v="4379"/>
    <x v="0"/>
    <n v="0"/>
    <s v="OK"/>
    <n v="0"/>
    <n v="1"/>
    <x v="0"/>
  </r>
  <r>
    <x v="136"/>
    <x v="3"/>
    <s v="Morning"/>
    <n v="8"/>
    <n v="0"/>
    <n v="8"/>
    <n v="670"/>
    <x v="0"/>
    <n v="0"/>
    <s v="OK"/>
    <n v="0"/>
    <n v="1"/>
    <x v="1"/>
  </r>
  <r>
    <x v="136"/>
    <x v="3"/>
    <s v="Evening"/>
    <n v="8"/>
    <n v="0"/>
    <n v="8"/>
    <n v="719"/>
    <x v="0"/>
    <n v="0"/>
    <s v="OK"/>
    <n v="0"/>
    <n v="1"/>
    <x v="1"/>
  </r>
  <r>
    <x v="136"/>
    <x v="3"/>
    <s v="Night"/>
    <n v="8"/>
    <n v="0"/>
    <n v="8"/>
    <n v="718"/>
    <x v="0"/>
    <n v="0"/>
    <s v="OK"/>
    <n v="0"/>
    <n v="1"/>
    <x v="1"/>
  </r>
  <r>
    <x v="136"/>
    <x v="4"/>
    <s v="Morning"/>
    <n v="8"/>
    <n v="5.8"/>
    <n v="2.2000000000000002"/>
    <n v="206"/>
    <x v="1"/>
    <n v="14300"/>
    <s v="OK"/>
    <n v="0.73"/>
    <n v="0.28000000000000003"/>
    <x v="1"/>
  </r>
  <r>
    <x v="136"/>
    <x v="4"/>
    <s v="Evening"/>
    <n v="8"/>
    <n v="0"/>
    <n v="8"/>
    <n v="798"/>
    <x v="0"/>
    <n v="0"/>
    <s v="OK"/>
    <n v="0"/>
    <n v="1"/>
    <x v="1"/>
  </r>
  <r>
    <x v="136"/>
    <x v="4"/>
    <s v="Night"/>
    <n v="8"/>
    <n v="0"/>
    <n v="8"/>
    <n v="752"/>
    <x v="0"/>
    <n v="0"/>
    <s v="OK"/>
    <n v="0"/>
    <n v="1"/>
    <x v="1"/>
  </r>
  <r>
    <x v="136"/>
    <x v="5"/>
    <s v="Morning"/>
    <n v="8"/>
    <n v="0"/>
    <n v="8"/>
    <n v="3351"/>
    <x v="0"/>
    <n v="0"/>
    <s v="OK"/>
    <n v="0"/>
    <n v="1"/>
    <x v="2"/>
  </r>
  <r>
    <x v="136"/>
    <x v="5"/>
    <s v="Evening"/>
    <n v="8"/>
    <n v="0"/>
    <n v="8"/>
    <n v="3565"/>
    <x v="0"/>
    <n v="0"/>
    <s v="OK"/>
    <n v="0"/>
    <n v="1"/>
    <x v="2"/>
  </r>
  <r>
    <x v="136"/>
    <x v="5"/>
    <s v="Night"/>
    <n v="8"/>
    <n v="0"/>
    <n v="8"/>
    <n v="3491"/>
    <x v="0"/>
    <n v="0"/>
    <s v="OK"/>
    <n v="0"/>
    <n v="1"/>
    <x v="2"/>
  </r>
  <r>
    <x v="136"/>
    <x v="6"/>
    <s v="Morning"/>
    <n v="8"/>
    <n v="6.6"/>
    <n v="1.4"/>
    <n v="555"/>
    <x v="4"/>
    <n v="2100"/>
    <s v="OK"/>
    <n v="0.83"/>
    <n v="0.18"/>
    <x v="2"/>
  </r>
  <r>
    <x v="136"/>
    <x v="6"/>
    <s v="Evening"/>
    <n v="8"/>
    <n v="0"/>
    <n v="8"/>
    <n v="3073"/>
    <x v="0"/>
    <n v="0"/>
    <s v="OK"/>
    <n v="0"/>
    <n v="1"/>
    <x v="2"/>
  </r>
  <r>
    <x v="136"/>
    <x v="6"/>
    <s v="Night"/>
    <n v="8"/>
    <n v="0"/>
    <n v="8"/>
    <n v="3367"/>
    <x v="0"/>
    <n v="0"/>
    <s v="OK"/>
    <n v="0"/>
    <n v="1"/>
    <x v="2"/>
  </r>
  <r>
    <x v="136"/>
    <x v="7"/>
    <s v="Morning"/>
    <n v="8"/>
    <n v="0"/>
    <n v="8"/>
    <n v="4582"/>
    <x v="0"/>
    <n v="0"/>
    <s v="OK"/>
    <n v="0"/>
    <n v="1"/>
    <x v="3"/>
  </r>
  <r>
    <x v="136"/>
    <x v="7"/>
    <s v="Evening"/>
    <n v="8"/>
    <n v="6.5"/>
    <n v="1.5"/>
    <n v="790"/>
    <x v="4"/>
    <n v="6900"/>
    <s v="OK"/>
    <n v="0.81"/>
    <n v="0.19"/>
    <x v="3"/>
  </r>
  <r>
    <x v="136"/>
    <x v="7"/>
    <s v="Night"/>
    <n v="8"/>
    <n v="3.6"/>
    <n v="4.4000000000000004"/>
    <n v="2170"/>
    <x v="3"/>
    <n v="3400"/>
    <s v="OK"/>
    <n v="0.45"/>
    <n v="0.55000000000000004"/>
    <x v="3"/>
  </r>
  <r>
    <x v="137"/>
    <x v="0"/>
    <s v="Morning"/>
    <n v="8"/>
    <n v="3.5"/>
    <n v="4.5"/>
    <n v="2660"/>
    <x v="1"/>
    <n v="2000"/>
    <s v="OK"/>
    <n v="0.44"/>
    <n v="0.56000000000000005"/>
    <x v="0"/>
  </r>
  <r>
    <x v="137"/>
    <x v="0"/>
    <s v="Evening"/>
    <n v="8"/>
    <n v="0"/>
    <n v="8"/>
    <n v="5367"/>
    <x v="0"/>
    <n v="0"/>
    <s v="OK"/>
    <n v="0"/>
    <n v="1"/>
    <x v="0"/>
  </r>
  <r>
    <x v="137"/>
    <x v="0"/>
    <s v="Night"/>
    <n v="8"/>
    <n v="0"/>
    <n v="8"/>
    <n v="4636"/>
    <x v="0"/>
    <n v="0"/>
    <s v="OK"/>
    <n v="0"/>
    <n v="1"/>
    <x v="0"/>
  </r>
  <r>
    <x v="137"/>
    <x v="1"/>
    <s v="Morning"/>
    <n v="8"/>
    <n v="0"/>
    <n v="8"/>
    <n v="5589"/>
    <x v="0"/>
    <n v="0"/>
    <s v="OK"/>
    <n v="0"/>
    <n v="1"/>
    <x v="0"/>
  </r>
  <r>
    <x v="137"/>
    <x v="1"/>
    <s v="Evening"/>
    <n v="8"/>
    <n v="0"/>
    <n v="8"/>
    <n v="5178"/>
    <x v="0"/>
    <n v="0"/>
    <s v="OK"/>
    <n v="0"/>
    <n v="1"/>
    <x v="0"/>
  </r>
  <r>
    <x v="137"/>
    <x v="1"/>
    <s v="Night"/>
    <n v="8"/>
    <n v="3.7"/>
    <n v="4.3"/>
    <n v="3112"/>
    <x v="4"/>
    <n v="7700"/>
    <s v="OK"/>
    <n v="0.46"/>
    <n v="0.54"/>
    <x v="0"/>
  </r>
  <r>
    <x v="137"/>
    <x v="2"/>
    <s v="Morning"/>
    <n v="8"/>
    <n v="0"/>
    <n v="8"/>
    <n v="4596"/>
    <x v="0"/>
    <n v="0"/>
    <s v="OK"/>
    <n v="0"/>
    <n v="1"/>
    <x v="0"/>
  </r>
  <r>
    <x v="137"/>
    <x v="2"/>
    <s v="Evening"/>
    <n v="8"/>
    <n v="0"/>
    <n v="8"/>
    <n v="4621"/>
    <x v="0"/>
    <n v="0"/>
    <s v="OK"/>
    <n v="0"/>
    <n v="1"/>
    <x v="0"/>
  </r>
  <r>
    <x v="137"/>
    <x v="2"/>
    <s v="Night"/>
    <n v="8"/>
    <n v="0"/>
    <n v="8"/>
    <n v="4926"/>
    <x v="0"/>
    <n v="0"/>
    <s v="OK"/>
    <n v="0"/>
    <n v="1"/>
    <x v="0"/>
  </r>
  <r>
    <x v="137"/>
    <x v="3"/>
    <s v="Morning"/>
    <n v="8"/>
    <n v="0"/>
    <n v="8"/>
    <n v="649"/>
    <x v="0"/>
    <n v="0"/>
    <s v="OK"/>
    <n v="0"/>
    <n v="1"/>
    <x v="1"/>
  </r>
  <r>
    <x v="137"/>
    <x v="3"/>
    <s v="Evening"/>
    <n v="8"/>
    <n v="0"/>
    <n v="8"/>
    <n v="700"/>
    <x v="0"/>
    <n v="0"/>
    <s v="OK"/>
    <n v="0"/>
    <n v="1"/>
    <x v="1"/>
  </r>
  <r>
    <x v="137"/>
    <x v="3"/>
    <s v="Night"/>
    <n v="8"/>
    <n v="0"/>
    <n v="8"/>
    <n v="655"/>
    <x v="0"/>
    <n v="0"/>
    <s v="OK"/>
    <n v="0"/>
    <n v="1"/>
    <x v="1"/>
  </r>
  <r>
    <x v="137"/>
    <x v="4"/>
    <s v="Morning"/>
    <n v="8"/>
    <n v="0"/>
    <n v="8"/>
    <n v="805"/>
    <x v="0"/>
    <n v="0"/>
    <s v="OK"/>
    <n v="0"/>
    <n v="1"/>
    <x v="1"/>
  </r>
  <r>
    <x v="137"/>
    <x v="4"/>
    <s v="Evening"/>
    <n v="8"/>
    <n v="0"/>
    <n v="8"/>
    <n v="723"/>
    <x v="0"/>
    <n v="0"/>
    <s v="OK"/>
    <n v="0"/>
    <n v="1"/>
    <x v="1"/>
  </r>
  <r>
    <x v="137"/>
    <x v="4"/>
    <s v="Night"/>
    <n v="8"/>
    <n v="0.8"/>
    <n v="7.2"/>
    <n v="607"/>
    <x v="2"/>
    <n v="3700"/>
    <s v="OK"/>
    <n v="0.1"/>
    <n v="0.9"/>
    <x v="1"/>
  </r>
  <r>
    <x v="137"/>
    <x v="5"/>
    <s v="Morning"/>
    <n v="8"/>
    <n v="0"/>
    <n v="8"/>
    <n v="3163"/>
    <x v="0"/>
    <n v="0"/>
    <s v="OK"/>
    <n v="0"/>
    <n v="1"/>
    <x v="2"/>
  </r>
  <r>
    <x v="137"/>
    <x v="5"/>
    <s v="Evening"/>
    <n v="8"/>
    <n v="0"/>
    <n v="8"/>
    <n v="3780"/>
    <x v="0"/>
    <n v="0"/>
    <s v="OK"/>
    <n v="0"/>
    <n v="1"/>
    <x v="2"/>
  </r>
  <r>
    <x v="137"/>
    <x v="5"/>
    <s v="Night"/>
    <n v="8"/>
    <n v="0"/>
    <n v="8"/>
    <n v="3416"/>
    <x v="0"/>
    <n v="0"/>
    <s v="OK"/>
    <n v="0"/>
    <n v="1"/>
    <x v="2"/>
  </r>
  <r>
    <x v="137"/>
    <x v="6"/>
    <s v="Morning"/>
    <n v="8"/>
    <n v="0"/>
    <n v="8"/>
    <n v="2959"/>
    <x v="0"/>
    <n v="0"/>
    <s v="OK"/>
    <n v="0"/>
    <n v="1"/>
    <x v="2"/>
  </r>
  <r>
    <x v="137"/>
    <x v="6"/>
    <s v="Evening"/>
    <n v="8"/>
    <n v="0"/>
    <n v="8"/>
    <n v="3012"/>
    <x v="0"/>
    <n v="0"/>
    <s v="OK"/>
    <n v="0"/>
    <n v="1"/>
    <x v="2"/>
  </r>
  <r>
    <x v="137"/>
    <x v="6"/>
    <s v="Night"/>
    <n v="8"/>
    <n v="0"/>
    <n v="8"/>
    <n v="3171"/>
    <x v="0"/>
    <n v="0"/>
    <s v="OK"/>
    <n v="0"/>
    <n v="1"/>
    <x v="2"/>
  </r>
  <r>
    <x v="137"/>
    <x v="7"/>
    <s v="Morning"/>
    <n v="8"/>
    <n v="5.2"/>
    <n v="2.8"/>
    <n v="1335"/>
    <x v="1"/>
    <n v="3000"/>
    <s v="OK"/>
    <n v="0.65"/>
    <n v="0.35"/>
    <x v="3"/>
  </r>
  <r>
    <x v="137"/>
    <x v="7"/>
    <s v="Evening"/>
    <n v="8"/>
    <n v="5.3"/>
    <n v="2.7"/>
    <n v="1445"/>
    <x v="5"/>
    <n v="7100"/>
    <s v="OK"/>
    <n v="0.66"/>
    <n v="0.34"/>
    <x v="3"/>
  </r>
  <r>
    <x v="137"/>
    <x v="7"/>
    <s v="Night"/>
    <n v="8"/>
    <n v="0"/>
    <n v="8"/>
    <n v="4097"/>
    <x v="0"/>
    <n v="0"/>
    <s v="OK"/>
    <n v="0"/>
    <n v="1"/>
    <x v="3"/>
  </r>
  <r>
    <x v="138"/>
    <x v="0"/>
    <s v="Morning"/>
    <n v="8"/>
    <n v="0"/>
    <n v="8"/>
    <n v="5490"/>
    <x v="0"/>
    <n v="0"/>
    <s v="OK"/>
    <n v="0"/>
    <n v="1"/>
    <x v="0"/>
  </r>
  <r>
    <x v="138"/>
    <x v="0"/>
    <s v="Evening"/>
    <n v="8"/>
    <n v="0"/>
    <n v="8"/>
    <n v="5636"/>
    <x v="0"/>
    <n v="0"/>
    <s v="OK"/>
    <n v="0"/>
    <n v="1"/>
    <x v="0"/>
  </r>
  <r>
    <x v="138"/>
    <x v="0"/>
    <s v="Night"/>
    <n v="8"/>
    <n v="6.4"/>
    <n v="1.6"/>
    <n v="1006"/>
    <x v="1"/>
    <n v="14300"/>
    <s v="OK"/>
    <n v="0.8"/>
    <n v="0.2"/>
    <x v="0"/>
  </r>
  <r>
    <x v="138"/>
    <x v="1"/>
    <s v="Morning"/>
    <n v="8"/>
    <n v="0"/>
    <n v="8"/>
    <n v="5294"/>
    <x v="0"/>
    <n v="0"/>
    <s v="OK"/>
    <n v="0"/>
    <n v="1"/>
    <x v="0"/>
  </r>
  <r>
    <x v="138"/>
    <x v="1"/>
    <s v="Evening"/>
    <n v="8"/>
    <n v="0"/>
    <n v="8"/>
    <n v="5577"/>
    <x v="0"/>
    <n v="0"/>
    <s v="OK"/>
    <n v="0"/>
    <n v="1"/>
    <x v="0"/>
  </r>
  <r>
    <x v="138"/>
    <x v="1"/>
    <s v="Night"/>
    <n v="8"/>
    <n v="0"/>
    <n v="8"/>
    <n v="5194"/>
    <x v="0"/>
    <n v="0"/>
    <s v="OK"/>
    <n v="0"/>
    <n v="1"/>
    <x v="0"/>
  </r>
  <r>
    <x v="138"/>
    <x v="2"/>
    <s v="Morning"/>
    <n v="8"/>
    <n v="1.4"/>
    <n v="6.6"/>
    <n v="4023"/>
    <x v="3"/>
    <n v="4000"/>
    <s v="OK"/>
    <n v="0.18"/>
    <n v="0.83"/>
    <x v="0"/>
  </r>
  <r>
    <x v="138"/>
    <x v="2"/>
    <s v="Evening"/>
    <n v="8"/>
    <n v="0"/>
    <n v="8"/>
    <n v="4386"/>
    <x v="0"/>
    <n v="0"/>
    <s v="OK"/>
    <n v="0"/>
    <n v="1"/>
    <x v="0"/>
  </r>
  <r>
    <x v="138"/>
    <x v="2"/>
    <s v="Night"/>
    <n v="8"/>
    <n v="0"/>
    <n v="8"/>
    <n v="5008"/>
    <x v="0"/>
    <n v="0"/>
    <s v="OK"/>
    <n v="0"/>
    <n v="1"/>
    <x v="0"/>
  </r>
  <r>
    <x v="138"/>
    <x v="3"/>
    <s v="Morning"/>
    <n v="8"/>
    <n v="0"/>
    <n v="8"/>
    <n v="641"/>
    <x v="0"/>
    <n v="0"/>
    <s v="OK"/>
    <n v="0"/>
    <n v="1"/>
    <x v="1"/>
  </r>
  <r>
    <x v="138"/>
    <x v="3"/>
    <s v="Evening"/>
    <n v="8"/>
    <n v="0"/>
    <n v="8"/>
    <n v="739"/>
    <x v="0"/>
    <n v="0"/>
    <s v="OK"/>
    <n v="0"/>
    <n v="1"/>
    <x v="1"/>
  </r>
  <r>
    <x v="138"/>
    <x v="3"/>
    <s v="Night"/>
    <n v="8"/>
    <n v="1.9"/>
    <n v="6.1"/>
    <n v="478"/>
    <x v="3"/>
    <n v="13500"/>
    <s v="OK"/>
    <n v="0.24"/>
    <n v="0.76"/>
    <x v="1"/>
  </r>
  <r>
    <x v="138"/>
    <x v="4"/>
    <s v="Morning"/>
    <n v="8"/>
    <n v="0"/>
    <n v="8"/>
    <n v="664"/>
    <x v="0"/>
    <n v="0"/>
    <s v="OK"/>
    <n v="0"/>
    <n v="1"/>
    <x v="1"/>
  </r>
  <r>
    <x v="138"/>
    <x v="4"/>
    <s v="Evening"/>
    <n v="8"/>
    <n v="5.4"/>
    <n v="2.6"/>
    <n v="229"/>
    <x v="1"/>
    <n v="4500"/>
    <s v="OK"/>
    <n v="0.68"/>
    <n v="0.33"/>
    <x v="1"/>
  </r>
  <r>
    <x v="138"/>
    <x v="4"/>
    <s v="Night"/>
    <n v="8"/>
    <n v="0"/>
    <n v="8"/>
    <n v="745"/>
    <x v="0"/>
    <n v="0"/>
    <s v="OK"/>
    <n v="0"/>
    <n v="1"/>
    <x v="1"/>
  </r>
  <r>
    <x v="138"/>
    <x v="5"/>
    <s v="Morning"/>
    <n v="8"/>
    <n v="3.4"/>
    <n v="4.5999999999999996"/>
    <n v="2041"/>
    <x v="3"/>
    <n v="11300"/>
    <s v="OK"/>
    <n v="0.43"/>
    <n v="0.57999999999999996"/>
    <x v="2"/>
  </r>
  <r>
    <x v="138"/>
    <x v="5"/>
    <s v="Evening"/>
    <n v="8"/>
    <n v="0"/>
    <n v="8"/>
    <n v="3473"/>
    <x v="0"/>
    <n v="0"/>
    <s v="OK"/>
    <n v="0"/>
    <n v="1"/>
    <x v="2"/>
  </r>
  <r>
    <x v="138"/>
    <x v="5"/>
    <s v="Night"/>
    <n v="8"/>
    <n v="2.5"/>
    <n v="5.5"/>
    <n v="2140"/>
    <x v="6"/>
    <n v="7900"/>
    <s v="OK"/>
    <n v="0.31"/>
    <n v="0.69"/>
    <x v="2"/>
  </r>
  <r>
    <x v="138"/>
    <x v="6"/>
    <s v="Morning"/>
    <n v="8"/>
    <n v="0"/>
    <n v="8"/>
    <n v="3431"/>
    <x v="0"/>
    <n v="0"/>
    <s v="OK"/>
    <n v="0"/>
    <n v="1"/>
    <x v="2"/>
  </r>
  <r>
    <x v="138"/>
    <x v="6"/>
    <s v="Evening"/>
    <n v="8"/>
    <n v="0.9"/>
    <n v="7.1"/>
    <n v="2864"/>
    <x v="3"/>
    <n v="15000"/>
    <s v="OK"/>
    <n v="0.11"/>
    <n v="0.89"/>
    <x v="2"/>
  </r>
  <r>
    <x v="138"/>
    <x v="6"/>
    <s v="Night"/>
    <n v="8"/>
    <n v="6.1"/>
    <n v="1.9"/>
    <n v="802"/>
    <x v="3"/>
    <n v="3300"/>
    <s v="OK"/>
    <n v="0.76"/>
    <n v="0.24"/>
    <x v="2"/>
  </r>
  <r>
    <x v="138"/>
    <x v="7"/>
    <s v="Morning"/>
    <n v="8"/>
    <n v="0"/>
    <n v="8"/>
    <n v="4094"/>
    <x v="0"/>
    <n v="0"/>
    <s v="OK"/>
    <n v="0"/>
    <n v="1"/>
    <x v="3"/>
  </r>
  <r>
    <x v="138"/>
    <x v="7"/>
    <s v="Evening"/>
    <n v="8"/>
    <n v="1.8"/>
    <n v="6.2"/>
    <n v="3041"/>
    <x v="5"/>
    <n v="13100"/>
    <s v="OK"/>
    <n v="0.23"/>
    <n v="0.78"/>
    <x v="3"/>
  </r>
  <r>
    <x v="138"/>
    <x v="7"/>
    <s v="Night"/>
    <n v="8"/>
    <n v="0"/>
    <n v="8"/>
    <n v="4075"/>
    <x v="0"/>
    <n v="0"/>
    <s v="OK"/>
    <n v="0"/>
    <n v="1"/>
    <x v="3"/>
  </r>
  <r>
    <x v="139"/>
    <x v="0"/>
    <s v="Morning"/>
    <n v="8"/>
    <n v="0"/>
    <n v="8"/>
    <n v="4872"/>
    <x v="0"/>
    <n v="0"/>
    <s v="OK"/>
    <n v="0"/>
    <n v="1"/>
    <x v="0"/>
  </r>
  <r>
    <x v="139"/>
    <x v="0"/>
    <s v="Evening"/>
    <n v="8"/>
    <n v="0"/>
    <n v="8"/>
    <n v="5319"/>
    <x v="0"/>
    <n v="0"/>
    <s v="OK"/>
    <n v="0"/>
    <n v="1"/>
    <x v="0"/>
  </r>
  <r>
    <x v="139"/>
    <x v="0"/>
    <s v="Night"/>
    <n v="8"/>
    <n v="0"/>
    <n v="8"/>
    <n v="5935"/>
    <x v="0"/>
    <n v="0"/>
    <s v="OK"/>
    <n v="0"/>
    <n v="1"/>
    <x v="0"/>
  </r>
  <r>
    <x v="139"/>
    <x v="1"/>
    <s v="Morning"/>
    <n v="8"/>
    <n v="5.6"/>
    <n v="2.4"/>
    <n v="1610"/>
    <x v="2"/>
    <n v="9500"/>
    <s v="OK"/>
    <n v="0.7"/>
    <n v="0.3"/>
    <x v="0"/>
  </r>
  <r>
    <x v="139"/>
    <x v="1"/>
    <s v="Evening"/>
    <n v="8"/>
    <n v="1.7"/>
    <n v="6.3"/>
    <n v="4068"/>
    <x v="2"/>
    <n v="11000"/>
    <s v="OK"/>
    <n v="0.21"/>
    <n v="0.79"/>
    <x v="0"/>
  </r>
  <r>
    <x v="139"/>
    <x v="1"/>
    <s v="Night"/>
    <n v="8"/>
    <n v="0"/>
    <n v="8"/>
    <n v="5142"/>
    <x v="0"/>
    <n v="0"/>
    <s v="OK"/>
    <n v="0"/>
    <n v="1"/>
    <x v="0"/>
  </r>
  <r>
    <x v="139"/>
    <x v="2"/>
    <s v="Morning"/>
    <n v="8"/>
    <n v="2.4"/>
    <n v="5.6"/>
    <n v="2882"/>
    <x v="5"/>
    <n v="8900"/>
    <s v="OK"/>
    <n v="0.3"/>
    <n v="0.7"/>
    <x v="0"/>
  </r>
  <r>
    <x v="139"/>
    <x v="2"/>
    <s v="Evening"/>
    <n v="8"/>
    <n v="6.4"/>
    <n v="1.6"/>
    <n v="993"/>
    <x v="5"/>
    <n v="5300"/>
    <s v="OK"/>
    <n v="0.8"/>
    <n v="0.2"/>
    <x v="0"/>
  </r>
  <r>
    <x v="139"/>
    <x v="2"/>
    <s v="Night"/>
    <n v="8"/>
    <n v="0"/>
    <n v="8"/>
    <n v="4816"/>
    <x v="0"/>
    <n v="0"/>
    <s v="OK"/>
    <n v="0"/>
    <n v="1"/>
    <x v="0"/>
  </r>
  <r>
    <x v="139"/>
    <x v="3"/>
    <s v="Morning"/>
    <n v="8"/>
    <n v="2"/>
    <n v="6"/>
    <n v="512"/>
    <x v="6"/>
    <n v="11400"/>
    <s v="OK"/>
    <n v="0.25"/>
    <n v="0.75"/>
    <x v="1"/>
  </r>
  <r>
    <x v="139"/>
    <x v="3"/>
    <s v="Evening"/>
    <n v="8"/>
    <n v="0"/>
    <n v="8"/>
    <n v="643"/>
    <x v="0"/>
    <n v="0"/>
    <s v="OK"/>
    <n v="0"/>
    <n v="1"/>
    <x v="1"/>
  </r>
  <r>
    <x v="139"/>
    <x v="3"/>
    <s v="Night"/>
    <n v="8"/>
    <n v="0"/>
    <n v="8"/>
    <n v="556"/>
    <x v="0"/>
    <n v="0"/>
    <s v="OK"/>
    <n v="0"/>
    <n v="1"/>
    <x v="1"/>
  </r>
  <r>
    <x v="139"/>
    <x v="4"/>
    <s v="Morning"/>
    <n v="8"/>
    <n v="0"/>
    <n v="8"/>
    <n v="742"/>
    <x v="0"/>
    <n v="0"/>
    <s v="OK"/>
    <n v="0"/>
    <n v="1"/>
    <x v="1"/>
  </r>
  <r>
    <x v="139"/>
    <x v="4"/>
    <s v="Evening"/>
    <n v="8"/>
    <n v="0"/>
    <n v="8"/>
    <n v="643"/>
    <x v="0"/>
    <n v="0"/>
    <s v="OK"/>
    <n v="0"/>
    <n v="1"/>
    <x v="1"/>
  </r>
  <r>
    <x v="139"/>
    <x v="4"/>
    <s v="Night"/>
    <n v="8"/>
    <n v="0"/>
    <n v="8"/>
    <n v="658"/>
    <x v="0"/>
    <n v="0"/>
    <s v="OK"/>
    <n v="0"/>
    <n v="1"/>
    <x v="1"/>
  </r>
  <r>
    <x v="139"/>
    <x v="5"/>
    <s v="Morning"/>
    <n v="8"/>
    <n v="0"/>
    <n v="8"/>
    <n v="3260"/>
    <x v="0"/>
    <n v="0"/>
    <s v="OK"/>
    <n v="0"/>
    <n v="1"/>
    <x v="2"/>
  </r>
  <r>
    <x v="139"/>
    <x v="5"/>
    <s v="Evening"/>
    <n v="8"/>
    <n v="0"/>
    <n v="8"/>
    <n v="3112"/>
    <x v="0"/>
    <n v="0"/>
    <s v="OK"/>
    <n v="0"/>
    <n v="1"/>
    <x v="2"/>
  </r>
  <r>
    <x v="139"/>
    <x v="5"/>
    <s v="Night"/>
    <n v="8"/>
    <n v="0"/>
    <n v="8"/>
    <n v="3366"/>
    <x v="0"/>
    <n v="0"/>
    <s v="OK"/>
    <n v="0"/>
    <n v="1"/>
    <x v="2"/>
  </r>
  <r>
    <x v="139"/>
    <x v="6"/>
    <s v="Morning"/>
    <n v="8"/>
    <n v="1.2"/>
    <n v="6.8"/>
    <n v="2593"/>
    <x v="3"/>
    <n v="9700"/>
    <s v="OK"/>
    <n v="0.15"/>
    <n v="0.85"/>
    <x v="2"/>
  </r>
  <r>
    <x v="139"/>
    <x v="6"/>
    <s v="Evening"/>
    <n v="8"/>
    <n v="0"/>
    <n v="8"/>
    <n v="3188"/>
    <x v="0"/>
    <n v="0"/>
    <s v="OK"/>
    <n v="0"/>
    <n v="1"/>
    <x v="2"/>
  </r>
  <r>
    <x v="139"/>
    <x v="6"/>
    <s v="Night"/>
    <n v="8"/>
    <n v="0"/>
    <n v="8"/>
    <n v="3354"/>
    <x v="0"/>
    <n v="0"/>
    <s v="OK"/>
    <n v="0"/>
    <n v="1"/>
    <x v="2"/>
  </r>
  <r>
    <x v="139"/>
    <x v="7"/>
    <s v="Morning"/>
    <n v="8"/>
    <n v="0"/>
    <n v="8"/>
    <n v="4007"/>
    <x v="0"/>
    <n v="0"/>
    <s v="OK"/>
    <n v="0"/>
    <n v="1"/>
    <x v="3"/>
  </r>
  <r>
    <x v="139"/>
    <x v="7"/>
    <s v="Evening"/>
    <n v="8"/>
    <n v="0"/>
    <n v="8"/>
    <n v="4135"/>
    <x v="0"/>
    <n v="0"/>
    <s v="OK"/>
    <n v="0"/>
    <n v="1"/>
    <x v="3"/>
  </r>
  <r>
    <x v="139"/>
    <x v="7"/>
    <s v="Night"/>
    <n v="8"/>
    <n v="2.4"/>
    <n v="5.6"/>
    <n v="2779"/>
    <x v="3"/>
    <n v="12900"/>
    <s v="OK"/>
    <n v="0.3"/>
    <n v="0.7"/>
    <x v="3"/>
  </r>
  <r>
    <x v="140"/>
    <x v="0"/>
    <s v="Morning"/>
    <n v="8"/>
    <n v="0"/>
    <n v="8"/>
    <n v="5079"/>
    <x v="0"/>
    <n v="0"/>
    <s v="OK"/>
    <n v="0"/>
    <n v="1"/>
    <x v="0"/>
  </r>
  <r>
    <x v="140"/>
    <x v="0"/>
    <s v="Evening"/>
    <n v="8"/>
    <n v="0"/>
    <n v="8"/>
    <n v="5081"/>
    <x v="0"/>
    <n v="0"/>
    <s v="OK"/>
    <n v="0"/>
    <n v="1"/>
    <x v="0"/>
  </r>
  <r>
    <x v="140"/>
    <x v="0"/>
    <s v="Night"/>
    <n v="8"/>
    <n v="0"/>
    <n v="8"/>
    <n v="4655"/>
    <x v="0"/>
    <n v="0"/>
    <s v="OK"/>
    <n v="0"/>
    <n v="1"/>
    <x v="0"/>
  </r>
  <r>
    <x v="140"/>
    <x v="1"/>
    <s v="Morning"/>
    <n v="8"/>
    <n v="0"/>
    <n v="8"/>
    <n v="4870"/>
    <x v="0"/>
    <n v="0"/>
    <s v="OK"/>
    <n v="0"/>
    <n v="1"/>
    <x v="0"/>
  </r>
  <r>
    <x v="140"/>
    <x v="1"/>
    <s v="Evening"/>
    <n v="8"/>
    <n v="2"/>
    <n v="6"/>
    <n v="3755"/>
    <x v="3"/>
    <n v="8100"/>
    <s v="OK"/>
    <n v="0.25"/>
    <n v="0.75"/>
    <x v="0"/>
  </r>
  <r>
    <x v="140"/>
    <x v="1"/>
    <s v="Night"/>
    <n v="8"/>
    <n v="0"/>
    <n v="8"/>
    <n v="4779"/>
    <x v="0"/>
    <n v="0"/>
    <s v="OK"/>
    <n v="0"/>
    <n v="1"/>
    <x v="0"/>
  </r>
  <r>
    <x v="140"/>
    <x v="2"/>
    <s v="Morning"/>
    <n v="8"/>
    <n v="5.2"/>
    <n v="2.8"/>
    <n v="1508"/>
    <x v="6"/>
    <n v="7700"/>
    <s v="OK"/>
    <n v="0.65"/>
    <n v="0.35"/>
    <x v="0"/>
  </r>
  <r>
    <x v="140"/>
    <x v="2"/>
    <s v="Evening"/>
    <n v="8"/>
    <n v="0"/>
    <n v="8"/>
    <n v="4319"/>
    <x v="0"/>
    <n v="0"/>
    <s v="OK"/>
    <n v="0"/>
    <n v="1"/>
    <x v="0"/>
  </r>
  <r>
    <x v="140"/>
    <x v="2"/>
    <s v="Night"/>
    <n v="8"/>
    <n v="0"/>
    <n v="8"/>
    <n v="4734"/>
    <x v="0"/>
    <n v="0"/>
    <s v="OK"/>
    <n v="0"/>
    <n v="1"/>
    <x v="0"/>
  </r>
  <r>
    <x v="140"/>
    <x v="3"/>
    <s v="Morning"/>
    <n v="8"/>
    <n v="0"/>
    <n v="8"/>
    <n v="667"/>
    <x v="0"/>
    <n v="0"/>
    <s v="OK"/>
    <n v="0"/>
    <n v="1"/>
    <x v="1"/>
  </r>
  <r>
    <x v="140"/>
    <x v="3"/>
    <s v="Evening"/>
    <n v="8"/>
    <n v="0"/>
    <n v="8"/>
    <n v="695"/>
    <x v="0"/>
    <n v="0"/>
    <s v="OK"/>
    <n v="0"/>
    <n v="1"/>
    <x v="1"/>
  </r>
  <r>
    <x v="140"/>
    <x v="3"/>
    <s v="Night"/>
    <n v="8"/>
    <n v="0"/>
    <n v="8"/>
    <n v="714"/>
    <x v="0"/>
    <n v="0"/>
    <s v="OK"/>
    <n v="0"/>
    <n v="1"/>
    <x v="1"/>
  </r>
  <r>
    <x v="140"/>
    <x v="4"/>
    <s v="Morning"/>
    <n v="8"/>
    <n v="0"/>
    <n v="8"/>
    <n v="778"/>
    <x v="0"/>
    <n v="0"/>
    <s v="OK"/>
    <n v="0"/>
    <n v="1"/>
    <x v="1"/>
  </r>
  <r>
    <x v="140"/>
    <x v="4"/>
    <s v="Evening"/>
    <n v="8"/>
    <n v="6.5"/>
    <n v="1.5"/>
    <n v="134"/>
    <x v="1"/>
    <n v="13800"/>
    <s v="OK"/>
    <n v="0.81"/>
    <n v="0.19"/>
    <x v="1"/>
  </r>
  <r>
    <x v="140"/>
    <x v="4"/>
    <s v="Night"/>
    <n v="8"/>
    <n v="0"/>
    <n v="8"/>
    <n v="696"/>
    <x v="0"/>
    <n v="0"/>
    <s v="OK"/>
    <n v="0"/>
    <n v="1"/>
    <x v="1"/>
  </r>
  <r>
    <x v="140"/>
    <x v="5"/>
    <s v="Morning"/>
    <n v="8"/>
    <n v="0"/>
    <n v="8"/>
    <n v="2923"/>
    <x v="0"/>
    <n v="0"/>
    <s v="OK"/>
    <n v="0"/>
    <n v="1"/>
    <x v="2"/>
  </r>
  <r>
    <x v="140"/>
    <x v="5"/>
    <s v="Evening"/>
    <n v="8"/>
    <n v="1.8"/>
    <n v="6.2"/>
    <n v="2516"/>
    <x v="4"/>
    <n v="3300"/>
    <s v="OK"/>
    <n v="0.23"/>
    <n v="0.78"/>
    <x v="2"/>
  </r>
  <r>
    <x v="140"/>
    <x v="5"/>
    <s v="Night"/>
    <n v="8"/>
    <n v="0"/>
    <n v="8"/>
    <n v="3297"/>
    <x v="0"/>
    <n v="0"/>
    <s v="OK"/>
    <n v="0"/>
    <n v="1"/>
    <x v="2"/>
  </r>
  <r>
    <x v="140"/>
    <x v="6"/>
    <s v="Morning"/>
    <n v="8"/>
    <n v="0"/>
    <n v="8"/>
    <n v="3204"/>
    <x v="0"/>
    <n v="0"/>
    <s v="OK"/>
    <n v="0"/>
    <n v="1"/>
    <x v="2"/>
  </r>
  <r>
    <x v="140"/>
    <x v="6"/>
    <s v="Evening"/>
    <n v="8"/>
    <n v="0"/>
    <n v="8"/>
    <n v="2762"/>
    <x v="0"/>
    <n v="0"/>
    <s v="OK"/>
    <n v="0"/>
    <n v="1"/>
    <x v="2"/>
  </r>
  <r>
    <x v="140"/>
    <x v="6"/>
    <s v="Night"/>
    <n v="8"/>
    <n v="0"/>
    <n v="8"/>
    <n v="3294"/>
    <x v="0"/>
    <n v="0"/>
    <s v="OK"/>
    <n v="0"/>
    <n v="1"/>
    <x v="2"/>
  </r>
  <r>
    <x v="140"/>
    <x v="7"/>
    <s v="Morning"/>
    <n v="8"/>
    <n v="0"/>
    <n v="8"/>
    <n v="3742"/>
    <x v="0"/>
    <n v="0"/>
    <s v="OK"/>
    <n v="0"/>
    <n v="1"/>
    <x v="3"/>
  </r>
  <r>
    <x v="140"/>
    <x v="7"/>
    <s v="Evening"/>
    <n v="8"/>
    <n v="0"/>
    <n v="8"/>
    <n v="4133"/>
    <x v="0"/>
    <n v="0"/>
    <s v="OK"/>
    <n v="0"/>
    <n v="1"/>
    <x v="3"/>
  </r>
  <r>
    <x v="140"/>
    <x v="7"/>
    <s v="Night"/>
    <n v="8"/>
    <n v="0"/>
    <n v="8"/>
    <n v="3978"/>
    <x v="0"/>
    <n v="0"/>
    <s v="OK"/>
    <n v="0"/>
    <n v="1"/>
    <x v="3"/>
  </r>
  <r>
    <x v="141"/>
    <x v="0"/>
    <s v="Morning"/>
    <n v="8"/>
    <n v="0"/>
    <n v="8"/>
    <n v="5078"/>
    <x v="0"/>
    <n v="0"/>
    <s v="OK"/>
    <n v="0"/>
    <n v="1"/>
    <x v="0"/>
  </r>
  <r>
    <x v="141"/>
    <x v="0"/>
    <s v="Evening"/>
    <n v="8"/>
    <n v="3"/>
    <n v="5"/>
    <n v="3407"/>
    <x v="1"/>
    <n v="7900"/>
    <s v="OK"/>
    <n v="0.38"/>
    <n v="0.63"/>
    <x v="0"/>
  </r>
  <r>
    <x v="141"/>
    <x v="0"/>
    <s v="Night"/>
    <n v="8"/>
    <n v="0"/>
    <n v="8"/>
    <n v="4504"/>
    <x v="0"/>
    <n v="0"/>
    <s v="OK"/>
    <n v="0"/>
    <n v="1"/>
    <x v="0"/>
  </r>
  <r>
    <x v="141"/>
    <x v="1"/>
    <s v="Morning"/>
    <n v="8"/>
    <n v="0"/>
    <n v="8"/>
    <n v="5445"/>
    <x v="0"/>
    <n v="0"/>
    <s v="OK"/>
    <n v="0"/>
    <n v="1"/>
    <x v="0"/>
  </r>
  <r>
    <x v="141"/>
    <x v="1"/>
    <s v="Evening"/>
    <n v="8"/>
    <n v="0"/>
    <n v="8"/>
    <n v="4949"/>
    <x v="0"/>
    <n v="0"/>
    <s v="OK"/>
    <n v="0"/>
    <n v="1"/>
    <x v="0"/>
  </r>
  <r>
    <x v="141"/>
    <x v="1"/>
    <s v="Night"/>
    <n v="8"/>
    <n v="0"/>
    <n v="8"/>
    <n v="5219"/>
    <x v="0"/>
    <n v="0"/>
    <s v="OK"/>
    <n v="0"/>
    <n v="1"/>
    <x v="0"/>
  </r>
  <r>
    <x v="141"/>
    <x v="2"/>
    <s v="Morning"/>
    <n v="8"/>
    <n v="0"/>
    <n v="8"/>
    <n v="4602"/>
    <x v="0"/>
    <n v="0"/>
    <s v="OK"/>
    <n v="0"/>
    <n v="1"/>
    <x v="0"/>
  </r>
  <r>
    <x v="141"/>
    <x v="2"/>
    <s v="Evening"/>
    <n v="8"/>
    <n v="3.9"/>
    <n v="4.0999999999999996"/>
    <n v="2183"/>
    <x v="3"/>
    <n v="7000"/>
    <s v="OK"/>
    <n v="0.49"/>
    <n v="0.51"/>
    <x v="0"/>
  </r>
  <r>
    <x v="141"/>
    <x v="2"/>
    <s v="Night"/>
    <n v="8"/>
    <n v="0"/>
    <n v="8"/>
    <n v="4810"/>
    <x v="0"/>
    <n v="0"/>
    <s v="OK"/>
    <n v="0"/>
    <n v="1"/>
    <x v="0"/>
  </r>
  <r>
    <x v="141"/>
    <x v="3"/>
    <s v="Morning"/>
    <n v="8"/>
    <n v="0"/>
    <n v="8"/>
    <n v="686"/>
    <x v="0"/>
    <n v="0"/>
    <s v="OK"/>
    <n v="0"/>
    <n v="1"/>
    <x v="1"/>
  </r>
  <r>
    <x v="141"/>
    <x v="3"/>
    <s v="Evening"/>
    <n v="8"/>
    <n v="0"/>
    <n v="8"/>
    <n v="719"/>
    <x v="0"/>
    <n v="0"/>
    <s v="OK"/>
    <n v="0"/>
    <n v="1"/>
    <x v="1"/>
  </r>
  <r>
    <x v="141"/>
    <x v="3"/>
    <s v="Night"/>
    <n v="8"/>
    <n v="0"/>
    <n v="8"/>
    <n v="675"/>
    <x v="0"/>
    <n v="0"/>
    <s v="OK"/>
    <n v="0"/>
    <n v="1"/>
    <x v="1"/>
  </r>
  <r>
    <x v="141"/>
    <x v="4"/>
    <s v="Morning"/>
    <n v="8"/>
    <n v="6.7"/>
    <n v="1.3"/>
    <n v="124"/>
    <x v="6"/>
    <n v="7300"/>
    <s v="OK"/>
    <n v="0.84"/>
    <n v="0.16"/>
    <x v="1"/>
  </r>
  <r>
    <x v="141"/>
    <x v="4"/>
    <s v="Evening"/>
    <n v="8"/>
    <n v="0"/>
    <n v="8"/>
    <n v="702"/>
    <x v="0"/>
    <n v="0"/>
    <s v="OK"/>
    <n v="0"/>
    <n v="1"/>
    <x v="1"/>
  </r>
  <r>
    <x v="141"/>
    <x v="4"/>
    <s v="Night"/>
    <n v="8"/>
    <n v="0"/>
    <n v="8"/>
    <n v="665"/>
    <x v="0"/>
    <n v="0"/>
    <s v="OK"/>
    <n v="0"/>
    <n v="1"/>
    <x v="1"/>
  </r>
  <r>
    <x v="141"/>
    <x v="5"/>
    <s v="Morning"/>
    <n v="8"/>
    <n v="0"/>
    <n v="8"/>
    <n v="3434"/>
    <x v="0"/>
    <n v="0"/>
    <s v="OK"/>
    <n v="0"/>
    <n v="1"/>
    <x v="2"/>
  </r>
  <r>
    <x v="141"/>
    <x v="5"/>
    <s v="Evening"/>
    <n v="8"/>
    <n v="0"/>
    <n v="8"/>
    <n v="2946"/>
    <x v="0"/>
    <n v="0"/>
    <s v="OK"/>
    <n v="0"/>
    <n v="1"/>
    <x v="2"/>
  </r>
  <r>
    <x v="141"/>
    <x v="5"/>
    <s v="Night"/>
    <n v="8"/>
    <n v="0"/>
    <n v="8"/>
    <n v="3282"/>
    <x v="0"/>
    <n v="0"/>
    <s v="OK"/>
    <n v="0"/>
    <n v="1"/>
    <x v="2"/>
  </r>
  <r>
    <x v="141"/>
    <x v="6"/>
    <s v="Morning"/>
    <n v="8"/>
    <n v="0"/>
    <n v="8"/>
    <n v="3193"/>
    <x v="0"/>
    <n v="0"/>
    <s v="OK"/>
    <n v="0"/>
    <n v="1"/>
    <x v="2"/>
  </r>
  <r>
    <x v="141"/>
    <x v="6"/>
    <s v="Evening"/>
    <n v="8"/>
    <n v="1.3"/>
    <n v="6.7"/>
    <n v="2596"/>
    <x v="1"/>
    <n v="14300"/>
    <s v="OK"/>
    <n v="0.16"/>
    <n v="0.84"/>
    <x v="2"/>
  </r>
  <r>
    <x v="141"/>
    <x v="6"/>
    <s v="Night"/>
    <n v="8"/>
    <n v="4.5999999999999996"/>
    <n v="3.4"/>
    <n v="1446"/>
    <x v="3"/>
    <n v="3200"/>
    <s v="OK"/>
    <n v="0.57999999999999996"/>
    <n v="0.43"/>
    <x v="2"/>
  </r>
  <r>
    <x v="141"/>
    <x v="7"/>
    <s v="Morning"/>
    <n v="8"/>
    <n v="0"/>
    <n v="8"/>
    <n v="4112"/>
    <x v="0"/>
    <n v="0"/>
    <s v="OK"/>
    <n v="0"/>
    <n v="1"/>
    <x v="3"/>
  </r>
  <r>
    <x v="141"/>
    <x v="7"/>
    <s v="Evening"/>
    <n v="8"/>
    <n v="0"/>
    <n v="8"/>
    <n v="4284"/>
    <x v="0"/>
    <n v="0"/>
    <s v="OK"/>
    <n v="0"/>
    <n v="1"/>
    <x v="3"/>
  </r>
  <r>
    <x v="141"/>
    <x v="7"/>
    <s v="Night"/>
    <n v="8"/>
    <n v="0"/>
    <n v="8"/>
    <n v="4074"/>
    <x v="0"/>
    <n v="0"/>
    <s v="OK"/>
    <n v="0"/>
    <n v="1"/>
    <x v="3"/>
  </r>
  <r>
    <x v="142"/>
    <x v="0"/>
    <s v="Morning"/>
    <n v="8"/>
    <n v="0"/>
    <n v="8"/>
    <n v="4286"/>
    <x v="0"/>
    <n v="0"/>
    <s v="OK"/>
    <n v="0"/>
    <n v="1"/>
    <x v="0"/>
  </r>
  <r>
    <x v="142"/>
    <x v="0"/>
    <s v="Evening"/>
    <n v="8"/>
    <n v="0"/>
    <n v="8"/>
    <n v="5149"/>
    <x v="0"/>
    <n v="0"/>
    <s v="OK"/>
    <n v="0"/>
    <n v="1"/>
    <x v="0"/>
  </r>
  <r>
    <x v="142"/>
    <x v="0"/>
    <s v="Night"/>
    <n v="8"/>
    <n v="0"/>
    <n v="8"/>
    <n v="4957"/>
    <x v="0"/>
    <n v="0"/>
    <s v="OK"/>
    <n v="0"/>
    <n v="1"/>
    <x v="0"/>
  </r>
  <r>
    <x v="142"/>
    <x v="1"/>
    <s v="Morning"/>
    <n v="8"/>
    <n v="3.1"/>
    <n v="4.9000000000000004"/>
    <n v="3374"/>
    <x v="2"/>
    <n v="3200"/>
    <s v="OK"/>
    <n v="0.39"/>
    <n v="0.61"/>
    <x v="0"/>
  </r>
  <r>
    <x v="142"/>
    <x v="1"/>
    <s v="Evening"/>
    <n v="8"/>
    <n v="0"/>
    <n v="8"/>
    <n v="5156"/>
    <x v="0"/>
    <n v="0"/>
    <s v="OK"/>
    <n v="0"/>
    <n v="1"/>
    <x v="0"/>
  </r>
  <r>
    <x v="142"/>
    <x v="1"/>
    <s v="Night"/>
    <n v="8"/>
    <n v="0"/>
    <n v="8"/>
    <n v="5036"/>
    <x v="0"/>
    <n v="0"/>
    <s v="OK"/>
    <n v="0"/>
    <n v="1"/>
    <x v="0"/>
  </r>
  <r>
    <x v="142"/>
    <x v="2"/>
    <s v="Morning"/>
    <n v="8"/>
    <n v="0"/>
    <n v="8"/>
    <n v="4438"/>
    <x v="0"/>
    <n v="0"/>
    <s v="OK"/>
    <n v="0"/>
    <n v="1"/>
    <x v="0"/>
  </r>
  <r>
    <x v="142"/>
    <x v="2"/>
    <s v="Evening"/>
    <n v="8"/>
    <n v="0"/>
    <n v="8"/>
    <n v="4390"/>
    <x v="0"/>
    <n v="0"/>
    <s v="OK"/>
    <n v="0"/>
    <n v="1"/>
    <x v="0"/>
  </r>
  <r>
    <x v="142"/>
    <x v="2"/>
    <s v="Night"/>
    <n v="8"/>
    <n v="0"/>
    <n v="8"/>
    <n v="4497"/>
    <x v="0"/>
    <n v="0"/>
    <s v="OK"/>
    <n v="0"/>
    <n v="1"/>
    <x v="0"/>
  </r>
  <r>
    <x v="142"/>
    <x v="3"/>
    <s v="Morning"/>
    <n v="8"/>
    <n v="0"/>
    <n v="8"/>
    <n v="699"/>
    <x v="0"/>
    <n v="0"/>
    <s v="OK"/>
    <n v="0"/>
    <n v="1"/>
    <x v="1"/>
  </r>
  <r>
    <x v="142"/>
    <x v="3"/>
    <s v="Evening"/>
    <n v="8"/>
    <n v="0"/>
    <n v="8"/>
    <n v="682"/>
    <x v="0"/>
    <n v="0"/>
    <s v="OK"/>
    <n v="0"/>
    <n v="1"/>
    <x v="1"/>
  </r>
  <r>
    <x v="142"/>
    <x v="3"/>
    <s v="Night"/>
    <n v="8"/>
    <n v="0"/>
    <n v="8"/>
    <n v="739"/>
    <x v="0"/>
    <n v="0"/>
    <s v="OK"/>
    <n v="0"/>
    <n v="1"/>
    <x v="1"/>
  </r>
  <r>
    <x v="142"/>
    <x v="4"/>
    <s v="Morning"/>
    <n v="8"/>
    <n v="3.1"/>
    <n v="4.9000000000000004"/>
    <n v="421"/>
    <x v="3"/>
    <n v="8400"/>
    <s v="OK"/>
    <n v="0.39"/>
    <n v="0.61"/>
    <x v="1"/>
  </r>
  <r>
    <x v="142"/>
    <x v="4"/>
    <s v="Evening"/>
    <n v="8"/>
    <n v="0"/>
    <n v="8"/>
    <n v="659"/>
    <x v="0"/>
    <n v="0"/>
    <s v="OK"/>
    <n v="0"/>
    <n v="1"/>
    <x v="1"/>
  </r>
  <r>
    <x v="142"/>
    <x v="4"/>
    <s v="Night"/>
    <n v="8"/>
    <n v="0"/>
    <n v="8"/>
    <n v="708"/>
    <x v="0"/>
    <n v="0"/>
    <s v="OK"/>
    <n v="0"/>
    <n v="1"/>
    <x v="1"/>
  </r>
  <r>
    <x v="142"/>
    <x v="5"/>
    <s v="Morning"/>
    <n v="8"/>
    <n v="1.6"/>
    <n v="6.4"/>
    <n v="2679"/>
    <x v="3"/>
    <n v="2400"/>
    <s v="OK"/>
    <n v="0.2"/>
    <n v="0.8"/>
    <x v="2"/>
  </r>
  <r>
    <x v="142"/>
    <x v="5"/>
    <s v="Evening"/>
    <n v="8"/>
    <n v="0"/>
    <n v="8"/>
    <n v="3489"/>
    <x v="0"/>
    <n v="0"/>
    <s v="OK"/>
    <n v="0"/>
    <n v="1"/>
    <x v="2"/>
  </r>
  <r>
    <x v="142"/>
    <x v="5"/>
    <s v="Night"/>
    <n v="8"/>
    <n v="0"/>
    <n v="8"/>
    <n v="3473"/>
    <x v="0"/>
    <n v="0"/>
    <s v="OK"/>
    <n v="0"/>
    <n v="1"/>
    <x v="2"/>
  </r>
  <r>
    <x v="142"/>
    <x v="6"/>
    <s v="Morning"/>
    <n v="8"/>
    <n v="0"/>
    <n v="8"/>
    <n v="3370"/>
    <x v="0"/>
    <n v="0"/>
    <s v="OK"/>
    <n v="0"/>
    <n v="1"/>
    <x v="2"/>
  </r>
  <r>
    <x v="142"/>
    <x v="6"/>
    <s v="Evening"/>
    <n v="8"/>
    <n v="0"/>
    <n v="8"/>
    <n v="3403"/>
    <x v="0"/>
    <n v="0"/>
    <s v="OK"/>
    <n v="0"/>
    <n v="1"/>
    <x v="2"/>
  </r>
  <r>
    <x v="142"/>
    <x v="6"/>
    <s v="Night"/>
    <n v="8"/>
    <n v="1.2"/>
    <n v="6.8"/>
    <n v="2784"/>
    <x v="4"/>
    <n v="11300"/>
    <s v="OK"/>
    <n v="0.15"/>
    <n v="0.85"/>
    <x v="2"/>
  </r>
  <r>
    <x v="142"/>
    <x v="7"/>
    <s v="Morning"/>
    <n v="8"/>
    <n v="0"/>
    <n v="8"/>
    <n v="4040"/>
    <x v="0"/>
    <n v="0"/>
    <s v="OK"/>
    <n v="0"/>
    <n v="1"/>
    <x v="3"/>
  </r>
  <r>
    <x v="142"/>
    <x v="7"/>
    <s v="Evening"/>
    <n v="8"/>
    <n v="0"/>
    <n v="8"/>
    <n v="3958"/>
    <x v="0"/>
    <n v="0"/>
    <s v="OK"/>
    <n v="0"/>
    <n v="1"/>
    <x v="3"/>
  </r>
  <r>
    <x v="142"/>
    <x v="7"/>
    <s v="Night"/>
    <n v="8"/>
    <n v="3"/>
    <n v="5"/>
    <n v="2398"/>
    <x v="3"/>
    <n v="6200"/>
    <s v="OK"/>
    <n v="0.38"/>
    <n v="0.63"/>
    <x v="3"/>
  </r>
  <r>
    <x v="143"/>
    <x v="0"/>
    <s v="Morning"/>
    <n v="8"/>
    <n v="0"/>
    <n v="8"/>
    <n v="4637"/>
    <x v="0"/>
    <n v="0"/>
    <s v="OK"/>
    <n v="0"/>
    <n v="1"/>
    <x v="0"/>
  </r>
  <r>
    <x v="143"/>
    <x v="0"/>
    <s v="Evening"/>
    <n v="8"/>
    <n v="0"/>
    <n v="8"/>
    <n v="4851"/>
    <x v="0"/>
    <n v="0"/>
    <s v="OK"/>
    <n v="0"/>
    <n v="1"/>
    <x v="0"/>
  </r>
  <r>
    <x v="143"/>
    <x v="0"/>
    <s v="Night"/>
    <n v="8"/>
    <n v="0"/>
    <n v="8"/>
    <n v="4589"/>
    <x v="0"/>
    <n v="0"/>
    <s v="OK"/>
    <n v="0"/>
    <n v="1"/>
    <x v="0"/>
  </r>
  <r>
    <x v="143"/>
    <x v="1"/>
    <s v="Morning"/>
    <n v="8"/>
    <n v="0"/>
    <n v="8"/>
    <n v="5499"/>
    <x v="0"/>
    <n v="0"/>
    <s v="OK"/>
    <n v="0"/>
    <n v="1"/>
    <x v="0"/>
  </r>
  <r>
    <x v="143"/>
    <x v="1"/>
    <s v="Evening"/>
    <n v="8"/>
    <n v="0.6"/>
    <n v="7.4"/>
    <n v="4701"/>
    <x v="1"/>
    <n v="8200"/>
    <s v="OK"/>
    <n v="0.08"/>
    <n v="0.93"/>
    <x v="0"/>
  </r>
  <r>
    <x v="143"/>
    <x v="1"/>
    <s v="Night"/>
    <n v="8"/>
    <n v="0"/>
    <n v="8"/>
    <n v="5184"/>
    <x v="0"/>
    <n v="0"/>
    <s v="OK"/>
    <n v="0"/>
    <n v="1"/>
    <x v="0"/>
  </r>
  <r>
    <x v="143"/>
    <x v="2"/>
    <s v="Morning"/>
    <n v="8"/>
    <n v="0"/>
    <n v="8"/>
    <n v="4550"/>
    <x v="0"/>
    <n v="0"/>
    <s v="OK"/>
    <n v="0"/>
    <n v="1"/>
    <x v="0"/>
  </r>
  <r>
    <x v="143"/>
    <x v="2"/>
    <s v="Evening"/>
    <n v="8"/>
    <n v="0"/>
    <n v="8"/>
    <n v="4374"/>
    <x v="0"/>
    <n v="0"/>
    <s v="OK"/>
    <n v="0"/>
    <n v="1"/>
    <x v="0"/>
  </r>
  <r>
    <x v="143"/>
    <x v="2"/>
    <s v="Night"/>
    <n v="8"/>
    <n v="3.9"/>
    <n v="4.0999999999999996"/>
    <n v="2190"/>
    <x v="2"/>
    <n v="5600"/>
    <s v="OK"/>
    <n v="0.49"/>
    <n v="0.51"/>
    <x v="0"/>
  </r>
  <r>
    <x v="143"/>
    <x v="3"/>
    <s v="Morning"/>
    <n v="8"/>
    <n v="0"/>
    <n v="8"/>
    <n v="696"/>
    <x v="0"/>
    <n v="0"/>
    <s v="OK"/>
    <n v="0"/>
    <n v="1"/>
    <x v="1"/>
  </r>
  <r>
    <x v="143"/>
    <x v="3"/>
    <s v="Evening"/>
    <n v="8"/>
    <n v="0"/>
    <n v="8"/>
    <n v="684"/>
    <x v="0"/>
    <n v="0"/>
    <s v="OK"/>
    <n v="0"/>
    <n v="1"/>
    <x v="1"/>
  </r>
  <r>
    <x v="143"/>
    <x v="3"/>
    <s v="Night"/>
    <n v="8"/>
    <n v="0"/>
    <n v="8"/>
    <n v="617"/>
    <x v="0"/>
    <n v="0"/>
    <s v="OK"/>
    <n v="0"/>
    <n v="1"/>
    <x v="1"/>
  </r>
  <r>
    <x v="143"/>
    <x v="4"/>
    <s v="Morning"/>
    <n v="8"/>
    <n v="1.8"/>
    <n v="6.2"/>
    <n v="594"/>
    <x v="1"/>
    <n v="9200"/>
    <s v="OK"/>
    <n v="0.23"/>
    <n v="0.78"/>
    <x v="1"/>
  </r>
  <r>
    <x v="143"/>
    <x v="4"/>
    <s v="Evening"/>
    <n v="8"/>
    <n v="0"/>
    <n v="8"/>
    <n v="741"/>
    <x v="0"/>
    <n v="0"/>
    <s v="OK"/>
    <n v="0"/>
    <n v="1"/>
    <x v="1"/>
  </r>
  <r>
    <x v="143"/>
    <x v="4"/>
    <s v="Night"/>
    <n v="8"/>
    <n v="0"/>
    <n v="8"/>
    <n v="750"/>
    <x v="0"/>
    <n v="0"/>
    <s v="OK"/>
    <n v="0"/>
    <n v="1"/>
    <x v="1"/>
  </r>
  <r>
    <x v="143"/>
    <x v="5"/>
    <s v="Morning"/>
    <n v="8"/>
    <n v="3.5"/>
    <n v="4.5"/>
    <n v="1780"/>
    <x v="2"/>
    <n v="11000"/>
    <s v="OK"/>
    <n v="0.44"/>
    <n v="0.56000000000000005"/>
    <x v="2"/>
  </r>
  <r>
    <x v="143"/>
    <x v="5"/>
    <s v="Evening"/>
    <n v="8"/>
    <n v="0"/>
    <n v="8"/>
    <n v="3292"/>
    <x v="0"/>
    <n v="0"/>
    <s v="OK"/>
    <n v="0"/>
    <n v="1"/>
    <x v="2"/>
  </r>
  <r>
    <x v="143"/>
    <x v="5"/>
    <s v="Night"/>
    <n v="8"/>
    <n v="0"/>
    <n v="8"/>
    <n v="3133"/>
    <x v="0"/>
    <n v="0"/>
    <s v="OK"/>
    <n v="0"/>
    <n v="1"/>
    <x v="2"/>
  </r>
  <r>
    <x v="143"/>
    <x v="6"/>
    <s v="Morning"/>
    <n v="8"/>
    <n v="0.9"/>
    <n v="7.1"/>
    <n v="2487"/>
    <x v="1"/>
    <n v="8500"/>
    <s v="OK"/>
    <n v="0.11"/>
    <n v="0.89"/>
    <x v="2"/>
  </r>
  <r>
    <x v="143"/>
    <x v="6"/>
    <s v="Evening"/>
    <n v="8"/>
    <n v="0"/>
    <n v="8"/>
    <n v="3217"/>
    <x v="0"/>
    <n v="0"/>
    <s v="OK"/>
    <n v="0"/>
    <n v="1"/>
    <x v="2"/>
  </r>
  <r>
    <x v="143"/>
    <x v="6"/>
    <s v="Night"/>
    <n v="8"/>
    <n v="0"/>
    <n v="8"/>
    <n v="3242"/>
    <x v="0"/>
    <n v="0"/>
    <s v="OK"/>
    <n v="0"/>
    <n v="1"/>
    <x v="2"/>
  </r>
  <r>
    <x v="143"/>
    <x v="7"/>
    <s v="Morning"/>
    <n v="8"/>
    <n v="0"/>
    <n v="8"/>
    <n v="4311"/>
    <x v="0"/>
    <n v="0"/>
    <s v="OK"/>
    <n v="0"/>
    <n v="1"/>
    <x v="3"/>
  </r>
  <r>
    <x v="143"/>
    <x v="7"/>
    <s v="Evening"/>
    <n v="8"/>
    <n v="0"/>
    <n v="8"/>
    <n v="3790"/>
    <x v="0"/>
    <n v="0"/>
    <s v="OK"/>
    <n v="0"/>
    <n v="1"/>
    <x v="3"/>
  </r>
  <r>
    <x v="143"/>
    <x v="7"/>
    <s v="Night"/>
    <n v="8"/>
    <n v="6.8"/>
    <n v="1.2"/>
    <n v="545"/>
    <x v="5"/>
    <n v="7600"/>
    <s v="OK"/>
    <n v="0.85"/>
    <n v="0.15"/>
    <x v="3"/>
  </r>
  <r>
    <x v="144"/>
    <x v="0"/>
    <s v="Morning"/>
    <n v="8"/>
    <n v="0"/>
    <n v="8"/>
    <n v="4887"/>
    <x v="0"/>
    <n v="0"/>
    <s v="OK"/>
    <n v="0"/>
    <n v="1"/>
    <x v="0"/>
  </r>
  <r>
    <x v="144"/>
    <x v="0"/>
    <s v="Evening"/>
    <n v="8"/>
    <n v="0"/>
    <n v="8"/>
    <n v="5301"/>
    <x v="0"/>
    <n v="0"/>
    <s v="OK"/>
    <n v="0"/>
    <n v="1"/>
    <x v="0"/>
  </r>
  <r>
    <x v="144"/>
    <x v="0"/>
    <s v="Night"/>
    <n v="8"/>
    <n v="0"/>
    <n v="8"/>
    <n v="5025"/>
    <x v="0"/>
    <n v="0"/>
    <s v="OK"/>
    <n v="0"/>
    <n v="1"/>
    <x v="0"/>
  </r>
  <r>
    <x v="144"/>
    <x v="1"/>
    <s v="Morning"/>
    <n v="8"/>
    <n v="5.6"/>
    <n v="2.4"/>
    <n v="1716"/>
    <x v="2"/>
    <n v="4600"/>
    <s v="OK"/>
    <n v="0.7"/>
    <n v="0.3"/>
    <x v="0"/>
  </r>
  <r>
    <x v="144"/>
    <x v="1"/>
    <s v="Evening"/>
    <n v="8"/>
    <n v="0"/>
    <n v="8"/>
    <n v="5021"/>
    <x v="0"/>
    <n v="0"/>
    <s v="OK"/>
    <n v="0"/>
    <n v="1"/>
    <x v="0"/>
  </r>
  <r>
    <x v="144"/>
    <x v="1"/>
    <s v="Night"/>
    <n v="8"/>
    <n v="0"/>
    <n v="8"/>
    <n v="5548"/>
    <x v="0"/>
    <n v="0"/>
    <s v="OK"/>
    <n v="0"/>
    <n v="1"/>
    <x v="0"/>
  </r>
  <r>
    <x v="144"/>
    <x v="2"/>
    <s v="Morning"/>
    <n v="8"/>
    <n v="0"/>
    <n v="8"/>
    <n v="4069"/>
    <x v="0"/>
    <n v="0"/>
    <s v="OK"/>
    <n v="0"/>
    <n v="1"/>
    <x v="0"/>
  </r>
  <r>
    <x v="144"/>
    <x v="2"/>
    <s v="Evening"/>
    <n v="8"/>
    <n v="0"/>
    <n v="8"/>
    <n v="4450"/>
    <x v="0"/>
    <n v="0"/>
    <s v="OK"/>
    <n v="0"/>
    <n v="1"/>
    <x v="0"/>
  </r>
  <r>
    <x v="144"/>
    <x v="2"/>
    <s v="Night"/>
    <n v="8"/>
    <n v="0"/>
    <n v="8"/>
    <n v="4522"/>
    <x v="0"/>
    <n v="0"/>
    <s v="OK"/>
    <n v="0"/>
    <n v="1"/>
    <x v="0"/>
  </r>
  <r>
    <x v="144"/>
    <x v="3"/>
    <s v="Morning"/>
    <n v="8"/>
    <n v="0"/>
    <n v="8"/>
    <n v="705"/>
    <x v="0"/>
    <n v="0"/>
    <s v="OK"/>
    <n v="0"/>
    <n v="1"/>
    <x v="1"/>
  </r>
  <r>
    <x v="144"/>
    <x v="3"/>
    <s v="Evening"/>
    <n v="8"/>
    <n v="0"/>
    <n v="8"/>
    <n v="618"/>
    <x v="0"/>
    <n v="0"/>
    <s v="OK"/>
    <n v="0"/>
    <n v="1"/>
    <x v="1"/>
  </r>
  <r>
    <x v="144"/>
    <x v="3"/>
    <s v="Night"/>
    <n v="8"/>
    <n v="0"/>
    <n v="8"/>
    <n v="679"/>
    <x v="0"/>
    <n v="0"/>
    <s v="OK"/>
    <n v="0"/>
    <n v="1"/>
    <x v="1"/>
  </r>
  <r>
    <x v="144"/>
    <x v="4"/>
    <s v="Morning"/>
    <n v="8"/>
    <n v="0"/>
    <n v="8"/>
    <n v="760"/>
    <x v="0"/>
    <n v="0"/>
    <s v="OK"/>
    <n v="0"/>
    <n v="1"/>
    <x v="1"/>
  </r>
  <r>
    <x v="144"/>
    <x v="4"/>
    <s v="Evening"/>
    <n v="8"/>
    <n v="0"/>
    <n v="8"/>
    <n v="752"/>
    <x v="0"/>
    <n v="0"/>
    <s v="OK"/>
    <n v="0"/>
    <n v="1"/>
    <x v="1"/>
  </r>
  <r>
    <x v="144"/>
    <x v="4"/>
    <s v="Night"/>
    <n v="8"/>
    <n v="0"/>
    <n v="8"/>
    <n v="692"/>
    <x v="0"/>
    <n v="0"/>
    <s v="OK"/>
    <n v="0"/>
    <n v="1"/>
    <x v="1"/>
  </r>
  <r>
    <x v="144"/>
    <x v="5"/>
    <s v="Morning"/>
    <n v="8"/>
    <n v="5.8"/>
    <n v="2.2000000000000002"/>
    <n v="947"/>
    <x v="1"/>
    <n v="4500"/>
    <s v="OK"/>
    <n v="0.73"/>
    <n v="0.28000000000000003"/>
    <x v="2"/>
  </r>
  <r>
    <x v="144"/>
    <x v="5"/>
    <s v="Evening"/>
    <n v="8"/>
    <n v="0"/>
    <n v="8"/>
    <n v="3319"/>
    <x v="0"/>
    <n v="0"/>
    <s v="OK"/>
    <n v="0"/>
    <n v="1"/>
    <x v="2"/>
  </r>
  <r>
    <x v="144"/>
    <x v="5"/>
    <s v="Night"/>
    <n v="8"/>
    <n v="5.4"/>
    <n v="2.6"/>
    <n v="1200"/>
    <x v="2"/>
    <n v="9800"/>
    <s v="OK"/>
    <n v="0.68"/>
    <n v="0.33"/>
    <x v="2"/>
  </r>
  <r>
    <x v="144"/>
    <x v="6"/>
    <s v="Morning"/>
    <n v="8"/>
    <n v="0"/>
    <n v="8"/>
    <n v="2982"/>
    <x v="0"/>
    <n v="0"/>
    <s v="OK"/>
    <n v="0"/>
    <n v="1"/>
    <x v="2"/>
  </r>
  <r>
    <x v="144"/>
    <x v="6"/>
    <s v="Evening"/>
    <n v="8"/>
    <n v="0"/>
    <n v="8"/>
    <n v="3370"/>
    <x v="0"/>
    <n v="0"/>
    <s v="OK"/>
    <n v="0"/>
    <n v="1"/>
    <x v="2"/>
  </r>
  <r>
    <x v="144"/>
    <x v="6"/>
    <s v="Night"/>
    <n v="8"/>
    <n v="2.5"/>
    <n v="5.5"/>
    <n v="2099"/>
    <x v="2"/>
    <n v="8300"/>
    <s v="OK"/>
    <n v="0.31"/>
    <n v="0.69"/>
    <x v="2"/>
  </r>
  <r>
    <x v="144"/>
    <x v="7"/>
    <s v="Morning"/>
    <n v="8"/>
    <n v="1.9"/>
    <n v="6.1"/>
    <n v="2995"/>
    <x v="3"/>
    <n v="5400"/>
    <s v="OK"/>
    <n v="0.24"/>
    <n v="0.76"/>
    <x v="3"/>
  </r>
  <r>
    <x v="144"/>
    <x v="7"/>
    <s v="Evening"/>
    <n v="8"/>
    <n v="0"/>
    <n v="8"/>
    <n v="4180"/>
    <x v="0"/>
    <n v="0"/>
    <s v="OK"/>
    <n v="0"/>
    <n v="1"/>
    <x v="3"/>
  </r>
  <r>
    <x v="144"/>
    <x v="7"/>
    <s v="Night"/>
    <n v="8"/>
    <n v="0"/>
    <n v="8"/>
    <n v="4032"/>
    <x v="0"/>
    <n v="0"/>
    <s v="OK"/>
    <n v="0"/>
    <n v="1"/>
    <x v="3"/>
  </r>
  <r>
    <x v="145"/>
    <x v="0"/>
    <s v="Morning"/>
    <n v="8"/>
    <n v="6.7"/>
    <n v="1.3"/>
    <n v="794"/>
    <x v="6"/>
    <n v="10200"/>
    <s v="OK"/>
    <n v="0.84"/>
    <n v="0.16"/>
    <x v="0"/>
  </r>
  <r>
    <x v="145"/>
    <x v="0"/>
    <s v="Evening"/>
    <n v="8"/>
    <n v="6.9"/>
    <n v="1.1000000000000001"/>
    <n v="695"/>
    <x v="3"/>
    <n v="4200"/>
    <s v="OK"/>
    <n v="0.86"/>
    <n v="0.14000000000000001"/>
    <x v="0"/>
  </r>
  <r>
    <x v="145"/>
    <x v="0"/>
    <s v="Night"/>
    <n v="8"/>
    <n v="2.7"/>
    <n v="5.3"/>
    <n v="3226"/>
    <x v="3"/>
    <n v="12300"/>
    <s v="OK"/>
    <n v="0.34"/>
    <n v="0.66"/>
    <x v="0"/>
  </r>
  <r>
    <x v="145"/>
    <x v="1"/>
    <s v="Morning"/>
    <n v="8"/>
    <n v="0"/>
    <n v="8"/>
    <n v="4814"/>
    <x v="0"/>
    <n v="0"/>
    <s v="OK"/>
    <n v="0"/>
    <n v="1"/>
    <x v="0"/>
  </r>
  <r>
    <x v="145"/>
    <x v="1"/>
    <s v="Evening"/>
    <n v="8"/>
    <n v="0"/>
    <n v="8"/>
    <n v="4717"/>
    <x v="0"/>
    <n v="0"/>
    <s v="OK"/>
    <n v="0"/>
    <n v="1"/>
    <x v="0"/>
  </r>
  <r>
    <x v="145"/>
    <x v="1"/>
    <s v="Night"/>
    <n v="8"/>
    <n v="0"/>
    <n v="8"/>
    <n v="5613"/>
    <x v="0"/>
    <n v="0"/>
    <s v="OK"/>
    <n v="0"/>
    <n v="1"/>
    <x v="0"/>
  </r>
  <r>
    <x v="145"/>
    <x v="2"/>
    <s v="Morning"/>
    <n v="8"/>
    <n v="0"/>
    <n v="8"/>
    <n v="4659"/>
    <x v="0"/>
    <n v="0"/>
    <s v="OK"/>
    <n v="0"/>
    <n v="1"/>
    <x v="0"/>
  </r>
  <r>
    <x v="145"/>
    <x v="2"/>
    <s v="Evening"/>
    <n v="8"/>
    <n v="1.1000000000000001"/>
    <n v="6.9"/>
    <n v="4173"/>
    <x v="3"/>
    <n v="4600"/>
    <s v="OK"/>
    <n v="0.14000000000000001"/>
    <n v="0.86"/>
    <x v="0"/>
  </r>
  <r>
    <x v="145"/>
    <x v="2"/>
    <s v="Night"/>
    <n v="8"/>
    <n v="0"/>
    <n v="8"/>
    <n v="4544"/>
    <x v="0"/>
    <n v="0"/>
    <s v="OK"/>
    <n v="0"/>
    <n v="1"/>
    <x v="0"/>
  </r>
  <r>
    <x v="145"/>
    <x v="3"/>
    <s v="Morning"/>
    <n v="8"/>
    <n v="0"/>
    <n v="8"/>
    <n v="680"/>
    <x v="0"/>
    <n v="0"/>
    <s v="OK"/>
    <n v="0"/>
    <n v="1"/>
    <x v="1"/>
  </r>
  <r>
    <x v="145"/>
    <x v="3"/>
    <s v="Evening"/>
    <n v="8"/>
    <n v="0"/>
    <n v="8"/>
    <n v="710"/>
    <x v="0"/>
    <n v="0"/>
    <s v="OK"/>
    <n v="0"/>
    <n v="1"/>
    <x v="1"/>
  </r>
  <r>
    <x v="145"/>
    <x v="3"/>
    <s v="Night"/>
    <n v="8"/>
    <n v="0"/>
    <n v="8"/>
    <n v="685"/>
    <x v="0"/>
    <n v="0"/>
    <s v="OK"/>
    <n v="0"/>
    <n v="1"/>
    <x v="1"/>
  </r>
  <r>
    <x v="145"/>
    <x v="4"/>
    <s v="Morning"/>
    <n v="8"/>
    <n v="0"/>
    <n v="8"/>
    <n v="705"/>
    <x v="0"/>
    <n v="0"/>
    <s v="OK"/>
    <n v="0"/>
    <n v="1"/>
    <x v="1"/>
  </r>
  <r>
    <x v="145"/>
    <x v="4"/>
    <s v="Evening"/>
    <n v="8"/>
    <n v="0"/>
    <n v="8"/>
    <n v="707"/>
    <x v="0"/>
    <n v="0"/>
    <s v="OK"/>
    <n v="0"/>
    <n v="1"/>
    <x v="1"/>
  </r>
  <r>
    <x v="145"/>
    <x v="4"/>
    <s v="Night"/>
    <n v="8"/>
    <n v="0"/>
    <n v="8"/>
    <n v="749"/>
    <x v="0"/>
    <n v="0"/>
    <s v="OK"/>
    <n v="0"/>
    <n v="1"/>
    <x v="1"/>
  </r>
  <r>
    <x v="145"/>
    <x v="5"/>
    <s v="Morning"/>
    <n v="8"/>
    <n v="0"/>
    <n v="8"/>
    <n v="3526"/>
    <x v="0"/>
    <n v="0"/>
    <s v="OK"/>
    <n v="0"/>
    <n v="1"/>
    <x v="2"/>
  </r>
  <r>
    <x v="145"/>
    <x v="5"/>
    <s v="Evening"/>
    <n v="8"/>
    <n v="4"/>
    <n v="4"/>
    <n v="1761"/>
    <x v="6"/>
    <n v="14400"/>
    <s v="OK"/>
    <n v="0.5"/>
    <n v="0.5"/>
    <x v="2"/>
  </r>
  <r>
    <x v="145"/>
    <x v="5"/>
    <s v="Night"/>
    <n v="8"/>
    <n v="0"/>
    <n v="8"/>
    <n v="3213"/>
    <x v="0"/>
    <n v="0"/>
    <s v="OK"/>
    <n v="0"/>
    <n v="1"/>
    <x v="2"/>
  </r>
  <r>
    <x v="145"/>
    <x v="6"/>
    <s v="Morning"/>
    <n v="8"/>
    <n v="0"/>
    <n v="8"/>
    <n v="2785"/>
    <x v="0"/>
    <n v="0"/>
    <s v="OK"/>
    <n v="0"/>
    <n v="1"/>
    <x v="2"/>
  </r>
  <r>
    <x v="145"/>
    <x v="6"/>
    <s v="Evening"/>
    <n v="8"/>
    <n v="0"/>
    <n v="8"/>
    <n v="3078"/>
    <x v="0"/>
    <n v="0"/>
    <s v="OK"/>
    <n v="0"/>
    <n v="1"/>
    <x v="2"/>
  </r>
  <r>
    <x v="145"/>
    <x v="6"/>
    <s v="Night"/>
    <n v="8"/>
    <n v="0"/>
    <n v="8"/>
    <n v="3354"/>
    <x v="0"/>
    <n v="0"/>
    <s v="OK"/>
    <n v="0"/>
    <n v="1"/>
    <x v="2"/>
  </r>
  <r>
    <x v="145"/>
    <x v="7"/>
    <s v="Morning"/>
    <n v="8"/>
    <n v="0"/>
    <n v="8"/>
    <n v="4272"/>
    <x v="0"/>
    <n v="0"/>
    <s v="OK"/>
    <n v="0"/>
    <n v="1"/>
    <x v="3"/>
  </r>
  <r>
    <x v="145"/>
    <x v="7"/>
    <s v="Evening"/>
    <n v="8"/>
    <n v="0"/>
    <n v="8"/>
    <n v="3970"/>
    <x v="0"/>
    <n v="0"/>
    <s v="OK"/>
    <n v="0"/>
    <n v="1"/>
    <x v="3"/>
  </r>
  <r>
    <x v="145"/>
    <x v="7"/>
    <s v="Night"/>
    <n v="8"/>
    <n v="0"/>
    <n v="8"/>
    <n v="4350"/>
    <x v="0"/>
    <n v="0"/>
    <s v="OK"/>
    <n v="0"/>
    <n v="1"/>
    <x v="3"/>
  </r>
  <r>
    <x v="146"/>
    <x v="0"/>
    <s v="Morning"/>
    <n v="8"/>
    <n v="4.8"/>
    <n v="3.2"/>
    <n v="2090"/>
    <x v="3"/>
    <n v="3900"/>
    <s v="OK"/>
    <n v="0.6"/>
    <n v="0.4"/>
    <x v="0"/>
  </r>
  <r>
    <x v="146"/>
    <x v="0"/>
    <s v="Evening"/>
    <n v="8"/>
    <n v="1.3"/>
    <n v="6.7"/>
    <n v="4103"/>
    <x v="6"/>
    <n v="2000"/>
    <s v="OK"/>
    <n v="0.16"/>
    <n v="0.84"/>
    <x v="0"/>
  </r>
  <r>
    <x v="146"/>
    <x v="0"/>
    <s v="Night"/>
    <n v="8"/>
    <n v="2.1"/>
    <n v="5.9"/>
    <n v="3837"/>
    <x v="4"/>
    <n v="13100"/>
    <s v="OK"/>
    <n v="0.26"/>
    <n v="0.74"/>
    <x v="0"/>
  </r>
  <r>
    <x v="146"/>
    <x v="1"/>
    <s v="Morning"/>
    <n v="8"/>
    <n v="2.4"/>
    <n v="5.6"/>
    <n v="3771"/>
    <x v="6"/>
    <n v="11200"/>
    <s v="OK"/>
    <n v="0.3"/>
    <n v="0.7"/>
    <x v="0"/>
  </r>
  <r>
    <x v="146"/>
    <x v="1"/>
    <s v="Evening"/>
    <n v="8"/>
    <n v="0"/>
    <n v="8"/>
    <n v="5545"/>
    <x v="0"/>
    <n v="0"/>
    <s v="OK"/>
    <n v="0"/>
    <n v="1"/>
    <x v="0"/>
  </r>
  <r>
    <x v="146"/>
    <x v="1"/>
    <s v="Night"/>
    <n v="8"/>
    <n v="0"/>
    <n v="8"/>
    <n v="5107"/>
    <x v="0"/>
    <n v="0"/>
    <s v="OK"/>
    <n v="0"/>
    <n v="1"/>
    <x v="0"/>
  </r>
  <r>
    <x v="146"/>
    <x v="2"/>
    <s v="Morning"/>
    <n v="8"/>
    <n v="0"/>
    <n v="8"/>
    <n v="5257"/>
    <x v="0"/>
    <n v="0"/>
    <s v="OK"/>
    <n v="0"/>
    <n v="1"/>
    <x v="0"/>
  </r>
  <r>
    <x v="146"/>
    <x v="2"/>
    <s v="Evening"/>
    <n v="8"/>
    <n v="0.9"/>
    <n v="7.1"/>
    <n v="4132"/>
    <x v="6"/>
    <n v="9400"/>
    <s v="OK"/>
    <n v="0.11"/>
    <n v="0.89"/>
    <x v="0"/>
  </r>
  <r>
    <x v="146"/>
    <x v="2"/>
    <s v="Night"/>
    <n v="8"/>
    <n v="3.6"/>
    <n v="4.4000000000000004"/>
    <n v="2569"/>
    <x v="5"/>
    <n v="6200"/>
    <s v="OK"/>
    <n v="0.45"/>
    <n v="0.55000000000000004"/>
    <x v="0"/>
  </r>
  <r>
    <x v="146"/>
    <x v="3"/>
    <s v="Morning"/>
    <n v="8"/>
    <n v="0"/>
    <n v="8"/>
    <n v="647"/>
    <x v="0"/>
    <n v="0"/>
    <s v="OK"/>
    <n v="0"/>
    <n v="1"/>
    <x v="1"/>
  </r>
  <r>
    <x v="146"/>
    <x v="3"/>
    <s v="Evening"/>
    <n v="8"/>
    <n v="3.9"/>
    <n v="4.0999999999999996"/>
    <n v="320"/>
    <x v="5"/>
    <n v="13800"/>
    <s v="OK"/>
    <n v="0.49"/>
    <n v="0.51"/>
    <x v="1"/>
  </r>
  <r>
    <x v="146"/>
    <x v="3"/>
    <s v="Night"/>
    <n v="8"/>
    <n v="0"/>
    <n v="8"/>
    <n v="666"/>
    <x v="0"/>
    <n v="0"/>
    <s v="OK"/>
    <n v="0"/>
    <n v="1"/>
    <x v="1"/>
  </r>
  <r>
    <x v="146"/>
    <x v="4"/>
    <s v="Morning"/>
    <n v="8"/>
    <n v="0"/>
    <n v="8"/>
    <n v="645"/>
    <x v="0"/>
    <n v="0"/>
    <s v="OK"/>
    <n v="0"/>
    <n v="1"/>
    <x v="1"/>
  </r>
  <r>
    <x v="146"/>
    <x v="4"/>
    <s v="Evening"/>
    <n v="8"/>
    <n v="0"/>
    <n v="8"/>
    <n v="725"/>
    <x v="0"/>
    <n v="0"/>
    <s v="OK"/>
    <n v="0"/>
    <n v="1"/>
    <x v="1"/>
  </r>
  <r>
    <x v="146"/>
    <x v="4"/>
    <s v="Night"/>
    <n v="8"/>
    <n v="0"/>
    <n v="8"/>
    <n v="781"/>
    <x v="0"/>
    <n v="0"/>
    <s v="OK"/>
    <n v="0"/>
    <n v="1"/>
    <x v="1"/>
  </r>
  <r>
    <x v="146"/>
    <x v="5"/>
    <s v="Morning"/>
    <n v="8"/>
    <n v="0"/>
    <n v="8"/>
    <n v="3194"/>
    <x v="0"/>
    <n v="0"/>
    <s v="OK"/>
    <n v="0"/>
    <n v="1"/>
    <x v="2"/>
  </r>
  <r>
    <x v="146"/>
    <x v="5"/>
    <s v="Evening"/>
    <n v="8"/>
    <n v="0"/>
    <n v="8"/>
    <n v="2962"/>
    <x v="0"/>
    <n v="0"/>
    <s v="OK"/>
    <n v="0"/>
    <n v="1"/>
    <x v="2"/>
  </r>
  <r>
    <x v="146"/>
    <x v="5"/>
    <s v="Night"/>
    <n v="8"/>
    <n v="0.9"/>
    <n v="7.1"/>
    <n v="3154"/>
    <x v="1"/>
    <n v="10700"/>
    <s v="OK"/>
    <n v="0.11"/>
    <n v="0.89"/>
    <x v="2"/>
  </r>
  <r>
    <x v="146"/>
    <x v="6"/>
    <s v="Morning"/>
    <n v="8"/>
    <n v="5.7"/>
    <n v="2.2999999999999998"/>
    <n v="888"/>
    <x v="4"/>
    <n v="11300"/>
    <s v="OK"/>
    <n v="0.71"/>
    <n v="0.28999999999999998"/>
    <x v="2"/>
  </r>
  <r>
    <x v="146"/>
    <x v="6"/>
    <s v="Evening"/>
    <n v="8"/>
    <n v="0"/>
    <n v="8"/>
    <n v="3027"/>
    <x v="0"/>
    <n v="0"/>
    <s v="OK"/>
    <n v="0"/>
    <n v="1"/>
    <x v="2"/>
  </r>
  <r>
    <x v="146"/>
    <x v="6"/>
    <s v="Night"/>
    <n v="8"/>
    <n v="5.2"/>
    <n v="2.8"/>
    <n v="1086"/>
    <x v="2"/>
    <n v="11300"/>
    <s v="OK"/>
    <n v="0.65"/>
    <n v="0.35"/>
    <x v="2"/>
  </r>
  <r>
    <x v="146"/>
    <x v="7"/>
    <s v="Morning"/>
    <n v="8"/>
    <n v="0"/>
    <n v="8"/>
    <n v="4068"/>
    <x v="0"/>
    <n v="0"/>
    <s v="OK"/>
    <n v="0"/>
    <n v="1"/>
    <x v="3"/>
  </r>
  <r>
    <x v="146"/>
    <x v="7"/>
    <s v="Evening"/>
    <n v="8"/>
    <n v="0.8"/>
    <n v="7.2"/>
    <n v="3587"/>
    <x v="5"/>
    <n v="3800"/>
    <s v="OK"/>
    <n v="0.1"/>
    <n v="0.9"/>
    <x v="3"/>
  </r>
  <r>
    <x v="146"/>
    <x v="7"/>
    <s v="Night"/>
    <n v="8"/>
    <n v="0"/>
    <n v="8"/>
    <n v="3946"/>
    <x v="0"/>
    <n v="0"/>
    <s v="OK"/>
    <n v="0"/>
    <n v="1"/>
    <x v="3"/>
  </r>
  <r>
    <x v="147"/>
    <x v="0"/>
    <s v="Morning"/>
    <n v="8"/>
    <n v="3"/>
    <n v="5"/>
    <n v="3219"/>
    <x v="4"/>
    <n v="3100"/>
    <s v="OK"/>
    <n v="0.38"/>
    <n v="0.63"/>
    <x v="0"/>
  </r>
  <r>
    <x v="147"/>
    <x v="0"/>
    <s v="Evening"/>
    <n v="8"/>
    <n v="0"/>
    <n v="8"/>
    <n v="4879"/>
    <x v="0"/>
    <n v="0"/>
    <s v="OK"/>
    <n v="0"/>
    <n v="1"/>
    <x v="0"/>
  </r>
  <r>
    <x v="147"/>
    <x v="0"/>
    <s v="Night"/>
    <n v="8"/>
    <n v="0"/>
    <n v="8"/>
    <n v="4459"/>
    <x v="0"/>
    <n v="0"/>
    <s v="OK"/>
    <n v="0"/>
    <n v="1"/>
    <x v="0"/>
  </r>
  <r>
    <x v="147"/>
    <x v="1"/>
    <s v="Morning"/>
    <n v="8"/>
    <n v="4.4000000000000004"/>
    <n v="3.6"/>
    <n v="2269"/>
    <x v="5"/>
    <n v="9900"/>
    <s v="OK"/>
    <n v="0.55000000000000004"/>
    <n v="0.45"/>
    <x v="0"/>
  </r>
  <r>
    <x v="147"/>
    <x v="1"/>
    <s v="Evening"/>
    <n v="8"/>
    <n v="0"/>
    <n v="8"/>
    <n v="5163"/>
    <x v="0"/>
    <n v="0"/>
    <s v="OK"/>
    <n v="0"/>
    <n v="1"/>
    <x v="0"/>
  </r>
  <r>
    <x v="147"/>
    <x v="1"/>
    <s v="Night"/>
    <n v="8"/>
    <n v="5.9"/>
    <n v="2.1"/>
    <n v="1293"/>
    <x v="6"/>
    <n v="13600"/>
    <s v="OK"/>
    <n v="0.74"/>
    <n v="0.26"/>
    <x v="0"/>
  </r>
  <r>
    <x v="147"/>
    <x v="2"/>
    <s v="Morning"/>
    <n v="8"/>
    <n v="1.2"/>
    <n v="6.8"/>
    <n v="3790"/>
    <x v="2"/>
    <n v="8000"/>
    <s v="OK"/>
    <n v="0.15"/>
    <n v="0.85"/>
    <x v="0"/>
  </r>
  <r>
    <x v="147"/>
    <x v="2"/>
    <s v="Evening"/>
    <n v="8"/>
    <n v="0"/>
    <n v="8"/>
    <n v="4549"/>
    <x v="0"/>
    <n v="0"/>
    <s v="OK"/>
    <n v="0"/>
    <n v="1"/>
    <x v="0"/>
  </r>
  <r>
    <x v="147"/>
    <x v="2"/>
    <s v="Night"/>
    <n v="8"/>
    <n v="5.4"/>
    <n v="2.6"/>
    <n v="1417"/>
    <x v="5"/>
    <n v="6200"/>
    <s v="OK"/>
    <n v="0.68"/>
    <n v="0.33"/>
    <x v="0"/>
  </r>
  <r>
    <x v="147"/>
    <x v="3"/>
    <s v="Morning"/>
    <n v="8"/>
    <n v="0"/>
    <n v="8"/>
    <n v="645"/>
    <x v="0"/>
    <n v="0"/>
    <s v="OK"/>
    <n v="0"/>
    <n v="1"/>
    <x v="1"/>
  </r>
  <r>
    <x v="147"/>
    <x v="3"/>
    <s v="Evening"/>
    <n v="8"/>
    <n v="0"/>
    <n v="8"/>
    <n v="704"/>
    <x v="0"/>
    <n v="0"/>
    <s v="OK"/>
    <n v="0"/>
    <n v="1"/>
    <x v="1"/>
  </r>
  <r>
    <x v="147"/>
    <x v="3"/>
    <s v="Night"/>
    <n v="8"/>
    <n v="0"/>
    <n v="8"/>
    <n v="564"/>
    <x v="0"/>
    <n v="0"/>
    <s v="OK"/>
    <n v="0"/>
    <n v="1"/>
    <x v="1"/>
  </r>
  <r>
    <x v="147"/>
    <x v="4"/>
    <s v="Morning"/>
    <n v="8"/>
    <n v="0"/>
    <n v="8"/>
    <n v="690"/>
    <x v="0"/>
    <n v="0"/>
    <s v="OK"/>
    <n v="0"/>
    <n v="1"/>
    <x v="1"/>
  </r>
  <r>
    <x v="147"/>
    <x v="4"/>
    <s v="Evening"/>
    <n v="8"/>
    <n v="0"/>
    <n v="8"/>
    <n v="697"/>
    <x v="0"/>
    <n v="0"/>
    <s v="OK"/>
    <n v="0"/>
    <n v="1"/>
    <x v="1"/>
  </r>
  <r>
    <x v="147"/>
    <x v="4"/>
    <s v="Night"/>
    <n v="8"/>
    <n v="5.4"/>
    <n v="2.6"/>
    <n v="217"/>
    <x v="3"/>
    <n v="9600"/>
    <s v="OK"/>
    <n v="0.68"/>
    <n v="0.33"/>
    <x v="1"/>
  </r>
  <r>
    <x v="147"/>
    <x v="5"/>
    <s v="Morning"/>
    <n v="8"/>
    <n v="0"/>
    <n v="8"/>
    <n v="3506"/>
    <x v="0"/>
    <n v="0"/>
    <s v="OK"/>
    <n v="0"/>
    <n v="1"/>
    <x v="2"/>
  </r>
  <r>
    <x v="147"/>
    <x v="5"/>
    <s v="Evening"/>
    <n v="8"/>
    <n v="0"/>
    <n v="8"/>
    <n v="3261"/>
    <x v="0"/>
    <n v="0"/>
    <s v="OK"/>
    <n v="0"/>
    <n v="1"/>
    <x v="2"/>
  </r>
  <r>
    <x v="147"/>
    <x v="5"/>
    <s v="Night"/>
    <n v="8"/>
    <n v="0"/>
    <n v="8"/>
    <n v="3962"/>
    <x v="0"/>
    <n v="0"/>
    <s v="OK"/>
    <n v="0"/>
    <n v="1"/>
    <x v="2"/>
  </r>
  <r>
    <x v="147"/>
    <x v="6"/>
    <s v="Morning"/>
    <n v="8"/>
    <n v="0"/>
    <n v="8"/>
    <n v="3257"/>
    <x v="0"/>
    <n v="0"/>
    <s v="OK"/>
    <n v="0"/>
    <n v="1"/>
    <x v="2"/>
  </r>
  <r>
    <x v="147"/>
    <x v="6"/>
    <s v="Evening"/>
    <n v="8"/>
    <n v="0"/>
    <n v="8"/>
    <n v="3110"/>
    <x v="0"/>
    <n v="0"/>
    <s v="OK"/>
    <n v="0"/>
    <n v="1"/>
    <x v="2"/>
  </r>
  <r>
    <x v="147"/>
    <x v="6"/>
    <s v="Night"/>
    <n v="8"/>
    <n v="0"/>
    <n v="8"/>
    <n v="3182"/>
    <x v="0"/>
    <n v="0"/>
    <s v="OK"/>
    <n v="0"/>
    <n v="1"/>
    <x v="2"/>
  </r>
  <r>
    <x v="147"/>
    <x v="7"/>
    <s v="Morning"/>
    <n v="8"/>
    <n v="0"/>
    <n v="8"/>
    <n v="3834"/>
    <x v="0"/>
    <n v="0"/>
    <s v="OK"/>
    <n v="0"/>
    <n v="1"/>
    <x v="3"/>
  </r>
  <r>
    <x v="147"/>
    <x v="7"/>
    <s v="Evening"/>
    <n v="8"/>
    <n v="0"/>
    <n v="8"/>
    <n v="3660"/>
    <x v="0"/>
    <n v="0"/>
    <s v="OK"/>
    <n v="0"/>
    <n v="1"/>
    <x v="3"/>
  </r>
  <r>
    <x v="147"/>
    <x v="7"/>
    <s v="Night"/>
    <n v="8"/>
    <n v="0"/>
    <n v="8"/>
    <n v="4312"/>
    <x v="0"/>
    <n v="0"/>
    <s v="OK"/>
    <n v="0"/>
    <n v="1"/>
    <x v="3"/>
  </r>
  <r>
    <x v="148"/>
    <x v="0"/>
    <s v="Morning"/>
    <n v="8"/>
    <n v="0"/>
    <n v="8"/>
    <n v="4396"/>
    <x v="0"/>
    <n v="0"/>
    <s v="OK"/>
    <n v="0"/>
    <n v="1"/>
    <x v="0"/>
  </r>
  <r>
    <x v="148"/>
    <x v="0"/>
    <s v="Evening"/>
    <n v="8"/>
    <n v="0"/>
    <n v="8"/>
    <n v="5147"/>
    <x v="0"/>
    <n v="0"/>
    <s v="OK"/>
    <n v="0"/>
    <n v="1"/>
    <x v="0"/>
  </r>
  <r>
    <x v="148"/>
    <x v="0"/>
    <s v="Night"/>
    <n v="8"/>
    <n v="0"/>
    <n v="8"/>
    <n v="4898"/>
    <x v="0"/>
    <n v="0"/>
    <s v="OK"/>
    <n v="0"/>
    <n v="1"/>
    <x v="0"/>
  </r>
  <r>
    <x v="148"/>
    <x v="1"/>
    <s v="Morning"/>
    <n v="8"/>
    <n v="0"/>
    <n v="8"/>
    <n v="5612"/>
    <x v="0"/>
    <n v="0"/>
    <s v="OK"/>
    <n v="0"/>
    <n v="1"/>
    <x v="0"/>
  </r>
  <r>
    <x v="148"/>
    <x v="1"/>
    <s v="Evening"/>
    <n v="8"/>
    <n v="0"/>
    <n v="8"/>
    <n v="5141"/>
    <x v="0"/>
    <n v="0"/>
    <s v="OK"/>
    <n v="0"/>
    <n v="1"/>
    <x v="0"/>
  </r>
  <r>
    <x v="148"/>
    <x v="1"/>
    <s v="Night"/>
    <n v="8"/>
    <n v="6.3"/>
    <n v="1.7"/>
    <n v="1115"/>
    <x v="5"/>
    <n v="14300"/>
    <s v="OK"/>
    <n v="0.79"/>
    <n v="0.21"/>
    <x v="0"/>
  </r>
  <r>
    <x v="148"/>
    <x v="2"/>
    <s v="Morning"/>
    <n v="8"/>
    <n v="0"/>
    <n v="8"/>
    <n v="4482"/>
    <x v="0"/>
    <n v="0"/>
    <s v="OK"/>
    <n v="0"/>
    <n v="1"/>
    <x v="0"/>
  </r>
  <r>
    <x v="148"/>
    <x v="2"/>
    <s v="Evening"/>
    <n v="8"/>
    <n v="0"/>
    <n v="8"/>
    <n v="4288"/>
    <x v="0"/>
    <n v="0"/>
    <s v="OK"/>
    <n v="0"/>
    <n v="1"/>
    <x v="0"/>
  </r>
  <r>
    <x v="148"/>
    <x v="2"/>
    <s v="Night"/>
    <n v="8"/>
    <n v="0"/>
    <n v="8"/>
    <n v="4494"/>
    <x v="0"/>
    <n v="0"/>
    <s v="OK"/>
    <n v="0"/>
    <n v="1"/>
    <x v="0"/>
  </r>
  <r>
    <x v="148"/>
    <x v="3"/>
    <s v="Morning"/>
    <n v="8"/>
    <n v="0.7"/>
    <n v="7.3"/>
    <n v="710"/>
    <x v="5"/>
    <n v="10300"/>
    <s v="OK"/>
    <n v="0.09"/>
    <n v="0.91"/>
    <x v="1"/>
  </r>
  <r>
    <x v="148"/>
    <x v="3"/>
    <s v="Evening"/>
    <n v="8"/>
    <n v="5.4"/>
    <n v="2.6"/>
    <n v="225"/>
    <x v="3"/>
    <n v="14000"/>
    <s v="OK"/>
    <n v="0.68"/>
    <n v="0.33"/>
    <x v="1"/>
  </r>
  <r>
    <x v="148"/>
    <x v="3"/>
    <s v="Night"/>
    <n v="8"/>
    <n v="0"/>
    <n v="8"/>
    <n v="703"/>
    <x v="0"/>
    <n v="0"/>
    <s v="OK"/>
    <n v="0"/>
    <n v="1"/>
    <x v="1"/>
  </r>
  <r>
    <x v="148"/>
    <x v="4"/>
    <s v="Morning"/>
    <n v="8"/>
    <n v="0"/>
    <n v="8"/>
    <n v="704"/>
    <x v="0"/>
    <n v="0"/>
    <s v="OK"/>
    <n v="0"/>
    <n v="1"/>
    <x v="1"/>
  </r>
  <r>
    <x v="148"/>
    <x v="4"/>
    <s v="Evening"/>
    <n v="8"/>
    <n v="0"/>
    <n v="8"/>
    <n v="709"/>
    <x v="0"/>
    <n v="0"/>
    <s v="OK"/>
    <n v="0"/>
    <n v="1"/>
    <x v="1"/>
  </r>
  <r>
    <x v="148"/>
    <x v="4"/>
    <s v="Night"/>
    <n v="8"/>
    <n v="0"/>
    <n v="8"/>
    <n v="732"/>
    <x v="0"/>
    <n v="0"/>
    <s v="OK"/>
    <n v="0"/>
    <n v="1"/>
    <x v="1"/>
  </r>
  <r>
    <x v="148"/>
    <x v="5"/>
    <s v="Morning"/>
    <n v="8"/>
    <n v="0"/>
    <n v="8"/>
    <n v="3514"/>
    <x v="0"/>
    <n v="0"/>
    <s v="OK"/>
    <n v="0"/>
    <n v="1"/>
    <x v="2"/>
  </r>
  <r>
    <x v="148"/>
    <x v="5"/>
    <s v="Evening"/>
    <n v="8"/>
    <n v="0"/>
    <n v="8"/>
    <n v="3420"/>
    <x v="0"/>
    <n v="0"/>
    <s v="OK"/>
    <n v="0"/>
    <n v="1"/>
    <x v="2"/>
  </r>
  <r>
    <x v="148"/>
    <x v="5"/>
    <s v="Night"/>
    <n v="8"/>
    <n v="0"/>
    <n v="8"/>
    <n v="3509"/>
    <x v="0"/>
    <n v="0"/>
    <s v="OK"/>
    <n v="0"/>
    <n v="1"/>
    <x v="2"/>
  </r>
  <r>
    <x v="148"/>
    <x v="6"/>
    <s v="Morning"/>
    <n v="8"/>
    <n v="2.4"/>
    <n v="5.6"/>
    <n v="2118"/>
    <x v="4"/>
    <n v="14000"/>
    <s v="OK"/>
    <n v="0.3"/>
    <n v="0.7"/>
    <x v="2"/>
  </r>
  <r>
    <x v="148"/>
    <x v="6"/>
    <s v="Evening"/>
    <n v="8"/>
    <n v="0"/>
    <n v="8"/>
    <n v="3227"/>
    <x v="0"/>
    <n v="0"/>
    <s v="OK"/>
    <n v="0"/>
    <n v="1"/>
    <x v="2"/>
  </r>
  <r>
    <x v="148"/>
    <x v="6"/>
    <s v="Night"/>
    <n v="8"/>
    <n v="0"/>
    <n v="8"/>
    <n v="3494"/>
    <x v="0"/>
    <n v="0"/>
    <s v="OK"/>
    <n v="0"/>
    <n v="1"/>
    <x v="2"/>
  </r>
  <r>
    <x v="148"/>
    <x v="7"/>
    <s v="Morning"/>
    <n v="8"/>
    <n v="0"/>
    <n v="8"/>
    <n v="4080"/>
    <x v="0"/>
    <n v="0"/>
    <s v="OK"/>
    <n v="0"/>
    <n v="1"/>
    <x v="3"/>
  </r>
  <r>
    <x v="148"/>
    <x v="7"/>
    <s v="Evening"/>
    <n v="8"/>
    <n v="0"/>
    <n v="8"/>
    <n v="4218"/>
    <x v="0"/>
    <n v="0"/>
    <s v="OK"/>
    <n v="0"/>
    <n v="1"/>
    <x v="3"/>
  </r>
  <r>
    <x v="148"/>
    <x v="7"/>
    <s v="Night"/>
    <n v="8"/>
    <n v="0"/>
    <n v="8"/>
    <n v="3978"/>
    <x v="0"/>
    <n v="0"/>
    <s v="OK"/>
    <n v="0"/>
    <n v="1"/>
    <x v="3"/>
  </r>
  <r>
    <x v="149"/>
    <x v="0"/>
    <s v="Morning"/>
    <n v="8"/>
    <n v="0"/>
    <n v="8"/>
    <n v="4156"/>
    <x v="0"/>
    <n v="0"/>
    <s v="OK"/>
    <n v="0"/>
    <n v="1"/>
    <x v="0"/>
  </r>
  <r>
    <x v="149"/>
    <x v="0"/>
    <s v="Evening"/>
    <n v="8"/>
    <n v="3.9"/>
    <n v="4.0999999999999996"/>
    <n v="2362"/>
    <x v="3"/>
    <n v="6000"/>
    <s v="OK"/>
    <n v="0.49"/>
    <n v="0.51"/>
    <x v="0"/>
  </r>
  <r>
    <x v="149"/>
    <x v="0"/>
    <s v="Night"/>
    <n v="8"/>
    <n v="0"/>
    <n v="8"/>
    <n v="4986"/>
    <x v="0"/>
    <n v="0"/>
    <s v="OK"/>
    <n v="0"/>
    <n v="1"/>
    <x v="0"/>
  </r>
  <r>
    <x v="149"/>
    <x v="1"/>
    <s v="Morning"/>
    <n v="8"/>
    <n v="0"/>
    <n v="8"/>
    <n v="5046"/>
    <x v="0"/>
    <n v="0"/>
    <s v="OK"/>
    <n v="0"/>
    <n v="1"/>
    <x v="0"/>
  </r>
  <r>
    <x v="149"/>
    <x v="1"/>
    <s v="Evening"/>
    <n v="8"/>
    <n v="0"/>
    <n v="8"/>
    <n v="5610"/>
    <x v="0"/>
    <n v="0"/>
    <s v="OK"/>
    <n v="0"/>
    <n v="1"/>
    <x v="0"/>
  </r>
  <r>
    <x v="149"/>
    <x v="1"/>
    <s v="Night"/>
    <n v="8"/>
    <n v="3.8"/>
    <n v="4.2"/>
    <n v="2912"/>
    <x v="3"/>
    <n v="13600"/>
    <s v="OK"/>
    <n v="0.48"/>
    <n v="0.53"/>
    <x v="0"/>
  </r>
  <r>
    <x v="149"/>
    <x v="2"/>
    <s v="Morning"/>
    <n v="8"/>
    <n v="5.7"/>
    <n v="2.2999999999999998"/>
    <n v="1220"/>
    <x v="1"/>
    <n v="14800"/>
    <s v="OK"/>
    <n v="0.71"/>
    <n v="0.28999999999999998"/>
    <x v="0"/>
  </r>
  <r>
    <x v="149"/>
    <x v="2"/>
    <s v="Evening"/>
    <n v="8"/>
    <n v="0"/>
    <n v="8"/>
    <n v="4912"/>
    <x v="0"/>
    <n v="0"/>
    <s v="OK"/>
    <n v="0"/>
    <n v="1"/>
    <x v="0"/>
  </r>
  <r>
    <x v="149"/>
    <x v="2"/>
    <s v="Night"/>
    <n v="8"/>
    <n v="0"/>
    <n v="8"/>
    <n v="4455"/>
    <x v="0"/>
    <n v="0"/>
    <s v="OK"/>
    <n v="0"/>
    <n v="1"/>
    <x v="0"/>
  </r>
  <r>
    <x v="149"/>
    <x v="3"/>
    <s v="Morning"/>
    <n v="8"/>
    <n v="4.3"/>
    <n v="3.7"/>
    <n v="312"/>
    <x v="6"/>
    <n v="9200"/>
    <s v="OK"/>
    <n v="0.54"/>
    <n v="0.46"/>
    <x v="1"/>
  </r>
  <r>
    <x v="149"/>
    <x v="3"/>
    <s v="Evening"/>
    <n v="8"/>
    <n v="0"/>
    <n v="8"/>
    <n v="658"/>
    <x v="0"/>
    <n v="0"/>
    <s v="OK"/>
    <n v="0"/>
    <n v="1"/>
    <x v="1"/>
  </r>
  <r>
    <x v="149"/>
    <x v="3"/>
    <s v="Night"/>
    <n v="8"/>
    <n v="0"/>
    <n v="8"/>
    <n v="679"/>
    <x v="0"/>
    <n v="0"/>
    <s v="OK"/>
    <n v="0"/>
    <n v="1"/>
    <x v="1"/>
  </r>
  <r>
    <x v="149"/>
    <x v="4"/>
    <s v="Morning"/>
    <n v="8"/>
    <n v="0"/>
    <n v="8"/>
    <n v="784"/>
    <x v="0"/>
    <n v="0"/>
    <s v="OK"/>
    <n v="0"/>
    <n v="1"/>
    <x v="1"/>
  </r>
  <r>
    <x v="149"/>
    <x v="4"/>
    <s v="Evening"/>
    <n v="8"/>
    <n v="0"/>
    <n v="8"/>
    <n v="699"/>
    <x v="0"/>
    <n v="0"/>
    <s v="OK"/>
    <n v="0"/>
    <n v="1"/>
    <x v="1"/>
  </r>
  <r>
    <x v="149"/>
    <x v="4"/>
    <s v="Night"/>
    <n v="8"/>
    <n v="0"/>
    <n v="8"/>
    <n v="702"/>
    <x v="0"/>
    <n v="0"/>
    <s v="OK"/>
    <n v="0"/>
    <n v="1"/>
    <x v="1"/>
  </r>
  <r>
    <x v="149"/>
    <x v="5"/>
    <s v="Morning"/>
    <n v="8"/>
    <n v="5.9"/>
    <n v="2.1"/>
    <n v="825"/>
    <x v="5"/>
    <n v="6900"/>
    <s v="OK"/>
    <n v="0.74"/>
    <n v="0.26"/>
    <x v="2"/>
  </r>
  <r>
    <x v="149"/>
    <x v="5"/>
    <s v="Evening"/>
    <n v="8"/>
    <n v="0"/>
    <n v="8"/>
    <n v="3169"/>
    <x v="0"/>
    <n v="0"/>
    <s v="OK"/>
    <n v="0"/>
    <n v="1"/>
    <x v="2"/>
  </r>
  <r>
    <x v="149"/>
    <x v="5"/>
    <s v="Night"/>
    <n v="8"/>
    <n v="0"/>
    <n v="8"/>
    <n v="3522"/>
    <x v="0"/>
    <n v="0"/>
    <s v="OK"/>
    <n v="0"/>
    <n v="1"/>
    <x v="2"/>
  </r>
  <r>
    <x v="149"/>
    <x v="6"/>
    <s v="Morning"/>
    <n v="8"/>
    <n v="4.5"/>
    <n v="3.5"/>
    <n v="1317"/>
    <x v="6"/>
    <n v="5200"/>
    <s v="OK"/>
    <n v="0.56000000000000005"/>
    <n v="0.44"/>
    <x v="2"/>
  </r>
  <r>
    <x v="149"/>
    <x v="6"/>
    <s v="Evening"/>
    <n v="8"/>
    <n v="0"/>
    <n v="8"/>
    <n v="3338"/>
    <x v="0"/>
    <n v="0"/>
    <s v="OK"/>
    <n v="0"/>
    <n v="1"/>
    <x v="2"/>
  </r>
  <r>
    <x v="149"/>
    <x v="6"/>
    <s v="Night"/>
    <n v="8"/>
    <n v="0"/>
    <n v="8"/>
    <n v="3099"/>
    <x v="0"/>
    <n v="0"/>
    <s v="OK"/>
    <n v="0"/>
    <n v="1"/>
    <x v="2"/>
  </r>
  <r>
    <x v="149"/>
    <x v="7"/>
    <s v="Morning"/>
    <n v="8"/>
    <n v="0"/>
    <n v="8"/>
    <n v="3824"/>
    <x v="0"/>
    <n v="0"/>
    <s v="OK"/>
    <n v="0"/>
    <n v="1"/>
    <x v="3"/>
  </r>
  <r>
    <x v="149"/>
    <x v="7"/>
    <s v="Evening"/>
    <n v="8"/>
    <n v="0"/>
    <n v="8"/>
    <n v="3780"/>
    <x v="0"/>
    <n v="0"/>
    <s v="OK"/>
    <n v="0"/>
    <n v="1"/>
    <x v="3"/>
  </r>
  <r>
    <x v="149"/>
    <x v="7"/>
    <s v="Night"/>
    <n v="8"/>
    <n v="0"/>
    <n v="8"/>
    <n v="3995"/>
    <x v="0"/>
    <n v="0"/>
    <s v="OK"/>
    <n v="0"/>
    <n v="1"/>
    <x v="3"/>
  </r>
  <r>
    <x v="150"/>
    <x v="0"/>
    <s v="Morning"/>
    <n v="8"/>
    <n v="0"/>
    <n v="8"/>
    <n v="4722"/>
    <x v="0"/>
    <n v="0"/>
    <s v="OK"/>
    <n v="0"/>
    <n v="1"/>
    <x v="0"/>
  </r>
  <r>
    <x v="150"/>
    <x v="0"/>
    <s v="Evening"/>
    <n v="8"/>
    <n v="0.6"/>
    <n v="7.4"/>
    <n v="4648"/>
    <x v="3"/>
    <n v="5100"/>
    <s v="OK"/>
    <n v="0.08"/>
    <n v="0.93"/>
    <x v="0"/>
  </r>
  <r>
    <x v="150"/>
    <x v="0"/>
    <s v="Night"/>
    <n v="8"/>
    <n v="5.2"/>
    <n v="2.8"/>
    <n v="1861"/>
    <x v="4"/>
    <n v="9700"/>
    <s v="OK"/>
    <n v="0.65"/>
    <n v="0.35"/>
    <x v="0"/>
  </r>
  <r>
    <x v="150"/>
    <x v="1"/>
    <s v="Morning"/>
    <n v="8"/>
    <n v="0"/>
    <n v="8"/>
    <n v="5192"/>
    <x v="0"/>
    <n v="0"/>
    <s v="OK"/>
    <n v="0"/>
    <n v="1"/>
    <x v="0"/>
  </r>
  <r>
    <x v="150"/>
    <x v="1"/>
    <s v="Evening"/>
    <n v="8"/>
    <n v="2"/>
    <n v="6"/>
    <n v="3734"/>
    <x v="6"/>
    <n v="2300"/>
    <s v="OK"/>
    <n v="0.25"/>
    <n v="0.75"/>
    <x v="0"/>
  </r>
  <r>
    <x v="150"/>
    <x v="1"/>
    <s v="Night"/>
    <n v="8"/>
    <n v="0"/>
    <n v="8"/>
    <n v="5889"/>
    <x v="0"/>
    <n v="0"/>
    <s v="OK"/>
    <n v="0"/>
    <n v="1"/>
    <x v="0"/>
  </r>
  <r>
    <x v="150"/>
    <x v="2"/>
    <s v="Morning"/>
    <n v="8"/>
    <n v="0"/>
    <n v="8"/>
    <n v="4881"/>
    <x v="0"/>
    <n v="0"/>
    <s v="OK"/>
    <n v="0"/>
    <n v="1"/>
    <x v="0"/>
  </r>
  <r>
    <x v="150"/>
    <x v="2"/>
    <s v="Evening"/>
    <n v="8"/>
    <n v="0"/>
    <n v="8"/>
    <n v="5176"/>
    <x v="0"/>
    <n v="0"/>
    <s v="OK"/>
    <n v="0"/>
    <n v="1"/>
    <x v="0"/>
  </r>
  <r>
    <x v="150"/>
    <x v="2"/>
    <s v="Night"/>
    <n v="8"/>
    <n v="0"/>
    <n v="8"/>
    <n v="4862"/>
    <x v="0"/>
    <n v="0"/>
    <s v="OK"/>
    <n v="0"/>
    <n v="1"/>
    <x v="0"/>
  </r>
  <r>
    <x v="150"/>
    <x v="3"/>
    <s v="Morning"/>
    <n v="8"/>
    <n v="0"/>
    <n v="8"/>
    <n v="677"/>
    <x v="0"/>
    <n v="0"/>
    <s v="OK"/>
    <n v="0"/>
    <n v="1"/>
    <x v="1"/>
  </r>
  <r>
    <x v="150"/>
    <x v="3"/>
    <s v="Evening"/>
    <n v="8"/>
    <n v="0"/>
    <n v="8"/>
    <n v="707"/>
    <x v="0"/>
    <n v="0"/>
    <s v="OK"/>
    <n v="0"/>
    <n v="1"/>
    <x v="1"/>
  </r>
  <r>
    <x v="150"/>
    <x v="3"/>
    <s v="Night"/>
    <n v="8"/>
    <n v="0"/>
    <n v="8"/>
    <n v="707"/>
    <x v="0"/>
    <n v="0"/>
    <s v="OK"/>
    <n v="0"/>
    <n v="1"/>
    <x v="1"/>
  </r>
  <r>
    <x v="150"/>
    <x v="4"/>
    <s v="Morning"/>
    <n v="8"/>
    <n v="3"/>
    <n v="5"/>
    <n v="442"/>
    <x v="5"/>
    <n v="5500"/>
    <s v="OK"/>
    <n v="0.38"/>
    <n v="0.63"/>
    <x v="1"/>
  </r>
  <r>
    <x v="150"/>
    <x v="4"/>
    <s v="Evening"/>
    <n v="8"/>
    <n v="0"/>
    <n v="8"/>
    <n v="738"/>
    <x v="0"/>
    <n v="0"/>
    <s v="OK"/>
    <n v="0"/>
    <n v="1"/>
    <x v="1"/>
  </r>
  <r>
    <x v="150"/>
    <x v="4"/>
    <s v="Night"/>
    <n v="8"/>
    <n v="3.2"/>
    <n v="4.8"/>
    <n v="413"/>
    <x v="2"/>
    <n v="13700"/>
    <s v="OK"/>
    <n v="0.4"/>
    <n v="0.6"/>
    <x v="1"/>
  </r>
  <r>
    <x v="150"/>
    <x v="5"/>
    <s v="Morning"/>
    <n v="8"/>
    <n v="4.0999999999999996"/>
    <n v="3.9"/>
    <n v="1565"/>
    <x v="5"/>
    <n v="9900"/>
    <s v="OK"/>
    <n v="0.51"/>
    <n v="0.49"/>
    <x v="2"/>
  </r>
  <r>
    <x v="150"/>
    <x v="5"/>
    <s v="Evening"/>
    <n v="8"/>
    <n v="0"/>
    <n v="8"/>
    <n v="3512"/>
    <x v="0"/>
    <n v="0"/>
    <s v="OK"/>
    <n v="0"/>
    <n v="1"/>
    <x v="2"/>
  </r>
  <r>
    <x v="150"/>
    <x v="5"/>
    <s v="Night"/>
    <n v="8"/>
    <n v="0"/>
    <n v="8"/>
    <n v="3320"/>
    <x v="0"/>
    <n v="0"/>
    <s v="OK"/>
    <n v="0"/>
    <n v="1"/>
    <x v="2"/>
  </r>
  <r>
    <x v="150"/>
    <x v="6"/>
    <s v="Morning"/>
    <n v="8"/>
    <n v="0"/>
    <n v="8"/>
    <n v="3195"/>
    <x v="0"/>
    <n v="0"/>
    <s v="OK"/>
    <n v="0"/>
    <n v="1"/>
    <x v="2"/>
  </r>
  <r>
    <x v="150"/>
    <x v="6"/>
    <s v="Evening"/>
    <n v="8"/>
    <n v="0"/>
    <n v="8"/>
    <n v="2784"/>
    <x v="0"/>
    <n v="0"/>
    <s v="OK"/>
    <n v="0"/>
    <n v="1"/>
    <x v="2"/>
  </r>
  <r>
    <x v="150"/>
    <x v="6"/>
    <s v="Night"/>
    <n v="8"/>
    <n v="0"/>
    <n v="8"/>
    <n v="3208"/>
    <x v="0"/>
    <n v="0"/>
    <s v="OK"/>
    <n v="0"/>
    <n v="1"/>
    <x v="2"/>
  </r>
  <r>
    <x v="150"/>
    <x v="7"/>
    <s v="Morning"/>
    <n v="8"/>
    <n v="0"/>
    <n v="8"/>
    <n v="3725"/>
    <x v="0"/>
    <n v="0"/>
    <s v="OK"/>
    <n v="0"/>
    <n v="1"/>
    <x v="3"/>
  </r>
  <r>
    <x v="150"/>
    <x v="7"/>
    <s v="Evening"/>
    <n v="8"/>
    <n v="0"/>
    <n v="8"/>
    <n v="4462"/>
    <x v="0"/>
    <n v="0"/>
    <s v="OK"/>
    <n v="0"/>
    <n v="1"/>
    <x v="3"/>
  </r>
  <r>
    <x v="150"/>
    <x v="7"/>
    <s v="Night"/>
    <n v="8"/>
    <n v="4.9000000000000004"/>
    <n v="3.1"/>
    <n v="1447"/>
    <x v="3"/>
    <n v="8000"/>
    <s v="OK"/>
    <n v="0.61"/>
    <n v="0.39"/>
    <x v="3"/>
  </r>
  <r>
    <x v="151"/>
    <x v="0"/>
    <s v="Morning"/>
    <n v="8"/>
    <n v="0"/>
    <n v="8"/>
    <n v="5401"/>
    <x v="0"/>
    <n v="0"/>
    <s v="OK"/>
    <n v="0"/>
    <n v="1"/>
    <x v="0"/>
  </r>
  <r>
    <x v="151"/>
    <x v="0"/>
    <s v="Evening"/>
    <n v="8"/>
    <n v="0"/>
    <n v="8"/>
    <n v="4568"/>
    <x v="0"/>
    <n v="0"/>
    <s v="OK"/>
    <n v="0"/>
    <n v="1"/>
    <x v="0"/>
  </r>
  <r>
    <x v="151"/>
    <x v="0"/>
    <s v="Night"/>
    <n v="8"/>
    <n v="6.2"/>
    <n v="1.8"/>
    <n v="1102"/>
    <x v="5"/>
    <n v="10100"/>
    <s v="OK"/>
    <n v="0.78"/>
    <n v="0.23"/>
    <x v="0"/>
  </r>
  <r>
    <x v="151"/>
    <x v="1"/>
    <s v="Morning"/>
    <n v="8"/>
    <n v="0"/>
    <n v="8"/>
    <n v="5142"/>
    <x v="0"/>
    <n v="0"/>
    <s v="OK"/>
    <n v="0"/>
    <n v="1"/>
    <x v="0"/>
  </r>
  <r>
    <x v="151"/>
    <x v="1"/>
    <s v="Evening"/>
    <n v="8"/>
    <n v="0"/>
    <n v="8"/>
    <n v="5118"/>
    <x v="0"/>
    <n v="0"/>
    <s v="OK"/>
    <n v="0"/>
    <n v="1"/>
    <x v="0"/>
  </r>
  <r>
    <x v="151"/>
    <x v="1"/>
    <s v="Night"/>
    <n v="8"/>
    <n v="5.2"/>
    <n v="2.8"/>
    <n v="1860"/>
    <x v="1"/>
    <n v="11900"/>
    <s v="OK"/>
    <n v="0.65"/>
    <n v="0.35"/>
    <x v="0"/>
  </r>
  <r>
    <x v="151"/>
    <x v="2"/>
    <s v="Morning"/>
    <n v="8"/>
    <n v="0"/>
    <n v="8"/>
    <n v="4675"/>
    <x v="0"/>
    <n v="0"/>
    <s v="OK"/>
    <n v="0"/>
    <n v="1"/>
    <x v="0"/>
  </r>
  <r>
    <x v="151"/>
    <x v="2"/>
    <s v="Evening"/>
    <n v="8"/>
    <n v="0"/>
    <n v="8"/>
    <n v="4199"/>
    <x v="0"/>
    <n v="0"/>
    <s v="OK"/>
    <n v="0"/>
    <n v="1"/>
    <x v="0"/>
  </r>
  <r>
    <x v="151"/>
    <x v="2"/>
    <s v="Night"/>
    <n v="8"/>
    <n v="0"/>
    <n v="8"/>
    <n v="4387"/>
    <x v="0"/>
    <n v="0"/>
    <s v="OK"/>
    <n v="0"/>
    <n v="1"/>
    <x v="0"/>
  </r>
  <r>
    <x v="151"/>
    <x v="3"/>
    <s v="Morning"/>
    <n v="8"/>
    <n v="0"/>
    <n v="8"/>
    <n v="660"/>
    <x v="0"/>
    <n v="0"/>
    <s v="OK"/>
    <n v="0"/>
    <n v="1"/>
    <x v="1"/>
  </r>
  <r>
    <x v="151"/>
    <x v="3"/>
    <s v="Evening"/>
    <n v="8"/>
    <n v="1.6"/>
    <n v="6.4"/>
    <n v="546"/>
    <x v="2"/>
    <n v="14700"/>
    <s v="OK"/>
    <n v="0.2"/>
    <n v="0.8"/>
    <x v="1"/>
  </r>
  <r>
    <x v="151"/>
    <x v="3"/>
    <s v="Night"/>
    <n v="8"/>
    <n v="0"/>
    <n v="8"/>
    <n v="668"/>
    <x v="0"/>
    <n v="0"/>
    <s v="OK"/>
    <n v="0"/>
    <n v="1"/>
    <x v="1"/>
  </r>
  <r>
    <x v="151"/>
    <x v="4"/>
    <s v="Morning"/>
    <n v="8"/>
    <n v="0"/>
    <n v="8"/>
    <n v="757"/>
    <x v="0"/>
    <n v="0"/>
    <s v="OK"/>
    <n v="0"/>
    <n v="1"/>
    <x v="1"/>
  </r>
  <r>
    <x v="151"/>
    <x v="4"/>
    <s v="Evening"/>
    <n v="8"/>
    <n v="4.5"/>
    <n v="3.5"/>
    <n v="317"/>
    <x v="2"/>
    <n v="6000"/>
    <s v="OK"/>
    <n v="0.56000000000000005"/>
    <n v="0.44"/>
    <x v="1"/>
  </r>
  <r>
    <x v="151"/>
    <x v="4"/>
    <s v="Night"/>
    <n v="8"/>
    <n v="0"/>
    <n v="8"/>
    <n v="731"/>
    <x v="0"/>
    <n v="0"/>
    <s v="OK"/>
    <n v="0"/>
    <n v="1"/>
    <x v="1"/>
  </r>
  <r>
    <x v="151"/>
    <x v="5"/>
    <s v="Morning"/>
    <n v="8"/>
    <n v="6.8"/>
    <n v="1.2"/>
    <n v="485"/>
    <x v="3"/>
    <n v="5200"/>
    <s v="OK"/>
    <n v="0.85"/>
    <n v="0.15"/>
    <x v="2"/>
  </r>
  <r>
    <x v="151"/>
    <x v="5"/>
    <s v="Evening"/>
    <n v="8"/>
    <n v="0"/>
    <n v="8"/>
    <n v="3724"/>
    <x v="0"/>
    <n v="0"/>
    <s v="OK"/>
    <n v="0"/>
    <n v="1"/>
    <x v="2"/>
  </r>
  <r>
    <x v="151"/>
    <x v="5"/>
    <s v="Night"/>
    <n v="8"/>
    <n v="1.8"/>
    <n v="6.2"/>
    <n v="2666"/>
    <x v="2"/>
    <n v="5300"/>
    <s v="OK"/>
    <n v="0.23"/>
    <n v="0.78"/>
    <x v="2"/>
  </r>
  <r>
    <x v="151"/>
    <x v="6"/>
    <s v="Morning"/>
    <n v="8"/>
    <n v="0"/>
    <n v="8"/>
    <n v="3365"/>
    <x v="0"/>
    <n v="0"/>
    <s v="OK"/>
    <n v="0"/>
    <n v="1"/>
    <x v="2"/>
  </r>
  <r>
    <x v="151"/>
    <x v="6"/>
    <s v="Evening"/>
    <n v="8"/>
    <n v="0"/>
    <n v="8"/>
    <n v="3122"/>
    <x v="0"/>
    <n v="0"/>
    <s v="OK"/>
    <n v="0"/>
    <n v="1"/>
    <x v="2"/>
  </r>
  <r>
    <x v="151"/>
    <x v="6"/>
    <s v="Night"/>
    <n v="8"/>
    <n v="4.3"/>
    <n v="3.7"/>
    <n v="1418"/>
    <x v="2"/>
    <n v="12800"/>
    <s v="OK"/>
    <n v="0.54"/>
    <n v="0.46"/>
    <x v="2"/>
  </r>
  <r>
    <x v="151"/>
    <x v="7"/>
    <s v="Morning"/>
    <n v="8"/>
    <n v="0"/>
    <n v="8"/>
    <n v="4273"/>
    <x v="0"/>
    <n v="0"/>
    <s v="OK"/>
    <n v="0"/>
    <n v="1"/>
    <x v="3"/>
  </r>
  <r>
    <x v="151"/>
    <x v="7"/>
    <s v="Evening"/>
    <n v="8"/>
    <n v="0"/>
    <n v="8"/>
    <n v="3969"/>
    <x v="0"/>
    <n v="0"/>
    <s v="OK"/>
    <n v="0"/>
    <n v="1"/>
    <x v="3"/>
  </r>
  <r>
    <x v="151"/>
    <x v="7"/>
    <s v="Night"/>
    <n v="8"/>
    <n v="0"/>
    <n v="8"/>
    <n v="3643"/>
    <x v="0"/>
    <n v="0"/>
    <s v="OK"/>
    <n v="0"/>
    <n v="1"/>
    <x v="3"/>
  </r>
  <r>
    <x v="152"/>
    <x v="0"/>
    <s v="Morning"/>
    <n v="8"/>
    <n v="0"/>
    <n v="8"/>
    <n v="5156"/>
    <x v="0"/>
    <n v="0"/>
    <s v="OK"/>
    <n v="0"/>
    <n v="1"/>
    <x v="0"/>
  </r>
  <r>
    <x v="152"/>
    <x v="0"/>
    <s v="Evening"/>
    <n v="8"/>
    <n v="0"/>
    <n v="8"/>
    <n v="4916"/>
    <x v="0"/>
    <n v="0"/>
    <s v="OK"/>
    <n v="0"/>
    <n v="1"/>
    <x v="0"/>
  </r>
  <r>
    <x v="152"/>
    <x v="0"/>
    <s v="Night"/>
    <n v="8"/>
    <n v="0"/>
    <n v="8"/>
    <n v="5281"/>
    <x v="0"/>
    <n v="0"/>
    <s v="OK"/>
    <n v="0"/>
    <n v="1"/>
    <x v="0"/>
  </r>
  <r>
    <x v="152"/>
    <x v="1"/>
    <s v="Morning"/>
    <n v="8"/>
    <n v="0"/>
    <n v="8"/>
    <n v="5201"/>
    <x v="0"/>
    <n v="0"/>
    <s v="OK"/>
    <n v="0"/>
    <n v="1"/>
    <x v="0"/>
  </r>
  <r>
    <x v="152"/>
    <x v="1"/>
    <s v="Evening"/>
    <n v="8"/>
    <n v="0"/>
    <n v="8"/>
    <n v="5558"/>
    <x v="0"/>
    <n v="0"/>
    <s v="OK"/>
    <n v="0"/>
    <n v="1"/>
    <x v="0"/>
  </r>
  <r>
    <x v="152"/>
    <x v="1"/>
    <s v="Night"/>
    <n v="8"/>
    <n v="5.9"/>
    <n v="2.1"/>
    <n v="1465"/>
    <x v="1"/>
    <n v="2400"/>
    <s v="OK"/>
    <n v="0.74"/>
    <n v="0.26"/>
    <x v="0"/>
  </r>
  <r>
    <x v="152"/>
    <x v="2"/>
    <s v="Morning"/>
    <n v="8"/>
    <n v="0"/>
    <n v="8"/>
    <n v="4190"/>
    <x v="0"/>
    <n v="0"/>
    <s v="OK"/>
    <n v="0"/>
    <n v="1"/>
    <x v="0"/>
  </r>
  <r>
    <x v="152"/>
    <x v="2"/>
    <s v="Evening"/>
    <n v="8"/>
    <n v="0"/>
    <n v="8"/>
    <n v="4398"/>
    <x v="0"/>
    <n v="0"/>
    <s v="OK"/>
    <n v="0"/>
    <n v="1"/>
    <x v="0"/>
  </r>
  <r>
    <x v="152"/>
    <x v="2"/>
    <s v="Night"/>
    <n v="8"/>
    <n v="0"/>
    <n v="8"/>
    <n v="4739"/>
    <x v="0"/>
    <n v="0"/>
    <s v="OK"/>
    <n v="0"/>
    <n v="1"/>
    <x v="0"/>
  </r>
  <r>
    <x v="152"/>
    <x v="3"/>
    <s v="Morning"/>
    <n v="8"/>
    <n v="0"/>
    <n v="8"/>
    <n v="677"/>
    <x v="0"/>
    <n v="0"/>
    <s v="OK"/>
    <n v="0"/>
    <n v="1"/>
    <x v="1"/>
  </r>
  <r>
    <x v="152"/>
    <x v="3"/>
    <s v="Evening"/>
    <n v="8"/>
    <n v="3.6"/>
    <n v="4.4000000000000004"/>
    <n v="398"/>
    <x v="1"/>
    <n v="6600"/>
    <s v="OK"/>
    <n v="0.45"/>
    <n v="0.55000000000000004"/>
    <x v="1"/>
  </r>
  <r>
    <x v="152"/>
    <x v="3"/>
    <s v="Night"/>
    <n v="8"/>
    <n v="0"/>
    <n v="8"/>
    <n v="696"/>
    <x v="0"/>
    <n v="0"/>
    <s v="OK"/>
    <n v="0"/>
    <n v="1"/>
    <x v="1"/>
  </r>
  <r>
    <x v="152"/>
    <x v="4"/>
    <s v="Morning"/>
    <n v="8"/>
    <n v="0"/>
    <n v="8"/>
    <n v="748"/>
    <x v="0"/>
    <n v="0"/>
    <s v="OK"/>
    <n v="0"/>
    <n v="1"/>
    <x v="1"/>
  </r>
  <r>
    <x v="152"/>
    <x v="4"/>
    <s v="Evening"/>
    <n v="8"/>
    <n v="1.2"/>
    <n v="6.8"/>
    <n v="604"/>
    <x v="2"/>
    <n v="3200"/>
    <s v="OK"/>
    <n v="0.15"/>
    <n v="0.85"/>
    <x v="1"/>
  </r>
  <r>
    <x v="152"/>
    <x v="4"/>
    <s v="Night"/>
    <n v="8"/>
    <n v="0"/>
    <n v="8"/>
    <n v="730"/>
    <x v="0"/>
    <n v="0"/>
    <s v="OK"/>
    <n v="0"/>
    <n v="1"/>
    <x v="1"/>
  </r>
  <r>
    <x v="152"/>
    <x v="5"/>
    <s v="Morning"/>
    <n v="8"/>
    <n v="0"/>
    <n v="8"/>
    <n v="3197"/>
    <x v="0"/>
    <n v="0"/>
    <s v="OK"/>
    <n v="0"/>
    <n v="1"/>
    <x v="2"/>
  </r>
  <r>
    <x v="152"/>
    <x v="5"/>
    <s v="Evening"/>
    <n v="8"/>
    <n v="0"/>
    <n v="8"/>
    <n v="3323"/>
    <x v="0"/>
    <n v="0"/>
    <s v="OK"/>
    <n v="0"/>
    <n v="1"/>
    <x v="2"/>
  </r>
  <r>
    <x v="152"/>
    <x v="5"/>
    <s v="Night"/>
    <n v="8"/>
    <n v="6.2"/>
    <n v="1.8"/>
    <n v="847"/>
    <x v="6"/>
    <n v="6500"/>
    <s v="OK"/>
    <n v="0.78"/>
    <n v="0.23"/>
    <x v="2"/>
  </r>
  <r>
    <x v="152"/>
    <x v="6"/>
    <s v="Morning"/>
    <n v="8"/>
    <n v="0"/>
    <n v="8"/>
    <n v="3161"/>
    <x v="0"/>
    <n v="0"/>
    <s v="OK"/>
    <n v="0"/>
    <n v="1"/>
    <x v="2"/>
  </r>
  <r>
    <x v="152"/>
    <x v="6"/>
    <s v="Evening"/>
    <n v="8"/>
    <n v="2.2000000000000002"/>
    <n v="5.8"/>
    <n v="2344"/>
    <x v="6"/>
    <n v="11400"/>
    <s v="OK"/>
    <n v="0.28000000000000003"/>
    <n v="0.73"/>
    <x v="2"/>
  </r>
  <r>
    <x v="152"/>
    <x v="6"/>
    <s v="Night"/>
    <n v="8"/>
    <n v="2"/>
    <n v="6"/>
    <n v="2360"/>
    <x v="4"/>
    <n v="14700"/>
    <s v="OK"/>
    <n v="0.25"/>
    <n v="0.75"/>
    <x v="2"/>
  </r>
  <r>
    <x v="152"/>
    <x v="7"/>
    <s v="Morning"/>
    <n v="8"/>
    <n v="0"/>
    <n v="8"/>
    <n v="4140"/>
    <x v="0"/>
    <n v="0"/>
    <s v="OK"/>
    <n v="0"/>
    <n v="1"/>
    <x v="3"/>
  </r>
  <r>
    <x v="152"/>
    <x v="7"/>
    <s v="Evening"/>
    <n v="8"/>
    <n v="0.8"/>
    <n v="7.2"/>
    <n v="3660"/>
    <x v="1"/>
    <n v="8100"/>
    <s v="OK"/>
    <n v="0.1"/>
    <n v="0.9"/>
    <x v="3"/>
  </r>
  <r>
    <x v="152"/>
    <x v="7"/>
    <s v="Night"/>
    <n v="8"/>
    <n v="0"/>
    <n v="8"/>
    <n v="4439"/>
    <x v="0"/>
    <n v="0"/>
    <s v="OK"/>
    <n v="0"/>
    <n v="1"/>
    <x v="3"/>
  </r>
  <r>
    <x v="153"/>
    <x v="0"/>
    <s v="Morning"/>
    <n v="8"/>
    <n v="0"/>
    <n v="8"/>
    <n v="5028"/>
    <x v="0"/>
    <n v="0"/>
    <s v="OK"/>
    <n v="0"/>
    <n v="1"/>
    <x v="0"/>
  </r>
  <r>
    <x v="153"/>
    <x v="0"/>
    <s v="Evening"/>
    <n v="8"/>
    <n v="0"/>
    <n v="8"/>
    <n v="4559"/>
    <x v="0"/>
    <n v="0"/>
    <s v="OK"/>
    <n v="0"/>
    <n v="1"/>
    <x v="0"/>
  </r>
  <r>
    <x v="153"/>
    <x v="0"/>
    <s v="Night"/>
    <n v="8"/>
    <n v="0.7"/>
    <n v="7.3"/>
    <n v="4354"/>
    <x v="1"/>
    <n v="7300"/>
    <s v="OK"/>
    <n v="0.09"/>
    <n v="0.91"/>
    <x v="0"/>
  </r>
  <r>
    <x v="153"/>
    <x v="1"/>
    <s v="Morning"/>
    <n v="8"/>
    <n v="0"/>
    <n v="8"/>
    <n v="4970"/>
    <x v="0"/>
    <n v="0"/>
    <s v="OK"/>
    <n v="0"/>
    <n v="1"/>
    <x v="0"/>
  </r>
  <r>
    <x v="153"/>
    <x v="1"/>
    <s v="Evening"/>
    <n v="8"/>
    <n v="0"/>
    <n v="8"/>
    <n v="5321"/>
    <x v="0"/>
    <n v="0"/>
    <s v="OK"/>
    <n v="0"/>
    <n v="1"/>
    <x v="0"/>
  </r>
  <r>
    <x v="153"/>
    <x v="1"/>
    <s v="Night"/>
    <n v="8"/>
    <n v="0"/>
    <n v="8"/>
    <n v="5412"/>
    <x v="0"/>
    <n v="0"/>
    <s v="OK"/>
    <n v="0"/>
    <n v="1"/>
    <x v="0"/>
  </r>
  <r>
    <x v="153"/>
    <x v="2"/>
    <s v="Morning"/>
    <n v="8"/>
    <n v="0"/>
    <n v="8"/>
    <n v="4395"/>
    <x v="0"/>
    <n v="0"/>
    <s v="OK"/>
    <n v="0"/>
    <n v="1"/>
    <x v="0"/>
  </r>
  <r>
    <x v="153"/>
    <x v="2"/>
    <s v="Evening"/>
    <n v="8"/>
    <n v="2.1"/>
    <n v="5.9"/>
    <n v="3527"/>
    <x v="2"/>
    <n v="7300"/>
    <s v="OK"/>
    <n v="0.26"/>
    <n v="0.74"/>
    <x v="0"/>
  </r>
  <r>
    <x v="153"/>
    <x v="2"/>
    <s v="Night"/>
    <n v="8"/>
    <n v="0"/>
    <n v="8"/>
    <n v="4331"/>
    <x v="0"/>
    <n v="0"/>
    <s v="OK"/>
    <n v="0"/>
    <n v="1"/>
    <x v="0"/>
  </r>
  <r>
    <x v="153"/>
    <x v="3"/>
    <s v="Morning"/>
    <n v="8"/>
    <n v="0"/>
    <n v="8"/>
    <n v="688"/>
    <x v="0"/>
    <n v="0"/>
    <s v="OK"/>
    <n v="0"/>
    <n v="1"/>
    <x v="1"/>
  </r>
  <r>
    <x v="153"/>
    <x v="3"/>
    <s v="Evening"/>
    <n v="8"/>
    <n v="3.3"/>
    <n v="4.7"/>
    <n v="418"/>
    <x v="4"/>
    <n v="8700"/>
    <s v="OK"/>
    <n v="0.41"/>
    <n v="0.59"/>
    <x v="1"/>
  </r>
  <r>
    <x v="153"/>
    <x v="3"/>
    <s v="Night"/>
    <n v="8"/>
    <n v="0"/>
    <n v="8"/>
    <n v="679"/>
    <x v="0"/>
    <n v="0"/>
    <s v="OK"/>
    <n v="0"/>
    <n v="1"/>
    <x v="1"/>
  </r>
  <r>
    <x v="153"/>
    <x v="4"/>
    <s v="Morning"/>
    <n v="8"/>
    <n v="0"/>
    <n v="8"/>
    <n v="691"/>
    <x v="0"/>
    <n v="0"/>
    <s v="OK"/>
    <n v="0"/>
    <n v="1"/>
    <x v="1"/>
  </r>
  <r>
    <x v="153"/>
    <x v="4"/>
    <s v="Evening"/>
    <n v="8"/>
    <n v="3.3"/>
    <n v="4.7"/>
    <n v="431"/>
    <x v="2"/>
    <n v="2800"/>
    <s v="OK"/>
    <n v="0.41"/>
    <n v="0.59"/>
    <x v="1"/>
  </r>
  <r>
    <x v="153"/>
    <x v="4"/>
    <s v="Night"/>
    <n v="8"/>
    <n v="3"/>
    <n v="5"/>
    <n v="457"/>
    <x v="2"/>
    <n v="13400"/>
    <s v="OK"/>
    <n v="0.38"/>
    <n v="0.63"/>
    <x v="1"/>
  </r>
  <r>
    <x v="153"/>
    <x v="5"/>
    <s v="Morning"/>
    <n v="8"/>
    <n v="6.7"/>
    <n v="1.3"/>
    <n v="520"/>
    <x v="4"/>
    <n v="13300"/>
    <s v="OK"/>
    <n v="0.84"/>
    <n v="0.16"/>
    <x v="2"/>
  </r>
  <r>
    <x v="153"/>
    <x v="5"/>
    <s v="Evening"/>
    <n v="8"/>
    <n v="0"/>
    <n v="8"/>
    <n v="3594"/>
    <x v="0"/>
    <n v="0"/>
    <s v="OK"/>
    <n v="0"/>
    <n v="1"/>
    <x v="2"/>
  </r>
  <r>
    <x v="153"/>
    <x v="5"/>
    <s v="Night"/>
    <n v="8"/>
    <n v="0"/>
    <n v="8"/>
    <n v="3271"/>
    <x v="0"/>
    <n v="0"/>
    <s v="OK"/>
    <n v="0"/>
    <n v="1"/>
    <x v="2"/>
  </r>
  <r>
    <x v="153"/>
    <x v="6"/>
    <s v="Morning"/>
    <n v="8"/>
    <n v="0"/>
    <n v="8"/>
    <n v="2888"/>
    <x v="0"/>
    <n v="0"/>
    <s v="OK"/>
    <n v="0"/>
    <n v="1"/>
    <x v="2"/>
  </r>
  <r>
    <x v="153"/>
    <x v="6"/>
    <s v="Evening"/>
    <n v="8"/>
    <n v="3.8"/>
    <n v="4.2"/>
    <n v="1808"/>
    <x v="4"/>
    <n v="7900"/>
    <s v="OK"/>
    <n v="0.48"/>
    <n v="0.53"/>
    <x v="2"/>
  </r>
  <r>
    <x v="153"/>
    <x v="6"/>
    <s v="Night"/>
    <n v="8"/>
    <n v="3.7"/>
    <n v="4.3"/>
    <n v="1725"/>
    <x v="6"/>
    <n v="12500"/>
    <s v="OK"/>
    <n v="0.46"/>
    <n v="0.54"/>
    <x v="2"/>
  </r>
  <r>
    <x v="153"/>
    <x v="7"/>
    <s v="Morning"/>
    <n v="8"/>
    <n v="5.6"/>
    <n v="2.4"/>
    <n v="1104"/>
    <x v="3"/>
    <n v="11100"/>
    <s v="OK"/>
    <n v="0.7"/>
    <n v="0.3"/>
    <x v="3"/>
  </r>
  <r>
    <x v="153"/>
    <x v="7"/>
    <s v="Evening"/>
    <n v="8"/>
    <n v="0"/>
    <n v="8"/>
    <n v="3924"/>
    <x v="0"/>
    <n v="0"/>
    <s v="OK"/>
    <n v="0"/>
    <n v="1"/>
    <x v="3"/>
  </r>
  <r>
    <x v="153"/>
    <x v="7"/>
    <s v="Night"/>
    <n v="8"/>
    <n v="6.1"/>
    <n v="1.9"/>
    <n v="935"/>
    <x v="6"/>
    <n v="13600"/>
    <s v="OK"/>
    <n v="0.76"/>
    <n v="0.24"/>
    <x v="3"/>
  </r>
  <r>
    <x v="154"/>
    <x v="0"/>
    <s v="Morning"/>
    <n v="8"/>
    <n v="4"/>
    <n v="4"/>
    <n v="2575"/>
    <x v="4"/>
    <n v="2500"/>
    <s v="OK"/>
    <n v="0.5"/>
    <n v="0.5"/>
    <x v="0"/>
  </r>
  <r>
    <x v="154"/>
    <x v="0"/>
    <s v="Evening"/>
    <n v="8"/>
    <n v="3.8"/>
    <n v="4.2"/>
    <n v="2928"/>
    <x v="3"/>
    <n v="10300"/>
    <s v="OK"/>
    <n v="0.48"/>
    <n v="0.53"/>
    <x v="0"/>
  </r>
  <r>
    <x v="154"/>
    <x v="0"/>
    <s v="Night"/>
    <n v="8"/>
    <n v="0"/>
    <n v="8"/>
    <n v="4574"/>
    <x v="0"/>
    <n v="0"/>
    <s v="OK"/>
    <n v="0"/>
    <n v="1"/>
    <x v="0"/>
  </r>
  <r>
    <x v="154"/>
    <x v="1"/>
    <s v="Morning"/>
    <n v="8"/>
    <n v="0"/>
    <n v="8"/>
    <n v="5189"/>
    <x v="0"/>
    <n v="0"/>
    <s v="OK"/>
    <n v="0"/>
    <n v="1"/>
    <x v="0"/>
  </r>
  <r>
    <x v="154"/>
    <x v="1"/>
    <s v="Evening"/>
    <n v="8"/>
    <n v="0"/>
    <n v="8"/>
    <n v="5052"/>
    <x v="0"/>
    <n v="0"/>
    <s v="OK"/>
    <n v="0"/>
    <n v="1"/>
    <x v="0"/>
  </r>
  <r>
    <x v="154"/>
    <x v="1"/>
    <s v="Night"/>
    <n v="8"/>
    <n v="0"/>
    <n v="8"/>
    <n v="4978"/>
    <x v="0"/>
    <n v="0"/>
    <s v="OK"/>
    <n v="0"/>
    <n v="1"/>
    <x v="0"/>
  </r>
  <r>
    <x v="154"/>
    <x v="2"/>
    <s v="Morning"/>
    <n v="8"/>
    <n v="0"/>
    <n v="8"/>
    <n v="4752"/>
    <x v="0"/>
    <n v="0"/>
    <s v="OK"/>
    <n v="0"/>
    <n v="1"/>
    <x v="0"/>
  </r>
  <r>
    <x v="154"/>
    <x v="2"/>
    <s v="Evening"/>
    <n v="8"/>
    <n v="2"/>
    <n v="6"/>
    <n v="3380"/>
    <x v="2"/>
    <n v="5600"/>
    <s v="OK"/>
    <n v="0.25"/>
    <n v="0.75"/>
    <x v="0"/>
  </r>
  <r>
    <x v="154"/>
    <x v="2"/>
    <s v="Night"/>
    <n v="8"/>
    <n v="5.9"/>
    <n v="2.1"/>
    <n v="1180"/>
    <x v="1"/>
    <n v="7300"/>
    <s v="OK"/>
    <n v="0.74"/>
    <n v="0.26"/>
    <x v="0"/>
  </r>
  <r>
    <x v="154"/>
    <x v="3"/>
    <s v="Morning"/>
    <n v="8"/>
    <n v="0"/>
    <n v="8"/>
    <n v="689"/>
    <x v="0"/>
    <n v="0"/>
    <s v="OK"/>
    <n v="0"/>
    <n v="1"/>
    <x v="1"/>
  </r>
  <r>
    <x v="154"/>
    <x v="3"/>
    <s v="Evening"/>
    <n v="8"/>
    <n v="0"/>
    <n v="8"/>
    <n v="768"/>
    <x v="0"/>
    <n v="0"/>
    <s v="OK"/>
    <n v="0"/>
    <n v="1"/>
    <x v="1"/>
  </r>
  <r>
    <x v="154"/>
    <x v="3"/>
    <s v="Night"/>
    <n v="8"/>
    <n v="0"/>
    <n v="8"/>
    <n v="634"/>
    <x v="0"/>
    <n v="0"/>
    <s v="OK"/>
    <n v="0"/>
    <n v="1"/>
    <x v="1"/>
  </r>
  <r>
    <x v="154"/>
    <x v="4"/>
    <s v="Morning"/>
    <n v="8"/>
    <n v="6"/>
    <n v="2"/>
    <n v="189"/>
    <x v="2"/>
    <n v="3200"/>
    <s v="OK"/>
    <n v="0.75"/>
    <n v="0.25"/>
    <x v="1"/>
  </r>
  <r>
    <x v="154"/>
    <x v="4"/>
    <s v="Evening"/>
    <n v="8"/>
    <n v="1.5"/>
    <n v="6.5"/>
    <n v="568"/>
    <x v="5"/>
    <n v="2900"/>
    <s v="OK"/>
    <n v="0.19"/>
    <n v="0.81"/>
    <x v="1"/>
  </r>
  <r>
    <x v="154"/>
    <x v="4"/>
    <s v="Night"/>
    <n v="8"/>
    <n v="0"/>
    <n v="8"/>
    <n v="758"/>
    <x v="0"/>
    <n v="0"/>
    <s v="OK"/>
    <n v="0"/>
    <n v="1"/>
    <x v="1"/>
  </r>
  <r>
    <x v="154"/>
    <x v="5"/>
    <s v="Morning"/>
    <n v="8"/>
    <n v="0"/>
    <n v="8"/>
    <n v="3347"/>
    <x v="0"/>
    <n v="0"/>
    <s v="OK"/>
    <n v="0"/>
    <n v="1"/>
    <x v="2"/>
  </r>
  <r>
    <x v="154"/>
    <x v="5"/>
    <s v="Evening"/>
    <n v="8"/>
    <n v="0"/>
    <n v="8"/>
    <n v="2731"/>
    <x v="0"/>
    <n v="0"/>
    <s v="OK"/>
    <n v="0"/>
    <n v="1"/>
    <x v="2"/>
  </r>
  <r>
    <x v="154"/>
    <x v="5"/>
    <s v="Night"/>
    <n v="8"/>
    <n v="0"/>
    <n v="8"/>
    <n v="3370"/>
    <x v="0"/>
    <n v="0"/>
    <s v="OK"/>
    <n v="0"/>
    <n v="1"/>
    <x v="2"/>
  </r>
  <r>
    <x v="154"/>
    <x v="6"/>
    <s v="Morning"/>
    <n v="8"/>
    <n v="0"/>
    <n v="8"/>
    <n v="3312"/>
    <x v="0"/>
    <n v="0"/>
    <s v="OK"/>
    <n v="0"/>
    <n v="1"/>
    <x v="2"/>
  </r>
  <r>
    <x v="154"/>
    <x v="6"/>
    <s v="Evening"/>
    <n v="8"/>
    <n v="2.2000000000000002"/>
    <n v="5.8"/>
    <n v="2379"/>
    <x v="6"/>
    <n v="11300"/>
    <s v="OK"/>
    <n v="0.28000000000000003"/>
    <n v="0.73"/>
    <x v="2"/>
  </r>
  <r>
    <x v="154"/>
    <x v="6"/>
    <s v="Night"/>
    <n v="8"/>
    <n v="0"/>
    <n v="8"/>
    <n v="3147"/>
    <x v="0"/>
    <n v="0"/>
    <s v="OK"/>
    <n v="0"/>
    <n v="1"/>
    <x v="2"/>
  </r>
  <r>
    <x v="154"/>
    <x v="7"/>
    <s v="Morning"/>
    <n v="8"/>
    <n v="5.2"/>
    <n v="2.8"/>
    <n v="1568"/>
    <x v="6"/>
    <n v="14400"/>
    <s v="OK"/>
    <n v="0.65"/>
    <n v="0.35"/>
    <x v="3"/>
  </r>
  <r>
    <x v="154"/>
    <x v="7"/>
    <s v="Evening"/>
    <n v="8"/>
    <n v="6.4"/>
    <n v="1.6"/>
    <n v="791"/>
    <x v="5"/>
    <n v="5100"/>
    <s v="OK"/>
    <n v="0.8"/>
    <n v="0.2"/>
    <x v="3"/>
  </r>
  <r>
    <x v="154"/>
    <x v="7"/>
    <s v="Night"/>
    <n v="8"/>
    <n v="0"/>
    <n v="8"/>
    <n v="4321"/>
    <x v="0"/>
    <n v="0"/>
    <s v="OK"/>
    <n v="0"/>
    <n v="1"/>
    <x v="3"/>
  </r>
  <r>
    <x v="155"/>
    <x v="0"/>
    <s v="Morning"/>
    <n v="8"/>
    <n v="0"/>
    <n v="8"/>
    <n v="5173"/>
    <x v="0"/>
    <n v="0"/>
    <s v="OK"/>
    <n v="0"/>
    <n v="1"/>
    <x v="0"/>
  </r>
  <r>
    <x v="155"/>
    <x v="0"/>
    <s v="Evening"/>
    <n v="8"/>
    <n v="0"/>
    <n v="8"/>
    <n v="5971"/>
    <x v="0"/>
    <n v="0"/>
    <s v="OK"/>
    <n v="0"/>
    <n v="1"/>
    <x v="0"/>
  </r>
  <r>
    <x v="155"/>
    <x v="0"/>
    <s v="Night"/>
    <n v="8"/>
    <n v="6.4"/>
    <n v="1.6"/>
    <n v="967"/>
    <x v="6"/>
    <n v="7400"/>
    <s v="OK"/>
    <n v="0.8"/>
    <n v="0.2"/>
    <x v="0"/>
  </r>
  <r>
    <x v="155"/>
    <x v="1"/>
    <s v="Morning"/>
    <n v="8"/>
    <n v="0"/>
    <n v="8"/>
    <n v="4870"/>
    <x v="0"/>
    <n v="0"/>
    <s v="OK"/>
    <n v="0"/>
    <n v="1"/>
    <x v="0"/>
  </r>
  <r>
    <x v="155"/>
    <x v="1"/>
    <s v="Evening"/>
    <n v="8"/>
    <n v="3.9"/>
    <n v="4.0999999999999996"/>
    <n v="2844"/>
    <x v="2"/>
    <n v="12400"/>
    <s v="OK"/>
    <n v="0.49"/>
    <n v="0.51"/>
    <x v="0"/>
  </r>
  <r>
    <x v="155"/>
    <x v="1"/>
    <s v="Night"/>
    <n v="8"/>
    <n v="0"/>
    <n v="8"/>
    <n v="5271"/>
    <x v="0"/>
    <n v="0"/>
    <s v="OK"/>
    <n v="0"/>
    <n v="1"/>
    <x v="0"/>
  </r>
  <r>
    <x v="155"/>
    <x v="2"/>
    <s v="Morning"/>
    <n v="8"/>
    <n v="0"/>
    <n v="8"/>
    <n v="4152"/>
    <x v="0"/>
    <n v="0"/>
    <s v="OK"/>
    <n v="0"/>
    <n v="1"/>
    <x v="0"/>
  </r>
  <r>
    <x v="155"/>
    <x v="2"/>
    <s v="Evening"/>
    <n v="8"/>
    <n v="0"/>
    <n v="8"/>
    <n v="4486"/>
    <x v="0"/>
    <n v="0"/>
    <s v="OK"/>
    <n v="0"/>
    <n v="1"/>
    <x v="0"/>
  </r>
  <r>
    <x v="155"/>
    <x v="2"/>
    <s v="Night"/>
    <n v="8"/>
    <n v="0"/>
    <n v="8"/>
    <n v="4281"/>
    <x v="0"/>
    <n v="0"/>
    <s v="OK"/>
    <n v="0"/>
    <n v="1"/>
    <x v="0"/>
  </r>
  <r>
    <x v="155"/>
    <x v="3"/>
    <s v="Morning"/>
    <n v="8"/>
    <n v="0"/>
    <n v="8"/>
    <n v="649"/>
    <x v="0"/>
    <n v="0"/>
    <s v="OK"/>
    <n v="0"/>
    <n v="1"/>
    <x v="1"/>
  </r>
  <r>
    <x v="155"/>
    <x v="3"/>
    <s v="Evening"/>
    <n v="8"/>
    <n v="2.1"/>
    <n v="5.9"/>
    <n v="457"/>
    <x v="3"/>
    <n v="5100"/>
    <s v="OK"/>
    <n v="0.26"/>
    <n v="0.74"/>
    <x v="1"/>
  </r>
  <r>
    <x v="155"/>
    <x v="3"/>
    <s v="Night"/>
    <n v="8"/>
    <n v="0"/>
    <n v="8"/>
    <n v="723"/>
    <x v="0"/>
    <n v="0"/>
    <s v="OK"/>
    <n v="0"/>
    <n v="1"/>
    <x v="1"/>
  </r>
  <r>
    <x v="155"/>
    <x v="4"/>
    <s v="Morning"/>
    <n v="8"/>
    <n v="0"/>
    <n v="8"/>
    <n v="733"/>
    <x v="0"/>
    <n v="0"/>
    <s v="OK"/>
    <n v="0"/>
    <n v="1"/>
    <x v="1"/>
  </r>
  <r>
    <x v="155"/>
    <x v="4"/>
    <s v="Evening"/>
    <n v="8"/>
    <n v="0"/>
    <n v="8"/>
    <n v="676"/>
    <x v="0"/>
    <n v="0"/>
    <s v="OK"/>
    <n v="0"/>
    <n v="1"/>
    <x v="1"/>
  </r>
  <r>
    <x v="155"/>
    <x v="4"/>
    <s v="Night"/>
    <n v="8"/>
    <n v="0"/>
    <n v="8"/>
    <n v="648"/>
    <x v="0"/>
    <n v="0"/>
    <s v="OK"/>
    <n v="0"/>
    <n v="1"/>
    <x v="1"/>
  </r>
  <r>
    <x v="155"/>
    <x v="5"/>
    <s v="Morning"/>
    <n v="8"/>
    <n v="0"/>
    <n v="8"/>
    <n v="3508"/>
    <x v="0"/>
    <n v="0"/>
    <s v="OK"/>
    <n v="0"/>
    <n v="1"/>
    <x v="2"/>
  </r>
  <r>
    <x v="155"/>
    <x v="5"/>
    <s v="Evening"/>
    <n v="8"/>
    <n v="0"/>
    <n v="8"/>
    <n v="3567"/>
    <x v="0"/>
    <n v="0"/>
    <s v="OK"/>
    <n v="0"/>
    <n v="1"/>
    <x v="2"/>
  </r>
  <r>
    <x v="155"/>
    <x v="5"/>
    <s v="Night"/>
    <n v="8"/>
    <n v="0"/>
    <n v="8"/>
    <n v="3232"/>
    <x v="0"/>
    <n v="0"/>
    <s v="OK"/>
    <n v="0"/>
    <n v="1"/>
    <x v="2"/>
  </r>
  <r>
    <x v="155"/>
    <x v="6"/>
    <s v="Morning"/>
    <n v="8"/>
    <n v="0"/>
    <n v="8"/>
    <n v="3553"/>
    <x v="0"/>
    <n v="0"/>
    <s v="OK"/>
    <n v="0"/>
    <n v="1"/>
    <x v="2"/>
  </r>
  <r>
    <x v="155"/>
    <x v="6"/>
    <s v="Evening"/>
    <n v="8"/>
    <n v="0"/>
    <n v="8"/>
    <n v="3221"/>
    <x v="0"/>
    <n v="0"/>
    <s v="OK"/>
    <n v="0"/>
    <n v="1"/>
    <x v="2"/>
  </r>
  <r>
    <x v="155"/>
    <x v="6"/>
    <s v="Night"/>
    <n v="8"/>
    <n v="0"/>
    <n v="8"/>
    <n v="2832"/>
    <x v="0"/>
    <n v="0"/>
    <s v="OK"/>
    <n v="0"/>
    <n v="1"/>
    <x v="2"/>
  </r>
  <r>
    <x v="155"/>
    <x v="7"/>
    <s v="Morning"/>
    <n v="8"/>
    <n v="0"/>
    <n v="8"/>
    <n v="4148"/>
    <x v="0"/>
    <n v="0"/>
    <s v="OK"/>
    <n v="0"/>
    <n v="1"/>
    <x v="3"/>
  </r>
  <r>
    <x v="155"/>
    <x v="7"/>
    <s v="Evening"/>
    <n v="8"/>
    <n v="0"/>
    <n v="8"/>
    <n v="4572"/>
    <x v="0"/>
    <n v="0"/>
    <s v="OK"/>
    <n v="0"/>
    <n v="1"/>
    <x v="3"/>
  </r>
  <r>
    <x v="155"/>
    <x v="7"/>
    <s v="Night"/>
    <n v="8"/>
    <n v="0"/>
    <n v="8"/>
    <n v="3972"/>
    <x v="0"/>
    <n v="0"/>
    <s v="OK"/>
    <n v="0"/>
    <n v="1"/>
    <x v="3"/>
  </r>
  <r>
    <x v="156"/>
    <x v="0"/>
    <s v="Morning"/>
    <n v="8"/>
    <n v="5.0999999999999996"/>
    <n v="2.9"/>
    <n v="2010"/>
    <x v="3"/>
    <n v="13300"/>
    <s v="OK"/>
    <n v="0.64"/>
    <n v="0.36"/>
    <x v="0"/>
  </r>
  <r>
    <x v="156"/>
    <x v="0"/>
    <s v="Evening"/>
    <n v="8"/>
    <n v="0"/>
    <n v="8"/>
    <n v="5072"/>
    <x v="0"/>
    <n v="0"/>
    <s v="OK"/>
    <n v="0"/>
    <n v="1"/>
    <x v="0"/>
  </r>
  <r>
    <x v="156"/>
    <x v="0"/>
    <s v="Night"/>
    <n v="8"/>
    <n v="0"/>
    <n v="8"/>
    <n v="5096"/>
    <x v="0"/>
    <n v="0"/>
    <s v="OK"/>
    <n v="0"/>
    <n v="1"/>
    <x v="0"/>
  </r>
  <r>
    <x v="156"/>
    <x v="1"/>
    <s v="Morning"/>
    <n v="8"/>
    <n v="0"/>
    <n v="8"/>
    <n v="5657"/>
    <x v="0"/>
    <n v="0"/>
    <s v="OK"/>
    <n v="0"/>
    <n v="1"/>
    <x v="0"/>
  </r>
  <r>
    <x v="156"/>
    <x v="1"/>
    <s v="Evening"/>
    <n v="8"/>
    <n v="0.7"/>
    <n v="7.3"/>
    <n v="4981"/>
    <x v="4"/>
    <n v="14400"/>
    <s v="OK"/>
    <n v="0.09"/>
    <n v="0.91"/>
    <x v="0"/>
  </r>
  <r>
    <x v="156"/>
    <x v="1"/>
    <s v="Night"/>
    <n v="8"/>
    <n v="0"/>
    <n v="8"/>
    <n v="5449"/>
    <x v="0"/>
    <n v="0"/>
    <s v="OK"/>
    <n v="0"/>
    <n v="1"/>
    <x v="0"/>
  </r>
  <r>
    <x v="156"/>
    <x v="2"/>
    <s v="Morning"/>
    <n v="8"/>
    <n v="0"/>
    <n v="8"/>
    <n v="4127"/>
    <x v="0"/>
    <n v="0"/>
    <s v="OK"/>
    <n v="0"/>
    <n v="1"/>
    <x v="0"/>
  </r>
  <r>
    <x v="156"/>
    <x v="2"/>
    <s v="Evening"/>
    <n v="8"/>
    <n v="0"/>
    <n v="8"/>
    <n v="4421"/>
    <x v="0"/>
    <n v="0"/>
    <s v="OK"/>
    <n v="0"/>
    <n v="1"/>
    <x v="0"/>
  </r>
  <r>
    <x v="156"/>
    <x v="2"/>
    <s v="Night"/>
    <n v="8"/>
    <n v="0"/>
    <n v="8"/>
    <n v="4371"/>
    <x v="0"/>
    <n v="0"/>
    <s v="OK"/>
    <n v="0"/>
    <n v="1"/>
    <x v="0"/>
  </r>
  <r>
    <x v="156"/>
    <x v="3"/>
    <s v="Morning"/>
    <n v="8"/>
    <n v="0"/>
    <n v="8"/>
    <n v="677"/>
    <x v="0"/>
    <n v="0"/>
    <s v="OK"/>
    <n v="0"/>
    <n v="1"/>
    <x v="1"/>
  </r>
  <r>
    <x v="156"/>
    <x v="3"/>
    <s v="Evening"/>
    <n v="8"/>
    <n v="5.5"/>
    <n v="2.5"/>
    <n v="210"/>
    <x v="3"/>
    <n v="14400"/>
    <s v="OK"/>
    <n v="0.69"/>
    <n v="0.31"/>
    <x v="1"/>
  </r>
  <r>
    <x v="156"/>
    <x v="3"/>
    <s v="Night"/>
    <n v="8"/>
    <n v="2.4"/>
    <n v="5.6"/>
    <n v="500"/>
    <x v="5"/>
    <n v="3900"/>
    <s v="OK"/>
    <n v="0.3"/>
    <n v="0.7"/>
    <x v="1"/>
  </r>
  <r>
    <x v="156"/>
    <x v="4"/>
    <s v="Morning"/>
    <n v="8"/>
    <n v="0"/>
    <n v="8"/>
    <n v="782"/>
    <x v="0"/>
    <n v="0"/>
    <s v="OK"/>
    <n v="0"/>
    <n v="1"/>
    <x v="1"/>
  </r>
  <r>
    <x v="156"/>
    <x v="4"/>
    <s v="Evening"/>
    <n v="8"/>
    <n v="0"/>
    <n v="8"/>
    <n v="639"/>
    <x v="0"/>
    <n v="0"/>
    <s v="OK"/>
    <n v="0"/>
    <n v="1"/>
    <x v="1"/>
  </r>
  <r>
    <x v="156"/>
    <x v="4"/>
    <s v="Night"/>
    <n v="8"/>
    <n v="3.8"/>
    <n v="4.2"/>
    <n v="374"/>
    <x v="3"/>
    <n v="2400"/>
    <s v="OK"/>
    <n v="0.48"/>
    <n v="0.53"/>
    <x v="1"/>
  </r>
  <r>
    <x v="156"/>
    <x v="5"/>
    <s v="Morning"/>
    <n v="8"/>
    <n v="0"/>
    <n v="8"/>
    <n v="3310"/>
    <x v="0"/>
    <n v="0"/>
    <s v="OK"/>
    <n v="0"/>
    <n v="1"/>
    <x v="2"/>
  </r>
  <r>
    <x v="156"/>
    <x v="5"/>
    <s v="Evening"/>
    <n v="8"/>
    <n v="3.3"/>
    <n v="4.7"/>
    <n v="1991"/>
    <x v="5"/>
    <n v="10100"/>
    <s v="OK"/>
    <n v="0.41"/>
    <n v="0.59"/>
    <x v="2"/>
  </r>
  <r>
    <x v="156"/>
    <x v="5"/>
    <s v="Night"/>
    <n v="8"/>
    <n v="2.4"/>
    <n v="5.6"/>
    <n v="2452"/>
    <x v="5"/>
    <n v="6500"/>
    <s v="OK"/>
    <n v="0.3"/>
    <n v="0.7"/>
    <x v="2"/>
  </r>
  <r>
    <x v="156"/>
    <x v="6"/>
    <s v="Morning"/>
    <n v="8"/>
    <n v="6.4"/>
    <n v="1.6"/>
    <n v="645"/>
    <x v="4"/>
    <n v="7200"/>
    <s v="OK"/>
    <n v="0.8"/>
    <n v="0.2"/>
    <x v="2"/>
  </r>
  <r>
    <x v="156"/>
    <x v="6"/>
    <s v="Evening"/>
    <n v="8"/>
    <n v="3.6"/>
    <n v="4.4000000000000004"/>
    <n v="1741"/>
    <x v="6"/>
    <n v="9100"/>
    <s v="OK"/>
    <n v="0.45"/>
    <n v="0.55000000000000004"/>
    <x v="2"/>
  </r>
  <r>
    <x v="156"/>
    <x v="6"/>
    <s v="Night"/>
    <n v="8"/>
    <n v="0"/>
    <n v="8"/>
    <n v="3098"/>
    <x v="0"/>
    <n v="0"/>
    <s v="OK"/>
    <n v="0"/>
    <n v="1"/>
    <x v="2"/>
  </r>
  <r>
    <x v="156"/>
    <x v="7"/>
    <s v="Morning"/>
    <n v="8"/>
    <n v="5.7"/>
    <n v="2.2999999999999998"/>
    <n v="1134"/>
    <x v="4"/>
    <n v="3600"/>
    <s v="OK"/>
    <n v="0.71"/>
    <n v="0.28999999999999998"/>
    <x v="3"/>
  </r>
  <r>
    <x v="156"/>
    <x v="7"/>
    <s v="Evening"/>
    <n v="8"/>
    <n v="4.5999999999999996"/>
    <n v="3.4"/>
    <n v="1546"/>
    <x v="3"/>
    <n v="13100"/>
    <s v="OK"/>
    <n v="0.57999999999999996"/>
    <n v="0.43"/>
    <x v="3"/>
  </r>
  <r>
    <x v="156"/>
    <x v="7"/>
    <s v="Night"/>
    <n v="8"/>
    <n v="0"/>
    <n v="8"/>
    <n v="3866"/>
    <x v="0"/>
    <n v="0"/>
    <s v="OK"/>
    <n v="0"/>
    <n v="1"/>
    <x v="3"/>
  </r>
  <r>
    <x v="157"/>
    <x v="0"/>
    <s v="Morning"/>
    <n v="8"/>
    <n v="0"/>
    <n v="8"/>
    <n v="4725"/>
    <x v="0"/>
    <n v="0"/>
    <s v="OK"/>
    <n v="0"/>
    <n v="1"/>
    <x v="0"/>
  </r>
  <r>
    <x v="157"/>
    <x v="0"/>
    <s v="Evening"/>
    <n v="8"/>
    <n v="0"/>
    <n v="8"/>
    <n v="5022"/>
    <x v="0"/>
    <n v="0"/>
    <s v="OK"/>
    <n v="0"/>
    <n v="1"/>
    <x v="0"/>
  </r>
  <r>
    <x v="157"/>
    <x v="0"/>
    <s v="Night"/>
    <n v="8"/>
    <n v="0"/>
    <n v="8"/>
    <n v="5143"/>
    <x v="0"/>
    <n v="0"/>
    <s v="OK"/>
    <n v="0"/>
    <n v="1"/>
    <x v="0"/>
  </r>
  <r>
    <x v="157"/>
    <x v="1"/>
    <s v="Morning"/>
    <n v="8"/>
    <n v="3.1"/>
    <n v="4.9000000000000004"/>
    <n v="2971"/>
    <x v="4"/>
    <n v="4500"/>
    <s v="OK"/>
    <n v="0.39"/>
    <n v="0.61"/>
    <x v="0"/>
  </r>
  <r>
    <x v="157"/>
    <x v="1"/>
    <s v="Evening"/>
    <n v="8"/>
    <n v="0"/>
    <n v="8"/>
    <n v="5316"/>
    <x v="0"/>
    <n v="0"/>
    <s v="OK"/>
    <n v="0"/>
    <n v="1"/>
    <x v="0"/>
  </r>
  <r>
    <x v="157"/>
    <x v="1"/>
    <s v="Night"/>
    <n v="8"/>
    <n v="4"/>
    <n v="4"/>
    <n v="2687"/>
    <x v="5"/>
    <n v="11700"/>
    <s v="OK"/>
    <n v="0.5"/>
    <n v="0.5"/>
    <x v="0"/>
  </r>
  <r>
    <x v="157"/>
    <x v="2"/>
    <s v="Morning"/>
    <n v="8"/>
    <n v="0"/>
    <n v="8"/>
    <n v="4315"/>
    <x v="0"/>
    <n v="0"/>
    <s v="OK"/>
    <n v="0"/>
    <n v="1"/>
    <x v="0"/>
  </r>
  <r>
    <x v="157"/>
    <x v="2"/>
    <s v="Evening"/>
    <n v="8"/>
    <n v="0"/>
    <n v="8"/>
    <n v="4194"/>
    <x v="0"/>
    <n v="0"/>
    <s v="OK"/>
    <n v="0"/>
    <n v="1"/>
    <x v="0"/>
  </r>
  <r>
    <x v="157"/>
    <x v="2"/>
    <s v="Night"/>
    <n v="8"/>
    <n v="6.2"/>
    <n v="1.8"/>
    <n v="1032"/>
    <x v="1"/>
    <n v="6500"/>
    <s v="OK"/>
    <n v="0.78"/>
    <n v="0.23"/>
    <x v="0"/>
  </r>
  <r>
    <x v="157"/>
    <x v="3"/>
    <s v="Morning"/>
    <n v="8"/>
    <n v="0"/>
    <n v="8"/>
    <n v="671"/>
    <x v="0"/>
    <n v="0"/>
    <s v="OK"/>
    <n v="0"/>
    <n v="1"/>
    <x v="1"/>
  </r>
  <r>
    <x v="157"/>
    <x v="3"/>
    <s v="Evening"/>
    <n v="8"/>
    <n v="0"/>
    <n v="8"/>
    <n v="720"/>
    <x v="0"/>
    <n v="0"/>
    <s v="OK"/>
    <n v="0"/>
    <n v="1"/>
    <x v="1"/>
  </r>
  <r>
    <x v="157"/>
    <x v="3"/>
    <s v="Night"/>
    <n v="8"/>
    <n v="0"/>
    <n v="8"/>
    <n v="698"/>
    <x v="0"/>
    <n v="0"/>
    <s v="OK"/>
    <n v="0"/>
    <n v="1"/>
    <x v="1"/>
  </r>
  <r>
    <x v="157"/>
    <x v="4"/>
    <s v="Morning"/>
    <n v="8"/>
    <n v="0"/>
    <n v="8"/>
    <n v="834"/>
    <x v="0"/>
    <n v="0"/>
    <s v="OK"/>
    <n v="0"/>
    <n v="1"/>
    <x v="1"/>
  </r>
  <r>
    <x v="157"/>
    <x v="4"/>
    <s v="Evening"/>
    <n v="8"/>
    <n v="1.9"/>
    <n v="6.1"/>
    <n v="588"/>
    <x v="3"/>
    <n v="6700"/>
    <s v="OK"/>
    <n v="0.24"/>
    <n v="0.76"/>
    <x v="1"/>
  </r>
  <r>
    <x v="157"/>
    <x v="4"/>
    <s v="Night"/>
    <n v="8"/>
    <n v="0"/>
    <n v="8"/>
    <n v="717"/>
    <x v="0"/>
    <n v="0"/>
    <s v="OK"/>
    <n v="0"/>
    <n v="1"/>
    <x v="1"/>
  </r>
  <r>
    <x v="157"/>
    <x v="5"/>
    <s v="Morning"/>
    <n v="8"/>
    <n v="5.4"/>
    <n v="2.6"/>
    <n v="1128"/>
    <x v="3"/>
    <n v="5300"/>
    <s v="OK"/>
    <n v="0.68"/>
    <n v="0.33"/>
    <x v="2"/>
  </r>
  <r>
    <x v="157"/>
    <x v="5"/>
    <s v="Evening"/>
    <n v="8"/>
    <n v="0"/>
    <n v="8"/>
    <n v="3347"/>
    <x v="0"/>
    <n v="0"/>
    <s v="OK"/>
    <n v="0"/>
    <n v="1"/>
    <x v="2"/>
  </r>
  <r>
    <x v="157"/>
    <x v="5"/>
    <s v="Night"/>
    <n v="8"/>
    <n v="1.9"/>
    <n v="6.1"/>
    <n v="2710"/>
    <x v="1"/>
    <n v="2800"/>
    <s v="OK"/>
    <n v="0.24"/>
    <n v="0.76"/>
    <x v="2"/>
  </r>
  <r>
    <x v="157"/>
    <x v="6"/>
    <s v="Morning"/>
    <n v="8"/>
    <n v="6"/>
    <n v="2"/>
    <n v="811"/>
    <x v="4"/>
    <n v="6800"/>
    <s v="OK"/>
    <n v="0.75"/>
    <n v="0.25"/>
    <x v="2"/>
  </r>
  <r>
    <x v="157"/>
    <x v="6"/>
    <s v="Evening"/>
    <n v="8"/>
    <n v="3.3"/>
    <n v="4.7"/>
    <n v="2011"/>
    <x v="1"/>
    <n v="8900"/>
    <s v="OK"/>
    <n v="0.41"/>
    <n v="0.59"/>
    <x v="2"/>
  </r>
  <r>
    <x v="157"/>
    <x v="6"/>
    <s v="Night"/>
    <n v="8"/>
    <n v="0"/>
    <n v="8"/>
    <n v="2977"/>
    <x v="0"/>
    <n v="0"/>
    <s v="OK"/>
    <n v="0"/>
    <n v="1"/>
    <x v="2"/>
  </r>
  <r>
    <x v="157"/>
    <x v="7"/>
    <s v="Morning"/>
    <n v="8"/>
    <n v="0"/>
    <n v="8"/>
    <n v="4609"/>
    <x v="0"/>
    <n v="0"/>
    <s v="OK"/>
    <n v="0"/>
    <n v="1"/>
    <x v="3"/>
  </r>
  <r>
    <x v="157"/>
    <x v="7"/>
    <s v="Evening"/>
    <n v="8"/>
    <n v="3.4"/>
    <n v="4.5999999999999996"/>
    <n v="2154"/>
    <x v="4"/>
    <n v="1800"/>
    <s v="OK"/>
    <n v="0.43"/>
    <n v="0.57999999999999996"/>
    <x v="3"/>
  </r>
  <r>
    <x v="157"/>
    <x v="7"/>
    <s v="Night"/>
    <n v="8"/>
    <n v="0"/>
    <n v="8"/>
    <n v="4062"/>
    <x v="0"/>
    <n v="0"/>
    <s v="OK"/>
    <n v="0"/>
    <n v="1"/>
    <x v="3"/>
  </r>
  <r>
    <x v="158"/>
    <x v="0"/>
    <s v="Morning"/>
    <n v="8"/>
    <n v="0"/>
    <n v="8"/>
    <n v="4769"/>
    <x v="0"/>
    <n v="0"/>
    <s v="OK"/>
    <n v="0"/>
    <n v="1"/>
    <x v="0"/>
  </r>
  <r>
    <x v="158"/>
    <x v="0"/>
    <s v="Evening"/>
    <n v="8"/>
    <n v="0"/>
    <n v="8"/>
    <n v="4776"/>
    <x v="0"/>
    <n v="0"/>
    <s v="OK"/>
    <n v="0"/>
    <n v="1"/>
    <x v="0"/>
  </r>
  <r>
    <x v="158"/>
    <x v="0"/>
    <s v="Night"/>
    <n v="8"/>
    <n v="0"/>
    <n v="8"/>
    <n v="5093"/>
    <x v="0"/>
    <n v="0"/>
    <s v="OK"/>
    <n v="0"/>
    <n v="1"/>
    <x v="0"/>
  </r>
  <r>
    <x v="158"/>
    <x v="1"/>
    <s v="Morning"/>
    <n v="8"/>
    <n v="0"/>
    <n v="8"/>
    <n v="5301"/>
    <x v="0"/>
    <n v="0"/>
    <s v="OK"/>
    <n v="0"/>
    <n v="1"/>
    <x v="0"/>
  </r>
  <r>
    <x v="158"/>
    <x v="1"/>
    <s v="Evening"/>
    <n v="8"/>
    <n v="0"/>
    <n v="8"/>
    <n v="5136"/>
    <x v="0"/>
    <n v="0"/>
    <s v="OK"/>
    <n v="0"/>
    <n v="1"/>
    <x v="0"/>
  </r>
  <r>
    <x v="158"/>
    <x v="1"/>
    <s v="Night"/>
    <n v="8"/>
    <n v="2.1"/>
    <n v="5.9"/>
    <n v="3416"/>
    <x v="1"/>
    <n v="11500"/>
    <s v="OK"/>
    <n v="0.26"/>
    <n v="0.74"/>
    <x v="0"/>
  </r>
  <r>
    <x v="158"/>
    <x v="2"/>
    <s v="Morning"/>
    <n v="8"/>
    <n v="0"/>
    <n v="8"/>
    <n v="4528"/>
    <x v="0"/>
    <n v="0"/>
    <s v="OK"/>
    <n v="0"/>
    <n v="1"/>
    <x v="0"/>
  </r>
  <r>
    <x v="158"/>
    <x v="2"/>
    <s v="Evening"/>
    <n v="8"/>
    <n v="0"/>
    <n v="8"/>
    <n v="4128"/>
    <x v="0"/>
    <n v="0"/>
    <s v="OK"/>
    <n v="0"/>
    <n v="1"/>
    <x v="0"/>
  </r>
  <r>
    <x v="158"/>
    <x v="2"/>
    <s v="Night"/>
    <n v="8"/>
    <n v="2.1"/>
    <n v="5.9"/>
    <n v="3362"/>
    <x v="2"/>
    <n v="14400"/>
    <s v="OK"/>
    <n v="0.26"/>
    <n v="0.74"/>
    <x v="0"/>
  </r>
  <r>
    <x v="158"/>
    <x v="3"/>
    <s v="Morning"/>
    <n v="8"/>
    <n v="0"/>
    <n v="8"/>
    <n v="686"/>
    <x v="0"/>
    <n v="0"/>
    <s v="OK"/>
    <n v="0"/>
    <n v="1"/>
    <x v="1"/>
  </r>
  <r>
    <x v="158"/>
    <x v="3"/>
    <s v="Evening"/>
    <n v="8"/>
    <n v="5.8"/>
    <n v="2.2000000000000002"/>
    <n v="186"/>
    <x v="4"/>
    <n v="11400"/>
    <s v="OK"/>
    <n v="0.73"/>
    <n v="0.28000000000000003"/>
    <x v="1"/>
  </r>
  <r>
    <x v="158"/>
    <x v="3"/>
    <s v="Night"/>
    <n v="8"/>
    <n v="0"/>
    <n v="8"/>
    <n v="700"/>
    <x v="0"/>
    <n v="0"/>
    <s v="OK"/>
    <n v="0"/>
    <n v="1"/>
    <x v="1"/>
  </r>
  <r>
    <x v="158"/>
    <x v="4"/>
    <s v="Morning"/>
    <n v="8"/>
    <n v="0"/>
    <n v="8"/>
    <n v="666"/>
    <x v="0"/>
    <n v="0"/>
    <s v="OK"/>
    <n v="0"/>
    <n v="1"/>
    <x v="1"/>
  </r>
  <r>
    <x v="158"/>
    <x v="4"/>
    <s v="Evening"/>
    <n v="8"/>
    <n v="1.1000000000000001"/>
    <n v="6.9"/>
    <n v="613"/>
    <x v="6"/>
    <n v="9600"/>
    <s v="OK"/>
    <n v="0.14000000000000001"/>
    <n v="0.86"/>
    <x v="1"/>
  </r>
  <r>
    <x v="158"/>
    <x v="4"/>
    <s v="Night"/>
    <n v="8"/>
    <n v="0"/>
    <n v="8"/>
    <n v="808"/>
    <x v="0"/>
    <n v="0"/>
    <s v="OK"/>
    <n v="0"/>
    <n v="1"/>
    <x v="1"/>
  </r>
  <r>
    <x v="158"/>
    <x v="5"/>
    <s v="Morning"/>
    <n v="8"/>
    <n v="0"/>
    <n v="8"/>
    <n v="3456"/>
    <x v="0"/>
    <n v="0"/>
    <s v="OK"/>
    <n v="0"/>
    <n v="1"/>
    <x v="2"/>
  </r>
  <r>
    <x v="158"/>
    <x v="5"/>
    <s v="Evening"/>
    <n v="8"/>
    <n v="0"/>
    <n v="8"/>
    <n v="3414"/>
    <x v="0"/>
    <n v="0"/>
    <s v="OK"/>
    <n v="0"/>
    <n v="1"/>
    <x v="2"/>
  </r>
  <r>
    <x v="158"/>
    <x v="5"/>
    <s v="Night"/>
    <n v="8"/>
    <n v="6.8"/>
    <n v="1.2"/>
    <n v="500"/>
    <x v="3"/>
    <n v="2300"/>
    <s v="OK"/>
    <n v="0.85"/>
    <n v="0.15"/>
    <x v="2"/>
  </r>
  <r>
    <x v="158"/>
    <x v="6"/>
    <s v="Morning"/>
    <n v="8"/>
    <n v="0"/>
    <n v="8"/>
    <n v="3349"/>
    <x v="0"/>
    <n v="0"/>
    <s v="OK"/>
    <n v="0"/>
    <n v="1"/>
    <x v="2"/>
  </r>
  <r>
    <x v="158"/>
    <x v="6"/>
    <s v="Evening"/>
    <n v="8"/>
    <n v="0"/>
    <n v="8"/>
    <n v="2984"/>
    <x v="0"/>
    <n v="0"/>
    <s v="OK"/>
    <n v="0"/>
    <n v="1"/>
    <x v="2"/>
  </r>
  <r>
    <x v="158"/>
    <x v="6"/>
    <s v="Night"/>
    <n v="8"/>
    <n v="0"/>
    <n v="8"/>
    <n v="3264"/>
    <x v="0"/>
    <n v="0"/>
    <s v="OK"/>
    <n v="0"/>
    <n v="1"/>
    <x v="2"/>
  </r>
  <r>
    <x v="158"/>
    <x v="7"/>
    <s v="Morning"/>
    <n v="8"/>
    <n v="0"/>
    <n v="8"/>
    <n v="4162"/>
    <x v="0"/>
    <n v="0"/>
    <s v="OK"/>
    <n v="0"/>
    <n v="1"/>
    <x v="3"/>
  </r>
  <r>
    <x v="158"/>
    <x v="7"/>
    <s v="Evening"/>
    <n v="8"/>
    <n v="0"/>
    <n v="8"/>
    <n v="3688"/>
    <x v="0"/>
    <n v="0"/>
    <s v="OK"/>
    <n v="0"/>
    <n v="1"/>
    <x v="3"/>
  </r>
  <r>
    <x v="158"/>
    <x v="7"/>
    <s v="Night"/>
    <n v="8"/>
    <n v="0"/>
    <n v="8"/>
    <n v="3957"/>
    <x v="0"/>
    <n v="0"/>
    <s v="OK"/>
    <n v="0"/>
    <n v="1"/>
    <x v="3"/>
  </r>
  <r>
    <x v="159"/>
    <x v="0"/>
    <s v="Morning"/>
    <n v="8"/>
    <n v="0"/>
    <n v="8"/>
    <n v="5089"/>
    <x v="0"/>
    <n v="0"/>
    <s v="OK"/>
    <n v="0"/>
    <n v="1"/>
    <x v="0"/>
  </r>
  <r>
    <x v="159"/>
    <x v="0"/>
    <s v="Evening"/>
    <n v="8"/>
    <n v="0"/>
    <n v="8"/>
    <n v="5138"/>
    <x v="0"/>
    <n v="0"/>
    <s v="OK"/>
    <n v="0"/>
    <n v="1"/>
    <x v="0"/>
  </r>
  <r>
    <x v="159"/>
    <x v="0"/>
    <s v="Night"/>
    <n v="8"/>
    <n v="0"/>
    <n v="8"/>
    <n v="5153"/>
    <x v="0"/>
    <n v="0"/>
    <s v="OK"/>
    <n v="0"/>
    <n v="1"/>
    <x v="0"/>
  </r>
  <r>
    <x v="159"/>
    <x v="1"/>
    <s v="Morning"/>
    <n v="8"/>
    <n v="0"/>
    <n v="8"/>
    <n v="4987"/>
    <x v="0"/>
    <n v="0"/>
    <s v="OK"/>
    <n v="0"/>
    <n v="1"/>
    <x v="0"/>
  </r>
  <r>
    <x v="159"/>
    <x v="1"/>
    <s v="Evening"/>
    <n v="8"/>
    <n v="0"/>
    <n v="8"/>
    <n v="5054"/>
    <x v="0"/>
    <n v="0"/>
    <s v="OK"/>
    <n v="0"/>
    <n v="1"/>
    <x v="0"/>
  </r>
  <r>
    <x v="159"/>
    <x v="1"/>
    <s v="Night"/>
    <n v="8"/>
    <n v="2"/>
    <n v="6"/>
    <n v="3800"/>
    <x v="3"/>
    <n v="8800"/>
    <s v="OK"/>
    <n v="0.25"/>
    <n v="0.75"/>
    <x v="0"/>
  </r>
  <r>
    <x v="159"/>
    <x v="2"/>
    <s v="Morning"/>
    <n v="8"/>
    <n v="0"/>
    <n v="8"/>
    <n v="4917"/>
    <x v="0"/>
    <n v="0"/>
    <s v="OK"/>
    <n v="0"/>
    <n v="1"/>
    <x v="0"/>
  </r>
  <r>
    <x v="159"/>
    <x v="2"/>
    <s v="Evening"/>
    <n v="8"/>
    <n v="3.4"/>
    <n v="4.5999999999999996"/>
    <n v="2701"/>
    <x v="5"/>
    <n v="2000"/>
    <s v="OK"/>
    <n v="0.43"/>
    <n v="0.57999999999999996"/>
    <x v="0"/>
  </r>
  <r>
    <x v="159"/>
    <x v="2"/>
    <s v="Night"/>
    <n v="8"/>
    <n v="0"/>
    <n v="8"/>
    <n v="4957"/>
    <x v="0"/>
    <n v="0"/>
    <s v="OK"/>
    <n v="0"/>
    <n v="1"/>
    <x v="0"/>
  </r>
  <r>
    <x v="159"/>
    <x v="3"/>
    <s v="Morning"/>
    <n v="8"/>
    <n v="0"/>
    <n v="8"/>
    <n v="765"/>
    <x v="0"/>
    <n v="0"/>
    <s v="OK"/>
    <n v="0"/>
    <n v="1"/>
    <x v="1"/>
  </r>
  <r>
    <x v="159"/>
    <x v="3"/>
    <s v="Evening"/>
    <n v="8"/>
    <n v="0"/>
    <n v="8"/>
    <n v="635"/>
    <x v="0"/>
    <n v="0"/>
    <s v="OK"/>
    <n v="0"/>
    <n v="1"/>
    <x v="1"/>
  </r>
  <r>
    <x v="159"/>
    <x v="3"/>
    <s v="Night"/>
    <n v="8"/>
    <n v="2.7"/>
    <n v="5.3"/>
    <n v="464"/>
    <x v="3"/>
    <n v="11200"/>
    <s v="OK"/>
    <n v="0.34"/>
    <n v="0.66"/>
    <x v="1"/>
  </r>
  <r>
    <x v="159"/>
    <x v="4"/>
    <s v="Morning"/>
    <n v="8"/>
    <n v="0"/>
    <n v="8"/>
    <n v="790"/>
    <x v="0"/>
    <n v="0"/>
    <s v="OK"/>
    <n v="0"/>
    <n v="1"/>
    <x v="1"/>
  </r>
  <r>
    <x v="159"/>
    <x v="4"/>
    <s v="Evening"/>
    <n v="8"/>
    <n v="0"/>
    <n v="8"/>
    <n v="688"/>
    <x v="0"/>
    <n v="0"/>
    <s v="OK"/>
    <n v="0"/>
    <n v="1"/>
    <x v="1"/>
  </r>
  <r>
    <x v="159"/>
    <x v="4"/>
    <s v="Night"/>
    <n v="8"/>
    <n v="4.5999999999999996"/>
    <n v="3.4"/>
    <n v="273"/>
    <x v="2"/>
    <n v="8200"/>
    <s v="OK"/>
    <n v="0.57999999999999996"/>
    <n v="0.43"/>
    <x v="1"/>
  </r>
  <r>
    <x v="159"/>
    <x v="5"/>
    <s v="Morning"/>
    <n v="8"/>
    <n v="0"/>
    <n v="8"/>
    <n v="3574"/>
    <x v="0"/>
    <n v="0"/>
    <s v="OK"/>
    <n v="0"/>
    <n v="1"/>
    <x v="2"/>
  </r>
  <r>
    <x v="159"/>
    <x v="5"/>
    <s v="Evening"/>
    <n v="8"/>
    <n v="0"/>
    <n v="8"/>
    <n v="3240"/>
    <x v="0"/>
    <n v="0"/>
    <s v="OK"/>
    <n v="0"/>
    <n v="1"/>
    <x v="2"/>
  </r>
  <r>
    <x v="159"/>
    <x v="5"/>
    <s v="Night"/>
    <n v="8"/>
    <n v="0"/>
    <n v="8"/>
    <n v="3717"/>
    <x v="0"/>
    <n v="0"/>
    <s v="OK"/>
    <n v="0"/>
    <n v="1"/>
    <x v="2"/>
  </r>
  <r>
    <x v="159"/>
    <x v="6"/>
    <s v="Morning"/>
    <n v="8"/>
    <n v="0"/>
    <n v="8"/>
    <n v="3349"/>
    <x v="0"/>
    <n v="0"/>
    <s v="OK"/>
    <n v="0"/>
    <n v="1"/>
    <x v="2"/>
  </r>
  <r>
    <x v="159"/>
    <x v="6"/>
    <s v="Evening"/>
    <n v="8"/>
    <n v="0"/>
    <n v="8"/>
    <n v="3326"/>
    <x v="0"/>
    <n v="0"/>
    <s v="OK"/>
    <n v="0"/>
    <n v="1"/>
    <x v="2"/>
  </r>
  <r>
    <x v="159"/>
    <x v="6"/>
    <s v="Night"/>
    <n v="8"/>
    <n v="3.8"/>
    <n v="4.2"/>
    <n v="1703"/>
    <x v="1"/>
    <n v="11300"/>
    <s v="OK"/>
    <n v="0.48"/>
    <n v="0.53"/>
    <x v="2"/>
  </r>
  <r>
    <x v="159"/>
    <x v="7"/>
    <s v="Morning"/>
    <n v="8"/>
    <n v="0"/>
    <n v="8"/>
    <n v="4115"/>
    <x v="0"/>
    <n v="0"/>
    <s v="OK"/>
    <n v="0"/>
    <n v="1"/>
    <x v="3"/>
  </r>
  <r>
    <x v="159"/>
    <x v="7"/>
    <s v="Evening"/>
    <n v="8"/>
    <n v="0"/>
    <n v="8"/>
    <n v="4275"/>
    <x v="0"/>
    <n v="0"/>
    <s v="OK"/>
    <n v="0"/>
    <n v="1"/>
    <x v="3"/>
  </r>
  <r>
    <x v="159"/>
    <x v="7"/>
    <s v="Night"/>
    <n v="8"/>
    <n v="0"/>
    <n v="8"/>
    <n v="3850"/>
    <x v="0"/>
    <n v="0"/>
    <s v="OK"/>
    <n v="0"/>
    <n v="1"/>
    <x v="3"/>
  </r>
  <r>
    <x v="160"/>
    <x v="0"/>
    <s v="Morning"/>
    <n v="8"/>
    <n v="1.3"/>
    <n v="6.7"/>
    <n v="4030"/>
    <x v="2"/>
    <n v="7200"/>
    <s v="OK"/>
    <n v="0.16"/>
    <n v="0.84"/>
    <x v="0"/>
  </r>
  <r>
    <x v="160"/>
    <x v="0"/>
    <s v="Evening"/>
    <n v="8"/>
    <n v="0"/>
    <n v="8"/>
    <n v="4657"/>
    <x v="0"/>
    <n v="0"/>
    <s v="OK"/>
    <n v="0"/>
    <n v="1"/>
    <x v="0"/>
  </r>
  <r>
    <x v="160"/>
    <x v="0"/>
    <s v="Night"/>
    <n v="8"/>
    <n v="1.1000000000000001"/>
    <n v="6.9"/>
    <n v="4537"/>
    <x v="3"/>
    <n v="2700"/>
    <s v="OK"/>
    <n v="0.14000000000000001"/>
    <n v="0.86"/>
    <x v="0"/>
  </r>
  <r>
    <x v="160"/>
    <x v="1"/>
    <s v="Morning"/>
    <n v="8"/>
    <n v="6.9"/>
    <n v="1.1000000000000001"/>
    <n v="695"/>
    <x v="1"/>
    <n v="3000"/>
    <s v="OK"/>
    <n v="0.86"/>
    <n v="0.14000000000000001"/>
    <x v="0"/>
  </r>
  <r>
    <x v="160"/>
    <x v="1"/>
    <s v="Evening"/>
    <n v="8"/>
    <n v="0"/>
    <n v="8"/>
    <n v="5599"/>
    <x v="0"/>
    <n v="0"/>
    <s v="OK"/>
    <n v="0"/>
    <n v="1"/>
    <x v="0"/>
  </r>
  <r>
    <x v="160"/>
    <x v="1"/>
    <s v="Night"/>
    <n v="8"/>
    <n v="0"/>
    <n v="8"/>
    <n v="5015"/>
    <x v="0"/>
    <n v="0"/>
    <s v="OK"/>
    <n v="0"/>
    <n v="1"/>
    <x v="0"/>
  </r>
  <r>
    <x v="160"/>
    <x v="2"/>
    <s v="Morning"/>
    <n v="8"/>
    <n v="0"/>
    <n v="8"/>
    <n v="4507"/>
    <x v="0"/>
    <n v="0"/>
    <s v="OK"/>
    <n v="0"/>
    <n v="1"/>
    <x v="0"/>
  </r>
  <r>
    <x v="160"/>
    <x v="2"/>
    <s v="Evening"/>
    <n v="8"/>
    <n v="5.0999999999999996"/>
    <n v="2.9"/>
    <n v="1714"/>
    <x v="5"/>
    <n v="9400"/>
    <s v="OK"/>
    <n v="0.64"/>
    <n v="0.36"/>
    <x v="0"/>
  </r>
  <r>
    <x v="160"/>
    <x v="2"/>
    <s v="Night"/>
    <n v="8"/>
    <n v="5.0999999999999996"/>
    <n v="2.9"/>
    <n v="1649"/>
    <x v="4"/>
    <n v="8300"/>
    <s v="OK"/>
    <n v="0.64"/>
    <n v="0.36"/>
    <x v="0"/>
  </r>
  <r>
    <x v="160"/>
    <x v="3"/>
    <s v="Morning"/>
    <n v="8"/>
    <n v="0"/>
    <n v="8"/>
    <n v="624"/>
    <x v="0"/>
    <n v="0"/>
    <s v="OK"/>
    <n v="0"/>
    <n v="1"/>
    <x v="1"/>
  </r>
  <r>
    <x v="160"/>
    <x v="3"/>
    <s v="Evening"/>
    <n v="8"/>
    <n v="1.3"/>
    <n v="6.7"/>
    <n v="571"/>
    <x v="1"/>
    <n v="2100"/>
    <s v="OK"/>
    <n v="0.16"/>
    <n v="0.84"/>
    <x v="1"/>
  </r>
  <r>
    <x v="160"/>
    <x v="3"/>
    <s v="Night"/>
    <n v="8"/>
    <n v="6"/>
    <n v="2"/>
    <n v="189"/>
    <x v="1"/>
    <n v="8700"/>
    <s v="OK"/>
    <n v="0.75"/>
    <n v="0.25"/>
    <x v="1"/>
  </r>
  <r>
    <x v="160"/>
    <x v="4"/>
    <s v="Morning"/>
    <n v="8"/>
    <n v="0"/>
    <n v="8"/>
    <n v="706"/>
    <x v="0"/>
    <n v="0"/>
    <s v="OK"/>
    <n v="0"/>
    <n v="1"/>
    <x v="1"/>
  </r>
  <r>
    <x v="160"/>
    <x v="4"/>
    <s v="Evening"/>
    <n v="8"/>
    <n v="0"/>
    <n v="8"/>
    <n v="682"/>
    <x v="0"/>
    <n v="0"/>
    <s v="OK"/>
    <n v="0"/>
    <n v="1"/>
    <x v="1"/>
  </r>
  <r>
    <x v="160"/>
    <x v="4"/>
    <s v="Night"/>
    <n v="8"/>
    <n v="0"/>
    <n v="8"/>
    <n v="723"/>
    <x v="0"/>
    <n v="0"/>
    <s v="OK"/>
    <n v="0"/>
    <n v="1"/>
    <x v="1"/>
  </r>
  <r>
    <x v="160"/>
    <x v="5"/>
    <s v="Morning"/>
    <n v="8"/>
    <n v="4.7"/>
    <n v="3.3"/>
    <n v="1425"/>
    <x v="4"/>
    <n v="8100"/>
    <s v="OK"/>
    <n v="0.59"/>
    <n v="0.41"/>
    <x v="2"/>
  </r>
  <r>
    <x v="160"/>
    <x v="5"/>
    <s v="Evening"/>
    <n v="8"/>
    <n v="3.6"/>
    <n v="4.4000000000000004"/>
    <n v="1803"/>
    <x v="5"/>
    <n v="3500"/>
    <s v="OK"/>
    <n v="0.45"/>
    <n v="0.55000000000000004"/>
    <x v="2"/>
  </r>
  <r>
    <x v="160"/>
    <x v="5"/>
    <s v="Night"/>
    <n v="8"/>
    <n v="4.3"/>
    <n v="3.7"/>
    <n v="1620"/>
    <x v="5"/>
    <n v="13500"/>
    <s v="OK"/>
    <n v="0.54"/>
    <n v="0.46"/>
    <x v="2"/>
  </r>
  <r>
    <x v="160"/>
    <x v="6"/>
    <s v="Morning"/>
    <n v="8"/>
    <n v="0.8"/>
    <n v="7.2"/>
    <n v="2473"/>
    <x v="1"/>
    <n v="10100"/>
    <s v="OK"/>
    <n v="0.1"/>
    <n v="0.9"/>
    <x v="2"/>
  </r>
  <r>
    <x v="160"/>
    <x v="6"/>
    <s v="Evening"/>
    <n v="8"/>
    <n v="2.2999999999999998"/>
    <n v="5.7"/>
    <n v="2282"/>
    <x v="2"/>
    <n v="9100"/>
    <s v="OK"/>
    <n v="0.28999999999999998"/>
    <n v="0.71"/>
    <x v="2"/>
  </r>
  <r>
    <x v="160"/>
    <x v="6"/>
    <s v="Night"/>
    <n v="8"/>
    <n v="0"/>
    <n v="8"/>
    <n v="3247"/>
    <x v="0"/>
    <n v="0"/>
    <s v="OK"/>
    <n v="0"/>
    <n v="1"/>
    <x v="2"/>
  </r>
  <r>
    <x v="160"/>
    <x v="7"/>
    <s v="Morning"/>
    <n v="8"/>
    <n v="0"/>
    <n v="8"/>
    <n v="3930"/>
    <x v="0"/>
    <n v="0"/>
    <s v="OK"/>
    <n v="0"/>
    <n v="1"/>
    <x v="3"/>
  </r>
  <r>
    <x v="160"/>
    <x v="7"/>
    <s v="Evening"/>
    <n v="8"/>
    <n v="2.7"/>
    <n v="5.3"/>
    <n v="2652"/>
    <x v="1"/>
    <n v="2900"/>
    <s v="OK"/>
    <n v="0.34"/>
    <n v="0.66"/>
    <x v="3"/>
  </r>
  <r>
    <x v="160"/>
    <x v="7"/>
    <s v="Night"/>
    <n v="8"/>
    <n v="0.8"/>
    <n v="7.2"/>
    <n v="3386"/>
    <x v="1"/>
    <n v="11700"/>
    <s v="OK"/>
    <n v="0.1"/>
    <n v="0.9"/>
    <x v="3"/>
  </r>
  <r>
    <x v="161"/>
    <x v="0"/>
    <s v="Morning"/>
    <n v="8"/>
    <n v="0"/>
    <n v="8"/>
    <n v="4782"/>
    <x v="0"/>
    <n v="0"/>
    <s v="OK"/>
    <n v="0"/>
    <n v="1"/>
    <x v="0"/>
  </r>
  <r>
    <x v="161"/>
    <x v="0"/>
    <s v="Evening"/>
    <n v="8"/>
    <n v="0"/>
    <n v="8"/>
    <n v="4906"/>
    <x v="0"/>
    <n v="0"/>
    <s v="OK"/>
    <n v="0"/>
    <n v="1"/>
    <x v="0"/>
  </r>
  <r>
    <x v="161"/>
    <x v="0"/>
    <s v="Night"/>
    <n v="8"/>
    <n v="0"/>
    <n v="8"/>
    <n v="5101"/>
    <x v="0"/>
    <n v="0"/>
    <s v="OK"/>
    <n v="0"/>
    <n v="1"/>
    <x v="0"/>
  </r>
  <r>
    <x v="161"/>
    <x v="1"/>
    <s v="Morning"/>
    <n v="8"/>
    <n v="0"/>
    <n v="8"/>
    <n v="5120"/>
    <x v="0"/>
    <n v="0"/>
    <s v="OK"/>
    <n v="0"/>
    <n v="1"/>
    <x v="0"/>
  </r>
  <r>
    <x v="161"/>
    <x v="1"/>
    <s v="Evening"/>
    <n v="8"/>
    <n v="0"/>
    <n v="8"/>
    <n v="4910"/>
    <x v="0"/>
    <n v="0"/>
    <s v="OK"/>
    <n v="0"/>
    <n v="1"/>
    <x v="0"/>
  </r>
  <r>
    <x v="161"/>
    <x v="1"/>
    <s v="Night"/>
    <n v="8"/>
    <n v="2.9"/>
    <n v="5.0999999999999996"/>
    <n v="3335"/>
    <x v="1"/>
    <n v="2900"/>
    <s v="OK"/>
    <n v="0.36"/>
    <n v="0.64"/>
    <x v="0"/>
  </r>
  <r>
    <x v="161"/>
    <x v="2"/>
    <s v="Morning"/>
    <n v="8"/>
    <n v="0"/>
    <n v="8"/>
    <n v="4735"/>
    <x v="0"/>
    <n v="0"/>
    <s v="OK"/>
    <n v="0"/>
    <n v="1"/>
    <x v="0"/>
  </r>
  <r>
    <x v="161"/>
    <x v="2"/>
    <s v="Evening"/>
    <n v="8"/>
    <n v="0"/>
    <n v="8"/>
    <n v="5337"/>
    <x v="0"/>
    <n v="0"/>
    <s v="OK"/>
    <n v="0"/>
    <n v="1"/>
    <x v="0"/>
  </r>
  <r>
    <x v="161"/>
    <x v="2"/>
    <s v="Night"/>
    <n v="8"/>
    <n v="0"/>
    <n v="8"/>
    <n v="4875"/>
    <x v="0"/>
    <n v="0"/>
    <s v="OK"/>
    <n v="0"/>
    <n v="1"/>
    <x v="0"/>
  </r>
  <r>
    <x v="161"/>
    <x v="3"/>
    <s v="Morning"/>
    <n v="8"/>
    <n v="0"/>
    <n v="8"/>
    <n v="656"/>
    <x v="0"/>
    <n v="0"/>
    <s v="OK"/>
    <n v="0"/>
    <n v="1"/>
    <x v="1"/>
  </r>
  <r>
    <x v="161"/>
    <x v="3"/>
    <s v="Evening"/>
    <n v="8"/>
    <n v="1.1000000000000001"/>
    <n v="6.9"/>
    <n v="571"/>
    <x v="5"/>
    <n v="9900"/>
    <s v="OK"/>
    <n v="0.14000000000000001"/>
    <n v="0.86"/>
    <x v="1"/>
  </r>
  <r>
    <x v="161"/>
    <x v="3"/>
    <s v="Night"/>
    <n v="8"/>
    <n v="0"/>
    <n v="8"/>
    <n v="722"/>
    <x v="0"/>
    <n v="0"/>
    <s v="OK"/>
    <n v="0"/>
    <n v="1"/>
    <x v="1"/>
  </r>
  <r>
    <x v="161"/>
    <x v="4"/>
    <s v="Morning"/>
    <n v="8"/>
    <n v="0"/>
    <n v="8"/>
    <n v="702"/>
    <x v="0"/>
    <n v="0"/>
    <s v="OK"/>
    <n v="0"/>
    <n v="1"/>
    <x v="1"/>
  </r>
  <r>
    <x v="161"/>
    <x v="4"/>
    <s v="Evening"/>
    <n v="8"/>
    <n v="0"/>
    <n v="8"/>
    <n v="706"/>
    <x v="0"/>
    <n v="0"/>
    <s v="OK"/>
    <n v="0"/>
    <n v="1"/>
    <x v="1"/>
  </r>
  <r>
    <x v="161"/>
    <x v="4"/>
    <s v="Night"/>
    <n v="8"/>
    <n v="0"/>
    <n v="8"/>
    <n v="778"/>
    <x v="0"/>
    <n v="0"/>
    <s v="OK"/>
    <n v="0"/>
    <n v="1"/>
    <x v="1"/>
  </r>
  <r>
    <x v="161"/>
    <x v="5"/>
    <s v="Morning"/>
    <n v="8"/>
    <n v="0"/>
    <n v="8"/>
    <n v="3443"/>
    <x v="0"/>
    <n v="0"/>
    <s v="OK"/>
    <n v="0"/>
    <n v="1"/>
    <x v="2"/>
  </r>
  <r>
    <x v="161"/>
    <x v="5"/>
    <s v="Evening"/>
    <n v="8"/>
    <n v="0"/>
    <n v="8"/>
    <n v="3210"/>
    <x v="0"/>
    <n v="0"/>
    <s v="OK"/>
    <n v="0"/>
    <n v="1"/>
    <x v="2"/>
  </r>
  <r>
    <x v="161"/>
    <x v="5"/>
    <s v="Night"/>
    <n v="8"/>
    <n v="0"/>
    <n v="8"/>
    <n v="2857"/>
    <x v="0"/>
    <n v="0"/>
    <s v="OK"/>
    <n v="0"/>
    <n v="1"/>
    <x v="2"/>
  </r>
  <r>
    <x v="161"/>
    <x v="6"/>
    <s v="Morning"/>
    <n v="8"/>
    <n v="2"/>
    <n v="6"/>
    <n v="2431"/>
    <x v="5"/>
    <n v="13100"/>
    <s v="OK"/>
    <n v="0.25"/>
    <n v="0.75"/>
    <x v="2"/>
  </r>
  <r>
    <x v="161"/>
    <x v="6"/>
    <s v="Evening"/>
    <n v="8"/>
    <n v="0"/>
    <n v="8"/>
    <n v="3167"/>
    <x v="0"/>
    <n v="0"/>
    <s v="OK"/>
    <n v="0"/>
    <n v="1"/>
    <x v="2"/>
  </r>
  <r>
    <x v="161"/>
    <x v="6"/>
    <s v="Night"/>
    <n v="8"/>
    <n v="0"/>
    <n v="8"/>
    <n v="3673"/>
    <x v="0"/>
    <n v="0"/>
    <s v="OK"/>
    <n v="0"/>
    <n v="1"/>
    <x v="2"/>
  </r>
  <r>
    <x v="161"/>
    <x v="7"/>
    <s v="Morning"/>
    <n v="8"/>
    <n v="0"/>
    <n v="8"/>
    <n v="3973"/>
    <x v="0"/>
    <n v="0"/>
    <s v="OK"/>
    <n v="0"/>
    <n v="1"/>
    <x v="3"/>
  </r>
  <r>
    <x v="161"/>
    <x v="7"/>
    <s v="Evening"/>
    <n v="8"/>
    <n v="0"/>
    <n v="8"/>
    <n v="3595"/>
    <x v="0"/>
    <n v="0"/>
    <s v="OK"/>
    <n v="0"/>
    <n v="1"/>
    <x v="3"/>
  </r>
  <r>
    <x v="161"/>
    <x v="7"/>
    <s v="Night"/>
    <n v="8"/>
    <n v="0"/>
    <n v="8"/>
    <n v="4219"/>
    <x v="0"/>
    <n v="0"/>
    <s v="OK"/>
    <n v="0"/>
    <n v="1"/>
    <x v="3"/>
  </r>
  <r>
    <x v="162"/>
    <x v="0"/>
    <s v="Morning"/>
    <n v="8"/>
    <n v="1.9"/>
    <n v="6.1"/>
    <n v="3717"/>
    <x v="3"/>
    <n v="9400"/>
    <s v="OK"/>
    <n v="0.24"/>
    <n v="0.76"/>
    <x v="0"/>
  </r>
  <r>
    <x v="162"/>
    <x v="0"/>
    <s v="Evening"/>
    <n v="8"/>
    <n v="6.1"/>
    <n v="1.9"/>
    <n v="1262"/>
    <x v="5"/>
    <n v="6700"/>
    <s v="OK"/>
    <n v="0.76"/>
    <n v="0.24"/>
    <x v="0"/>
  </r>
  <r>
    <x v="162"/>
    <x v="0"/>
    <s v="Night"/>
    <n v="8"/>
    <n v="0"/>
    <n v="8"/>
    <n v="4853"/>
    <x v="0"/>
    <n v="0"/>
    <s v="OK"/>
    <n v="0"/>
    <n v="1"/>
    <x v="0"/>
  </r>
  <r>
    <x v="162"/>
    <x v="1"/>
    <s v="Morning"/>
    <n v="8"/>
    <n v="0"/>
    <n v="8"/>
    <n v="5657"/>
    <x v="0"/>
    <n v="0"/>
    <s v="OK"/>
    <n v="0"/>
    <n v="1"/>
    <x v="0"/>
  </r>
  <r>
    <x v="162"/>
    <x v="1"/>
    <s v="Evening"/>
    <n v="8"/>
    <n v="1.8"/>
    <n v="6.2"/>
    <n v="4396"/>
    <x v="4"/>
    <n v="5900"/>
    <s v="OK"/>
    <n v="0.23"/>
    <n v="0.78"/>
    <x v="0"/>
  </r>
  <r>
    <x v="162"/>
    <x v="1"/>
    <s v="Night"/>
    <n v="8"/>
    <n v="0"/>
    <n v="8"/>
    <n v="5557"/>
    <x v="0"/>
    <n v="0"/>
    <s v="OK"/>
    <n v="0"/>
    <n v="1"/>
    <x v="0"/>
  </r>
  <r>
    <x v="162"/>
    <x v="2"/>
    <s v="Morning"/>
    <n v="8"/>
    <n v="0"/>
    <n v="8"/>
    <n v="4528"/>
    <x v="0"/>
    <n v="0"/>
    <s v="OK"/>
    <n v="0"/>
    <n v="1"/>
    <x v="0"/>
  </r>
  <r>
    <x v="162"/>
    <x v="2"/>
    <s v="Evening"/>
    <n v="8"/>
    <n v="1.9"/>
    <n v="6.1"/>
    <n v="3572"/>
    <x v="1"/>
    <n v="15000"/>
    <s v="OK"/>
    <n v="0.24"/>
    <n v="0.76"/>
    <x v="0"/>
  </r>
  <r>
    <x v="162"/>
    <x v="2"/>
    <s v="Night"/>
    <n v="8"/>
    <n v="0"/>
    <n v="8"/>
    <n v="4439"/>
    <x v="0"/>
    <n v="0"/>
    <s v="OK"/>
    <n v="0"/>
    <n v="1"/>
    <x v="0"/>
  </r>
  <r>
    <x v="162"/>
    <x v="3"/>
    <s v="Morning"/>
    <n v="8"/>
    <n v="0"/>
    <n v="8"/>
    <n v="708"/>
    <x v="0"/>
    <n v="0"/>
    <s v="OK"/>
    <n v="0"/>
    <n v="1"/>
    <x v="1"/>
  </r>
  <r>
    <x v="162"/>
    <x v="3"/>
    <s v="Evening"/>
    <n v="8"/>
    <n v="6.1"/>
    <n v="1.9"/>
    <n v="177"/>
    <x v="5"/>
    <n v="9200"/>
    <s v="OK"/>
    <n v="0.76"/>
    <n v="0.24"/>
    <x v="1"/>
  </r>
  <r>
    <x v="162"/>
    <x v="3"/>
    <s v="Night"/>
    <n v="8"/>
    <n v="2.5"/>
    <n v="5.5"/>
    <n v="445"/>
    <x v="5"/>
    <n v="8700"/>
    <s v="OK"/>
    <n v="0.31"/>
    <n v="0.69"/>
    <x v="1"/>
  </r>
  <r>
    <x v="162"/>
    <x v="4"/>
    <s v="Morning"/>
    <n v="8"/>
    <n v="0"/>
    <n v="8"/>
    <n v="754"/>
    <x v="0"/>
    <n v="0"/>
    <s v="OK"/>
    <n v="0"/>
    <n v="1"/>
    <x v="1"/>
  </r>
  <r>
    <x v="162"/>
    <x v="4"/>
    <s v="Evening"/>
    <n v="8"/>
    <n v="0"/>
    <n v="8"/>
    <n v="707"/>
    <x v="0"/>
    <n v="0"/>
    <s v="OK"/>
    <n v="0"/>
    <n v="1"/>
    <x v="1"/>
  </r>
  <r>
    <x v="162"/>
    <x v="4"/>
    <s v="Night"/>
    <n v="8"/>
    <n v="0"/>
    <n v="8"/>
    <n v="799"/>
    <x v="0"/>
    <n v="0"/>
    <s v="OK"/>
    <n v="0"/>
    <n v="1"/>
    <x v="1"/>
  </r>
  <r>
    <x v="162"/>
    <x v="5"/>
    <s v="Morning"/>
    <n v="8"/>
    <n v="0"/>
    <n v="8"/>
    <n v="3541"/>
    <x v="0"/>
    <n v="0"/>
    <s v="OK"/>
    <n v="0"/>
    <n v="1"/>
    <x v="2"/>
  </r>
  <r>
    <x v="162"/>
    <x v="5"/>
    <s v="Evening"/>
    <n v="8"/>
    <n v="0"/>
    <n v="8"/>
    <n v="3601"/>
    <x v="0"/>
    <n v="0"/>
    <s v="OK"/>
    <n v="0"/>
    <n v="1"/>
    <x v="2"/>
  </r>
  <r>
    <x v="162"/>
    <x v="5"/>
    <s v="Night"/>
    <n v="8"/>
    <n v="0"/>
    <n v="8"/>
    <n v="3529"/>
    <x v="0"/>
    <n v="0"/>
    <s v="OK"/>
    <n v="0"/>
    <n v="1"/>
    <x v="2"/>
  </r>
  <r>
    <x v="162"/>
    <x v="6"/>
    <s v="Morning"/>
    <n v="8"/>
    <n v="5.3"/>
    <n v="2.7"/>
    <n v="1229"/>
    <x v="1"/>
    <n v="10900"/>
    <s v="OK"/>
    <n v="0.66"/>
    <n v="0.34"/>
    <x v="2"/>
  </r>
  <r>
    <x v="162"/>
    <x v="6"/>
    <s v="Evening"/>
    <n v="8"/>
    <n v="0"/>
    <n v="8"/>
    <n v="2931"/>
    <x v="0"/>
    <n v="0"/>
    <s v="OK"/>
    <n v="0"/>
    <n v="1"/>
    <x v="2"/>
  </r>
  <r>
    <x v="162"/>
    <x v="6"/>
    <s v="Night"/>
    <n v="8"/>
    <n v="2.8"/>
    <n v="5.2"/>
    <n v="1957"/>
    <x v="5"/>
    <n v="2300"/>
    <s v="OK"/>
    <n v="0.35"/>
    <n v="0.65"/>
    <x v="2"/>
  </r>
  <r>
    <x v="162"/>
    <x v="7"/>
    <s v="Morning"/>
    <n v="8"/>
    <n v="0"/>
    <n v="8"/>
    <n v="3835"/>
    <x v="0"/>
    <n v="0"/>
    <s v="OK"/>
    <n v="0"/>
    <n v="1"/>
    <x v="3"/>
  </r>
  <r>
    <x v="162"/>
    <x v="7"/>
    <s v="Evening"/>
    <n v="8"/>
    <n v="4.9000000000000004"/>
    <n v="3.1"/>
    <n v="1654"/>
    <x v="5"/>
    <n v="13000"/>
    <s v="OK"/>
    <n v="0.61"/>
    <n v="0.39"/>
    <x v="3"/>
  </r>
  <r>
    <x v="162"/>
    <x v="7"/>
    <s v="Night"/>
    <n v="8"/>
    <n v="0"/>
    <n v="8"/>
    <n v="4376"/>
    <x v="0"/>
    <n v="0"/>
    <s v="OK"/>
    <n v="0"/>
    <n v="1"/>
    <x v="3"/>
  </r>
  <r>
    <x v="163"/>
    <x v="0"/>
    <s v="Morning"/>
    <n v="8"/>
    <n v="2.8"/>
    <n v="5.2"/>
    <n v="3264"/>
    <x v="5"/>
    <n v="5200"/>
    <s v="OK"/>
    <n v="0.35"/>
    <n v="0.65"/>
    <x v="0"/>
  </r>
  <r>
    <x v="163"/>
    <x v="0"/>
    <s v="Evening"/>
    <n v="8"/>
    <n v="0"/>
    <n v="8"/>
    <n v="5092"/>
    <x v="0"/>
    <n v="0"/>
    <s v="OK"/>
    <n v="0"/>
    <n v="1"/>
    <x v="0"/>
  </r>
  <r>
    <x v="163"/>
    <x v="0"/>
    <s v="Night"/>
    <n v="8"/>
    <n v="0"/>
    <n v="8"/>
    <n v="5038"/>
    <x v="0"/>
    <n v="0"/>
    <s v="OK"/>
    <n v="0"/>
    <n v="1"/>
    <x v="0"/>
  </r>
  <r>
    <x v="163"/>
    <x v="1"/>
    <s v="Morning"/>
    <n v="8"/>
    <n v="0"/>
    <n v="8"/>
    <n v="4873"/>
    <x v="0"/>
    <n v="0"/>
    <s v="OK"/>
    <n v="0"/>
    <n v="1"/>
    <x v="0"/>
  </r>
  <r>
    <x v="163"/>
    <x v="1"/>
    <s v="Evening"/>
    <n v="8"/>
    <n v="0"/>
    <n v="8"/>
    <n v="5246"/>
    <x v="0"/>
    <n v="0"/>
    <s v="OK"/>
    <n v="0"/>
    <n v="1"/>
    <x v="0"/>
  </r>
  <r>
    <x v="163"/>
    <x v="1"/>
    <s v="Night"/>
    <n v="8"/>
    <n v="4.9000000000000004"/>
    <n v="3.1"/>
    <n v="2071"/>
    <x v="5"/>
    <n v="6500"/>
    <s v="OK"/>
    <n v="0.61"/>
    <n v="0.39"/>
    <x v="0"/>
  </r>
  <r>
    <x v="163"/>
    <x v="2"/>
    <s v="Morning"/>
    <n v="8"/>
    <n v="0"/>
    <n v="8"/>
    <n v="4703"/>
    <x v="0"/>
    <n v="0"/>
    <s v="OK"/>
    <n v="0"/>
    <n v="1"/>
    <x v="0"/>
  </r>
  <r>
    <x v="163"/>
    <x v="2"/>
    <s v="Evening"/>
    <n v="8"/>
    <n v="0"/>
    <n v="8"/>
    <n v="4664"/>
    <x v="0"/>
    <n v="0"/>
    <s v="OK"/>
    <n v="0"/>
    <n v="1"/>
    <x v="0"/>
  </r>
  <r>
    <x v="163"/>
    <x v="2"/>
    <s v="Night"/>
    <n v="8"/>
    <n v="6.5"/>
    <n v="1.5"/>
    <n v="896"/>
    <x v="5"/>
    <n v="7100"/>
    <s v="OK"/>
    <n v="0.81"/>
    <n v="0.19"/>
    <x v="0"/>
  </r>
  <r>
    <x v="163"/>
    <x v="3"/>
    <s v="Morning"/>
    <n v="8"/>
    <n v="5.0999999999999996"/>
    <n v="2.9"/>
    <n v="249"/>
    <x v="1"/>
    <n v="2400"/>
    <s v="OK"/>
    <n v="0.64"/>
    <n v="0.36"/>
    <x v="1"/>
  </r>
  <r>
    <x v="163"/>
    <x v="3"/>
    <s v="Evening"/>
    <n v="8"/>
    <n v="3.6"/>
    <n v="4.4000000000000004"/>
    <n v="426"/>
    <x v="4"/>
    <n v="3800"/>
    <s v="OK"/>
    <n v="0.45"/>
    <n v="0.55000000000000004"/>
    <x v="1"/>
  </r>
  <r>
    <x v="163"/>
    <x v="3"/>
    <s v="Night"/>
    <n v="8"/>
    <n v="0"/>
    <n v="8"/>
    <n v="622"/>
    <x v="0"/>
    <n v="0"/>
    <s v="OK"/>
    <n v="0"/>
    <n v="1"/>
    <x v="1"/>
  </r>
  <r>
    <x v="163"/>
    <x v="4"/>
    <s v="Morning"/>
    <n v="8"/>
    <n v="0.6"/>
    <n v="7.4"/>
    <n v="729"/>
    <x v="5"/>
    <n v="12300"/>
    <s v="OK"/>
    <n v="0.08"/>
    <n v="0.93"/>
    <x v="1"/>
  </r>
  <r>
    <x v="163"/>
    <x v="4"/>
    <s v="Evening"/>
    <n v="8"/>
    <n v="4.5"/>
    <n v="3.5"/>
    <n v="303"/>
    <x v="1"/>
    <n v="5200"/>
    <s v="OK"/>
    <n v="0.56000000000000005"/>
    <n v="0.44"/>
    <x v="1"/>
  </r>
  <r>
    <x v="163"/>
    <x v="4"/>
    <s v="Night"/>
    <n v="8"/>
    <n v="5.5"/>
    <n v="2.5"/>
    <n v="248"/>
    <x v="1"/>
    <n v="14000"/>
    <s v="OK"/>
    <n v="0.69"/>
    <n v="0.31"/>
    <x v="1"/>
  </r>
  <r>
    <x v="163"/>
    <x v="5"/>
    <s v="Morning"/>
    <n v="8"/>
    <n v="0"/>
    <n v="8"/>
    <n v="3493"/>
    <x v="0"/>
    <n v="0"/>
    <s v="OK"/>
    <n v="0"/>
    <n v="1"/>
    <x v="2"/>
  </r>
  <r>
    <x v="163"/>
    <x v="5"/>
    <s v="Evening"/>
    <n v="8"/>
    <n v="0"/>
    <n v="8"/>
    <n v="3076"/>
    <x v="0"/>
    <n v="0"/>
    <s v="OK"/>
    <n v="0"/>
    <n v="1"/>
    <x v="2"/>
  </r>
  <r>
    <x v="163"/>
    <x v="5"/>
    <s v="Night"/>
    <n v="8"/>
    <n v="0"/>
    <n v="8"/>
    <n v="3016"/>
    <x v="0"/>
    <n v="0"/>
    <s v="OK"/>
    <n v="0"/>
    <n v="1"/>
    <x v="2"/>
  </r>
  <r>
    <x v="163"/>
    <x v="6"/>
    <s v="Morning"/>
    <n v="8"/>
    <n v="0"/>
    <n v="8"/>
    <n v="3271"/>
    <x v="0"/>
    <n v="0"/>
    <s v="OK"/>
    <n v="0"/>
    <n v="1"/>
    <x v="2"/>
  </r>
  <r>
    <x v="163"/>
    <x v="6"/>
    <s v="Evening"/>
    <n v="8"/>
    <n v="6.9"/>
    <n v="1.1000000000000001"/>
    <n v="416"/>
    <x v="2"/>
    <n v="6400"/>
    <s v="OK"/>
    <n v="0.86"/>
    <n v="0.14000000000000001"/>
    <x v="2"/>
  </r>
  <r>
    <x v="163"/>
    <x v="6"/>
    <s v="Night"/>
    <n v="8"/>
    <n v="0"/>
    <n v="8"/>
    <n v="3384"/>
    <x v="0"/>
    <n v="0"/>
    <s v="OK"/>
    <n v="0"/>
    <n v="1"/>
    <x v="2"/>
  </r>
  <r>
    <x v="163"/>
    <x v="7"/>
    <s v="Morning"/>
    <n v="8"/>
    <n v="0"/>
    <n v="8"/>
    <n v="4197"/>
    <x v="0"/>
    <n v="0"/>
    <s v="OK"/>
    <n v="0"/>
    <n v="1"/>
    <x v="3"/>
  </r>
  <r>
    <x v="163"/>
    <x v="7"/>
    <s v="Evening"/>
    <n v="8"/>
    <n v="5.8"/>
    <n v="2.2000000000000002"/>
    <n v="1090"/>
    <x v="5"/>
    <n v="8500"/>
    <s v="OK"/>
    <n v="0.73"/>
    <n v="0.28000000000000003"/>
    <x v="3"/>
  </r>
  <r>
    <x v="163"/>
    <x v="7"/>
    <s v="Night"/>
    <n v="8"/>
    <n v="0"/>
    <n v="8"/>
    <n v="3909"/>
    <x v="0"/>
    <n v="0"/>
    <s v="OK"/>
    <n v="0"/>
    <n v="1"/>
    <x v="3"/>
  </r>
  <r>
    <x v="164"/>
    <x v="0"/>
    <s v="Morning"/>
    <n v="8"/>
    <n v="0"/>
    <n v="8"/>
    <n v="4890"/>
    <x v="0"/>
    <n v="0"/>
    <s v="OK"/>
    <n v="0"/>
    <n v="1"/>
    <x v="0"/>
  </r>
  <r>
    <x v="164"/>
    <x v="0"/>
    <s v="Evening"/>
    <n v="8"/>
    <n v="0"/>
    <n v="8"/>
    <n v="5176"/>
    <x v="0"/>
    <n v="0"/>
    <s v="OK"/>
    <n v="0"/>
    <n v="1"/>
    <x v="0"/>
  </r>
  <r>
    <x v="164"/>
    <x v="0"/>
    <s v="Night"/>
    <n v="8"/>
    <n v="0"/>
    <n v="8"/>
    <n v="4237"/>
    <x v="0"/>
    <n v="0"/>
    <s v="OK"/>
    <n v="0"/>
    <n v="1"/>
    <x v="0"/>
  </r>
  <r>
    <x v="164"/>
    <x v="1"/>
    <s v="Morning"/>
    <n v="8"/>
    <n v="0"/>
    <n v="8"/>
    <n v="5456"/>
    <x v="0"/>
    <n v="0"/>
    <s v="OK"/>
    <n v="0"/>
    <n v="1"/>
    <x v="0"/>
  </r>
  <r>
    <x v="164"/>
    <x v="1"/>
    <s v="Evening"/>
    <n v="8"/>
    <n v="0"/>
    <n v="8"/>
    <n v="4866"/>
    <x v="0"/>
    <n v="0"/>
    <s v="OK"/>
    <n v="0"/>
    <n v="1"/>
    <x v="0"/>
  </r>
  <r>
    <x v="164"/>
    <x v="1"/>
    <s v="Night"/>
    <n v="8"/>
    <n v="0"/>
    <n v="8"/>
    <n v="4719"/>
    <x v="0"/>
    <n v="0"/>
    <s v="OK"/>
    <n v="0"/>
    <n v="1"/>
    <x v="0"/>
  </r>
  <r>
    <x v="164"/>
    <x v="2"/>
    <s v="Morning"/>
    <n v="8"/>
    <n v="0"/>
    <n v="8"/>
    <n v="4866"/>
    <x v="0"/>
    <n v="0"/>
    <s v="OK"/>
    <n v="0"/>
    <n v="1"/>
    <x v="0"/>
  </r>
  <r>
    <x v="164"/>
    <x v="2"/>
    <s v="Evening"/>
    <n v="8"/>
    <n v="0"/>
    <n v="8"/>
    <n v="4579"/>
    <x v="0"/>
    <n v="0"/>
    <s v="OK"/>
    <n v="0"/>
    <n v="1"/>
    <x v="0"/>
  </r>
  <r>
    <x v="164"/>
    <x v="2"/>
    <s v="Night"/>
    <n v="8"/>
    <n v="0"/>
    <n v="8"/>
    <n v="4757"/>
    <x v="0"/>
    <n v="0"/>
    <s v="OK"/>
    <n v="0"/>
    <n v="1"/>
    <x v="0"/>
  </r>
  <r>
    <x v="164"/>
    <x v="3"/>
    <s v="Morning"/>
    <n v="8"/>
    <n v="0.8"/>
    <n v="7.2"/>
    <n v="617"/>
    <x v="2"/>
    <n v="6200"/>
    <s v="OK"/>
    <n v="0.1"/>
    <n v="0.9"/>
    <x v="1"/>
  </r>
  <r>
    <x v="164"/>
    <x v="3"/>
    <s v="Evening"/>
    <n v="8"/>
    <n v="0"/>
    <n v="8"/>
    <n v="726"/>
    <x v="0"/>
    <n v="0"/>
    <s v="OK"/>
    <n v="0"/>
    <n v="1"/>
    <x v="1"/>
  </r>
  <r>
    <x v="164"/>
    <x v="3"/>
    <s v="Night"/>
    <n v="8"/>
    <n v="5.3"/>
    <n v="2.7"/>
    <n v="214"/>
    <x v="2"/>
    <n v="14900"/>
    <s v="OK"/>
    <n v="0.66"/>
    <n v="0.34"/>
    <x v="1"/>
  </r>
  <r>
    <x v="164"/>
    <x v="4"/>
    <s v="Morning"/>
    <n v="8"/>
    <n v="0"/>
    <n v="8"/>
    <n v="734"/>
    <x v="0"/>
    <n v="0"/>
    <s v="OK"/>
    <n v="0"/>
    <n v="1"/>
    <x v="1"/>
  </r>
  <r>
    <x v="164"/>
    <x v="4"/>
    <s v="Evening"/>
    <n v="8"/>
    <n v="0"/>
    <n v="8"/>
    <n v="740"/>
    <x v="0"/>
    <n v="0"/>
    <s v="OK"/>
    <n v="0"/>
    <n v="1"/>
    <x v="1"/>
  </r>
  <r>
    <x v="164"/>
    <x v="4"/>
    <s v="Night"/>
    <n v="8"/>
    <n v="1.2"/>
    <n v="6.8"/>
    <n v="617"/>
    <x v="3"/>
    <n v="5700"/>
    <s v="OK"/>
    <n v="0.15"/>
    <n v="0.85"/>
    <x v="1"/>
  </r>
  <r>
    <x v="164"/>
    <x v="5"/>
    <s v="Morning"/>
    <n v="8"/>
    <n v="0"/>
    <n v="8"/>
    <n v="3654"/>
    <x v="0"/>
    <n v="0"/>
    <s v="OK"/>
    <n v="0"/>
    <n v="1"/>
    <x v="2"/>
  </r>
  <r>
    <x v="164"/>
    <x v="5"/>
    <s v="Evening"/>
    <n v="8"/>
    <n v="0"/>
    <n v="8"/>
    <n v="3734"/>
    <x v="0"/>
    <n v="0"/>
    <s v="OK"/>
    <n v="0"/>
    <n v="1"/>
    <x v="2"/>
  </r>
  <r>
    <x v="164"/>
    <x v="5"/>
    <s v="Night"/>
    <n v="8"/>
    <n v="6.5"/>
    <n v="1.5"/>
    <n v="562"/>
    <x v="5"/>
    <n v="8800"/>
    <s v="OK"/>
    <n v="0.81"/>
    <n v="0.19"/>
    <x v="2"/>
  </r>
  <r>
    <x v="164"/>
    <x v="6"/>
    <s v="Morning"/>
    <n v="8"/>
    <n v="3.4"/>
    <n v="4.5999999999999996"/>
    <n v="1752"/>
    <x v="3"/>
    <n v="6700"/>
    <s v="OK"/>
    <n v="0.43"/>
    <n v="0.57999999999999996"/>
    <x v="2"/>
  </r>
  <r>
    <x v="164"/>
    <x v="6"/>
    <s v="Evening"/>
    <n v="8"/>
    <n v="0"/>
    <n v="8"/>
    <n v="3326"/>
    <x v="0"/>
    <n v="0"/>
    <s v="OK"/>
    <n v="0"/>
    <n v="1"/>
    <x v="2"/>
  </r>
  <r>
    <x v="164"/>
    <x v="6"/>
    <s v="Night"/>
    <n v="8"/>
    <n v="0"/>
    <n v="8"/>
    <n v="3348"/>
    <x v="0"/>
    <n v="0"/>
    <s v="OK"/>
    <n v="0"/>
    <n v="1"/>
    <x v="2"/>
  </r>
  <r>
    <x v="164"/>
    <x v="7"/>
    <s v="Morning"/>
    <n v="8"/>
    <n v="0"/>
    <n v="8"/>
    <n v="4123"/>
    <x v="0"/>
    <n v="0"/>
    <s v="OK"/>
    <n v="0"/>
    <n v="1"/>
    <x v="3"/>
  </r>
  <r>
    <x v="164"/>
    <x v="7"/>
    <s v="Evening"/>
    <n v="8"/>
    <n v="0"/>
    <n v="8"/>
    <n v="4099"/>
    <x v="0"/>
    <n v="0"/>
    <s v="OK"/>
    <n v="0"/>
    <n v="1"/>
    <x v="3"/>
  </r>
  <r>
    <x v="164"/>
    <x v="7"/>
    <s v="Night"/>
    <n v="8"/>
    <n v="0"/>
    <n v="8"/>
    <n v="4127"/>
    <x v="0"/>
    <n v="0"/>
    <s v="OK"/>
    <n v="0"/>
    <n v="1"/>
    <x v="3"/>
  </r>
  <r>
    <x v="165"/>
    <x v="0"/>
    <s v="Morning"/>
    <n v="8"/>
    <n v="0"/>
    <n v="8"/>
    <n v="5155"/>
    <x v="0"/>
    <n v="0"/>
    <s v="OK"/>
    <n v="0"/>
    <n v="1"/>
    <x v="0"/>
  </r>
  <r>
    <x v="165"/>
    <x v="0"/>
    <s v="Evening"/>
    <n v="8"/>
    <n v="0"/>
    <n v="8"/>
    <n v="5512"/>
    <x v="0"/>
    <n v="0"/>
    <s v="OK"/>
    <n v="0"/>
    <n v="1"/>
    <x v="0"/>
  </r>
  <r>
    <x v="165"/>
    <x v="0"/>
    <s v="Night"/>
    <n v="8"/>
    <n v="0"/>
    <n v="8"/>
    <n v="5048"/>
    <x v="0"/>
    <n v="0"/>
    <s v="OK"/>
    <n v="0"/>
    <n v="1"/>
    <x v="0"/>
  </r>
  <r>
    <x v="165"/>
    <x v="1"/>
    <s v="Morning"/>
    <n v="8"/>
    <n v="5.5"/>
    <n v="2.5"/>
    <n v="1686"/>
    <x v="6"/>
    <n v="14200"/>
    <s v="OK"/>
    <n v="0.69"/>
    <n v="0.31"/>
    <x v="0"/>
  </r>
  <r>
    <x v="165"/>
    <x v="1"/>
    <s v="Evening"/>
    <n v="8"/>
    <n v="0"/>
    <n v="8"/>
    <n v="5086"/>
    <x v="0"/>
    <n v="0"/>
    <s v="OK"/>
    <n v="0"/>
    <n v="1"/>
    <x v="0"/>
  </r>
  <r>
    <x v="165"/>
    <x v="1"/>
    <s v="Night"/>
    <n v="8"/>
    <n v="0"/>
    <n v="8"/>
    <n v="5831"/>
    <x v="0"/>
    <n v="0"/>
    <s v="OK"/>
    <n v="0"/>
    <n v="1"/>
    <x v="0"/>
  </r>
  <r>
    <x v="165"/>
    <x v="2"/>
    <s v="Morning"/>
    <n v="8"/>
    <n v="6.1"/>
    <n v="1.9"/>
    <n v="1106"/>
    <x v="5"/>
    <n v="6700"/>
    <s v="OK"/>
    <n v="0.76"/>
    <n v="0.24"/>
    <x v="0"/>
  </r>
  <r>
    <x v="165"/>
    <x v="2"/>
    <s v="Evening"/>
    <n v="8"/>
    <n v="0"/>
    <n v="8"/>
    <n v="4563"/>
    <x v="0"/>
    <n v="0"/>
    <s v="OK"/>
    <n v="0"/>
    <n v="1"/>
    <x v="0"/>
  </r>
  <r>
    <x v="165"/>
    <x v="2"/>
    <s v="Night"/>
    <n v="8"/>
    <n v="2.5"/>
    <n v="5.5"/>
    <n v="3430"/>
    <x v="5"/>
    <n v="5100"/>
    <s v="OK"/>
    <n v="0.31"/>
    <n v="0.69"/>
    <x v="0"/>
  </r>
  <r>
    <x v="165"/>
    <x v="3"/>
    <s v="Morning"/>
    <n v="8"/>
    <n v="0"/>
    <n v="8"/>
    <n v="728"/>
    <x v="0"/>
    <n v="0"/>
    <s v="OK"/>
    <n v="0"/>
    <n v="1"/>
    <x v="1"/>
  </r>
  <r>
    <x v="165"/>
    <x v="3"/>
    <s v="Evening"/>
    <n v="8"/>
    <n v="5.5"/>
    <n v="2.5"/>
    <n v="217"/>
    <x v="5"/>
    <n v="2600"/>
    <s v="OK"/>
    <n v="0.69"/>
    <n v="0.31"/>
    <x v="1"/>
  </r>
  <r>
    <x v="165"/>
    <x v="3"/>
    <s v="Night"/>
    <n v="8"/>
    <n v="0"/>
    <n v="8"/>
    <n v="597"/>
    <x v="0"/>
    <n v="0"/>
    <s v="OK"/>
    <n v="0"/>
    <n v="1"/>
    <x v="1"/>
  </r>
  <r>
    <x v="165"/>
    <x v="4"/>
    <s v="Morning"/>
    <n v="8"/>
    <n v="0"/>
    <n v="8"/>
    <n v="728"/>
    <x v="0"/>
    <n v="0"/>
    <s v="OK"/>
    <n v="0"/>
    <n v="1"/>
    <x v="1"/>
  </r>
  <r>
    <x v="165"/>
    <x v="4"/>
    <s v="Evening"/>
    <n v="8"/>
    <n v="0"/>
    <n v="8"/>
    <n v="724"/>
    <x v="0"/>
    <n v="0"/>
    <s v="OK"/>
    <n v="0"/>
    <n v="1"/>
    <x v="1"/>
  </r>
  <r>
    <x v="165"/>
    <x v="4"/>
    <s v="Night"/>
    <n v="8"/>
    <n v="4.0999999999999996"/>
    <n v="3.9"/>
    <n v="357"/>
    <x v="1"/>
    <n v="10300"/>
    <s v="OK"/>
    <n v="0.51"/>
    <n v="0.49"/>
    <x v="1"/>
  </r>
  <r>
    <x v="165"/>
    <x v="5"/>
    <s v="Morning"/>
    <n v="8"/>
    <n v="0"/>
    <n v="8"/>
    <n v="3373"/>
    <x v="0"/>
    <n v="0"/>
    <s v="OK"/>
    <n v="0"/>
    <n v="1"/>
    <x v="2"/>
  </r>
  <r>
    <x v="165"/>
    <x v="5"/>
    <s v="Evening"/>
    <n v="8"/>
    <n v="6.4"/>
    <n v="1.6"/>
    <n v="687"/>
    <x v="3"/>
    <n v="10700"/>
    <s v="OK"/>
    <n v="0.8"/>
    <n v="0.2"/>
    <x v="2"/>
  </r>
  <r>
    <x v="165"/>
    <x v="5"/>
    <s v="Night"/>
    <n v="8"/>
    <n v="1.1000000000000001"/>
    <n v="6.9"/>
    <n v="3131"/>
    <x v="6"/>
    <n v="10600"/>
    <s v="OK"/>
    <n v="0.14000000000000001"/>
    <n v="0.86"/>
    <x v="2"/>
  </r>
  <r>
    <x v="165"/>
    <x v="6"/>
    <s v="Morning"/>
    <n v="8"/>
    <n v="0"/>
    <n v="8"/>
    <n v="3438"/>
    <x v="0"/>
    <n v="0"/>
    <s v="OK"/>
    <n v="0"/>
    <n v="1"/>
    <x v="2"/>
  </r>
  <r>
    <x v="165"/>
    <x v="6"/>
    <s v="Evening"/>
    <n v="8"/>
    <n v="0"/>
    <n v="8"/>
    <n v="3510"/>
    <x v="0"/>
    <n v="0"/>
    <s v="OK"/>
    <n v="0"/>
    <n v="1"/>
    <x v="2"/>
  </r>
  <r>
    <x v="165"/>
    <x v="6"/>
    <s v="Night"/>
    <n v="8"/>
    <n v="0"/>
    <n v="8"/>
    <n v="3019"/>
    <x v="0"/>
    <n v="0"/>
    <s v="OK"/>
    <n v="0"/>
    <n v="1"/>
    <x v="2"/>
  </r>
  <r>
    <x v="165"/>
    <x v="7"/>
    <s v="Morning"/>
    <n v="8"/>
    <n v="0"/>
    <n v="8"/>
    <n v="4073"/>
    <x v="0"/>
    <n v="0"/>
    <s v="OK"/>
    <n v="0"/>
    <n v="1"/>
    <x v="3"/>
  </r>
  <r>
    <x v="165"/>
    <x v="7"/>
    <s v="Evening"/>
    <n v="8"/>
    <n v="2.6"/>
    <n v="5.4"/>
    <n v="2814"/>
    <x v="5"/>
    <n v="4800"/>
    <s v="OK"/>
    <n v="0.33"/>
    <n v="0.68"/>
    <x v="3"/>
  </r>
  <r>
    <x v="165"/>
    <x v="7"/>
    <s v="Night"/>
    <n v="8"/>
    <n v="0"/>
    <n v="8"/>
    <n v="3995"/>
    <x v="0"/>
    <n v="0"/>
    <s v="OK"/>
    <n v="0"/>
    <n v="1"/>
    <x v="3"/>
  </r>
  <r>
    <x v="166"/>
    <x v="0"/>
    <s v="Morning"/>
    <n v="8"/>
    <n v="0"/>
    <n v="8"/>
    <n v="5071"/>
    <x v="0"/>
    <n v="0"/>
    <s v="OK"/>
    <n v="0"/>
    <n v="1"/>
    <x v="0"/>
  </r>
  <r>
    <x v="166"/>
    <x v="0"/>
    <s v="Evening"/>
    <n v="8"/>
    <n v="5.5"/>
    <n v="2.5"/>
    <n v="1572"/>
    <x v="4"/>
    <n v="4800"/>
    <s v="OK"/>
    <n v="0.69"/>
    <n v="0.31"/>
    <x v="0"/>
  </r>
  <r>
    <x v="166"/>
    <x v="0"/>
    <s v="Night"/>
    <n v="8"/>
    <n v="0"/>
    <n v="8"/>
    <n v="4658"/>
    <x v="0"/>
    <n v="0"/>
    <s v="OK"/>
    <n v="0"/>
    <n v="1"/>
    <x v="0"/>
  </r>
  <r>
    <x v="166"/>
    <x v="1"/>
    <s v="Morning"/>
    <n v="8"/>
    <n v="0"/>
    <n v="8"/>
    <n v="5097"/>
    <x v="0"/>
    <n v="0"/>
    <s v="OK"/>
    <n v="0"/>
    <n v="1"/>
    <x v="0"/>
  </r>
  <r>
    <x v="166"/>
    <x v="1"/>
    <s v="Evening"/>
    <n v="8"/>
    <n v="0"/>
    <n v="8"/>
    <n v="5068"/>
    <x v="0"/>
    <n v="0"/>
    <s v="OK"/>
    <n v="0"/>
    <n v="1"/>
    <x v="0"/>
  </r>
  <r>
    <x v="166"/>
    <x v="1"/>
    <s v="Night"/>
    <n v="8"/>
    <n v="0"/>
    <n v="8"/>
    <n v="4713"/>
    <x v="0"/>
    <n v="0"/>
    <s v="OK"/>
    <n v="0"/>
    <n v="1"/>
    <x v="0"/>
  </r>
  <r>
    <x v="166"/>
    <x v="2"/>
    <s v="Morning"/>
    <n v="8"/>
    <n v="0"/>
    <n v="8"/>
    <n v="4439"/>
    <x v="0"/>
    <n v="0"/>
    <s v="OK"/>
    <n v="0"/>
    <n v="1"/>
    <x v="0"/>
  </r>
  <r>
    <x v="166"/>
    <x v="2"/>
    <s v="Evening"/>
    <n v="8"/>
    <n v="0"/>
    <n v="8"/>
    <n v="4612"/>
    <x v="0"/>
    <n v="0"/>
    <s v="OK"/>
    <n v="0"/>
    <n v="1"/>
    <x v="0"/>
  </r>
  <r>
    <x v="166"/>
    <x v="2"/>
    <s v="Night"/>
    <n v="8"/>
    <n v="6.4"/>
    <n v="1.6"/>
    <n v="838"/>
    <x v="3"/>
    <n v="11100"/>
    <s v="OK"/>
    <n v="0.8"/>
    <n v="0.2"/>
    <x v="0"/>
  </r>
  <r>
    <x v="166"/>
    <x v="3"/>
    <s v="Morning"/>
    <n v="8"/>
    <n v="2.2000000000000002"/>
    <n v="5.8"/>
    <n v="439"/>
    <x v="1"/>
    <n v="7600"/>
    <s v="OK"/>
    <n v="0.28000000000000003"/>
    <n v="0.73"/>
    <x v="1"/>
  </r>
  <r>
    <x v="166"/>
    <x v="3"/>
    <s v="Evening"/>
    <n v="8"/>
    <n v="4.5"/>
    <n v="3.5"/>
    <n v="302"/>
    <x v="2"/>
    <n v="4300"/>
    <s v="OK"/>
    <n v="0.56000000000000005"/>
    <n v="0.44"/>
    <x v="1"/>
  </r>
  <r>
    <x v="166"/>
    <x v="3"/>
    <s v="Night"/>
    <n v="8"/>
    <n v="0"/>
    <n v="8"/>
    <n v="645"/>
    <x v="0"/>
    <n v="0"/>
    <s v="OK"/>
    <n v="0"/>
    <n v="1"/>
    <x v="1"/>
  </r>
  <r>
    <x v="166"/>
    <x v="4"/>
    <s v="Morning"/>
    <n v="8"/>
    <n v="0"/>
    <n v="8"/>
    <n v="715"/>
    <x v="0"/>
    <n v="0"/>
    <s v="OK"/>
    <n v="0"/>
    <n v="1"/>
    <x v="1"/>
  </r>
  <r>
    <x v="166"/>
    <x v="4"/>
    <s v="Evening"/>
    <n v="8"/>
    <n v="0"/>
    <n v="8"/>
    <n v="765"/>
    <x v="0"/>
    <n v="0"/>
    <s v="OK"/>
    <n v="0"/>
    <n v="1"/>
    <x v="1"/>
  </r>
  <r>
    <x v="166"/>
    <x v="4"/>
    <s v="Night"/>
    <n v="8"/>
    <n v="0"/>
    <n v="8"/>
    <n v="716"/>
    <x v="0"/>
    <n v="0"/>
    <s v="OK"/>
    <n v="0"/>
    <n v="1"/>
    <x v="1"/>
  </r>
  <r>
    <x v="166"/>
    <x v="5"/>
    <s v="Morning"/>
    <n v="8"/>
    <n v="0"/>
    <n v="8"/>
    <n v="3377"/>
    <x v="0"/>
    <n v="0"/>
    <s v="OK"/>
    <n v="0"/>
    <n v="1"/>
    <x v="2"/>
  </r>
  <r>
    <x v="166"/>
    <x v="5"/>
    <s v="Evening"/>
    <n v="8"/>
    <n v="0"/>
    <n v="8"/>
    <n v="3330"/>
    <x v="0"/>
    <n v="0"/>
    <s v="OK"/>
    <n v="0"/>
    <n v="1"/>
    <x v="2"/>
  </r>
  <r>
    <x v="166"/>
    <x v="5"/>
    <s v="Night"/>
    <n v="8"/>
    <n v="0"/>
    <n v="8"/>
    <n v="3670"/>
    <x v="0"/>
    <n v="0"/>
    <s v="OK"/>
    <n v="0"/>
    <n v="1"/>
    <x v="2"/>
  </r>
  <r>
    <x v="166"/>
    <x v="6"/>
    <s v="Morning"/>
    <n v="8"/>
    <n v="0"/>
    <n v="8"/>
    <n v="3233"/>
    <x v="0"/>
    <n v="0"/>
    <s v="OK"/>
    <n v="0"/>
    <n v="1"/>
    <x v="2"/>
  </r>
  <r>
    <x v="166"/>
    <x v="6"/>
    <s v="Evening"/>
    <n v="8"/>
    <n v="0"/>
    <n v="8"/>
    <n v="3420"/>
    <x v="0"/>
    <n v="0"/>
    <s v="OK"/>
    <n v="0"/>
    <n v="1"/>
    <x v="2"/>
  </r>
  <r>
    <x v="166"/>
    <x v="6"/>
    <s v="Night"/>
    <n v="8"/>
    <n v="6.4"/>
    <n v="1.6"/>
    <n v="653"/>
    <x v="4"/>
    <n v="2100"/>
    <s v="OK"/>
    <n v="0.8"/>
    <n v="0.2"/>
    <x v="2"/>
  </r>
  <r>
    <x v="166"/>
    <x v="7"/>
    <s v="Morning"/>
    <n v="8"/>
    <n v="0"/>
    <n v="8"/>
    <n v="3969"/>
    <x v="0"/>
    <n v="0"/>
    <s v="OK"/>
    <n v="0"/>
    <n v="1"/>
    <x v="3"/>
  </r>
  <r>
    <x v="166"/>
    <x v="7"/>
    <s v="Evening"/>
    <n v="8"/>
    <n v="2.2999999999999998"/>
    <n v="5.7"/>
    <n v="2689"/>
    <x v="4"/>
    <n v="9900"/>
    <s v="OK"/>
    <n v="0.28999999999999998"/>
    <n v="0.71"/>
    <x v="3"/>
  </r>
  <r>
    <x v="166"/>
    <x v="7"/>
    <s v="Night"/>
    <n v="8"/>
    <n v="0"/>
    <n v="8"/>
    <n v="3741"/>
    <x v="0"/>
    <n v="0"/>
    <s v="OK"/>
    <n v="0"/>
    <n v="1"/>
    <x v="3"/>
  </r>
  <r>
    <x v="167"/>
    <x v="0"/>
    <s v="Morning"/>
    <n v="8"/>
    <n v="6.3"/>
    <n v="1.7"/>
    <n v="987"/>
    <x v="3"/>
    <n v="14100"/>
    <s v="OK"/>
    <n v="0.79"/>
    <n v="0.21"/>
    <x v="0"/>
  </r>
  <r>
    <x v="167"/>
    <x v="0"/>
    <s v="Evening"/>
    <n v="8"/>
    <n v="0"/>
    <n v="8"/>
    <n v="5145"/>
    <x v="0"/>
    <n v="0"/>
    <s v="OK"/>
    <n v="0"/>
    <n v="1"/>
    <x v="0"/>
  </r>
  <r>
    <x v="167"/>
    <x v="0"/>
    <s v="Night"/>
    <n v="8"/>
    <n v="0"/>
    <n v="8"/>
    <n v="4999"/>
    <x v="0"/>
    <n v="0"/>
    <s v="OK"/>
    <n v="0"/>
    <n v="1"/>
    <x v="0"/>
  </r>
  <r>
    <x v="167"/>
    <x v="1"/>
    <s v="Morning"/>
    <n v="8"/>
    <n v="0"/>
    <n v="8"/>
    <n v="4933"/>
    <x v="0"/>
    <n v="0"/>
    <s v="OK"/>
    <n v="0"/>
    <n v="1"/>
    <x v="0"/>
  </r>
  <r>
    <x v="167"/>
    <x v="1"/>
    <s v="Evening"/>
    <n v="8"/>
    <n v="0"/>
    <n v="8"/>
    <n v="4866"/>
    <x v="0"/>
    <n v="0"/>
    <s v="OK"/>
    <n v="0"/>
    <n v="1"/>
    <x v="0"/>
  </r>
  <r>
    <x v="167"/>
    <x v="1"/>
    <s v="Night"/>
    <n v="8"/>
    <n v="0"/>
    <n v="8"/>
    <n v="4894"/>
    <x v="0"/>
    <n v="0"/>
    <s v="OK"/>
    <n v="0"/>
    <n v="1"/>
    <x v="0"/>
  </r>
  <r>
    <x v="167"/>
    <x v="2"/>
    <s v="Morning"/>
    <n v="8"/>
    <n v="5.4"/>
    <n v="2.6"/>
    <n v="1428"/>
    <x v="2"/>
    <n v="14500"/>
    <s v="OK"/>
    <n v="0.68"/>
    <n v="0.33"/>
    <x v="0"/>
  </r>
  <r>
    <x v="167"/>
    <x v="2"/>
    <s v="Evening"/>
    <n v="8"/>
    <n v="0"/>
    <n v="8"/>
    <n v="4411"/>
    <x v="0"/>
    <n v="0"/>
    <s v="OK"/>
    <n v="0"/>
    <n v="1"/>
    <x v="0"/>
  </r>
  <r>
    <x v="167"/>
    <x v="2"/>
    <s v="Night"/>
    <n v="8"/>
    <n v="1.8"/>
    <n v="6.2"/>
    <n v="3563"/>
    <x v="5"/>
    <n v="7600"/>
    <s v="OK"/>
    <n v="0.23"/>
    <n v="0.78"/>
    <x v="0"/>
  </r>
  <r>
    <x v="167"/>
    <x v="3"/>
    <s v="Morning"/>
    <n v="8"/>
    <n v="0"/>
    <n v="8"/>
    <n v="697"/>
    <x v="0"/>
    <n v="0"/>
    <s v="OK"/>
    <n v="0"/>
    <n v="1"/>
    <x v="1"/>
  </r>
  <r>
    <x v="167"/>
    <x v="3"/>
    <s v="Evening"/>
    <n v="8"/>
    <n v="0"/>
    <n v="8"/>
    <n v="702"/>
    <x v="0"/>
    <n v="0"/>
    <s v="OK"/>
    <n v="0"/>
    <n v="1"/>
    <x v="1"/>
  </r>
  <r>
    <x v="167"/>
    <x v="3"/>
    <s v="Night"/>
    <n v="8"/>
    <n v="0.8"/>
    <n v="7.2"/>
    <n v="542"/>
    <x v="3"/>
    <n v="1900"/>
    <s v="OK"/>
    <n v="0.1"/>
    <n v="0.9"/>
    <x v="1"/>
  </r>
  <r>
    <x v="167"/>
    <x v="4"/>
    <s v="Morning"/>
    <n v="8"/>
    <n v="0"/>
    <n v="8"/>
    <n v="736"/>
    <x v="0"/>
    <n v="0"/>
    <s v="OK"/>
    <n v="0"/>
    <n v="1"/>
    <x v="1"/>
  </r>
  <r>
    <x v="167"/>
    <x v="4"/>
    <s v="Evening"/>
    <n v="8"/>
    <n v="0"/>
    <n v="8"/>
    <n v="683"/>
    <x v="0"/>
    <n v="0"/>
    <s v="OK"/>
    <n v="0"/>
    <n v="1"/>
    <x v="1"/>
  </r>
  <r>
    <x v="167"/>
    <x v="4"/>
    <s v="Night"/>
    <n v="8"/>
    <n v="0"/>
    <n v="8"/>
    <n v="729"/>
    <x v="0"/>
    <n v="0"/>
    <s v="OK"/>
    <n v="0"/>
    <n v="1"/>
    <x v="1"/>
  </r>
  <r>
    <x v="167"/>
    <x v="5"/>
    <s v="Morning"/>
    <n v="8"/>
    <n v="0"/>
    <n v="8"/>
    <n v="3081"/>
    <x v="0"/>
    <n v="0"/>
    <s v="OK"/>
    <n v="0"/>
    <n v="1"/>
    <x v="2"/>
  </r>
  <r>
    <x v="167"/>
    <x v="5"/>
    <s v="Evening"/>
    <n v="8"/>
    <n v="0"/>
    <n v="8"/>
    <n v="3448"/>
    <x v="0"/>
    <n v="0"/>
    <s v="OK"/>
    <n v="0"/>
    <n v="1"/>
    <x v="2"/>
  </r>
  <r>
    <x v="167"/>
    <x v="5"/>
    <s v="Night"/>
    <n v="8"/>
    <n v="0"/>
    <n v="8"/>
    <n v="3208"/>
    <x v="0"/>
    <n v="0"/>
    <s v="OK"/>
    <n v="0"/>
    <n v="1"/>
    <x v="2"/>
  </r>
  <r>
    <x v="167"/>
    <x v="6"/>
    <s v="Morning"/>
    <n v="8"/>
    <n v="0"/>
    <n v="8"/>
    <n v="2596"/>
    <x v="0"/>
    <n v="0"/>
    <s v="OK"/>
    <n v="0"/>
    <n v="1"/>
    <x v="2"/>
  </r>
  <r>
    <x v="167"/>
    <x v="6"/>
    <s v="Evening"/>
    <n v="8"/>
    <n v="6.6"/>
    <n v="1.4"/>
    <n v="586"/>
    <x v="1"/>
    <n v="12100"/>
    <s v="OK"/>
    <n v="0.83"/>
    <n v="0.18"/>
    <x v="2"/>
  </r>
  <r>
    <x v="167"/>
    <x v="6"/>
    <s v="Night"/>
    <n v="8"/>
    <n v="0"/>
    <n v="8"/>
    <n v="2798"/>
    <x v="0"/>
    <n v="0"/>
    <s v="OK"/>
    <n v="0"/>
    <n v="1"/>
    <x v="2"/>
  </r>
  <r>
    <x v="167"/>
    <x v="7"/>
    <s v="Morning"/>
    <n v="8"/>
    <n v="4.4000000000000004"/>
    <n v="3.6"/>
    <n v="1729"/>
    <x v="1"/>
    <n v="9400"/>
    <s v="OK"/>
    <n v="0.55000000000000004"/>
    <n v="0.45"/>
    <x v="3"/>
  </r>
  <r>
    <x v="167"/>
    <x v="7"/>
    <s v="Evening"/>
    <n v="8"/>
    <n v="0"/>
    <n v="8"/>
    <n v="3862"/>
    <x v="0"/>
    <n v="0"/>
    <s v="OK"/>
    <n v="0"/>
    <n v="1"/>
    <x v="3"/>
  </r>
  <r>
    <x v="167"/>
    <x v="7"/>
    <s v="Night"/>
    <n v="8"/>
    <n v="0"/>
    <n v="8"/>
    <n v="3554"/>
    <x v="0"/>
    <n v="0"/>
    <s v="OK"/>
    <n v="0"/>
    <n v="1"/>
    <x v="3"/>
  </r>
  <r>
    <x v="168"/>
    <x v="0"/>
    <s v="Morning"/>
    <n v="8"/>
    <n v="0.7"/>
    <n v="7.3"/>
    <n v="4471"/>
    <x v="5"/>
    <n v="13500"/>
    <s v="OK"/>
    <n v="0.09"/>
    <n v="0.91"/>
    <x v="0"/>
  </r>
  <r>
    <x v="168"/>
    <x v="0"/>
    <s v="Evening"/>
    <n v="8"/>
    <n v="1.6"/>
    <n v="6.4"/>
    <n v="4012"/>
    <x v="3"/>
    <n v="9300"/>
    <s v="OK"/>
    <n v="0.2"/>
    <n v="0.8"/>
    <x v="0"/>
  </r>
  <r>
    <x v="168"/>
    <x v="0"/>
    <s v="Night"/>
    <n v="8"/>
    <n v="0"/>
    <n v="8"/>
    <n v="5044"/>
    <x v="0"/>
    <n v="0"/>
    <s v="OK"/>
    <n v="0"/>
    <n v="1"/>
    <x v="0"/>
  </r>
  <r>
    <x v="168"/>
    <x v="1"/>
    <s v="Morning"/>
    <n v="8"/>
    <n v="0"/>
    <n v="8"/>
    <n v="5120"/>
    <x v="0"/>
    <n v="0"/>
    <s v="OK"/>
    <n v="0"/>
    <n v="1"/>
    <x v="0"/>
  </r>
  <r>
    <x v="168"/>
    <x v="1"/>
    <s v="Evening"/>
    <n v="8"/>
    <n v="0"/>
    <n v="8"/>
    <n v="5075"/>
    <x v="0"/>
    <n v="0"/>
    <s v="OK"/>
    <n v="0"/>
    <n v="1"/>
    <x v="0"/>
  </r>
  <r>
    <x v="168"/>
    <x v="1"/>
    <s v="Night"/>
    <n v="8"/>
    <n v="2.9"/>
    <n v="5.0999999999999996"/>
    <n v="3091"/>
    <x v="5"/>
    <n v="14400"/>
    <s v="OK"/>
    <n v="0.36"/>
    <n v="0.64"/>
    <x v="0"/>
  </r>
  <r>
    <x v="168"/>
    <x v="2"/>
    <s v="Morning"/>
    <n v="8"/>
    <n v="1.4"/>
    <n v="6.6"/>
    <n v="3886"/>
    <x v="1"/>
    <n v="7000"/>
    <s v="OK"/>
    <n v="0.18"/>
    <n v="0.83"/>
    <x v="0"/>
  </r>
  <r>
    <x v="168"/>
    <x v="2"/>
    <s v="Evening"/>
    <n v="8"/>
    <n v="0"/>
    <n v="8"/>
    <n v="4576"/>
    <x v="0"/>
    <n v="0"/>
    <s v="OK"/>
    <n v="0"/>
    <n v="1"/>
    <x v="0"/>
  </r>
  <r>
    <x v="168"/>
    <x v="2"/>
    <s v="Night"/>
    <n v="8"/>
    <n v="0"/>
    <n v="8"/>
    <n v="5000"/>
    <x v="0"/>
    <n v="0"/>
    <s v="OK"/>
    <n v="0"/>
    <n v="1"/>
    <x v="0"/>
  </r>
  <r>
    <x v="168"/>
    <x v="3"/>
    <s v="Morning"/>
    <n v="8"/>
    <n v="0"/>
    <n v="8"/>
    <n v="697"/>
    <x v="0"/>
    <n v="0"/>
    <s v="OK"/>
    <n v="0"/>
    <n v="1"/>
    <x v="1"/>
  </r>
  <r>
    <x v="168"/>
    <x v="3"/>
    <s v="Evening"/>
    <n v="8"/>
    <n v="0"/>
    <n v="8"/>
    <n v="685"/>
    <x v="0"/>
    <n v="0"/>
    <s v="OK"/>
    <n v="0"/>
    <n v="1"/>
    <x v="1"/>
  </r>
  <r>
    <x v="168"/>
    <x v="3"/>
    <s v="Night"/>
    <n v="8"/>
    <n v="0"/>
    <n v="8"/>
    <n v="689"/>
    <x v="0"/>
    <n v="0"/>
    <s v="OK"/>
    <n v="0"/>
    <n v="1"/>
    <x v="1"/>
  </r>
  <r>
    <x v="168"/>
    <x v="4"/>
    <s v="Morning"/>
    <n v="8"/>
    <n v="3.3"/>
    <n v="4.7"/>
    <n v="406"/>
    <x v="3"/>
    <n v="5000"/>
    <s v="OK"/>
    <n v="0.41"/>
    <n v="0.59"/>
    <x v="1"/>
  </r>
  <r>
    <x v="168"/>
    <x v="4"/>
    <s v="Evening"/>
    <n v="8"/>
    <n v="3.2"/>
    <n v="4.8"/>
    <n v="466"/>
    <x v="3"/>
    <n v="14800"/>
    <s v="OK"/>
    <n v="0.4"/>
    <n v="0.6"/>
    <x v="1"/>
  </r>
  <r>
    <x v="168"/>
    <x v="4"/>
    <s v="Night"/>
    <n v="8"/>
    <n v="0"/>
    <n v="8"/>
    <n v="751"/>
    <x v="0"/>
    <n v="0"/>
    <s v="OK"/>
    <n v="0"/>
    <n v="1"/>
    <x v="1"/>
  </r>
  <r>
    <x v="168"/>
    <x v="5"/>
    <s v="Morning"/>
    <n v="8"/>
    <n v="0"/>
    <n v="8"/>
    <n v="3231"/>
    <x v="0"/>
    <n v="0"/>
    <s v="OK"/>
    <n v="0"/>
    <n v="1"/>
    <x v="2"/>
  </r>
  <r>
    <x v="168"/>
    <x v="5"/>
    <s v="Evening"/>
    <n v="8"/>
    <n v="3.4"/>
    <n v="4.5999999999999996"/>
    <n v="1905"/>
    <x v="4"/>
    <n v="4800"/>
    <s v="OK"/>
    <n v="0.43"/>
    <n v="0.57999999999999996"/>
    <x v="2"/>
  </r>
  <r>
    <x v="168"/>
    <x v="5"/>
    <s v="Night"/>
    <n v="8"/>
    <n v="0"/>
    <n v="8"/>
    <n v="3695"/>
    <x v="0"/>
    <n v="0"/>
    <s v="OK"/>
    <n v="0"/>
    <n v="1"/>
    <x v="2"/>
  </r>
  <r>
    <x v="168"/>
    <x v="6"/>
    <s v="Morning"/>
    <n v="8"/>
    <n v="0"/>
    <n v="8"/>
    <n v="3312"/>
    <x v="0"/>
    <n v="0"/>
    <s v="OK"/>
    <n v="0"/>
    <n v="1"/>
    <x v="2"/>
  </r>
  <r>
    <x v="168"/>
    <x v="6"/>
    <s v="Evening"/>
    <n v="8"/>
    <n v="0"/>
    <n v="8"/>
    <n v="3473"/>
    <x v="0"/>
    <n v="0"/>
    <s v="OK"/>
    <n v="0"/>
    <n v="1"/>
    <x v="2"/>
  </r>
  <r>
    <x v="168"/>
    <x v="6"/>
    <s v="Night"/>
    <n v="8"/>
    <n v="0"/>
    <n v="8"/>
    <n v="3083"/>
    <x v="0"/>
    <n v="0"/>
    <s v="OK"/>
    <n v="0"/>
    <n v="1"/>
    <x v="2"/>
  </r>
  <r>
    <x v="168"/>
    <x v="7"/>
    <s v="Morning"/>
    <n v="8"/>
    <n v="6.9"/>
    <n v="1.1000000000000001"/>
    <n v="549"/>
    <x v="2"/>
    <n v="7200"/>
    <s v="OK"/>
    <n v="0.86"/>
    <n v="0.14000000000000001"/>
    <x v="3"/>
  </r>
  <r>
    <x v="168"/>
    <x v="7"/>
    <s v="Evening"/>
    <n v="8"/>
    <n v="0"/>
    <n v="8"/>
    <n v="4113"/>
    <x v="0"/>
    <n v="0"/>
    <s v="OK"/>
    <n v="0"/>
    <n v="1"/>
    <x v="3"/>
  </r>
  <r>
    <x v="168"/>
    <x v="7"/>
    <s v="Night"/>
    <n v="8"/>
    <n v="0"/>
    <n v="8"/>
    <n v="3754"/>
    <x v="0"/>
    <n v="0"/>
    <s v="OK"/>
    <n v="0"/>
    <n v="1"/>
    <x v="3"/>
  </r>
  <r>
    <x v="169"/>
    <x v="0"/>
    <s v="Morning"/>
    <n v="8"/>
    <n v="2.2000000000000002"/>
    <n v="5.8"/>
    <n v="3761"/>
    <x v="2"/>
    <n v="6100"/>
    <s v="OK"/>
    <n v="0.28000000000000003"/>
    <n v="0.73"/>
    <x v="0"/>
  </r>
  <r>
    <x v="169"/>
    <x v="0"/>
    <s v="Evening"/>
    <n v="8"/>
    <n v="0"/>
    <n v="8"/>
    <n v="5279"/>
    <x v="0"/>
    <n v="0"/>
    <s v="OK"/>
    <n v="0"/>
    <n v="1"/>
    <x v="0"/>
  </r>
  <r>
    <x v="169"/>
    <x v="0"/>
    <s v="Night"/>
    <n v="8"/>
    <n v="0"/>
    <n v="8"/>
    <n v="5263"/>
    <x v="0"/>
    <n v="0"/>
    <s v="OK"/>
    <n v="0"/>
    <n v="1"/>
    <x v="0"/>
  </r>
  <r>
    <x v="169"/>
    <x v="1"/>
    <s v="Morning"/>
    <n v="8"/>
    <n v="0"/>
    <n v="8"/>
    <n v="5160"/>
    <x v="0"/>
    <n v="0"/>
    <s v="OK"/>
    <n v="0"/>
    <n v="1"/>
    <x v="0"/>
  </r>
  <r>
    <x v="169"/>
    <x v="1"/>
    <s v="Evening"/>
    <n v="8"/>
    <n v="4.3"/>
    <n v="3.7"/>
    <n v="2454"/>
    <x v="5"/>
    <n v="8500"/>
    <s v="OK"/>
    <n v="0.54"/>
    <n v="0.46"/>
    <x v="0"/>
  </r>
  <r>
    <x v="169"/>
    <x v="1"/>
    <s v="Night"/>
    <n v="8"/>
    <n v="0"/>
    <n v="8"/>
    <n v="4794"/>
    <x v="0"/>
    <n v="0"/>
    <s v="OK"/>
    <n v="0"/>
    <n v="1"/>
    <x v="0"/>
  </r>
  <r>
    <x v="169"/>
    <x v="2"/>
    <s v="Morning"/>
    <n v="8"/>
    <n v="0"/>
    <n v="8"/>
    <n v="4436"/>
    <x v="0"/>
    <n v="0"/>
    <s v="OK"/>
    <n v="0"/>
    <n v="1"/>
    <x v="0"/>
  </r>
  <r>
    <x v="169"/>
    <x v="2"/>
    <s v="Evening"/>
    <n v="8"/>
    <n v="0"/>
    <n v="8"/>
    <n v="4600"/>
    <x v="0"/>
    <n v="0"/>
    <s v="OK"/>
    <n v="0"/>
    <n v="1"/>
    <x v="0"/>
  </r>
  <r>
    <x v="169"/>
    <x v="2"/>
    <s v="Night"/>
    <n v="8"/>
    <n v="0"/>
    <n v="8"/>
    <n v="4770"/>
    <x v="0"/>
    <n v="0"/>
    <s v="OK"/>
    <n v="0"/>
    <n v="1"/>
    <x v="0"/>
  </r>
  <r>
    <x v="169"/>
    <x v="3"/>
    <s v="Morning"/>
    <n v="8"/>
    <n v="0"/>
    <n v="8"/>
    <n v="671"/>
    <x v="0"/>
    <n v="0"/>
    <s v="OK"/>
    <n v="0"/>
    <n v="1"/>
    <x v="1"/>
  </r>
  <r>
    <x v="169"/>
    <x v="3"/>
    <s v="Evening"/>
    <n v="8"/>
    <n v="3.9"/>
    <n v="4.0999999999999996"/>
    <n v="326"/>
    <x v="3"/>
    <n v="14200"/>
    <s v="OK"/>
    <n v="0.49"/>
    <n v="0.51"/>
    <x v="1"/>
  </r>
  <r>
    <x v="169"/>
    <x v="3"/>
    <s v="Night"/>
    <n v="8"/>
    <n v="0"/>
    <n v="8"/>
    <n v="715"/>
    <x v="0"/>
    <n v="0"/>
    <s v="OK"/>
    <n v="0"/>
    <n v="1"/>
    <x v="1"/>
  </r>
  <r>
    <x v="169"/>
    <x v="4"/>
    <s v="Morning"/>
    <n v="8"/>
    <n v="2.9"/>
    <n v="5.0999999999999996"/>
    <n v="467"/>
    <x v="5"/>
    <n v="1900"/>
    <s v="OK"/>
    <n v="0.36"/>
    <n v="0.64"/>
    <x v="1"/>
  </r>
  <r>
    <x v="169"/>
    <x v="4"/>
    <s v="Evening"/>
    <n v="8"/>
    <n v="0"/>
    <n v="8"/>
    <n v="690"/>
    <x v="0"/>
    <n v="0"/>
    <s v="OK"/>
    <n v="0"/>
    <n v="1"/>
    <x v="1"/>
  </r>
  <r>
    <x v="169"/>
    <x v="4"/>
    <s v="Night"/>
    <n v="8"/>
    <n v="0"/>
    <n v="8"/>
    <n v="727"/>
    <x v="0"/>
    <n v="0"/>
    <s v="OK"/>
    <n v="0"/>
    <n v="1"/>
    <x v="1"/>
  </r>
  <r>
    <x v="169"/>
    <x v="5"/>
    <s v="Morning"/>
    <n v="8"/>
    <n v="0"/>
    <n v="8"/>
    <n v="3369"/>
    <x v="0"/>
    <n v="0"/>
    <s v="OK"/>
    <n v="0"/>
    <n v="1"/>
    <x v="2"/>
  </r>
  <r>
    <x v="169"/>
    <x v="5"/>
    <s v="Evening"/>
    <n v="8"/>
    <n v="3.8"/>
    <n v="4.2"/>
    <n v="1845"/>
    <x v="2"/>
    <n v="13500"/>
    <s v="OK"/>
    <n v="0.48"/>
    <n v="0.53"/>
    <x v="2"/>
  </r>
  <r>
    <x v="169"/>
    <x v="5"/>
    <s v="Night"/>
    <n v="8"/>
    <n v="2.4"/>
    <n v="5.6"/>
    <n v="2350"/>
    <x v="2"/>
    <n v="9000"/>
    <s v="OK"/>
    <n v="0.3"/>
    <n v="0.7"/>
    <x v="2"/>
  </r>
  <r>
    <x v="169"/>
    <x v="6"/>
    <s v="Morning"/>
    <n v="8"/>
    <n v="0"/>
    <n v="8"/>
    <n v="3047"/>
    <x v="0"/>
    <n v="0"/>
    <s v="OK"/>
    <n v="0"/>
    <n v="1"/>
    <x v="2"/>
  </r>
  <r>
    <x v="169"/>
    <x v="6"/>
    <s v="Evening"/>
    <n v="8"/>
    <n v="6.3"/>
    <n v="1.7"/>
    <n v="564"/>
    <x v="5"/>
    <n v="7300"/>
    <s v="OK"/>
    <n v="0.79"/>
    <n v="0.21"/>
    <x v="2"/>
  </r>
  <r>
    <x v="169"/>
    <x v="6"/>
    <s v="Night"/>
    <n v="8"/>
    <n v="0"/>
    <n v="8"/>
    <n v="3157"/>
    <x v="0"/>
    <n v="0"/>
    <s v="OK"/>
    <n v="0"/>
    <n v="1"/>
    <x v="2"/>
  </r>
  <r>
    <x v="169"/>
    <x v="7"/>
    <s v="Morning"/>
    <n v="8"/>
    <n v="0"/>
    <n v="8"/>
    <n v="4058"/>
    <x v="0"/>
    <n v="0"/>
    <s v="OK"/>
    <n v="0"/>
    <n v="1"/>
    <x v="3"/>
  </r>
  <r>
    <x v="169"/>
    <x v="7"/>
    <s v="Evening"/>
    <n v="8"/>
    <n v="0"/>
    <n v="8"/>
    <n v="4040"/>
    <x v="0"/>
    <n v="0"/>
    <s v="OK"/>
    <n v="0"/>
    <n v="1"/>
    <x v="3"/>
  </r>
  <r>
    <x v="169"/>
    <x v="7"/>
    <s v="Night"/>
    <n v="8"/>
    <n v="0"/>
    <n v="8"/>
    <n v="3991"/>
    <x v="0"/>
    <n v="0"/>
    <s v="OK"/>
    <n v="0"/>
    <n v="1"/>
    <x v="3"/>
  </r>
  <r>
    <x v="170"/>
    <x v="0"/>
    <s v="Morning"/>
    <n v="8"/>
    <n v="0"/>
    <n v="8"/>
    <n v="5136"/>
    <x v="0"/>
    <n v="0"/>
    <s v="OK"/>
    <n v="0"/>
    <n v="1"/>
    <x v="0"/>
  </r>
  <r>
    <x v="170"/>
    <x v="0"/>
    <s v="Evening"/>
    <n v="8"/>
    <n v="2"/>
    <n v="6"/>
    <n v="3656"/>
    <x v="5"/>
    <n v="2900"/>
    <s v="OK"/>
    <n v="0.25"/>
    <n v="0.75"/>
    <x v="0"/>
  </r>
  <r>
    <x v="170"/>
    <x v="0"/>
    <s v="Night"/>
    <n v="8"/>
    <n v="0"/>
    <n v="8"/>
    <n v="5332"/>
    <x v="0"/>
    <n v="0"/>
    <s v="OK"/>
    <n v="0"/>
    <n v="1"/>
    <x v="0"/>
  </r>
  <r>
    <x v="170"/>
    <x v="1"/>
    <s v="Morning"/>
    <n v="8"/>
    <n v="0"/>
    <n v="8"/>
    <n v="4828"/>
    <x v="0"/>
    <n v="0"/>
    <s v="OK"/>
    <n v="0"/>
    <n v="1"/>
    <x v="0"/>
  </r>
  <r>
    <x v="170"/>
    <x v="1"/>
    <s v="Evening"/>
    <n v="8"/>
    <n v="0"/>
    <n v="8"/>
    <n v="4878"/>
    <x v="0"/>
    <n v="0"/>
    <s v="OK"/>
    <n v="0"/>
    <n v="1"/>
    <x v="0"/>
  </r>
  <r>
    <x v="170"/>
    <x v="1"/>
    <s v="Night"/>
    <n v="8"/>
    <n v="0.9"/>
    <n v="7.1"/>
    <n v="4800"/>
    <x v="5"/>
    <n v="4600"/>
    <s v="OK"/>
    <n v="0.11"/>
    <n v="0.89"/>
    <x v="0"/>
  </r>
  <r>
    <x v="170"/>
    <x v="2"/>
    <s v="Morning"/>
    <n v="8"/>
    <n v="3.3"/>
    <n v="4.7"/>
    <n v="2579"/>
    <x v="6"/>
    <n v="9900"/>
    <s v="OK"/>
    <n v="0.41"/>
    <n v="0.59"/>
    <x v="0"/>
  </r>
  <r>
    <x v="170"/>
    <x v="2"/>
    <s v="Evening"/>
    <n v="8"/>
    <n v="2.5"/>
    <n v="5.5"/>
    <n v="3299"/>
    <x v="3"/>
    <n v="12700"/>
    <s v="OK"/>
    <n v="0.31"/>
    <n v="0.69"/>
    <x v="0"/>
  </r>
  <r>
    <x v="170"/>
    <x v="2"/>
    <s v="Night"/>
    <n v="8"/>
    <n v="0"/>
    <n v="8"/>
    <n v="4942"/>
    <x v="0"/>
    <n v="0"/>
    <s v="OK"/>
    <n v="0"/>
    <n v="1"/>
    <x v="0"/>
  </r>
  <r>
    <x v="170"/>
    <x v="3"/>
    <s v="Morning"/>
    <n v="8"/>
    <n v="0"/>
    <n v="8"/>
    <n v="594"/>
    <x v="0"/>
    <n v="0"/>
    <s v="OK"/>
    <n v="0"/>
    <n v="1"/>
    <x v="1"/>
  </r>
  <r>
    <x v="170"/>
    <x v="3"/>
    <s v="Evening"/>
    <n v="8"/>
    <n v="0"/>
    <n v="8"/>
    <n v="610"/>
    <x v="0"/>
    <n v="0"/>
    <s v="OK"/>
    <n v="0"/>
    <n v="1"/>
    <x v="1"/>
  </r>
  <r>
    <x v="170"/>
    <x v="3"/>
    <s v="Night"/>
    <n v="8"/>
    <n v="0"/>
    <n v="8"/>
    <n v="636"/>
    <x v="0"/>
    <n v="0"/>
    <s v="OK"/>
    <n v="0"/>
    <n v="1"/>
    <x v="1"/>
  </r>
  <r>
    <x v="170"/>
    <x v="4"/>
    <s v="Morning"/>
    <n v="8"/>
    <n v="3.6"/>
    <n v="4.4000000000000004"/>
    <n v="392"/>
    <x v="3"/>
    <n v="7300"/>
    <s v="OK"/>
    <n v="0.45"/>
    <n v="0.55000000000000004"/>
    <x v="1"/>
  </r>
  <r>
    <x v="170"/>
    <x v="4"/>
    <s v="Evening"/>
    <n v="8"/>
    <n v="4"/>
    <n v="4"/>
    <n v="366"/>
    <x v="2"/>
    <n v="9000"/>
    <s v="OK"/>
    <n v="0.5"/>
    <n v="0.5"/>
    <x v="1"/>
  </r>
  <r>
    <x v="170"/>
    <x v="4"/>
    <s v="Night"/>
    <n v="8"/>
    <n v="0"/>
    <n v="8"/>
    <n v="654"/>
    <x v="0"/>
    <n v="0"/>
    <s v="OK"/>
    <n v="0"/>
    <n v="1"/>
    <x v="1"/>
  </r>
  <r>
    <x v="170"/>
    <x v="5"/>
    <s v="Morning"/>
    <n v="8"/>
    <n v="2.5"/>
    <n v="5.5"/>
    <n v="2216"/>
    <x v="6"/>
    <n v="13500"/>
    <s v="OK"/>
    <n v="0.31"/>
    <n v="0.69"/>
    <x v="2"/>
  </r>
  <r>
    <x v="170"/>
    <x v="5"/>
    <s v="Evening"/>
    <n v="8"/>
    <n v="0"/>
    <n v="8"/>
    <n v="3472"/>
    <x v="0"/>
    <n v="0"/>
    <s v="OK"/>
    <n v="0"/>
    <n v="1"/>
    <x v="2"/>
  </r>
  <r>
    <x v="170"/>
    <x v="5"/>
    <s v="Night"/>
    <n v="8"/>
    <n v="6.2"/>
    <n v="1.8"/>
    <n v="663"/>
    <x v="5"/>
    <n v="3900"/>
    <s v="OK"/>
    <n v="0.78"/>
    <n v="0.23"/>
    <x v="2"/>
  </r>
  <r>
    <x v="170"/>
    <x v="6"/>
    <s v="Morning"/>
    <n v="8"/>
    <n v="0"/>
    <n v="8"/>
    <n v="3140"/>
    <x v="0"/>
    <n v="0"/>
    <s v="OK"/>
    <n v="0"/>
    <n v="1"/>
    <x v="2"/>
  </r>
  <r>
    <x v="170"/>
    <x v="6"/>
    <s v="Evening"/>
    <n v="8"/>
    <n v="0"/>
    <n v="8"/>
    <n v="3178"/>
    <x v="0"/>
    <n v="0"/>
    <s v="OK"/>
    <n v="0"/>
    <n v="1"/>
    <x v="2"/>
  </r>
  <r>
    <x v="170"/>
    <x v="6"/>
    <s v="Night"/>
    <n v="8"/>
    <n v="3"/>
    <n v="5"/>
    <n v="2087"/>
    <x v="5"/>
    <n v="6800"/>
    <s v="OK"/>
    <n v="0.38"/>
    <n v="0.63"/>
    <x v="2"/>
  </r>
  <r>
    <x v="170"/>
    <x v="7"/>
    <s v="Morning"/>
    <n v="8"/>
    <n v="0"/>
    <n v="8"/>
    <n v="4330"/>
    <x v="0"/>
    <n v="0"/>
    <s v="OK"/>
    <n v="0"/>
    <n v="1"/>
    <x v="3"/>
  </r>
  <r>
    <x v="170"/>
    <x v="7"/>
    <s v="Evening"/>
    <n v="8"/>
    <n v="0"/>
    <n v="8"/>
    <n v="4105"/>
    <x v="0"/>
    <n v="0"/>
    <s v="OK"/>
    <n v="0"/>
    <n v="1"/>
    <x v="3"/>
  </r>
  <r>
    <x v="170"/>
    <x v="7"/>
    <s v="Night"/>
    <n v="8"/>
    <n v="0"/>
    <n v="8"/>
    <n v="4200"/>
    <x v="0"/>
    <n v="0"/>
    <s v="OK"/>
    <n v="0"/>
    <n v="1"/>
    <x v="3"/>
  </r>
  <r>
    <x v="171"/>
    <x v="0"/>
    <s v="Morning"/>
    <n v="8"/>
    <n v="0"/>
    <n v="8"/>
    <n v="4995"/>
    <x v="0"/>
    <n v="0"/>
    <s v="OK"/>
    <n v="0"/>
    <n v="1"/>
    <x v="0"/>
  </r>
  <r>
    <x v="171"/>
    <x v="0"/>
    <s v="Evening"/>
    <n v="8"/>
    <n v="1.2"/>
    <n v="6.8"/>
    <n v="4031"/>
    <x v="3"/>
    <n v="12900"/>
    <s v="OK"/>
    <n v="0.15"/>
    <n v="0.85"/>
    <x v="0"/>
  </r>
  <r>
    <x v="171"/>
    <x v="0"/>
    <s v="Night"/>
    <n v="8"/>
    <n v="0"/>
    <n v="8"/>
    <n v="4877"/>
    <x v="0"/>
    <n v="0"/>
    <s v="OK"/>
    <n v="0"/>
    <n v="1"/>
    <x v="0"/>
  </r>
  <r>
    <x v="171"/>
    <x v="1"/>
    <s v="Morning"/>
    <n v="8"/>
    <n v="6.4"/>
    <n v="1.6"/>
    <n v="979"/>
    <x v="5"/>
    <n v="8500"/>
    <s v="OK"/>
    <n v="0.8"/>
    <n v="0.2"/>
    <x v="0"/>
  </r>
  <r>
    <x v="171"/>
    <x v="1"/>
    <s v="Evening"/>
    <n v="8"/>
    <n v="0"/>
    <n v="8"/>
    <n v="5460"/>
    <x v="0"/>
    <n v="0"/>
    <s v="OK"/>
    <n v="0"/>
    <n v="1"/>
    <x v="0"/>
  </r>
  <r>
    <x v="171"/>
    <x v="1"/>
    <s v="Night"/>
    <n v="8"/>
    <n v="0"/>
    <n v="8"/>
    <n v="5362"/>
    <x v="0"/>
    <n v="0"/>
    <s v="OK"/>
    <n v="0"/>
    <n v="1"/>
    <x v="0"/>
  </r>
  <r>
    <x v="171"/>
    <x v="2"/>
    <s v="Morning"/>
    <n v="8"/>
    <n v="3.6"/>
    <n v="4.4000000000000004"/>
    <n v="2216"/>
    <x v="2"/>
    <n v="8500"/>
    <s v="OK"/>
    <n v="0.45"/>
    <n v="0.55000000000000004"/>
    <x v="0"/>
  </r>
  <r>
    <x v="171"/>
    <x v="2"/>
    <s v="Evening"/>
    <n v="8"/>
    <n v="4.0999999999999996"/>
    <n v="3.9"/>
    <n v="2068"/>
    <x v="1"/>
    <n v="14400"/>
    <s v="OK"/>
    <n v="0.51"/>
    <n v="0.49"/>
    <x v="0"/>
  </r>
  <r>
    <x v="171"/>
    <x v="2"/>
    <s v="Night"/>
    <n v="8"/>
    <n v="0"/>
    <n v="8"/>
    <n v="4871"/>
    <x v="0"/>
    <n v="0"/>
    <s v="OK"/>
    <n v="0"/>
    <n v="1"/>
    <x v="0"/>
  </r>
  <r>
    <x v="171"/>
    <x v="3"/>
    <s v="Morning"/>
    <n v="8"/>
    <n v="0"/>
    <n v="8"/>
    <n v="704"/>
    <x v="0"/>
    <n v="0"/>
    <s v="OK"/>
    <n v="0"/>
    <n v="1"/>
    <x v="1"/>
  </r>
  <r>
    <x v="171"/>
    <x v="3"/>
    <s v="Evening"/>
    <n v="8"/>
    <n v="0"/>
    <n v="8"/>
    <n v="724"/>
    <x v="0"/>
    <n v="0"/>
    <s v="OK"/>
    <n v="0"/>
    <n v="1"/>
    <x v="1"/>
  </r>
  <r>
    <x v="171"/>
    <x v="3"/>
    <s v="Night"/>
    <n v="8"/>
    <n v="1.3"/>
    <n v="6.7"/>
    <n v="576"/>
    <x v="2"/>
    <n v="13000"/>
    <s v="OK"/>
    <n v="0.16"/>
    <n v="0.84"/>
    <x v="1"/>
  </r>
  <r>
    <x v="171"/>
    <x v="4"/>
    <s v="Morning"/>
    <n v="8"/>
    <n v="0"/>
    <n v="8"/>
    <n v="744"/>
    <x v="0"/>
    <n v="0"/>
    <s v="OK"/>
    <n v="0"/>
    <n v="1"/>
    <x v="1"/>
  </r>
  <r>
    <x v="171"/>
    <x v="4"/>
    <s v="Evening"/>
    <n v="8"/>
    <n v="0"/>
    <n v="8"/>
    <n v="703"/>
    <x v="0"/>
    <n v="0"/>
    <s v="OK"/>
    <n v="0"/>
    <n v="1"/>
    <x v="1"/>
  </r>
  <r>
    <x v="171"/>
    <x v="4"/>
    <s v="Night"/>
    <n v="8"/>
    <n v="2.2000000000000002"/>
    <n v="5.8"/>
    <n v="521"/>
    <x v="2"/>
    <n v="3100"/>
    <s v="OK"/>
    <n v="0.28000000000000003"/>
    <n v="0.73"/>
    <x v="1"/>
  </r>
  <r>
    <x v="171"/>
    <x v="5"/>
    <s v="Morning"/>
    <n v="8"/>
    <n v="2.2999999999999998"/>
    <n v="5.7"/>
    <n v="2368"/>
    <x v="3"/>
    <n v="7700"/>
    <s v="OK"/>
    <n v="0.28999999999999998"/>
    <n v="0.71"/>
    <x v="2"/>
  </r>
  <r>
    <x v="171"/>
    <x v="5"/>
    <s v="Evening"/>
    <n v="8"/>
    <n v="0"/>
    <n v="8"/>
    <n v="3549"/>
    <x v="0"/>
    <n v="0"/>
    <s v="OK"/>
    <n v="0"/>
    <n v="1"/>
    <x v="2"/>
  </r>
  <r>
    <x v="171"/>
    <x v="5"/>
    <s v="Night"/>
    <n v="8"/>
    <n v="0"/>
    <n v="8"/>
    <n v="3216"/>
    <x v="0"/>
    <n v="0"/>
    <s v="OK"/>
    <n v="0"/>
    <n v="1"/>
    <x v="2"/>
  </r>
  <r>
    <x v="171"/>
    <x v="6"/>
    <s v="Morning"/>
    <n v="8"/>
    <n v="0"/>
    <n v="8"/>
    <n v="3246"/>
    <x v="0"/>
    <n v="0"/>
    <s v="OK"/>
    <n v="0"/>
    <n v="1"/>
    <x v="2"/>
  </r>
  <r>
    <x v="171"/>
    <x v="6"/>
    <s v="Evening"/>
    <n v="8"/>
    <n v="1.2"/>
    <n v="6.8"/>
    <n v="2812"/>
    <x v="2"/>
    <n v="5100"/>
    <s v="OK"/>
    <n v="0.15"/>
    <n v="0.85"/>
    <x v="2"/>
  </r>
  <r>
    <x v="171"/>
    <x v="6"/>
    <s v="Night"/>
    <n v="8"/>
    <n v="5.0999999999999996"/>
    <n v="2.9"/>
    <n v="1257"/>
    <x v="4"/>
    <n v="7300"/>
    <s v="OK"/>
    <n v="0.64"/>
    <n v="0.36"/>
    <x v="2"/>
  </r>
  <r>
    <x v="171"/>
    <x v="7"/>
    <s v="Morning"/>
    <n v="8"/>
    <n v="0"/>
    <n v="8"/>
    <n v="4285"/>
    <x v="0"/>
    <n v="0"/>
    <s v="OK"/>
    <n v="0"/>
    <n v="1"/>
    <x v="3"/>
  </r>
  <r>
    <x v="171"/>
    <x v="7"/>
    <s v="Evening"/>
    <n v="8"/>
    <n v="4.9000000000000004"/>
    <n v="3.1"/>
    <n v="1637"/>
    <x v="2"/>
    <n v="6200"/>
    <s v="OK"/>
    <n v="0.61"/>
    <n v="0.39"/>
    <x v="3"/>
  </r>
  <r>
    <x v="171"/>
    <x v="7"/>
    <s v="Night"/>
    <n v="8"/>
    <n v="0"/>
    <n v="8"/>
    <n v="3984"/>
    <x v="0"/>
    <n v="0"/>
    <s v="OK"/>
    <n v="0"/>
    <n v="1"/>
    <x v="3"/>
  </r>
  <r>
    <x v="172"/>
    <x v="0"/>
    <s v="Morning"/>
    <n v="8"/>
    <n v="5.7"/>
    <n v="2.2999999999999998"/>
    <n v="1331"/>
    <x v="5"/>
    <n v="4600"/>
    <s v="OK"/>
    <n v="0.71"/>
    <n v="0.28999999999999998"/>
    <x v="0"/>
  </r>
  <r>
    <x v="172"/>
    <x v="0"/>
    <s v="Evening"/>
    <n v="8"/>
    <n v="0"/>
    <n v="8"/>
    <n v="4973"/>
    <x v="0"/>
    <n v="0"/>
    <s v="OK"/>
    <n v="0"/>
    <n v="1"/>
    <x v="0"/>
  </r>
  <r>
    <x v="172"/>
    <x v="0"/>
    <s v="Night"/>
    <n v="8"/>
    <n v="0"/>
    <n v="8"/>
    <n v="4816"/>
    <x v="0"/>
    <n v="0"/>
    <s v="OK"/>
    <n v="0"/>
    <n v="1"/>
    <x v="0"/>
  </r>
  <r>
    <x v="172"/>
    <x v="1"/>
    <s v="Morning"/>
    <n v="8"/>
    <n v="2.8"/>
    <n v="5.2"/>
    <n v="3623"/>
    <x v="2"/>
    <n v="4000"/>
    <s v="OK"/>
    <n v="0.35"/>
    <n v="0.65"/>
    <x v="0"/>
  </r>
  <r>
    <x v="172"/>
    <x v="1"/>
    <s v="Evening"/>
    <n v="8"/>
    <n v="0"/>
    <n v="8"/>
    <n v="5451"/>
    <x v="0"/>
    <n v="0"/>
    <s v="OK"/>
    <n v="0"/>
    <n v="1"/>
    <x v="0"/>
  </r>
  <r>
    <x v="172"/>
    <x v="1"/>
    <s v="Night"/>
    <n v="8"/>
    <n v="0"/>
    <n v="8"/>
    <n v="5128"/>
    <x v="0"/>
    <n v="0"/>
    <s v="OK"/>
    <n v="0"/>
    <n v="1"/>
    <x v="0"/>
  </r>
  <r>
    <x v="172"/>
    <x v="2"/>
    <s v="Morning"/>
    <n v="8"/>
    <n v="0"/>
    <n v="8"/>
    <n v="4454"/>
    <x v="0"/>
    <n v="0"/>
    <s v="OK"/>
    <n v="0"/>
    <n v="1"/>
    <x v="0"/>
  </r>
  <r>
    <x v="172"/>
    <x v="2"/>
    <s v="Evening"/>
    <n v="8"/>
    <n v="0"/>
    <n v="8"/>
    <n v="4936"/>
    <x v="0"/>
    <n v="0"/>
    <s v="OK"/>
    <n v="0"/>
    <n v="1"/>
    <x v="0"/>
  </r>
  <r>
    <x v="172"/>
    <x v="2"/>
    <s v="Night"/>
    <n v="8"/>
    <n v="1.4"/>
    <n v="6.6"/>
    <n v="3435"/>
    <x v="4"/>
    <n v="2700"/>
    <s v="OK"/>
    <n v="0.18"/>
    <n v="0.83"/>
    <x v="0"/>
  </r>
  <r>
    <x v="172"/>
    <x v="3"/>
    <s v="Morning"/>
    <n v="8"/>
    <n v="0"/>
    <n v="8"/>
    <n v="695"/>
    <x v="0"/>
    <n v="0"/>
    <s v="OK"/>
    <n v="0"/>
    <n v="1"/>
    <x v="1"/>
  </r>
  <r>
    <x v="172"/>
    <x v="3"/>
    <s v="Evening"/>
    <n v="8"/>
    <n v="0"/>
    <n v="8"/>
    <n v="592"/>
    <x v="0"/>
    <n v="0"/>
    <s v="OK"/>
    <n v="0"/>
    <n v="1"/>
    <x v="1"/>
  </r>
  <r>
    <x v="172"/>
    <x v="3"/>
    <s v="Night"/>
    <n v="8"/>
    <n v="0"/>
    <n v="8"/>
    <n v="671"/>
    <x v="0"/>
    <n v="0"/>
    <s v="OK"/>
    <n v="0"/>
    <n v="1"/>
    <x v="1"/>
  </r>
  <r>
    <x v="172"/>
    <x v="4"/>
    <s v="Morning"/>
    <n v="8"/>
    <n v="6.4"/>
    <n v="1.6"/>
    <n v="149"/>
    <x v="1"/>
    <n v="6000"/>
    <s v="OK"/>
    <n v="0.8"/>
    <n v="0.2"/>
    <x v="1"/>
  </r>
  <r>
    <x v="172"/>
    <x v="4"/>
    <s v="Evening"/>
    <n v="8"/>
    <n v="0"/>
    <n v="8"/>
    <n v="734"/>
    <x v="0"/>
    <n v="0"/>
    <s v="OK"/>
    <n v="0"/>
    <n v="1"/>
    <x v="1"/>
  </r>
  <r>
    <x v="172"/>
    <x v="4"/>
    <s v="Night"/>
    <n v="8"/>
    <n v="0"/>
    <n v="8"/>
    <n v="705"/>
    <x v="0"/>
    <n v="0"/>
    <s v="OK"/>
    <n v="0"/>
    <n v="1"/>
    <x v="1"/>
  </r>
  <r>
    <x v="172"/>
    <x v="5"/>
    <s v="Morning"/>
    <n v="8"/>
    <n v="0"/>
    <n v="8"/>
    <n v="3829"/>
    <x v="0"/>
    <n v="0"/>
    <s v="OK"/>
    <n v="0"/>
    <n v="1"/>
    <x v="2"/>
  </r>
  <r>
    <x v="172"/>
    <x v="5"/>
    <s v="Evening"/>
    <n v="8"/>
    <n v="5.8"/>
    <n v="2.2000000000000002"/>
    <n v="1016"/>
    <x v="6"/>
    <n v="5400"/>
    <s v="OK"/>
    <n v="0.73"/>
    <n v="0.28000000000000003"/>
    <x v="2"/>
  </r>
  <r>
    <x v="172"/>
    <x v="5"/>
    <s v="Night"/>
    <n v="8"/>
    <n v="0"/>
    <n v="8"/>
    <n v="3264"/>
    <x v="0"/>
    <n v="0"/>
    <s v="OK"/>
    <n v="0"/>
    <n v="1"/>
    <x v="2"/>
  </r>
  <r>
    <x v="172"/>
    <x v="6"/>
    <s v="Morning"/>
    <n v="8"/>
    <n v="0"/>
    <n v="8"/>
    <n v="3155"/>
    <x v="0"/>
    <n v="0"/>
    <s v="OK"/>
    <n v="0"/>
    <n v="1"/>
    <x v="2"/>
  </r>
  <r>
    <x v="172"/>
    <x v="6"/>
    <s v="Evening"/>
    <n v="8"/>
    <n v="2.8"/>
    <n v="5.2"/>
    <n v="2074"/>
    <x v="2"/>
    <n v="9500"/>
    <s v="OK"/>
    <n v="0.35"/>
    <n v="0.65"/>
    <x v="2"/>
  </r>
  <r>
    <x v="172"/>
    <x v="6"/>
    <s v="Night"/>
    <n v="8"/>
    <n v="0"/>
    <n v="8"/>
    <n v="3303"/>
    <x v="0"/>
    <n v="0"/>
    <s v="OK"/>
    <n v="0"/>
    <n v="1"/>
    <x v="2"/>
  </r>
  <r>
    <x v="172"/>
    <x v="7"/>
    <s v="Morning"/>
    <n v="8"/>
    <n v="2.9"/>
    <n v="5.0999999999999996"/>
    <n v="2569"/>
    <x v="6"/>
    <n v="5700"/>
    <s v="OK"/>
    <n v="0.36"/>
    <n v="0.64"/>
    <x v="3"/>
  </r>
  <r>
    <x v="172"/>
    <x v="7"/>
    <s v="Evening"/>
    <n v="8"/>
    <n v="7"/>
    <n v="1"/>
    <n v="536"/>
    <x v="5"/>
    <n v="12100"/>
    <s v="OK"/>
    <n v="0.88"/>
    <n v="0.13"/>
    <x v="3"/>
  </r>
  <r>
    <x v="172"/>
    <x v="7"/>
    <s v="Night"/>
    <n v="8"/>
    <n v="0"/>
    <n v="8"/>
    <n v="4127"/>
    <x v="0"/>
    <n v="0"/>
    <s v="OK"/>
    <n v="0"/>
    <n v="1"/>
    <x v="3"/>
  </r>
  <r>
    <x v="173"/>
    <x v="0"/>
    <s v="Morning"/>
    <n v="8"/>
    <n v="0"/>
    <n v="8"/>
    <n v="5111"/>
    <x v="0"/>
    <n v="0"/>
    <s v="OK"/>
    <n v="0"/>
    <n v="1"/>
    <x v="0"/>
  </r>
  <r>
    <x v="173"/>
    <x v="0"/>
    <s v="Evening"/>
    <n v="8"/>
    <n v="0"/>
    <n v="8"/>
    <n v="5228"/>
    <x v="0"/>
    <n v="0"/>
    <s v="OK"/>
    <n v="0"/>
    <n v="1"/>
    <x v="0"/>
  </r>
  <r>
    <x v="173"/>
    <x v="0"/>
    <s v="Night"/>
    <n v="8"/>
    <n v="0"/>
    <n v="8"/>
    <n v="4837"/>
    <x v="0"/>
    <n v="0"/>
    <s v="OK"/>
    <n v="0"/>
    <n v="1"/>
    <x v="0"/>
  </r>
  <r>
    <x v="173"/>
    <x v="1"/>
    <s v="Morning"/>
    <n v="8"/>
    <n v="0.7"/>
    <n v="7.3"/>
    <n v="4589"/>
    <x v="4"/>
    <n v="4700"/>
    <s v="OK"/>
    <n v="0.09"/>
    <n v="0.91"/>
    <x v="0"/>
  </r>
  <r>
    <x v="173"/>
    <x v="1"/>
    <s v="Evening"/>
    <n v="8"/>
    <n v="0"/>
    <n v="8"/>
    <n v="5407"/>
    <x v="0"/>
    <n v="0"/>
    <s v="OK"/>
    <n v="0"/>
    <n v="1"/>
    <x v="0"/>
  </r>
  <r>
    <x v="173"/>
    <x v="1"/>
    <s v="Night"/>
    <n v="8"/>
    <n v="0"/>
    <n v="8"/>
    <n v="5911"/>
    <x v="0"/>
    <n v="0"/>
    <s v="OK"/>
    <n v="0"/>
    <n v="1"/>
    <x v="0"/>
  </r>
  <r>
    <x v="173"/>
    <x v="2"/>
    <s v="Morning"/>
    <n v="8"/>
    <n v="0"/>
    <n v="8"/>
    <n v="4644"/>
    <x v="0"/>
    <n v="0"/>
    <s v="OK"/>
    <n v="0"/>
    <n v="1"/>
    <x v="0"/>
  </r>
  <r>
    <x v="173"/>
    <x v="2"/>
    <s v="Evening"/>
    <n v="8"/>
    <n v="0"/>
    <n v="8"/>
    <n v="4194"/>
    <x v="0"/>
    <n v="0"/>
    <s v="OK"/>
    <n v="0"/>
    <n v="1"/>
    <x v="0"/>
  </r>
  <r>
    <x v="173"/>
    <x v="2"/>
    <s v="Night"/>
    <n v="8"/>
    <n v="3.5"/>
    <n v="4.5"/>
    <n v="2620"/>
    <x v="1"/>
    <n v="6100"/>
    <s v="OK"/>
    <n v="0.44"/>
    <n v="0.56000000000000005"/>
    <x v="0"/>
  </r>
  <r>
    <x v="173"/>
    <x v="3"/>
    <s v="Morning"/>
    <n v="8"/>
    <n v="0"/>
    <n v="8"/>
    <n v="674"/>
    <x v="0"/>
    <n v="0"/>
    <s v="OK"/>
    <n v="0"/>
    <n v="1"/>
    <x v="1"/>
  </r>
  <r>
    <x v="173"/>
    <x v="3"/>
    <s v="Evening"/>
    <n v="8"/>
    <n v="0"/>
    <n v="8"/>
    <n v="739"/>
    <x v="0"/>
    <n v="0"/>
    <s v="OK"/>
    <n v="0"/>
    <n v="1"/>
    <x v="1"/>
  </r>
  <r>
    <x v="173"/>
    <x v="3"/>
    <s v="Night"/>
    <n v="8"/>
    <n v="2.2000000000000002"/>
    <n v="5.8"/>
    <n v="504"/>
    <x v="1"/>
    <n v="6200"/>
    <s v="OK"/>
    <n v="0.28000000000000003"/>
    <n v="0.73"/>
    <x v="1"/>
  </r>
  <r>
    <x v="173"/>
    <x v="4"/>
    <s v="Morning"/>
    <n v="8"/>
    <n v="0"/>
    <n v="8"/>
    <n v="677"/>
    <x v="0"/>
    <n v="0"/>
    <s v="OK"/>
    <n v="0"/>
    <n v="1"/>
    <x v="1"/>
  </r>
  <r>
    <x v="173"/>
    <x v="4"/>
    <s v="Evening"/>
    <n v="8"/>
    <n v="0"/>
    <n v="8"/>
    <n v="719"/>
    <x v="0"/>
    <n v="0"/>
    <s v="OK"/>
    <n v="0"/>
    <n v="1"/>
    <x v="1"/>
  </r>
  <r>
    <x v="173"/>
    <x v="4"/>
    <s v="Night"/>
    <n v="8"/>
    <n v="0"/>
    <n v="8"/>
    <n v="740"/>
    <x v="0"/>
    <n v="0"/>
    <s v="OK"/>
    <n v="0"/>
    <n v="1"/>
    <x v="1"/>
  </r>
  <r>
    <x v="173"/>
    <x v="5"/>
    <s v="Morning"/>
    <n v="8"/>
    <n v="2.9"/>
    <n v="5.0999999999999996"/>
    <n v="2160"/>
    <x v="6"/>
    <n v="9700"/>
    <s v="OK"/>
    <n v="0.36"/>
    <n v="0.64"/>
    <x v="2"/>
  </r>
  <r>
    <x v="173"/>
    <x v="5"/>
    <s v="Evening"/>
    <n v="8"/>
    <n v="1.3"/>
    <n v="6.7"/>
    <n v="2677"/>
    <x v="5"/>
    <n v="4500"/>
    <s v="OK"/>
    <n v="0.16"/>
    <n v="0.84"/>
    <x v="2"/>
  </r>
  <r>
    <x v="173"/>
    <x v="5"/>
    <s v="Night"/>
    <n v="8"/>
    <n v="0"/>
    <n v="8"/>
    <n v="3698"/>
    <x v="0"/>
    <n v="0"/>
    <s v="OK"/>
    <n v="0"/>
    <n v="1"/>
    <x v="2"/>
  </r>
  <r>
    <x v="173"/>
    <x v="6"/>
    <s v="Morning"/>
    <n v="8"/>
    <n v="0"/>
    <n v="8"/>
    <n v="2995"/>
    <x v="0"/>
    <n v="0"/>
    <s v="OK"/>
    <n v="0"/>
    <n v="1"/>
    <x v="2"/>
  </r>
  <r>
    <x v="173"/>
    <x v="6"/>
    <s v="Evening"/>
    <n v="8"/>
    <n v="0"/>
    <n v="8"/>
    <n v="3361"/>
    <x v="0"/>
    <n v="0"/>
    <s v="OK"/>
    <n v="0"/>
    <n v="1"/>
    <x v="2"/>
  </r>
  <r>
    <x v="173"/>
    <x v="6"/>
    <s v="Night"/>
    <n v="8"/>
    <n v="0"/>
    <n v="8"/>
    <n v="3196"/>
    <x v="0"/>
    <n v="0"/>
    <s v="OK"/>
    <n v="0"/>
    <n v="1"/>
    <x v="2"/>
  </r>
  <r>
    <x v="173"/>
    <x v="7"/>
    <s v="Morning"/>
    <n v="8"/>
    <n v="0"/>
    <n v="8"/>
    <n v="4269"/>
    <x v="0"/>
    <n v="0"/>
    <s v="OK"/>
    <n v="0"/>
    <n v="1"/>
    <x v="3"/>
  </r>
  <r>
    <x v="173"/>
    <x v="7"/>
    <s v="Evening"/>
    <n v="8"/>
    <n v="0"/>
    <n v="8"/>
    <n v="3692"/>
    <x v="0"/>
    <n v="0"/>
    <s v="OK"/>
    <n v="0"/>
    <n v="1"/>
    <x v="3"/>
  </r>
  <r>
    <x v="173"/>
    <x v="7"/>
    <s v="Night"/>
    <n v="8"/>
    <n v="1.3"/>
    <n v="6.7"/>
    <n v="3274"/>
    <x v="3"/>
    <n v="3200"/>
    <s v="OK"/>
    <n v="0.16"/>
    <n v="0.84"/>
    <x v="3"/>
  </r>
  <r>
    <x v="174"/>
    <x v="0"/>
    <s v="Morning"/>
    <n v="8"/>
    <n v="0"/>
    <n v="8"/>
    <n v="4763"/>
    <x v="0"/>
    <n v="0"/>
    <s v="OK"/>
    <n v="0"/>
    <n v="1"/>
    <x v="0"/>
  </r>
  <r>
    <x v="174"/>
    <x v="0"/>
    <s v="Evening"/>
    <n v="8"/>
    <n v="0"/>
    <n v="8"/>
    <n v="4663"/>
    <x v="0"/>
    <n v="0"/>
    <s v="OK"/>
    <n v="0"/>
    <n v="1"/>
    <x v="0"/>
  </r>
  <r>
    <x v="174"/>
    <x v="0"/>
    <s v="Night"/>
    <n v="8"/>
    <n v="0"/>
    <n v="8"/>
    <n v="5217"/>
    <x v="0"/>
    <n v="0"/>
    <s v="OK"/>
    <n v="0"/>
    <n v="1"/>
    <x v="0"/>
  </r>
  <r>
    <x v="174"/>
    <x v="1"/>
    <s v="Morning"/>
    <n v="8"/>
    <n v="0"/>
    <n v="8"/>
    <n v="5656"/>
    <x v="0"/>
    <n v="0"/>
    <s v="OK"/>
    <n v="0"/>
    <n v="1"/>
    <x v="0"/>
  </r>
  <r>
    <x v="174"/>
    <x v="1"/>
    <s v="Evening"/>
    <n v="8"/>
    <n v="0"/>
    <n v="8"/>
    <n v="4884"/>
    <x v="0"/>
    <n v="0"/>
    <s v="OK"/>
    <n v="0"/>
    <n v="1"/>
    <x v="0"/>
  </r>
  <r>
    <x v="174"/>
    <x v="1"/>
    <s v="Night"/>
    <n v="8"/>
    <n v="0"/>
    <n v="8"/>
    <n v="4831"/>
    <x v="0"/>
    <n v="0"/>
    <s v="OK"/>
    <n v="0"/>
    <n v="1"/>
    <x v="0"/>
  </r>
  <r>
    <x v="174"/>
    <x v="2"/>
    <s v="Morning"/>
    <n v="8"/>
    <n v="0"/>
    <n v="8"/>
    <n v="4664"/>
    <x v="0"/>
    <n v="0"/>
    <s v="OK"/>
    <n v="0"/>
    <n v="1"/>
    <x v="0"/>
  </r>
  <r>
    <x v="174"/>
    <x v="2"/>
    <s v="Evening"/>
    <n v="8"/>
    <n v="5.3"/>
    <n v="2.7"/>
    <n v="1471"/>
    <x v="5"/>
    <n v="4600"/>
    <s v="OK"/>
    <n v="0.66"/>
    <n v="0.34"/>
    <x v="0"/>
  </r>
  <r>
    <x v="174"/>
    <x v="2"/>
    <s v="Night"/>
    <n v="8"/>
    <n v="0"/>
    <n v="8"/>
    <n v="5024"/>
    <x v="0"/>
    <n v="0"/>
    <s v="OK"/>
    <n v="0"/>
    <n v="1"/>
    <x v="0"/>
  </r>
  <r>
    <x v="174"/>
    <x v="3"/>
    <s v="Morning"/>
    <n v="8"/>
    <n v="6.4"/>
    <n v="1.6"/>
    <n v="136"/>
    <x v="5"/>
    <n v="8500"/>
    <s v="OK"/>
    <n v="0.8"/>
    <n v="0.2"/>
    <x v="1"/>
  </r>
  <r>
    <x v="174"/>
    <x v="3"/>
    <s v="Evening"/>
    <n v="8"/>
    <n v="0"/>
    <n v="8"/>
    <n v="686"/>
    <x v="0"/>
    <n v="0"/>
    <s v="OK"/>
    <n v="0"/>
    <n v="1"/>
    <x v="1"/>
  </r>
  <r>
    <x v="174"/>
    <x v="3"/>
    <s v="Night"/>
    <n v="8"/>
    <n v="0"/>
    <n v="8"/>
    <n v="640"/>
    <x v="0"/>
    <n v="0"/>
    <s v="OK"/>
    <n v="0"/>
    <n v="1"/>
    <x v="1"/>
  </r>
  <r>
    <x v="174"/>
    <x v="4"/>
    <s v="Morning"/>
    <n v="8"/>
    <n v="0"/>
    <n v="8"/>
    <n v="661"/>
    <x v="0"/>
    <n v="0"/>
    <s v="OK"/>
    <n v="0"/>
    <n v="1"/>
    <x v="1"/>
  </r>
  <r>
    <x v="174"/>
    <x v="4"/>
    <s v="Evening"/>
    <n v="8"/>
    <n v="0"/>
    <n v="8"/>
    <n v="752"/>
    <x v="0"/>
    <n v="0"/>
    <s v="OK"/>
    <n v="0"/>
    <n v="1"/>
    <x v="1"/>
  </r>
  <r>
    <x v="174"/>
    <x v="4"/>
    <s v="Night"/>
    <n v="8"/>
    <n v="0"/>
    <n v="8"/>
    <n v="707"/>
    <x v="0"/>
    <n v="0"/>
    <s v="OK"/>
    <n v="0"/>
    <n v="1"/>
    <x v="1"/>
  </r>
  <r>
    <x v="174"/>
    <x v="5"/>
    <s v="Morning"/>
    <n v="8"/>
    <n v="0"/>
    <n v="8"/>
    <n v="3274"/>
    <x v="0"/>
    <n v="0"/>
    <s v="OK"/>
    <n v="0"/>
    <n v="1"/>
    <x v="2"/>
  </r>
  <r>
    <x v="174"/>
    <x v="5"/>
    <s v="Evening"/>
    <n v="8"/>
    <n v="2.5"/>
    <n v="5.5"/>
    <n v="2328"/>
    <x v="6"/>
    <n v="13100"/>
    <s v="OK"/>
    <n v="0.31"/>
    <n v="0.69"/>
    <x v="2"/>
  </r>
  <r>
    <x v="174"/>
    <x v="5"/>
    <s v="Night"/>
    <n v="8"/>
    <n v="0"/>
    <n v="8"/>
    <n v="3145"/>
    <x v="0"/>
    <n v="0"/>
    <s v="OK"/>
    <n v="0"/>
    <n v="1"/>
    <x v="2"/>
  </r>
  <r>
    <x v="174"/>
    <x v="6"/>
    <s v="Morning"/>
    <n v="8"/>
    <n v="0"/>
    <n v="8"/>
    <n v="3531"/>
    <x v="0"/>
    <n v="0"/>
    <s v="OK"/>
    <n v="0"/>
    <n v="1"/>
    <x v="2"/>
  </r>
  <r>
    <x v="174"/>
    <x v="6"/>
    <s v="Evening"/>
    <n v="8"/>
    <n v="4.8"/>
    <n v="3.2"/>
    <n v="1317"/>
    <x v="3"/>
    <n v="13300"/>
    <s v="OK"/>
    <n v="0.6"/>
    <n v="0.4"/>
    <x v="2"/>
  </r>
  <r>
    <x v="174"/>
    <x v="6"/>
    <s v="Night"/>
    <n v="8"/>
    <n v="4.3"/>
    <n v="3.7"/>
    <n v="1650"/>
    <x v="5"/>
    <n v="12600"/>
    <s v="OK"/>
    <n v="0.54"/>
    <n v="0.46"/>
    <x v="2"/>
  </r>
  <r>
    <x v="174"/>
    <x v="7"/>
    <s v="Morning"/>
    <n v="8"/>
    <n v="0"/>
    <n v="8"/>
    <n v="3771"/>
    <x v="0"/>
    <n v="0"/>
    <s v="OK"/>
    <n v="0"/>
    <n v="1"/>
    <x v="3"/>
  </r>
  <r>
    <x v="174"/>
    <x v="7"/>
    <s v="Evening"/>
    <n v="8"/>
    <n v="1.7"/>
    <n v="6.3"/>
    <n v="3353"/>
    <x v="6"/>
    <n v="4800"/>
    <s v="OK"/>
    <n v="0.21"/>
    <n v="0.79"/>
    <x v="3"/>
  </r>
  <r>
    <x v="174"/>
    <x v="7"/>
    <s v="Night"/>
    <n v="8"/>
    <n v="0"/>
    <n v="8"/>
    <n v="3979"/>
    <x v="0"/>
    <n v="0"/>
    <s v="OK"/>
    <n v="0"/>
    <n v="1"/>
    <x v="3"/>
  </r>
  <r>
    <x v="175"/>
    <x v="0"/>
    <s v="Morning"/>
    <n v="8"/>
    <n v="0"/>
    <n v="8"/>
    <n v="4607"/>
    <x v="0"/>
    <n v="0"/>
    <s v="OK"/>
    <n v="0"/>
    <n v="1"/>
    <x v="0"/>
  </r>
  <r>
    <x v="175"/>
    <x v="0"/>
    <s v="Evening"/>
    <n v="8"/>
    <n v="0"/>
    <n v="8"/>
    <n v="4845"/>
    <x v="0"/>
    <n v="0"/>
    <s v="OK"/>
    <n v="0"/>
    <n v="1"/>
    <x v="0"/>
  </r>
  <r>
    <x v="175"/>
    <x v="0"/>
    <s v="Night"/>
    <n v="8"/>
    <n v="0"/>
    <n v="8"/>
    <n v="5061"/>
    <x v="0"/>
    <n v="0"/>
    <s v="OK"/>
    <n v="0"/>
    <n v="1"/>
    <x v="0"/>
  </r>
  <r>
    <x v="175"/>
    <x v="1"/>
    <s v="Morning"/>
    <n v="8"/>
    <n v="0"/>
    <n v="8"/>
    <n v="5019"/>
    <x v="0"/>
    <n v="0"/>
    <s v="OK"/>
    <n v="0"/>
    <n v="1"/>
    <x v="0"/>
  </r>
  <r>
    <x v="175"/>
    <x v="1"/>
    <s v="Evening"/>
    <n v="8"/>
    <n v="0"/>
    <n v="8"/>
    <n v="5048"/>
    <x v="0"/>
    <n v="0"/>
    <s v="OK"/>
    <n v="0"/>
    <n v="1"/>
    <x v="0"/>
  </r>
  <r>
    <x v="175"/>
    <x v="1"/>
    <s v="Night"/>
    <n v="8"/>
    <n v="0"/>
    <n v="8"/>
    <n v="5002"/>
    <x v="0"/>
    <n v="0"/>
    <s v="OK"/>
    <n v="0"/>
    <n v="1"/>
    <x v="0"/>
  </r>
  <r>
    <x v="175"/>
    <x v="2"/>
    <s v="Morning"/>
    <n v="8"/>
    <n v="0"/>
    <n v="8"/>
    <n v="4838"/>
    <x v="0"/>
    <n v="0"/>
    <s v="OK"/>
    <n v="0"/>
    <n v="1"/>
    <x v="0"/>
  </r>
  <r>
    <x v="175"/>
    <x v="2"/>
    <s v="Evening"/>
    <n v="8"/>
    <n v="0"/>
    <n v="8"/>
    <n v="4424"/>
    <x v="0"/>
    <n v="0"/>
    <s v="OK"/>
    <n v="0"/>
    <n v="1"/>
    <x v="0"/>
  </r>
  <r>
    <x v="175"/>
    <x v="2"/>
    <s v="Night"/>
    <n v="8"/>
    <n v="4.8"/>
    <n v="3.2"/>
    <n v="2013"/>
    <x v="1"/>
    <n v="12600"/>
    <s v="OK"/>
    <n v="0.6"/>
    <n v="0.4"/>
    <x v="0"/>
  </r>
  <r>
    <x v="175"/>
    <x v="3"/>
    <s v="Morning"/>
    <n v="8"/>
    <n v="0"/>
    <n v="8"/>
    <n v="667"/>
    <x v="0"/>
    <n v="0"/>
    <s v="OK"/>
    <n v="0"/>
    <n v="1"/>
    <x v="1"/>
  </r>
  <r>
    <x v="175"/>
    <x v="3"/>
    <s v="Evening"/>
    <n v="8"/>
    <n v="0"/>
    <n v="8"/>
    <n v="677"/>
    <x v="0"/>
    <n v="0"/>
    <s v="OK"/>
    <n v="0"/>
    <n v="1"/>
    <x v="1"/>
  </r>
  <r>
    <x v="175"/>
    <x v="3"/>
    <s v="Night"/>
    <n v="8"/>
    <n v="5.5"/>
    <n v="2.5"/>
    <n v="205"/>
    <x v="2"/>
    <n v="13900"/>
    <s v="OK"/>
    <n v="0.69"/>
    <n v="0.31"/>
    <x v="1"/>
  </r>
  <r>
    <x v="175"/>
    <x v="4"/>
    <s v="Morning"/>
    <n v="8"/>
    <n v="0"/>
    <n v="8"/>
    <n v="728"/>
    <x v="0"/>
    <n v="0"/>
    <s v="OK"/>
    <n v="0"/>
    <n v="1"/>
    <x v="1"/>
  </r>
  <r>
    <x v="175"/>
    <x v="4"/>
    <s v="Evening"/>
    <n v="8"/>
    <n v="1.1000000000000001"/>
    <n v="6.9"/>
    <n v="588"/>
    <x v="3"/>
    <n v="4100"/>
    <s v="OK"/>
    <n v="0.14000000000000001"/>
    <n v="0.86"/>
    <x v="1"/>
  </r>
  <r>
    <x v="175"/>
    <x v="4"/>
    <s v="Night"/>
    <n v="8"/>
    <n v="0"/>
    <n v="8"/>
    <n v="760"/>
    <x v="0"/>
    <n v="0"/>
    <s v="OK"/>
    <n v="0"/>
    <n v="1"/>
    <x v="1"/>
  </r>
  <r>
    <x v="175"/>
    <x v="5"/>
    <s v="Morning"/>
    <n v="8"/>
    <n v="0"/>
    <n v="8"/>
    <n v="3405"/>
    <x v="0"/>
    <n v="0"/>
    <s v="OK"/>
    <n v="0"/>
    <n v="1"/>
    <x v="2"/>
  </r>
  <r>
    <x v="175"/>
    <x v="5"/>
    <s v="Evening"/>
    <n v="8"/>
    <n v="0.9"/>
    <n v="7.1"/>
    <n v="3091"/>
    <x v="6"/>
    <n v="13400"/>
    <s v="OK"/>
    <n v="0.11"/>
    <n v="0.89"/>
    <x v="2"/>
  </r>
  <r>
    <x v="175"/>
    <x v="5"/>
    <s v="Night"/>
    <n v="8"/>
    <n v="4.2"/>
    <n v="3.8"/>
    <n v="1564"/>
    <x v="3"/>
    <n v="3400"/>
    <s v="OK"/>
    <n v="0.53"/>
    <n v="0.48"/>
    <x v="2"/>
  </r>
  <r>
    <x v="175"/>
    <x v="6"/>
    <s v="Morning"/>
    <n v="8"/>
    <n v="0"/>
    <n v="8"/>
    <n v="3425"/>
    <x v="0"/>
    <n v="0"/>
    <s v="OK"/>
    <n v="0"/>
    <n v="1"/>
    <x v="2"/>
  </r>
  <r>
    <x v="175"/>
    <x v="6"/>
    <s v="Evening"/>
    <n v="8"/>
    <n v="6.4"/>
    <n v="1.6"/>
    <n v="617"/>
    <x v="3"/>
    <n v="2000"/>
    <s v="OK"/>
    <n v="0.8"/>
    <n v="0.2"/>
    <x v="2"/>
  </r>
  <r>
    <x v="175"/>
    <x v="6"/>
    <s v="Night"/>
    <n v="8"/>
    <n v="6.6"/>
    <n v="1.4"/>
    <n v="546"/>
    <x v="2"/>
    <n v="2900"/>
    <s v="OK"/>
    <n v="0.83"/>
    <n v="0.18"/>
    <x v="2"/>
  </r>
  <r>
    <x v="175"/>
    <x v="7"/>
    <s v="Morning"/>
    <n v="8"/>
    <n v="0"/>
    <n v="8"/>
    <n v="4074"/>
    <x v="0"/>
    <n v="0"/>
    <s v="OK"/>
    <n v="0"/>
    <n v="1"/>
    <x v="3"/>
  </r>
  <r>
    <x v="175"/>
    <x v="7"/>
    <s v="Evening"/>
    <n v="8"/>
    <n v="0"/>
    <n v="8"/>
    <n v="3603"/>
    <x v="0"/>
    <n v="0"/>
    <s v="OK"/>
    <n v="0"/>
    <n v="1"/>
    <x v="3"/>
  </r>
  <r>
    <x v="175"/>
    <x v="7"/>
    <s v="Night"/>
    <n v="8"/>
    <n v="0"/>
    <n v="8"/>
    <n v="3759"/>
    <x v="0"/>
    <n v="0"/>
    <s v="OK"/>
    <n v="0"/>
    <n v="1"/>
    <x v="3"/>
  </r>
  <r>
    <x v="176"/>
    <x v="0"/>
    <s v="Morning"/>
    <n v="8"/>
    <n v="6.6"/>
    <n v="1.4"/>
    <n v="851"/>
    <x v="2"/>
    <n v="10200"/>
    <s v="OK"/>
    <n v="0.83"/>
    <n v="0.18"/>
    <x v="0"/>
  </r>
  <r>
    <x v="176"/>
    <x v="0"/>
    <s v="Evening"/>
    <n v="8"/>
    <n v="3.7"/>
    <n v="4.3"/>
    <n v="2879"/>
    <x v="5"/>
    <n v="4700"/>
    <s v="OK"/>
    <n v="0.46"/>
    <n v="0.54"/>
    <x v="0"/>
  </r>
  <r>
    <x v="176"/>
    <x v="0"/>
    <s v="Night"/>
    <n v="8"/>
    <n v="0"/>
    <n v="8"/>
    <n v="4872"/>
    <x v="0"/>
    <n v="0"/>
    <s v="OK"/>
    <n v="0"/>
    <n v="1"/>
    <x v="0"/>
  </r>
  <r>
    <x v="176"/>
    <x v="1"/>
    <s v="Morning"/>
    <n v="8"/>
    <n v="0"/>
    <n v="8"/>
    <n v="5061"/>
    <x v="0"/>
    <n v="0"/>
    <s v="OK"/>
    <n v="0"/>
    <n v="1"/>
    <x v="0"/>
  </r>
  <r>
    <x v="176"/>
    <x v="1"/>
    <s v="Evening"/>
    <n v="8"/>
    <n v="0"/>
    <n v="8"/>
    <n v="5712"/>
    <x v="0"/>
    <n v="0"/>
    <s v="OK"/>
    <n v="0"/>
    <n v="1"/>
    <x v="0"/>
  </r>
  <r>
    <x v="176"/>
    <x v="1"/>
    <s v="Night"/>
    <n v="8"/>
    <n v="0"/>
    <n v="8"/>
    <n v="4900"/>
    <x v="0"/>
    <n v="0"/>
    <s v="OK"/>
    <n v="0"/>
    <n v="1"/>
    <x v="0"/>
  </r>
  <r>
    <x v="176"/>
    <x v="2"/>
    <s v="Morning"/>
    <n v="8"/>
    <n v="0"/>
    <n v="8"/>
    <n v="4050"/>
    <x v="0"/>
    <n v="0"/>
    <s v="OK"/>
    <n v="0"/>
    <n v="1"/>
    <x v="0"/>
  </r>
  <r>
    <x v="176"/>
    <x v="2"/>
    <s v="Evening"/>
    <n v="8"/>
    <n v="0"/>
    <n v="8"/>
    <n v="4637"/>
    <x v="0"/>
    <n v="0"/>
    <s v="OK"/>
    <n v="0"/>
    <n v="1"/>
    <x v="0"/>
  </r>
  <r>
    <x v="176"/>
    <x v="2"/>
    <s v="Night"/>
    <n v="8"/>
    <n v="0"/>
    <n v="8"/>
    <n v="4727"/>
    <x v="0"/>
    <n v="0"/>
    <s v="OK"/>
    <n v="0"/>
    <n v="1"/>
    <x v="0"/>
  </r>
  <r>
    <x v="176"/>
    <x v="3"/>
    <s v="Morning"/>
    <n v="8"/>
    <n v="0"/>
    <n v="8"/>
    <n v="706"/>
    <x v="0"/>
    <n v="0"/>
    <s v="OK"/>
    <n v="0"/>
    <n v="1"/>
    <x v="1"/>
  </r>
  <r>
    <x v="176"/>
    <x v="3"/>
    <s v="Evening"/>
    <n v="8"/>
    <n v="0"/>
    <n v="8"/>
    <n v="748"/>
    <x v="0"/>
    <n v="0"/>
    <s v="OK"/>
    <n v="0"/>
    <n v="1"/>
    <x v="1"/>
  </r>
  <r>
    <x v="176"/>
    <x v="3"/>
    <s v="Night"/>
    <n v="8"/>
    <n v="5.6"/>
    <n v="2.4"/>
    <n v="195"/>
    <x v="3"/>
    <n v="8100"/>
    <s v="OK"/>
    <n v="0.7"/>
    <n v="0.3"/>
    <x v="1"/>
  </r>
  <r>
    <x v="176"/>
    <x v="4"/>
    <s v="Morning"/>
    <n v="8"/>
    <n v="0"/>
    <n v="8"/>
    <n v="664"/>
    <x v="0"/>
    <n v="0"/>
    <s v="OK"/>
    <n v="0"/>
    <n v="1"/>
    <x v="1"/>
  </r>
  <r>
    <x v="176"/>
    <x v="4"/>
    <s v="Evening"/>
    <n v="8"/>
    <n v="6.4"/>
    <n v="1.6"/>
    <n v="147"/>
    <x v="4"/>
    <n v="14900"/>
    <s v="OK"/>
    <n v="0.8"/>
    <n v="0.2"/>
    <x v="1"/>
  </r>
  <r>
    <x v="176"/>
    <x v="4"/>
    <s v="Night"/>
    <n v="8"/>
    <n v="7"/>
    <n v="1"/>
    <n v="93"/>
    <x v="5"/>
    <n v="12700"/>
    <s v="OK"/>
    <n v="0.88"/>
    <n v="0.13"/>
    <x v="1"/>
  </r>
  <r>
    <x v="176"/>
    <x v="5"/>
    <s v="Morning"/>
    <n v="8"/>
    <n v="0"/>
    <n v="8"/>
    <n v="3264"/>
    <x v="0"/>
    <n v="0"/>
    <s v="OK"/>
    <n v="0"/>
    <n v="1"/>
    <x v="2"/>
  </r>
  <r>
    <x v="176"/>
    <x v="5"/>
    <s v="Evening"/>
    <n v="8"/>
    <n v="0"/>
    <n v="8"/>
    <n v="3354"/>
    <x v="0"/>
    <n v="0"/>
    <s v="OK"/>
    <n v="0"/>
    <n v="1"/>
    <x v="2"/>
  </r>
  <r>
    <x v="176"/>
    <x v="5"/>
    <s v="Night"/>
    <n v="8"/>
    <n v="0"/>
    <n v="8"/>
    <n v="3279"/>
    <x v="0"/>
    <n v="0"/>
    <s v="OK"/>
    <n v="0"/>
    <n v="1"/>
    <x v="2"/>
  </r>
  <r>
    <x v="176"/>
    <x v="6"/>
    <s v="Morning"/>
    <n v="8"/>
    <n v="0"/>
    <n v="8"/>
    <n v="3049"/>
    <x v="0"/>
    <n v="0"/>
    <s v="OK"/>
    <n v="0"/>
    <n v="1"/>
    <x v="2"/>
  </r>
  <r>
    <x v="176"/>
    <x v="6"/>
    <s v="Evening"/>
    <n v="8"/>
    <n v="0"/>
    <n v="8"/>
    <n v="3223"/>
    <x v="0"/>
    <n v="0"/>
    <s v="OK"/>
    <n v="0"/>
    <n v="1"/>
    <x v="2"/>
  </r>
  <r>
    <x v="176"/>
    <x v="6"/>
    <s v="Night"/>
    <n v="8"/>
    <n v="0"/>
    <n v="8"/>
    <n v="3302"/>
    <x v="0"/>
    <n v="0"/>
    <s v="OK"/>
    <n v="0"/>
    <n v="1"/>
    <x v="2"/>
  </r>
  <r>
    <x v="176"/>
    <x v="7"/>
    <s v="Morning"/>
    <n v="8"/>
    <n v="0"/>
    <n v="8"/>
    <n v="3862"/>
    <x v="0"/>
    <n v="0"/>
    <s v="OK"/>
    <n v="0"/>
    <n v="1"/>
    <x v="3"/>
  </r>
  <r>
    <x v="176"/>
    <x v="7"/>
    <s v="Evening"/>
    <n v="8"/>
    <n v="0"/>
    <n v="8"/>
    <n v="3785"/>
    <x v="0"/>
    <n v="0"/>
    <s v="OK"/>
    <n v="0"/>
    <n v="1"/>
    <x v="3"/>
  </r>
  <r>
    <x v="176"/>
    <x v="7"/>
    <s v="Night"/>
    <n v="8"/>
    <n v="0"/>
    <n v="8"/>
    <n v="3991"/>
    <x v="0"/>
    <n v="0"/>
    <s v="OK"/>
    <n v="0"/>
    <n v="1"/>
    <x v="3"/>
  </r>
  <r>
    <x v="177"/>
    <x v="0"/>
    <s v="Morning"/>
    <n v="8"/>
    <n v="0"/>
    <n v="8"/>
    <n v="4809"/>
    <x v="0"/>
    <n v="0"/>
    <s v="OK"/>
    <n v="0"/>
    <n v="1"/>
    <x v="0"/>
  </r>
  <r>
    <x v="177"/>
    <x v="0"/>
    <s v="Evening"/>
    <n v="8"/>
    <n v="0"/>
    <n v="8"/>
    <n v="5256"/>
    <x v="0"/>
    <n v="0"/>
    <s v="OK"/>
    <n v="0"/>
    <n v="1"/>
    <x v="0"/>
  </r>
  <r>
    <x v="177"/>
    <x v="0"/>
    <s v="Night"/>
    <n v="8"/>
    <n v="0"/>
    <n v="8"/>
    <n v="5222"/>
    <x v="0"/>
    <n v="0"/>
    <s v="OK"/>
    <n v="0"/>
    <n v="1"/>
    <x v="0"/>
  </r>
  <r>
    <x v="177"/>
    <x v="1"/>
    <s v="Morning"/>
    <n v="8"/>
    <n v="4.9000000000000004"/>
    <n v="3.1"/>
    <n v="2077"/>
    <x v="5"/>
    <n v="14400"/>
    <s v="OK"/>
    <n v="0.61"/>
    <n v="0.39"/>
    <x v="0"/>
  </r>
  <r>
    <x v="177"/>
    <x v="1"/>
    <s v="Evening"/>
    <n v="8"/>
    <n v="0"/>
    <n v="8"/>
    <n v="5055"/>
    <x v="0"/>
    <n v="0"/>
    <s v="OK"/>
    <n v="0"/>
    <n v="1"/>
    <x v="0"/>
  </r>
  <r>
    <x v="177"/>
    <x v="1"/>
    <s v="Night"/>
    <n v="8"/>
    <n v="0"/>
    <n v="8"/>
    <n v="5464"/>
    <x v="0"/>
    <n v="0"/>
    <s v="OK"/>
    <n v="0"/>
    <n v="1"/>
    <x v="0"/>
  </r>
  <r>
    <x v="177"/>
    <x v="2"/>
    <s v="Morning"/>
    <n v="8"/>
    <n v="0"/>
    <n v="8"/>
    <n v="4928"/>
    <x v="0"/>
    <n v="0"/>
    <s v="OK"/>
    <n v="0"/>
    <n v="1"/>
    <x v="0"/>
  </r>
  <r>
    <x v="177"/>
    <x v="2"/>
    <s v="Evening"/>
    <n v="8"/>
    <n v="0"/>
    <n v="8"/>
    <n v="4604"/>
    <x v="0"/>
    <n v="0"/>
    <s v="OK"/>
    <n v="0"/>
    <n v="1"/>
    <x v="0"/>
  </r>
  <r>
    <x v="177"/>
    <x v="2"/>
    <s v="Night"/>
    <n v="8"/>
    <n v="0"/>
    <n v="8"/>
    <n v="4537"/>
    <x v="0"/>
    <n v="0"/>
    <s v="OK"/>
    <n v="0"/>
    <n v="1"/>
    <x v="0"/>
  </r>
  <r>
    <x v="177"/>
    <x v="3"/>
    <s v="Morning"/>
    <n v="8"/>
    <n v="0"/>
    <n v="8"/>
    <n v="689"/>
    <x v="0"/>
    <n v="0"/>
    <s v="OK"/>
    <n v="0"/>
    <n v="1"/>
    <x v="1"/>
  </r>
  <r>
    <x v="177"/>
    <x v="3"/>
    <s v="Evening"/>
    <n v="8"/>
    <n v="0"/>
    <n v="8"/>
    <n v="636"/>
    <x v="0"/>
    <n v="0"/>
    <s v="OK"/>
    <n v="0"/>
    <n v="1"/>
    <x v="1"/>
  </r>
  <r>
    <x v="177"/>
    <x v="3"/>
    <s v="Night"/>
    <n v="8"/>
    <n v="3.4"/>
    <n v="4.5999999999999996"/>
    <n v="399"/>
    <x v="5"/>
    <n v="13900"/>
    <s v="OK"/>
    <n v="0.43"/>
    <n v="0.57999999999999996"/>
    <x v="1"/>
  </r>
  <r>
    <x v="177"/>
    <x v="4"/>
    <s v="Morning"/>
    <n v="8"/>
    <n v="0"/>
    <n v="8"/>
    <n v="690"/>
    <x v="0"/>
    <n v="0"/>
    <s v="OK"/>
    <n v="0"/>
    <n v="1"/>
    <x v="1"/>
  </r>
  <r>
    <x v="177"/>
    <x v="4"/>
    <s v="Evening"/>
    <n v="8"/>
    <n v="0"/>
    <n v="8"/>
    <n v="701"/>
    <x v="0"/>
    <n v="0"/>
    <s v="OK"/>
    <n v="0"/>
    <n v="1"/>
    <x v="1"/>
  </r>
  <r>
    <x v="177"/>
    <x v="4"/>
    <s v="Night"/>
    <n v="8"/>
    <n v="0"/>
    <n v="8"/>
    <n v="709"/>
    <x v="0"/>
    <n v="0"/>
    <s v="OK"/>
    <n v="0"/>
    <n v="1"/>
    <x v="1"/>
  </r>
  <r>
    <x v="177"/>
    <x v="5"/>
    <s v="Morning"/>
    <n v="8"/>
    <n v="0"/>
    <n v="8"/>
    <n v="3184"/>
    <x v="0"/>
    <n v="0"/>
    <s v="OK"/>
    <n v="0"/>
    <n v="1"/>
    <x v="2"/>
  </r>
  <r>
    <x v="177"/>
    <x v="5"/>
    <s v="Evening"/>
    <n v="8"/>
    <n v="0"/>
    <n v="8"/>
    <n v="3464"/>
    <x v="0"/>
    <n v="0"/>
    <s v="OK"/>
    <n v="0"/>
    <n v="1"/>
    <x v="2"/>
  </r>
  <r>
    <x v="177"/>
    <x v="5"/>
    <s v="Night"/>
    <n v="8"/>
    <n v="1.2"/>
    <n v="6.8"/>
    <n v="2750"/>
    <x v="1"/>
    <n v="3900"/>
    <s v="OK"/>
    <n v="0.15"/>
    <n v="0.85"/>
    <x v="2"/>
  </r>
  <r>
    <x v="177"/>
    <x v="6"/>
    <s v="Morning"/>
    <n v="8"/>
    <n v="0.7"/>
    <n v="7.3"/>
    <n v="2853"/>
    <x v="1"/>
    <n v="14200"/>
    <s v="OK"/>
    <n v="0.09"/>
    <n v="0.91"/>
    <x v="2"/>
  </r>
  <r>
    <x v="177"/>
    <x v="6"/>
    <s v="Evening"/>
    <n v="8"/>
    <n v="0"/>
    <n v="8"/>
    <n v="3342"/>
    <x v="0"/>
    <n v="0"/>
    <s v="OK"/>
    <n v="0"/>
    <n v="1"/>
    <x v="2"/>
  </r>
  <r>
    <x v="177"/>
    <x v="6"/>
    <s v="Night"/>
    <n v="8"/>
    <n v="0"/>
    <n v="8"/>
    <n v="3175"/>
    <x v="0"/>
    <n v="0"/>
    <s v="OK"/>
    <n v="0"/>
    <n v="1"/>
    <x v="2"/>
  </r>
  <r>
    <x v="177"/>
    <x v="7"/>
    <s v="Morning"/>
    <n v="8"/>
    <n v="3.9"/>
    <n v="4.0999999999999996"/>
    <n v="2024"/>
    <x v="3"/>
    <n v="14000"/>
    <s v="OK"/>
    <n v="0.49"/>
    <n v="0.51"/>
    <x v="3"/>
  </r>
  <r>
    <x v="177"/>
    <x v="7"/>
    <s v="Evening"/>
    <n v="8"/>
    <n v="0"/>
    <n v="8"/>
    <n v="3964"/>
    <x v="0"/>
    <n v="0"/>
    <s v="OK"/>
    <n v="0"/>
    <n v="1"/>
    <x v="3"/>
  </r>
  <r>
    <x v="177"/>
    <x v="7"/>
    <s v="Night"/>
    <n v="8"/>
    <n v="6.7"/>
    <n v="1.3"/>
    <n v="691"/>
    <x v="6"/>
    <n v="6100"/>
    <s v="OK"/>
    <n v="0.84"/>
    <n v="0.16"/>
    <x v="3"/>
  </r>
  <r>
    <x v="178"/>
    <x v="0"/>
    <s v="Morning"/>
    <n v="8"/>
    <n v="6"/>
    <n v="2"/>
    <n v="1279"/>
    <x v="4"/>
    <n v="2800"/>
    <s v="OK"/>
    <n v="0.75"/>
    <n v="0.25"/>
    <x v="0"/>
  </r>
  <r>
    <x v="178"/>
    <x v="0"/>
    <s v="Evening"/>
    <n v="8"/>
    <n v="1.6"/>
    <n v="6.4"/>
    <n v="3670"/>
    <x v="5"/>
    <n v="2700"/>
    <s v="OK"/>
    <n v="0.2"/>
    <n v="0.8"/>
    <x v="0"/>
  </r>
  <r>
    <x v="178"/>
    <x v="0"/>
    <s v="Night"/>
    <n v="8"/>
    <n v="0"/>
    <n v="8"/>
    <n v="5288"/>
    <x v="0"/>
    <n v="0"/>
    <s v="OK"/>
    <n v="0"/>
    <n v="1"/>
    <x v="0"/>
  </r>
  <r>
    <x v="178"/>
    <x v="1"/>
    <s v="Morning"/>
    <n v="8"/>
    <n v="3.4"/>
    <n v="4.5999999999999996"/>
    <n v="3032"/>
    <x v="6"/>
    <n v="2600"/>
    <s v="OK"/>
    <n v="0.43"/>
    <n v="0.57999999999999996"/>
    <x v="0"/>
  </r>
  <r>
    <x v="178"/>
    <x v="1"/>
    <s v="Evening"/>
    <n v="8"/>
    <n v="4.2"/>
    <n v="3.8"/>
    <n v="2194"/>
    <x v="3"/>
    <n v="8400"/>
    <s v="OK"/>
    <n v="0.53"/>
    <n v="0.48"/>
    <x v="0"/>
  </r>
  <r>
    <x v="178"/>
    <x v="1"/>
    <s v="Night"/>
    <n v="8"/>
    <n v="0"/>
    <n v="8"/>
    <n v="5041"/>
    <x v="0"/>
    <n v="0"/>
    <s v="OK"/>
    <n v="0"/>
    <n v="1"/>
    <x v="0"/>
  </r>
  <r>
    <x v="178"/>
    <x v="2"/>
    <s v="Morning"/>
    <n v="8"/>
    <n v="4"/>
    <n v="4"/>
    <n v="2336"/>
    <x v="3"/>
    <n v="4900"/>
    <s v="OK"/>
    <n v="0.5"/>
    <n v="0.5"/>
    <x v="0"/>
  </r>
  <r>
    <x v="178"/>
    <x v="2"/>
    <s v="Evening"/>
    <n v="8"/>
    <n v="4.0999999999999996"/>
    <n v="3.9"/>
    <n v="2403"/>
    <x v="5"/>
    <n v="4500"/>
    <s v="OK"/>
    <n v="0.51"/>
    <n v="0.49"/>
    <x v="0"/>
  </r>
  <r>
    <x v="178"/>
    <x v="2"/>
    <s v="Night"/>
    <n v="8"/>
    <n v="0"/>
    <n v="8"/>
    <n v="4919"/>
    <x v="0"/>
    <n v="0"/>
    <s v="OK"/>
    <n v="0"/>
    <n v="1"/>
    <x v="0"/>
  </r>
  <r>
    <x v="178"/>
    <x v="3"/>
    <s v="Morning"/>
    <n v="8"/>
    <n v="0"/>
    <n v="8"/>
    <n v="663"/>
    <x v="0"/>
    <n v="0"/>
    <s v="OK"/>
    <n v="0"/>
    <n v="1"/>
    <x v="1"/>
  </r>
  <r>
    <x v="178"/>
    <x v="3"/>
    <s v="Evening"/>
    <n v="8"/>
    <n v="1.1000000000000001"/>
    <n v="6.9"/>
    <n v="593"/>
    <x v="3"/>
    <n v="12500"/>
    <s v="OK"/>
    <n v="0.14000000000000001"/>
    <n v="0.86"/>
    <x v="1"/>
  </r>
  <r>
    <x v="178"/>
    <x v="3"/>
    <s v="Night"/>
    <n v="8"/>
    <n v="0"/>
    <n v="8"/>
    <n v="678"/>
    <x v="0"/>
    <n v="0"/>
    <s v="OK"/>
    <n v="0"/>
    <n v="1"/>
    <x v="1"/>
  </r>
  <r>
    <x v="178"/>
    <x v="4"/>
    <s v="Morning"/>
    <n v="8"/>
    <n v="0"/>
    <n v="8"/>
    <n v="770"/>
    <x v="0"/>
    <n v="0"/>
    <s v="OK"/>
    <n v="0"/>
    <n v="1"/>
    <x v="1"/>
  </r>
  <r>
    <x v="178"/>
    <x v="4"/>
    <s v="Evening"/>
    <n v="8"/>
    <n v="5.4"/>
    <n v="2.6"/>
    <n v="215"/>
    <x v="3"/>
    <n v="8500"/>
    <s v="OK"/>
    <n v="0.68"/>
    <n v="0.33"/>
    <x v="1"/>
  </r>
  <r>
    <x v="178"/>
    <x v="4"/>
    <s v="Night"/>
    <n v="8"/>
    <n v="3.3"/>
    <n v="4.7"/>
    <n v="427"/>
    <x v="2"/>
    <n v="14400"/>
    <s v="OK"/>
    <n v="0.41"/>
    <n v="0.59"/>
    <x v="1"/>
  </r>
  <r>
    <x v="178"/>
    <x v="5"/>
    <s v="Morning"/>
    <n v="8"/>
    <n v="4.3"/>
    <n v="3.7"/>
    <n v="1458"/>
    <x v="2"/>
    <n v="10300"/>
    <s v="OK"/>
    <n v="0.54"/>
    <n v="0.46"/>
    <x v="2"/>
  </r>
  <r>
    <x v="178"/>
    <x v="5"/>
    <s v="Evening"/>
    <n v="8"/>
    <n v="3.3"/>
    <n v="4.7"/>
    <n v="1926"/>
    <x v="1"/>
    <n v="7900"/>
    <s v="OK"/>
    <n v="0.41"/>
    <n v="0.59"/>
    <x v="2"/>
  </r>
  <r>
    <x v="178"/>
    <x v="5"/>
    <s v="Night"/>
    <n v="8"/>
    <n v="0"/>
    <n v="8"/>
    <n v="3527"/>
    <x v="0"/>
    <n v="0"/>
    <s v="OK"/>
    <n v="0"/>
    <n v="1"/>
    <x v="2"/>
  </r>
  <r>
    <x v="178"/>
    <x v="6"/>
    <s v="Morning"/>
    <n v="8"/>
    <n v="0"/>
    <n v="8"/>
    <n v="3179"/>
    <x v="0"/>
    <n v="0"/>
    <s v="OK"/>
    <n v="0"/>
    <n v="1"/>
    <x v="2"/>
  </r>
  <r>
    <x v="178"/>
    <x v="6"/>
    <s v="Evening"/>
    <n v="8"/>
    <n v="1.7"/>
    <n v="6.3"/>
    <n v="2596"/>
    <x v="5"/>
    <n v="9000"/>
    <s v="OK"/>
    <n v="0.21"/>
    <n v="0.79"/>
    <x v="2"/>
  </r>
  <r>
    <x v="178"/>
    <x v="6"/>
    <s v="Night"/>
    <n v="8"/>
    <n v="0"/>
    <n v="8"/>
    <n v="3286"/>
    <x v="0"/>
    <n v="0"/>
    <s v="OK"/>
    <n v="0"/>
    <n v="1"/>
    <x v="2"/>
  </r>
  <r>
    <x v="178"/>
    <x v="7"/>
    <s v="Morning"/>
    <n v="8"/>
    <n v="0"/>
    <n v="8"/>
    <n v="4353"/>
    <x v="0"/>
    <n v="0"/>
    <s v="OK"/>
    <n v="0"/>
    <n v="1"/>
    <x v="3"/>
  </r>
  <r>
    <x v="178"/>
    <x v="7"/>
    <s v="Evening"/>
    <n v="8"/>
    <n v="0"/>
    <n v="8"/>
    <n v="4208"/>
    <x v="0"/>
    <n v="0"/>
    <s v="OK"/>
    <n v="0"/>
    <n v="1"/>
    <x v="3"/>
  </r>
  <r>
    <x v="178"/>
    <x v="7"/>
    <s v="Night"/>
    <n v="8"/>
    <n v="0"/>
    <n v="8"/>
    <n v="3654"/>
    <x v="0"/>
    <n v="0"/>
    <s v="OK"/>
    <n v="0"/>
    <n v="1"/>
    <x v="3"/>
  </r>
  <r>
    <x v="179"/>
    <x v="0"/>
    <s v="Morning"/>
    <n v="8"/>
    <n v="0"/>
    <n v="8"/>
    <n v="4450"/>
    <x v="0"/>
    <n v="0"/>
    <s v="OK"/>
    <n v="0"/>
    <n v="1"/>
    <x v="0"/>
  </r>
  <r>
    <x v="179"/>
    <x v="0"/>
    <s v="Evening"/>
    <n v="8"/>
    <n v="0"/>
    <n v="8"/>
    <n v="5070"/>
    <x v="0"/>
    <n v="0"/>
    <s v="OK"/>
    <n v="0"/>
    <n v="1"/>
    <x v="0"/>
  </r>
  <r>
    <x v="179"/>
    <x v="0"/>
    <s v="Night"/>
    <n v="8"/>
    <n v="0"/>
    <n v="8"/>
    <n v="5064"/>
    <x v="0"/>
    <n v="0"/>
    <s v="OK"/>
    <n v="0"/>
    <n v="1"/>
    <x v="0"/>
  </r>
  <r>
    <x v="179"/>
    <x v="1"/>
    <s v="Morning"/>
    <n v="8"/>
    <n v="0"/>
    <n v="8"/>
    <n v="5527"/>
    <x v="0"/>
    <n v="0"/>
    <s v="OK"/>
    <n v="0"/>
    <n v="1"/>
    <x v="0"/>
  </r>
  <r>
    <x v="179"/>
    <x v="1"/>
    <s v="Evening"/>
    <n v="8"/>
    <n v="0"/>
    <n v="8"/>
    <n v="5316"/>
    <x v="0"/>
    <n v="0"/>
    <s v="OK"/>
    <n v="0"/>
    <n v="1"/>
    <x v="0"/>
  </r>
  <r>
    <x v="179"/>
    <x v="1"/>
    <s v="Night"/>
    <n v="8"/>
    <n v="0"/>
    <n v="8"/>
    <n v="5378"/>
    <x v="0"/>
    <n v="0"/>
    <s v="OK"/>
    <n v="0"/>
    <n v="1"/>
    <x v="0"/>
  </r>
  <r>
    <x v="179"/>
    <x v="2"/>
    <s v="Morning"/>
    <n v="8"/>
    <n v="0"/>
    <n v="8"/>
    <n v="4460"/>
    <x v="0"/>
    <n v="0"/>
    <s v="OK"/>
    <n v="0"/>
    <n v="1"/>
    <x v="0"/>
  </r>
  <r>
    <x v="179"/>
    <x v="2"/>
    <s v="Evening"/>
    <n v="8"/>
    <n v="5.4"/>
    <n v="2.6"/>
    <n v="1595"/>
    <x v="5"/>
    <n v="5700"/>
    <s v="OK"/>
    <n v="0.68"/>
    <n v="0.33"/>
    <x v="0"/>
  </r>
  <r>
    <x v="179"/>
    <x v="2"/>
    <s v="Night"/>
    <n v="8"/>
    <n v="0"/>
    <n v="8"/>
    <n v="4634"/>
    <x v="0"/>
    <n v="0"/>
    <s v="OK"/>
    <n v="0"/>
    <n v="1"/>
    <x v="0"/>
  </r>
  <r>
    <x v="179"/>
    <x v="3"/>
    <s v="Morning"/>
    <n v="8"/>
    <n v="2.2000000000000002"/>
    <n v="5.8"/>
    <n v="492"/>
    <x v="3"/>
    <n v="12600"/>
    <s v="OK"/>
    <n v="0.28000000000000003"/>
    <n v="0.73"/>
    <x v="1"/>
  </r>
  <r>
    <x v="179"/>
    <x v="3"/>
    <s v="Evening"/>
    <n v="8"/>
    <n v="1"/>
    <n v="7"/>
    <n v="645"/>
    <x v="6"/>
    <n v="12200"/>
    <s v="OK"/>
    <n v="0.13"/>
    <n v="0.88"/>
    <x v="1"/>
  </r>
  <r>
    <x v="179"/>
    <x v="3"/>
    <s v="Night"/>
    <n v="8"/>
    <n v="2.8"/>
    <n v="5.2"/>
    <n v="438"/>
    <x v="3"/>
    <n v="7800"/>
    <s v="OK"/>
    <n v="0.35"/>
    <n v="0.65"/>
    <x v="1"/>
  </r>
  <r>
    <x v="179"/>
    <x v="4"/>
    <s v="Morning"/>
    <n v="8"/>
    <n v="0"/>
    <n v="8"/>
    <n v="712"/>
    <x v="0"/>
    <n v="0"/>
    <s v="OK"/>
    <n v="0"/>
    <n v="1"/>
    <x v="1"/>
  </r>
  <r>
    <x v="179"/>
    <x v="4"/>
    <s v="Evening"/>
    <n v="8"/>
    <n v="4.9000000000000004"/>
    <n v="3.1"/>
    <n v="284"/>
    <x v="6"/>
    <n v="7900"/>
    <s v="OK"/>
    <n v="0.61"/>
    <n v="0.39"/>
    <x v="1"/>
  </r>
  <r>
    <x v="179"/>
    <x v="4"/>
    <s v="Night"/>
    <n v="8"/>
    <n v="0"/>
    <n v="8"/>
    <n v="679"/>
    <x v="0"/>
    <n v="0"/>
    <s v="OK"/>
    <n v="0"/>
    <n v="1"/>
    <x v="1"/>
  </r>
  <r>
    <x v="179"/>
    <x v="5"/>
    <s v="Morning"/>
    <n v="8"/>
    <n v="0"/>
    <n v="8"/>
    <n v="3169"/>
    <x v="0"/>
    <n v="0"/>
    <s v="OK"/>
    <n v="0"/>
    <n v="1"/>
    <x v="2"/>
  </r>
  <r>
    <x v="179"/>
    <x v="5"/>
    <s v="Evening"/>
    <n v="8"/>
    <n v="0"/>
    <n v="8"/>
    <n v="3606"/>
    <x v="0"/>
    <n v="0"/>
    <s v="OK"/>
    <n v="0"/>
    <n v="1"/>
    <x v="2"/>
  </r>
  <r>
    <x v="179"/>
    <x v="5"/>
    <s v="Night"/>
    <n v="8"/>
    <n v="0"/>
    <n v="8"/>
    <n v="3217"/>
    <x v="0"/>
    <n v="0"/>
    <s v="OK"/>
    <n v="0"/>
    <n v="1"/>
    <x v="2"/>
  </r>
  <r>
    <x v="179"/>
    <x v="6"/>
    <s v="Morning"/>
    <n v="8"/>
    <n v="0"/>
    <n v="8"/>
    <n v="3259"/>
    <x v="0"/>
    <n v="0"/>
    <s v="OK"/>
    <n v="0"/>
    <n v="1"/>
    <x v="2"/>
  </r>
  <r>
    <x v="179"/>
    <x v="6"/>
    <s v="Evening"/>
    <n v="8"/>
    <n v="4.9000000000000004"/>
    <n v="3.1"/>
    <n v="1319"/>
    <x v="1"/>
    <n v="4100"/>
    <s v="OK"/>
    <n v="0.61"/>
    <n v="0.39"/>
    <x v="2"/>
  </r>
  <r>
    <x v="179"/>
    <x v="6"/>
    <s v="Night"/>
    <n v="8"/>
    <n v="0"/>
    <n v="8"/>
    <n v="3161"/>
    <x v="0"/>
    <n v="0"/>
    <s v="OK"/>
    <n v="0"/>
    <n v="1"/>
    <x v="2"/>
  </r>
  <r>
    <x v="179"/>
    <x v="7"/>
    <s v="Morning"/>
    <n v="8"/>
    <n v="0"/>
    <n v="8"/>
    <n v="4015"/>
    <x v="0"/>
    <n v="0"/>
    <s v="OK"/>
    <n v="0"/>
    <n v="1"/>
    <x v="3"/>
  </r>
  <r>
    <x v="179"/>
    <x v="7"/>
    <s v="Evening"/>
    <n v="8"/>
    <n v="0"/>
    <n v="8"/>
    <n v="3893"/>
    <x v="0"/>
    <n v="0"/>
    <s v="OK"/>
    <n v="0"/>
    <n v="1"/>
    <x v="3"/>
  </r>
  <r>
    <x v="179"/>
    <x v="7"/>
    <s v="Night"/>
    <n v="8"/>
    <n v="0"/>
    <n v="8"/>
    <n v="3624"/>
    <x v="0"/>
    <n v="0"/>
    <s v="OK"/>
    <n v="0"/>
    <n v="1"/>
    <x v="3"/>
  </r>
  <r>
    <x v="180"/>
    <x v="0"/>
    <s v="Morning"/>
    <n v="8"/>
    <n v="0"/>
    <n v="8"/>
    <n v="5237"/>
    <x v="0"/>
    <n v="0"/>
    <s v="OK"/>
    <n v="0"/>
    <n v="1"/>
    <x v="0"/>
  </r>
  <r>
    <x v="180"/>
    <x v="0"/>
    <s v="Evening"/>
    <n v="8"/>
    <n v="0"/>
    <n v="8"/>
    <n v="5460"/>
    <x v="0"/>
    <n v="0"/>
    <s v="OK"/>
    <n v="0"/>
    <n v="1"/>
    <x v="0"/>
  </r>
  <r>
    <x v="180"/>
    <x v="0"/>
    <s v="Night"/>
    <n v="8"/>
    <n v="0"/>
    <n v="8"/>
    <n v="4905"/>
    <x v="0"/>
    <n v="0"/>
    <s v="OK"/>
    <n v="0"/>
    <n v="1"/>
    <x v="0"/>
  </r>
  <r>
    <x v="180"/>
    <x v="1"/>
    <s v="Morning"/>
    <n v="8"/>
    <n v="0"/>
    <n v="8"/>
    <n v="4976"/>
    <x v="0"/>
    <n v="0"/>
    <s v="OK"/>
    <n v="0"/>
    <n v="1"/>
    <x v="0"/>
  </r>
  <r>
    <x v="180"/>
    <x v="1"/>
    <s v="Evening"/>
    <n v="8"/>
    <n v="0"/>
    <n v="8"/>
    <n v="5445"/>
    <x v="0"/>
    <n v="0"/>
    <s v="OK"/>
    <n v="0"/>
    <n v="1"/>
    <x v="0"/>
  </r>
  <r>
    <x v="180"/>
    <x v="1"/>
    <s v="Night"/>
    <n v="8"/>
    <n v="0"/>
    <n v="8"/>
    <n v="5866"/>
    <x v="0"/>
    <n v="0"/>
    <s v="OK"/>
    <n v="0"/>
    <n v="1"/>
    <x v="0"/>
  </r>
  <r>
    <x v="180"/>
    <x v="2"/>
    <s v="Morning"/>
    <n v="8"/>
    <n v="0"/>
    <n v="8"/>
    <n v="4920"/>
    <x v="0"/>
    <n v="0"/>
    <s v="OK"/>
    <n v="0"/>
    <n v="1"/>
    <x v="0"/>
  </r>
  <r>
    <x v="180"/>
    <x v="2"/>
    <s v="Evening"/>
    <n v="8"/>
    <n v="4.0999999999999996"/>
    <n v="3.9"/>
    <n v="2305"/>
    <x v="3"/>
    <n v="6600"/>
    <s v="OK"/>
    <n v="0.51"/>
    <n v="0.49"/>
    <x v="0"/>
  </r>
  <r>
    <x v="180"/>
    <x v="2"/>
    <s v="Night"/>
    <n v="8"/>
    <n v="0"/>
    <n v="8"/>
    <n v="4594"/>
    <x v="0"/>
    <n v="0"/>
    <s v="OK"/>
    <n v="0"/>
    <n v="1"/>
    <x v="0"/>
  </r>
  <r>
    <x v="180"/>
    <x v="3"/>
    <s v="Morning"/>
    <n v="8"/>
    <n v="0"/>
    <n v="8"/>
    <n v="682"/>
    <x v="0"/>
    <n v="0"/>
    <s v="OK"/>
    <n v="0"/>
    <n v="1"/>
    <x v="1"/>
  </r>
  <r>
    <x v="180"/>
    <x v="3"/>
    <s v="Evening"/>
    <n v="8"/>
    <n v="0"/>
    <n v="8"/>
    <n v="667"/>
    <x v="0"/>
    <n v="0"/>
    <s v="OK"/>
    <n v="0"/>
    <n v="1"/>
    <x v="1"/>
  </r>
  <r>
    <x v="180"/>
    <x v="3"/>
    <s v="Night"/>
    <n v="8"/>
    <n v="4.0999999999999996"/>
    <n v="3.9"/>
    <n v="320"/>
    <x v="4"/>
    <n v="7300"/>
    <s v="OK"/>
    <n v="0.51"/>
    <n v="0.49"/>
    <x v="1"/>
  </r>
  <r>
    <x v="180"/>
    <x v="4"/>
    <s v="Morning"/>
    <n v="8"/>
    <n v="0"/>
    <n v="8"/>
    <n v="763"/>
    <x v="0"/>
    <n v="0"/>
    <s v="OK"/>
    <n v="0"/>
    <n v="1"/>
    <x v="1"/>
  </r>
  <r>
    <x v="180"/>
    <x v="4"/>
    <s v="Evening"/>
    <n v="8"/>
    <n v="0"/>
    <n v="8"/>
    <n v="765"/>
    <x v="0"/>
    <n v="0"/>
    <s v="OK"/>
    <n v="0"/>
    <n v="1"/>
    <x v="1"/>
  </r>
  <r>
    <x v="180"/>
    <x v="4"/>
    <s v="Night"/>
    <n v="8"/>
    <n v="0"/>
    <n v="8"/>
    <n v="805"/>
    <x v="0"/>
    <n v="0"/>
    <s v="OK"/>
    <n v="0"/>
    <n v="1"/>
    <x v="1"/>
  </r>
  <r>
    <x v="180"/>
    <x v="5"/>
    <s v="Morning"/>
    <n v="8"/>
    <n v="0"/>
    <n v="8"/>
    <n v="3076"/>
    <x v="0"/>
    <n v="0"/>
    <s v="OK"/>
    <n v="0"/>
    <n v="1"/>
    <x v="2"/>
  </r>
  <r>
    <x v="180"/>
    <x v="5"/>
    <s v="Evening"/>
    <n v="8"/>
    <n v="4.3"/>
    <n v="3.7"/>
    <n v="1507"/>
    <x v="1"/>
    <n v="12400"/>
    <s v="OK"/>
    <n v="0.54"/>
    <n v="0.46"/>
    <x v="2"/>
  </r>
  <r>
    <x v="180"/>
    <x v="5"/>
    <s v="Night"/>
    <n v="8"/>
    <n v="0"/>
    <n v="8"/>
    <n v="2982"/>
    <x v="0"/>
    <n v="0"/>
    <s v="OK"/>
    <n v="0"/>
    <n v="1"/>
    <x v="2"/>
  </r>
  <r>
    <x v="180"/>
    <x v="6"/>
    <s v="Morning"/>
    <n v="8"/>
    <n v="0"/>
    <n v="8"/>
    <n v="2975"/>
    <x v="0"/>
    <n v="0"/>
    <s v="OK"/>
    <n v="0"/>
    <n v="1"/>
    <x v="2"/>
  </r>
  <r>
    <x v="180"/>
    <x v="6"/>
    <s v="Evening"/>
    <n v="8"/>
    <n v="1.3"/>
    <n v="6.7"/>
    <n v="2862"/>
    <x v="2"/>
    <n v="11900"/>
    <s v="OK"/>
    <n v="0.16"/>
    <n v="0.84"/>
    <x v="2"/>
  </r>
  <r>
    <x v="180"/>
    <x v="6"/>
    <s v="Night"/>
    <n v="8"/>
    <n v="0"/>
    <n v="8"/>
    <n v="2849"/>
    <x v="0"/>
    <n v="0"/>
    <s v="OK"/>
    <n v="0"/>
    <n v="1"/>
    <x v="2"/>
  </r>
  <r>
    <x v="180"/>
    <x v="7"/>
    <s v="Morning"/>
    <n v="8"/>
    <n v="0"/>
    <n v="8"/>
    <n v="4240"/>
    <x v="0"/>
    <n v="0"/>
    <s v="OK"/>
    <n v="0"/>
    <n v="1"/>
    <x v="3"/>
  </r>
  <r>
    <x v="180"/>
    <x v="7"/>
    <s v="Evening"/>
    <n v="8"/>
    <n v="0"/>
    <n v="8"/>
    <n v="4062"/>
    <x v="0"/>
    <n v="0"/>
    <s v="OK"/>
    <n v="0"/>
    <n v="1"/>
    <x v="3"/>
  </r>
  <r>
    <x v="180"/>
    <x v="7"/>
    <s v="Night"/>
    <n v="8"/>
    <n v="4.5999999999999996"/>
    <n v="3.4"/>
    <n v="1700"/>
    <x v="6"/>
    <n v="7600"/>
    <s v="OK"/>
    <n v="0.57999999999999996"/>
    <n v="0.43"/>
    <x v="3"/>
  </r>
  <r>
    <x v="181"/>
    <x v="0"/>
    <s v="Morning"/>
    <n v="8"/>
    <n v="0"/>
    <n v="8"/>
    <n v="4763"/>
    <x v="0"/>
    <n v="0"/>
    <s v="OK"/>
    <n v="0"/>
    <n v="1"/>
    <x v="0"/>
  </r>
  <r>
    <x v="181"/>
    <x v="0"/>
    <s v="Evening"/>
    <n v="8"/>
    <n v="0"/>
    <n v="8"/>
    <n v="5050"/>
    <x v="0"/>
    <n v="0"/>
    <s v="OK"/>
    <n v="0"/>
    <n v="1"/>
    <x v="0"/>
  </r>
  <r>
    <x v="181"/>
    <x v="0"/>
    <s v="Night"/>
    <n v="8"/>
    <n v="0"/>
    <n v="8"/>
    <n v="5405"/>
    <x v="0"/>
    <n v="0"/>
    <s v="OK"/>
    <n v="0"/>
    <n v="1"/>
    <x v="0"/>
  </r>
  <r>
    <x v="181"/>
    <x v="1"/>
    <s v="Morning"/>
    <n v="8"/>
    <n v="0"/>
    <n v="8"/>
    <n v="5175"/>
    <x v="0"/>
    <n v="0"/>
    <s v="OK"/>
    <n v="0"/>
    <n v="1"/>
    <x v="0"/>
  </r>
  <r>
    <x v="181"/>
    <x v="1"/>
    <s v="Evening"/>
    <n v="8"/>
    <n v="0"/>
    <n v="8"/>
    <n v="5231"/>
    <x v="0"/>
    <n v="0"/>
    <s v="OK"/>
    <n v="0"/>
    <n v="1"/>
    <x v="0"/>
  </r>
  <r>
    <x v="181"/>
    <x v="1"/>
    <s v="Night"/>
    <n v="8"/>
    <n v="0"/>
    <n v="8"/>
    <n v="4942"/>
    <x v="0"/>
    <n v="0"/>
    <s v="OK"/>
    <n v="0"/>
    <n v="1"/>
    <x v="0"/>
  </r>
  <r>
    <x v="181"/>
    <x v="2"/>
    <s v="Morning"/>
    <n v="8"/>
    <n v="0"/>
    <n v="8"/>
    <n v="4601"/>
    <x v="0"/>
    <n v="0"/>
    <s v="OK"/>
    <n v="0"/>
    <n v="1"/>
    <x v="0"/>
  </r>
  <r>
    <x v="181"/>
    <x v="2"/>
    <s v="Evening"/>
    <n v="8"/>
    <n v="5.5"/>
    <n v="2.5"/>
    <n v="1321"/>
    <x v="1"/>
    <n v="13700"/>
    <s v="OK"/>
    <n v="0.69"/>
    <n v="0.31"/>
    <x v="0"/>
  </r>
  <r>
    <x v="181"/>
    <x v="2"/>
    <s v="Night"/>
    <n v="8"/>
    <n v="0"/>
    <n v="8"/>
    <n v="4594"/>
    <x v="0"/>
    <n v="0"/>
    <s v="OK"/>
    <n v="0"/>
    <n v="1"/>
    <x v="0"/>
  </r>
  <r>
    <x v="181"/>
    <x v="3"/>
    <s v="Morning"/>
    <n v="8"/>
    <n v="4.8"/>
    <n v="3.2"/>
    <n v="268"/>
    <x v="6"/>
    <n v="12100"/>
    <s v="OK"/>
    <n v="0.6"/>
    <n v="0.4"/>
    <x v="1"/>
  </r>
  <r>
    <x v="181"/>
    <x v="3"/>
    <s v="Evening"/>
    <n v="8"/>
    <n v="4"/>
    <n v="4"/>
    <n v="348"/>
    <x v="3"/>
    <n v="6000"/>
    <s v="OK"/>
    <n v="0.5"/>
    <n v="0.5"/>
    <x v="1"/>
  </r>
  <r>
    <x v="181"/>
    <x v="3"/>
    <s v="Night"/>
    <n v="8"/>
    <n v="0"/>
    <n v="8"/>
    <n v="733"/>
    <x v="0"/>
    <n v="0"/>
    <s v="OK"/>
    <n v="0"/>
    <n v="1"/>
    <x v="1"/>
  </r>
  <r>
    <x v="181"/>
    <x v="4"/>
    <s v="Morning"/>
    <n v="8"/>
    <n v="0"/>
    <n v="8"/>
    <n v="782"/>
    <x v="0"/>
    <n v="0"/>
    <s v="OK"/>
    <n v="0"/>
    <n v="1"/>
    <x v="1"/>
  </r>
  <r>
    <x v="181"/>
    <x v="4"/>
    <s v="Evening"/>
    <n v="8"/>
    <n v="0"/>
    <n v="8"/>
    <n v="698"/>
    <x v="0"/>
    <n v="0"/>
    <s v="OK"/>
    <n v="0"/>
    <n v="1"/>
    <x v="1"/>
  </r>
  <r>
    <x v="181"/>
    <x v="4"/>
    <s v="Night"/>
    <n v="8"/>
    <n v="2.9"/>
    <n v="5.0999999999999996"/>
    <n v="455"/>
    <x v="3"/>
    <n v="9900"/>
    <s v="OK"/>
    <n v="0.36"/>
    <n v="0.64"/>
    <x v="1"/>
  </r>
  <r>
    <x v="181"/>
    <x v="5"/>
    <s v="Morning"/>
    <n v="8"/>
    <n v="0"/>
    <n v="8"/>
    <n v="3282"/>
    <x v="0"/>
    <n v="0"/>
    <s v="OK"/>
    <n v="0"/>
    <n v="1"/>
    <x v="2"/>
  </r>
  <r>
    <x v="181"/>
    <x v="5"/>
    <s v="Evening"/>
    <n v="8"/>
    <n v="1"/>
    <n v="7"/>
    <n v="2973"/>
    <x v="1"/>
    <n v="6200"/>
    <s v="OK"/>
    <n v="0.13"/>
    <n v="0.88"/>
    <x v="2"/>
  </r>
  <r>
    <x v="181"/>
    <x v="5"/>
    <s v="Night"/>
    <n v="8"/>
    <n v="0"/>
    <n v="8"/>
    <n v="3438"/>
    <x v="0"/>
    <n v="0"/>
    <s v="OK"/>
    <n v="0"/>
    <n v="1"/>
    <x v="2"/>
  </r>
  <r>
    <x v="181"/>
    <x v="6"/>
    <s v="Morning"/>
    <n v="8"/>
    <n v="4.4000000000000004"/>
    <n v="3.6"/>
    <n v="1351"/>
    <x v="3"/>
    <n v="8200"/>
    <s v="OK"/>
    <n v="0.55000000000000004"/>
    <n v="0.45"/>
    <x v="2"/>
  </r>
  <r>
    <x v="181"/>
    <x v="6"/>
    <s v="Evening"/>
    <n v="8"/>
    <n v="1.9"/>
    <n v="6.1"/>
    <n v="2672"/>
    <x v="6"/>
    <n v="7300"/>
    <s v="OK"/>
    <n v="0.24"/>
    <n v="0.76"/>
    <x v="2"/>
  </r>
  <r>
    <x v="181"/>
    <x v="6"/>
    <s v="Night"/>
    <n v="8"/>
    <n v="0"/>
    <n v="8"/>
    <n v="3345"/>
    <x v="0"/>
    <n v="0"/>
    <s v="OK"/>
    <n v="0"/>
    <n v="1"/>
    <x v="2"/>
  </r>
  <r>
    <x v="181"/>
    <x v="7"/>
    <s v="Morning"/>
    <n v="8"/>
    <n v="0"/>
    <n v="8"/>
    <n v="4183"/>
    <x v="0"/>
    <n v="0"/>
    <s v="OK"/>
    <n v="0"/>
    <n v="1"/>
    <x v="3"/>
  </r>
  <r>
    <x v="181"/>
    <x v="7"/>
    <s v="Evening"/>
    <n v="8"/>
    <n v="0"/>
    <n v="8"/>
    <n v="3992"/>
    <x v="0"/>
    <n v="0"/>
    <s v="OK"/>
    <n v="0"/>
    <n v="1"/>
    <x v="3"/>
  </r>
  <r>
    <x v="181"/>
    <x v="7"/>
    <s v="Night"/>
    <n v="8"/>
    <n v="0"/>
    <n v="8"/>
    <n v="3947"/>
    <x v="0"/>
    <n v="0"/>
    <s v="OK"/>
    <n v="0"/>
    <n v="1"/>
    <x v="3"/>
  </r>
  <r>
    <x v="182"/>
    <x v="0"/>
    <s v="Morning"/>
    <n v="8"/>
    <n v="3.6"/>
    <n v="4.4000000000000004"/>
    <n v="2807"/>
    <x v="6"/>
    <n v="8300"/>
    <s v="OK"/>
    <n v="0.45"/>
    <n v="0.55000000000000004"/>
    <x v="0"/>
  </r>
  <r>
    <x v="182"/>
    <x v="0"/>
    <s v="Evening"/>
    <n v="8"/>
    <n v="0"/>
    <n v="8"/>
    <n v="4870"/>
    <x v="0"/>
    <n v="0"/>
    <s v="OK"/>
    <n v="0"/>
    <n v="1"/>
    <x v="0"/>
  </r>
  <r>
    <x v="182"/>
    <x v="0"/>
    <s v="Night"/>
    <n v="8"/>
    <n v="0"/>
    <n v="8"/>
    <n v="5127"/>
    <x v="0"/>
    <n v="0"/>
    <s v="OK"/>
    <n v="0"/>
    <n v="1"/>
    <x v="0"/>
  </r>
  <r>
    <x v="182"/>
    <x v="1"/>
    <s v="Morning"/>
    <n v="8"/>
    <n v="0"/>
    <n v="8"/>
    <n v="5153"/>
    <x v="0"/>
    <n v="0"/>
    <s v="OK"/>
    <n v="0"/>
    <n v="1"/>
    <x v="0"/>
  </r>
  <r>
    <x v="182"/>
    <x v="1"/>
    <s v="Evening"/>
    <n v="8"/>
    <n v="0"/>
    <n v="8"/>
    <n v="5433"/>
    <x v="0"/>
    <n v="0"/>
    <s v="OK"/>
    <n v="0"/>
    <n v="1"/>
    <x v="0"/>
  </r>
  <r>
    <x v="182"/>
    <x v="1"/>
    <s v="Night"/>
    <n v="8"/>
    <n v="0"/>
    <n v="8"/>
    <n v="5271"/>
    <x v="0"/>
    <n v="0"/>
    <s v="OK"/>
    <n v="0"/>
    <n v="1"/>
    <x v="0"/>
  </r>
  <r>
    <x v="182"/>
    <x v="2"/>
    <s v="Morning"/>
    <n v="8"/>
    <n v="0"/>
    <n v="8"/>
    <n v="4855"/>
    <x v="0"/>
    <n v="0"/>
    <s v="OK"/>
    <n v="0"/>
    <n v="1"/>
    <x v="0"/>
  </r>
  <r>
    <x v="182"/>
    <x v="2"/>
    <s v="Evening"/>
    <n v="8"/>
    <n v="0"/>
    <n v="8"/>
    <n v="5053"/>
    <x v="0"/>
    <n v="0"/>
    <s v="OK"/>
    <n v="0"/>
    <n v="1"/>
    <x v="0"/>
  </r>
  <r>
    <x v="182"/>
    <x v="2"/>
    <s v="Night"/>
    <n v="8"/>
    <n v="0"/>
    <n v="8"/>
    <n v="4954"/>
    <x v="0"/>
    <n v="0"/>
    <s v="OK"/>
    <n v="0"/>
    <n v="1"/>
    <x v="0"/>
  </r>
  <r>
    <x v="182"/>
    <x v="3"/>
    <s v="Morning"/>
    <n v="8"/>
    <n v="0"/>
    <n v="8"/>
    <n v="633"/>
    <x v="0"/>
    <n v="0"/>
    <s v="OK"/>
    <n v="0"/>
    <n v="1"/>
    <x v="1"/>
  </r>
  <r>
    <x v="182"/>
    <x v="3"/>
    <s v="Evening"/>
    <n v="8"/>
    <n v="0"/>
    <n v="8"/>
    <n v="677"/>
    <x v="0"/>
    <n v="0"/>
    <s v="OK"/>
    <n v="0"/>
    <n v="1"/>
    <x v="1"/>
  </r>
  <r>
    <x v="182"/>
    <x v="3"/>
    <s v="Night"/>
    <n v="8"/>
    <n v="1.4"/>
    <n v="6.6"/>
    <n v="576"/>
    <x v="1"/>
    <n v="9600"/>
    <s v="OK"/>
    <n v="0.18"/>
    <n v="0.83"/>
    <x v="1"/>
  </r>
  <r>
    <x v="182"/>
    <x v="4"/>
    <s v="Morning"/>
    <n v="8"/>
    <n v="0"/>
    <n v="8"/>
    <n v="747"/>
    <x v="0"/>
    <n v="0"/>
    <s v="OK"/>
    <n v="0"/>
    <n v="1"/>
    <x v="1"/>
  </r>
  <r>
    <x v="182"/>
    <x v="4"/>
    <s v="Evening"/>
    <n v="8"/>
    <n v="0"/>
    <n v="8"/>
    <n v="748"/>
    <x v="0"/>
    <n v="0"/>
    <s v="OK"/>
    <n v="0"/>
    <n v="1"/>
    <x v="1"/>
  </r>
  <r>
    <x v="182"/>
    <x v="4"/>
    <s v="Night"/>
    <n v="8"/>
    <n v="1.8"/>
    <n v="6.2"/>
    <n v="561"/>
    <x v="4"/>
    <n v="13400"/>
    <s v="OK"/>
    <n v="0.23"/>
    <n v="0.78"/>
    <x v="1"/>
  </r>
  <r>
    <x v="182"/>
    <x v="5"/>
    <s v="Morning"/>
    <n v="8"/>
    <n v="2.7"/>
    <n v="5.3"/>
    <n v="2229"/>
    <x v="1"/>
    <n v="3200"/>
    <s v="OK"/>
    <n v="0.34"/>
    <n v="0.66"/>
    <x v="2"/>
  </r>
  <r>
    <x v="182"/>
    <x v="5"/>
    <s v="Evening"/>
    <n v="8"/>
    <n v="0"/>
    <n v="8"/>
    <n v="3654"/>
    <x v="0"/>
    <n v="0"/>
    <s v="OK"/>
    <n v="0"/>
    <n v="1"/>
    <x v="2"/>
  </r>
  <r>
    <x v="182"/>
    <x v="5"/>
    <s v="Night"/>
    <n v="8"/>
    <n v="0"/>
    <n v="8"/>
    <n v="3360"/>
    <x v="0"/>
    <n v="0"/>
    <s v="OK"/>
    <n v="0"/>
    <n v="1"/>
    <x v="2"/>
  </r>
  <r>
    <x v="182"/>
    <x v="6"/>
    <s v="Morning"/>
    <n v="8"/>
    <n v="0"/>
    <n v="8"/>
    <n v="2978"/>
    <x v="0"/>
    <n v="0"/>
    <s v="OK"/>
    <n v="0"/>
    <n v="1"/>
    <x v="2"/>
  </r>
  <r>
    <x v="182"/>
    <x v="6"/>
    <s v="Evening"/>
    <n v="8"/>
    <n v="0"/>
    <n v="8"/>
    <n v="2953"/>
    <x v="0"/>
    <n v="0"/>
    <s v="OK"/>
    <n v="0"/>
    <n v="1"/>
    <x v="2"/>
  </r>
  <r>
    <x v="182"/>
    <x v="6"/>
    <s v="Night"/>
    <n v="8"/>
    <n v="0"/>
    <n v="8"/>
    <n v="3122"/>
    <x v="0"/>
    <n v="0"/>
    <s v="OK"/>
    <n v="0"/>
    <n v="1"/>
    <x v="2"/>
  </r>
  <r>
    <x v="182"/>
    <x v="7"/>
    <s v="Morning"/>
    <n v="8"/>
    <n v="0.9"/>
    <n v="7.1"/>
    <n v="3627"/>
    <x v="2"/>
    <n v="4400"/>
    <s v="OK"/>
    <n v="0.11"/>
    <n v="0.89"/>
    <x v="3"/>
  </r>
  <r>
    <x v="182"/>
    <x v="7"/>
    <s v="Evening"/>
    <n v="8"/>
    <n v="0"/>
    <n v="8"/>
    <n v="3895"/>
    <x v="0"/>
    <n v="0"/>
    <s v="OK"/>
    <n v="0"/>
    <n v="1"/>
    <x v="3"/>
  </r>
  <r>
    <x v="182"/>
    <x v="7"/>
    <s v="Night"/>
    <n v="8"/>
    <n v="0"/>
    <n v="8"/>
    <n v="4149"/>
    <x v="0"/>
    <n v="0"/>
    <s v="OK"/>
    <n v="0"/>
    <n v="1"/>
    <x v="3"/>
  </r>
  <r>
    <x v="183"/>
    <x v="0"/>
    <s v="Morning"/>
    <n v="8"/>
    <n v="0"/>
    <n v="8"/>
    <n v="5136"/>
    <x v="0"/>
    <n v="0"/>
    <s v="OK"/>
    <n v="0"/>
    <n v="1"/>
    <x v="0"/>
  </r>
  <r>
    <x v="183"/>
    <x v="0"/>
    <s v="Evening"/>
    <n v="8"/>
    <n v="1.4"/>
    <n v="6.6"/>
    <n v="3956"/>
    <x v="3"/>
    <n v="7900"/>
    <s v="OK"/>
    <n v="0.18"/>
    <n v="0.83"/>
    <x v="0"/>
  </r>
  <r>
    <x v="183"/>
    <x v="0"/>
    <s v="Night"/>
    <n v="8"/>
    <n v="2.7"/>
    <n v="5.3"/>
    <n v="3190"/>
    <x v="3"/>
    <n v="9800"/>
    <s v="OK"/>
    <n v="0.34"/>
    <n v="0.66"/>
    <x v="0"/>
  </r>
  <r>
    <x v="183"/>
    <x v="1"/>
    <s v="Morning"/>
    <n v="8"/>
    <n v="0"/>
    <n v="8"/>
    <n v="5244"/>
    <x v="0"/>
    <n v="0"/>
    <s v="OK"/>
    <n v="0"/>
    <n v="1"/>
    <x v="0"/>
  </r>
  <r>
    <x v="183"/>
    <x v="1"/>
    <s v="Evening"/>
    <n v="8"/>
    <n v="2.8"/>
    <n v="5.2"/>
    <n v="3536"/>
    <x v="5"/>
    <n v="2500"/>
    <s v="OK"/>
    <n v="0.35"/>
    <n v="0.65"/>
    <x v="0"/>
  </r>
  <r>
    <x v="183"/>
    <x v="1"/>
    <s v="Night"/>
    <n v="8"/>
    <n v="0"/>
    <n v="8"/>
    <n v="5045"/>
    <x v="0"/>
    <n v="0"/>
    <s v="OK"/>
    <n v="0"/>
    <n v="1"/>
    <x v="0"/>
  </r>
  <r>
    <x v="183"/>
    <x v="2"/>
    <s v="Morning"/>
    <n v="8"/>
    <n v="0"/>
    <n v="8"/>
    <n v="4773"/>
    <x v="0"/>
    <n v="0"/>
    <s v="OK"/>
    <n v="0"/>
    <n v="1"/>
    <x v="0"/>
  </r>
  <r>
    <x v="183"/>
    <x v="2"/>
    <s v="Evening"/>
    <n v="8"/>
    <n v="0.9"/>
    <n v="7.1"/>
    <n v="4055"/>
    <x v="3"/>
    <n v="11200"/>
    <s v="OK"/>
    <n v="0.11"/>
    <n v="0.89"/>
    <x v="0"/>
  </r>
  <r>
    <x v="183"/>
    <x v="2"/>
    <s v="Night"/>
    <n v="8"/>
    <n v="0"/>
    <n v="8"/>
    <n v="4557"/>
    <x v="0"/>
    <n v="0"/>
    <s v="OK"/>
    <n v="0"/>
    <n v="1"/>
    <x v="0"/>
  </r>
  <r>
    <x v="183"/>
    <x v="3"/>
    <s v="Morning"/>
    <n v="8"/>
    <n v="0"/>
    <n v="8"/>
    <n v="705"/>
    <x v="0"/>
    <n v="0"/>
    <s v="OK"/>
    <n v="0"/>
    <n v="1"/>
    <x v="1"/>
  </r>
  <r>
    <x v="183"/>
    <x v="3"/>
    <s v="Evening"/>
    <n v="8"/>
    <n v="0"/>
    <n v="8"/>
    <n v="556"/>
    <x v="0"/>
    <n v="0"/>
    <s v="OK"/>
    <n v="0"/>
    <n v="1"/>
    <x v="1"/>
  </r>
  <r>
    <x v="183"/>
    <x v="3"/>
    <s v="Night"/>
    <n v="8"/>
    <n v="0"/>
    <n v="8"/>
    <n v="650"/>
    <x v="0"/>
    <n v="0"/>
    <s v="OK"/>
    <n v="0"/>
    <n v="1"/>
    <x v="1"/>
  </r>
  <r>
    <x v="183"/>
    <x v="4"/>
    <s v="Morning"/>
    <n v="8"/>
    <n v="3.4"/>
    <n v="4.5999999999999996"/>
    <n v="423"/>
    <x v="3"/>
    <n v="10600"/>
    <s v="OK"/>
    <n v="0.43"/>
    <n v="0.57999999999999996"/>
    <x v="1"/>
  </r>
  <r>
    <x v="183"/>
    <x v="4"/>
    <s v="Evening"/>
    <n v="8"/>
    <n v="5.9"/>
    <n v="2.1"/>
    <n v="190"/>
    <x v="5"/>
    <n v="6600"/>
    <s v="OK"/>
    <n v="0.74"/>
    <n v="0.26"/>
    <x v="1"/>
  </r>
  <r>
    <x v="183"/>
    <x v="4"/>
    <s v="Night"/>
    <n v="8"/>
    <n v="0"/>
    <n v="8"/>
    <n v="725"/>
    <x v="0"/>
    <n v="0"/>
    <s v="OK"/>
    <n v="0"/>
    <n v="1"/>
    <x v="1"/>
  </r>
  <r>
    <x v="183"/>
    <x v="5"/>
    <s v="Morning"/>
    <n v="8"/>
    <n v="0"/>
    <n v="8"/>
    <n v="3116"/>
    <x v="0"/>
    <n v="0"/>
    <s v="OK"/>
    <n v="0"/>
    <n v="1"/>
    <x v="2"/>
  </r>
  <r>
    <x v="183"/>
    <x v="5"/>
    <s v="Evening"/>
    <n v="8"/>
    <n v="3.9"/>
    <n v="4.0999999999999996"/>
    <n v="1560"/>
    <x v="3"/>
    <n v="15000"/>
    <s v="OK"/>
    <n v="0.49"/>
    <n v="0.51"/>
    <x v="2"/>
  </r>
  <r>
    <x v="183"/>
    <x v="5"/>
    <s v="Night"/>
    <n v="8"/>
    <n v="0"/>
    <n v="8"/>
    <n v="3238"/>
    <x v="0"/>
    <n v="0"/>
    <s v="OK"/>
    <n v="0"/>
    <n v="1"/>
    <x v="2"/>
  </r>
  <r>
    <x v="183"/>
    <x v="6"/>
    <s v="Morning"/>
    <n v="8"/>
    <n v="0"/>
    <n v="8"/>
    <n v="3148"/>
    <x v="0"/>
    <n v="0"/>
    <s v="OK"/>
    <n v="0"/>
    <n v="1"/>
    <x v="2"/>
  </r>
  <r>
    <x v="183"/>
    <x v="6"/>
    <s v="Evening"/>
    <n v="8"/>
    <n v="1.4"/>
    <n v="6.6"/>
    <n v="2696"/>
    <x v="6"/>
    <n v="3100"/>
    <s v="OK"/>
    <n v="0.18"/>
    <n v="0.83"/>
    <x v="2"/>
  </r>
  <r>
    <x v="183"/>
    <x v="6"/>
    <s v="Night"/>
    <n v="8"/>
    <n v="0"/>
    <n v="8"/>
    <n v="3473"/>
    <x v="0"/>
    <n v="0"/>
    <s v="OK"/>
    <n v="0"/>
    <n v="1"/>
    <x v="2"/>
  </r>
  <r>
    <x v="183"/>
    <x v="7"/>
    <s v="Morning"/>
    <n v="8"/>
    <n v="0"/>
    <n v="8"/>
    <n v="4089"/>
    <x v="0"/>
    <n v="0"/>
    <s v="OK"/>
    <n v="0"/>
    <n v="1"/>
    <x v="3"/>
  </r>
  <r>
    <x v="183"/>
    <x v="7"/>
    <s v="Evening"/>
    <n v="8"/>
    <n v="3.3"/>
    <n v="4.7"/>
    <n v="2333"/>
    <x v="6"/>
    <n v="10800"/>
    <s v="OK"/>
    <n v="0.41"/>
    <n v="0.59"/>
    <x v="3"/>
  </r>
  <r>
    <x v="183"/>
    <x v="7"/>
    <s v="Night"/>
    <n v="8"/>
    <n v="3.5"/>
    <n v="4.5"/>
    <n v="2090"/>
    <x v="5"/>
    <n v="9600"/>
    <s v="OK"/>
    <n v="0.44"/>
    <n v="0.56000000000000005"/>
    <x v="3"/>
  </r>
  <r>
    <x v="184"/>
    <x v="0"/>
    <s v="Morning"/>
    <n v="8"/>
    <n v="0"/>
    <n v="8"/>
    <n v="4487"/>
    <x v="0"/>
    <n v="0"/>
    <s v="OK"/>
    <n v="0"/>
    <n v="1"/>
    <x v="0"/>
  </r>
  <r>
    <x v="184"/>
    <x v="0"/>
    <s v="Evening"/>
    <n v="8"/>
    <n v="3.6"/>
    <n v="4.4000000000000004"/>
    <n v="2793"/>
    <x v="1"/>
    <n v="6200"/>
    <s v="OK"/>
    <n v="0.45"/>
    <n v="0.55000000000000004"/>
    <x v="0"/>
  </r>
  <r>
    <x v="184"/>
    <x v="0"/>
    <s v="Night"/>
    <n v="8"/>
    <n v="0"/>
    <n v="8"/>
    <n v="5157"/>
    <x v="0"/>
    <n v="0"/>
    <s v="OK"/>
    <n v="0"/>
    <n v="1"/>
    <x v="0"/>
  </r>
  <r>
    <x v="184"/>
    <x v="1"/>
    <s v="Morning"/>
    <n v="8"/>
    <n v="0"/>
    <n v="8"/>
    <n v="5040"/>
    <x v="0"/>
    <n v="0"/>
    <s v="OK"/>
    <n v="0"/>
    <n v="1"/>
    <x v="0"/>
  </r>
  <r>
    <x v="184"/>
    <x v="1"/>
    <s v="Evening"/>
    <n v="8"/>
    <n v="2"/>
    <n v="6"/>
    <n v="3926"/>
    <x v="4"/>
    <n v="11000"/>
    <s v="OK"/>
    <n v="0.25"/>
    <n v="0.75"/>
    <x v="0"/>
  </r>
  <r>
    <x v="184"/>
    <x v="1"/>
    <s v="Night"/>
    <n v="8"/>
    <n v="0"/>
    <n v="8"/>
    <n v="5200"/>
    <x v="0"/>
    <n v="0"/>
    <s v="OK"/>
    <n v="0"/>
    <n v="1"/>
    <x v="0"/>
  </r>
  <r>
    <x v="184"/>
    <x v="2"/>
    <s v="Morning"/>
    <n v="8"/>
    <n v="5.6"/>
    <n v="2.4"/>
    <n v="1324"/>
    <x v="5"/>
    <n v="4800"/>
    <s v="OK"/>
    <n v="0.7"/>
    <n v="0.3"/>
    <x v="0"/>
  </r>
  <r>
    <x v="184"/>
    <x v="2"/>
    <s v="Evening"/>
    <n v="8"/>
    <n v="0"/>
    <n v="8"/>
    <n v="4512"/>
    <x v="0"/>
    <n v="0"/>
    <s v="OK"/>
    <n v="0"/>
    <n v="1"/>
    <x v="0"/>
  </r>
  <r>
    <x v="184"/>
    <x v="2"/>
    <s v="Night"/>
    <n v="8"/>
    <n v="0"/>
    <n v="8"/>
    <n v="4406"/>
    <x v="0"/>
    <n v="0"/>
    <s v="OK"/>
    <n v="0"/>
    <n v="1"/>
    <x v="0"/>
  </r>
  <r>
    <x v="184"/>
    <x v="3"/>
    <s v="Morning"/>
    <n v="8"/>
    <n v="6.9"/>
    <n v="1.1000000000000001"/>
    <n v="90"/>
    <x v="3"/>
    <n v="12100"/>
    <s v="OK"/>
    <n v="0.86"/>
    <n v="0.14000000000000001"/>
    <x v="1"/>
  </r>
  <r>
    <x v="184"/>
    <x v="3"/>
    <s v="Evening"/>
    <n v="8"/>
    <n v="0"/>
    <n v="8"/>
    <n v="648"/>
    <x v="0"/>
    <n v="0"/>
    <s v="OK"/>
    <n v="0"/>
    <n v="1"/>
    <x v="1"/>
  </r>
  <r>
    <x v="184"/>
    <x v="3"/>
    <s v="Night"/>
    <n v="8"/>
    <n v="0"/>
    <n v="8"/>
    <n v="651"/>
    <x v="0"/>
    <n v="0"/>
    <s v="OK"/>
    <n v="0"/>
    <n v="1"/>
    <x v="1"/>
  </r>
  <r>
    <x v="184"/>
    <x v="4"/>
    <s v="Morning"/>
    <n v="8"/>
    <n v="0"/>
    <n v="8"/>
    <n v="787"/>
    <x v="0"/>
    <n v="0"/>
    <s v="OK"/>
    <n v="0"/>
    <n v="1"/>
    <x v="1"/>
  </r>
  <r>
    <x v="184"/>
    <x v="4"/>
    <s v="Evening"/>
    <n v="8"/>
    <n v="0"/>
    <n v="8"/>
    <n v="754"/>
    <x v="0"/>
    <n v="0"/>
    <s v="OK"/>
    <n v="0"/>
    <n v="1"/>
    <x v="1"/>
  </r>
  <r>
    <x v="184"/>
    <x v="4"/>
    <s v="Night"/>
    <n v="8"/>
    <n v="0"/>
    <n v="8"/>
    <n v="772"/>
    <x v="0"/>
    <n v="0"/>
    <s v="OK"/>
    <n v="0"/>
    <n v="1"/>
    <x v="1"/>
  </r>
  <r>
    <x v="184"/>
    <x v="5"/>
    <s v="Morning"/>
    <n v="8"/>
    <n v="0"/>
    <n v="8"/>
    <n v="3129"/>
    <x v="0"/>
    <n v="0"/>
    <s v="OK"/>
    <n v="0"/>
    <n v="1"/>
    <x v="2"/>
  </r>
  <r>
    <x v="184"/>
    <x v="5"/>
    <s v="Evening"/>
    <n v="8"/>
    <n v="0"/>
    <n v="8"/>
    <n v="3074"/>
    <x v="0"/>
    <n v="0"/>
    <s v="OK"/>
    <n v="0"/>
    <n v="1"/>
    <x v="2"/>
  </r>
  <r>
    <x v="184"/>
    <x v="5"/>
    <s v="Night"/>
    <n v="8"/>
    <n v="0"/>
    <n v="8"/>
    <n v="3202"/>
    <x v="0"/>
    <n v="0"/>
    <s v="OK"/>
    <n v="0"/>
    <n v="1"/>
    <x v="2"/>
  </r>
  <r>
    <x v="184"/>
    <x v="6"/>
    <s v="Morning"/>
    <n v="8"/>
    <n v="6"/>
    <n v="2"/>
    <n v="760"/>
    <x v="5"/>
    <n v="7000"/>
    <s v="OK"/>
    <n v="0.75"/>
    <n v="0.25"/>
    <x v="2"/>
  </r>
  <r>
    <x v="184"/>
    <x v="6"/>
    <s v="Evening"/>
    <n v="8"/>
    <n v="0"/>
    <n v="8"/>
    <n v="3331"/>
    <x v="0"/>
    <n v="0"/>
    <s v="OK"/>
    <n v="0"/>
    <n v="1"/>
    <x v="2"/>
  </r>
  <r>
    <x v="184"/>
    <x v="6"/>
    <s v="Night"/>
    <n v="8"/>
    <n v="0"/>
    <n v="8"/>
    <n v="3313"/>
    <x v="0"/>
    <n v="0"/>
    <s v="OK"/>
    <n v="0"/>
    <n v="1"/>
    <x v="2"/>
  </r>
  <r>
    <x v="184"/>
    <x v="7"/>
    <s v="Morning"/>
    <n v="8"/>
    <n v="0"/>
    <n v="8"/>
    <n v="4136"/>
    <x v="0"/>
    <n v="0"/>
    <s v="OK"/>
    <n v="0"/>
    <n v="1"/>
    <x v="3"/>
  </r>
  <r>
    <x v="184"/>
    <x v="7"/>
    <s v="Evening"/>
    <n v="8"/>
    <n v="0"/>
    <n v="8"/>
    <n v="4373"/>
    <x v="0"/>
    <n v="0"/>
    <s v="OK"/>
    <n v="0"/>
    <n v="1"/>
    <x v="3"/>
  </r>
  <r>
    <x v="184"/>
    <x v="7"/>
    <s v="Night"/>
    <n v="8"/>
    <n v="5.7"/>
    <n v="2.2999999999999998"/>
    <n v="1167"/>
    <x v="5"/>
    <n v="2000"/>
    <s v="OK"/>
    <n v="0.71"/>
    <n v="0.28999999999999998"/>
    <x v="3"/>
  </r>
  <r>
    <x v="185"/>
    <x v="0"/>
    <s v="Morning"/>
    <n v="8"/>
    <n v="0"/>
    <n v="8"/>
    <n v="4602"/>
    <x v="0"/>
    <n v="0"/>
    <s v="OK"/>
    <n v="0"/>
    <n v="1"/>
    <x v="0"/>
  </r>
  <r>
    <x v="185"/>
    <x v="0"/>
    <s v="Evening"/>
    <n v="8"/>
    <n v="4.8"/>
    <n v="3.2"/>
    <n v="2162"/>
    <x v="6"/>
    <n v="14400"/>
    <s v="OK"/>
    <n v="0.6"/>
    <n v="0.4"/>
    <x v="0"/>
  </r>
  <r>
    <x v="185"/>
    <x v="0"/>
    <s v="Night"/>
    <n v="8"/>
    <n v="0"/>
    <n v="8"/>
    <n v="4839"/>
    <x v="0"/>
    <n v="0"/>
    <s v="OK"/>
    <n v="0"/>
    <n v="1"/>
    <x v="0"/>
  </r>
  <r>
    <x v="185"/>
    <x v="1"/>
    <s v="Morning"/>
    <n v="8"/>
    <n v="1.5"/>
    <n v="6.5"/>
    <n v="4433"/>
    <x v="6"/>
    <n v="8600"/>
    <s v="OK"/>
    <n v="0.19"/>
    <n v="0.81"/>
    <x v="0"/>
  </r>
  <r>
    <x v="185"/>
    <x v="1"/>
    <s v="Evening"/>
    <n v="8"/>
    <n v="3.3"/>
    <n v="4.7"/>
    <n v="3113"/>
    <x v="2"/>
    <n v="7400"/>
    <s v="OK"/>
    <n v="0.41"/>
    <n v="0.59"/>
    <x v="0"/>
  </r>
  <r>
    <x v="185"/>
    <x v="1"/>
    <s v="Night"/>
    <n v="8"/>
    <n v="0"/>
    <n v="8"/>
    <n v="5193"/>
    <x v="0"/>
    <n v="0"/>
    <s v="OK"/>
    <n v="0"/>
    <n v="1"/>
    <x v="0"/>
  </r>
  <r>
    <x v="185"/>
    <x v="2"/>
    <s v="Morning"/>
    <n v="8"/>
    <n v="0"/>
    <n v="8"/>
    <n v="4759"/>
    <x v="0"/>
    <n v="0"/>
    <s v="OK"/>
    <n v="0"/>
    <n v="1"/>
    <x v="0"/>
  </r>
  <r>
    <x v="185"/>
    <x v="2"/>
    <s v="Evening"/>
    <n v="8"/>
    <n v="0"/>
    <n v="8"/>
    <n v="4916"/>
    <x v="0"/>
    <n v="0"/>
    <s v="OK"/>
    <n v="0"/>
    <n v="1"/>
    <x v="0"/>
  </r>
  <r>
    <x v="185"/>
    <x v="2"/>
    <s v="Night"/>
    <n v="8"/>
    <n v="0"/>
    <n v="8"/>
    <n v="4590"/>
    <x v="0"/>
    <n v="0"/>
    <s v="OK"/>
    <n v="0"/>
    <n v="1"/>
    <x v="0"/>
  </r>
  <r>
    <x v="185"/>
    <x v="3"/>
    <s v="Morning"/>
    <n v="8"/>
    <n v="0"/>
    <n v="8"/>
    <n v="681"/>
    <x v="0"/>
    <n v="0"/>
    <s v="OK"/>
    <n v="0"/>
    <n v="1"/>
    <x v="1"/>
  </r>
  <r>
    <x v="185"/>
    <x v="3"/>
    <s v="Evening"/>
    <n v="8"/>
    <n v="0"/>
    <n v="8"/>
    <n v="659"/>
    <x v="0"/>
    <n v="0"/>
    <s v="OK"/>
    <n v="0"/>
    <n v="1"/>
    <x v="1"/>
  </r>
  <r>
    <x v="185"/>
    <x v="3"/>
    <s v="Night"/>
    <n v="8"/>
    <n v="0"/>
    <n v="8"/>
    <n v="658"/>
    <x v="0"/>
    <n v="0"/>
    <s v="OK"/>
    <n v="0"/>
    <n v="1"/>
    <x v="1"/>
  </r>
  <r>
    <x v="185"/>
    <x v="4"/>
    <s v="Morning"/>
    <n v="8"/>
    <n v="0"/>
    <n v="8"/>
    <n v="683"/>
    <x v="0"/>
    <n v="0"/>
    <s v="OK"/>
    <n v="0"/>
    <n v="1"/>
    <x v="1"/>
  </r>
  <r>
    <x v="185"/>
    <x v="4"/>
    <s v="Evening"/>
    <n v="8"/>
    <n v="0"/>
    <n v="8"/>
    <n v="700"/>
    <x v="0"/>
    <n v="0"/>
    <s v="OK"/>
    <n v="0"/>
    <n v="1"/>
    <x v="1"/>
  </r>
  <r>
    <x v="185"/>
    <x v="4"/>
    <s v="Night"/>
    <n v="8"/>
    <n v="0"/>
    <n v="8"/>
    <n v="678"/>
    <x v="0"/>
    <n v="0"/>
    <s v="OK"/>
    <n v="0"/>
    <n v="1"/>
    <x v="1"/>
  </r>
  <r>
    <x v="185"/>
    <x v="5"/>
    <s v="Morning"/>
    <n v="8"/>
    <n v="0"/>
    <n v="8"/>
    <n v="3534"/>
    <x v="0"/>
    <n v="0"/>
    <s v="OK"/>
    <n v="0"/>
    <n v="1"/>
    <x v="2"/>
  </r>
  <r>
    <x v="185"/>
    <x v="5"/>
    <s v="Evening"/>
    <n v="8"/>
    <n v="0"/>
    <n v="8"/>
    <n v="3486"/>
    <x v="0"/>
    <n v="0"/>
    <s v="OK"/>
    <n v="0"/>
    <n v="1"/>
    <x v="2"/>
  </r>
  <r>
    <x v="185"/>
    <x v="5"/>
    <s v="Night"/>
    <n v="8"/>
    <n v="0"/>
    <n v="8"/>
    <n v="3339"/>
    <x v="0"/>
    <n v="0"/>
    <s v="OK"/>
    <n v="0"/>
    <n v="1"/>
    <x v="2"/>
  </r>
  <r>
    <x v="185"/>
    <x v="6"/>
    <s v="Morning"/>
    <n v="8"/>
    <n v="0"/>
    <n v="8"/>
    <n v="3242"/>
    <x v="0"/>
    <n v="0"/>
    <s v="OK"/>
    <n v="0"/>
    <n v="1"/>
    <x v="2"/>
  </r>
  <r>
    <x v="185"/>
    <x v="6"/>
    <s v="Evening"/>
    <n v="8"/>
    <n v="0"/>
    <n v="8"/>
    <n v="3037"/>
    <x v="0"/>
    <n v="0"/>
    <s v="OK"/>
    <n v="0"/>
    <n v="1"/>
    <x v="2"/>
  </r>
  <r>
    <x v="185"/>
    <x v="6"/>
    <s v="Night"/>
    <n v="8"/>
    <n v="0"/>
    <n v="8"/>
    <n v="3191"/>
    <x v="0"/>
    <n v="0"/>
    <s v="OK"/>
    <n v="0"/>
    <n v="1"/>
    <x v="2"/>
  </r>
  <r>
    <x v="185"/>
    <x v="7"/>
    <s v="Morning"/>
    <n v="8"/>
    <n v="0"/>
    <n v="8"/>
    <n v="4273"/>
    <x v="0"/>
    <n v="0"/>
    <s v="OK"/>
    <n v="0"/>
    <n v="1"/>
    <x v="3"/>
  </r>
  <r>
    <x v="185"/>
    <x v="7"/>
    <s v="Evening"/>
    <n v="8"/>
    <n v="0"/>
    <n v="8"/>
    <n v="4264"/>
    <x v="0"/>
    <n v="0"/>
    <s v="OK"/>
    <n v="0"/>
    <n v="1"/>
    <x v="3"/>
  </r>
  <r>
    <x v="185"/>
    <x v="7"/>
    <s v="Night"/>
    <n v="8"/>
    <n v="0"/>
    <n v="8"/>
    <n v="4379"/>
    <x v="0"/>
    <n v="0"/>
    <s v="OK"/>
    <n v="0"/>
    <n v="1"/>
    <x v="3"/>
  </r>
  <r>
    <x v="186"/>
    <x v="0"/>
    <s v="Morning"/>
    <n v="8"/>
    <n v="0"/>
    <n v="8"/>
    <n v="5216"/>
    <x v="0"/>
    <n v="0"/>
    <s v="OK"/>
    <n v="0"/>
    <n v="1"/>
    <x v="0"/>
  </r>
  <r>
    <x v="186"/>
    <x v="0"/>
    <s v="Evening"/>
    <n v="8"/>
    <n v="0"/>
    <n v="8"/>
    <n v="5052"/>
    <x v="0"/>
    <n v="0"/>
    <s v="OK"/>
    <n v="0"/>
    <n v="1"/>
    <x v="0"/>
  </r>
  <r>
    <x v="186"/>
    <x v="0"/>
    <s v="Night"/>
    <n v="8"/>
    <n v="2.1"/>
    <n v="5.9"/>
    <n v="3801"/>
    <x v="3"/>
    <n v="6900"/>
    <s v="OK"/>
    <n v="0.26"/>
    <n v="0.74"/>
    <x v="0"/>
  </r>
  <r>
    <x v="186"/>
    <x v="1"/>
    <s v="Morning"/>
    <n v="8"/>
    <n v="5.2"/>
    <n v="2.8"/>
    <n v="1851"/>
    <x v="3"/>
    <n v="2600"/>
    <s v="OK"/>
    <n v="0.65"/>
    <n v="0.35"/>
    <x v="0"/>
  </r>
  <r>
    <x v="186"/>
    <x v="1"/>
    <s v="Evening"/>
    <n v="8"/>
    <n v="0"/>
    <n v="8"/>
    <n v="5181"/>
    <x v="0"/>
    <n v="0"/>
    <s v="OK"/>
    <n v="0"/>
    <n v="1"/>
    <x v="0"/>
  </r>
  <r>
    <x v="186"/>
    <x v="1"/>
    <s v="Night"/>
    <n v="8"/>
    <n v="0"/>
    <n v="8"/>
    <n v="5214"/>
    <x v="0"/>
    <n v="0"/>
    <s v="OK"/>
    <n v="0"/>
    <n v="1"/>
    <x v="0"/>
  </r>
  <r>
    <x v="186"/>
    <x v="2"/>
    <s v="Morning"/>
    <n v="8"/>
    <n v="0"/>
    <n v="8"/>
    <n v="4565"/>
    <x v="0"/>
    <n v="0"/>
    <s v="OK"/>
    <n v="0"/>
    <n v="1"/>
    <x v="0"/>
  </r>
  <r>
    <x v="186"/>
    <x v="2"/>
    <s v="Evening"/>
    <n v="8"/>
    <n v="0"/>
    <n v="8"/>
    <n v="4615"/>
    <x v="0"/>
    <n v="0"/>
    <s v="OK"/>
    <n v="0"/>
    <n v="1"/>
    <x v="0"/>
  </r>
  <r>
    <x v="186"/>
    <x v="2"/>
    <s v="Night"/>
    <n v="8"/>
    <n v="0"/>
    <n v="8"/>
    <n v="4685"/>
    <x v="0"/>
    <n v="0"/>
    <s v="OK"/>
    <n v="0"/>
    <n v="1"/>
    <x v="0"/>
  </r>
  <r>
    <x v="186"/>
    <x v="3"/>
    <s v="Morning"/>
    <n v="8"/>
    <n v="1.9"/>
    <n v="6.1"/>
    <n v="526"/>
    <x v="2"/>
    <n v="5300"/>
    <s v="OK"/>
    <n v="0.24"/>
    <n v="0.76"/>
    <x v="1"/>
  </r>
  <r>
    <x v="186"/>
    <x v="3"/>
    <s v="Evening"/>
    <n v="8"/>
    <n v="0"/>
    <n v="8"/>
    <n v="705"/>
    <x v="0"/>
    <n v="0"/>
    <s v="OK"/>
    <n v="0"/>
    <n v="1"/>
    <x v="1"/>
  </r>
  <r>
    <x v="186"/>
    <x v="3"/>
    <s v="Night"/>
    <n v="8"/>
    <n v="0"/>
    <n v="8"/>
    <n v="694"/>
    <x v="0"/>
    <n v="0"/>
    <s v="OK"/>
    <n v="0"/>
    <n v="1"/>
    <x v="1"/>
  </r>
  <r>
    <x v="186"/>
    <x v="4"/>
    <s v="Morning"/>
    <n v="8"/>
    <n v="0"/>
    <n v="8"/>
    <n v="687"/>
    <x v="0"/>
    <n v="0"/>
    <s v="OK"/>
    <n v="0"/>
    <n v="1"/>
    <x v="1"/>
  </r>
  <r>
    <x v="186"/>
    <x v="4"/>
    <s v="Evening"/>
    <n v="8"/>
    <n v="0"/>
    <n v="8"/>
    <n v="714"/>
    <x v="0"/>
    <n v="0"/>
    <s v="OK"/>
    <n v="0"/>
    <n v="1"/>
    <x v="1"/>
  </r>
  <r>
    <x v="186"/>
    <x v="4"/>
    <s v="Night"/>
    <n v="8"/>
    <n v="0"/>
    <n v="8"/>
    <n v="795"/>
    <x v="0"/>
    <n v="0"/>
    <s v="OK"/>
    <n v="0"/>
    <n v="1"/>
    <x v="1"/>
  </r>
  <r>
    <x v="186"/>
    <x v="5"/>
    <s v="Morning"/>
    <n v="8"/>
    <n v="0"/>
    <n v="8"/>
    <n v="2944"/>
    <x v="0"/>
    <n v="0"/>
    <s v="OK"/>
    <n v="0"/>
    <n v="1"/>
    <x v="2"/>
  </r>
  <r>
    <x v="186"/>
    <x v="5"/>
    <s v="Evening"/>
    <n v="8"/>
    <n v="0"/>
    <n v="8"/>
    <n v="2860"/>
    <x v="0"/>
    <n v="0"/>
    <s v="OK"/>
    <n v="0"/>
    <n v="1"/>
    <x v="2"/>
  </r>
  <r>
    <x v="186"/>
    <x v="5"/>
    <s v="Night"/>
    <n v="8"/>
    <n v="0"/>
    <n v="8"/>
    <n v="2948"/>
    <x v="0"/>
    <n v="0"/>
    <s v="OK"/>
    <n v="0"/>
    <n v="1"/>
    <x v="2"/>
  </r>
  <r>
    <x v="186"/>
    <x v="6"/>
    <s v="Morning"/>
    <n v="8"/>
    <n v="3.4"/>
    <n v="4.5999999999999996"/>
    <n v="1935"/>
    <x v="2"/>
    <n v="13200"/>
    <s v="OK"/>
    <n v="0.43"/>
    <n v="0.57999999999999996"/>
    <x v="2"/>
  </r>
  <r>
    <x v="186"/>
    <x v="6"/>
    <s v="Evening"/>
    <n v="8"/>
    <n v="2.2999999999999998"/>
    <n v="5.7"/>
    <n v="2311"/>
    <x v="4"/>
    <n v="2300"/>
    <s v="OK"/>
    <n v="0.28999999999999998"/>
    <n v="0.71"/>
    <x v="2"/>
  </r>
  <r>
    <x v="186"/>
    <x v="6"/>
    <s v="Night"/>
    <n v="8"/>
    <n v="0"/>
    <n v="8"/>
    <n v="3290"/>
    <x v="0"/>
    <n v="0"/>
    <s v="OK"/>
    <n v="0"/>
    <n v="1"/>
    <x v="2"/>
  </r>
  <r>
    <x v="186"/>
    <x v="7"/>
    <s v="Morning"/>
    <n v="8"/>
    <n v="0"/>
    <n v="8"/>
    <n v="3938"/>
    <x v="0"/>
    <n v="0"/>
    <s v="OK"/>
    <n v="0"/>
    <n v="1"/>
    <x v="3"/>
  </r>
  <r>
    <x v="186"/>
    <x v="7"/>
    <s v="Evening"/>
    <n v="8"/>
    <n v="0"/>
    <n v="8"/>
    <n v="4330"/>
    <x v="0"/>
    <n v="0"/>
    <s v="OK"/>
    <n v="0"/>
    <n v="1"/>
    <x v="3"/>
  </r>
  <r>
    <x v="186"/>
    <x v="7"/>
    <s v="Night"/>
    <n v="8"/>
    <n v="6.6"/>
    <n v="1.4"/>
    <n v="732"/>
    <x v="5"/>
    <n v="4500"/>
    <s v="OK"/>
    <n v="0.83"/>
    <n v="0.18"/>
    <x v="3"/>
  </r>
  <r>
    <x v="187"/>
    <x v="0"/>
    <s v="Morning"/>
    <n v="8"/>
    <n v="0"/>
    <n v="8"/>
    <n v="4753"/>
    <x v="0"/>
    <n v="0"/>
    <s v="OK"/>
    <n v="0"/>
    <n v="1"/>
    <x v="0"/>
  </r>
  <r>
    <x v="187"/>
    <x v="0"/>
    <s v="Evening"/>
    <n v="8"/>
    <n v="4.2"/>
    <n v="3.8"/>
    <n v="2175"/>
    <x v="4"/>
    <n v="11500"/>
    <s v="OK"/>
    <n v="0.53"/>
    <n v="0.48"/>
    <x v="0"/>
  </r>
  <r>
    <x v="187"/>
    <x v="0"/>
    <s v="Night"/>
    <n v="8"/>
    <n v="0"/>
    <n v="8"/>
    <n v="5488"/>
    <x v="0"/>
    <n v="0"/>
    <s v="OK"/>
    <n v="0"/>
    <n v="1"/>
    <x v="0"/>
  </r>
  <r>
    <x v="187"/>
    <x v="1"/>
    <s v="Morning"/>
    <n v="8"/>
    <n v="0"/>
    <n v="8"/>
    <n v="5296"/>
    <x v="0"/>
    <n v="0"/>
    <s v="OK"/>
    <n v="0"/>
    <n v="1"/>
    <x v="0"/>
  </r>
  <r>
    <x v="187"/>
    <x v="1"/>
    <s v="Evening"/>
    <n v="8"/>
    <n v="5.8"/>
    <n v="2.2000000000000002"/>
    <n v="1560"/>
    <x v="3"/>
    <n v="7100"/>
    <s v="OK"/>
    <n v="0.73"/>
    <n v="0.28000000000000003"/>
    <x v="0"/>
  </r>
  <r>
    <x v="187"/>
    <x v="1"/>
    <s v="Night"/>
    <n v="8"/>
    <n v="0"/>
    <n v="8"/>
    <n v="5030"/>
    <x v="0"/>
    <n v="0"/>
    <s v="OK"/>
    <n v="0"/>
    <n v="1"/>
    <x v="0"/>
  </r>
  <r>
    <x v="187"/>
    <x v="2"/>
    <s v="Morning"/>
    <n v="8"/>
    <n v="6.9"/>
    <n v="1.1000000000000001"/>
    <n v="599"/>
    <x v="3"/>
    <n v="4000"/>
    <s v="OK"/>
    <n v="0.86"/>
    <n v="0.14000000000000001"/>
    <x v="0"/>
  </r>
  <r>
    <x v="187"/>
    <x v="2"/>
    <s v="Evening"/>
    <n v="8"/>
    <n v="0"/>
    <n v="8"/>
    <n v="4150"/>
    <x v="0"/>
    <n v="0"/>
    <s v="OK"/>
    <n v="0"/>
    <n v="1"/>
    <x v="0"/>
  </r>
  <r>
    <x v="187"/>
    <x v="2"/>
    <s v="Night"/>
    <n v="8"/>
    <n v="0"/>
    <n v="8"/>
    <n v="4587"/>
    <x v="0"/>
    <n v="0"/>
    <s v="OK"/>
    <n v="0"/>
    <n v="1"/>
    <x v="0"/>
  </r>
  <r>
    <x v="187"/>
    <x v="3"/>
    <s v="Morning"/>
    <n v="8"/>
    <n v="0"/>
    <n v="8"/>
    <n v="710"/>
    <x v="0"/>
    <n v="0"/>
    <s v="OK"/>
    <n v="0"/>
    <n v="1"/>
    <x v="1"/>
  </r>
  <r>
    <x v="187"/>
    <x v="3"/>
    <s v="Evening"/>
    <n v="8"/>
    <n v="0"/>
    <n v="8"/>
    <n v="606"/>
    <x v="0"/>
    <n v="0"/>
    <s v="OK"/>
    <n v="0"/>
    <n v="1"/>
    <x v="1"/>
  </r>
  <r>
    <x v="187"/>
    <x v="3"/>
    <s v="Night"/>
    <n v="8"/>
    <n v="0"/>
    <n v="8"/>
    <n v="664"/>
    <x v="0"/>
    <n v="0"/>
    <s v="OK"/>
    <n v="0"/>
    <n v="1"/>
    <x v="1"/>
  </r>
  <r>
    <x v="187"/>
    <x v="4"/>
    <s v="Morning"/>
    <n v="8"/>
    <n v="0.6"/>
    <n v="7.4"/>
    <n v="723"/>
    <x v="3"/>
    <n v="5300"/>
    <s v="OK"/>
    <n v="0.08"/>
    <n v="0.93"/>
    <x v="1"/>
  </r>
  <r>
    <x v="187"/>
    <x v="4"/>
    <s v="Evening"/>
    <n v="8"/>
    <n v="0"/>
    <n v="8"/>
    <n v="728"/>
    <x v="0"/>
    <n v="0"/>
    <s v="OK"/>
    <n v="0"/>
    <n v="1"/>
    <x v="1"/>
  </r>
  <r>
    <x v="187"/>
    <x v="4"/>
    <s v="Night"/>
    <n v="8"/>
    <n v="0"/>
    <n v="8"/>
    <n v="689"/>
    <x v="0"/>
    <n v="0"/>
    <s v="OK"/>
    <n v="0"/>
    <n v="1"/>
    <x v="1"/>
  </r>
  <r>
    <x v="187"/>
    <x v="5"/>
    <s v="Morning"/>
    <n v="8"/>
    <n v="0"/>
    <n v="8"/>
    <n v="3761"/>
    <x v="0"/>
    <n v="0"/>
    <s v="OK"/>
    <n v="0"/>
    <n v="1"/>
    <x v="2"/>
  </r>
  <r>
    <x v="187"/>
    <x v="5"/>
    <s v="Evening"/>
    <n v="8"/>
    <n v="5.4"/>
    <n v="2.6"/>
    <n v="1047"/>
    <x v="5"/>
    <n v="2700"/>
    <s v="OK"/>
    <n v="0.68"/>
    <n v="0.33"/>
    <x v="2"/>
  </r>
  <r>
    <x v="187"/>
    <x v="5"/>
    <s v="Night"/>
    <n v="8"/>
    <n v="0"/>
    <n v="8"/>
    <n v="3298"/>
    <x v="0"/>
    <n v="0"/>
    <s v="OK"/>
    <n v="0"/>
    <n v="1"/>
    <x v="2"/>
  </r>
  <r>
    <x v="187"/>
    <x v="6"/>
    <s v="Morning"/>
    <n v="8"/>
    <n v="0"/>
    <n v="8"/>
    <n v="3171"/>
    <x v="0"/>
    <n v="0"/>
    <s v="OK"/>
    <n v="0"/>
    <n v="1"/>
    <x v="2"/>
  </r>
  <r>
    <x v="187"/>
    <x v="6"/>
    <s v="Evening"/>
    <n v="8"/>
    <n v="2.4"/>
    <n v="5.6"/>
    <n v="2185"/>
    <x v="3"/>
    <n v="11900"/>
    <s v="OK"/>
    <n v="0.3"/>
    <n v="0.7"/>
    <x v="2"/>
  </r>
  <r>
    <x v="187"/>
    <x v="6"/>
    <s v="Night"/>
    <n v="8"/>
    <n v="2.1"/>
    <n v="5.9"/>
    <n v="2490"/>
    <x v="3"/>
    <n v="7000"/>
    <s v="OK"/>
    <n v="0.26"/>
    <n v="0.74"/>
    <x v="2"/>
  </r>
  <r>
    <x v="187"/>
    <x v="7"/>
    <s v="Morning"/>
    <n v="8"/>
    <n v="0"/>
    <n v="8"/>
    <n v="4204"/>
    <x v="0"/>
    <n v="0"/>
    <s v="OK"/>
    <n v="0"/>
    <n v="1"/>
    <x v="3"/>
  </r>
  <r>
    <x v="187"/>
    <x v="7"/>
    <s v="Evening"/>
    <n v="8"/>
    <n v="0"/>
    <n v="8"/>
    <n v="4052"/>
    <x v="0"/>
    <n v="0"/>
    <s v="OK"/>
    <n v="0"/>
    <n v="1"/>
    <x v="3"/>
  </r>
  <r>
    <x v="187"/>
    <x v="7"/>
    <s v="Night"/>
    <n v="8"/>
    <n v="0"/>
    <n v="8"/>
    <n v="4157"/>
    <x v="0"/>
    <n v="0"/>
    <s v="OK"/>
    <n v="0"/>
    <n v="1"/>
    <x v="3"/>
  </r>
  <r>
    <x v="188"/>
    <x v="0"/>
    <s v="Morning"/>
    <n v="8"/>
    <n v="0"/>
    <n v="8"/>
    <n v="5521"/>
    <x v="0"/>
    <n v="0"/>
    <s v="OK"/>
    <n v="0"/>
    <n v="1"/>
    <x v="0"/>
  </r>
  <r>
    <x v="188"/>
    <x v="0"/>
    <s v="Evening"/>
    <n v="8"/>
    <n v="3.8"/>
    <n v="4.2"/>
    <n v="2369"/>
    <x v="3"/>
    <n v="12500"/>
    <s v="OK"/>
    <n v="0.48"/>
    <n v="0.53"/>
    <x v="0"/>
  </r>
  <r>
    <x v="188"/>
    <x v="0"/>
    <s v="Night"/>
    <n v="8"/>
    <n v="4.5"/>
    <n v="3.5"/>
    <n v="2201"/>
    <x v="3"/>
    <n v="14200"/>
    <s v="OK"/>
    <n v="0.56000000000000005"/>
    <n v="0.44"/>
    <x v="0"/>
  </r>
  <r>
    <x v="188"/>
    <x v="1"/>
    <s v="Morning"/>
    <n v="8"/>
    <n v="0"/>
    <n v="8"/>
    <n v="5120"/>
    <x v="0"/>
    <n v="0"/>
    <s v="OK"/>
    <n v="0"/>
    <n v="1"/>
    <x v="0"/>
  </r>
  <r>
    <x v="188"/>
    <x v="1"/>
    <s v="Evening"/>
    <n v="8"/>
    <n v="0"/>
    <n v="8"/>
    <n v="5469"/>
    <x v="0"/>
    <n v="0"/>
    <s v="OK"/>
    <n v="0"/>
    <n v="1"/>
    <x v="0"/>
  </r>
  <r>
    <x v="188"/>
    <x v="1"/>
    <s v="Night"/>
    <n v="8"/>
    <n v="1.4"/>
    <n v="6.6"/>
    <n v="4079"/>
    <x v="3"/>
    <n v="13400"/>
    <s v="OK"/>
    <n v="0.18"/>
    <n v="0.83"/>
    <x v="0"/>
  </r>
  <r>
    <x v="188"/>
    <x v="2"/>
    <s v="Morning"/>
    <n v="8"/>
    <n v="0"/>
    <n v="8"/>
    <n v="4583"/>
    <x v="0"/>
    <n v="0"/>
    <s v="OK"/>
    <n v="0"/>
    <n v="1"/>
    <x v="0"/>
  </r>
  <r>
    <x v="188"/>
    <x v="2"/>
    <s v="Evening"/>
    <n v="8"/>
    <n v="0"/>
    <n v="8"/>
    <n v="5033"/>
    <x v="0"/>
    <n v="0"/>
    <s v="OK"/>
    <n v="0"/>
    <n v="1"/>
    <x v="0"/>
  </r>
  <r>
    <x v="188"/>
    <x v="2"/>
    <s v="Night"/>
    <n v="8"/>
    <n v="0"/>
    <n v="8"/>
    <n v="4773"/>
    <x v="0"/>
    <n v="0"/>
    <s v="OK"/>
    <n v="0"/>
    <n v="1"/>
    <x v="0"/>
  </r>
  <r>
    <x v="188"/>
    <x v="3"/>
    <s v="Morning"/>
    <n v="8"/>
    <n v="0"/>
    <n v="8"/>
    <n v="639"/>
    <x v="0"/>
    <n v="0"/>
    <s v="OK"/>
    <n v="0"/>
    <n v="1"/>
    <x v="1"/>
  </r>
  <r>
    <x v="188"/>
    <x v="3"/>
    <s v="Evening"/>
    <n v="8"/>
    <n v="0"/>
    <n v="8"/>
    <n v="715"/>
    <x v="0"/>
    <n v="0"/>
    <s v="OK"/>
    <n v="0"/>
    <n v="1"/>
    <x v="1"/>
  </r>
  <r>
    <x v="188"/>
    <x v="3"/>
    <s v="Night"/>
    <n v="8"/>
    <n v="0"/>
    <n v="8"/>
    <n v="720"/>
    <x v="0"/>
    <n v="0"/>
    <s v="OK"/>
    <n v="0"/>
    <n v="1"/>
    <x v="1"/>
  </r>
  <r>
    <x v="188"/>
    <x v="4"/>
    <s v="Morning"/>
    <n v="8"/>
    <n v="0"/>
    <n v="8"/>
    <n v="731"/>
    <x v="0"/>
    <n v="0"/>
    <s v="OK"/>
    <n v="0"/>
    <n v="1"/>
    <x v="1"/>
  </r>
  <r>
    <x v="188"/>
    <x v="4"/>
    <s v="Evening"/>
    <n v="8"/>
    <n v="5.8"/>
    <n v="2.2000000000000002"/>
    <n v="204"/>
    <x v="1"/>
    <n v="12700"/>
    <s v="OK"/>
    <n v="0.73"/>
    <n v="0.28000000000000003"/>
    <x v="1"/>
  </r>
  <r>
    <x v="188"/>
    <x v="4"/>
    <s v="Night"/>
    <n v="8"/>
    <n v="0"/>
    <n v="8"/>
    <n v="676"/>
    <x v="0"/>
    <n v="0"/>
    <s v="OK"/>
    <n v="0"/>
    <n v="1"/>
    <x v="1"/>
  </r>
  <r>
    <x v="188"/>
    <x v="5"/>
    <s v="Morning"/>
    <n v="8"/>
    <n v="0"/>
    <n v="8"/>
    <n v="3219"/>
    <x v="0"/>
    <n v="0"/>
    <s v="OK"/>
    <n v="0"/>
    <n v="1"/>
    <x v="2"/>
  </r>
  <r>
    <x v="188"/>
    <x v="5"/>
    <s v="Evening"/>
    <n v="8"/>
    <n v="0"/>
    <n v="8"/>
    <n v="3251"/>
    <x v="0"/>
    <n v="0"/>
    <s v="OK"/>
    <n v="0"/>
    <n v="1"/>
    <x v="2"/>
  </r>
  <r>
    <x v="188"/>
    <x v="5"/>
    <s v="Night"/>
    <n v="8"/>
    <n v="0"/>
    <n v="8"/>
    <n v="3212"/>
    <x v="0"/>
    <n v="0"/>
    <s v="OK"/>
    <n v="0"/>
    <n v="1"/>
    <x v="2"/>
  </r>
  <r>
    <x v="188"/>
    <x v="6"/>
    <s v="Morning"/>
    <n v="8"/>
    <n v="0"/>
    <n v="8"/>
    <n v="3343"/>
    <x v="0"/>
    <n v="0"/>
    <s v="OK"/>
    <n v="0"/>
    <n v="1"/>
    <x v="2"/>
  </r>
  <r>
    <x v="188"/>
    <x v="6"/>
    <s v="Evening"/>
    <n v="8"/>
    <n v="4.8"/>
    <n v="3.2"/>
    <n v="1292"/>
    <x v="3"/>
    <n v="9500"/>
    <s v="OK"/>
    <n v="0.6"/>
    <n v="0.4"/>
    <x v="2"/>
  </r>
  <r>
    <x v="188"/>
    <x v="6"/>
    <s v="Night"/>
    <n v="8"/>
    <n v="0"/>
    <n v="8"/>
    <n v="3133"/>
    <x v="0"/>
    <n v="0"/>
    <s v="OK"/>
    <n v="0"/>
    <n v="1"/>
    <x v="2"/>
  </r>
  <r>
    <x v="188"/>
    <x v="7"/>
    <s v="Morning"/>
    <n v="8"/>
    <n v="1.6"/>
    <n v="6.4"/>
    <n v="3159"/>
    <x v="3"/>
    <n v="6700"/>
    <s v="OK"/>
    <n v="0.2"/>
    <n v="0.8"/>
    <x v="3"/>
  </r>
  <r>
    <x v="188"/>
    <x v="7"/>
    <s v="Evening"/>
    <n v="8"/>
    <n v="0"/>
    <n v="8"/>
    <n v="3950"/>
    <x v="0"/>
    <n v="0"/>
    <s v="OK"/>
    <n v="0"/>
    <n v="1"/>
    <x v="3"/>
  </r>
  <r>
    <x v="188"/>
    <x v="7"/>
    <s v="Night"/>
    <n v="8"/>
    <n v="0"/>
    <n v="8"/>
    <n v="3945"/>
    <x v="0"/>
    <n v="0"/>
    <s v="OK"/>
    <n v="0"/>
    <n v="1"/>
    <x v="3"/>
  </r>
  <r>
    <x v="189"/>
    <x v="0"/>
    <s v="Morning"/>
    <n v="8"/>
    <n v="0"/>
    <n v="8"/>
    <n v="4839"/>
    <x v="0"/>
    <n v="0"/>
    <s v="OK"/>
    <n v="0"/>
    <n v="1"/>
    <x v="0"/>
  </r>
  <r>
    <x v="189"/>
    <x v="0"/>
    <s v="Evening"/>
    <n v="8"/>
    <n v="1.9"/>
    <n v="6.1"/>
    <n v="4025"/>
    <x v="5"/>
    <n v="6100"/>
    <s v="OK"/>
    <n v="0.24"/>
    <n v="0.76"/>
    <x v="0"/>
  </r>
  <r>
    <x v="189"/>
    <x v="0"/>
    <s v="Night"/>
    <n v="8"/>
    <n v="0"/>
    <n v="8"/>
    <n v="4593"/>
    <x v="0"/>
    <n v="0"/>
    <s v="OK"/>
    <n v="0"/>
    <n v="1"/>
    <x v="0"/>
  </r>
  <r>
    <x v="189"/>
    <x v="1"/>
    <s v="Morning"/>
    <n v="8"/>
    <n v="0"/>
    <n v="8"/>
    <n v="5778"/>
    <x v="0"/>
    <n v="0"/>
    <s v="OK"/>
    <n v="0"/>
    <n v="1"/>
    <x v="0"/>
  </r>
  <r>
    <x v="189"/>
    <x v="1"/>
    <s v="Evening"/>
    <n v="8"/>
    <n v="4"/>
    <n v="4"/>
    <n v="2693"/>
    <x v="3"/>
    <n v="5700"/>
    <s v="OK"/>
    <n v="0.5"/>
    <n v="0.5"/>
    <x v="0"/>
  </r>
  <r>
    <x v="189"/>
    <x v="1"/>
    <s v="Night"/>
    <n v="8"/>
    <n v="0"/>
    <n v="8"/>
    <n v="5254"/>
    <x v="0"/>
    <n v="0"/>
    <s v="OK"/>
    <n v="0"/>
    <n v="1"/>
    <x v="0"/>
  </r>
  <r>
    <x v="189"/>
    <x v="2"/>
    <s v="Morning"/>
    <n v="8"/>
    <n v="0"/>
    <n v="8"/>
    <n v="4313"/>
    <x v="0"/>
    <n v="0"/>
    <s v="OK"/>
    <n v="0"/>
    <n v="1"/>
    <x v="0"/>
  </r>
  <r>
    <x v="189"/>
    <x v="2"/>
    <s v="Evening"/>
    <n v="8"/>
    <n v="0"/>
    <n v="8"/>
    <n v="4753"/>
    <x v="0"/>
    <n v="0"/>
    <s v="OK"/>
    <n v="0"/>
    <n v="1"/>
    <x v="0"/>
  </r>
  <r>
    <x v="189"/>
    <x v="2"/>
    <s v="Night"/>
    <n v="8"/>
    <n v="0"/>
    <n v="8"/>
    <n v="4293"/>
    <x v="0"/>
    <n v="0"/>
    <s v="OK"/>
    <n v="0"/>
    <n v="1"/>
    <x v="0"/>
  </r>
  <r>
    <x v="189"/>
    <x v="3"/>
    <s v="Morning"/>
    <n v="8"/>
    <n v="5.5"/>
    <n v="2.5"/>
    <n v="208"/>
    <x v="1"/>
    <n v="8200"/>
    <s v="OK"/>
    <n v="0.69"/>
    <n v="0.31"/>
    <x v="1"/>
  </r>
  <r>
    <x v="189"/>
    <x v="3"/>
    <s v="Evening"/>
    <n v="8"/>
    <n v="0"/>
    <n v="8"/>
    <n v="691"/>
    <x v="0"/>
    <n v="0"/>
    <s v="OK"/>
    <n v="0"/>
    <n v="1"/>
    <x v="1"/>
  </r>
  <r>
    <x v="189"/>
    <x v="3"/>
    <s v="Night"/>
    <n v="8"/>
    <n v="0.7"/>
    <n v="7.3"/>
    <n v="559"/>
    <x v="2"/>
    <n v="14800"/>
    <s v="OK"/>
    <n v="0.09"/>
    <n v="0.91"/>
    <x v="1"/>
  </r>
  <r>
    <x v="189"/>
    <x v="4"/>
    <s v="Morning"/>
    <n v="8"/>
    <n v="0"/>
    <n v="8"/>
    <n v="660"/>
    <x v="0"/>
    <n v="0"/>
    <s v="OK"/>
    <n v="0"/>
    <n v="1"/>
    <x v="1"/>
  </r>
  <r>
    <x v="189"/>
    <x v="4"/>
    <s v="Evening"/>
    <n v="8"/>
    <n v="0"/>
    <n v="8"/>
    <n v="679"/>
    <x v="0"/>
    <n v="0"/>
    <s v="OK"/>
    <n v="0"/>
    <n v="1"/>
    <x v="1"/>
  </r>
  <r>
    <x v="189"/>
    <x v="4"/>
    <s v="Night"/>
    <n v="8"/>
    <n v="6.7"/>
    <n v="1.3"/>
    <n v="120"/>
    <x v="2"/>
    <n v="12700"/>
    <s v="OK"/>
    <n v="0.84"/>
    <n v="0.16"/>
    <x v="1"/>
  </r>
  <r>
    <x v="189"/>
    <x v="5"/>
    <s v="Morning"/>
    <n v="8"/>
    <n v="0"/>
    <n v="8"/>
    <n v="3338"/>
    <x v="0"/>
    <n v="0"/>
    <s v="OK"/>
    <n v="0"/>
    <n v="1"/>
    <x v="2"/>
  </r>
  <r>
    <x v="189"/>
    <x v="5"/>
    <s v="Evening"/>
    <n v="8"/>
    <n v="0"/>
    <n v="8"/>
    <n v="3716"/>
    <x v="0"/>
    <n v="0"/>
    <s v="OK"/>
    <n v="0"/>
    <n v="1"/>
    <x v="2"/>
  </r>
  <r>
    <x v="189"/>
    <x v="5"/>
    <s v="Night"/>
    <n v="8"/>
    <n v="0"/>
    <n v="8"/>
    <n v="2965"/>
    <x v="0"/>
    <n v="0"/>
    <s v="OK"/>
    <n v="0"/>
    <n v="1"/>
    <x v="2"/>
  </r>
  <r>
    <x v="189"/>
    <x v="6"/>
    <s v="Morning"/>
    <n v="8"/>
    <n v="0"/>
    <n v="8"/>
    <n v="3097"/>
    <x v="0"/>
    <n v="0"/>
    <s v="OK"/>
    <n v="0"/>
    <n v="1"/>
    <x v="2"/>
  </r>
  <r>
    <x v="189"/>
    <x v="6"/>
    <s v="Evening"/>
    <n v="8"/>
    <n v="0"/>
    <n v="8"/>
    <n v="3326"/>
    <x v="0"/>
    <n v="0"/>
    <s v="OK"/>
    <n v="0"/>
    <n v="1"/>
    <x v="2"/>
  </r>
  <r>
    <x v="189"/>
    <x v="6"/>
    <s v="Night"/>
    <n v="8"/>
    <n v="0"/>
    <n v="8"/>
    <n v="2895"/>
    <x v="0"/>
    <n v="0"/>
    <s v="OK"/>
    <n v="0"/>
    <n v="1"/>
    <x v="2"/>
  </r>
  <r>
    <x v="189"/>
    <x v="7"/>
    <s v="Morning"/>
    <n v="8"/>
    <n v="0"/>
    <n v="8"/>
    <n v="4173"/>
    <x v="0"/>
    <n v="0"/>
    <s v="OK"/>
    <n v="0"/>
    <n v="1"/>
    <x v="3"/>
  </r>
  <r>
    <x v="189"/>
    <x v="7"/>
    <s v="Evening"/>
    <n v="8"/>
    <n v="0"/>
    <n v="8"/>
    <n v="4029"/>
    <x v="0"/>
    <n v="0"/>
    <s v="OK"/>
    <n v="0"/>
    <n v="1"/>
    <x v="3"/>
  </r>
  <r>
    <x v="189"/>
    <x v="7"/>
    <s v="Night"/>
    <n v="8"/>
    <n v="3.3"/>
    <n v="4.7"/>
    <n v="2325"/>
    <x v="1"/>
    <n v="8600"/>
    <s v="OK"/>
    <n v="0.41"/>
    <n v="0.59"/>
    <x v="3"/>
  </r>
  <r>
    <x v="190"/>
    <x v="0"/>
    <s v="Morning"/>
    <n v="8"/>
    <n v="0"/>
    <n v="8"/>
    <n v="4620"/>
    <x v="0"/>
    <n v="0"/>
    <s v="OK"/>
    <n v="0"/>
    <n v="1"/>
    <x v="0"/>
  </r>
  <r>
    <x v="190"/>
    <x v="0"/>
    <s v="Evening"/>
    <n v="8"/>
    <n v="0"/>
    <n v="8"/>
    <n v="5008"/>
    <x v="0"/>
    <n v="0"/>
    <s v="OK"/>
    <n v="0"/>
    <n v="1"/>
    <x v="0"/>
  </r>
  <r>
    <x v="190"/>
    <x v="0"/>
    <s v="Night"/>
    <n v="8"/>
    <n v="1.8"/>
    <n v="6.2"/>
    <n v="3646"/>
    <x v="1"/>
    <n v="6500"/>
    <s v="OK"/>
    <n v="0.23"/>
    <n v="0.78"/>
    <x v="0"/>
  </r>
  <r>
    <x v="190"/>
    <x v="1"/>
    <s v="Morning"/>
    <n v="8"/>
    <n v="0"/>
    <n v="8"/>
    <n v="5114"/>
    <x v="0"/>
    <n v="0"/>
    <s v="OK"/>
    <n v="0"/>
    <n v="1"/>
    <x v="0"/>
  </r>
  <r>
    <x v="190"/>
    <x v="1"/>
    <s v="Evening"/>
    <n v="8"/>
    <n v="0"/>
    <n v="8"/>
    <n v="4671"/>
    <x v="0"/>
    <n v="0"/>
    <s v="OK"/>
    <n v="0"/>
    <n v="1"/>
    <x v="0"/>
  </r>
  <r>
    <x v="190"/>
    <x v="1"/>
    <s v="Night"/>
    <n v="8"/>
    <n v="0"/>
    <n v="8"/>
    <n v="4981"/>
    <x v="0"/>
    <n v="0"/>
    <s v="OK"/>
    <n v="0"/>
    <n v="1"/>
    <x v="0"/>
  </r>
  <r>
    <x v="190"/>
    <x v="2"/>
    <s v="Morning"/>
    <n v="8"/>
    <n v="3.1"/>
    <n v="4.9000000000000004"/>
    <n v="2737"/>
    <x v="4"/>
    <n v="13100"/>
    <s v="OK"/>
    <n v="0.39"/>
    <n v="0.61"/>
    <x v="0"/>
  </r>
  <r>
    <x v="190"/>
    <x v="2"/>
    <s v="Evening"/>
    <n v="8"/>
    <n v="0"/>
    <n v="8"/>
    <n v="4410"/>
    <x v="0"/>
    <n v="0"/>
    <s v="OK"/>
    <n v="0"/>
    <n v="1"/>
    <x v="0"/>
  </r>
  <r>
    <x v="190"/>
    <x v="2"/>
    <s v="Night"/>
    <n v="8"/>
    <n v="0"/>
    <n v="8"/>
    <n v="4593"/>
    <x v="0"/>
    <n v="0"/>
    <s v="OK"/>
    <n v="0"/>
    <n v="1"/>
    <x v="0"/>
  </r>
  <r>
    <x v="190"/>
    <x v="3"/>
    <s v="Morning"/>
    <n v="8"/>
    <n v="0"/>
    <n v="8"/>
    <n v="632"/>
    <x v="0"/>
    <n v="0"/>
    <s v="OK"/>
    <n v="0"/>
    <n v="1"/>
    <x v="1"/>
  </r>
  <r>
    <x v="190"/>
    <x v="3"/>
    <s v="Evening"/>
    <n v="8"/>
    <n v="6.2"/>
    <n v="1.8"/>
    <n v="153"/>
    <x v="1"/>
    <n v="4800"/>
    <s v="OK"/>
    <n v="0.78"/>
    <n v="0.23"/>
    <x v="1"/>
  </r>
  <r>
    <x v="190"/>
    <x v="3"/>
    <s v="Night"/>
    <n v="8"/>
    <n v="0"/>
    <n v="8"/>
    <n v="645"/>
    <x v="0"/>
    <n v="0"/>
    <s v="OK"/>
    <n v="0"/>
    <n v="1"/>
    <x v="1"/>
  </r>
  <r>
    <x v="190"/>
    <x v="4"/>
    <s v="Morning"/>
    <n v="8"/>
    <n v="3.9"/>
    <n v="4.0999999999999996"/>
    <n v="344"/>
    <x v="5"/>
    <n v="12400"/>
    <s v="OK"/>
    <n v="0.49"/>
    <n v="0.51"/>
    <x v="1"/>
  </r>
  <r>
    <x v="190"/>
    <x v="4"/>
    <s v="Evening"/>
    <n v="8"/>
    <n v="0"/>
    <n v="8"/>
    <n v="693"/>
    <x v="0"/>
    <n v="0"/>
    <s v="OK"/>
    <n v="0"/>
    <n v="1"/>
    <x v="1"/>
  </r>
  <r>
    <x v="190"/>
    <x v="4"/>
    <s v="Night"/>
    <n v="8"/>
    <n v="0"/>
    <n v="8"/>
    <n v="691"/>
    <x v="0"/>
    <n v="0"/>
    <s v="OK"/>
    <n v="0"/>
    <n v="1"/>
    <x v="1"/>
  </r>
  <r>
    <x v="190"/>
    <x v="5"/>
    <s v="Morning"/>
    <n v="8"/>
    <n v="3.9"/>
    <n v="4.0999999999999996"/>
    <n v="1606"/>
    <x v="1"/>
    <n v="7100"/>
    <s v="OK"/>
    <n v="0.49"/>
    <n v="0.51"/>
    <x v="2"/>
  </r>
  <r>
    <x v="190"/>
    <x v="5"/>
    <s v="Evening"/>
    <n v="8"/>
    <n v="0"/>
    <n v="8"/>
    <n v="3226"/>
    <x v="0"/>
    <n v="0"/>
    <s v="OK"/>
    <n v="0"/>
    <n v="1"/>
    <x v="2"/>
  </r>
  <r>
    <x v="190"/>
    <x v="5"/>
    <s v="Night"/>
    <n v="8"/>
    <n v="0"/>
    <n v="8"/>
    <n v="3592"/>
    <x v="0"/>
    <n v="0"/>
    <s v="OK"/>
    <n v="0"/>
    <n v="1"/>
    <x v="2"/>
  </r>
  <r>
    <x v="190"/>
    <x v="6"/>
    <s v="Morning"/>
    <n v="8"/>
    <n v="0"/>
    <n v="8"/>
    <n v="3438"/>
    <x v="0"/>
    <n v="0"/>
    <s v="OK"/>
    <n v="0"/>
    <n v="1"/>
    <x v="2"/>
  </r>
  <r>
    <x v="190"/>
    <x v="6"/>
    <s v="Evening"/>
    <n v="8"/>
    <n v="2.9"/>
    <n v="5.0999999999999996"/>
    <n v="2158"/>
    <x v="4"/>
    <n v="2800"/>
    <s v="OK"/>
    <n v="0.36"/>
    <n v="0.64"/>
    <x v="2"/>
  </r>
  <r>
    <x v="190"/>
    <x v="6"/>
    <s v="Night"/>
    <n v="8"/>
    <n v="3.3"/>
    <n v="4.7"/>
    <n v="2050"/>
    <x v="1"/>
    <n v="9000"/>
    <s v="OK"/>
    <n v="0.41"/>
    <n v="0.59"/>
    <x v="2"/>
  </r>
  <r>
    <x v="190"/>
    <x v="7"/>
    <s v="Morning"/>
    <n v="8"/>
    <n v="0"/>
    <n v="8"/>
    <n v="4268"/>
    <x v="0"/>
    <n v="0"/>
    <s v="OK"/>
    <n v="0"/>
    <n v="1"/>
    <x v="3"/>
  </r>
  <r>
    <x v="190"/>
    <x v="7"/>
    <s v="Evening"/>
    <n v="8"/>
    <n v="5.7"/>
    <n v="2.2999999999999998"/>
    <n v="1106"/>
    <x v="3"/>
    <n v="3300"/>
    <s v="OK"/>
    <n v="0.71"/>
    <n v="0.28999999999999998"/>
    <x v="3"/>
  </r>
  <r>
    <x v="190"/>
    <x v="7"/>
    <s v="Night"/>
    <n v="8"/>
    <n v="0"/>
    <n v="8"/>
    <n v="4699"/>
    <x v="0"/>
    <n v="0"/>
    <s v="OK"/>
    <n v="0"/>
    <n v="1"/>
    <x v="3"/>
  </r>
  <r>
    <x v="191"/>
    <x v="0"/>
    <s v="Morning"/>
    <n v="8"/>
    <n v="0"/>
    <n v="8"/>
    <n v="5031"/>
    <x v="0"/>
    <n v="0"/>
    <s v="OK"/>
    <n v="0"/>
    <n v="1"/>
    <x v="0"/>
  </r>
  <r>
    <x v="191"/>
    <x v="0"/>
    <s v="Evening"/>
    <n v="8"/>
    <n v="4.8"/>
    <n v="3.2"/>
    <n v="1972"/>
    <x v="2"/>
    <n v="8600"/>
    <s v="OK"/>
    <n v="0.6"/>
    <n v="0.4"/>
    <x v="0"/>
  </r>
  <r>
    <x v="191"/>
    <x v="0"/>
    <s v="Night"/>
    <n v="8"/>
    <n v="0"/>
    <n v="8"/>
    <n v="4944"/>
    <x v="0"/>
    <n v="0"/>
    <s v="OK"/>
    <n v="0"/>
    <n v="1"/>
    <x v="0"/>
  </r>
  <r>
    <x v="191"/>
    <x v="1"/>
    <s v="Morning"/>
    <n v="8"/>
    <n v="0"/>
    <n v="8"/>
    <n v="5263"/>
    <x v="0"/>
    <n v="0"/>
    <s v="OK"/>
    <n v="0"/>
    <n v="1"/>
    <x v="0"/>
  </r>
  <r>
    <x v="191"/>
    <x v="1"/>
    <s v="Evening"/>
    <n v="8"/>
    <n v="0"/>
    <n v="8"/>
    <n v="5653"/>
    <x v="0"/>
    <n v="0"/>
    <s v="OK"/>
    <n v="0"/>
    <n v="1"/>
    <x v="0"/>
  </r>
  <r>
    <x v="191"/>
    <x v="1"/>
    <s v="Night"/>
    <n v="8"/>
    <n v="5.6"/>
    <n v="2.4"/>
    <n v="1736"/>
    <x v="2"/>
    <n v="13500"/>
    <s v="OK"/>
    <n v="0.7"/>
    <n v="0.3"/>
    <x v="0"/>
  </r>
  <r>
    <x v="191"/>
    <x v="2"/>
    <s v="Morning"/>
    <n v="8"/>
    <n v="0"/>
    <n v="8"/>
    <n v="3959"/>
    <x v="0"/>
    <n v="0"/>
    <s v="OK"/>
    <n v="0"/>
    <n v="1"/>
    <x v="0"/>
  </r>
  <r>
    <x v="191"/>
    <x v="2"/>
    <s v="Evening"/>
    <n v="8"/>
    <n v="0"/>
    <n v="8"/>
    <n v="4638"/>
    <x v="0"/>
    <n v="0"/>
    <s v="OK"/>
    <n v="0"/>
    <n v="1"/>
    <x v="0"/>
  </r>
  <r>
    <x v="191"/>
    <x v="2"/>
    <s v="Night"/>
    <n v="8"/>
    <n v="0"/>
    <n v="8"/>
    <n v="4944"/>
    <x v="0"/>
    <n v="0"/>
    <s v="OK"/>
    <n v="0"/>
    <n v="1"/>
    <x v="0"/>
  </r>
  <r>
    <x v="191"/>
    <x v="3"/>
    <s v="Morning"/>
    <n v="8"/>
    <n v="0"/>
    <n v="8"/>
    <n v="680"/>
    <x v="0"/>
    <n v="0"/>
    <s v="OK"/>
    <n v="0"/>
    <n v="1"/>
    <x v="1"/>
  </r>
  <r>
    <x v="191"/>
    <x v="3"/>
    <s v="Evening"/>
    <n v="8"/>
    <n v="0"/>
    <n v="8"/>
    <n v="675"/>
    <x v="0"/>
    <n v="0"/>
    <s v="OK"/>
    <n v="0"/>
    <n v="1"/>
    <x v="1"/>
  </r>
  <r>
    <x v="191"/>
    <x v="3"/>
    <s v="Night"/>
    <n v="8"/>
    <n v="0"/>
    <n v="8"/>
    <n v="707"/>
    <x v="0"/>
    <n v="0"/>
    <s v="OK"/>
    <n v="0"/>
    <n v="1"/>
    <x v="1"/>
  </r>
  <r>
    <x v="191"/>
    <x v="4"/>
    <s v="Morning"/>
    <n v="8"/>
    <n v="0"/>
    <n v="8"/>
    <n v="818"/>
    <x v="0"/>
    <n v="0"/>
    <s v="OK"/>
    <n v="0"/>
    <n v="1"/>
    <x v="1"/>
  </r>
  <r>
    <x v="191"/>
    <x v="4"/>
    <s v="Evening"/>
    <n v="8"/>
    <n v="3.4"/>
    <n v="4.5999999999999996"/>
    <n v="422"/>
    <x v="2"/>
    <n v="12600"/>
    <s v="OK"/>
    <n v="0.43"/>
    <n v="0.57999999999999996"/>
    <x v="1"/>
  </r>
  <r>
    <x v="191"/>
    <x v="4"/>
    <s v="Night"/>
    <n v="8"/>
    <n v="0"/>
    <n v="8"/>
    <n v="773"/>
    <x v="0"/>
    <n v="0"/>
    <s v="OK"/>
    <n v="0"/>
    <n v="1"/>
    <x v="1"/>
  </r>
  <r>
    <x v="191"/>
    <x v="5"/>
    <s v="Morning"/>
    <n v="8"/>
    <n v="0"/>
    <n v="8"/>
    <n v="3103"/>
    <x v="0"/>
    <n v="0"/>
    <s v="OK"/>
    <n v="0"/>
    <n v="1"/>
    <x v="2"/>
  </r>
  <r>
    <x v="191"/>
    <x v="5"/>
    <s v="Evening"/>
    <n v="8"/>
    <n v="0"/>
    <n v="8"/>
    <n v="3158"/>
    <x v="0"/>
    <n v="0"/>
    <s v="OK"/>
    <n v="0"/>
    <n v="1"/>
    <x v="2"/>
  </r>
  <r>
    <x v="191"/>
    <x v="5"/>
    <s v="Night"/>
    <n v="8"/>
    <n v="0"/>
    <n v="8"/>
    <n v="3161"/>
    <x v="0"/>
    <n v="0"/>
    <s v="OK"/>
    <n v="0"/>
    <n v="1"/>
    <x v="2"/>
  </r>
  <r>
    <x v="191"/>
    <x v="6"/>
    <s v="Morning"/>
    <n v="8"/>
    <n v="0"/>
    <n v="8"/>
    <n v="3043"/>
    <x v="0"/>
    <n v="0"/>
    <s v="OK"/>
    <n v="0"/>
    <n v="1"/>
    <x v="2"/>
  </r>
  <r>
    <x v="191"/>
    <x v="6"/>
    <s v="Evening"/>
    <n v="8"/>
    <n v="0"/>
    <n v="8"/>
    <n v="3370"/>
    <x v="0"/>
    <n v="0"/>
    <s v="OK"/>
    <n v="0"/>
    <n v="1"/>
    <x v="2"/>
  </r>
  <r>
    <x v="191"/>
    <x v="6"/>
    <s v="Night"/>
    <n v="8"/>
    <n v="0"/>
    <n v="8"/>
    <n v="3265"/>
    <x v="0"/>
    <n v="0"/>
    <s v="OK"/>
    <n v="0"/>
    <n v="1"/>
    <x v="2"/>
  </r>
  <r>
    <x v="191"/>
    <x v="7"/>
    <s v="Morning"/>
    <n v="8"/>
    <n v="0"/>
    <n v="8"/>
    <n v="3939"/>
    <x v="0"/>
    <n v="0"/>
    <s v="OK"/>
    <n v="0"/>
    <n v="1"/>
    <x v="3"/>
  </r>
  <r>
    <x v="191"/>
    <x v="7"/>
    <s v="Evening"/>
    <n v="8"/>
    <n v="0"/>
    <n v="8"/>
    <n v="4083"/>
    <x v="0"/>
    <n v="0"/>
    <s v="OK"/>
    <n v="0"/>
    <n v="1"/>
    <x v="3"/>
  </r>
  <r>
    <x v="191"/>
    <x v="7"/>
    <s v="Night"/>
    <n v="8"/>
    <n v="0"/>
    <n v="8"/>
    <n v="4252"/>
    <x v="0"/>
    <n v="0"/>
    <s v="OK"/>
    <n v="0"/>
    <n v="1"/>
    <x v="3"/>
  </r>
  <r>
    <x v="192"/>
    <x v="0"/>
    <s v="Morning"/>
    <n v="8"/>
    <n v="0"/>
    <n v="8"/>
    <n v="4869"/>
    <x v="0"/>
    <n v="0"/>
    <s v="OK"/>
    <n v="0"/>
    <n v="1"/>
    <x v="0"/>
  </r>
  <r>
    <x v="192"/>
    <x v="0"/>
    <s v="Evening"/>
    <n v="8"/>
    <n v="0.5"/>
    <n v="7.5"/>
    <n v="4861"/>
    <x v="6"/>
    <n v="2200"/>
    <s v="OK"/>
    <n v="0.06"/>
    <n v="0.94"/>
    <x v="0"/>
  </r>
  <r>
    <x v="192"/>
    <x v="0"/>
    <s v="Night"/>
    <n v="8"/>
    <n v="1.8"/>
    <n v="6.2"/>
    <n v="4218"/>
    <x v="2"/>
    <n v="10000"/>
    <s v="OK"/>
    <n v="0.23"/>
    <n v="0.78"/>
    <x v="0"/>
  </r>
  <r>
    <x v="192"/>
    <x v="1"/>
    <s v="Morning"/>
    <n v="8"/>
    <n v="0"/>
    <n v="8"/>
    <n v="5037"/>
    <x v="0"/>
    <n v="0"/>
    <s v="OK"/>
    <n v="0"/>
    <n v="1"/>
    <x v="0"/>
  </r>
  <r>
    <x v="192"/>
    <x v="1"/>
    <s v="Evening"/>
    <n v="8"/>
    <n v="0"/>
    <n v="8"/>
    <n v="5100"/>
    <x v="0"/>
    <n v="0"/>
    <s v="OK"/>
    <n v="0"/>
    <n v="1"/>
    <x v="0"/>
  </r>
  <r>
    <x v="192"/>
    <x v="1"/>
    <s v="Night"/>
    <n v="8"/>
    <n v="0"/>
    <n v="8"/>
    <n v="5247"/>
    <x v="0"/>
    <n v="0"/>
    <s v="OK"/>
    <n v="0"/>
    <n v="1"/>
    <x v="0"/>
  </r>
  <r>
    <x v="192"/>
    <x v="2"/>
    <s v="Morning"/>
    <n v="8"/>
    <n v="0"/>
    <n v="8"/>
    <n v="4414"/>
    <x v="0"/>
    <n v="0"/>
    <s v="OK"/>
    <n v="0"/>
    <n v="1"/>
    <x v="0"/>
  </r>
  <r>
    <x v="192"/>
    <x v="2"/>
    <s v="Evening"/>
    <n v="8"/>
    <n v="0"/>
    <n v="8"/>
    <n v="4802"/>
    <x v="0"/>
    <n v="0"/>
    <s v="OK"/>
    <n v="0"/>
    <n v="1"/>
    <x v="0"/>
  </r>
  <r>
    <x v="192"/>
    <x v="2"/>
    <s v="Night"/>
    <n v="8"/>
    <n v="0"/>
    <n v="8"/>
    <n v="4576"/>
    <x v="0"/>
    <n v="0"/>
    <s v="OK"/>
    <n v="0"/>
    <n v="1"/>
    <x v="0"/>
  </r>
  <r>
    <x v="192"/>
    <x v="3"/>
    <s v="Morning"/>
    <n v="8"/>
    <n v="6.6"/>
    <n v="1.4"/>
    <n v="123"/>
    <x v="4"/>
    <n v="1900"/>
    <s v="OK"/>
    <n v="0.83"/>
    <n v="0.18"/>
    <x v="1"/>
  </r>
  <r>
    <x v="192"/>
    <x v="3"/>
    <s v="Evening"/>
    <n v="8"/>
    <n v="0"/>
    <n v="8"/>
    <n v="647"/>
    <x v="0"/>
    <n v="0"/>
    <s v="OK"/>
    <n v="0"/>
    <n v="1"/>
    <x v="1"/>
  </r>
  <r>
    <x v="192"/>
    <x v="3"/>
    <s v="Night"/>
    <n v="8"/>
    <n v="0"/>
    <n v="8"/>
    <n v="681"/>
    <x v="0"/>
    <n v="0"/>
    <s v="OK"/>
    <n v="0"/>
    <n v="1"/>
    <x v="1"/>
  </r>
  <r>
    <x v="192"/>
    <x v="4"/>
    <s v="Morning"/>
    <n v="8"/>
    <n v="0"/>
    <n v="8"/>
    <n v="726"/>
    <x v="0"/>
    <n v="0"/>
    <s v="OK"/>
    <n v="0"/>
    <n v="1"/>
    <x v="1"/>
  </r>
  <r>
    <x v="192"/>
    <x v="4"/>
    <s v="Evening"/>
    <n v="8"/>
    <n v="2.9"/>
    <n v="5.0999999999999996"/>
    <n v="469"/>
    <x v="5"/>
    <n v="2400"/>
    <s v="OK"/>
    <n v="0.36"/>
    <n v="0.64"/>
    <x v="1"/>
  </r>
  <r>
    <x v="192"/>
    <x v="4"/>
    <s v="Night"/>
    <n v="8"/>
    <n v="0.6"/>
    <n v="7.4"/>
    <n v="660"/>
    <x v="6"/>
    <n v="1900"/>
    <s v="OK"/>
    <n v="0.08"/>
    <n v="0.93"/>
    <x v="1"/>
  </r>
  <r>
    <x v="192"/>
    <x v="5"/>
    <s v="Morning"/>
    <n v="8"/>
    <n v="0"/>
    <n v="8"/>
    <n v="3461"/>
    <x v="0"/>
    <n v="0"/>
    <s v="OK"/>
    <n v="0"/>
    <n v="1"/>
    <x v="2"/>
  </r>
  <r>
    <x v="192"/>
    <x v="5"/>
    <s v="Evening"/>
    <n v="8"/>
    <n v="6.8"/>
    <n v="1.2"/>
    <n v="492"/>
    <x v="6"/>
    <n v="9300"/>
    <s v="OK"/>
    <n v="0.85"/>
    <n v="0.15"/>
    <x v="2"/>
  </r>
  <r>
    <x v="192"/>
    <x v="5"/>
    <s v="Night"/>
    <n v="8"/>
    <n v="0"/>
    <n v="8"/>
    <n v="3281"/>
    <x v="0"/>
    <n v="0"/>
    <s v="OK"/>
    <n v="0"/>
    <n v="1"/>
    <x v="2"/>
  </r>
  <r>
    <x v="192"/>
    <x v="6"/>
    <s v="Morning"/>
    <n v="8"/>
    <n v="1.7"/>
    <n v="6.3"/>
    <n v="2537"/>
    <x v="3"/>
    <n v="13000"/>
    <s v="OK"/>
    <n v="0.21"/>
    <n v="0.79"/>
    <x v="2"/>
  </r>
  <r>
    <x v="192"/>
    <x v="6"/>
    <s v="Evening"/>
    <n v="8"/>
    <n v="0"/>
    <n v="8"/>
    <n v="3275"/>
    <x v="0"/>
    <n v="0"/>
    <s v="OK"/>
    <n v="0"/>
    <n v="1"/>
    <x v="2"/>
  </r>
  <r>
    <x v="192"/>
    <x v="6"/>
    <s v="Night"/>
    <n v="8"/>
    <n v="0"/>
    <n v="8"/>
    <n v="3211"/>
    <x v="0"/>
    <n v="0"/>
    <s v="OK"/>
    <n v="0"/>
    <n v="1"/>
    <x v="2"/>
  </r>
  <r>
    <x v="192"/>
    <x v="7"/>
    <s v="Morning"/>
    <n v="8"/>
    <n v="6.7"/>
    <n v="1.3"/>
    <n v="663"/>
    <x v="5"/>
    <n v="10700"/>
    <s v="OK"/>
    <n v="0.84"/>
    <n v="0.16"/>
    <x v="3"/>
  </r>
  <r>
    <x v="192"/>
    <x v="7"/>
    <s v="Evening"/>
    <n v="8"/>
    <n v="0"/>
    <n v="8"/>
    <n v="3868"/>
    <x v="0"/>
    <n v="0"/>
    <s v="OK"/>
    <n v="0"/>
    <n v="1"/>
    <x v="3"/>
  </r>
  <r>
    <x v="192"/>
    <x v="7"/>
    <s v="Night"/>
    <n v="8"/>
    <n v="0"/>
    <n v="8"/>
    <n v="3875"/>
    <x v="0"/>
    <n v="0"/>
    <s v="OK"/>
    <n v="0"/>
    <n v="1"/>
    <x v="3"/>
  </r>
  <r>
    <x v="193"/>
    <x v="0"/>
    <s v="Morning"/>
    <n v="8"/>
    <n v="0"/>
    <n v="8"/>
    <n v="4647"/>
    <x v="0"/>
    <n v="0"/>
    <s v="OK"/>
    <n v="0"/>
    <n v="1"/>
    <x v="0"/>
  </r>
  <r>
    <x v="193"/>
    <x v="0"/>
    <s v="Evening"/>
    <n v="8"/>
    <n v="0"/>
    <n v="8"/>
    <n v="4408"/>
    <x v="0"/>
    <n v="0"/>
    <s v="OK"/>
    <n v="0"/>
    <n v="1"/>
    <x v="0"/>
  </r>
  <r>
    <x v="193"/>
    <x v="0"/>
    <s v="Night"/>
    <n v="8"/>
    <n v="0"/>
    <n v="8"/>
    <n v="5086"/>
    <x v="0"/>
    <n v="0"/>
    <s v="OK"/>
    <n v="0"/>
    <n v="1"/>
    <x v="0"/>
  </r>
  <r>
    <x v="193"/>
    <x v="1"/>
    <s v="Morning"/>
    <n v="8"/>
    <n v="0"/>
    <n v="8"/>
    <n v="5820"/>
    <x v="0"/>
    <n v="0"/>
    <s v="OK"/>
    <n v="0"/>
    <n v="1"/>
    <x v="0"/>
  </r>
  <r>
    <x v="193"/>
    <x v="1"/>
    <s v="Evening"/>
    <n v="8"/>
    <n v="0"/>
    <n v="8"/>
    <n v="5115"/>
    <x v="0"/>
    <n v="0"/>
    <s v="OK"/>
    <n v="0"/>
    <n v="1"/>
    <x v="0"/>
  </r>
  <r>
    <x v="193"/>
    <x v="1"/>
    <s v="Night"/>
    <n v="8"/>
    <n v="0"/>
    <n v="8"/>
    <n v="5584"/>
    <x v="0"/>
    <n v="0"/>
    <s v="OK"/>
    <n v="0"/>
    <n v="1"/>
    <x v="0"/>
  </r>
  <r>
    <x v="193"/>
    <x v="2"/>
    <s v="Morning"/>
    <n v="8"/>
    <n v="6"/>
    <n v="2"/>
    <n v="1291"/>
    <x v="1"/>
    <n v="4100"/>
    <s v="OK"/>
    <n v="0.75"/>
    <n v="0.25"/>
    <x v="0"/>
  </r>
  <r>
    <x v="193"/>
    <x v="2"/>
    <s v="Evening"/>
    <n v="8"/>
    <n v="0"/>
    <n v="8"/>
    <n v="4371"/>
    <x v="0"/>
    <n v="0"/>
    <s v="OK"/>
    <n v="0"/>
    <n v="1"/>
    <x v="0"/>
  </r>
  <r>
    <x v="193"/>
    <x v="2"/>
    <s v="Night"/>
    <n v="8"/>
    <n v="3.9"/>
    <n v="4.0999999999999996"/>
    <n v="2355"/>
    <x v="6"/>
    <n v="15000"/>
    <s v="OK"/>
    <n v="0.49"/>
    <n v="0.51"/>
    <x v="0"/>
  </r>
  <r>
    <x v="193"/>
    <x v="3"/>
    <s v="Morning"/>
    <n v="8"/>
    <n v="0"/>
    <n v="8"/>
    <n v="709"/>
    <x v="0"/>
    <n v="0"/>
    <s v="OK"/>
    <n v="0"/>
    <n v="1"/>
    <x v="1"/>
  </r>
  <r>
    <x v="193"/>
    <x v="3"/>
    <s v="Evening"/>
    <n v="8"/>
    <n v="0"/>
    <n v="8"/>
    <n v="615"/>
    <x v="0"/>
    <n v="0"/>
    <s v="OK"/>
    <n v="0"/>
    <n v="1"/>
    <x v="1"/>
  </r>
  <r>
    <x v="193"/>
    <x v="3"/>
    <s v="Night"/>
    <n v="8"/>
    <n v="0"/>
    <n v="8"/>
    <n v="704"/>
    <x v="0"/>
    <n v="0"/>
    <s v="OK"/>
    <n v="0"/>
    <n v="1"/>
    <x v="1"/>
  </r>
  <r>
    <x v="193"/>
    <x v="4"/>
    <s v="Morning"/>
    <n v="8"/>
    <n v="2.2999999999999998"/>
    <n v="5.7"/>
    <n v="492"/>
    <x v="2"/>
    <n v="4400"/>
    <s v="OK"/>
    <n v="0.28999999999999998"/>
    <n v="0.71"/>
    <x v="1"/>
  </r>
  <r>
    <x v="193"/>
    <x v="4"/>
    <s v="Evening"/>
    <n v="8"/>
    <n v="2.9"/>
    <n v="5.0999999999999996"/>
    <n v="484"/>
    <x v="6"/>
    <n v="9700"/>
    <s v="OK"/>
    <n v="0.36"/>
    <n v="0.64"/>
    <x v="1"/>
  </r>
  <r>
    <x v="193"/>
    <x v="4"/>
    <s v="Night"/>
    <n v="8"/>
    <n v="0"/>
    <n v="8"/>
    <n v="755"/>
    <x v="0"/>
    <n v="0"/>
    <s v="OK"/>
    <n v="0"/>
    <n v="1"/>
    <x v="1"/>
  </r>
  <r>
    <x v="193"/>
    <x v="5"/>
    <s v="Morning"/>
    <n v="8"/>
    <n v="0"/>
    <n v="8"/>
    <n v="3384"/>
    <x v="0"/>
    <n v="0"/>
    <s v="OK"/>
    <n v="0"/>
    <n v="1"/>
    <x v="2"/>
  </r>
  <r>
    <x v="193"/>
    <x v="5"/>
    <s v="Evening"/>
    <n v="8"/>
    <n v="0"/>
    <n v="8"/>
    <n v="3310"/>
    <x v="0"/>
    <n v="0"/>
    <s v="OK"/>
    <n v="0"/>
    <n v="1"/>
    <x v="2"/>
  </r>
  <r>
    <x v="193"/>
    <x v="5"/>
    <s v="Night"/>
    <n v="8"/>
    <n v="0"/>
    <n v="8"/>
    <n v="3416"/>
    <x v="0"/>
    <n v="0"/>
    <s v="OK"/>
    <n v="0"/>
    <n v="1"/>
    <x v="2"/>
  </r>
  <r>
    <x v="193"/>
    <x v="6"/>
    <s v="Morning"/>
    <n v="8"/>
    <n v="4.5999999999999996"/>
    <n v="3.4"/>
    <n v="1402"/>
    <x v="1"/>
    <n v="12900"/>
    <s v="OK"/>
    <n v="0.57999999999999996"/>
    <n v="0.43"/>
    <x v="2"/>
  </r>
  <r>
    <x v="193"/>
    <x v="6"/>
    <s v="Evening"/>
    <n v="8"/>
    <n v="2.2999999999999998"/>
    <n v="5.7"/>
    <n v="2425"/>
    <x v="1"/>
    <n v="4000"/>
    <s v="OK"/>
    <n v="0.28999999999999998"/>
    <n v="0.71"/>
    <x v="2"/>
  </r>
  <r>
    <x v="193"/>
    <x v="6"/>
    <s v="Night"/>
    <n v="8"/>
    <n v="0"/>
    <n v="8"/>
    <n v="3007"/>
    <x v="0"/>
    <n v="0"/>
    <s v="OK"/>
    <n v="0"/>
    <n v="1"/>
    <x v="2"/>
  </r>
  <r>
    <x v="193"/>
    <x v="7"/>
    <s v="Morning"/>
    <n v="8"/>
    <n v="0"/>
    <n v="8"/>
    <n v="4177"/>
    <x v="0"/>
    <n v="0"/>
    <s v="OK"/>
    <n v="0"/>
    <n v="1"/>
    <x v="3"/>
  </r>
  <r>
    <x v="193"/>
    <x v="7"/>
    <s v="Evening"/>
    <n v="8"/>
    <n v="0"/>
    <n v="8"/>
    <n v="3697"/>
    <x v="0"/>
    <n v="0"/>
    <s v="OK"/>
    <n v="0"/>
    <n v="1"/>
    <x v="3"/>
  </r>
  <r>
    <x v="193"/>
    <x v="7"/>
    <s v="Night"/>
    <n v="8"/>
    <n v="0"/>
    <n v="8"/>
    <n v="3902"/>
    <x v="0"/>
    <n v="0"/>
    <s v="OK"/>
    <n v="0"/>
    <n v="1"/>
    <x v="3"/>
  </r>
  <r>
    <x v="194"/>
    <x v="0"/>
    <s v="Morning"/>
    <n v="8"/>
    <n v="0"/>
    <n v="8"/>
    <n v="4913"/>
    <x v="0"/>
    <n v="0"/>
    <s v="OK"/>
    <n v="0"/>
    <n v="1"/>
    <x v="0"/>
  </r>
  <r>
    <x v="194"/>
    <x v="0"/>
    <s v="Evening"/>
    <n v="8"/>
    <n v="0"/>
    <n v="8"/>
    <n v="4839"/>
    <x v="0"/>
    <n v="0"/>
    <s v="OK"/>
    <n v="0"/>
    <n v="1"/>
    <x v="0"/>
  </r>
  <r>
    <x v="194"/>
    <x v="0"/>
    <s v="Night"/>
    <n v="8"/>
    <n v="0"/>
    <n v="8"/>
    <n v="4674"/>
    <x v="0"/>
    <n v="0"/>
    <s v="OK"/>
    <n v="0"/>
    <n v="1"/>
    <x v="0"/>
  </r>
  <r>
    <x v="194"/>
    <x v="1"/>
    <s v="Morning"/>
    <n v="8"/>
    <n v="5.0999999999999996"/>
    <n v="2.9"/>
    <n v="1813"/>
    <x v="3"/>
    <n v="10200"/>
    <s v="OK"/>
    <n v="0.64"/>
    <n v="0.36"/>
    <x v="0"/>
  </r>
  <r>
    <x v="194"/>
    <x v="1"/>
    <s v="Evening"/>
    <n v="8"/>
    <n v="0"/>
    <n v="8"/>
    <n v="5040"/>
    <x v="0"/>
    <n v="0"/>
    <s v="OK"/>
    <n v="0"/>
    <n v="1"/>
    <x v="0"/>
  </r>
  <r>
    <x v="194"/>
    <x v="1"/>
    <s v="Night"/>
    <n v="8"/>
    <n v="0"/>
    <n v="8"/>
    <n v="5012"/>
    <x v="0"/>
    <n v="0"/>
    <s v="OK"/>
    <n v="0"/>
    <n v="1"/>
    <x v="0"/>
  </r>
  <r>
    <x v="194"/>
    <x v="2"/>
    <s v="Morning"/>
    <n v="8"/>
    <n v="0"/>
    <n v="8"/>
    <n v="5191"/>
    <x v="0"/>
    <n v="0"/>
    <s v="OK"/>
    <n v="0"/>
    <n v="1"/>
    <x v="0"/>
  </r>
  <r>
    <x v="194"/>
    <x v="2"/>
    <s v="Evening"/>
    <n v="8"/>
    <n v="0"/>
    <n v="8"/>
    <n v="4211"/>
    <x v="0"/>
    <n v="0"/>
    <s v="OK"/>
    <n v="0"/>
    <n v="1"/>
    <x v="0"/>
  </r>
  <r>
    <x v="194"/>
    <x v="2"/>
    <s v="Night"/>
    <n v="8"/>
    <n v="0"/>
    <n v="8"/>
    <n v="4798"/>
    <x v="0"/>
    <n v="0"/>
    <s v="OK"/>
    <n v="0"/>
    <n v="1"/>
    <x v="0"/>
  </r>
  <r>
    <x v="194"/>
    <x v="3"/>
    <s v="Morning"/>
    <n v="8"/>
    <n v="0"/>
    <n v="8"/>
    <n v="682"/>
    <x v="0"/>
    <n v="0"/>
    <s v="OK"/>
    <n v="0"/>
    <n v="1"/>
    <x v="1"/>
  </r>
  <r>
    <x v="194"/>
    <x v="3"/>
    <s v="Evening"/>
    <n v="8"/>
    <n v="0"/>
    <n v="8"/>
    <n v="641"/>
    <x v="0"/>
    <n v="0"/>
    <s v="OK"/>
    <n v="0"/>
    <n v="1"/>
    <x v="1"/>
  </r>
  <r>
    <x v="194"/>
    <x v="3"/>
    <s v="Night"/>
    <n v="8"/>
    <n v="0"/>
    <n v="8"/>
    <n v="685"/>
    <x v="0"/>
    <n v="0"/>
    <s v="OK"/>
    <n v="0"/>
    <n v="1"/>
    <x v="1"/>
  </r>
  <r>
    <x v="194"/>
    <x v="4"/>
    <s v="Morning"/>
    <n v="8"/>
    <n v="0"/>
    <n v="8"/>
    <n v="795"/>
    <x v="0"/>
    <n v="0"/>
    <s v="OK"/>
    <n v="0"/>
    <n v="1"/>
    <x v="1"/>
  </r>
  <r>
    <x v="194"/>
    <x v="4"/>
    <s v="Evening"/>
    <n v="8"/>
    <n v="0"/>
    <n v="8"/>
    <n v="744"/>
    <x v="0"/>
    <n v="0"/>
    <s v="OK"/>
    <n v="0"/>
    <n v="1"/>
    <x v="1"/>
  </r>
  <r>
    <x v="194"/>
    <x v="4"/>
    <s v="Night"/>
    <n v="8"/>
    <n v="0"/>
    <n v="8"/>
    <n v="738"/>
    <x v="0"/>
    <n v="0"/>
    <s v="OK"/>
    <n v="0"/>
    <n v="1"/>
    <x v="1"/>
  </r>
  <r>
    <x v="194"/>
    <x v="5"/>
    <s v="Morning"/>
    <n v="8"/>
    <n v="0"/>
    <n v="8"/>
    <n v="3121"/>
    <x v="0"/>
    <n v="0"/>
    <s v="OK"/>
    <n v="0"/>
    <n v="1"/>
    <x v="2"/>
  </r>
  <r>
    <x v="194"/>
    <x v="5"/>
    <s v="Evening"/>
    <n v="8"/>
    <n v="0"/>
    <n v="8"/>
    <n v="3199"/>
    <x v="0"/>
    <n v="0"/>
    <s v="OK"/>
    <n v="0"/>
    <n v="1"/>
    <x v="2"/>
  </r>
  <r>
    <x v="194"/>
    <x v="5"/>
    <s v="Night"/>
    <n v="8"/>
    <n v="0"/>
    <n v="8"/>
    <n v="3063"/>
    <x v="0"/>
    <n v="0"/>
    <s v="OK"/>
    <n v="0"/>
    <n v="1"/>
    <x v="2"/>
  </r>
  <r>
    <x v="194"/>
    <x v="6"/>
    <s v="Morning"/>
    <n v="8"/>
    <n v="0"/>
    <n v="8"/>
    <n v="3216"/>
    <x v="0"/>
    <n v="0"/>
    <s v="OK"/>
    <n v="0"/>
    <n v="1"/>
    <x v="2"/>
  </r>
  <r>
    <x v="194"/>
    <x v="6"/>
    <s v="Evening"/>
    <n v="8"/>
    <n v="0"/>
    <n v="8"/>
    <n v="3208"/>
    <x v="0"/>
    <n v="0"/>
    <s v="OK"/>
    <n v="0"/>
    <n v="1"/>
    <x v="2"/>
  </r>
  <r>
    <x v="194"/>
    <x v="6"/>
    <s v="Night"/>
    <n v="8"/>
    <n v="0"/>
    <n v="8"/>
    <n v="3048"/>
    <x v="0"/>
    <n v="0"/>
    <s v="OK"/>
    <n v="0"/>
    <n v="1"/>
    <x v="2"/>
  </r>
  <r>
    <x v="194"/>
    <x v="7"/>
    <s v="Morning"/>
    <n v="8"/>
    <n v="0"/>
    <n v="8"/>
    <n v="4209"/>
    <x v="0"/>
    <n v="0"/>
    <s v="OK"/>
    <n v="0"/>
    <n v="1"/>
    <x v="3"/>
  </r>
  <r>
    <x v="194"/>
    <x v="7"/>
    <s v="Evening"/>
    <n v="8"/>
    <n v="0"/>
    <n v="8"/>
    <n v="3701"/>
    <x v="0"/>
    <n v="0"/>
    <s v="OK"/>
    <n v="0"/>
    <n v="1"/>
    <x v="3"/>
  </r>
  <r>
    <x v="194"/>
    <x v="7"/>
    <s v="Night"/>
    <n v="8"/>
    <n v="0"/>
    <n v="8"/>
    <n v="3827"/>
    <x v="0"/>
    <n v="0"/>
    <s v="OK"/>
    <n v="0"/>
    <n v="1"/>
    <x v="3"/>
  </r>
  <r>
    <x v="195"/>
    <x v="0"/>
    <s v="Morning"/>
    <n v="8"/>
    <n v="0"/>
    <n v="8"/>
    <n v="4995"/>
    <x v="0"/>
    <n v="0"/>
    <s v="OK"/>
    <n v="0"/>
    <n v="1"/>
    <x v="0"/>
  </r>
  <r>
    <x v="195"/>
    <x v="0"/>
    <s v="Evening"/>
    <n v="8"/>
    <n v="0"/>
    <n v="8"/>
    <n v="4623"/>
    <x v="0"/>
    <n v="0"/>
    <s v="OK"/>
    <n v="0"/>
    <n v="1"/>
    <x v="0"/>
  </r>
  <r>
    <x v="195"/>
    <x v="0"/>
    <s v="Night"/>
    <n v="8"/>
    <n v="0"/>
    <n v="8"/>
    <n v="4872"/>
    <x v="0"/>
    <n v="0"/>
    <s v="OK"/>
    <n v="0"/>
    <n v="1"/>
    <x v="0"/>
  </r>
  <r>
    <x v="195"/>
    <x v="1"/>
    <s v="Morning"/>
    <n v="8"/>
    <n v="0"/>
    <n v="8"/>
    <n v="4996"/>
    <x v="0"/>
    <n v="0"/>
    <s v="OK"/>
    <n v="0"/>
    <n v="1"/>
    <x v="0"/>
  </r>
  <r>
    <x v="195"/>
    <x v="1"/>
    <s v="Evening"/>
    <n v="8"/>
    <n v="0"/>
    <n v="8"/>
    <n v="5281"/>
    <x v="0"/>
    <n v="0"/>
    <s v="OK"/>
    <n v="0"/>
    <n v="1"/>
    <x v="0"/>
  </r>
  <r>
    <x v="195"/>
    <x v="1"/>
    <s v="Night"/>
    <n v="8"/>
    <n v="0"/>
    <n v="8"/>
    <n v="4787"/>
    <x v="0"/>
    <n v="0"/>
    <s v="OK"/>
    <n v="0"/>
    <n v="1"/>
    <x v="0"/>
  </r>
  <r>
    <x v="195"/>
    <x v="2"/>
    <s v="Morning"/>
    <n v="8"/>
    <n v="0"/>
    <n v="8"/>
    <n v="4082"/>
    <x v="0"/>
    <n v="0"/>
    <s v="OK"/>
    <n v="0"/>
    <n v="1"/>
    <x v="0"/>
  </r>
  <r>
    <x v="195"/>
    <x v="2"/>
    <s v="Evening"/>
    <n v="8"/>
    <n v="1.9"/>
    <n v="6.1"/>
    <n v="3289"/>
    <x v="5"/>
    <n v="11500"/>
    <s v="OK"/>
    <n v="0.24"/>
    <n v="0.76"/>
    <x v="0"/>
  </r>
  <r>
    <x v="195"/>
    <x v="2"/>
    <s v="Night"/>
    <n v="8"/>
    <n v="3.2"/>
    <n v="4.8"/>
    <n v="2738"/>
    <x v="3"/>
    <n v="3000"/>
    <s v="OK"/>
    <n v="0.4"/>
    <n v="0.6"/>
    <x v="0"/>
  </r>
  <r>
    <x v="195"/>
    <x v="3"/>
    <s v="Morning"/>
    <n v="8"/>
    <n v="0"/>
    <n v="8"/>
    <n v="603"/>
    <x v="0"/>
    <n v="0"/>
    <s v="OK"/>
    <n v="0"/>
    <n v="1"/>
    <x v="1"/>
  </r>
  <r>
    <x v="195"/>
    <x v="3"/>
    <s v="Evening"/>
    <n v="8"/>
    <n v="0"/>
    <n v="8"/>
    <n v="680"/>
    <x v="0"/>
    <n v="0"/>
    <s v="OK"/>
    <n v="0"/>
    <n v="1"/>
    <x v="1"/>
  </r>
  <r>
    <x v="195"/>
    <x v="3"/>
    <s v="Night"/>
    <n v="8"/>
    <n v="2"/>
    <n v="6"/>
    <n v="468"/>
    <x v="5"/>
    <n v="14100"/>
    <s v="OK"/>
    <n v="0.25"/>
    <n v="0.75"/>
    <x v="1"/>
  </r>
  <r>
    <x v="195"/>
    <x v="4"/>
    <s v="Morning"/>
    <n v="8"/>
    <n v="6.7"/>
    <n v="1.3"/>
    <n v="114"/>
    <x v="1"/>
    <n v="2800"/>
    <s v="OK"/>
    <n v="0.84"/>
    <n v="0.16"/>
    <x v="1"/>
  </r>
  <r>
    <x v="195"/>
    <x v="4"/>
    <s v="Evening"/>
    <n v="8"/>
    <n v="0"/>
    <n v="8"/>
    <n v="765"/>
    <x v="0"/>
    <n v="0"/>
    <s v="OK"/>
    <n v="0"/>
    <n v="1"/>
    <x v="1"/>
  </r>
  <r>
    <x v="195"/>
    <x v="4"/>
    <s v="Night"/>
    <n v="8"/>
    <n v="0"/>
    <n v="8"/>
    <n v="626"/>
    <x v="0"/>
    <n v="0"/>
    <s v="OK"/>
    <n v="0"/>
    <n v="1"/>
    <x v="1"/>
  </r>
  <r>
    <x v="195"/>
    <x v="5"/>
    <s v="Morning"/>
    <n v="8"/>
    <n v="0"/>
    <n v="8"/>
    <n v="3382"/>
    <x v="0"/>
    <n v="0"/>
    <s v="OK"/>
    <n v="0"/>
    <n v="1"/>
    <x v="2"/>
  </r>
  <r>
    <x v="195"/>
    <x v="5"/>
    <s v="Evening"/>
    <n v="8"/>
    <n v="0"/>
    <n v="8"/>
    <n v="3948"/>
    <x v="0"/>
    <n v="0"/>
    <s v="OK"/>
    <n v="0"/>
    <n v="1"/>
    <x v="2"/>
  </r>
  <r>
    <x v="195"/>
    <x v="5"/>
    <s v="Night"/>
    <n v="8"/>
    <n v="3.8"/>
    <n v="4.2"/>
    <n v="1814"/>
    <x v="2"/>
    <n v="13900"/>
    <s v="OK"/>
    <n v="0.48"/>
    <n v="0.53"/>
    <x v="2"/>
  </r>
  <r>
    <x v="195"/>
    <x v="6"/>
    <s v="Morning"/>
    <n v="8"/>
    <n v="0"/>
    <n v="8"/>
    <n v="3159"/>
    <x v="0"/>
    <n v="0"/>
    <s v="OK"/>
    <n v="0"/>
    <n v="1"/>
    <x v="2"/>
  </r>
  <r>
    <x v="195"/>
    <x v="6"/>
    <s v="Evening"/>
    <n v="8"/>
    <n v="4.9000000000000004"/>
    <n v="3.1"/>
    <n v="1255"/>
    <x v="5"/>
    <n v="4000"/>
    <s v="OK"/>
    <n v="0.61"/>
    <n v="0.39"/>
    <x v="2"/>
  </r>
  <r>
    <x v="195"/>
    <x v="6"/>
    <s v="Night"/>
    <n v="8"/>
    <n v="0"/>
    <n v="8"/>
    <n v="2829"/>
    <x v="0"/>
    <n v="0"/>
    <s v="OK"/>
    <n v="0"/>
    <n v="1"/>
    <x v="2"/>
  </r>
  <r>
    <x v="195"/>
    <x v="7"/>
    <s v="Morning"/>
    <n v="8"/>
    <n v="0"/>
    <n v="8"/>
    <n v="3907"/>
    <x v="0"/>
    <n v="0"/>
    <s v="OK"/>
    <n v="0"/>
    <n v="1"/>
    <x v="3"/>
  </r>
  <r>
    <x v="195"/>
    <x v="7"/>
    <s v="Evening"/>
    <n v="8"/>
    <n v="2.8"/>
    <n v="5.2"/>
    <n v="2649"/>
    <x v="5"/>
    <n v="12100"/>
    <s v="OK"/>
    <n v="0.35"/>
    <n v="0.65"/>
    <x v="3"/>
  </r>
  <r>
    <x v="195"/>
    <x v="7"/>
    <s v="Night"/>
    <n v="8"/>
    <n v="3.4"/>
    <n v="4.5999999999999996"/>
    <n v="2293"/>
    <x v="4"/>
    <n v="4900"/>
    <s v="OK"/>
    <n v="0.43"/>
    <n v="0.57999999999999996"/>
    <x v="3"/>
  </r>
  <r>
    <x v="196"/>
    <x v="0"/>
    <s v="Morning"/>
    <n v="8"/>
    <n v="0"/>
    <n v="8"/>
    <n v="4784"/>
    <x v="0"/>
    <n v="0"/>
    <s v="OK"/>
    <n v="0"/>
    <n v="1"/>
    <x v="0"/>
  </r>
  <r>
    <x v="196"/>
    <x v="0"/>
    <s v="Evening"/>
    <n v="8"/>
    <n v="0"/>
    <n v="8"/>
    <n v="5057"/>
    <x v="0"/>
    <n v="0"/>
    <s v="OK"/>
    <n v="0"/>
    <n v="1"/>
    <x v="0"/>
  </r>
  <r>
    <x v="196"/>
    <x v="0"/>
    <s v="Night"/>
    <n v="8"/>
    <n v="0"/>
    <n v="8"/>
    <n v="5329"/>
    <x v="0"/>
    <n v="0"/>
    <s v="OK"/>
    <n v="0"/>
    <n v="1"/>
    <x v="0"/>
  </r>
  <r>
    <x v="196"/>
    <x v="1"/>
    <s v="Morning"/>
    <n v="8"/>
    <n v="0"/>
    <n v="8"/>
    <n v="5119"/>
    <x v="0"/>
    <n v="0"/>
    <s v="OK"/>
    <n v="0"/>
    <n v="1"/>
    <x v="0"/>
  </r>
  <r>
    <x v="196"/>
    <x v="1"/>
    <s v="Evening"/>
    <n v="8"/>
    <n v="0"/>
    <n v="8"/>
    <n v="5529"/>
    <x v="0"/>
    <n v="0"/>
    <s v="OK"/>
    <n v="0"/>
    <n v="1"/>
    <x v="0"/>
  </r>
  <r>
    <x v="196"/>
    <x v="1"/>
    <s v="Night"/>
    <n v="8"/>
    <n v="0"/>
    <n v="8"/>
    <n v="5494"/>
    <x v="0"/>
    <n v="0"/>
    <s v="OK"/>
    <n v="0"/>
    <n v="1"/>
    <x v="0"/>
  </r>
  <r>
    <x v="196"/>
    <x v="2"/>
    <s v="Morning"/>
    <n v="8"/>
    <n v="0"/>
    <n v="8"/>
    <n v="4722"/>
    <x v="0"/>
    <n v="0"/>
    <s v="OK"/>
    <n v="0"/>
    <n v="1"/>
    <x v="0"/>
  </r>
  <r>
    <x v="196"/>
    <x v="2"/>
    <s v="Evening"/>
    <n v="8"/>
    <n v="0"/>
    <n v="8"/>
    <n v="4304"/>
    <x v="0"/>
    <n v="0"/>
    <s v="OK"/>
    <n v="0"/>
    <n v="1"/>
    <x v="0"/>
  </r>
  <r>
    <x v="196"/>
    <x v="2"/>
    <s v="Night"/>
    <n v="8"/>
    <n v="3.4"/>
    <n v="4.5999999999999996"/>
    <n v="2465"/>
    <x v="3"/>
    <n v="4600"/>
    <s v="OK"/>
    <n v="0.43"/>
    <n v="0.57999999999999996"/>
    <x v="0"/>
  </r>
  <r>
    <x v="196"/>
    <x v="3"/>
    <s v="Morning"/>
    <n v="8"/>
    <n v="0"/>
    <n v="8"/>
    <n v="639"/>
    <x v="0"/>
    <n v="0"/>
    <s v="OK"/>
    <n v="0"/>
    <n v="1"/>
    <x v="1"/>
  </r>
  <r>
    <x v="196"/>
    <x v="3"/>
    <s v="Evening"/>
    <n v="8"/>
    <n v="0"/>
    <n v="8"/>
    <n v="667"/>
    <x v="0"/>
    <n v="0"/>
    <s v="OK"/>
    <n v="0"/>
    <n v="1"/>
    <x v="1"/>
  </r>
  <r>
    <x v="196"/>
    <x v="3"/>
    <s v="Night"/>
    <n v="8"/>
    <n v="0"/>
    <n v="8"/>
    <n v="676"/>
    <x v="0"/>
    <n v="0"/>
    <s v="OK"/>
    <n v="0"/>
    <n v="1"/>
    <x v="1"/>
  </r>
  <r>
    <x v="196"/>
    <x v="4"/>
    <s v="Morning"/>
    <n v="8"/>
    <n v="2.6"/>
    <n v="5.4"/>
    <n v="521"/>
    <x v="3"/>
    <n v="9500"/>
    <s v="OK"/>
    <n v="0.33"/>
    <n v="0.68"/>
    <x v="1"/>
  </r>
  <r>
    <x v="196"/>
    <x v="4"/>
    <s v="Evening"/>
    <n v="8"/>
    <n v="0.6"/>
    <n v="7.4"/>
    <n v="703"/>
    <x v="1"/>
    <n v="11600"/>
    <s v="OK"/>
    <n v="0.08"/>
    <n v="0.93"/>
    <x v="1"/>
  </r>
  <r>
    <x v="196"/>
    <x v="4"/>
    <s v="Night"/>
    <n v="8"/>
    <n v="6.1"/>
    <n v="1.9"/>
    <n v="165"/>
    <x v="1"/>
    <n v="4100"/>
    <s v="OK"/>
    <n v="0.76"/>
    <n v="0.24"/>
    <x v="1"/>
  </r>
  <r>
    <x v="196"/>
    <x v="5"/>
    <s v="Morning"/>
    <n v="8"/>
    <n v="0"/>
    <n v="8"/>
    <n v="3167"/>
    <x v="0"/>
    <n v="0"/>
    <s v="OK"/>
    <n v="0"/>
    <n v="1"/>
    <x v="2"/>
  </r>
  <r>
    <x v="196"/>
    <x v="5"/>
    <s v="Evening"/>
    <n v="8"/>
    <n v="0"/>
    <n v="8"/>
    <n v="3444"/>
    <x v="0"/>
    <n v="0"/>
    <s v="OK"/>
    <n v="0"/>
    <n v="1"/>
    <x v="2"/>
  </r>
  <r>
    <x v="196"/>
    <x v="5"/>
    <s v="Night"/>
    <n v="8"/>
    <n v="0"/>
    <n v="8"/>
    <n v="2969"/>
    <x v="0"/>
    <n v="0"/>
    <s v="OK"/>
    <n v="0"/>
    <n v="1"/>
    <x v="2"/>
  </r>
  <r>
    <x v="196"/>
    <x v="6"/>
    <s v="Morning"/>
    <n v="8"/>
    <n v="0"/>
    <n v="8"/>
    <n v="3278"/>
    <x v="0"/>
    <n v="0"/>
    <s v="OK"/>
    <n v="0"/>
    <n v="1"/>
    <x v="2"/>
  </r>
  <r>
    <x v="196"/>
    <x v="6"/>
    <s v="Evening"/>
    <n v="8"/>
    <n v="0"/>
    <n v="8"/>
    <n v="3302"/>
    <x v="0"/>
    <n v="0"/>
    <s v="OK"/>
    <n v="0"/>
    <n v="1"/>
    <x v="2"/>
  </r>
  <r>
    <x v="196"/>
    <x v="6"/>
    <s v="Night"/>
    <n v="8"/>
    <n v="0"/>
    <n v="8"/>
    <n v="3263"/>
    <x v="0"/>
    <n v="0"/>
    <s v="OK"/>
    <n v="0"/>
    <n v="1"/>
    <x v="2"/>
  </r>
  <r>
    <x v="196"/>
    <x v="7"/>
    <s v="Morning"/>
    <n v="8"/>
    <n v="6.2"/>
    <n v="1.8"/>
    <n v="817"/>
    <x v="1"/>
    <n v="7100"/>
    <s v="OK"/>
    <n v="0.78"/>
    <n v="0.23"/>
    <x v="3"/>
  </r>
  <r>
    <x v="196"/>
    <x v="7"/>
    <s v="Evening"/>
    <n v="8"/>
    <n v="0"/>
    <n v="8"/>
    <n v="4046"/>
    <x v="0"/>
    <n v="0"/>
    <s v="OK"/>
    <n v="0"/>
    <n v="1"/>
    <x v="3"/>
  </r>
  <r>
    <x v="196"/>
    <x v="7"/>
    <s v="Night"/>
    <n v="8"/>
    <n v="0"/>
    <n v="8"/>
    <n v="3623"/>
    <x v="0"/>
    <n v="0"/>
    <s v="OK"/>
    <n v="0"/>
    <n v="1"/>
    <x v="3"/>
  </r>
  <r>
    <x v="197"/>
    <x v="0"/>
    <s v="Morning"/>
    <n v="8"/>
    <n v="0"/>
    <n v="8"/>
    <n v="4704"/>
    <x v="0"/>
    <n v="0"/>
    <s v="OK"/>
    <n v="0"/>
    <n v="1"/>
    <x v="0"/>
  </r>
  <r>
    <x v="197"/>
    <x v="0"/>
    <s v="Evening"/>
    <n v="8"/>
    <n v="0"/>
    <n v="8"/>
    <n v="5346"/>
    <x v="0"/>
    <n v="0"/>
    <s v="OK"/>
    <n v="0"/>
    <n v="1"/>
    <x v="0"/>
  </r>
  <r>
    <x v="197"/>
    <x v="0"/>
    <s v="Night"/>
    <n v="8"/>
    <n v="0"/>
    <n v="8"/>
    <n v="5015"/>
    <x v="0"/>
    <n v="0"/>
    <s v="OK"/>
    <n v="0"/>
    <n v="1"/>
    <x v="0"/>
  </r>
  <r>
    <x v="197"/>
    <x v="1"/>
    <s v="Morning"/>
    <n v="8"/>
    <n v="4.5"/>
    <n v="3.5"/>
    <n v="2074"/>
    <x v="5"/>
    <n v="10200"/>
    <s v="OK"/>
    <n v="0.56000000000000005"/>
    <n v="0.44"/>
    <x v="0"/>
  </r>
  <r>
    <x v="197"/>
    <x v="1"/>
    <s v="Evening"/>
    <n v="8"/>
    <n v="0"/>
    <n v="8"/>
    <n v="4595"/>
    <x v="0"/>
    <n v="0"/>
    <s v="OK"/>
    <n v="0"/>
    <n v="1"/>
    <x v="0"/>
  </r>
  <r>
    <x v="197"/>
    <x v="1"/>
    <s v="Night"/>
    <n v="8"/>
    <n v="0"/>
    <n v="8"/>
    <n v="5239"/>
    <x v="0"/>
    <n v="0"/>
    <s v="OK"/>
    <n v="0"/>
    <n v="1"/>
    <x v="0"/>
  </r>
  <r>
    <x v="197"/>
    <x v="2"/>
    <s v="Morning"/>
    <n v="8"/>
    <n v="0"/>
    <n v="8"/>
    <n v="4640"/>
    <x v="0"/>
    <n v="0"/>
    <s v="OK"/>
    <n v="0"/>
    <n v="1"/>
    <x v="0"/>
  </r>
  <r>
    <x v="197"/>
    <x v="2"/>
    <s v="Evening"/>
    <n v="8"/>
    <n v="0"/>
    <n v="8"/>
    <n v="5274"/>
    <x v="0"/>
    <n v="0"/>
    <s v="OK"/>
    <n v="0"/>
    <n v="1"/>
    <x v="0"/>
  </r>
  <r>
    <x v="197"/>
    <x v="2"/>
    <s v="Night"/>
    <n v="8"/>
    <n v="0"/>
    <n v="8"/>
    <n v="4919"/>
    <x v="0"/>
    <n v="0"/>
    <s v="OK"/>
    <n v="0"/>
    <n v="1"/>
    <x v="0"/>
  </r>
  <r>
    <x v="197"/>
    <x v="3"/>
    <s v="Morning"/>
    <n v="8"/>
    <n v="0"/>
    <n v="8"/>
    <n v="677"/>
    <x v="0"/>
    <n v="0"/>
    <s v="OK"/>
    <n v="0"/>
    <n v="1"/>
    <x v="1"/>
  </r>
  <r>
    <x v="197"/>
    <x v="3"/>
    <s v="Evening"/>
    <n v="8"/>
    <n v="0"/>
    <n v="8"/>
    <n v="713"/>
    <x v="0"/>
    <n v="0"/>
    <s v="OK"/>
    <n v="0"/>
    <n v="1"/>
    <x v="1"/>
  </r>
  <r>
    <x v="197"/>
    <x v="3"/>
    <s v="Night"/>
    <n v="8"/>
    <n v="0"/>
    <n v="8"/>
    <n v="603"/>
    <x v="0"/>
    <n v="0"/>
    <s v="OK"/>
    <n v="0"/>
    <n v="1"/>
    <x v="1"/>
  </r>
  <r>
    <x v="197"/>
    <x v="4"/>
    <s v="Morning"/>
    <n v="8"/>
    <n v="0"/>
    <n v="8"/>
    <n v="719"/>
    <x v="0"/>
    <n v="0"/>
    <s v="OK"/>
    <n v="0"/>
    <n v="1"/>
    <x v="1"/>
  </r>
  <r>
    <x v="197"/>
    <x v="4"/>
    <s v="Evening"/>
    <n v="8"/>
    <n v="0"/>
    <n v="8"/>
    <n v="691"/>
    <x v="0"/>
    <n v="0"/>
    <s v="OK"/>
    <n v="0"/>
    <n v="1"/>
    <x v="1"/>
  </r>
  <r>
    <x v="197"/>
    <x v="4"/>
    <s v="Night"/>
    <n v="8"/>
    <n v="0"/>
    <n v="8"/>
    <n v="724"/>
    <x v="0"/>
    <n v="0"/>
    <s v="OK"/>
    <n v="0"/>
    <n v="1"/>
    <x v="1"/>
  </r>
  <r>
    <x v="197"/>
    <x v="5"/>
    <s v="Morning"/>
    <n v="8"/>
    <n v="3.2"/>
    <n v="4.8"/>
    <n v="1777"/>
    <x v="5"/>
    <n v="11600"/>
    <s v="OK"/>
    <n v="0.4"/>
    <n v="0.6"/>
    <x v="2"/>
  </r>
  <r>
    <x v="197"/>
    <x v="5"/>
    <s v="Evening"/>
    <n v="8"/>
    <n v="2.5"/>
    <n v="5.5"/>
    <n v="2085"/>
    <x v="5"/>
    <n v="12800"/>
    <s v="OK"/>
    <n v="0.31"/>
    <n v="0.69"/>
    <x v="2"/>
  </r>
  <r>
    <x v="197"/>
    <x v="5"/>
    <s v="Night"/>
    <n v="8"/>
    <n v="0"/>
    <n v="8"/>
    <n v="3115"/>
    <x v="0"/>
    <n v="0"/>
    <s v="OK"/>
    <n v="0"/>
    <n v="1"/>
    <x v="2"/>
  </r>
  <r>
    <x v="197"/>
    <x v="6"/>
    <s v="Morning"/>
    <n v="8"/>
    <n v="0"/>
    <n v="8"/>
    <n v="3329"/>
    <x v="0"/>
    <n v="0"/>
    <s v="OK"/>
    <n v="0"/>
    <n v="1"/>
    <x v="2"/>
  </r>
  <r>
    <x v="197"/>
    <x v="6"/>
    <s v="Evening"/>
    <n v="8"/>
    <n v="0"/>
    <n v="8"/>
    <n v="3553"/>
    <x v="0"/>
    <n v="0"/>
    <s v="OK"/>
    <n v="0"/>
    <n v="1"/>
    <x v="2"/>
  </r>
  <r>
    <x v="197"/>
    <x v="6"/>
    <s v="Night"/>
    <n v="8"/>
    <n v="0"/>
    <n v="8"/>
    <n v="3140"/>
    <x v="0"/>
    <n v="0"/>
    <s v="OK"/>
    <n v="0"/>
    <n v="1"/>
    <x v="2"/>
  </r>
  <r>
    <x v="197"/>
    <x v="7"/>
    <s v="Morning"/>
    <n v="8"/>
    <n v="0"/>
    <n v="8"/>
    <n v="3676"/>
    <x v="0"/>
    <n v="0"/>
    <s v="OK"/>
    <n v="0"/>
    <n v="1"/>
    <x v="3"/>
  </r>
  <r>
    <x v="197"/>
    <x v="7"/>
    <s v="Evening"/>
    <n v="8"/>
    <n v="2.2000000000000002"/>
    <n v="5.8"/>
    <n v="2961"/>
    <x v="4"/>
    <n v="2100"/>
    <s v="OK"/>
    <n v="0.28000000000000003"/>
    <n v="0.73"/>
    <x v="3"/>
  </r>
  <r>
    <x v="197"/>
    <x v="7"/>
    <s v="Night"/>
    <n v="8"/>
    <n v="0.7"/>
    <n v="7.3"/>
    <n v="3847"/>
    <x v="3"/>
    <n v="15000"/>
    <s v="OK"/>
    <n v="0.09"/>
    <n v="0.91"/>
    <x v="3"/>
  </r>
  <r>
    <x v="198"/>
    <x v="0"/>
    <s v="Morning"/>
    <n v="8"/>
    <n v="2.4"/>
    <n v="5.6"/>
    <n v="3328"/>
    <x v="5"/>
    <n v="6500"/>
    <s v="OK"/>
    <n v="0.3"/>
    <n v="0.7"/>
    <x v="0"/>
  </r>
  <r>
    <x v="198"/>
    <x v="0"/>
    <s v="Evening"/>
    <n v="8"/>
    <n v="0"/>
    <n v="8"/>
    <n v="4540"/>
    <x v="0"/>
    <n v="0"/>
    <s v="OK"/>
    <n v="0"/>
    <n v="1"/>
    <x v="0"/>
  </r>
  <r>
    <x v="198"/>
    <x v="0"/>
    <s v="Night"/>
    <n v="8"/>
    <n v="0"/>
    <n v="8"/>
    <n v="4634"/>
    <x v="0"/>
    <n v="0"/>
    <s v="OK"/>
    <n v="0"/>
    <n v="1"/>
    <x v="0"/>
  </r>
  <r>
    <x v="198"/>
    <x v="1"/>
    <s v="Morning"/>
    <n v="8"/>
    <n v="5.8"/>
    <n v="2.2000000000000002"/>
    <n v="1463"/>
    <x v="5"/>
    <n v="8100"/>
    <s v="OK"/>
    <n v="0.73"/>
    <n v="0.28000000000000003"/>
    <x v="0"/>
  </r>
  <r>
    <x v="198"/>
    <x v="1"/>
    <s v="Evening"/>
    <n v="8"/>
    <n v="2.1"/>
    <n v="5.9"/>
    <n v="3843"/>
    <x v="5"/>
    <n v="7800"/>
    <s v="OK"/>
    <n v="0.26"/>
    <n v="0.74"/>
    <x v="0"/>
  </r>
  <r>
    <x v="198"/>
    <x v="1"/>
    <s v="Night"/>
    <n v="8"/>
    <n v="0"/>
    <n v="8"/>
    <n v="5152"/>
    <x v="0"/>
    <n v="0"/>
    <s v="OK"/>
    <n v="0"/>
    <n v="1"/>
    <x v="0"/>
  </r>
  <r>
    <x v="198"/>
    <x v="2"/>
    <s v="Morning"/>
    <n v="8"/>
    <n v="6.8"/>
    <n v="1.2"/>
    <n v="749"/>
    <x v="4"/>
    <n v="2900"/>
    <s v="OK"/>
    <n v="0.85"/>
    <n v="0.15"/>
    <x v="0"/>
  </r>
  <r>
    <x v="198"/>
    <x v="2"/>
    <s v="Evening"/>
    <n v="8"/>
    <n v="0"/>
    <n v="8"/>
    <n v="4822"/>
    <x v="0"/>
    <n v="0"/>
    <s v="OK"/>
    <n v="0"/>
    <n v="1"/>
    <x v="0"/>
  </r>
  <r>
    <x v="198"/>
    <x v="2"/>
    <s v="Night"/>
    <n v="8"/>
    <n v="3.3"/>
    <n v="4.7"/>
    <n v="2423"/>
    <x v="3"/>
    <n v="9800"/>
    <s v="OK"/>
    <n v="0.41"/>
    <n v="0.59"/>
    <x v="0"/>
  </r>
  <r>
    <x v="198"/>
    <x v="3"/>
    <s v="Morning"/>
    <n v="8"/>
    <n v="0"/>
    <n v="8"/>
    <n v="658"/>
    <x v="0"/>
    <n v="0"/>
    <s v="OK"/>
    <n v="0"/>
    <n v="1"/>
    <x v="1"/>
  </r>
  <r>
    <x v="198"/>
    <x v="3"/>
    <s v="Evening"/>
    <n v="8"/>
    <n v="0"/>
    <n v="8"/>
    <n v="633"/>
    <x v="0"/>
    <n v="0"/>
    <s v="OK"/>
    <n v="0"/>
    <n v="1"/>
    <x v="1"/>
  </r>
  <r>
    <x v="198"/>
    <x v="3"/>
    <s v="Night"/>
    <n v="8"/>
    <n v="0.9"/>
    <n v="7.1"/>
    <n v="577"/>
    <x v="4"/>
    <n v="4100"/>
    <s v="OK"/>
    <n v="0.11"/>
    <n v="0.89"/>
    <x v="1"/>
  </r>
  <r>
    <x v="198"/>
    <x v="4"/>
    <s v="Morning"/>
    <n v="8"/>
    <n v="0"/>
    <n v="8"/>
    <n v="693"/>
    <x v="0"/>
    <n v="0"/>
    <s v="OK"/>
    <n v="0"/>
    <n v="1"/>
    <x v="1"/>
  </r>
  <r>
    <x v="198"/>
    <x v="4"/>
    <s v="Evening"/>
    <n v="8"/>
    <n v="0"/>
    <n v="8"/>
    <n v="718"/>
    <x v="0"/>
    <n v="0"/>
    <s v="OK"/>
    <n v="0"/>
    <n v="1"/>
    <x v="1"/>
  </r>
  <r>
    <x v="198"/>
    <x v="4"/>
    <s v="Night"/>
    <n v="8"/>
    <n v="4.8"/>
    <n v="3.2"/>
    <n v="279"/>
    <x v="6"/>
    <n v="5300"/>
    <s v="OK"/>
    <n v="0.6"/>
    <n v="0.4"/>
    <x v="1"/>
  </r>
  <r>
    <x v="198"/>
    <x v="5"/>
    <s v="Morning"/>
    <n v="8"/>
    <n v="0"/>
    <n v="8"/>
    <n v="2912"/>
    <x v="0"/>
    <n v="0"/>
    <s v="OK"/>
    <n v="0"/>
    <n v="1"/>
    <x v="2"/>
  </r>
  <r>
    <x v="198"/>
    <x v="5"/>
    <s v="Evening"/>
    <n v="8"/>
    <n v="0"/>
    <n v="8"/>
    <n v="3337"/>
    <x v="0"/>
    <n v="0"/>
    <s v="OK"/>
    <n v="0"/>
    <n v="1"/>
    <x v="2"/>
  </r>
  <r>
    <x v="198"/>
    <x v="5"/>
    <s v="Night"/>
    <n v="8"/>
    <n v="1.3"/>
    <n v="6.7"/>
    <n v="2836"/>
    <x v="5"/>
    <n v="4600"/>
    <s v="OK"/>
    <n v="0.16"/>
    <n v="0.84"/>
    <x v="2"/>
  </r>
  <r>
    <x v="198"/>
    <x v="6"/>
    <s v="Morning"/>
    <n v="8"/>
    <n v="0"/>
    <n v="8"/>
    <n v="3045"/>
    <x v="0"/>
    <n v="0"/>
    <s v="OK"/>
    <n v="0"/>
    <n v="1"/>
    <x v="2"/>
  </r>
  <r>
    <x v="198"/>
    <x v="6"/>
    <s v="Evening"/>
    <n v="8"/>
    <n v="6.2"/>
    <n v="1.8"/>
    <n v="716"/>
    <x v="1"/>
    <n v="11800"/>
    <s v="OK"/>
    <n v="0.78"/>
    <n v="0.23"/>
    <x v="2"/>
  </r>
  <r>
    <x v="198"/>
    <x v="6"/>
    <s v="Night"/>
    <n v="8"/>
    <n v="1.9"/>
    <n v="6.1"/>
    <n v="2513"/>
    <x v="1"/>
    <n v="13300"/>
    <s v="OK"/>
    <n v="0.24"/>
    <n v="0.76"/>
    <x v="2"/>
  </r>
  <r>
    <x v="198"/>
    <x v="7"/>
    <s v="Morning"/>
    <n v="8"/>
    <n v="2.8"/>
    <n v="5.2"/>
    <n v="2737"/>
    <x v="2"/>
    <n v="12000"/>
    <s v="OK"/>
    <n v="0.35"/>
    <n v="0.65"/>
    <x v="3"/>
  </r>
  <r>
    <x v="198"/>
    <x v="7"/>
    <s v="Evening"/>
    <n v="8"/>
    <n v="0"/>
    <n v="8"/>
    <n v="3826"/>
    <x v="0"/>
    <n v="0"/>
    <s v="OK"/>
    <n v="0"/>
    <n v="1"/>
    <x v="3"/>
  </r>
  <r>
    <x v="198"/>
    <x v="7"/>
    <s v="Night"/>
    <n v="8"/>
    <n v="2.4"/>
    <n v="5.6"/>
    <n v="2746"/>
    <x v="1"/>
    <n v="8700"/>
    <s v="OK"/>
    <n v="0.3"/>
    <n v="0.7"/>
    <x v="3"/>
  </r>
  <r>
    <x v="199"/>
    <x v="0"/>
    <s v="Morning"/>
    <n v="8"/>
    <n v="0"/>
    <n v="8"/>
    <n v="4929"/>
    <x v="0"/>
    <n v="0"/>
    <s v="OK"/>
    <n v="0"/>
    <n v="1"/>
    <x v="0"/>
  </r>
  <r>
    <x v="199"/>
    <x v="0"/>
    <s v="Evening"/>
    <n v="8"/>
    <n v="6.1"/>
    <n v="1.9"/>
    <n v="1198"/>
    <x v="3"/>
    <n v="7600"/>
    <s v="OK"/>
    <n v="0.76"/>
    <n v="0.24"/>
    <x v="0"/>
  </r>
  <r>
    <x v="199"/>
    <x v="0"/>
    <s v="Night"/>
    <n v="8"/>
    <n v="0"/>
    <n v="8"/>
    <n v="5059"/>
    <x v="0"/>
    <n v="0"/>
    <s v="OK"/>
    <n v="0"/>
    <n v="1"/>
    <x v="0"/>
  </r>
  <r>
    <x v="199"/>
    <x v="1"/>
    <s v="Morning"/>
    <n v="8"/>
    <n v="2"/>
    <n v="6"/>
    <n v="3946"/>
    <x v="3"/>
    <n v="13500"/>
    <s v="OK"/>
    <n v="0.25"/>
    <n v="0.75"/>
    <x v="0"/>
  </r>
  <r>
    <x v="199"/>
    <x v="1"/>
    <s v="Evening"/>
    <n v="8"/>
    <n v="0"/>
    <n v="8"/>
    <n v="5577"/>
    <x v="0"/>
    <n v="0"/>
    <s v="OK"/>
    <n v="0"/>
    <n v="1"/>
    <x v="0"/>
  </r>
  <r>
    <x v="199"/>
    <x v="1"/>
    <s v="Night"/>
    <n v="8"/>
    <n v="0"/>
    <n v="8"/>
    <n v="5286"/>
    <x v="0"/>
    <n v="0"/>
    <s v="OK"/>
    <n v="0"/>
    <n v="1"/>
    <x v="0"/>
  </r>
  <r>
    <x v="199"/>
    <x v="2"/>
    <s v="Morning"/>
    <n v="8"/>
    <n v="4.4000000000000004"/>
    <n v="3.6"/>
    <n v="2238"/>
    <x v="2"/>
    <n v="2100"/>
    <s v="OK"/>
    <n v="0.55000000000000004"/>
    <n v="0.45"/>
    <x v="0"/>
  </r>
  <r>
    <x v="199"/>
    <x v="2"/>
    <s v="Evening"/>
    <n v="8"/>
    <n v="0"/>
    <n v="8"/>
    <n v="4560"/>
    <x v="0"/>
    <n v="0"/>
    <s v="OK"/>
    <n v="0"/>
    <n v="1"/>
    <x v="0"/>
  </r>
  <r>
    <x v="199"/>
    <x v="2"/>
    <s v="Night"/>
    <n v="8"/>
    <n v="2.2999999999999998"/>
    <n v="5.7"/>
    <n v="3563"/>
    <x v="6"/>
    <n v="10500"/>
    <s v="OK"/>
    <n v="0.28999999999999998"/>
    <n v="0.71"/>
    <x v="0"/>
  </r>
  <r>
    <x v="199"/>
    <x v="3"/>
    <s v="Morning"/>
    <n v="8"/>
    <n v="0"/>
    <n v="8"/>
    <n v="650"/>
    <x v="0"/>
    <n v="0"/>
    <s v="OK"/>
    <n v="0"/>
    <n v="1"/>
    <x v="1"/>
  </r>
  <r>
    <x v="199"/>
    <x v="3"/>
    <s v="Evening"/>
    <n v="8"/>
    <n v="0"/>
    <n v="8"/>
    <n v="661"/>
    <x v="0"/>
    <n v="0"/>
    <s v="OK"/>
    <n v="0"/>
    <n v="1"/>
    <x v="1"/>
  </r>
  <r>
    <x v="199"/>
    <x v="3"/>
    <s v="Night"/>
    <n v="8"/>
    <n v="0"/>
    <n v="8"/>
    <n v="704"/>
    <x v="0"/>
    <n v="0"/>
    <s v="OK"/>
    <n v="0"/>
    <n v="1"/>
    <x v="1"/>
  </r>
  <r>
    <x v="199"/>
    <x v="4"/>
    <s v="Morning"/>
    <n v="8"/>
    <n v="0"/>
    <n v="8"/>
    <n v="656"/>
    <x v="0"/>
    <n v="0"/>
    <s v="OK"/>
    <n v="0"/>
    <n v="1"/>
    <x v="1"/>
  </r>
  <r>
    <x v="199"/>
    <x v="4"/>
    <s v="Evening"/>
    <n v="8"/>
    <n v="0"/>
    <n v="8"/>
    <n v="744"/>
    <x v="0"/>
    <n v="0"/>
    <s v="OK"/>
    <n v="0"/>
    <n v="1"/>
    <x v="1"/>
  </r>
  <r>
    <x v="199"/>
    <x v="4"/>
    <s v="Night"/>
    <n v="8"/>
    <n v="0"/>
    <n v="8"/>
    <n v="690"/>
    <x v="0"/>
    <n v="0"/>
    <s v="OK"/>
    <n v="0"/>
    <n v="1"/>
    <x v="1"/>
  </r>
  <r>
    <x v="199"/>
    <x v="5"/>
    <s v="Morning"/>
    <n v="8"/>
    <n v="5"/>
    <n v="3"/>
    <n v="1395"/>
    <x v="5"/>
    <n v="1900"/>
    <s v="OK"/>
    <n v="0.63"/>
    <n v="0.38"/>
    <x v="2"/>
  </r>
  <r>
    <x v="199"/>
    <x v="5"/>
    <s v="Evening"/>
    <n v="8"/>
    <n v="0"/>
    <n v="8"/>
    <n v="3385"/>
    <x v="0"/>
    <n v="0"/>
    <s v="OK"/>
    <n v="0"/>
    <n v="1"/>
    <x v="2"/>
  </r>
  <r>
    <x v="199"/>
    <x v="5"/>
    <s v="Night"/>
    <n v="8"/>
    <n v="4"/>
    <n v="4"/>
    <n v="1661"/>
    <x v="6"/>
    <n v="10800"/>
    <s v="OK"/>
    <n v="0.5"/>
    <n v="0.5"/>
    <x v="2"/>
  </r>
  <r>
    <x v="199"/>
    <x v="6"/>
    <s v="Morning"/>
    <n v="8"/>
    <n v="0"/>
    <n v="8"/>
    <n v="3415"/>
    <x v="0"/>
    <n v="0"/>
    <s v="OK"/>
    <n v="0"/>
    <n v="1"/>
    <x v="2"/>
  </r>
  <r>
    <x v="199"/>
    <x v="6"/>
    <s v="Evening"/>
    <n v="8"/>
    <n v="0"/>
    <n v="8"/>
    <n v="3162"/>
    <x v="0"/>
    <n v="0"/>
    <s v="OK"/>
    <n v="0"/>
    <n v="1"/>
    <x v="2"/>
  </r>
  <r>
    <x v="199"/>
    <x v="6"/>
    <s v="Night"/>
    <n v="8"/>
    <n v="0"/>
    <n v="8"/>
    <n v="3537"/>
    <x v="0"/>
    <n v="0"/>
    <s v="OK"/>
    <n v="0"/>
    <n v="1"/>
    <x v="2"/>
  </r>
  <r>
    <x v="199"/>
    <x v="7"/>
    <s v="Morning"/>
    <n v="8"/>
    <n v="0"/>
    <n v="8"/>
    <n v="3891"/>
    <x v="0"/>
    <n v="0"/>
    <s v="OK"/>
    <n v="0"/>
    <n v="1"/>
    <x v="3"/>
  </r>
  <r>
    <x v="199"/>
    <x v="7"/>
    <s v="Evening"/>
    <n v="8"/>
    <n v="1.1000000000000001"/>
    <n v="6.9"/>
    <n v="3746"/>
    <x v="1"/>
    <n v="4800"/>
    <s v="OK"/>
    <n v="0.14000000000000001"/>
    <n v="0.86"/>
    <x v="3"/>
  </r>
  <r>
    <x v="199"/>
    <x v="7"/>
    <s v="Night"/>
    <n v="8"/>
    <n v="0"/>
    <n v="8"/>
    <n v="3787"/>
    <x v="0"/>
    <n v="0"/>
    <s v="OK"/>
    <n v="0"/>
    <n v="1"/>
    <x v="3"/>
  </r>
  <r>
    <x v="200"/>
    <x v="0"/>
    <s v="Morning"/>
    <n v="8"/>
    <n v="0"/>
    <n v="8"/>
    <n v="4986"/>
    <x v="0"/>
    <n v="0"/>
    <s v="OK"/>
    <n v="0"/>
    <n v="1"/>
    <x v="0"/>
  </r>
  <r>
    <x v="200"/>
    <x v="0"/>
    <s v="Evening"/>
    <n v="8"/>
    <n v="2.7"/>
    <n v="5.3"/>
    <n v="3434"/>
    <x v="2"/>
    <n v="9600"/>
    <s v="OK"/>
    <n v="0.34"/>
    <n v="0.66"/>
    <x v="0"/>
  </r>
  <r>
    <x v="200"/>
    <x v="0"/>
    <s v="Night"/>
    <n v="8"/>
    <n v="0"/>
    <n v="8"/>
    <n v="4479"/>
    <x v="0"/>
    <n v="0"/>
    <s v="OK"/>
    <n v="0"/>
    <n v="1"/>
    <x v="0"/>
  </r>
  <r>
    <x v="200"/>
    <x v="1"/>
    <s v="Morning"/>
    <n v="8"/>
    <n v="2.2000000000000002"/>
    <n v="5.8"/>
    <n v="4319"/>
    <x v="1"/>
    <n v="5400"/>
    <s v="OK"/>
    <n v="0.28000000000000003"/>
    <n v="0.73"/>
    <x v="0"/>
  </r>
  <r>
    <x v="200"/>
    <x v="1"/>
    <s v="Evening"/>
    <n v="8"/>
    <n v="0"/>
    <n v="8"/>
    <n v="5035"/>
    <x v="0"/>
    <n v="0"/>
    <s v="OK"/>
    <n v="0"/>
    <n v="1"/>
    <x v="0"/>
  </r>
  <r>
    <x v="200"/>
    <x v="1"/>
    <s v="Night"/>
    <n v="8"/>
    <n v="4.0999999999999996"/>
    <n v="3.9"/>
    <n v="2479"/>
    <x v="5"/>
    <n v="13200"/>
    <s v="OK"/>
    <n v="0.51"/>
    <n v="0.49"/>
    <x v="0"/>
  </r>
  <r>
    <x v="200"/>
    <x v="2"/>
    <s v="Morning"/>
    <n v="8"/>
    <n v="2.2999999999999998"/>
    <n v="5.7"/>
    <n v="3140"/>
    <x v="5"/>
    <n v="13900"/>
    <s v="OK"/>
    <n v="0.28999999999999998"/>
    <n v="0.71"/>
    <x v="0"/>
  </r>
  <r>
    <x v="200"/>
    <x v="2"/>
    <s v="Evening"/>
    <n v="8"/>
    <n v="0"/>
    <n v="8"/>
    <n v="4666"/>
    <x v="0"/>
    <n v="0"/>
    <s v="OK"/>
    <n v="0"/>
    <n v="1"/>
    <x v="0"/>
  </r>
  <r>
    <x v="200"/>
    <x v="2"/>
    <s v="Night"/>
    <n v="8"/>
    <n v="0"/>
    <n v="8"/>
    <n v="4536"/>
    <x v="0"/>
    <n v="0"/>
    <s v="OK"/>
    <n v="0"/>
    <n v="1"/>
    <x v="0"/>
  </r>
  <r>
    <x v="200"/>
    <x v="3"/>
    <s v="Morning"/>
    <n v="8"/>
    <n v="0"/>
    <n v="8"/>
    <n v="603"/>
    <x v="0"/>
    <n v="0"/>
    <s v="OK"/>
    <n v="0"/>
    <n v="1"/>
    <x v="1"/>
  </r>
  <r>
    <x v="200"/>
    <x v="3"/>
    <s v="Evening"/>
    <n v="8"/>
    <n v="0"/>
    <n v="8"/>
    <n v="699"/>
    <x v="0"/>
    <n v="0"/>
    <s v="OK"/>
    <n v="0"/>
    <n v="1"/>
    <x v="1"/>
  </r>
  <r>
    <x v="200"/>
    <x v="3"/>
    <s v="Night"/>
    <n v="8"/>
    <n v="0"/>
    <n v="8"/>
    <n v="697"/>
    <x v="0"/>
    <n v="0"/>
    <s v="OK"/>
    <n v="0"/>
    <n v="1"/>
    <x v="1"/>
  </r>
  <r>
    <x v="200"/>
    <x v="4"/>
    <s v="Morning"/>
    <n v="8"/>
    <n v="0"/>
    <n v="8"/>
    <n v="709"/>
    <x v="0"/>
    <n v="0"/>
    <s v="OK"/>
    <n v="0"/>
    <n v="1"/>
    <x v="1"/>
  </r>
  <r>
    <x v="200"/>
    <x v="4"/>
    <s v="Evening"/>
    <n v="8"/>
    <n v="0"/>
    <n v="8"/>
    <n v="734"/>
    <x v="0"/>
    <n v="0"/>
    <s v="OK"/>
    <n v="0"/>
    <n v="1"/>
    <x v="1"/>
  </r>
  <r>
    <x v="200"/>
    <x v="4"/>
    <s v="Night"/>
    <n v="8"/>
    <n v="0"/>
    <n v="8"/>
    <n v="768"/>
    <x v="0"/>
    <n v="0"/>
    <s v="OK"/>
    <n v="0"/>
    <n v="1"/>
    <x v="1"/>
  </r>
  <r>
    <x v="200"/>
    <x v="5"/>
    <s v="Morning"/>
    <n v="8"/>
    <n v="0"/>
    <n v="8"/>
    <n v="3393"/>
    <x v="0"/>
    <n v="0"/>
    <s v="OK"/>
    <n v="0"/>
    <n v="1"/>
    <x v="2"/>
  </r>
  <r>
    <x v="200"/>
    <x v="5"/>
    <s v="Evening"/>
    <n v="8"/>
    <n v="0"/>
    <n v="8"/>
    <n v="3633"/>
    <x v="0"/>
    <n v="0"/>
    <s v="OK"/>
    <n v="0"/>
    <n v="1"/>
    <x v="2"/>
  </r>
  <r>
    <x v="200"/>
    <x v="5"/>
    <s v="Night"/>
    <n v="8"/>
    <n v="0"/>
    <n v="8"/>
    <n v="3393"/>
    <x v="0"/>
    <n v="0"/>
    <s v="OK"/>
    <n v="0"/>
    <n v="1"/>
    <x v="2"/>
  </r>
  <r>
    <x v="200"/>
    <x v="6"/>
    <s v="Morning"/>
    <n v="8"/>
    <n v="3.1"/>
    <n v="4.9000000000000004"/>
    <n v="2029"/>
    <x v="2"/>
    <n v="3000"/>
    <s v="OK"/>
    <n v="0.39"/>
    <n v="0.61"/>
    <x v="2"/>
  </r>
  <r>
    <x v="200"/>
    <x v="6"/>
    <s v="Evening"/>
    <n v="8"/>
    <n v="0"/>
    <n v="8"/>
    <n v="3064"/>
    <x v="0"/>
    <n v="0"/>
    <s v="OK"/>
    <n v="0"/>
    <n v="1"/>
    <x v="2"/>
  </r>
  <r>
    <x v="200"/>
    <x v="6"/>
    <s v="Night"/>
    <n v="8"/>
    <n v="0"/>
    <n v="8"/>
    <n v="3426"/>
    <x v="0"/>
    <n v="0"/>
    <s v="OK"/>
    <n v="0"/>
    <n v="1"/>
    <x v="2"/>
  </r>
  <r>
    <x v="200"/>
    <x v="7"/>
    <s v="Morning"/>
    <n v="8"/>
    <n v="0"/>
    <n v="8"/>
    <n v="3598"/>
    <x v="0"/>
    <n v="0"/>
    <s v="OK"/>
    <n v="0"/>
    <n v="1"/>
    <x v="3"/>
  </r>
  <r>
    <x v="200"/>
    <x v="7"/>
    <s v="Evening"/>
    <n v="8"/>
    <n v="0"/>
    <n v="8"/>
    <n v="3648"/>
    <x v="0"/>
    <n v="0"/>
    <s v="OK"/>
    <n v="0"/>
    <n v="1"/>
    <x v="3"/>
  </r>
  <r>
    <x v="200"/>
    <x v="7"/>
    <s v="Night"/>
    <n v="8"/>
    <n v="0"/>
    <n v="8"/>
    <n v="3908"/>
    <x v="0"/>
    <n v="0"/>
    <s v="OK"/>
    <n v="0"/>
    <n v="1"/>
    <x v="3"/>
  </r>
  <r>
    <x v="201"/>
    <x v="0"/>
    <s v="Morning"/>
    <n v="8"/>
    <n v="6"/>
    <n v="2"/>
    <n v="1243"/>
    <x v="1"/>
    <n v="8900"/>
    <s v="OK"/>
    <n v="0.75"/>
    <n v="0.25"/>
    <x v="0"/>
  </r>
  <r>
    <x v="201"/>
    <x v="0"/>
    <s v="Evening"/>
    <n v="8"/>
    <n v="2.5"/>
    <n v="5.5"/>
    <n v="3563"/>
    <x v="2"/>
    <n v="8200"/>
    <s v="OK"/>
    <n v="0.31"/>
    <n v="0.69"/>
    <x v="0"/>
  </r>
  <r>
    <x v="201"/>
    <x v="0"/>
    <s v="Night"/>
    <n v="8"/>
    <n v="4.9000000000000004"/>
    <n v="3.1"/>
    <n v="1995"/>
    <x v="1"/>
    <n v="5700"/>
    <s v="OK"/>
    <n v="0.61"/>
    <n v="0.39"/>
    <x v="0"/>
  </r>
  <r>
    <x v="201"/>
    <x v="1"/>
    <s v="Morning"/>
    <n v="8"/>
    <n v="0"/>
    <n v="8"/>
    <n v="4978"/>
    <x v="0"/>
    <n v="0"/>
    <s v="OK"/>
    <n v="0"/>
    <n v="1"/>
    <x v="0"/>
  </r>
  <r>
    <x v="201"/>
    <x v="1"/>
    <s v="Evening"/>
    <n v="8"/>
    <n v="1.6"/>
    <n v="6.4"/>
    <n v="4051"/>
    <x v="1"/>
    <n v="13900"/>
    <s v="OK"/>
    <n v="0.2"/>
    <n v="0.8"/>
    <x v="0"/>
  </r>
  <r>
    <x v="201"/>
    <x v="1"/>
    <s v="Night"/>
    <n v="8"/>
    <n v="3.5"/>
    <n v="4.5"/>
    <n v="2665"/>
    <x v="5"/>
    <n v="7200"/>
    <s v="OK"/>
    <n v="0.44"/>
    <n v="0.56000000000000005"/>
    <x v="0"/>
  </r>
  <r>
    <x v="201"/>
    <x v="2"/>
    <s v="Morning"/>
    <n v="8"/>
    <n v="0"/>
    <n v="8"/>
    <n v="4604"/>
    <x v="0"/>
    <n v="0"/>
    <s v="OK"/>
    <n v="0"/>
    <n v="1"/>
    <x v="0"/>
  </r>
  <r>
    <x v="201"/>
    <x v="2"/>
    <s v="Evening"/>
    <n v="8"/>
    <n v="0"/>
    <n v="8"/>
    <n v="4247"/>
    <x v="0"/>
    <n v="0"/>
    <s v="OK"/>
    <n v="0"/>
    <n v="1"/>
    <x v="0"/>
  </r>
  <r>
    <x v="201"/>
    <x v="2"/>
    <s v="Night"/>
    <n v="8"/>
    <n v="0"/>
    <n v="8"/>
    <n v="4541"/>
    <x v="0"/>
    <n v="0"/>
    <s v="OK"/>
    <n v="0"/>
    <n v="1"/>
    <x v="0"/>
  </r>
  <r>
    <x v="201"/>
    <x v="3"/>
    <s v="Morning"/>
    <n v="8"/>
    <n v="0"/>
    <n v="8"/>
    <n v="638"/>
    <x v="0"/>
    <n v="0"/>
    <s v="OK"/>
    <n v="0"/>
    <n v="1"/>
    <x v="1"/>
  </r>
  <r>
    <x v="201"/>
    <x v="3"/>
    <s v="Evening"/>
    <n v="8"/>
    <n v="0"/>
    <n v="8"/>
    <n v="742"/>
    <x v="0"/>
    <n v="0"/>
    <s v="OK"/>
    <n v="0"/>
    <n v="1"/>
    <x v="1"/>
  </r>
  <r>
    <x v="201"/>
    <x v="3"/>
    <s v="Night"/>
    <n v="8"/>
    <n v="2.6"/>
    <n v="5.4"/>
    <n v="402"/>
    <x v="4"/>
    <n v="3600"/>
    <s v="OK"/>
    <n v="0.33"/>
    <n v="0.68"/>
    <x v="1"/>
  </r>
  <r>
    <x v="201"/>
    <x v="4"/>
    <s v="Morning"/>
    <n v="8"/>
    <n v="0"/>
    <n v="8"/>
    <n v="699"/>
    <x v="0"/>
    <n v="0"/>
    <s v="OK"/>
    <n v="0"/>
    <n v="1"/>
    <x v="1"/>
  </r>
  <r>
    <x v="201"/>
    <x v="4"/>
    <s v="Evening"/>
    <n v="8"/>
    <n v="0"/>
    <n v="8"/>
    <n v="733"/>
    <x v="0"/>
    <n v="0"/>
    <s v="OK"/>
    <n v="0"/>
    <n v="1"/>
    <x v="1"/>
  </r>
  <r>
    <x v="201"/>
    <x v="4"/>
    <s v="Night"/>
    <n v="8"/>
    <n v="0"/>
    <n v="8"/>
    <n v="719"/>
    <x v="0"/>
    <n v="0"/>
    <s v="OK"/>
    <n v="0"/>
    <n v="1"/>
    <x v="1"/>
  </r>
  <r>
    <x v="201"/>
    <x v="5"/>
    <s v="Morning"/>
    <n v="8"/>
    <n v="0"/>
    <n v="8"/>
    <n v="3254"/>
    <x v="0"/>
    <n v="0"/>
    <s v="OK"/>
    <n v="0"/>
    <n v="1"/>
    <x v="2"/>
  </r>
  <r>
    <x v="201"/>
    <x v="5"/>
    <s v="Evening"/>
    <n v="8"/>
    <n v="4.4000000000000004"/>
    <n v="3.6"/>
    <n v="1308"/>
    <x v="5"/>
    <n v="8400"/>
    <s v="OK"/>
    <n v="0.55000000000000004"/>
    <n v="0.45"/>
    <x v="2"/>
  </r>
  <r>
    <x v="201"/>
    <x v="5"/>
    <s v="Night"/>
    <n v="8"/>
    <n v="0"/>
    <n v="8"/>
    <n v="3133"/>
    <x v="0"/>
    <n v="0"/>
    <s v="OK"/>
    <n v="0"/>
    <n v="1"/>
    <x v="2"/>
  </r>
  <r>
    <x v="201"/>
    <x v="6"/>
    <s v="Morning"/>
    <n v="8"/>
    <n v="7"/>
    <n v="1"/>
    <n v="396"/>
    <x v="4"/>
    <n v="3700"/>
    <s v="OK"/>
    <n v="0.88"/>
    <n v="0.13"/>
    <x v="2"/>
  </r>
  <r>
    <x v="201"/>
    <x v="6"/>
    <s v="Evening"/>
    <n v="8"/>
    <n v="0"/>
    <n v="8"/>
    <n v="3176"/>
    <x v="0"/>
    <n v="0"/>
    <s v="OK"/>
    <n v="0"/>
    <n v="1"/>
    <x v="2"/>
  </r>
  <r>
    <x v="201"/>
    <x v="6"/>
    <s v="Night"/>
    <n v="8"/>
    <n v="0"/>
    <n v="8"/>
    <n v="3287"/>
    <x v="0"/>
    <n v="0"/>
    <s v="OK"/>
    <n v="0"/>
    <n v="1"/>
    <x v="2"/>
  </r>
  <r>
    <x v="201"/>
    <x v="7"/>
    <s v="Morning"/>
    <n v="8"/>
    <n v="0"/>
    <n v="8"/>
    <n v="4151"/>
    <x v="0"/>
    <n v="0"/>
    <s v="OK"/>
    <n v="0"/>
    <n v="1"/>
    <x v="3"/>
  </r>
  <r>
    <x v="201"/>
    <x v="7"/>
    <s v="Evening"/>
    <n v="8"/>
    <n v="0"/>
    <n v="8"/>
    <n v="4031"/>
    <x v="0"/>
    <n v="0"/>
    <s v="OK"/>
    <n v="0"/>
    <n v="1"/>
    <x v="3"/>
  </r>
  <r>
    <x v="201"/>
    <x v="7"/>
    <s v="Night"/>
    <n v="8"/>
    <n v="0"/>
    <n v="8"/>
    <n v="4472"/>
    <x v="0"/>
    <n v="0"/>
    <s v="OK"/>
    <n v="0"/>
    <n v="1"/>
    <x v="3"/>
  </r>
  <r>
    <x v="202"/>
    <x v="0"/>
    <s v="Morning"/>
    <n v="8"/>
    <n v="0"/>
    <n v="8"/>
    <n v="5558"/>
    <x v="0"/>
    <n v="0"/>
    <s v="OK"/>
    <n v="0"/>
    <n v="1"/>
    <x v="0"/>
  </r>
  <r>
    <x v="202"/>
    <x v="0"/>
    <s v="Evening"/>
    <n v="8"/>
    <n v="0"/>
    <n v="8"/>
    <n v="5198"/>
    <x v="0"/>
    <n v="0"/>
    <s v="OK"/>
    <n v="0"/>
    <n v="1"/>
    <x v="0"/>
  </r>
  <r>
    <x v="202"/>
    <x v="0"/>
    <s v="Night"/>
    <n v="8"/>
    <n v="0"/>
    <n v="8"/>
    <n v="5050"/>
    <x v="0"/>
    <n v="0"/>
    <s v="OK"/>
    <n v="0"/>
    <n v="1"/>
    <x v="0"/>
  </r>
  <r>
    <x v="202"/>
    <x v="1"/>
    <s v="Morning"/>
    <n v="8"/>
    <n v="0"/>
    <n v="8"/>
    <n v="5889"/>
    <x v="0"/>
    <n v="0"/>
    <s v="OK"/>
    <n v="0"/>
    <n v="1"/>
    <x v="0"/>
  </r>
  <r>
    <x v="202"/>
    <x v="1"/>
    <s v="Evening"/>
    <n v="8"/>
    <n v="0"/>
    <n v="8"/>
    <n v="5842"/>
    <x v="0"/>
    <n v="0"/>
    <s v="OK"/>
    <n v="0"/>
    <n v="1"/>
    <x v="0"/>
  </r>
  <r>
    <x v="202"/>
    <x v="1"/>
    <s v="Night"/>
    <n v="8"/>
    <n v="2.8"/>
    <n v="5.2"/>
    <n v="3656"/>
    <x v="6"/>
    <n v="7000"/>
    <s v="OK"/>
    <n v="0.35"/>
    <n v="0.65"/>
    <x v="0"/>
  </r>
  <r>
    <x v="202"/>
    <x v="2"/>
    <s v="Morning"/>
    <n v="8"/>
    <n v="0"/>
    <n v="8"/>
    <n v="4812"/>
    <x v="0"/>
    <n v="0"/>
    <s v="OK"/>
    <n v="0"/>
    <n v="1"/>
    <x v="0"/>
  </r>
  <r>
    <x v="202"/>
    <x v="2"/>
    <s v="Evening"/>
    <n v="8"/>
    <n v="0"/>
    <n v="8"/>
    <n v="4242"/>
    <x v="0"/>
    <n v="0"/>
    <s v="OK"/>
    <n v="0"/>
    <n v="1"/>
    <x v="0"/>
  </r>
  <r>
    <x v="202"/>
    <x v="2"/>
    <s v="Night"/>
    <n v="8"/>
    <n v="0"/>
    <n v="8"/>
    <n v="4597"/>
    <x v="0"/>
    <n v="0"/>
    <s v="OK"/>
    <n v="0"/>
    <n v="1"/>
    <x v="0"/>
  </r>
  <r>
    <x v="202"/>
    <x v="3"/>
    <s v="Morning"/>
    <n v="8"/>
    <n v="0"/>
    <n v="8"/>
    <n v="722"/>
    <x v="0"/>
    <n v="0"/>
    <s v="OK"/>
    <n v="0"/>
    <n v="1"/>
    <x v="1"/>
  </r>
  <r>
    <x v="202"/>
    <x v="3"/>
    <s v="Evening"/>
    <n v="8"/>
    <n v="6.1"/>
    <n v="1.9"/>
    <n v="158"/>
    <x v="4"/>
    <n v="14600"/>
    <s v="OK"/>
    <n v="0.76"/>
    <n v="0.24"/>
    <x v="1"/>
  </r>
  <r>
    <x v="202"/>
    <x v="3"/>
    <s v="Night"/>
    <n v="8"/>
    <n v="0"/>
    <n v="8"/>
    <n v="659"/>
    <x v="0"/>
    <n v="0"/>
    <s v="OK"/>
    <n v="0"/>
    <n v="1"/>
    <x v="1"/>
  </r>
  <r>
    <x v="202"/>
    <x v="4"/>
    <s v="Morning"/>
    <n v="8"/>
    <n v="0"/>
    <n v="8"/>
    <n v="714"/>
    <x v="0"/>
    <n v="0"/>
    <s v="OK"/>
    <n v="0"/>
    <n v="1"/>
    <x v="1"/>
  </r>
  <r>
    <x v="202"/>
    <x v="4"/>
    <s v="Evening"/>
    <n v="8"/>
    <n v="0"/>
    <n v="8"/>
    <n v="762"/>
    <x v="0"/>
    <n v="0"/>
    <s v="OK"/>
    <n v="0"/>
    <n v="1"/>
    <x v="1"/>
  </r>
  <r>
    <x v="202"/>
    <x v="4"/>
    <s v="Night"/>
    <n v="8"/>
    <n v="6"/>
    <n v="2"/>
    <n v="180"/>
    <x v="1"/>
    <n v="12200"/>
    <s v="OK"/>
    <n v="0.75"/>
    <n v="0.25"/>
    <x v="1"/>
  </r>
  <r>
    <x v="202"/>
    <x v="5"/>
    <s v="Morning"/>
    <n v="8"/>
    <n v="0"/>
    <n v="8"/>
    <n v="3606"/>
    <x v="0"/>
    <n v="0"/>
    <s v="OK"/>
    <n v="0"/>
    <n v="1"/>
    <x v="2"/>
  </r>
  <r>
    <x v="202"/>
    <x v="5"/>
    <s v="Evening"/>
    <n v="8"/>
    <n v="0"/>
    <n v="8"/>
    <n v="3350"/>
    <x v="0"/>
    <n v="0"/>
    <s v="OK"/>
    <n v="0"/>
    <n v="1"/>
    <x v="2"/>
  </r>
  <r>
    <x v="202"/>
    <x v="5"/>
    <s v="Night"/>
    <n v="8"/>
    <n v="0"/>
    <n v="8"/>
    <n v="3653"/>
    <x v="0"/>
    <n v="0"/>
    <s v="OK"/>
    <n v="0"/>
    <n v="1"/>
    <x v="2"/>
  </r>
  <r>
    <x v="202"/>
    <x v="6"/>
    <s v="Morning"/>
    <n v="8"/>
    <n v="1.6"/>
    <n v="6.4"/>
    <n v="2450"/>
    <x v="3"/>
    <n v="14300"/>
    <s v="OK"/>
    <n v="0.2"/>
    <n v="0.8"/>
    <x v="2"/>
  </r>
  <r>
    <x v="202"/>
    <x v="6"/>
    <s v="Evening"/>
    <n v="8"/>
    <n v="0"/>
    <n v="8"/>
    <n v="3243"/>
    <x v="0"/>
    <n v="0"/>
    <s v="OK"/>
    <n v="0"/>
    <n v="1"/>
    <x v="2"/>
  </r>
  <r>
    <x v="202"/>
    <x v="6"/>
    <s v="Night"/>
    <n v="8"/>
    <n v="0"/>
    <n v="8"/>
    <n v="3391"/>
    <x v="0"/>
    <n v="0"/>
    <s v="OK"/>
    <n v="0"/>
    <n v="1"/>
    <x v="2"/>
  </r>
  <r>
    <x v="202"/>
    <x v="7"/>
    <s v="Morning"/>
    <n v="8"/>
    <n v="0"/>
    <n v="8"/>
    <n v="4210"/>
    <x v="0"/>
    <n v="0"/>
    <s v="OK"/>
    <n v="0"/>
    <n v="1"/>
    <x v="3"/>
  </r>
  <r>
    <x v="202"/>
    <x v="7"/>
    <s v="Evening"/>
    <n v="8"/>
    <n v="0"/>
    <n v="8"/>
    <n v="4035"/>
    <x v="0"/>
    <n v="0"/>
    <s v="OK"/>
    <n v="0"/>
    <n v="1"/>
    <x v="3"/>
  </r>
  <r>
    <x v="202"/>
    <x v="7"/>
    <s v="Night"/>
    <n v="8"/>
    <n v="0"/>
    <n v="8"/>
    <n v="3769"/>
    <x v="0"/>
    <n v="0"/>
    <s v="OK"/>
    <n v="0"/>
    <n v="1"/>
    <x v="3"/>
  </r>
  <r>
    <x v="203"/>
    <x v="0"/>
    <s v="Morning"/>
    <n v="8"/>
    <n v="5.7"/>
    <n v="2.2999999999999998"/>
    <n v="1330"/>
    <x v="6"/>
    <n v="12200"/>
    <s v="OK"/>
    <n v="0.71"/>
    <n v="0.28999999999999998"/>
    <x v="0"/>
  </r>
  <r>
    <x v="203"/>
    <x v="0"/>
    <s v="Evening"/>
    <n v="8"/>
    <n v="0"/>
    <n v="8"/>
    <n v="4877"/>
    <x v="0"/>
    <n v="0"/>
    <s v="OK"/>
    <n v="0"/>
    <n v="1"/>
    <x v="0"/>
  </r>
  <r>
    <x v="203"/>
    <x v="0"/>
    <s v="Night"/>
    <n v="8"/>
    <n v="0"/>
    <n v="8"/>
    <n v="5043"/>
    <x v="0"/>
    <n v="0"/>
    <s v="OK"/>
    <n v="0"/>
    <n v="1"/>
    <x v="0"/>
  </r>
  <r>
    <x v="203"/>
    <x v="1"/>
    <s v="Morning"/>
    <n v="8"/>
    <n v="2.5"/>
    <n v="5.5"/>
    <n v="3268"/>
    <x v="2"/>
    <n v="2900"/>
    <s v="OK"/>
    <n v="0.31"/>
    <n v="0.69"/>
    <x v="0"/>
  </r>
  <r>
    <x v="203"/>
    <x v="1"/>
    <s v="Evening"/>
    <n v="8"/>
    <n v="0"/>
    <n v="8"/>
    <n v="4947"/>
    <x v="0"/>
    <n v="0"/>
    <s v="OK"/>
    <n v="0"/>
    <n v="1"/>
    <x v="0"/>
  </r>
  <r>
    <x v="203"/>
    <x v="1"/>
    <s v="Night"/>
    <n v="8"/>
    <n v="0"/>
    <n v="8"/>
    <n v="5424"/>
    <x v="0"/>
    <n v="0"/>
    <s v="OK"/>
    <n v="0"/>
    <n v="1"/>
    <x v="0"/>
  </r>
  <r>
    <x v="203"/>
    <x v="2"/>
    <s v="Morning"/>
    <n v="8"/>
    <n v="6.7"/>
    <n v="1.3"/>
    <n v="729"/>
    <x v="1"/>
    <n v="6300"/>
    <s v="OK"/>
    <n v="0.84"/>
    <n v="0.16"/>
    <x v="0"/>
  </r>
  <r>
    <x v="203"/>
    <x v="2"/>
    <s v="Evening"/>
    <n v="8"/>
    <n v="0"/>
    <n v="8"/>
    <n v="4474"/>
    <x v="0"/>
    <n v="0"/>
    <s v="OK"/>
    <n v="0"/>
    <n v="1"/>
    <x v="0"/>
  </r>
  <r>
    <x v="203"/>
    <x v="2"/>
    <s v="Night"/>
    <n v="8"/>
    <n v="5.6"/>
    <n v="2.4"/>
    <n v="1322"/>
    <x v="1"/>
    <n v="13800"/>
    <s v="OK"/>
    <n v="0.7"/>
    <n v="0.3"/>
    <x v="0"/>
  </r>
  <r>
    <x v="203"/>
    <x v="3"/>
    <s v="Morning"/>
    <n v="8"/>
    <n v="1.6"/>
    <n v="6.4"/>
    <n v="563"/>
    <x v="2"/>
    <n v="13300"/>
    <s v="OK"/>
    <n v="0.2"/>
    <n v="0.8"/>
    <x v="1"/>
  </r>
  <r>
    <x v="203"/>
    <x v="3"/>
    <s v="Evening"/>
    <n v="8"/>
    <n v="0"/>
    <n v="8"/>
    <n v="689"/>
    <x v="0"/>
    <n v="0"/>
    <s v="OK"/>
    <n v="0"/>
    <n v="1"/>
    <x v="1"/>
  </r>
  <r>
    <x v="203"/>
    <x v="3"/>
    <s v="Night"/>
    <n v="8"/>
    <n v="0"/>
    <n v="8"/>
    <n v="654"/>
    <x v="0"/>
    <n v="0"/>
    <s v="OK"/>
    <n v="0"/>
    <n v="1"/>
    <x v="1"/>
  </r>
  <r>
    <x v="203"/>
    <x v="4"/>
    <s v="Morning"/>
    <n v="8"/>
    <n v="0"/>
    <n v="8"/>
    <n v="770"/>
    <x v="0"/>
    <n v="0"/>
    <s v="OK"/>
    <n v="0"/>
    <n v="1"/>
    <x v="1"/>
  </r>
  <r>
    <x v="203"/>
    <x v="4"/>
    <s v="Evening"/>
    <n v="8"/>
    <n v="0"/>
    <n v="8"/>
    <n v="758"/>
    <x v="0"/>
    <n v="0"/>
    <s v="OK"/>
    <n v="0"/>
    <n v="1"/>
    <x v="1"/>
  </r>
  <r>
    <x v="203"/>
    <x v="4"/>
    <s v="Night"/>
    <n v="8"/>
    <n v="0"/>
    <n v="8"/>
    <n v="679"/>
    <x v="0"/>
    <n v="0"/>
    <s v="OK"/>
    <n v="0"/>
    <n v="1"/>
    <x v="1"/>
  </r>
  <r>
    <x v="203"/>
    <x v="5"/>
    <s v="Morning"/>
    <n v="8"/>
    <n v="0"/>
    <n v="8"/>
    <n v="3191"/>
    <x v="0"/>
    <n v="0"/>
    <s v="OK"/>
    <n v="0"/>
    <n v="1"/>
    <x v="2"/>
  </r>
  <r>
    <x v="203"/>
    <x v="5"/>
    <s v="Evening"/>
    <n v="8"/>
    <n v="0"/>
    <n v="8"/>
    <n v="2993"/>
    <x v="0"/>
    <n v="0"/>
    <s v="OK"/>
    <n v="0"/>
    <n v="1"/>
    <x v="2"/>
  </r>
  <r>
    <x v="203"/>
    <x v="5"/>
    <s v="Night"/>
    <n v="8"/>
    <n v="1.7"/>
    <n v="6.3"/>
    <n v="2771"/>
    <x v="2"/>
    <n v="7900"/>
    <s v="OK"/>
    <n v="0.21"/>
    <n v="0.79"/>
    <x v="2"/>
  </r>
  <r>
    <x v="203"/>
    <x v="6"/>
    <s v="Morning"/>
    <n v="8"/>
    <n v="0"/>
    <n v="8"/>
    <n v="3068"/>
    <x v="0"/>
    <n v="0"/>
    <s v="OK"/>
    <n v="0"/>
    <n v="1"/>
    <x v="2"/>
  </r>
  <r>
    <x v="203"/>
    <x v="6"/>
    <s v="Evening"/>
    <n v="8"/>
    <n v="5.6"/>
    <n v="2.4"/>
    <n v="958"/>
    <x v="6"/>
    <n v="8300"/>
    <s v="OK"/>
    <n v="0.7"/>
    <n v="0.3"/>
    <x v="2"/>
  </r>
  <r>
    <x v="203"/>
    <x v="6"/>
    <s v="Night"/>
    <n v="8"/>
    <n v="0"/>
    <n v="8"/>
    <n v="3479"/>
    <x v="0"/>
    <n v="0"/>
    <s v="OK"/>
    <n v="0"/>
    <n v="1"/>
    <x v="2"/>
  </r>
  <r>
    <x v="203"/>
    <x v="7"/>
    <s v="Morning"/>
    <n v="8"/>
    <n v="0"/>
    <n v="8"/>
    <n v="4124"/>
    <x v="0"/>
    <n v="0"/>
    <s v="OK"/>
    <n v="0"/>
    <n v="1"/>
    <x v="3"/>
  </r>
  <r>
    <x v="203"/>
    <x v="7"/>
    <s v="Evening"/>
    <n v="8"/>
    <n v="0"/>
    <n v="8"/>
    <n v="4136"/>
    <x v="0"/>
    <n v="0"/>
    <s v="OK"/>
    <n v="0"/>
    <n v="1"/>
    <x v="3"/>
  </r>
  <r>
    <x v="203"/>
    <x v="7"/>
    <s v="Night"/>
    <n v="8"/>
    <n v="6.2"/>
    <n v="1.8"/>
    <n v="935"/>
    <x v="2"/>
    <n v="14200"/>
    <s v="OK"/>
    <n v="0.78"/>
    <n v="0.23"/>
    <x v="3"/>
  </r>
  <r>
    <x v="204"/>
    <x v="0"/>
    <s v="Morning"/>
    <n v="8"/>
    <n v="0"/>
    <n v="8"/>
    <n v="5375"/>
    <x v="0"/>
    <n v="0"/>
    <s v="OK"/>
    <n v="0"/>
    <n v="1"/>
    <x v="0"/>
  </r>
  <r>
    <x v="204"/>
    <x v="0"/>
    <s v="Evening"/>
    <n v="8"/>
    <n v="0"/>
    <n v="8"/>
    <n v="5058"/>
    <x v="0"/>
    <n v="0"/>
    <s v="OK"/>
    <n v="0"/>
    <n v="1"/>
    <x v="0"/>
  </r>
  <r>
    <x v="204"/>
    <x v="0"/>
    <s v="Night"/>
    <n v="8"/>
    <n v="0.6"/>
    <n v="7.4"/>
    <n v="4219"/>
    <x v="6"/>
    <n v="5300"/>
    <s v="OK"/>
    <n v="0.08"/>
    <n v="0.93"/>
    <x v="0"/>
  </r>
  <r>
    <x v="204"/>
    <x v="1"/>
    <s v="Morning"/>
    <n v="8"/>
    <n v="0"/>
    <n v="8"/>
    <n v="4923"/>
    <x v="0"/>
    <n v="0"/>
    <s v="OK"/>
    <n v="0"/>
    <n v="1"/>
    <x v="0"/>
  </r>
  <r>
    <x v="204"/>
    <x v="1"/>
    <s v="Evening"/>
    <n v="8"/>
    <n v="0"/>
    <n v="8"/>
    <n v="5262"/>
    <x v="0"/>
    <n v="0"/>
    <s v="OK"/>
    <n v="0"/>
    <n v="1"/>
    <x v="0"/>
  </r>
  <r>
    <x v="204"/>
    <x v="1"/>
    <s v="Night"/>
    <n v="8"/>
    <n v="0"/>
    <n v="8"/>
    <n v="5092"/>
    <x v="0"/>
    <n v="0"/>
    <s v="OK"/>
    <n v="0"/>
    <n v="1"/>
    <x v="0"/>
  </r>
  <r>
    <x v="204"/>
    <x v="2"/>
    <s v="Morning"/>
    <n v="8"/>
    <n v="0"/>
    <n v="8"/>
    <n v="4836"/>
    <x v="0"/>
    <n v="0"/>
    <s v="OK"/>
    <n v="0"/>
    <n v="1"/>
    <x v="0"/>
  </r>
  <r>
    <x v="204"/>
    <x v="2"/>
    <s v="Evening"/>
    <n v="8"/>
    <n v="6.2"/>
    <n v="1.8"/>
    <n v="959"/>
    <x v="3"/>
    <n v="13000"/>
    <s v="OK"/>
    <n v="0.78"/>
    <n v="0.23"/>
    <x v="0"/>
  </r>
  <r>
    <x v="204"/>
    <x v="2"/>
    <s v="Night"/>
    <n v="8"/>
    <n v="4.3"/>
    <n v="3.7"/>
    <n v="2142"/>
    <x v="1"/>
    <n v="12300"/>
    <s v="OK"/>
    <n v="0.54"/>
    <n v="0.46"/>
    <x v="0"/>
  </r>
  <r>
    <x v="204"/>
    <x v="3"/>
    <s v="Morning"/>
    <n v="8"/>
    <n v="0"/>
    <n v="8"/>
    <n v="701"/>
    <x v="0"/>
    <n v="0"/>
    <s v="OK"/>
    <n v="0"/>
    <n v="1"/>
    <x v="1"/>
  </r>
  <r>
    <x v="204"/>
    <x v="3"/>
    <s v="Evening"/>
    <n v="8"/>
    <n v="0"/>
    <n v="8"/>
    <n v="641"/>
    <x v="0"/>
    <n v="0"/>
    <s v="OK"/>
    <n v="0"/>
    <n v="1"/>
    <x v="1"/>
  </r>
  <r>
    <x v="204"/>
    <x v="3"/>
    <s v="Night"/>
    <n v="8"/>
    <n v="0"/>
    <n v="8"/>
    <n v="638"/>
    <x v="0"/>
    <n v="0"/>
    <s v="OK"/>
    <n v="0"/>
    <n v="1"/>
    <x v="1"/>
  </r>
  <r>
    <x v="204"/>
    <x v="4"/>
    <s v="Morning"/>
    <n v="8"/>
    <n v="0.6"/>
    <n v="7.4"/>
    <n v="628"/>
    <x v="2"/>
    <n v="9600"/>
    <s v="OK"/>
    <n v="0.08"/>
    <n v="0.93"/>
    <x v="1"/>
  </r>
  <r>
    <x v="204"/>
    <x v="4"/>
    <s v="Evening"/>
    <n v="8"/>
    <n v="0"/>
    <n v="8"/>
    <n v="696"/>
    <x v="0"/>
    <n v="0"/>
    <s v="OK"/>
    <n v="0"/>
    <n v="1"/>
    <x v="1"/>
  </r>
  <r>
    <x v="204"/>
    <x v="4"/>
    <s v="Night"/>
    <n v="8"/>
    <n v="0"/>
    <n v="8"/>
    <n v="813"/>
    <x v="0"/>
    <n v="0"/>
    <s v="OK"/>
    <n v="0"/>
    <n v="1"/>
    <x v="1"/>
  </r>
  <r>
    <x v="204"/>
    <x v="5"/>
    <s v="Morning"/>
    <n v="8"/>
    <n v="0"/>
    <n v="8"/>
    <n v="3326"/>
    <x v="0"/>
    <n v="0"/>
    <s v="OK"/>
    <n v="0"/>
    <n v="1"/>
    <x v="2"/>
  </r>
  <r>
    <x v="204"/>
    <x v="5"/>
    <s v="Evening"/>
    <n v="8"/>
    <n v="0"/>
    <n v="8"/>
    <n v="3673"/>
    <x v="0"/>
    <n v="0"/>
    <s v="OK"/>
    <n v="0"/>
    <n v="1"/>
    <x v="2"/>
  </r>
  <r>
    <x v="204"/>
    <x v="5"/>
    <s v="Night"/>
    <n v="8"/>
    <n v="0"/>
    <n v="8"/>
    <n v="3034"/>
    <x v="0"/>
    <n v="0"/>
    <s v="OK"/>
    <n v="0"/>
    <n v="1"/>
    <x v="2"/>
  </r>
  <r>
    <x v="204"/>
    <x v="6"/>
    <s v="Morning"/>
    <n v="8"/>
    <n v="0"/>
    <n v="8"/>
    <n v="2743"/>
    <x v="0"/>
    <n v="0"/>
    <s v="OK"/>
    <n v="0"/>
    <n v="1"/>
    <x v="2"/>
  </r>
  <r>
    <x v="204"/>
    <x v="6"/>
    <s v="Evening"/>
    <n v="8"/>
    <n v="0"/>
    <n v="8"/>
    <n v="3059"/>
    <x v="0"/>
    <n v="0"/>
    <s v="OK"/>
    <n v="0"/>
    <n v="1"/>
    <x v="2"/>
  </r>
  <r>
    <x v="204"/>
    <x v="6"/>
    <s v="Night"/>
    <n v="8"/>
    <n v="0"/>
    <n v="8"/>
    <n v="3275"/>
    <x v="0"/>
    <n v="0"/>
    <s v="OK"/>
    <n v="0"/>
    <n v="1"/>
    <x v="2"/>
  </r>
  <r>
    <x v="204"/>
    <x v="7"/>
    <s v="Morning"/>
    <n v="8"/>
    <n v="3.5"/>
    <n v="4.5"/>
    <n v="2264"/>
    <x v="5"/>
    <n v="11500"/>
    <s v="OK"/>
    <n v="0.44"/>
    <n v="0.56000000000000005"/>
    <x v="3"/>
  </r>
  <r>
    <x v="204"/>
    <x v="7"/>
    <s v="Evening"/>
    <n v="8"/>
    <n v="0"/>
    <n v="8"/>
    <n v="3567"/>
    <x v="0"/>
    <n v="0"/>
    <s v="OK"/>
    <n v="0"/>
    <n v="1"/>
    <x v="3"/>
  </r>
  <r>
    <x v="204"/>
    <x v="7"/>
    <s v="Night"/>
    <n v="8"/>
    <n v="0"/>
    <n v="8"/>
    <n v="4023"/>
    <x v="0"/>
    <n v="0"/>
    <s v="OK"/>
    <n v="0"/>
    <n v="1"/>
    <x v="3"/>
  </r>
  <r>
    <x v="205"/>
    <x v="0"/>
    <s v="Morning"/>
    <n v="8"/>
    <n v="0"/>
    <n v="8"/>
    <n v="5078"/>
    <x v="0"/>
    <n v="0"/>
    <s v="OK"/>
    <n v="0"/>
    <n v="1"/>
    <x v="0"/>
  </r>
  <r>
    <x v="205"/>
    <x v="0"/>
    <s v="Evening"/>
    <n v="8"/>
    <n v="0"/>
    <n v="8"/>
    <n v="4740"/>
    <x v="0"/>
    <n v="0"/>
    <s v="OK"/>
    <n v="0"/>
    <n v="1"/>
    <x v="0"/>
  </r>
  <r>
    <x v="205"/>
    <x v="0"/>
    <s v="Night"/>
    <n v="8"/>
    <n v="0"/>
    <n v="8"/>
    <n v="5033"/>
    <x v="0"/>
    <n v="0"/>
    <s v="OK"/>
    <n v="0"/>
    <n v="1"/>
    <x v="0"/>
  </r>
  <r>
    <x v="205"/>
    <x v="1"/>
    <s v="Morning"/>
    <n v="8"/>
    <n v="0"/>
    <n v="8"/>
    <n v="5213"/>
    <x v="0"/>
    <n v="0"/>
    <s v="OK"/>
    <n v="0"/>
    <n v="1"/>
    <x v="0"/>
  </r>
  <r>
    <x v="205"/>
    <x v="1"/>
    <s v="Evening"/>
    <n v="8"/>
    <n v="0"/>
    <n v="8"/>
    <n v="5221"/>
    <x v="0"/>
    <n v="0"/>
    <s v="OK"/>
    <n v="0"/>
    <n v="1"/>
    <x v="0"/>
  </r>
  <r>
    <x v="205"/>
    <x v="1"/>
    <s v="Night"/>
    <n v="8"/>
    <n v="0"/>
    <n v="8"/>
    <n v="5531"/>
    <x v="0"/>
    <n v="0"/>
    <s v="OK"/>
    <n v="0"/>
    <n v="1"/>
    <x v="0"/>
  </r>
  <r>
    <x v="205"/>
    <x v="2"/>
    <s v="Morning"/>
    <n v="8"/>
    <n v="0"/>
    <n v="8"/>
    <n v="4347"/>
    <x v="0"/>
    <n v="0"/>
    <s v="OK"/>
    <n v="0"/>
    <n v="1"/>
    <x v="0"/>
  </r>
  <r>
    <x v="205"/>
    <x v="2"/>
    <s v="Evening"/>
    <n v="8"/>
    <n v="5.2"/>
    <n v="2.8"/>
    <n v="1517"/>
    <x v="4"/>
    <n v="10600"/>
    <s v="OK"/>
    <n v="0.65"/>
    <n v="0.35"/>
    <x v="0"/>
  </r>
  <r>
    <x v="205"/>
    <x v="2"/>
    <s v="Night"/>
    <n v="8"/>
    <n v="2.2000000000000002"/>
    <n v="5.8"/>
    <n v="3211"/>
    <x v="2"/>
    <n v="12100"/>
    <s v="OK"/>
    <n v="0.28000000000000003"/>
    <n v="0.73"/>
    <x v="0"/>
  </r>
  <r>
    <x v="205"/>
    <x v="3"/>
    <s v="Morning"/>
    <n v="8"/>
    <n v="0"/>
    <n v="8"/>
    <n v="771"/>
    <x v="0"/>
    <n v="0"/>
    <s v="OK"/>
    <n v="0"/>
    <n v="1"/>
    <x v="1"/>
  </r>
  <r>
    <x v="205"/>
    <x v="3"/>
    <s v="Evening"/>
    <n v="8"/>
    <n v="0"/>
    <n v="8"/>
    <n v="670"/>
    <x v="0"/>
    <n v="0"/>
    <s v="OK"/>
    <n v="0"/>
    <n v="1"/>
    <x v="1"/>
  </r>
  <r>
    <x v="205"/>
    <x v="3"/>
    <s v="Night"/>
    <n v="8"/>
    <n v="0"/>
    <n v="8"/>
    <n v="718"/>
    <x v="0"/>
    <n v="0"/>
    <s v="OK"/>
    <n v="0"/>
    <n v="1"/>
    <x v="1"/>
  </r>
  <r>
    <x v="205"/>
    <x v="4"/>
    <s v="Morning"/>
    <n v="8"/>
    <n v="0"/>
    <n v="8"/>
    <n v="776"/>
    <x v="0"/>
    <n v="0"/>
    <s v="OK"/>
    <n v="0"/>
    <n v="1"/>
    <x v="1"/>
  </r>
  <r>
    <x v="205"/>
    <x v="4"/>
    <s v="Evening"/>
    <n v="8"/>
    <n v="3.7"/>
    <n v="4.3"/>
    <n v="359"/>
    <x v="1"/>
    <n v="8000"/>
    <s v="OK"/>
    <n v="0.46"/>
    <n v="0.54"/>
    <x v="1"/>
  </r>
  <r>
    <x v="205"/>
    <x v="4"/>
    <s v="Night"/>
    <n v="8"/>
    <n v="0"/>
    <n v="8"/>
    <n v="708"/>
    <x v="0"/>
    <n v="0"/>
    <s v="OK"/>
    <n v="0"/>
    <n v="1"/>
    <x v="1"/>
  </r>
  <r>
    <x v="205"/>
    <x v="5"/>
    <s v="Morning"/>
    <n v="8"/>
    <n v="4.9000000000000004"/>
    <n v="3.1"/>
    <n v="1267"/>
    <x v="4"/>
    <n v="2000"/>
    <s v="OK"/>
    <n v="0.61"/>
    <n v="0.39"/>
    <x v="2"/>
  </r>
  <r>
    <x v="205"/>
    <x v="5"/>
    <s v="Evening"/>
    <n v="8"/>
    <n v="0"/>
    <n v="8"/>
    <n v="3580"/>
    <x v="0"/>
    <n v="0"/>
    <s v="OK"/>
    <n v="0"/>
    <n v="1"/>
    <x v="2"/>
  </r>
  <r>
    <x v="205"/>
    <x v="5"/>
    <s v="Night"/>
    <n v="8"/>
    <n v="2.4"/>
    <n v="5.6"/>
    <n v="2458"/>
    <x v="5"/>
    <n v="14100"/>
    <s v="OK"/>
    <n v="0.3"/>
    <n v="0.7"/>
    <x v="2"/>
  </r>
  <r>
    <x v="205"/>
    <x v="6"/>
    <s v="Morning"/>
    <n v="8"/>
    <n v="0"/>
    <n v="8"/>
    <n v="3354"/>
    <x v="0"/>
    <n v="0"/>
    <s v="OK"/>
    <n v="0"/>
    <n v="1"/>
    <x v="2"/>
  </r>
  <r>
    <x v="205"/>
    <x v="6"/>
    <s v="Evening"/>
    <n v="8"/>
    <n v="0"/>
    <n v="8"/>
    <n v="3512"/>
    <x v="0"/>
    <n v="0"/>
    <s v="OK"/>
    <n v="0"/>
    <n v="1"/>
    <x v="2"/>
  </r>
  <r>
    <x v="205"/>
    <x v="6"/>
    <s v="Night"/>
    <n v="8"/>
    <n v="1.3"/>
    <n v="6.7"/>
    <n v="2800"/>
    <x v="1"/>
    <n v="10000"/>
    <s v="OK"/>
    <n v="0.16"/>
    <n v="0.84"/>
    <x v="2"/>
  </r>
  <r>
    <x v="205"/>
    <x v="7"/>
    <s v="Morning"/>
    <n v="8"/>
    <n v="3.9"/>
    <n v="4.0999999999999996"/>
    <n v="1977"/>
    <x v="5"/>
    <n v="6800"/>
    <s v="OK"/>
    <n v="0.49"/>
    <n v="0.51"/>
    <x v="3"/>
  </r>
  <r>
    <x v="205"/>
    <x v="7"/>
    <s v="Evening"/>
    <n v="8"/>
    <n v="0.7"/>
    <n v="7.3"/>
    <n v="3561"/>
    <x v="1"/>
    <n v="13000"/>
    <s v="OK"/>
    <n v="0.09"/>
    <n v="0.91"/>
    <x v="3"/>
  </r>
  <r>
    <x v="205"/>
    <x v="7"/>
    <s v="Night"/>
    <n v="8"/>
    <n v="0"/>
    <n v="8"/>
    <n v="4128"/>
    <x v="0"/>
    <n v="0"/>
    <s v="OK"/>
    <n v="0"/>
    <n v="1"/>
    <x v="3"/>
  </r>
  <r>
    <x v="206"/>
    <x v="0"/>
    <s v="Morning"/>
    <n v="8"/>
    <n v="0"/>
    <n v="8"/>
    <n v="4939"/>
    <x v="0"/>
    <n v="0"/>
    <s v="OK"/>
    <n v="0"/>
    <n v="1"/>
    <x v="0"/>
  </r>
  <r>
    <x v="206"/>
    <x v="0"/>
    <s v="Evening"/>
    <n v="8"/>
    <n v="5.7"/>
    <n v="2.2999999999999998"/>
    <n v="1511"/>
    <x v="3"/>
    <n v="11500"/>
    <s v="OK"/>
    <n v="0.71"/>
    <n v="0.28999999999999998"/>
    <x v="0"/>
  </r>
  <r>
    <x v="206"/>
    <x v="0"/>
    <s v="Night"/>
    <n v="8"/>
    <n v="3.4"/>
    <n v="4.5999999999999996"/>
    <n v="2750"/>
    <x v="1"/>
    <n v="9200"/>
    <s v="OK"/>
    <n v="0.43"/>
    <n v="0.57999999999999996"/>
    <x v="0"/>
  </r>
  <r>
    <x v="206"/>
    <x v="1"/>
    <s v="Morning"/>
    <n v="8"/>
    <n v="0"/>
    <n v="8"/>
    <n v="5068"/>
    <x v="0"/>
    <n v="0"/>
    <s v="OK"/>
    <n v="0"/>
    <n v="1"/>
    <x v="0"/>
  </r>
  <r>
    <x v="206"/>
    <x v="1"/>
    <s v="Evening"/>
    <n v="8"/>
    <n v="0"/>
    <n v="8"/>
    <n v="4653"/>
    <x v="0"/>
    <n v="0"/>
    <s v="OK"/>
    <n v="0"/>
    <n v="1"/>
    <x v="0"/>
  </r>
  <r>
    <x v="206"/>
    <x v="1"/>
    <s v="Night"/>
    <n v="8"/>
    <n v="1"/>
    <n v="7"/>
    <n v="4858"/>
    <x v="4"/>
    <n v="14700"/>
    <s v="OK"/>
    <n v="0.13"/>
    <n v="0.88"/>
    <x v="0"/>
  </r>
  <r>
    <x v="206"/>
    <x v="2"/>
    <s v="Morning"/>
    <n v="8"/>
    <n v="0"/>
    <n v="8"/>
    <n v="4794"/>
    <x v="0"/>
    <n v="0"/>
    <s v="OK"/>
    <n v="0"/>
    <n v="1"/>
    <x v="0"/>
  </r>
  <r>
    <x v="206"/>
    <x v="2"/>
    <s v="Evening"/>
    <n v="8"/>
    <n v="3.3"/>
    <n v="4.7"/>
    <n v="2565"/>
    <x v="3"/>
    <n v="13200"/>
    <s v="OK"/>
    <n v="0.41"/>
    <n v="0.59"/>
    <x v="0"/>
  </r>
  <r>
    <x v="206"/>
    <x v="2"/>
    <s v="Night"/>
    <n v="8"/>
    <n v="0"/>
    <n v="8"/>
    <n v="4503"/>
    <x v="0"/>
    <n v="0"/>
    <s v="OK"/>
    <n v="0"/>
    <n v="1"/>
    <x v="0"/>
  </r>
  <r>
    <x v="206"/>
    <x v="3"/>
    <s v="Morning"/>
    <n v="8"/>
    <n v="0"/>
    <n v="8"/>
    <n v="669"/>
    <x v="0"/>
    <n v="0"/>
    <s v="OK"/>
    <n v="0"/>
    <n v="1"/>
    <x v="1"/>
  </r>
  <r>
    <x v="206"/>
    <x v="3"/>
    <s v="Evening"/>
    <n v="8"/>
    <n v="0"/>
    <n v="8"/>
    <n v="725"/>
    <x v="0"/>
    <n v="0"/>
    <s v="OK"/>
    <n v="0"/>
    <n v="1"/>
    <x v="1"/>
  </r>
  <r>
    <x v="206"/>
    <x v="3"/>
    <s v="Night"/>
    <n v="8"/>
    <n v="7"/>
    <n v="1"/>
    <n v="72"/>
    <x v="4"/>
    <n v="11700"/>
    <s v="OK"/>
    <n v="0.88"/>
    <n v="0.13"/>
    <x v="1"/>
  </r>
  <r>
    <x v="206"/>
    <x v="4"/>
    <s v="Morning"/>
    <n v="8"/>
    <n v="5.6"/>
    <n v="2.4"/>
    <n v="213"/>
    <x v="6"/>
    <n v="10300"/>
    <s v="OK"/>
    <n v="0.7"/>
    <n v="0.3"/>
    <x v="1"/>
  </r>
  <r>
    <x v="206"/>
    <x v="4"/>
    <s v="Evening"/>
    <n v="8"/>
    <n v="0"/>
    <n v="8"/>
    <n v="687"/>
    <x v="0"/>
    <n v="0"/>
    <s v="OK"/>
    <n v="0"/>
    <n v="1"/>
    <x v="1"/>
  </r>
  <r>
    <x v="206"/>
    <x v="4"/>
    <s v="Night"/>
    <n v="8"/>
    <n v="0"/>
    <n v="8"/>
    <n v="750"/>
    <x v="0"/>
    <n v="0"/>
    <s v="OK"/>
    <n v="0"/>
    <n v="1"/>
    <x v="1"/>
  </r>
  <r>
    <x v="206"/>
    <x v="5"/>
    <s v="Morning"/>
    <n v="8"/>
    <n v="0"/>
    <n v="8"/>
    <n v="3385"/>
    <x v="0"/>
    <n v="0"/>
    <s v="OK"/>
    <n v="0"/>
    <n v="1"/>
    <x v="2"/>
  </r>
  <r>
    <x v="206"/>
    <x v="5"/>
    <s v="Evening"/>
    <n v="8"/>
    <n v="5.2"/>
    <n v="2.8"/>
    <n v="1184"/>
    <x v="3"/>
    <n v="4500"/>
    <s v="OK"/>
    <n v="0.65"/>
    <n v="0.35"/>
    <x v="2"/>
  </r>
  <r>
    <x v="206"/>
    <x v="5"/>
    <s v="Night"/>
    <n v="8"/>
    <n v="0"/>
    <n v="8"/>
    <n v="3682"/>
    <x v="0"/>
    <n v="0"/>
    <s v="OK"/>
    <n v="0"/>
    <n v="1"/>
    <x v="2"/>
  </r>
  <r>
    <x v="206"/>
    <x v="6"/>
    <s v="Morning"/>
    <n v="8"/>
    <n v="6.3"/>
    <n v="1.7"/>
    <n v="655"/>
    <x v="3"/>
    <n v="9700"/>
    <s v="OK"/>
    <n v="0.79"/>
    <n v="0.21"/>
    <x v="2"/>
  </r>
  <r>
    <x v="206"/>
    <x v="6"/>
    <s v="Evening"/>
    <n v="8"/>
    <n v="0"/>
    <n v="8"/>
    <n v="3310"/>
    <x v="0"/>
    <n v="0"/>
    <s v="OK"/>
    <n v="0"/>
    <n v="1"/>
    <x v="2"/>
  </r>
  <r>
    <x v="206"/>
    <x v="6"/>
    <s v="Night"/>
    <n v="8"/>
    <n v="0"/>
    <n v="8"/>
    <n v="3155"/>
    <x v="0"/>
    <n v="0"/>
    <s v="OK"/>
    <n v="0"/>
    <n v="1"/>
    <x v="2"/>
  </r>
  <r>
    <x v="206"/>
    <x v="7"/>
    <s v="Morning"/>
    <n v="8"/>
    <n v="2.2000000000000002"/>
    <n v="5.8"/>
    <n v="2868"/>
    <x v="5"/>
    <n v="5600"/>
    <s v="OK"/>
    <n v="0.28000000000000003"/>
    <n v="0.73"/>
    <x v="3"/>
  </r>
  <r>
    <x v="206"/>
    <x v="7"/>
    <s v="Evening"/>
    <n v="8"/>
    <n v="3"/>
    <n v="5"/>
    <n v="2524"/>
    <x v="1"/>
    <n v="4300"/>
    <s v="OK"/>
    <n v="0.38"/>
    <n v="0.63"/>
    <x v="3"/>
  </r>
  <r>
    <x v="206"/>
    <x v="7"/>
    <s v="Night"/>
    <n v="8"/>
    <n v="0"/>
    <n v="8"/>
    <n v="3821"/>
    <x v="0"/>
    <n v="0"/>
    <s v="OK"/>
    <n v="0"/>
    <n v="1"/>
    <x v="3"/>
  </r>
  <r>
    <x v="207"/>
    <x v="0"/>
    <s v="Morning"/>
    <n v="8"/>
    <n v="3.3"/>
    <n v="4.7"/>
    <n v="2913"/>
    <x v="5"/>
    <n v="7100"/>
    <s v="OK"/>
    <n v="0.41"/>
    <n v="0.59"/>
    <x v="0"/>
  </r>
  <r>
    <x v="207"/>
    <x v="0"/>
    <s v="Evening"/>
    <n v="8"/>
    <n v="1"/>
    <n v="7"/>
    <n v="4563"/>
    <x v="3"/>
    <n v="3000"/>
    <s v="OK"/>
    <n v="0.13"/>
    <n v="0.88"/>
    <x v="0"/>
  </r>
  <r>
    <x v="207"/>
    <x v="0"/>
    <s v="Night"/>
    <n v="8"/>
    <n v="0"/>
    <n v="8"/>
    <n v="5397"/>
    <x v="0"/>
    <n v="0"/>
    <s v="OK"/>
    <n v="0"/>
    <n v="1"/>
    <x v="0"/>
  </r>
  <r>
    <x v="207"/>
    <x v="1"/>
    <s v="Morning"/>
    <n v="8"/>
    <n v="3"/>
    <n v="5"/>
    <n v="3237"/>
    <x v="4"/>
    <n v="9700"/>
    <s v="OK"/>
    <n v="0.38"/>
    <n v="0.63"/>
    <x v="0"/>
  </r>
  <r>
    <x v="207"/>
    <x v="1"/>
    <s v="Evening"/>
    <n v="8"/>
    <n v="0"/>
    <n v="8"/>
    <n v="5134"/>
    <x v="0"/>
    <n v="0"/>
    <s v="OK"/>
    <n v="0"/>
    <n v="1"/>
    <x v="0"/>
  </r>
  <r>
    <x v="207"/>
    <x v="1"/>
    <s v="Night"/>
    <n v="8"/>
    <n v="2.2000000000000002"/>
    <n v="5.8"/>
    <n v="3849"/>
    <x v="3"/>
    <n v="4600"/>
    <s v="OK"/>
    <n v="0.28000000000000003"/>
    <n v="0.73"/>
    <x v="0"/>
  </r>
  <r>
    <x v="207"/>
    <x v="2"/>
    <s v="Morning"/>
    <n v="8"/>
    <n v="0.6"/>
    <n v="7.4"/>
    <n v="4144"/>
    <x v="1"/>
    <n v="6400"/>
    <s v="OK"/>
    <n v="0.08"/>
    <n v="0.93"/>
    <x v="0"/>
  </r>
  <r>
    <x v="207"/>
    <x v="2"/>
    <s v="Evening"/>
    <n v="8"/>
    <n v="0"/>
    <n v="8"/>
    <n v="4866"/>
    <x v="0"/>
    <n v="0"/>
    <s v="OK"/>
    <n v="0"/>
    <n v="1"/>
    <x v="0"/>
  </r>
  <r>
    <x v="207"/>
    <x v="2"/>
    <s v="Night"/>
    <n v="8"/>
    <n v="0"/>
    <n v="8"/>
    <n v="5004"/>
    <x v="0"/>
    <n v="0"/>
    <s v="OK"/>
    <n v="0"/>
    <n v="1"/>
    <x v="0"/>
  </r>
  <r>
    <x v="207"/>
    <x v="3"/>
    <s v="Morning"/>
    <n v="8"/>
    <n v="0"/>
    <n v="8"/>
    <n v="628"/>
    <x v="0"/>
    <n v="0"/>
    <s v="OK"/>
    <n v="0"/>
    <n v="1"/>
    <x v="1"/>
  </r>
  <r>
    <x v="207"/>
    <x v="3"/>
    <s v="Evening"/>
    <n v="8"/>
    <n v="0"/>
    <n v="8"/>
    <n v="672"/>
    <x v="0"/>
    <n v="0"/>
    <s v="OK"/>
    <n v="0"/>
    <n v="1"/>
    <x v="1"/>
  </r>
  <r>
    <x v="207"/>
    <x v="3"/>
    <s v="Night"/>
    <n v="8"/>
    <n v="6.3"/>
    <n v="1.7"/>
    <n v="136"/>
    <x v="2"/>
    <n v="5000"/>
    <s v="OK"/>
    <n v="0.79"/>
    <n v="0.21"/>
    <x v="1"/>
  </r>
  <r>
    <x v="207"/>
    <x v="4"/>
    <s v="Morning"/>
    <n v="8"/>
    <n v="0"/>
    <n v="8"/>
    <n v="687"/>
    <x v="0"/>
    <n v="0"/>
    <s v="OK"/>
    <n v="0"/>
    <n v="1"/>
    <x v="1"/>
  </r>
  <r>
    <x v="207"/>
    <x v="4"/>
    <s v="Evening"/>
    <n v="8"/>
    <n v="0"/>
    <n v="8"/>
    <n v="761"/>
    <x v="0"/>
    <n v="0"/>
    <s v="OK"/>
    <n v="0"/>
    <n v="1"/>
    <x v="1"/>
  </r>
  <r>
    <x v="207"/>
    <x v="4"/>
    <s v="Night"/>
    <n v="8"/>
    <n v="0"/>
    <n v="8"/>
    <n v="736"/>
    <x v="0"/>
    <n v="0"/>
    <s v="OK"/>
    <n v="0"/>
    <n v="1"/>
    <x v="1"/>
  </r>
  <r>
    <x v="207"/>
    <x v="5"/>
    <s v="Morning"/>
    <n v="8"/>
    <n v="0"/>
    <n v="8"/>
    <n v="3151"/>
    <x v="0"/>
    <n v="0"/>
    <s v="OK"/>
    <n v="0"/>
    <n v="1"/>
    <x v="2"/>
  </r>
  <r>
    <x v="207"/>
    <x v="5"/>
    <s v="Evening"/>
    <n v="8"/>
    <n v="0"/>
    <n v="8"/>
    <n v="3240"/>
    <x v="0"/>
    <n v="0"/>
    <s v="OK"/>
    <n v="0"/>
    <n v="1"/>
    <x v="2"/>
  </r>
  <r>
    <x v="207"/>
    <x v="5"/>
    <s v="Night"/>
    <n v="8"/>
    <n v="0"/>
    <n v="8"/>
    <n v="3314"/>
    <x v="0"/>
    <n v="0"/>
    <s v="OK"/>
    <n v="0"/>
    <n v="1"/>
    <x v="2"/>
  </r>
  <r>
    <x v="207"/>
    <x v="6"/>
    <s v="Morning"/>
    <n v="8"/>
    <n v="0.6"/>
    <n v="7.4"/>
    <n v="2750"/>
    <x v="4"/>
    <n v="10700"/>
    <s v="OK"/>
    <n v="0.08"/>
    <n v="0.93"/>
    <x v="2"/>
  </r>
  <r>
    <x v="207"/>
    <x v="6"/>
    <s v="Evening"/>
    <n v="8"/>
    <n v="0"/>
    <n v="8"/>
    <n v="3499"/>
    <x v="0"/>
    <n v="0"/>
    <s v="OK"/>
    <n v="0"/>
    <n v="1"/>
    <x v="2"/>
  </r>
  <r>
    <x v="207"/>
    <x v="6"/>
    <s v="Night"/>
    <n v="8"/>
    <n v="0"/>
    <n v="8"/>
    <n v="3194"/>
    <x v="0"/>
    <n v="0"/>
    <s v="OK"/>
    <n v="0"/>
    <n v="1"/>
    <x v="2"/>
  </r>
  <r>
    <x v="207"/>
    <x v="7"/>
    <s v="Morning"/>
    <n v="8"/>
    <n v="3.1"/>
    <n v="4.9000000000000004"/>
    <n v="2627"/>
    <x v="2"/>
    <n v="14800"/>
    <s v="OK"/>
    <n v="0.39"/>
    <n v="0.61"/>
    <x v="3"/>
  </r>
  <r>
    <x v="207"/>
    <x v="7"/>
    <s v="Evening"/>
    <n v="8"/>
    <n v="6.8"/>
    <n v="1.2"/>
    <n v="493"/>
    <x v="3"/>
    <n v="11800"/>
    <s v="OK"/>
    <n v="0.85"/>
    <n v="0.15"/>
    <x v="3"/>
  </r>
  <r>
    <x v="207"/>
    <x v="7"/>
    <s v="Night"/>
    <n v="8"/>
    <n v="6.8"/>
    <n v="1.2"/>
    <n v="657"/>
    <x v="4"/>
    <n v="6100"/>
    <s v="OK"/>
    <n v="0.85"/>
    <n v="0.15"/>
    <x v="3"/>
  </r>
  <r>
    <x v="208"/>
    <x v="0"/>
    <s v="Morning"/>
    <n v="8"/>
    <n v="1.9"/>
    <n v="6.1"/>
    <n v="3485"/>
    <x v="2"/>
    <n v="6400"/>
    <s v="OK"/>
    <n v="0.24"/>
    <n v="0.76"/>
    <x v="0"/>
  </r>
  <r>
    <x v="208"/>
    <x v="0"/>
    <s v="Evening"/>
    <n v="8"/>
    <n v="1.4"/>
    <n v="6.6"/>
    <n v="4137"/>
    <x v="1"/>
    <n v="10100"/>
    <s v="OK"/>
    <n v="0.18"/>
    <n v="0.83"/>
    <x v="0"/>
  </r>
  <r>
    <x v="208"/>
    <x v="0"/>
    <s v="Night"/>
    <n v="8"/>
    <n v="0"/>
    <n v="8"/>
    <n v="4854"/>
    <x v="0"/>
    <n v="0"/>
    <s v="OK"/>
    <n v="0"/>
    <n v="1"/>
    <x v="0"/>
  </r>
  <r>
    <x v="208"/>
    <x v="1"/>
    <s v="Morning"/>
    <n v="8"/>
    <n v="0"/>
    <n v="8"/>
    <n v="4958"/>
    <x v="0"/>
    <n v="0"/>
    <s v="OK"/>
    <n v="0"/>
    <n v="1"/>
    <x v="0"/>
  </r>
  <r>
    <x v="208"/>
    <x v="1"/>
    <s v="Evening"/>
    <n v="8"/>
    <n v="0"/>
    <n v="8"/>
    <n v="5012"/>
    <x v="0"/>
    <n v="0"/>
    <s v="OK"/>
    <n v="0"/>
    <n v="1"/>
    <x v="0"/>
  </r>
  <r>
    <x v="208"/>
    <x v="1"/>
    <s v="Night"/>
    <n v="8"/>
    <n v="0"/>
    <n v="8"/>
    <n v="5028"/>
    <x v="0"/>
    <n v="0"/>
    <s v="OK"/>
    <n v="0"/>
    <n v="1"/>
    <x v="0"/>
  </r>
  <r>
    <x v="208"/>
    <x v="2"/>
    <s v="Morning"/>
    <n v="8"/>
    <n v="2.2999999999999998"/>
    <n v="5.7"/>
    <n v="3312"/>
    <x v="3"/>
    <n v="14400"/>
    <s v="OK"/>
    <n v="0.28999999999999998"/>
    <n v="0.71"/>
    <x v="0"/>
  </r>
  <r>
    <x v="208"/>
    <x v="2"/>
    <s v="Evening"/>
    <n v="8"/>
    <n v="0"/>
    <n v="8"/>
    <n v="4533"/>
    <x v="0"/>
    <n v="0"/>
    <s v="OK"/>
    <n v="0"/>
    <n v="1"/>
    <x v="0"/>
  </r>
  <r>
    <x v="208"/>
    <x v="2"/>
    <s v="Night"/>
    <n v="8"/>
    <n v="0"/>
    <n v="8"/>
    <n v="4775"/>
    <x v="0"/>
    <n v="0"/>
    <s v="OK"/>
    <n v="0"/>
    <n v="1"/>
    <x v="0"/>
  </r>
  <r>
    <x v="208"/>
    <x v="3"/>
    <s v="Morning"/>
    <n v="8"/>
    <n v="5"/>
    <n v="3"/>
    <n v="281"/>
    <x v="6"/>
    <n v="13600"/>
    <s v="OK"/>
    <n v="0.63"/>
    <n v="0.38"/>
    <x v="1"/>
  </r>
  <r>
    <x v="208"/>
    <x v="3"/>
    <s v="Evening"/>
    <n v="8"/>
    <n v="0"/>
    <n v="8"/>
    <n v="643"/>
    <x v="0"/>
    <n v="0"/>
    <s v="OK"/>
    <n v="0"/>
    <n v="1"/>
    <x v="1"/>
  </r>
  <r>
    <x v="208"/>
    <x v="3"/>
    <s v="Night"/>
    <n v="8"/>
    <n v="0"/>
    <n v="8"/>
    <n v="721"/>
    <x v="0"/>
    <n v="0"/>
    <s v="OK"/>
    <n v="0"/>
    <n v="1"/>
    <x v="1"/>
  </r>
  <r>
    <x v="208"/>
    <x v="4"/>
    <s v="Morning"/>
    <n v="8"/>
    <n v="2.4"/>
    <n v="5.6"/>
    <n v="456"/>
    <x v="2"/>
    <n v="12600"/>
    <s v="OK"/>
    <n v="0.3"/>
    <n v="0.7"/>
    <x v="1"/>
  </r>
  <r>
    <x v="208"/>
    <x v="4"/>
    <s v="Evening"/>
    <n v="8"/>
    <n v="0"/>
    <n v="8"/>
    <n v="737"/>
    <x v="0"/>
    <n v="0"/>
    <s v="OK"/>
    <n v="0"/>
    <n v="1"/>
    <x v="1"/>
  </r>
  <r>
    <x v="208"/>
    <x v="4"/>
    <s v="Night"/>
    <n v="8"/>
    <n v="4.4000000000000004"/>
    <n v="3.6"/>
    <n v="327"/>
    <x v="2"/>
    <n v="5500"/>
    <s v="OK"/>
    <n v="0.55000000000000004"/>
    <n v="0.45"/>
    <x v="1"/>
  </r>
  <r>
    <x v="208"/>
    <x v="5"/>
    <s v="Morning"/>
    <n v="8"/>
    <n v="0"/>
    <n v="8"/>
    <n v="3089"/>
    <x v="0"/>
    <n v="0"/>
    <s v="OK"/>
    <n v="0"/>
    <n v="1"/>
    <x v="2"/>
  </r>
  <r>
    <x v="208"/>
    <x v="5"/>
    <s v="Evening"/>
    <n v="8"/>
    <n v="0"/>
    <n v="8"/>
    <n v="3372"/>
    <x v="0"/>
    <n v="0"/>
    <s v="OK"/>
    <n v="0"/>
    <n v="1"/>
    <x v="2"/>
  </r>
  <r>
    <x v="208"/>
    <x v="5"/>
    <s v="Night"/>
    <n v="8"/>
    <n v="0"/>
    <n v="8"/>
    <n v="3325"/>
    <x v="0"/>
    <n v="0"/>
    <s v="OK"/>
    <n v="0"/>
    <n v="1"/>
    <x v="2"/>
  </r>
  <r>
    <x v="208"/>
    <x v="6"/>
    <s v="Morning"/>
    <n v="8"/>
    <n v="0"/>
    <n v="8"/>
    <n v="3464"/>
    <x v="0"/>
    <n v="0"/>
    <s v="OK"/>
    <n v="0"/>
    <n v="1"/>
    <x v="2"/>
  </r>
  <r>
    <x v="208"/>
    <x v="6"/>
    <s v="Evening"/>
    <n v="8"/>
    <n v="5"/>
    <n v="3"/>
    <n v="1118"/>
    <x v="3"/>
    <n v="3300"/>
    <s v="OK"/>
    <n v="0.63"/>
    <n v="0.38"/>
    <x v="2"/>
  </r>
  <r>
    <x v="208"/>
    <x v="6"/>
    <s v="Night"/>
    <n v="8"/>
    <n v="0"/>
    <n v="8"/>
    <n v="2907"/>
    <x v="0"/>
    <n v="0"/>
    <s v="OK"/>
    <n v="0"/>
    <n v="1"/>
    <x v="2"/>
  </r>
  <r>
    <x v="208"/>
    <x v="7"/>
    <s v="Morning"/>
    <n v="8"/>
    <n v="0"/>
    <n v="8"/>
    <n v="3531"/>
    <x v="0"/>
    <n v="0"/>
    <s v="OK"/>
    <n v="0"/>
    <n v="1"/>
    <x v="3"/>
  </r>
  <r>
    <x v="208"/>
    <x v="7"/>
    <s v="Evening"/>
    <n v="8"/>
    <n v="0"/>
    <n v="8"/>
    <n v="3734"/>
    <x v="0"/>
    <n v="0"/>
    <s v="OK"/>
    <n v="0"/>
    <n v="1"/>
    <x v="3"/>
  </r>
  <r>
    <x v="208"/>
    <x v="7"/>
    <s v="Night"/>
    <n v="8"/>
    <n v="0"/>
    <n v="8"/>
    <n v="3725"/>
    <x v="0"/>
    <n v="0"/>
    <s v="OK"/>
    <n v="0"/>
    <n v="1"/>
    <x v="3"/>
  </r>
  <r>
    <x v="209"/>
    <x v="0"/>
    <s v="Morning"/>
    <n v="8"/>
    <n v="0"/>
    <n v="8"/>
    <n v="4388"/>
    <x v="0"/>
    <n v="0"/>
    <s v="OK"/>
    <n v="0"/>
    <n v="1"/>
    <x v="0"/>
  </r>
  <r>
    <x v="209"/>
    <x v="0"/>
    <s v="Evening"/>
    <n v="8"/>
    <n v="0"/>
    <n v="8"/>
    <n v="5217"/>
    <x v="0"/>
    <n v="0"/>
    <s v="OK"/>
    <n v="0"/>
    <n v="1"/>
    <x v="0"/>
  </r>
  <r>
    <x v="209"/>
    <x v="0"/>
    <s v="Night"/>
    <n v="8"/>
    <n v="0"/>
    <n v="8"/>
    <n v="5299"/>
    <x v="0"/>
    <n v="0"/>
    <s v="OK"/>
    <n v="0"/>
    <n v="1"/>
    <x v="0"/>
  </r>
  <r>
    <x v="209"/>
    <x v="1"/>
    <s v="Morning"/>
    <n v="8"/>
    <n v="0"/>
    <n v="8"/>
    <n v="4233"/>
    <x v="0"/>
    <n v="0"/>
    <s v="OK"/>
    <n v="0"/>
    <n v="1"/>
    <x v="0"/>
  </r>
  <r>
    <x v="209"/>
    <x v="1"/>
    <s v="Evening"/>
    <n v="8"/>
    <n v="0"/>
    <n v="8"/>
    <n v="4970"/>
    <x v="0"/>
    <n v="0"/>
    <s v="OK"/>
    <n v="0"/>
    <n v="1"/>
    <x v="0"/>
  </r>
  <r>
    <x v="209"/>
    <x v="1"/>
    <s v="Night"/>
    <n v="8"/>
    <n v="0"/>
    <n v="8"/>
    <n v="5065"/>
    <x v="0"/>
    <n v="0"/>
    <s v="OK"/>
    <n v="0"/>
    <n v="1"/>
    <x v="0"/>
  </r>
  <r>
    <x v="209"/>
    <x v="2"/>
    <s v="Morning"/>
    <n v="8"/>
    <n v="0"/>
    <n v="8"/>
    <n v="4572"/>
    <x v="0"/>
    <n v="0"/>
    <s v="OK"/>
    <n v="0"/>
    <n v="1"/>
    <x v="0"/>
  </r>
  <r>
    <x v="209"/>
    <x v="2"/>
    <s v="Evening"/>
    <n v="8"/>
    <n v="0"/>
    <n v="8"/>
    <n v="4918"/>
    <x v="0"/>
    <n v="0"/>
    <s v="OK"/>
    <n v="0"/>
    <n v="1"/>
    <x v="0"/>
  </r>
  <r>
    <x v="209"/>
    <x v="2"/>
    <s v="Night"/>
    <n v="8"/>
    <n v="5.9"/>
    <n v="2.1"/>
    <n v="1237"/>
    <x v="3"/>
    <n v="13200"/>
    <s v="OK"/>
    <n v="0.74"/>
    <n v="0.26"/>
    <x v="0"/>
  </r>
  <r>
    <x v="209"/>
    <x v="3"/>
    <s v="Morning"/>
    <n v="8"/>
    <n v="0"/>
    <n v="8"/>
    <n v="718"/>
    <x v="0"/>
    <n v="0"/>
    <s v="OK"/>
    <n v="0"/>
    <n v="1"/>
    <x v="1"/>
  </r>
  <r>
    <x v="209"/>
    <x v="3"/>
    <s v="Evening"/>
    <n v="8"/>
    <n v="0"/>
    <n v="8"/>
    <n v="690"/>
    <x v="0"/>
    <n v="0"/>
    <s v="OK"/>
    <n v="0"/>
    <n v="1"/>
    <x v="1"/>
  </r>
  <r>
    <x v="209"/>
    <x v="3"/>
    <s v="Night"/>
    <n v="8"/>
    <n v="0"/>
    <n v="8"/>
    <n v="658"/>
    <x v="0"/>
    <n v="0"/>
    <s v="OK"/>
    <n v="0"/>
    <n v="1"/>
    <x v="1"/>
  </r>
  <r>
    <x v="209"/>
    <x v="4"/>
    <s v="Morning"/>
    <n v="8"/>
    <n v="0"/>
    <n v="8"/>
    <n v="636"/>
    <x v="0"/>
    <n v="0"/>
    <s v="OK"/>
    <n v="0"/>
    <n v="1"/>
    <x v="1"/>
  </r>
  <r>
    <x v="209"/>
    <x v="4"/>
    <s v="Evening"/>
    <n v="8"/>
    <n v="1.6"/>
    <n v="6.4"/>
    <n v="566"/>
    <x v="5"/>
    <n v="6500"/>
    <s v="OK"/>
    <n v="0.2"/>
    <n v="0.8"/>
    <x v="1"/>
  </r>
  <r>
    <x v="209"/>
    <x v="4"/>
    <s v="Night"/>
    <n v="8"/>
    <n v="0.7"/>
    <n v="7.3"/>
    <n v="696"/>
    <x v="3"/>
    <n v="14100"/>
    <s v="OK"/>
    <n v="0.09"/>
    <n v="0.91"/>
    <x v="1"/>
  </r>
  <r>
    <x v="209"/>
    <x v="5"/>
    <s v="Morning"/>
    <n v="8"/>
    <n v="2.6"/>
    <n v="5.4"/>
    <n v="2342"/>
    <x v="5"/>
    <n v="9500"/>
    <s v="OK"/>
    <n v="0.33"/>
    <n v="0.68"/>
    <x v="2"/>
  </r>
  <r>
    <x v="209"/>
    <x v="5"/>
    <s v="Evening"/>
    <n v="8"/>
    <n v="0"/>
    <n v="8"/>
    <n v="3277"/>
    <x v="0"/>
    <n v="0"/>
    <s v="OK"/>
    <n v="0"/>
    <n v="1"/>
    <x v="2"/>
  </r>
  <r>
    <x v="209"/>
    <x v="5"/>
    <s v="Night"/>
    <n v="8"/>
    <n v="0"/>
    <n v="8"/>
    <n v="3310"/>
    <x v="0"/>
    <n v="0"/>
    <s v="OK"/>
    <n v="0"/>
    <n v="1"/>
    <x v="2"/>
  </r>
  <r>
    <x v="209"/>
    <x v="6"/>
    <s v="Morning"/>
    <n v="8"/>
    <n v="2.8"/>
    <n v="5.2"/>
    <n v="1841"/>
    <x v="5"/>
    <n v="7900"/>
    <s v="OK"/>
    <n v="0.35"/>
    <n v="0.65"/>
    <x v="2"/>
  </r>
  <r>
    <x v="209"/>
    <x v="6"/>
    <s v="Evening"/>
    <n v="8"/>
    <n v="2.4"/>
    <n v="5.6"/>
    <n v="2478"/>
    <x v="1"/>
    <n v="10100"/>
    <s v="OK"/>
    <n v="0.3"/>
    <n v="0.7"/>
    <x v="2"/>
  </r>
  <r>
    <x v="209"/>
    <x v="6"/>
    <s v="Night"/>
    <n v="8"/>
    <n v="0"/>
    <n v="8"/>
    <n v="3196"/>
    <x v="0"/>
    <n v="0"/>
    <s v="OK"/>
    <n v="0"/>
    <n v="1"/>
    <x v="2"/>
  </r>
  <r>
    <x v="209"/>
    <x v="7"/>
    <s v="Morning"/>
    <n v="8"/>
    <n v="1.1000000000000001"/>
    <n v="6.9"/>
    <n v="3300"/>
    <x v="2"/>
    <n v="2700"/>
    <s v="OK"/>
    <n v="0.14000000000000001"/>
    <n v="0.86"/>
    <x v="3"/>
  </r>
  <r>
    <x v="209"/>
    <x v="7"/>
    <s v="Evening"/>
    <n v="8"/>
    <n v="0"/>
    <n v="8"/>
    <n v="4187"/>
    <x v="0"/>
    <n v="0"/>
    <s v="OK"/>
    <n v="0"/>
    <n v="1"/>
    <x v="3"/>
  </r>
  <r>
    <x v="209"/>
    <x v="7"/>
    <s v="Night"/>
    <n v="8"/>
    <n v="0"/>
    <n v="8"/>
    <n v="4221"/>
    <x v="0"/>
    <n v="0"/>
    <s v="OK"/>
    <n v="0"/>
    <n v="1"/>
    <x v="3"/>
  </r>
  <r>
    <x v="210"/>
    <x v="0"/>
    <s v="Morning"/>
    <n v="8"/>
    <n v="0"/>
    <n v="8"/>
    <n v="5042"/>
    <x v="0"/>
    <n v="0"/>
    <s v="OK"/>
    <n v="0"/>
    <n v="1"/>
    <x v="0"/>
  </r>
  <r>
    <x v="210"/>
    <x v="0"/>
    <s v="Evening"/>
    <n v="8"/>
    <n v="5.8"/>
    <n v="2.2000000000000002"/>
    <n v="1396"/>
    <x v="2"/>
    <n v="10300"/>
    <s v="OK"/>
    <n v="0.73"/>
    <n v="0.28000000000000003"/>
    <x v="0"/>
  </r>
  <r>
    <x v="210"/>
    <x v="0"/>
    <s v="Night"/>
    <n v="8"/>
    <n v="0"/>
    <n v="8"/>
    <n v="4875"/>
    <x v="0"/>
    <n v="0"/>
    <s v="OK"/>
    <n v="0"/>
    <n v="1"/>
    <x v="0"/>
  </r>
  <r>
    <x v="210"/>
    <x v="1"/>
    <s v="Morning"/>
    <n v="8"/>
    <n v="0"/>
    <n v="8"/>
    <n v="5498"/>
    <x v="0"/>
    <n v="0"/>
    <s v="OK"/>
    <n v="0"/>
    <n v="1"/>
    <x v="0"/>
  </r>
  <r>
    <x v="210"/>
    <x v="1"/>
    <s v="Evening"/>
    <n v="8"/>
    <n v="0"/>
    <n v="8"/>
    <n v="5051"/>
    <x v="0"/>
    <n v="0"/>
    <s v="OK"/>
    <n v="0"/>
    <n v="1"/>
    <x v="0"/>
  </r>
  <r>
    <x v="210"/>
    <x v="1"/>
    <s v="Night"/>
    <n v="8"/>
    <n v="0"/>
    <n v="8"/>
    <n v="4996"/>
    <x v="0"/>
    <n v="0"/>
    <s v="OK"/>
    <n v="0"/>
    <n v="1"/>
    <x v="0"/>
  </r>
  <r>
    <x v="210"/>
    <x v="2"/>
    <s v="Morning"/>
    <n v="8"/>
    <n v="0"/>
    <n v="8"/>
    <n v="4630"/>
    <x v="0"/>
    <n v="0"/>
    <s v="OK"/>
    <n v="0"/>
    <n v="1"/>
    <x v="0"/>
  </r>
  <r>
    <x v="210"/>
    <x v="2"/>
    <s v="Evening"/>
    <n v="8"/>
    <n v="0"/>
    <n v="8"/>
    <n v="4718"/>
    <x v="0"/>
    <n v="0"/>
    <s v="OK"/>
    <n v="0"/>
    <n v="1"/>
    <x v="0"/>
  </r>
  <r>
    <x v="210"/>
    <x v="2"/>
    <s v="Night"/>
    <n v="8"/>
    <n v="0"/>
    <n v="8"/>
    <n v="4997"/>
    <x v="0"/>
    <n v="0"/>
    <s v="OK"/>
    <n v="0"/>
    <n v="1"/>
    <x v="0"/>
  </r>
  <r>
    <x v="210"/>
    <x v="3"/>
    <s v="Morning"/>
    <n v="8"/>
    <n v="0"/>
    <n v="8"/>
    <n v="796"/>
    <x v="0"/>
    <n v="0"/>
    <s v="OK"/>
    <n v="0"/>
    <n v="1"/>
    <x v="1"/>
  </r>
  <r>
    <x v="210"/>
    <x v="3"/>
    <s v="Evening"/>
    <n v="8"/>
    <n v="0"/>
    <n v="8"/>
    <n v="641"/>
    <x v="0"/>
    <n v="0"/>
    <s v="OK"/>
    <n v="0"/>
    <n v="1"/>
    <x v="1"/>
  </r>
  <r>
    <x v="210"/>
    <x v="3"/>
    <s v="Night"/>
    <n v="8"/>
    <n v="6.5"/>
    <n v="1.5"/>
    <n v="132"/>
    <x v="4"/>
    <n v="14700"/>
    <s v="OK"/>
    <n v="0.81"/>
    <n v="0.19"/>
    <x v="1"/>
  </r>
  <r>
    <x v="210"/>
    <x v="4"/>
    <s v="Morning"/>
    <n v="8"/>
    <n v="2.2999999999999998"/>
    <n v="5.7"/>
    <n v="472"/>
    <x v="1"/>
    <n v="12400"/>
    <s v="OK"/>
    <n v="0.28999999999999998"/>
    <n v="0.71"/>
    <x v="1"/>
  </r>
  <r>
    <x v="210"/>
    <x v="4"/>
    <s v="Evening"/>
    <n v="8"/>
    <n v="6"/>
    <n v="2"/>
    <n v="180"/>
    <x v="4"/>
    <n v="7500"/>
    <s v="OK"/>
    <n v="0.75"/>
    <n v="0.25"/>
    <x v="1"/>
  </r>
  <r>
    <x v="210"/>
    <x v="4"/>
    <s v="Night"/>
    <n v="8"/>
    <n v="1.1000000000000001"/>
    <n v="6.9"/>
    <n v="669"/>
    <x v="3"/>
    <n v="12600"/>
    <s v="OK"/>
    <n v="0.14000000000000001"/>
    <n v="0.86"/>
    <x v="1"/>
  </r>
  <r>
    <x v="210"/>
    <x v="5"/>
    <s v="Morning"/>
    <n v="8"/>
    <n v="2.4"/>
    <n v="5.6"/>
    <n v="2340"/>
    <x v="4"/>
    <n v="14300"/>
    <s v="OK"/>
    <n v="0.3"/>
    <n v="0.7"/>
    <x v="2"/>
  </r>
  <r>
    <x v="210"/>
    <x v="5"/>
    <s v="Evening"/>
    <n v="8"/>
    <n v="0"/>
    <n v="8"/>
    <n v="3333"/>
    <x v="0"/>
    <n v="0"/>
    <s v="OK"/>
    <n v="0"/>
    <n v="1"/>
    <x v="2"/>
  </r>
  <r>
    <x v="210"/>
    <x v="5"/>
    <s v="Night"/>
    <n v="8"/>
    <n v="3.6"/>
    <n v="4.4000000000000004"/>
    <n v="1758"/>
    <x v="2"/>
    <n v="12700"/>
    <s v="OK"/>
    <n v="0.45"/>
    <n v="0.55000000000000004"/>
    <x v="2"/>
  </r>
  <r>
    <x v="210"/>
    <x v="6"/>
    <s v="Morning"/>
    <n v="8"/>
    <n v="1.9"/>
    <n v="6.1"/>
    <n v="2395"/>
    <x v="3"/>
    <n v="8400"/>
    <s v="OK"/>
    <n v="0.24"/>
    <n v="0.76"/>
    <x v="2"/>
  </r>
  <r>
    <x v="210"/>
    <x v="6"/>
    <s v="Evening"/>
    <n v="8"/>
    <n v="0"/>
    <n v="8"/>
    <n v="3319"/>
    <x v="0"/>
    <n v="0"/>
    <s v="OK"/>
    <n v="0"/>
    <n v="1"/>
    <x v="2"/>
  </r>
  <r>
    <x v="210"/>
    <x v="6"/>
    <s v="Night"/>
    <n v="8"/>
    <n v="0"/>
    <n v="8"/>
    <n v="2982"/>
    <x v="0"/>
    <n v="0"/>
    <s v="OK"/>
    <n v="0"/>
    <n v="1"/>
    <x v="2"/>
  </r>
  <r>
    <x v="210"/>
    <x v="7"/>
    <s v="Morning"/>
    <n v="8"/>
    <n v="0"/>
    <n v="8"/>
    <n v="3874"/>
    <x v="0"/>
    <n v="0"/>
    <s v="OK"/>
    <n v="0"/>
    <n v="1"/>
    <x v="3"/>
  </r>
  <r>
    <x v="210"/>
    <x v="7"/>
    <s v="Evening"/>
    <n v="8"/>
    <n v="0"/>
    <n v="8"/>
    <n v="4344"/>
    <x v="0"/>
    <n v="0"/>
    <s v="OK"/>
    <n v="0"/>
    <n v="1"/>
    <x v="3"/>
  </r>
  <r>
    <x v="210"/>
    <x v="7"/>
    <s v="Night"/>
    <n v="8"/>
    <n v="0"/>
    <n v="8"/>
    <n v="3987"/>
    <x v="0"/>
    <n v="0"/>
    <s v="OK"/>
    <n v="0"/>
    <n v="1"/>
    <x v="3"/>
  </r>
  <r>
    <x v="211"/>
    <x v="0"/>
    <s v="Morning"/>
    <n v="8"/>
    <n v="4.5999999999999996"/>
    <n v="3.4"/>
    <n v="2246"/>
    <x v="4"/>
    <n v="7700"/>
    <s v="OK"/>
    <n v="0.57999999999999996"/>
    <n v="0.43"/>
    <x v="0"/>
  </r>
  <r>
    <x v="211"/>
    <x v="0"/>
    <s v="Evening"/>
    <n v="8"/>
    <n v="0"/>
    <n v="8"/>
    <n v="5327"/>
    <x v="0"/>
    <n v="0"/>
    <s v="OK"/>
    <n v="0"/>
    <n v="1"/>
    <x v="0"/>
  </r>
  <r>
    <x v="211"/>
    <x v="0"/>
    <s v="Night"/>
    <n v="8"/>
    <n v="0"/>
    <n v="8"/>
    <n v="5072"/>
    <x v="0"/>
    <n v="0"/>
    <s v="OK"/>
    <n v="0"/>
    <n v="1"/>
    <x v="0"/>
  </r>
  <r>
    <x v="211"/>
    <x v="1"/>
    <s v="Morning"/>
    <n v="8"/>
    <n v="0"/>
    <n v="8"/>
    <n v="5352"/>
    <x v="0"/>
    <n v="0"/>
    <s v="OK"/>
    <n v="0"/>
    <n v="1"/>
    <x v="0"/>
  </r>
  <r>
    <x v="211"/>
    <x v="1"/>
    <s v="Evening"/>
    <n v="8"/>
    <n v="0.6"/>
    <n v="7.4"/>
    <n v="5014"/>
    <x v="3"/>
    <n v="12500"/>
    <s v="OK"/>
    <n v="0.08"/>
    <n v="0.93"/>
    <x v="0"/>
  </r>
  <r>
    <x v="211"/>
    <x v="1"/>
    <s v="Night"/>
    <n v="8"/>
    <n v="0"/>
    <n v="8"/>
    <n v="5442"/>
    <x v="0"/>
    <n v="0"/>
    <s v="OK"/>
    <n v="0"/>
    <n v="1"/>
    <x v="0"/>
  </r>
  <r>
    <x v="211"/>
    <x v="2"/>
    <s v="Morning"/>
    <n v="8"/>
    <n v="0"/>
    <n v="8"/>
    <n v="4415"/>
    <x v="0"/>
    <n v="0"/>
    <s v="OK"/>
    <n v="0"/>
    <n v="1"/>
    <x v="0"/>
  </r>
  <r>
    <x v="211"/>
    <x v="2"/>
    <s v="Evening"/>
    <n v="8"/>
    <n v="0"/>
    <n v="8"/>
    <n v="4773"/>
    <x v="0"/>
    <n v="0"/>
    <s v="OK"/>
    <n v="0"/>
    <n v="1"/>
    <x v="0"/>
  </r>
  <r>
    <x v="211"/>
    <x v="2"/>
    <s v="Night"/>
    <n v="8"/>
    <n v="0"/>
    <n v="8"/>
    <n v="4611"/>
    <x v="0"/>
    <n v="0"/>
    <s v="OK"/>
    <n v="0"/>
    <n v="1"/>
    <x v="0"/>
  </r>
  <r>
    <x v="211"/>
    <x v="3"/>
    <s v="Morning"/>
    <n v="8"/>
    <n v="0"/>
    <n v="8"/>
    <n v="625"/>
    <x v="0"/>
    <n v="0"/>
    <s v="OK"/>
    <n v="0"/>
    <n v="1"/>
    <x v="1"/>
  </r>
  <r>
    <x v="211"/>
    <x v="3"/>
    <s v="Evening"/>
    <n v="8"/>
    <n v="0"/>
    <n v="8"/>
    <n v="658"/>
    <x v="0"/>
    <n v="0"/>
    <s v="OK"/>
    <n v="0"/>
    <n v="1"/>
    <x v="1"/>
  </r>
  <r>
    <x v="211"/>
    <x v="3"/>
    <s v="Night"/>
    <n v="8"/>
    <n v="0"/>
    <n v="8"/>
    <n v="657"/>
    <x v="0"/>
    <n v="0"/>
    <s v="OK"/>
    <n v="0"/>
    <n v="1"/>
    <x v="1"/>
  </r>
  <r>
    <x v="211"/>
    <x v="4"/>
    <s v="Morning"/>
    <n v="8"/>
    <n v="0"/>
    <n v="8"/>
    <n v="790"/>
    <x v="0"/>
    <n v="0"/>
    <s v="OK"/>
    <n v="0"/>
    <n v="1"/>
    <x v="1"/>
  </r>
  <r>
    <x v="211"/>
    <x v="4"/>
    <s v="Evening"/>
    <n v="8"/>
    <n v="0"/>
    <n v="8"/>
    <n v="671"/>
    <x v="0"/>
    <n v="0"/>
    <s v="OK"/>
    <n v="0"/>
    <n v="1"/>
    <x v="1"/>
  </r>
  <r>
    <x v="211"/>
    <x v="4"/>
    <s v="Night"/>
    <n v="8"/>
    <n v="5.2"/>
    <n v="2.8"/>
    <n v="269"/>
    <x v="3"/>
    <n v="14800"/>
    <s v="OK"/>
    <n v="0.65"/>
    <n v="0.35"/>
    <x v="1"/>
  </r>
  <r>
    <x v="211"/>
    <x v="5"/>
    <s v="Morning"/>
    <n v="8"/>
    <n v="3.2"/>
    <n v="4.8"/>
    <n v="2237"/>
    <x v="4"/>
    <n v="6700"/>
    <s v="OK"/>
    <n v="0.4"/>
    <n v="0.6"/>
    <x v="2"/>
  </r>
  <r>
    <x v="211"/>
    <x v="5"/>
    <s v="Evening"/>
    <n v="8"/>
    <n v="0"/>
    <n v="8"/>
    <n v="3201"/>
    <x v="0"/>
    <n v="0"/>
    <s v="OK"/>
    <n v="0"/>
    <n v="1"/>
    <x v="2"/>
  </r>
  <r>
    <x v="211"/>
    <x v="5"/>
    <s v="Night"/>
    <n v="8"/>
    <n v="4.3"/>
    <n v="3.7"/>
    <n v="1455"/>
    <x v="1"/>
    <n v="14800"/>
    <s v="OK"/>
    <n v="0.54"/>
    <n v="0.46"/>
    <x v="2"/>
  </r>
  <r>
    <x v="211"/>
    <x v="6"/>
    <s v="Morning"/>
    <n v="8"/>
    <n v="0"/>
    <n v="8"/>
    <n v="2823"/>
    <x v="0"/>
    <n v="0"/>
    <s v="OK"/>
    <n v="0"/>
    <n v="1"/>
    <x v="2"/>
  </r>
  <r>
    <x v="211"/>
    <x v="6"/>
    <s v="Evening"/>
    <n v="8"/>
    <n v="0"/>
    <n v="8"/>
    <n v="3108"/>
    <x v="0"/>
    <n v="0"/>
    <s v="OK"/>
    <n v="0"/>
    <n v="1"/>
    <x v="2"/>
  </r>
  <r>
    <x v="211"/>
    <x v="6"/>
    <s v="Night"/>
    <n v="8"/>
    <n v="0"/>
    <n v="8"/>
    <n v="2953"/>
    <x v="0"/>
    <n v="0"/>
    <s v="OK"/>
    <n v="0"/>
    <n v="1"/>
    <x v="2"/>
  </r>
  <r>
    <x v="211"/>
    <x v="7"/>
    <s v="Morning"/>
    <n v="8"/>
    <n v="0"/>
    <n v="8"/>
    <n v="3924"/>
    <x v="0"/>
    <n v="0"/>
    <s v="OK"/>
    <n v="0"/>
    <n v="1"/>
    <x v="3"/>
  </r>
  <r>
    <x v="211"/>
    <x v="7"/>
    <s v="Evening"/>
    <n v="8"/>
    <n v="0"/>
    <n v="8"/>
    <n v="3587"/>
    <x v="0"/>
    <n v="0"/>
    <s v="OK"/>
    <n v="0"/>
    <n v="1"/>
    <x v="3"/>
  </r>
  <r>
    <x v="211"/>
    <x v="7"/>
    <s v="Night"/>
    <n v="8"/>
    <n v="0"/>
    <n v="8"/>
    <n v="3921"/>
    <x v="0"/>
    <n v="0"/>
    <s v="OK"/>
    <n v="0"/>
    <n v="1"/>
    <x v="3"/>
  </r>
  <r>
    <x v="212"/>
    <x v="0"/>
    <s v="Morning"/>
    <n v="8"/>
    <n v="0"/>
    <n v="8"/>
    <n v="5049"/>
    <x v="0"/>
    <n v="0"/>
    <s v="OK"/>
    <n v="0"/>
    <n v="1"/>
    <x v="0"/>
  </r>
  <r>
    <x v="212"/>
    <x v="0"/>
    <s v="Evening"/>
    <n v="8"/>
    <n v="0"/>
    <n v="8"/>
    <n v="4946"/>
    <x v="0"/>
    <n v="0"/>
    <s v="OK"/>
    <n v="0"/>
    <n v="1"/>
    <x v="0"/>
  </r>
  <r>
    <x v="212"/>
    <x v="0"/>
    <s v="Night"/>
    <n v="8"/>
    <n v="6"/>
    <n v="2"/>
    <n v="1307"/>
    <x v="5"/>
    <n v="2800"/>
    <s v="OK"/>
    <n v="0.75"/>
    <n v="0.25"/>
    <x v="0"/>
  </r>
  <r>
    <x v="212"/>
    <x v="1"/>
    <s v="Morning"/>
    <n v="8"/>
    <n v="0"/>
    <n v="8"/>
    <n v="5326"/>
    <x v="0"/>
    <n v="0"/>
    <s v="OK"/>
    <n v="0"/>
    <n v="1"/>
    <x v="0"/>
  </r>
  <r>
    <x v="212"/>
    <x v="1"/>
    <s v="Evening"/>
    <n v="8"/>
    <n v="5.5"/>
    <n v="2.5"/>
    <n v="1662"/>
    <x v="6"/>
    <n v="11800"/>
    <s v="OK"/>
    <n v="0.69"/>
    <n v="0.31"/>
    <x v="0"/>
  </r>
  <r>
    <x v="212"/>
    <x v="1"/>
    <s v="Night"/>
    <n v="8"/>
    <n v="0"/>
    <n v="8"/>
    <n v="5415"/>
    <x v="0"/>
    <n v="0"/>
    <s v="OK"/>
    <n v="0"/>
    <n v="1"/>
    <x v="0"/>
  </r>
  <r>
    <x v="212"/>
    <x v="2"/>
    <s v="Morning"/>
    <n v="8"/>
    <n v="5.9"/>
    <n v="2.1"/>
    <n v="1251"/>
    <x v="1"/>
    <n v="5800"/>
    <s v="OK"/>
    <n v="0.74"/>
    <n v="0.26"/>
    <x v="0"/>
  </r>
  <r>
    <x v="212"/>
    <x v="2"/>
    <s v="Evening"/>
    <n v="8"/>
    <n v="0"/>
    <n v="8"/>
    <n v="4894"/>
    <x v="0"/>
    <n v="0"/>
    <s v="OK"/>
    <n v="0"/>
    <n v="1"/>
    <x v="0"/>
  </r>
  <r>
    <x v="212"/>
    <x v="2"/>
    <s v="Night"/>
    <n v="8"/>
    <n v="4.3"/>
    <n v="3.7"/>
    <n v="2043"/>
    <x v="1"/>
    <n v="12700"/>
    <s v="OK"/>
    <n v="0.54"/>
    <n v="0.46"/>
    <x v="0"/>
  </r>
  <r>
    <x v="212"/>
    <x v="3"/>
    <s v="Morning"/>
    <n v="8"/>
    <n v="5.8"/>
    <n v="2.2000000000000002"/>
    <n v="181"/>
    <x v="5"/>
    <n v="10300"/>
    <s v="OK"/>
    <n v="0.73"/>
    <n v="0.28000000000000003"/>
    <x v="1"/>
  </r>
  <r>
    <x v="212"/>
    <x v="3"/>
    <s v="Evening"/>
    <n v="8"/>
    <n v="0"/>
    <n v="8"/>
    <n v="682"/>
    <x v="0"/>
    <n v="0"/>
    <s v="OK"/>
    <n v="0"/>
    <n v="1"/>
    <x v="1"/>
  </r>
  <r>
    <x v="212"/>
    <x v="3"/>
    <s v="Night"/>
    <n v="8"/>
    <n v="0"/>
    <n v="8"/>
    <n v="774"/>
    <x v="0"/>
    <n v="0"/>
    <s v="OK"/>
    <n v="0"/>
    <n v="1"/>
    <x v="1"/>
  </r>
  <r>
    <x v="212"/>
    <x v="4"/>
    <s v="Morning"/>
    <n v="8"/>
    <n v="0.7"/>
    <n v="7.3"/>
    <n v="653"/>
    <x v="1"/>
    <n v="2600"/>
    <s v="OK"/>
    <n v="0.09"/>
    <n v="0.91"/>
    <x v="1"/>
  </r>
  <r>
    <x v="212"/>
    <x v="4"/>
    <s v="Evening"/>
    <n v="8"/>
    <n v="3.9"/>
    <n v="4.0999999999999996"/>
    <n v="357"/>
    <x v="2"/>
    <n v="2200"/>
    <s v="OK"/>
    <n v="0.49"/>
    <n v="0.51"/>
    <x v="1"/>
  </r>
  <r>
    <x v="212"/>
    <x v="4"/>
    <s v="Night"/>
    <n v="8"/>
    <n v="0"/>
    <n v="8"/>
    <n v="772"/>
    <x v="0"/>
    <n v="0"/>
    <s v="OK"/>
    <n v="0"/>
    <n v="1"/>
    <x v="1"/>
  </r>
  <r>
    <x v="212"/>
    <x v="5"/>
    <s v="Morning"/>
    <n v="8"/>
    <n v="0"/>
    <n v="8"/>
    <n v="3451"/>
    <x v="0"/>
    <n v="0"/>
    <s v="OK"/>
    <n v="0"/>
    <n v="1"/>
    <x v="2"/>
  </r>
  <r>
    <x v="212"/>
    <x v="5"/>
    <s v="Evening"/>
    <n v="8"/>
    <n v="0"/>
    <n v="8"/>
    <n v="3453"/>
    <x v="0"/>
    <n v="0"/>
    <s v="OK"/>
    <n v="0"/>
    <n v="1"/>
    <x v="2"/>
  </r>
  <r>
    <x v="212"/>
    <x v="5"/>
    <s v="Night"/>
    <n v="8"/>
    <n v="0"/>
    <n v="8"/>
    <n v="3613"/>
    <x v="0"/>
    <n v="0"/>
    <s v="OK"/>
    <n v="0"/>
    <n v="1"/>
    <x v="2"/>
  </r>
  <r>
    <x v="212"/>
    <x v="6"/>
    <s v="Morning"/>
    <n v="8"/>
    <n v="0"/>
    <n v="8"/>
    <n v="3466"/>
    <x v="0"/>
    <n v="0"/>
    <s v="OK"/>
    <n v="0"/>
    <n v="1"/>
    <x v="2"/>
  </r>
  <r>
    <x v="212"/>
    <x v="6"/>
    <s v="Evening"/>
    <n v="8"/>
    <n v="0"/>
    <n v="8"/>
    <n v="3346"/>
    <x v="0"/>
    <n v="0"/>
    <s v="OK"/>
    <n v="0"/>
    <n v="1"/>
    <x v="2"/>
  </r>
  <r>
    <x v="212"/>
    <x v="6"/>
    <s v="Night"/>
    <n v="8"/>
    <n v="1.8"/>
    <n v="6.2"/>
    <n v="2487"/>
    <x v="1"/>
    <n v="10700"/>
    <s v="OK"/>
    <n v="0.23"/>
    <n v="0.78"/>
    <x v="2"/>
  </r>
  <r>
    <x v="212"/>
    <x v="7"/>
    <s v="Morning"/>
    <n v="8"/>
    <n v="0"/>
    <n v="8"/>
    <n v="4150"/>
    <x v="0"/>
    <n v="0"/>
    <s v="OK"/>
    <n v="0"/>
    <n v="1"/>
    <x v="3"/>
  </r>
  <r>
    <x v="212"/>
    <x v="7"/>
    <s v="Evening"/>
    <n v="8"/>
    <n v="0"/>
    <n v="8"/>
    <n v="4181"/>
    <x v="0"/>
    <n v="0"/>
    <s v="OK"/>
    <n v="0"/>
    <n v="1"/>
    <x v="3"/>
  </r>
  <r>
    <x v="212"/>
    <x v="7"/>
    <s v="Night"/>
    <n v="8"/>
    <n v="0"/>
    <n v="8"/>
    <n v="4236"/>
    <x v="0"/>
    <n v="0"/>
    <s v="OK"/>
    <n v="0"/>
    <n v="1"/>
    <x v="3"/>
  </r>
  <r>
    <x v="213"/>
    <x v="0"/>
    <s v="Morning"/>
    <n v="8"/>
    <n v="0"/>
    <n v="8"/>
    <n v="5355"/>
    <x v="0"/>
    <n v="0"/>
    <s v="OK"/>
    <n v="0"/>
    <n v="1"/>
    <x v="0"/>
  </r>
  <r>
    <x v="213"/>
    <x v="0"/>
    <s v="Evening"/>
    <n v="8"/>
    <n v="0"/>
    <n v="8"/>
    <n v="4695"/>
    <x v="0"/>
    <n v="0"/>
    <s v="OK"/>
    <n v="0"/>
    <n v="1"/>
    <x v="0"/>
  </r>
  <r>
    <x v="213"/>
    <x v="0"/>
    <s v="Night"/>
    <n v="8"/>
    <n v="0"/>
    <n v="8"/>
    <n v="4579"/>
    <x v="0"/>
    <n v="0"/>
    <s v="OK"/>
    <n v="0"/>
    <n v="1"/>
    <x v="0"/>
  </r>
  <r>
    <x v="213"/>
    <x v="1"/>
    <s v="Morning"/>
    <n v="8"/>
    <n v="0"/>
    <n v="8"/>
    <n v="4841"/>
    <x v="0"/>
    <n v="0"/>
    <s v="OK"/>
    <n v="0"/>
    <n v="1"/>
    <x v="0"/>
  </r>
  <r>
    <x v="213"/>
    <x v="1"/>
    <s v="Evening"/>
    <n v="8"/>
    <n v="0"/>
    <n v="8"/>
    <n v="5053"/>
    <x v="0"/>
    <n v="0"/>
    <s v="OK"/>
    <n v="0"/>
    <n v="1"/>
    <x v="0"/>
  </r>
  <r>
    <x v="213"/>
    <x v="1"/>
    <s v="Night"/>
    <n v="8"/>
    <n v="0"/>
    <n v="8"/>
    <n v="5519"/>
    <x v="0"/>
    <n v="0"/>
    <s v="OK"/>
    <n v="0"/>
    <n v="1"/>
    <x v="0"/>
  </r>
  <r>
    <x v="213"/>
    <x v="2"/>
    <s v="Morning"/>
    <n v="8"/>
    <n v="3.7"/>
    <n v="4.3"/>
    <n v="2581"/>
    <x v="4"/>
    <n v="13500"/>
    <s v="OK"/>
    <n v="0.46"/>
    <n v="0.54"/>
    <x v="0"/>
  </r>
  <r>
    <x v="213"/>
    <x v="2"/>
    <s v="Evening"/>
    <n v="8"/>
    <n v="0"/>
    <n v="8"/>
    <n v="4655"/>
    <x v="0"/>
    <n v="0"/>
    <s v="OK"/>
    <n v="0"/>
    <n v="1"/>
    <x v="0"/>
  </r>
  <r>
    <x v="213"/>
    <x v="2"/>
    <s v="Night"/>
    <n v="8"/>
    <n v="0"/>
    <n v="8"/>
    <n v="4617"/>
    <x v="0"/>
    <n v="0"/>
    <s v="OK"/>
    <n v="0"/>
    <n v="1"/>
    <x v="0"/>
  </r>
  <r>
    <x v="213"/>
    <x v="3"/>
    <s v="Morning"/>
    <n v="8"/>
    <n v="0"/>
    <n v="8"/>
    <n v="692"/>
    <x v="0"/>
    <n v="0"/>
    <s v="OK"/>
    <n v="0"/>
    <n v="1"/>
    <x v="1"/>
  </r>
  <r>
    <x v="213"/>
    <x v="3"/>
    <s v="Evening"/>
    <n v="8"/>
    <n v="0"/>
    <n v="8"/>
    <n v="693"/>
    <x v="0"/>
    <n v="0"/>
    <s v="OK"/>
    <n v="0"/>
    <n v="1"/>
    <x v="1"/>
  </r>
  <r>
    <x v="213"/>
    <x v="3"/>
    <s v="Night"/>
    <n v="8"/>
    <n v="6.8"/>
    <n v="1.2"/>
    <n v="98"/>
    <x v="3"/>
    <n v="12000"/>
    <s v="OK"/>
    <n v="0.85"/>
    <n v="0.15"/>
    <x v="1"/>
  </r>
  <r>
    <x v="213"/>
    <x v="4"/>
    <s v="Morning"/>
    <n v="8"/>
    <n v="0"/>
    <n v="8"/>
    <n v="664"/>
    <x v="0"/>
    <n v="0"/>
    <s v="OK"/>
    <n v="0"/>
    <n v="1"/>
    <x v="1"/>
  </r>
  <r>
    <x v="213"/>
    <x v="4"/>
    <s v="Evening"/>
    <n v="8"/>
    <n v="4.3"/>
    <n v="3.7"/>
    <n v="311"/>
    <x v="4"/>
    <n v="4600"/>
    <s v="OK"/>
    <n v="0.54"/>
    <n v="0.46"/>
    <x v="1"/>
  </r>
  <r>
    <x v="213"/>
    <x v="4"/>
    <s v="Night"/>
    <n v="8"/>
    <n v="7"/>
    <n v="1"/>
    <n v="92"/>
    <x v="4"/>
    <n v="13900"/>
    <s v="OK"/>
    <n v="0.88"/>
    <n v="0.13"/>
    <x v="1"/>
  </r>
  <r>
    <x v="213"/>
    <x v="5"/>
    <s v="Morning"/>
    <n v="8"/>
    <n v="2.2000000000000002"/>
    <n v="5.8"/>
    <n v="2086"/>
    <x v="6"/>
    <n v="4600"/>
    <s v="OK"/>
    <n v="0.28000000000000003"/>
    <n v="0.73"/>
    <x v="2"/>
  </r>
  <r>
    <x v="213"/>
    <x v="5"/>
    <s v="Evening"/>
    <n v="8"/>
    <n v="0"/>
    <n v="8"/>
    <n v="3304"/>
    <x v="0"/>
    <n v="0"/>
    <s v="OK"/>
    <n v="0"/>
    <n v="1"/>
    <x v="2"/>
  </r>
  <r>
    <x v="213"/>
    <x v="5"/>
    <s v="Night"/>
    <n v="8"/>
    <n v="0"/>
    <n v="8"/>
    <n v="3367"/>
    <x v="0"/>
    <n v="0"/>
    <s v="OK"/>
    <n v="0"/>
    <n v="1"/>
    <x v="2"/>
  </r>
  <r>
    <x v="213"/>
    <x v="6"/>
    <s v="Morning"/>
    <n v="8"/>
    <n v="0"/>
    <n v="8"/>
    <n v="3106"/>
    <x v="0"/>
    <n v="0"/>
    <s v="OK"/>
    <n v="0"/>
    <n v="1"/>
    <x v="2"/>
  </r>
  <r>
    <x v="213"/>
    <x v="6"/>
    <s v="Evening"/>
    <n v="8"/>
    <n v="1.9"/>
    <n v="6.1"/>
    <n v="2425"/>
    <x v="5"/>
    <n v="6100"/>
    <s v="OK"/>
    <n v="0.24"/>
    <n v="0.76"/>
    <x v="2"/>
  </r>
  <r>
    <x v="213"/>
    <x v="6"/>
    <s v="Night"/>
    <n v="8"/>
    <n v="5.4"/>
    <n v="2.6"/>
    <n v="991"/>
    <x v="5"/>
    <n v="11900"/>
    <s v="OK"/>
    <n v="0.68"/>
    <n v="0.33"/>
    <x v="2"/>
  </r>
  <r>
    <x v="213"/>
    <x v="7"/>
    <s v="Morning"/>
    <n v="8"/>
    <n v="0"/>
    <n v="8"/>
    <n v="4364"/>
    <x v="0"/>
    <n v="0"/>
    <s v="OK"/>
    <n v="0"/>
    <n v="1"/>
    <x v="3"/>
  </r>
  <r>
    <x v="213"/>
    <x v="7"/>
    <s v="Evening"/>
    <n v="8"/>
    <n v="0"/>
    <n v="8"/>
    <n v="4388"/>
    <x v="0"/>
    <n v="0"/>
    <s v="OK"/>
    <n v="0"/>
    <n v="1"/>
    <x v="3"/>
  </r>
  <r>
    <x v="213"/>
    <x v="7"/>
    <s v="Night"/>
    <n v="8"/>
    <n v="0.8"/>
    <n v="7.2"/>
    <n v="3531"/>
    <x v="4"/>
    <n v="8700"/>
    <s v="OK"/>
    <n v="0.1"/>
    <n v="0.9"/>
    <x v="3"/>
  </r>
  <r>
    <x v="214"/>
    <x v="0"/>
    <s v="Morning"/>
    <n v="8"/>
    <n v="0"/>
    <n v="8"/>
    <n v="5260"/>
    <x v="0"/>
    <n v="0"/>
    <s v="OK"/>
    <n v="0"/>
    <n v="1"/>
    <x v="0"/>
  </r>
  <r>
    <x v="214"/>
    <x v="0"/>
    <s v="Evening"/>
    <n v="8"/>
    <n v="0"/>
    <n v="8"/>
    <n v="4935"/>
    <x v="0"/>
    <n v="0"/>
    <s v="OK"/>
    <n v="0"/>
    <n v="1"/>
    <x v="0"/>
  </r>
  <r>
    <x v="214"/>
    <x v="0"/>
    <s v="Night"/>
    <n v="8"/>
    <n v="4.5999999999999996"/>
    <n v="3.4"/>
    <n v="2078"/>
    <x v="1"/>
    <n v="7000"/>
    <s v="OK"/>
    <n v="0.57999999999999996"/>
    <n v="0.43"/>
    <x v="0"/>
  </r>
  <r>
    <x v="214"/>
    <x v="1"/>
    <s v="Morning"/>
    <n v="8"/>
    <n v="0"/>
    <n v="8"/>
    <n v="5093"/>
    <x v="0"/>
    <n v="0"/>
    <s v="OK"/>
    <n v="0"/>
    <n v="1"/>
    <x v="0"/>
  </r>
  <r>
    <x v="214"/>
    <x v="1"/>
    <s v="Evening"/>
    <n v="8"/>
    <n v="0"/>
    <n v="8"/>
    <n v="5386"/>
    <x v="0"/>
    <n v="0"/>
    <s v="OK"/>
    <n v="0"/>
    <n v="1"/>
    <x v="0"/>
  </r>
  <r>
    <x v="214"/>
    <x v="1"/>
    <s v="Night"/>
    <n v="8"/>
    <n v="0"/>
    <n v="8"/>
    <n v="5188"/>
    <x v="0"/>
    <n v="0"/>
    <s v="OK"/>
    <n v="0"/>
    <n v="1"/>
    <x v="0"/>
  </r>
  <r>
    <x v="214"/>
    <x v="2"/>
    <s v="Morning"/>
    <n v="8"/>
    <n v="6.6"/>
    <n v="1.4"/>
    <n v="798"/>
    <x v="2"/>
    <n v="8300"/>
    <s v="OK"/>
    <n v="0.83"/>
    <n v="0.18"/>
    <x v="0"/>
  </r>
  <r>
    <x v="214"/>
    <x v="2"/>
    <s v="Evening"/>
    <n v="8"/>
    <n v="0"/>
    <n v="8"/>
    <n v="4736"/>
    <x v="0"/>
    <n v="0"/>
    <s v="OK"/>
    <n v="0"/>
    <n v="1"/>
    <x v="0"/>
  </r>
  <r>
    <x v="214"/>
    <x v="2"/>
    <s v="Night"/>
    <n v="8"/>
    <n v="0"/>
    <n v="8"/>
    <n v="4939"/>
    <x v="0"/>
    <n v="0"/>
    <s v="OK"/>
    <n v="0"/>
    <n v="1"/>
    <x v="0"/>
  </r>
  <r>
    <x v="214"/>
    <x v="3"/>
    <s v="Morning"/>
    <n v="8"/>
    <n v="0"/>
    <n v="8"/>
    <n v="661"/>
    <x v="0"/>
    <n v="0"/>
    <s v="OK"/>
    <n v="0"/>
    <n v="1"/>
    <x v="1"/>
  </r>
  <r>
    <x v="214"/>
    <x v="3"/>
    <s v="Evening"/>
    <n v="8"/>
    <n v="0"/>
    <n v="8"/>
    <n v="743"/>
    <x v="0"/>
    <n v="0"/>
    <s v="OK"/>
    <n v="0"/>
    <n v="1"/>
    <x v="1"/>
  </r>
  <r>
    <x v="214"/>
    <x v="3"/>
    <s v="Night"/>
    <n v="8"/>
    <n v="0"/>
    <n v="8"/>
    <n v="677"/>
    <x v="0"/>
    <n v="0"/>
    <s v="OK"/>
    <n v="0"/>
    <n v="1"/>
    <x v="1"/>
  </r>
  <r>
    <x v="214"/>
    <x v="4"/>
    <s v="Morning"/>
    <n v="8"/>
    <n v="0"/>
    <n v="8"/>
    <n v="742"/>
    <x v="0"/>
    <n v="0"/>
    <s v="OK"/>
    <n v="0"/>
    <n v="1"/>
    <x v="1"/>
  </r>
  <r>
    <x v="214"/>
    <x v="4"/>
    <s v="Evening"/>
    <n v="8"/>
    <n v="0"/>
    <n v="8"/>
    <n v="703"/>
    <x v="0"/>
    <n v="0"/>
    <s v="OK"/>
    <n v="0"/>
    <n v="1"/>
    <x v="1"/>
  </r>
  <r>
    <x v="214"/>
    <x v="4"/>
    <s v="Night"/>
    <n v="8"/>
    <n v="0"/>
    <n v="8"/>
    <n v="667"/>
    <x v="0"/>
    <n v="0"/>
    <s v="OK"/>
    <n v="0"/>
    <n v="1"/>
    <x v="1"/>
  </r>
  <r>
    <x v="214"/>
    <x v="5"/>
    <s v="Morning"/>
    <n v="8"/>
    <n v="0"/>
    <n v="8"/>
    <n v="3436"/>
    <x v="0"/>
    <n v="0"/>
    <s v="OK"/>
    <n v="0"/>
    <n v="1"/>
    <x v="2"/>
  </r>
  <r>
    <x v="214"/>
    <x v="5"/>
    <s v="Evening"/>
    <n v="8"/>
    <n v="0"/>
    <n v="8"/>
    <n v="3434"/>
    <x v="0"/>
    <n v="0"/>
    <s v="OK"/>
    <n v="0"/>
    <n v="1"/>
    <x v="2"/>
  </r>
  <r>
    <x v="214"/>
    <x v="5"/>
    <s v="Night"/>
    <n v="8"/>
    <n v="0"/>
    <n v="8"/>
    <n v="2921"/>
    <x v="0"/>
    <n v="0"/>
    <s v="OK"/>
    <n v="0"/>
    <n v="1"/>
    <x v="2"/>
  </r>
  <r>
    <x v="214"/>
    <x v="6"/>
    <s v="Morning"/>
    <n v="8"/>
    <n v="0"/>
    <n v="8"/>
    <n v="2948"/>
    <x v="0"/>
    <n v="0"/>
    <s v="OK"/>
    <n v="0"/>
    <n v="1"/>
    <x v="2"/>
  </r>
  <r>
    <x v="214"/>
    <x v="6"/>
    <s v="Evening"/>
    <n v="8"/>
    <n v="0"/>
    <n v="8"/>
    <n v="3402"/>
    <x v="0"/>
    <n v="0"/>
    <s v="OK"/>
    <n v="0"/>
    <n v="1"/>
    <x v="2"/>
  </r>
  <r>
    <x v="214"/>
    <x v="6"/>
    <s v="Night"/>
    <n v="8"/>
    <n v="6"/>
    <n v="2"/>
    <n v="772"/>
    <x v="3"/>
    <n v="8400"/>
    <s v="OK"/>
    <n v="0.75"/>
    <n v="0.25"/>
    <x v="2"/>
  </r>
  <r>
    <x v="214"/>
    <x v="7"/>
    <s v="Morning"/>
    <n v="8"/>
    <n v="0"/>
    <n v="8"/>
    <n v="3637"/>
    <x v="0"/>
    <n v="0"/>
    <s v="OK"/>
    <n v="0"/>
    <n v="1"/>
    <x v="3"/>
  </r>
  <r>
    <x v="214"/>
    <x v="7"/>
    <s v="Evening"/>
    <n v="8"/>
    <n v="0"/>
    <n v="8"/>
    <n v="3987"/>
    <x v="0"/>
    <n v="0"/>
    <s v="OK"/>
    <n v="0"/>
    <n v="1"/>
    <x v="3"/>
  </r>
  <r>
    <x v="214"/>
    <x v="7"/>
    <s v="Night"/>
    <n v="8"/>
    <n v="3.4"/>
    <n v="4.5999999999999996"/>
    <n v="2200"/>
    <x v="2"/>
    <n v="3800"/>
    <s v="OK"/>
    <n v="0.43"/>
    <n v="0.57999999999999996"/>
    <x v="3"/>
  </r>
  <r>
    <x v="215"/>
    <x v="0"/>
    <s v="Morning"/>
    <n v="8"/>
    <n v="6.3"/>
    <n v="1.7"/>
    <n v="1024"/>
    <x v="6"/>
    <n v="4200"/>
    <s v="OK"/>
    <n v="0.79"/>
    <n v="0.21"/>
    <x v="0"/>
  </r>
  <r>
    <x v="215"/>
    <x v="0"/>
    <s v="Evening"/>
    <n v="8"/>
    <n v="4"/>
    <n v="4"/>
    <n v="2691"/>
    <x v="1"/>
    <n v="13100"/>
    <s v="OK"/>
    <n v="0.5"/>
    <n v="0.5"/>
    <x v="0"/>
  </r>
  <r>
    <x v="215"/>
    <x v="0"/>
    <s v="Night"/>
    <n v="8"/>
    <n v="0"/>
    <n v="8"/>
    <n v="4619"/>
    <x v="0"/>
    <n v="0"/>
    <s v="OK"/>
    <n v="0"/>
    <n v="1"/>
    <x v="0"/>
  </r>
  <r>
    <x v="215"/>
    <x v="1"/>
    <s v="Morning"/>
    <n v="8"/>
    <n v="0"/>
    <n v="8"/>
    <n v="5221"/>
    <x v="0"/>
    <n v="0"/>
    <s v="OK"/>
    <n v="0"/>
    <n v="1"/>
    <x v="0"/>
  </r>
  <r>
    <x v="215"/>
    <x v="1"/>
    <s v="Evening"/>
    <n v="8"/>
    <n v="0"/>
    <n v="8"/>
    <n v="5185"/>
    <x v="0"/>
    <n v="0"/>
    <s v="OK"/>
    <n v="0"/>
    <n v="1"/>
    <x v="0"/>
  </r>
  <r>
    <x v="215"/>
    <x v="1"/>
    <s v="Night"/>
    <n v="8"/>
    <n v="0"/>
    <n v="8"/>
    <n v="5018"/>
    <x v="0"/>
    <n v="0"/>
    <s v="OK"/>
    <n v="0"/>
    <n v="1"/>
    <x v="0"/>
  </r>
  <r>
    <x v="215"/>
    <x v="2"/>
    <s v="Morning"/>
    <n v="8"/>
    <n v="2.8"/>
    <n v="5.2"/>
    <n v="2868"/>
    <x v="3"/>
    <n v="11500"/>
    <s v="OK"/>
    <n v="0.35"/>
    <n v="0.65"/>
    <x v="0"/>
  </r>
  <r>
    <x v="215"/>
    <x v="2"/>
    <s v="Evening"/>
    <n v="8"/>
    <n v="5.8"/>
    <n v="2.2000000000000002"/>
    <n v="1289"/>
    <x v="6"/>
    <n v="9100"/>
    <s v="OK"/>
    <n v="0.73"/>
    <n v="0.28000000000000003"/>
    <x v="0"/>
  </r>
  <r>
    <x v="215"/>
    <x v="2"/>
    <s v="Night"/>
    <n v="8"/>
    <n v="0"/>
    <n v="8"/>
    <n v="4541"/>
    <x v="0"/>
    <n v="0"/>
    <s v="OK"/>
    <n v="0"/>
    <n v="1"/>
    <x v="0"/>
  </r>
  <r>
    <x v="215"/>
    <x v="3"/>
    <s v="Morning"/>
    <n v="8"/>
    <n v="0"/>
    <n v="8"/>
    <n v="671"/>
    <x v="0"/>
    <n v="0"/>
    <s v="OK"/>
    <n v="0"/>
    <n v="1"/>
    <x v="1"/>
  </r>
  <r>
    <x v="215"/>
    <x v="3"/>
    <s v="Evening"/>
    <n v="8"/>
    <n v="6"/>
    <n v="2"/>
    <n v="176"/>
    <x v="3"/>
    <n v="8600"/>
    <s v="OK"/>
    <n v="0.75"/>
    <n v="0.25"/>
    <x v="1"/>
  </r>
  <r>
    <x v="215"/>
    <x v="3"/>
    <s v="Night"/>
    <n v="8"/>
    <n v="0"/>
    <n v="8"/>
    <n v="731"/>
    <x v="0"/>
    <n v="0"/>
    <s v="OK"/>
    <n v="0"/>
    <n v="1"/>
    <x v="1"/>
  </r>
  <r>
    <x v="215"/>
    <x v="4"/>
    <s v="Morning"/>
    <n v="8"/>
    <n v="0"/>
    <n v="8"/>
    <n v="740"/>
    <x v="0"/>
    <n v="0"/>
    <s v="OK"/>
    <n v="0"/>
    <n v="1"/>
    <x v="1"/>
  </r>
  <r>
    <x v="215"/>
    <x v="4"/>
    <s v="Evening"/>
    <n v="8"/>
    <n v="0"/>
    <n v="8"/>
    <n v="759"/>
    <x v="0"/>
    <n v="0"/>
    <s v="OK"/>
    <n v="0"/>
    <n v="1"/>
    <x v="1"/>
  </r>
  <r>
    <x v="215"/>
    <x v="4"/>
    <s v="Night"/>
    <n v="8"/>
    <n v="0"/>
    <n v="8"/>
    <n v="706"/>
    <x v="0"/>
    <n v="0"/>
    <s v="OK"/>
    <n v="0"/>
    <n v="1"/>
    <x v="1"/>
  </r>
  <r>
    <x v="215"/>
    <x v="5"/>
    <s v="Morning"/>
    <n v="8"/>
    <n v="0"/>
    <n v="8"/>
    <n v="3460"/>
    <x v="0"/>
    <n v="0"/>
    <s v="OK"/>
    <n v="0"/>
    <n v="1"/>
    <x v="2"/>
  </r>
  <r>
    <x v="215"/>
    <x v="5"/>
    <s v="Evening"/>
    <n v="8"/>
    <n v="3.7"/>
    <n v="4.3"/>
    <n v="1772"/>
    <x v="3"/>
    <n v="6700"/>
    <s v="OK"/>
    <n v="0.46"/>
    <n v="0.54"/>
    <x v="2"/>
  </r>
  <r>
    <x v="215"/>
    <x v="5"/>
    <s v="Night"/>
    <n v="8"/>
    <n v="3.5"/>
    <n v="4.5"/>
    <n v="1979"/>
    <x v="4"/>
    <n v="8600"/>
    <s v="OK"/>
    <n v="0.44"/>
    <n v="0.56000000000000005"/>
    <x v="2"/>
  </r>
  <r>
    <x v="215"/>
    <x v="6"/>
    <s v="Morning"/>
    <n v="8"/>
    <n v="0"/>
    <n v="8"/>
    <n v="3371"/>
    <x v="0"/>
    <n v="0"/>
    <s v="OK"/>
    <n v="0"/>
    <n v="1"/>
    <x v="2"/>
  </r>
  <r>
    <x v="215"/>
    <x v="6"/>
    <s v="Evening"/>
    <n v="8"/>
    <n v="0"/>
    <n v="8"/>
    <n v="2954"/>
    <x v="0"/>
    <n v="0"/>
    <s v="OK"/>
    <n v="0"/>
    <n v="1"/>
    <x v="2"/>
  </r>
  <r>
    <x v="215"/>
    <x v="6"/>
    <s v="Night"/>
    <n v="8"/>
    <n v="5.6"/>
    <n v="2.4"/>
    <n v="994"/>
    <x v="5"/>
    <n v="9800"/>
    <s v="OK"/>
    <n v="0.7"/>
    <n v="0.3"/>
    <x v="2"/>
  </r>
  <r>
    <x v="215"/>
    <x v="7"/>
    <s v="Morning"/>
    <n v="8"/>
    <n v="0"/>
    <n v="8"/>
    <n v="3771"/>
    <x v="0"/>
    <n v="0"/>
    <s v="OK"/>
    <n v="0"/>
    <n v="1"/>
    <x v="3"/>
  </r>
  <r>
    <x v="215"/>
    <x v="7"/>
    <s v="Evening"/>
    <n v="8"/>
    <n v="0"/>
    <n v="8"/>
    <n v="4396"/>
    <x v="0"/>
    <n v="0"/>
    <s v="OK"/>
    <n v="0"/>
    <n v="1"/>
    <x v="3"/>
  </r>
  <r>
    <x v="215"/>
    <x v="7"/>
    <s v="Night"/>
    <n v="8"/>
    <n v="0"/>
    <n v="8"/>
    <n v="3818"/>
    <x v="0"/>
    <n v="0"/>
    <s v="OK"/>
    <n v="0"/>
    <n v="1"/>
    <x v="3"/>
  </r>
  <r>
    <x v="216"/>
    <x v="0"/>
    <s v="Morning"/>
    <n v="8"/>
    <n v="0"/>
    <n v="8"/>
    <n v="5184"/>
    <x v="0"/>
    <n v="0"/>
    <s v="OK"/>
    <n v="0"/>
    <n v="1"/>
    <x v="0"/>
  </r>
  <r>
    <x v="216"/>
    <x v="0"/>
    <s v="Evening"/>
    <n v="8"/>
    <n v="0"/>
    <n v="8"/>
    <n v="5193"/>
    <x v="0"/>
    <n v="0"/>
    <s v="OK"/>
    <n v="0"/>
    <n v="1"/>
    <x v="0"/>
  </r>
  <r>
    <x v="216"/>
    <x v="0"/>
    <s v="Night"/>
    <n v="8"/>
    <n v="2.7"/>
    <n v="5.3"/>
    <n v="3340"/>
    <x v="2"/>
    <n v="12700"/>
    <s v="OK"/>
    <n v="0.34"/>
    <n v="0.66"/>
    <x v="0"/>
  </r>
  <r>
    <x v="216"/>
    <x v="1"/>
    <s v="Morning"/>
    <n v="8"/>
    <n v="0"/>
    <n v="8"/>
    <n v="5485"/>
    <x v="0"/>
    <n v="0"/>
    <s v="OK"/>
    <n v="0"/>
    <n v="1"/>
    <x v="0"/>
  </r>
  <r>
    <x v="216"/>
    <x v="1"/>
    <s v="Evening"/>
    <n v="8"/>
    <n v="0"/>
    <n v="8"/>
    <n v="4523"/>
    <x v="0"/>
    <n v="0"/>
    <s v="OK"/>
    <n v="0"/>
    <n v="1"/>
    <x v="0"/>
  </r>
  <r>
    <x v="216"/>
    <x v="1"/>
    <s v="Night"/>
    <n v="8"/>
    <n v="0"/>
    <n v="8"/>
    <n v="5422"/>
    <x v="0"/>
    <n v="0"/>
    <s v="OK"/>
    <n v="0"/>
    <n v="1"/>
    <x v="0"/>
  </r>
  <r>
    <x v="216"/>
    <x v="2"/>
    <s v="Morning"/>
    <n v="8"/>
    <n v="0"/>
    <n v="8"/>
    <n v="4776"/>
    <x v="0"/>
    <n v="0"/>
    <s v="OK"/>
    <n v="0"/>
    <n v="1"/>
    <x v="0"/>
  </r>
  <r>
    <x v="216"/>
    <x v="2"/>
    <s v="Evening"/>
    <n v="8"/>
    <n v="0"/>
    <n v="8"/>
    <n v="4897"/>
    <x v="0"/>
    <n v="0"/>
    <s v="OK"/>
    <n v="0"/>
    <n v="1"/>
    <x v="0"/>
  </r>
  <r>
    <x v="216"/>
    <x v="2"/>
    <s v="Night"/>
    <n v="8"/>
    <n v="0"/>
    <n v="8"/>
    <n v="4461"/>
    <x v="0"/>
    <n v="0"/>
    <s v="OK"/>
    <n v="0"/>
    <n v="1"/>
    <x v="0"/>
  </r>
  <r>
    <x v="216"/>
    <x v="3"/>
    <s v="Morning"/>
    <n v="8"/>
    <n v="0"/>
    <n v="8"/>
    <n v="724"/>
    <x v="0"/>
    <n v="0"/>
    <s v="OK"/>
    <n v="0"/>
    <n v="1"/>
    <x v="1"/>
  </r>
  <r>
    <x v="216"/>
    <x v="3"/>
    <s v="Evening"/>
    <n v="8"/>
    <n v="0"/>
    <n v="8"/>
    <n v="632"/>
    <x v="0"/>
    <n v="0"/>
    <s v="OK"/>
    <n v="0"/>
    <n v="1"/>
    <x v="1"/>
  </r>
  <r>
    <x v="216"/>
    <x v="3"/>
    <s v="Night"/>
    <n v="8"/>
    <n v="0"/>
    <n v="8"/>
    <n v="685"/>
    <x v="0"/>
    <n v="0"/>
    <s v="OK"/>
    <n v="0"/>
    <n v="1"/>
    <x v="1"/>
  </r>
  <r>
    <x v="216"/>
    <x v="4"/>
    <s v="Morning"/>
    <n v="8"/>
    <n v="0"/>
    <n v="8"/>
    <n v="718"/>
    <x v="0"/>
    <n v="0"/>
    <s v="OK"/>
    <n v="0"/>
    <n v="1"/>
    <x v="1"/>
  </r>
  <r>
    <x v="216"/>
    <x v="4"/>
    <s v="Evening"/>
    <n v="8"/>
    <n v="1.2"/>
    <n v="6.8"/>
    <n v="521"/>
    <x v="5"/>
    <n v="12300"/>
    <s v="OK"/>
    <n v="0.15"/>
    <n v="0.85"/>
    <x v="1"/>
  </r>
  <r>
    <x v="216"/>
    <x v="4"/>
    <s v="Night"/>
    <n v="8"/>
    <n v="0"/>
    <n v="8"/>
    <n v="697"/>
    <x v="0"/>
    <n v="0"/>
    <s v="OK"/>
    <n v="0"/>
    <n v="1"/>
    <x v="1"/>
  </r>
  <r>
    <x v="216"/>
    <x v="5"/>
    <s v="Morning"/>
    <n v="8"/>
    <n v="3.9"/>
    <n v="4.0999999999999996"/>
    <n v="1869"/>
    <x v="5"/>
    <n v="2100"/>
    <s v="OK"/>
    <n v="0.49"/>
    <n v="0.51"/>
    <x v="2"/>
  </r>
  <r>
    <x v="216"/>
    <x v="5"/>
    <s v="Evening"/>
    <n v="8"/>
    <n v="0"/>
    <n v="8"/>
    <n v="3401"/>
    <x v="0"/>
    <n v="0"/>
    <s v="OK"/>
    <n v="0"/>
    <n v="1"/>
    <x v="2"/>
  </r>
  <r>
    <x v="216"/>
    <x v="5"/>
    <s v="Night"/>
    <n v="8"/>
    <n v="0"/>
    <n v="8"/>
    <n v="3304"/>
    <x v="0"/>
    <n v="0"/>
    <s v="OK"/>
    <n v="0"/>
    <n v="1"/>
    <x v="2"/>
  </r>
  <r>
    <x v="216"/>
    <x v="6"/>
    <s v="Morning"/>
    <n v="8"/>
    <n v="0"/>
    <n v="8"/>
    <n v="3410"/>
    <x v="0"/>
    <n v="0"/>
    <s v="OK"/>
    <n v="0"/>
    <n v="1"/>
    <x v="2"/>
  </r>
  <r>
    <x v="216"/>
    <x v="6"/>
    <s v="Evening"/>
    <n v="8"/>
    <n v="0"/>
    <n v="8"/>
    <n v="3117"/>
    <x v="0"/>
    <n v="0"/>
    <s v="OK"/>
    <n v="0"/>
    <n v="1"/>
    <x v="2"/>
  </r>
  <r>
    <x v="216"/>
    <x v="6"/>
    <s v="Night"/>
    <n v="8"/>
    <n v="4.8"/>
    <n v="3.2"/>
    <n v="1233"/>
    <x v="2"/>
    <n v="3500"/>
    <s v="OK"/>
    <n v="0.6"/>
    <n v="0.4"/>
    <x v="2"/>
  </r>
  <r>
    <x v="216"/>
    <x v="7"/>
    <s v="Morning"/>
    <n v="8"/>
    <n v="0"/>
    <n v="8"/>
    <n v="3773"/>
    <x v="0"/>
    <n v="0"/>
    <s v="OK"/>
    <n v="0"/>
    <n v="1"/>
    <x v="3"/>
  </r>
  <r>
    <x v="216"/>
    <x v="7"/>
    <s v="Evening"/>
    <n v="8"/>
    <n v="0"/>
    <n v="8"/>
    <n v="4005"/>
    <x v="0"/>
    <n v="0"/>
    <s v="OK"/>
    <n v="0"/>
    <n v="1"/>
    <x v="3"/>
  </r>
  <r>
    <x v="216"/>
    <x v="7"/>
    <s v="Night"/>
    <n v="8"/>
    <n v="0"/>
    <n v="8"/>
    <n v="3931"/>
    <x v="0"/>
    <n v="0"/>
    <s v="OK"/>
    <n v="0"/>
    <n v="1"/>
    <x v="3"/>
  </r>
  <r>
    <x v="217"/>
    <x v="0"/>
    <s v="Morning"/>
    <n v="8"/>
    <n v="3.8"/>
    <n v="4.2"/>
    <n v="2348"/>
    <x v="4"/>
    <n v="5300"/>
    <s v="OK"/>
    <n v="0.48"/>
    <n v="0.53"/>
    <x v="0"/>
  </r>
  <r>
    <x v="217"/>
    <x v="0"/>
    <s v="Evening"/>
    <n v="8"/>
    <n v="0"/>
    <n v="8"/>
    <n v="5710"/>
    <x v="0"/>
    <n v="0"/>
    <s v="OK"/>
    <n v="0"/>
    <n v="1"/>
    <x v="0"/>
  </r>
  <r>
    <x v="217"/>
    <x v="0"/>
    <s v="Night"/>
    <n v="8"/>
    <n v="0"/>
    <n v="8"/>
    <n v="4981"/>
    <x v="0"/>
    <n v="0"/>
    <s v="OK"/>
    <n v="0"/>
    <n v="1"/>
    <x v="0"/>
  </r>
  <r>
    <x v="217"/>
    <x v="1"/>
    <s v="Morning"/>
    <n v="8"/>
    <n v="0"/>
    <n v="8"/>
    <n v="4999"/>
    <x v="0"/>
    <n v="0"/>
    <s v="OK"/>
    <n v="0"/>
    <n v="1"/>
    <x v="0"/>
  </r>
  <r>
    <x v="217"/>
    <x v="1"/>
    <s v="Evening"/>
    <n v="8"/>
    <n v="0"/>
    <n v="8"/>
    <n v="5556"/>
    <x v="0"/>
    <n v="0"/>
    <s v="OK"/>
    <n v="0"/>
    <n v="1"/>
    <x v="0"/>
  </r>
  <r>
    <x v="217"/>
    <x v="1"/>
    <s v="Night"/>
    <n v="8"/>
    <n v="0"/>
    <n v="8"/>
    <n v="4707"/>
    <x v="0"/>
    <n v="0"/>
    <s v="OK"/>
    <n v="0"/>
    <n v="1"/>
    <x v="0"/>
  </r>
  <r>
    <x v="217"/>
    <x v="2"/>
    <s v="Morning"/>
    <n v="8"/>
    <n v="0"/>
    <n v="8"/>
    <n v="4725"/>
    <x v="0"/>
    <n v="0"/>
    <s v="OK"/>
    <n v="0"/>
    <n v="1"/>
    <x v="0"/>
  </r>
  <r>
    <x v="217"/>
    <x v="2"/>
    <s v="Evening"/>
    <n v="8"/>
    <n v="4.3"/>
    <n v="3.7"/>
    <n v="2122"/>
    <x v="5"/>
    <n v="8700"/>
    <s v="OK"/>
    <n v="0.54"/>
    <n v="0.46"/>
    <x v="0"/>
  </r>
  <r>
    <x v="217"/>
    <x v="2"/>
    <s v="Night"/>
    <n v="8"/>
    <n v="6.6"/>
    <n v="1.4"/>
    <n v="835"/>
    <x v="1"/>
    <n v="8900"/>
    <s v="OK"/>
    <n v="0.83"/>
    <n v="0.18"/>
    <x v="0"/>
  </r>
  <r>
    <x v="217"/>
    <x v="3"/>
    <s v="Morning"/>
    <n v="8"/>
    <n v="0"/>
    <n v="8"/>
    <n v="642"/>
    <x v="0"/>
    <n v="0"/>
    <s v="OK"/>
    <n v="0"/>
    <n v="1"/>
    <x v="1"/>
  </r>
  <r>
    <x v="217"/>
    <x v="3"/>
    <s v="Evening"/>
    <n v="8"/>
    <n v="0"/>
    <n v="8"/>
    <n v="712"/>
    <x v="0"/>
    <n v="0"/>
    <s v="OK"/>
    <n v="0"/>
    <n v="1"/>
    <x v="1"/>
  </r>
  <r>
    <x v="217"/>
    <x v="3"/>
    <s v="Night"/>
    <n v="8"/>
    <n v="0"/>
    <n v="8"/>
    <n v="668"/>
    <x v="0"/>
    <n v="0"/>
    <s v="OK"/>
    <n v="0"/>
    <n v="1"/>
    <x v="1"/>
  </r>
  <r>
    <x v="217"/>
    <x v="4"/>
    <s v="Morning"/>
    <n v="8"/>
    <n v="3.3"/>
    <n v="4.7"/>
    <n v="418"/>
    <x v="2"/>
    <n v="7800"/>
    <s v="OK"/>
    <n v="0.41"/>
    <n v="0.59"/>
    <x v="1"/>
  </r>
  <r>
    <x v="217"/>
    <x v="4"/>
    <s v="Evening"/>
    <n v="8"/>
    <n v="0"/>
    <n v="8"/>
    <n v="678"/>
    <x v="0"/>
    <n v="0"/>
    <s v="OK"/>
    <n v="0"/>
    <n v="1"/>
    <x v="1"/>
  </r>
  <r>
    <x v="217"/>
    <x v="4"/>
    <s v="Night"/>
    <n v="8"/>
    <n v="0"/>
    <n v="8"/>
    <n v="725"/>
    <x v="0"/>
    <n v="0"/>
    <s v="OK"/>
    <n v="0"/>
    <n v="1"/>
    <x v="1"/>
  </r>
  <r>
    <x v="217"/>
    <x v="5"/>
    <s v="Morning"/>
    <n v="8"/>
    <n v="0"/>
    <n v="8"/>
    <n v="3075"/>
    <x v="0"/>
    <n v="0"/>
    <s v="OK"/>
    <n v="0"/>
    <n v="1"/>
    <x v="2"/>
  </r>
  <r>
    <x v="217"/>
    <x v="5"/>
    <s v="Evening"/>
    <n v="8"/>
    <n v="0"/>
    <n v="8"/>
    <n v="3379"/>
    <x v="0"/>
    <n v="0"/>
    <s v="OK"/>
    <n v="0"/>
    <n v="1"/>
    <x v="2"/>
  </r>
  <r>
    <x v="217"/>
    <x v="5"/>
    <s v="Night"/>
    <n v="8"/>
    <n v="0"/>
    <n v="8"/>
    <n v="3673"/>
    <x v="0"/>
    <n v="0"/>
    <s v="OK"/>
    <n v="0"/>
    <n v="1"/>
    <x v="2"/>
  </r>
  <r>
    <x v="217"/>
    <x v="6"/>
    <s v="Morning"/>
    <n v="8"/>
    <n v="0.7"/>
    <n v="7.3"/>
    <n v="3091"/>
    <x v="3"/>
    <n v="2000"/>
    <s v="OK"/>
    <n v="0.09"/>
    <n v="0.91"/>
    <x v="2"/>
  </r>
  <r>
    <x v="217"/>
    <x v="6"/>
    <s v="Evening"/>
    <n v="8"/>
    <n v="0"/>
    <n v="8"/>
    <n v="3234"/>
    <x v="0"/>
    <n v="0"/>
    <s v="OK"/>
    <n v="0"/>
    <n v="1"/>
    <x v="2"/>
  </r>
  <r>
    <x v="217"/>
    <x v="6"/>
    <s v="Night"/>
    <n v="8"/>
    <n v="2.8"/>
    <n v="5.2"/>
    <n v="2125"/>
    <x v="1"/>
    <n v="4400"/>
    <s v="OK"/>
    <n v="0.35"/>
    <n v="0.65"/>
    <x v="2"/>
  </r>
  <r>
    <x v="217"/>
    <x v="7"/>
    <s v="Morning"/>
    <n v="8"/>
    <n v="0"/>
    <n v="8"/>
    <n v="3992"/>
    <x v="0"/>
    <n v="0"/>
    <s v="OK"/>
    <n v="0"/>
    <n v="1"/>
    <x v="3"/>
  </r>
  <r>
    <x v="217"/>
    <x v="7"/>
    <s v="Evening"/>
    <n v="8"/>
    <n v="6.1"/>
    <n v="1.9"/>
    <n v="1036"/>
    <x v="5"/>
    <n v="12800"/>
    <s v="OK"/>
    <n v="0.76"/>
    <n v="0.24"/>
    <x v="3"/>
  </r>
  <r>
    <x v="217"/>
    <x v="7"/>
    <s v="Night"/>
    <n v="8"/>
    <n v="2.2000000000000002"/>
    <n v="5.8"/>
    <n v="2383"/>
    <x v="3"/>
    <n v="2000"/>
    <s v="OK"/>
    <n v="0.28000000000000003"/>
    <n v="0.73"/>
    <x v="3"/>
  </r>
  <r>
    <x v="218"/>
    <x v="0"/>
    <s v="Morning"/>
    <n v="8"/>
    <n v="0"/>
    <n v="8"/>
    <n v="4526"/>
    <x v="0"/>
    <n v="0"/>
    <s v="OK"/>
    <n v="0"/>
    <n v="1"/>
    <x v="0"/>
  </r>
  <r>
    <x v="218"/>
    <x v="0"/>
    <s v="Evening"/>
    <n v="8"/>
    <n v="5.3"/>
    <n v="2.7"/>
    <n v="1885"/>
    <x v="3"/>
    <n v="8900"/>
    <s v="OK"/>
    <n v="0.66"/>
    <n v="0.34"/>
    <x v="0"/>
  </r>
  <r>
    <x v="218"/>
    <x v="0"/>
    <s v="Night"/>
    <n v="8"/>
    <n v="0"/>
    <n v="8"/>
    <n v="4935"/>
    <x v="0"/>
    <n v="0"/>
    <s v="OK"/>
    <n v="0"/>
    <n v="1"/>
    <x v="0"/>
  </r>
  <r>
    <x v="218"/>
    <x v="1"/>
    <s v="Morning"/>
    <n v="8"/>
    <n v="0"/>
    <n v="8"/>
    <n v="5444"/>
    <x v="0"/>
    <n v="0"/>
    <s v="OK"/>
    <n v="0"/>
    <n v="1"/>
    <x v="0"/>
  </r>
  <r>
    <x v="218"/>
    <x v="1"/>
    <s v="Evening"/>
    <n v="8"/>
    <n v="0"/>
    <n v="8"/>
    <n v="4864"/>
    <x v="0"/>
    <n v="0"/>
    <s v="OK"/>
    <n v="0"/>
    <n v="1"/>
    <x v="0"/>
  </r>
  <r>
    <x v="218"/>
    <x v="1"/>
    <s v="Night"/>
    <n v="8"/>
    <n v="2.4"/>
    <n v="5.6"/>
    <n v="3781"/>
    <x v="5"/>
    <n v="4300"/>
    <s v="OK"/>
    <n v="0.3"/>
    <n v="0.7"/>
    <x v="0"/>
  </r>
  <r>
    <x v="218"/>
    <x v="2"/>
    <s v="Morning"/>
    <n v="8"/>
    <n v="0"/>
    <n v="8"/>
    <n v="4150"/>
    <x v="0"/>
    <n v="0"/>
    <s v="OK"/>
    <n v="0"/>
    <n v="1"/>
    <x v="0"/>
  </r>
  <r>
    <x v="218"/>
    <x v="2"/>
    <s v="Evening"/>
    <n v="8"/>
    <n v="4.9000000000000004"/>
    <n v="3.1"/>
    <n v="1850"/>
    <x v="2"/>
    <n v="14600"/>
    <s v="OK"/>
    <n v="0.61"/>
    <n v="0.39"/>
    <x v="0"/>
  </r>
  <r>
    <x v="218"/>
    <x v="2"/>
    <s v="Night"/>
    <n v="8"/>
    <n v="0"/>
    <n v="8"/>
    <n v="4731"/>
    <x v="0"/>
    <n v="0"/>
    <s v="OK"/>
    <n v="0"/>
    <n v="1"/>
    <x v="0"/>
  </r>
  <r>
    <x v="218"/>
    <x v="3"/>
    <s v="Morning"/>
    <n v="8"/>
    <n v="0"/>
    <n v="8"/>
    <n v="526"/>
    <x v="0"/>
    <n v="0"/>
    <s v="OK"/>
    <n v="0"/>
    <n v="1"/>
    <x v="1"/>
  </r>
  <r>
    <x v="218"/>
    <x v="3"/>
    <s v="Evening"/>
    <n v="8"/>
    <n v="0"/>
    <n v="8"/>
    <n v="603"/>
    <x v="0"/>
    <n v="0"/>
    <s v="OK"/>
    <n v="0"/>
    <n v="1"/>
    <x v="1"/>
  </r>
  <r>
    <x v="218"/>
    <x v="3"/>
    <s v="Night"/>
    <n v="8"/>
    <n v="0"/>
    <n v="8"/>
    <n v="598"/>
    <x v="0"/>
    <n v="0"/>
    <s v="OK"/>
    <n v="0"/>
    <n v="1"/>
    <x v="1"/>
  </r>
  <r>
    <x v="218"/>
    <x v="4"/>
    <s v="Morning"/>
    <n v="8"/>
    <n v="0"/>
    <n v="8"/>
    <n v="630"/>
    <x v="0"/>
    <n v="0"/>
    <s v="OK"/>
    <n v="0"/>
    <n v="1"/>
    <x v="1"/>
  </r>
  <r>
    <x v="218"/>
    <x v="4"/>
    <s v="Evening"/>
    <n v="8"/>
    <n v="0"/>
    <n v="8"/>
    <n v="732"/>
    <x v="0"/>
    <n v="0"/>
    <s v="OK"/>
    <n v="0"/>
    <n v="1"/>
    <x v="1"/>
  </r>
  <r>
    <x v="218"/>
    <x v="4"/>
    <s v="Night"/>
    <n v="8"/>
    <n v="0"/>
    <n v="8"/>
    <n v="688"/>
    <x v="0"/>
    <n v="0"/>
    <s v="OK"/>
    <n v="0"/>
    <n v="1"/>
    <x v="1"/>
  </r>
  <r>
    <x v="218"/>
    <x v="5"/>
    <s v="Morning"/>
    <n v="8"/>
    <n v="0"/>
    <n v="8"/>
    <n v="3053"/>
    <x v="0"/>
    <n v="0"/>
    <s v="OK"/>
    <n v="0"/>
    <n v="1"/>
    <x v="2"/>
  </r>
  <r>
    <x v="218"/>
    <x v="5"/>
    <s v="Evening"/>
    <n v="8"/>
    <n v="0"/>
    <n v="8"/>
    <n v="3557"/>
    <x v="0"/>
    <n v="0"/>
    <s v="OK"/>
    <n v="0"/>
    <n v="1"/>
    <x v="2"/>
  </r>
  <r>
    <x v="218"/>
    <x v="5"/>
    <s v="Night"/>
    <n v="8"/>
    <n v="3.4"/>
    <n v="4.5999999999999996"/>
    <n v="2100"/>
    <x v="2"/>
    <n v="8700"/>
    <s v="OK"/>
    <n v="0.43"/>
    <n v="0.57999999999999996"/>
    <x v="2"/>
  </r>
  <r>
    <x v="218"/>
    <x v="6"/>
    <s v="Morning"/>
    <n v="8"/>
    <n v="3.3"/>
    <n v="4.7"/>
    <n v="1815"/>
    <x v="2"/>
    <n v="7300"/>
    <s v="OK"/>
    <n v="0.41"/>
    <n v="0.59"/>
    <x v="2"/>
  </r>
  <r>
    <x v="218"/>
    <x v="6"/>
    <s v="Evening"/>
    <n v="8"/>
    <n v="1.6"/>
    <n v="6.4"/>
    <n v="2830"/>
    <x v="3"/>
    <n v="6300"/>
    <s v="OK"/>
    <n v="0.2"/>
    <n v="0.8"/>
    <x v="2"/>
  </r>
  <r>
    <x v="218"/>
    <x v="6"/>
    <s v="Night"/>
    <n v="8"/>
    <n v="0"/>
    <n v="8"/>
    <n v="2960"/>
    <x v="0"/>
    <n v="0"/>
    <s v="OK"/>
    <n v="0"/>
    <n v="1"/>
    <x v="2"/>
  </r>
  <r>
    <x v="218"/>
    <x v="7"/>
    <s v="Morning"/>
    <n v="8"/>
    <n v="0"/>
    <n v="8"/>
    <n v="3843"/>
    <x v="0"/>
    <n v="0"/>
    <s v="OK"/>
    <n v="0"/>
    <n v="1"/>
    <x v="3"/>
  </r>
  <r>
    <x v="218"/>
    <x v="7"/>
    <s v="Evening"/>
    <n v="8"/>
    <n v="5.6"/>
    <n v="2.4"/>
    <n v="1080"/>
    <x v="2"/>
    <n v="12800"/>
    <s v="OK"/>
    <n v="0.7"/>
    <n v="0.3"/>
    <x v="3"/>
  </r>
  <r>
    <x v="218"/>
    <x v="7"/>
    <s v="Night"/>
    <n v="8"/>
    <n v="5.4"/>
    <n v="2.6"/>
    <n v="1420"/>
    <x v="3"/>
    <n v="4400"/>
    <s v="OK"/>
    <n v="0.68"/>
    <n v="0.33"/>
    <x v="3"/>
  </r>
  <r>
    <x v="219"/>
    <x v="0"/>
    <s v="Morning"/>
    <n v="8"/>
    <n v="0"/>
    <n v="8"/>
    <n v="4963"/>
    <x v="0"/>
    <n v="0"/>
    <s v="OK"/>
    <n v="0"/>
    <n v="1"/>
    <x v="0"/>
  </r>
  <r>
    <x v="219"/>
    <x v="0"/>
    <s v="Evening"/>
    <n v="8"/>
    <n v="0"/>
    <n v="8"/>
    <n v="5298"/>
    <x v="0"/>
    <n v="0"/>
    <s v="OK"/>
    <n v="0"/>
    <n v="1"/>
    <x v="0"/>
  </r>
  <r>
    <x v="219"/>
    <x v="0"/>
    <s v="Night"/>
    <n v="8"/>
    <n v="0"/>
    <n v="8"/>
    <n v="4814"/>
    <x v="0"/>
    <n v="0"/>
    <s v="OK"/>
    <n v="0"/>
    <n v="1"/>
    <x v="0"/>
  </r>
  <r>
    <x v="219"/>
    <x v="1"/>
    <s v="Morning"/>
    <n v="8"/>
    <n v="0"/>
    <n v="8"/>
    <n v="5443"/>
    <x v="0"/>
    <n v="0"/>
    <s v="OK"/>
    <n v="0"/>
    <n v="1"/>
    <x v="0"/>
  </r>
  <r>
    <x v="219"/>
    <x v="1"/>
    <s v="Evening"/>
    <n v="8"/>
    <n v="0"/>
    <n v="8"/>
    <n v="5544"/>
    <x v="0"/>
    <n v="0"/>
    <s v="OK"/>
    <n v="0"/>
    <n v="1"/>
    <x v="0"/>
  </r>
  <r>
    <x v="219"/>
    <x v="1"/>
    <s v="Night"/>
    <n v="8"/>
    <n v="0"/>
    <n v="8"/>
    <n v="5482"/>
    <x v="0"/>
    <n v="0"/>
    <s v="OK"/>
    <n v="0"/>
    <n v="1"/>
    <x v="0"/>
  </r>
  <r>
    <x v="219"/>
    <x v="2"/>
    <s v="Morning"/>
    <n v="8"/>
    <n v="0"/>
    <n v="8"/>
    <n v="4363"/>
    <x v="0"/>
    <n v="0"/>
    <s v="OK"/>
    <n v="0"/>
    <n v="1"/>
    <x v="0"/>
  </r>
  <r>
    <x v="219"/>
    <x v="2"/>
    <s v="Evening"/>
    <n v="8"/>
    <n v="0"/>
    <n v="8"/>
    <n v="4577"/>
    <x v="0"/>
    <n v="0"/>
    <s v="OK"/>
    <n v="0"/>
    <n v="1"/>
    <x v="0"/>
  </r>
  <r>
    <x v="219"/>
    <x v="2"/>
    <s v="Night"/>
    <n v="8"/>
    <n v="0"/>
    <n v="8"/>
    <n v="4137"/>
    <x v="0"/>
    <n v="0"/>
    <s v="OK"/>
    <n v="0"/>
    <n v="1"/>
    <x v="0"/>
  </r>
  <r>
    <x v="219"/>
    <x v="3"/>
    <s v="Morning"/>
    <n v="8"/>
    <n v="5.5"/>
    <n v="2.5"/>
    <n v="195"/>
    <x v="3"/>
    <n v="9800"/>
    <s v="OK"/>
    <n v="0.69"/>
    <n v="0.31"/>
    <x v="1"/>
  </r>
  <r>
    <x v="219"/>
    <x v="3"/>
    <s v="Evening"/>
    <n v="8"/>
    <n v="0"/>
    <n v="8"/>
    <n v="688"/>
    <x v="0"/>
    <n v="0"/>
    <s v="OK"/>
    <n v="0"/>
    <n v="1"/>
    <x v="1"/>
  </r>
  <r>
    <x v="219"/>
    <x v="3"/>
    <s v="Night"/>
    <n v="8"/>
    <n v="0"/>
    <n v="8"/>
    <n v="698"/>
    <x v="0"/>
    <n v="0"/>
    <s v="OK"/>
    <n v="0"/>
    <n v="1"/>
    <x v="1"/>
  </r>
  <r>
    <x v="219"/>
    <x v="4"/>
    <s v="Morning"/>
    <n v="8"/>
    <n v="1.8"/>
    <n v="6.2"/>
    <n v="523"/>
    <x v="2"/>
    <n v="7300"/>
    <s v="OK"/>
    <n v="0.23"/>
    <n v="0.78"/>
    <x v="1"/>
  </r>
  <r>
    <x v="219"/>
    <x v="4"/>
    <s v="Evening"/>
    <n v="8"/>
    <n v="3.3"/>
    <n v="4.7"/>
    <n v="485"/>
    <x v="4"/>
    <n v="2800"/>
    <s v="OK"/>
    <n v="0.41"/>
    <n v="0.59"/>
    <x v="1"/>
  </r>
  <r>
    <x v="219"/>
    <x v="4"/>
    <s v="Night"/>
    <n v="8"/>
    <n v="6.5"/>
    <n v="1.5"/>
    <n v="132"/>
    <x v="1"/>
    <n v="3000"/>
    <s v="OK"/>
    <n v="0.81"/>
    <n v="0.19"/>
    <x v="1"/>
  </r>
  <r>
    <x v="219"/>
    <x v="5"/>
    <s v="Morning"/>
    <n v="8"/>
    <n v="1"/>
    <n v="7"/>
    <n v="3284"/>
    <x v="2"/>
    <n v="2700"/>
    <s v="OK"/>
    <n v="0.13"/>
    <n v="0.88"/>
    <x v="2"/>
  </r>
  <r>
    <x v="219"/>
    <x v="5"/>
    <s v="Evening"/>
    <n v="8"/>
    <n v="0"/>
    <n v="8"/>
    <n v="3144"/>
    <x v="0"/>
    <n v="0"/>
    <s v="OK"/>
    <n v="0"/>
    <n v="1"/>
    <x v="2"/>
  </r>
  <r>
    <x v="219"/>
    <x v="5"/>
    <s v="Night"/>
    <n v="8"/>
    <n v="0"/>
    <n v="8"/>
    <n v="3314"/>
    <x v="0"/>
    <n v="0"/>
    <s v="OK"/>
    <n v="0"/>
    <n v="1"/>
    <x v="2"/>
  </r>
  <r>
    <x v="219"/>
    <x v="6"/>
    <s v="Morning"/>
    <n v="8"/>
    <n v="0"/>
    <n v="8"/>
    <n v="3326"/>
    <x v="0"/>
    <n v="0"/>
    <s v="OK"/>
    <n v="0"/>
    <n v="1"/>
    <x v="2"/>
  </r>
  <r>
    <x v="219"/>
    <x v="6"/>
    <s v="Evening"/>
    <n v="8"/>
    <n v="3.4"/>
    <n v="4.5999999999999996"/>
    <n v="1740"/>
    <x v="2"/>
    <n v="8500"/>
    <s v="OK"/>
    <n v="0.43"/>
    <n v="0.57999999999999996"/>
    <x v="2"/>
  </r>
  <r>
    <x v="219"/>
    <x v="6"/>
    <s v="Night"/>
    <n v="8"/>
    <n v="0"/>
    <n v="8"/>
    <n v="3179"/>
    <x v="0"/>
    <n v="0"/>
    <s v="OK"/>
    <n v="0"/>
    <n v="1"/>
    <x v="2"/>
  </r>
  <r>
    <x v="219"/>
    <x v="7"/>
    <s v="Morning"/>
    <n v="8"/>
    <n v="0"/>
    <n v="8"/>
    <n v="3954"/>
    <x v="0"/>
    <n v="0"/>
    <s v="OK"/>
    <n v="0"/>
    <n v="1"/>
    <x v="3"/>
  </r>
  <r>
    <x v="219"/>
    <x v="7"/>
    <s v="Evening"/>
    <n v="8"/>
    <n v="4.4000000000000004"/>
    <n v="3.6"/>
    <n v="1699"/>
    <x v="3"/>
    <n v="12100"/>
    <s v="OK"/>
    <n v="0.55000000000000004"/>
    <n v="0.45"/>
    <x v="3"/>
  </r>
  <r>
    <x v="219"/>
    <x v="7"/>
    <s v="Night"/>
    <n v="8"/>
    <n v="0"/>
    <n v="8"/>
    <n v="3937"/>
    <x v="0"/>
    <n v="0"/>
    <s v="OK"/>
    <n v="0"/>
    <n v="1"/>
    <x v="3"/>
  </r>
  <r>
    <x v="220"/>
    <x v="0"/>
    <s v="Morning"/>
    <n v="8"/>
    <n v="3.8"/>
    <n v="4.2"/>
    <n v="2668"/>
    <x v="3"/>
    <n v="14000"/>
    <s v="OK"/>
    <n v="0.48"/>
    <n v="0.53"/>
    <x v="0"/>
  </r>
  <r>
    <x v="220"/>
    <x v="0"/>
    <s v="Evening"/>
    <n v="8"/>
    <n v="0"/>
    <n v="8"/>
    <n v="5032"/>
    <x v="0"/>
    <n v="0"/>
    <s v="OK"/>
    <n v="0"/>
    <n v="1"/>
    <x v="0"/>
  </r>
  <r>
    <x v="220"/>
    <x v="0"/>
    <s v="Night"/>
    <n v="8"/>
    <n v="0"/>
    <n v="8"/>
    <n v="5013"/>
    <x v="0"/>
    <n v="0"/>
    <s v="OK"/>
    <n v="0"/>
    <n v="1"/>
    <x v="0"/>
  </r>
  <r>
    <x v="220"/>
    <x v="1"/>
    <s v="Morning"/>
    <n v="8"/>
    <n v="0"/>
    <n v="8"/>
    <n v="5169"/>
    <x v="0"/>
    <n v="0"/>
    <s v="OK"/>
    <n v="0"/>
    <n v="1"/>
    <x v="0"/>
  </r>
  <r>
    <x v="220"/>
    <x v="1"/>
    <s v="Evening"/>
    <n v="8"/>
    <n v="0"/>
    <n v="8"/>
    <n v="4876"/>
    <x v="0"/>
    <n v="0"/>
    <s v="OK"/>
    <n v="0"/>
    <n v="1"/>
    <x v="0"/>
  </r>
  <r>
    <x v="220"/>
    <x v="1"/>
    <s v="Night"/>
    <n v="8"/>
    <n v="0"/>
    <n v="8"/>
    <n v="5141"/>
    <x v="0"/>
    <n v="0"/>
    <s v="OK"/>
    <n v="0"/>
    <n v="1"/>
    <x v="0"/>
  </r>
  <r>
    <x v="220"/>
    <x v="2"/>
    <s v="Morning"/>
    <n v="8"/>
    <n v="0"/>
    <n v="8"/>
    <n v="4485"/>
    <x v="0"/>
    <n v="0"/>
    <s v="OK"/>
    <n v="0"/>
    <n v="1"/>
    <x v="0"/>
  </r>
  <r>
    <x v="220"/>
    <x v="2"/>
    <s v="Evening"/>
    <n v="8"/>
    <n v="5.5"/>
    <n v="2.5"/>
    <n v="1431"/>
    <x v="1"/>
    <n v="12900"/>
    <s v="OK"/>
    <n v="0.69"/>
    <n v="0.31"/>
    <x v="0"/>
  </r>
  <r>
    <x v="220"/>
    <x v="2"/>
    <s v="Night"/>
    <n v="8"/>
    <n v="0"/>
    <n v="8"/>
    <n v="4614"/>
    <x v="0"/>
    <n v="0"/>
    <s v="OK"/>
    <n v="0"/>
    <n v="1"/>
    <x v="0"/>
  </r>
  <r>
    <x v="220"/>
    <x v="3"/>
    <s v="Morning"/>
    <n v="8"/>
    <n v="0"/>
    <n v="8"/>
    <n v="745"/>
    <x v="0"/>
    <n v="0"/>
    <s v="OK"/>
    <n v="0"/>
    <n v="1"/>
    <x v="1"/>
  </r>
  <r>
    <x v="220"/>
    <x v="3"/>
    <s v="Evening"/>
    <n v="8"/>
    <n v="0"/>
    <n v="8"/>
    <n v="643"/>
    <x v="0"/>
    <n v="0"/>
    <s v="OK"/>
    <n v="0"/>
    <n v="1"/>
    <x v="1"/>
  </r>
  <r>
    <x v="220"/>
    <x v="3"/>
    <s v="Night"/>
    <n v="8"/>
    <n v="0.8"/>
    <n v="7.2"/>
    <n v="597"/>
    <x v="6"/>
    <n v="7600"/>
    <s v="OK"/>
    <n v="0.1"/>
    <n v="0.9"/>
    <x v="1"/>
  </r>
  <r>
    <x v="220"/>
    <x v="4"/>
    <s v="Morning"/>
    <n v="8"/>
    <n v="0"/>
    <n v="8"/>
    <n v="746"/>
    <x v="0"/>
    <n v="0"/>
    <s v="OK"/>
    <n v="0"/>
    <n v="1"/>
    <x v="1"/>
  </r>
  <r>
    <x v="220"/>
    <x v="4"/>
    <s v="Evening"/>
    <n v="8"/>
    <n v="0"/>
    <n v="8"/>
    <n v="644"/>
    <x v="0"/>
    <n v="0"/>
    <s v="OK"/>
    <n v="0"/>
    <n v="1"/>
    <x v="1"/>
  </r>
  <r>
    <x v="220"/>
    <x v="4"/>
    <s v="Night"/>
    <n v="8"/>
    <n v="2.7"/>
    <n v="5.3"/>
    <n v="522"/>
    <x v="2"/>
    <n v="13500"/>
    <s v="OK"/>
    <n v="0.34"/>
    <n v="0.66"/>
    <x v="1"/>
  </r>
  <r>
    <x v="220"/>
    <x v="5"/>
    <s v="Morning"/>
    <n v="8"/>
    <n v="4.5"/>
    <n v="3.5"/>
    <n v="1529"/>
    <x v="5"/>
    <n v="6900"/>
    <s v="OK"/>
    <n v="0.56000000000000005"/>
    <n v="0.44"/>
    <x v="2"/>
  </r>
  <r>
    <x v="220"/>
    <x v="5"/>
    <s v="Evening"/>
    <n v="8"/>
    <n v="0"/>
    <n v="8"/>
    <n v="3450"/>
    <x v="0"/>
    <n v="0"/>
    <s v="OK"/>
    <n v="0"/>
    <n v="1"/>
    <x v="2"/>
  </r>
  <r>
    <x v="220"/>
    <x v="5"/>
    <s v="Night"/>
    <n v="8"/>
    <n v="0"/>
    <n v="8"/>
    <n v="3424"/>
    <x v="0"/>
    <n v="0"/>
    <s v="OK"/>
    <n v="0"/>
    <n v="1"/>
    <x v="2"/>
  </r>
  <r>
    <x v="220"/>
    <x v="6"/>
    <s v="Morning"/>
    <n v="8"/>
    <n v="0"/>
    <n v="8"/>
    <n v="3130"/>
    <x v="0"/>
    <n v="0"/>
    <s v="OK"/>
    <n v="0"/>
    <n v="1"/>
    <x v="2"/>
  </r>
  <r>
    <x v="220"/>
    <x v="6"/>
    <s v="Evening"/>
    <n v="8"/>
    <n v="0"/>
    <n v="8"/>
    <n v="3479"/>
    <x v="0"/>
    <n v="0"/>
    <s v="OK"/>
    <n v="0"/>
    <n v="1"/>
    <x v="2"/>
  </r>
  <r>
    <x v="220"/>
    <x v="6"/>
    <s v="Night"/>
    <n v="8"/>
    <n v="0"/>
    <n v="8"/>
    <n v="2918"/>
    <x v="0"/>
    <n v="0"/>
    <s v="OK"/>
    <n v="0"/>
    <n v="1"/>
    <x v="2"/>
  </r>
  <r>
    <x v="220"/>
    <x v="7"/>
    <s v="Morning"/>
    <n v="8"/>
    <n v="0"/>
    <n v="8"/>
    <n v="3991"/>
    <x v="0"/>
    <n v="0"/>
    <s v="OK"/>
    <n v="0"/>
    <n v="1"/>
    <x v="3"/>
  </r>
  <r>
    <x v="220"/>
    <x v="7"/>
    <s v="Evening"/>
    <n v="8"/>
    <n v="0"/>
    <n v="8"/>
    <n v="4401"/>
    <x v="0"/>
    <n v="0"/>
    <s v="OK"/>
    <n v="0"/>
    <n v="1"/>
    <x v="3"/>
  </r>
  <r>
    <x v="220"/>
    <x v="7"/>
    <s v="Night"/>
    <n v="8"/>
    <n v="0"/>
    <n v="8"/>
    <n v="4529"/>
    <x v="0"/>
    <n v="0"/>
    <s v="OK"/>
    <n v="0"/>
    <n v="1"/>
    <x v="3"/>
  </r>
  <r>
    <x v="221"/>
    <x v="0"/>
    <s v="Morning"/>
    <n v="8"/>
    <n v="0"/>
    <n v="8"/>
    <n v="4699"/>
    <x v="0"/>
    <n v="0"/>
    <s v="OK"/>
    <n v="0"/>
    <n v="1"/>
    <x v="0"/>
  </r>
  <r>
    <x v="221"/>
    <x v="0"/>
    <s v="Evening"/>
    <n v="8"/>
    <n v="0"/>
    <n v="8"/>
    <n v="5220"/>
    <x v="0"/>
    <n v="0"/>
    <s v="OK"/>
    <n v="0"/>
    <n v="1"/>
    <x v="0"/>
  </r>
  <r>
    <x v="221"/>
    <x v="0"/>
    <s v="Night"/>
    <n v="8"/>
    <n v="2.9"/>
    <n v="5.0999999999999996"/>
    <n v="3108"/>
    <x v="6"/>
    <n v="12300"/>
    <s v="OK"/>
    <n v="0.36"/>
    <n v="0.64"/>
    <x v="0"/>
  </r>
  <r>
    <x v="221"/>
    <x v="1"/>
    <s v="Morning"/>
    <n v="8"/>
    <n v="4.8"/>
    <n v="3.2"/>
    <n v="2275"/>
    <x v="3"/>
    <n v="13100"/>
    <s v="OK"/>
    <n v="0.6"/>
    <n v="0.4"/>
    <x v="0"/>
  </r>
  <r>
    <x v="221"/>
    <x v="1"/>
    <s v="Evening"/>
    <n v="8"/>
    <n v="4.3"/>
    <n v="3.7"/>
    <n v="2326"/>
    <x v="1"/>
    <n v="11800"/>
    <s v="OK"/>
    <n v="0.54"/>
    <n v="0.46"/>
    <x v="0"/>
  </r>
  <r>
    <x v="221"/>
    <x v="1"/>
    <s v="Night"/>
    <n v="8"/>
    <n v="0"/>
    <n v="8"/>
    <n v="4758"/>
    <x v="0"/>
    <n v="0"/>
    <s v="OK"/>
    <n v="0"/>
    <n v="1"/>
    <x v="0"/>
  </r>
  <r>
    <x v="221"/>
    <x v="2"/>
    <s v="Morning"/>
    <n v="8"/>
    <n v="0"/>
    <n v="8"/>
    <n v="4677"/>
    <x v="0"/>
    <n v="0"/>
    <s v="OK"/>
    <n v="0"/>
    <n v="1"/>
    <x v="0"/>
  </r>
  <r>
    <x v="221"/>
    <x v="2"/>
    <s v="Evening"/>
    <n v="8"/>
    <n v="0"/>
    <n v="8"/>
    <n v="4548"/>
    <x v="0"/>
    <n v="0"/>
    <s v="OK"/>
    <n v="0"/>
    <n v="1"/>
    <x v="0"/>
  </r>
  <r>
    <x v="221"/>
    <x v="2"/>
    <s v="Night"/>
    <n v="8"/>
    <n v="0"/>
    <n v="8"/>
    <n v="4752"/>
    <x v="0"/>
    <n v="0"/>
    <s v="OK"/>
    <n v="0"/>
    <n v="1"/>
    <x v="0"/>
  </r>
  <r>
    <x v="221"/>
    <x v="3"/>
    <s v="Morning"/>
    <n v="8"/>
    <n v="0"/>
    <n v="8"/>
    <n v="744"/>
    <x v="0"/>
    <n v="0"/>
    <s v="OK"/>
    <n v="0"/>
    <n v="1"/>
    <x v="1"/>
  </r>
  <r>
    <x v="221"/>
    <x v="3"/>
    <s v="Evening"/>
    <n v="8"/>
    <n v="0"/>
    <n v="8"/>
    <n v="650"/>
    <x v="0"/>
    <n v="0"/>
    <s v="OK"/>
    <n v="0"/>
    <n v="1"/>
    <x v="1"/>
  </r>
  <r>
    <x v="221"/>
    <x v="3"/>
    <s v="Night"/>
    <n v="8"/>
    <n v="0"/>
    <n v="8"/>
    <n v="646"/>
    <x v="0"/>
    <n v="0"/>
    <s v="OK"/>
    <n v="0"/>
    <n v="1"/>
    <x v="1"/>
  </r>
  <r>
    <x v="221"/>
    <x v="4"/>
    <s v="Morning"/>
    <n v="8"/>
    <n v="0"/>
    <n v="8"/>
    <n v="767"/>
    <x v="0"/>
    <n v="0"/>
    <s v="OK"/>
    <n v="0"/>
    <n v="1"/>
    <x v="1"/>
  </r>
  <r>
    <x v="221"/>
    <x v="4"/>
    <s v="Evening"/>
    <n v="8"/>
    <n v="3.8"/>
    <n v="4.2"/>
    <n v="375"/>
    <x v="5"/>
    <n v="11100"/>
    <s v="OK"/>
    <n v="0.48"/>
    <n v="0.53"/>
    <x v="1"/>
  </r>
  <r>
    <x v="221"/>
    <x v="4"/>
    <s v="Night"/>
    <n v="8"/>
    <n v="0"/>
    <n v="8"/>
    <n v="671"/>
    <x v="0"/>
    <n v="0"/>
    <s v="OK"/>
    <n v="0"/>
    <n v="1"/>
    <x v="1"/>
  </r>
  <r>
    <x v="221"/>
    <x v="5"/>
    <s v="Morning"/>
    <n v="8"/>
    <n v="1"/>
    <n v="7"/>
    <n v="3103"/>
    <x v="5"/>
    <n v="12000"/>
    <s v="OK"/>
    <n v="0.13"/>
    <n v="0.88"/>
    <x v="2"/>
  </r>
  <r>
    <x v="221"/>
    <x v="5"/>
    <s v="Evening"/>
    <n v="8"/>
    <n v="0"/>
    <n v="8"/>
    <n v="3287"/>
    <x v="0"/>
    <n v="0"/>
    <s v="OK"/>
    <n v="0"/>
    <n v="1"/>
    <x v="2"/>
  </r>
  <r>
    <x v="221"/>
    <x v="5"/>
    <s v="Night"/>
    <n v="8"/>
    <n v="0"/>
    <n v="8"/>
    <n v="3500"/>
    <x v="0"/>
    <n v="0"/>
    <s v="OK"/>
    <n v="0"/>
    <n v="1"/>
    <x v="2"/>
  </r>
  <r>
    <x v="221"/>
    <x v="6"/>
    <s v="Morning"/>
    <n v="8"/>
    <n v="0"/>
    <n v="8"/>
    <n v="3472"/>
    <x v="0"/>
    <n v="0"/>
    <s v="OK"/>
    <n v="0"/>
    <n v="1"/>
    <x v="2"/>
  </r>
  <r>
    <x v="221"/>
    <x v="6"/>
    <s v="Evening"/>
    <n v="8"/>
    <n v="0.8"/>
    <n v="7.2"/>
    <n v="2654"/>
    <x v="1"/>
    <n v="13900"/>
    <s v="OK"/>
    <n v="0.1"/>
    <n v="0.9"/>
    <x v="2"/>
  </r>
  <r>
    <x v="221"/>
    <x v="6"/>
    <s v="Night"/>
    <n v="8"/>
    <n v="0"/>
    <n v="8"/>
    <n v="3112"/>
    <x v="0"/>
    <n v="0"/>
    <s v="OK"/>
    <n v="0"/>
    <n v="1"/>
    <x v="2"/>
  </r>
  <r>
    <x v="221"/>
    <x v="7"/>
    <s v="Morning"/>
    <n v="8"/>
    <n v="0"/>
    <n v="8"/>
    <n v="4290"/>
    <x v="0"/>
    <n v="0"/>
    <s v="OK"/>
    <n v="0"/>
    <n v="1"/>
    <x v="3"/>
  </r>
  <r>
    <x v="221"/>
    <x v="7"/>
    <s v="Evening"/>
    <n v="8"/>
    <n v="3.2"/>
    <n v="4.8"/>
    <n v="2343"/>
    <x v="5"/>
    <n v="3900"/>
    <s v="OK"/>
    <n v="0.4"/>
    <n v="0.6"/>
    <x v="3"/>
  </r>
  <r>
    <x v="221"/>
    <x v="7"/>
    <s v="Night"/>
    <n v="8"/>
    <n v="0"/>
    <n v="8"/>
    <n v="4006"/>
    <x v="0"/>
    <n v="0"/>
    <s v="OK"/>
    <n v="0"/>
    <n v="1"/>
    <x v="3"/>
  </r>
  <r>
    <x v="222"/>
    <x v="0"/>
    <s v="Morning"/>
    <n v="8"/>
    <n v="0"/>
    <n v="8"/>
    <n v="4636"/>
    <x v="0"/>
    <n v="0"/>
    <s v="OK"/>
    <n v="0"/>
    <n v="1"/>
    <x v="0"/>
  </r>
  <r>
    <x v="222"/>
    <x v="0"/>
    <s v="Evening"/>
    <n v="8"/>
    <n v="0"/>
    <n v="8"/>
    <n v="5034"/>
    <x v="0"/>
    <n v="0"/>
    <s v="OK"/>
    <n v="0"/>
    <n v="1"/>
    <x v="0"/>
  </r>
  <r>
    <x v="222"/>
    <x v="0"/>
    <s v="Night"/>
    <n v="8"/>
    <n v="0"/>
    <n v="8"/>
    <n v="5286"/>
    <x v="0"/>
    <n v="0"/>
    <s v="OK"/>
    <n v="0"/>
    <n v="1"/>
    <x v="0"/>
  </r>
  <r>
    <x v="222"/>
    <x v="1"/>
    <s v="Morning"/>
    <n v="8"/>
    <n v="1"/>
    <n v="7"/>
    <n v="4546"/>
    <x v="3"/>
    <n v="13600"/>
    <s v="OK"/>
    <n v="0.13"/>
    <n v="0.88"/>
    <x v="0"/>
  </r>
  <r>
    <x v="222"/>
    <x v="1"/>
    <s v="Evening"/>
    <n v="8"/>
    <n v="0"/>
    <n v="8"/>
    <n v="5006"/>
    <x v="0"/>
    <n v="0"/>
    <s v="OK"/>
    <n v="0"/>
    <n v="1"/>
    <x v="0"/>
  </r>
  <r>
    <x v="222"/>
    <x v="1"/>
    <s v="Night"/>
    <n v="8"/>
    <n v="0"/>
    <n v="8"/>
    <n v="5330"/>
    <x v="0"/>
    <n v="0"/>
    <s v="OK"/>
    <n v="0"/>
    <n v="1"/>
    <x v="0"/>
  </r>
  <r>
    <x v="222"/>
    <x v="2"/>
    <s v="Morning"/>
    <n v="8"/>
    <n v="0"/>
    <n v="8"/>
    <n v="4550"/>
    <x v="0"/>
    <n v="0"/>
    <s v="OK"/>
    <n v="0"/>
    <n v="1"/>
    <x v="0"/>
  </r>
  <r>
    <x v="222"/>
    <x v="2"/>
    <s v="Evening"/>
    <n v="8"/>
    <n v="0"/>
    <n v="8"/>
    <n v="4628"/>
    <x v="0"/>
    <n v="0"/>
    <s v="OK"/>
    <n v="0"/>
    <n v="1"/>
    <x v="0"/>
  </r>
  <r>
    <x v="222"/>
    <x v="2"/>
    <s v="Night"/>
    <n v="8"/>
    <n v="0"/>
    <n v="8"/>
    <n v="4539"/>
    <x v="0"/>
    <n v="0"/>
    <s v="OK"/>
    <n v="0"/>
    <n v="1"/>
    <x v="0"/>
  </r>
  <r>
    <x v="222"/>
    <x v="3"/>
    <s v="Morning"/>
    <n v="8"/>
    <n v="0"/>
    <n v="8"/>
    <n v="670"/>
    <x v="0"/>
    <n v="0"/>
    <s v="OK"/>
    <n v="0"/>
    <n v="1"/>
    <x v="1"/>
  </r>
  <r>
    <x v="222"/>
    <x v="3"/>
    <s v="Evening"/>
    <n v="8"/>
    <n v="0"/>
    <n v="8"/>
    <n v="639"/>
    <x v="0"/>
    <n v="0"/>
    <s v="OK"/>
    <n v="0"/>
    <n v="1"/>
    <x v="1"/>
  </r>
  <r>
    <x v="222"/>
    <x v="3"/>
    <s v="Night"/>
    <n v="8"/>
    <n v="6.6"/>
    <n v="1.4"/>
    <n v="121"/>
    <x v="1"/>
    <n v="4800"/>
    <s v="OK"/>
    <n v="0.83"/>
    <n v="0.18"/>
    <x v="1"/>
  </r>
  <r>
    <x v="222"/>
    <x v="4"/>
    <s v="Morning"/>
    <n v="8"/>
    <n v="0"/>
    <n v="8"/>
    <n v="694"/>
    <x v="0"/>
    <n v="0"/>
    <s v="OK"/>
    <n v="0"/>
    <n v="1"/>
    <x v="1"/>
  </r>
  <r>
    <x v="222"/>
    <x v="4"/>
    <s v="Evening"/>
    <n v="8"/>
    <n v="0"/>
    <n v="8"/>
    <n v="721"/>
    <x v="0"/>
    <n v="0"/>
    <s v="OK"/>
    <n v="0"/>
    <n v="1"/>
    <x v="1"/>
  </r>
  <r>
    <x v="222"/>
    <x v="4"/>
    <s v="Night"/>
    <n v="8"/>
    <n v="0"/>
    <n v="8"/>
    <n v="789"/>
    <x v="0"/>
    <n v="0"/>
    <s v="OK"/>
    <n v="0"/>
    <n v="1"/>
    <x v="1"/>
  </r>
  <r>
    <x v="222"/>
    <x v="5"/>
    <s v="Morning"/>
    <n v="8"/>
    <n v="0"/>
    <n v="8"/>
    <n v="3154"/>
    <x v="0"/>
    <n v="0"/>
    <s v="OK"/>
    <n v="0"/>
    <n v="1"/>
    <x v="2"/>
  </r>
  <r>
    <x v="222"/>
    <x v="5"/>
    <s v="Evening"/>
    <n v="8"/>
    <n v="0"/>
    <n v="8"/>
    <n v="3293"/>
    <x v="0"/>
    <n v="0"/>
    <s v="OK"/>
    <n v="0"/>
    <n v="1"/>
    <x v="2"/>
  </r>
  <r>
    <x v="222"/>
    <x v="5"/>
    <s v="Night"/>
    <n v="8"/>
    <n v="0"/>
    <n v="8"/>
    <n v="3261"/>
    <x v="0"/>
    <n v="0"/>
    <s v="OK"/>
    <n v="0"/>
    <n v="1"/>
    <x v="2"/>
  </r>
  <r>
    <x v="222"/>
    <x v="6"/>
    <s v="Morning"/>
    <n v="8"/>
    <n v="1.4"/>
    <n v="6.6"/>
    <n v="2369"/>
    <x v="2"/>
    <n v="4800"/>
    <s v="OK"/>
    <n v="0.18"/>
    <n v="0.83"/>
    <x v="2"/>
  </r>
  <r>
    <x v="222"/>
    <x v="6"/>
    <s v="Evening"/>
    <n v="8"/>
    <n v="0"/>
    <n v="8"/>
    <n v="3399"/>
    <x v="0"/>
    <n v="0"/>
    <s v="OK"/>
    <n v="0"/>
    <n v="1"/>
    <x v="2"/>
  </r>
  <r>
    <x v="222"/>
    <x v="6"/>
    <s v="Night"/>
    <n v="8"/>
    <n v="0"/>
    <n v="8"/>
    <n v="3498"/>
    <x v="0"/>
    <n v="0"/>
    <s v="OK"/>
    <n v="0"/>
    <n v="1"/>
    <x v="2"/>
  </r>
  <r>
    <x v="222"/>
    <x v="7"/>
    <s v="Morning"/>
    <n v="8"/>
    <n v="0"/>
    <n v="8"/>
    <n v="3599"/>
    <x v="0"/>
    <n v="0"/>
    <s v="OK"/>
    <n v="0"/>
    <n v="1"/>
    <x v="3"/>
  </r>
  <r>
    <x v="222"/>
    <x v="7"/>
    <s v="Evening"/>
    <n v="8"/>
    <n v="0"/>
    <n v="8"/>
    <n v="4458"/>
    <x v="0"/>
    <n v="0"/>
    <s v="OK"/>
    <n v="0"/>
    <n v="1"/>
    <x v="3"/>
  </r>
  <r>
    <x v="222"/>
    <x v="7"/>
    <s v="Night"/>
    <n v="8"/>
    <n v="0"/>
    <n v="8"/>
    <n v="4159"/>
    <x v="0"/>
    <n v="0"/>
    <s v="OK"/>
    <n v="0"/>
    <n v="1"/>
    <x v="3"/>
  </r>
  <r>
    <x v="223"/>
    <x v="0"/>
    <s v="Morning"/>
    <n v="8"/>
    <n v="0"/>
    <n v="8"/>
    <n v="5280"/>
    <x v="0"/>
    <n v="0"/>
    <s v="OK"/>
    <n v="0"/>
    <n v="1"/>
    <x v="0"/>
  </r>
  <r>
    <x v="223"/>
    <x v="0"/>
    <s v="Evening"/>
    <n v="8"/>
    <n v="1"/>
    <n v="7"/>
    <n v="4386"/>
    <x v="4"/>
    <n v="7300"/>
    <s v="OK"/>
    <n v="0.13"/>
    <n v="0.88"/>
    <x v="0"/>
  </r>
  <r>
    <x v="223"/>
    <x v="0"/>
    <s v="Night"/>
    <n v="8"/>
    <n v="0"/>
    <n v="8"/>
    <n v="5086"/>
    <x v="0"/>
    <n v="0"/>
    <s v="OK"/>
    <n v="0"/>
    <n v="1"/>
    <x v="0"/>
  </r>
  <r>
    <x v="223"/>
    <x v="1"/>
    <s v="Morning"/>
    <n v="8"/>
    <n v="6.4"/>
    <n v="1.6"/>
    <n v="1004"/>
    <x v="3"/>
    <n v="1900"/>
    <s v="OK"/>
    <n v="0.8"/>
    <n v="0.2"/>
    <x v="0"/>
  </r>
  <r>
    <x v="223"/>
    <x v="1"/>
    <s v="Evening"/>
    <n v="8"/>
    <n v="0"/>
    <n v="8"/>
    <n v="5359"/>
    <x v="0"/>
    <n v="0"/>
    <s v="OK"/>
    <n v="0"/>
    <n v="1"/>
    <x v="0"/>
  </r>
  <r>
    <x v="223"/>
    <x v="1"/>
    <s v="Night"/>
    <n v="8"/>
    <n v="0.9"/>
    <n v="7.1"/>
    <n v="4885"/>
    <x v="4"/>
    <n v="9700"/>
    <s v="OK"/>
    <n v="0.11"/>
    <n v="0.89"/>
    <x v="0"/>
  </r>
  <r>
    <x v="223"/>
    <x v="2"/>
    <s v="Morning"/>
    <n v="8"/>
    <n v="0"/>
    <n v="8"/>
    <n v="4644"/>
    <x v="0"/>
    <n v="0"/>
    <s v="OK"/>
    <n v="0"/>
    <n v="1"/>
    <x v="0"/>
  </r>
  <r>
    <x v="223"/>
    <x v="2"/>
    <s v="Evening"/>
    <n v="8"/>
    <n v="0"/>
    <n v="8"/>
    <n v="4489"/>
    <x v="0"/>
    <n v="0"/>
    <s v="OK"/>
    <n v="0"/>
    <n v="1"/>
    <x v="0"/>
  </r>
  <r>
    <x v="223"/>
    <x v="2"/>
    <s v="Night"/>
    <n v="8"/>
    <n v="0"/>
    <n v="8"/>
    <n v="4872"/>
    <x v="0"/>
    <n v="0"/>
    <s v="OK"/>
    <n v="0"/>
    <n v="1"/>
    <x v="0"/>
  </r>
  <r>
    <x v="223"/>
    <x v="3"/>
    <s v="Morning"/>
    <n v="8"/>
    <n v="0"/>
    <n v="8"/>
    <n v="624"/>
    <x v="0"/>
    <n v="0"/>
    <s v="OK"/>
    <n v="0"/>
    <n v="1"/>
    <x v="1"/>
  </r>
  <r>
    <x v="223"/>
    <x v="3"/>
    <s v="Evening"/>
    <n v="8"/>
    <n v="2.7"/>
    <n v="5.3"/>
    <n v="440"/>
    <x v="5"/>
    <n v="2200"/>
    <s v="OK"/>
    <n v="0.34"/>
    <n v="0.66"/>
    <x v="1"/>
  </r>
  <r>
    <x v="223"/>
    <x v="3"/>
    <s v="Night"/>
    <n v="8"/>
    <n v="0"/>
    <n v="8"/>
    <n v="690"/>
    <x v="0"/>
    <n v="0"/>
    <s v="OK"/>
    <n v="0"/>
    <n v="1"/>
    <x v="1"/>
  </r>
  <r>
    <x v="223"/>
    <x v="4"/>
    <s v="Morning"/>
    <n v="8"/>
    <n v="0"/>
    <n v="8"/>
    <n v="744"/>
    <x v="0"/>
    <n v="0"/>
    <s v="OK"/>
    <n v="0"/>
    <n v="1"/>
    <x v="1"/>
  </r>
  <r>
    <x v="223"/>
    <x v="4"/>
    <s v="Evening"/>
    <n v="8"/>
    <n v="5.0999999999999996"/>
    <n v="2.9"/>
    <n v="274"/>
    <x v="6"/>
    <n v="7300"/>
    <s v="OK"/>
    <n v="0.64"/>
    <n v="0.36"/>
    <x v="1"/>
  </r>
  <r>
    <x v="223"/>
    <x v="4"/>
    <s v="Night"/>
    <n v="8"/>
    <n v="0"/>
    <n v="8"/>
    <n v="734"/>
    <x v="0"/>
    <n v="0"/>
    <s v="OK"/>
    <n v="0"/>
    <n v="1"/>
    <x v="1"/>
  </r>
  <r>
    <x v="223"/>
    <x v="5"/>
    <s v="Morning"/>
    <n v="8"/>
    <n v="6.7"/>
    <n v="1.3"/>
    <n v="524"/>
    <x v="5"/>
    <n v="4600"/>
    <s v="OK"/>
    <n v="0.84"/>
    <n v="0.16"/>
    <x v="2"/>
  </r>
  <r>
    <x v="223"/>
    <x v="5"/>
    <s v="Evening"/>
    <n v="8"/>
    <n v="0"/>
    <n v="8"/>
    <n v="3133"/>
    <x v="0"/>
    <n v="0"/>
    <s v="OK"/>
    <n v="0"/>
    <n v="1"/>
    <x v="2"/>
  </r>
  <r>
    <x v="223"/>
    <x v="5"/>
    <s v="Night"/>
    <n v="8"/>
    <n v="0"/>
    <n v="8"/>
    <n v="3521"/>
    <x v="0"/>
    <n v="0"/>
    <s v="OK"/>
    <n v="0"/>
    <n v="1"/>
    <x v="2"/>
  </r>
  <r>
    <x v="223"/>
    <x v="6"/>
    <s v="Morning"/>
    <n v="8"/>
    <n v="0"/>
    <n v="8"/>
    <n v="3070"/>
    <x v="0"/>
    <n v="0"/>
    <s v="OK"/>
    <n v="0"/>
    <n v="1"/>
    <x v="2"/>
  </r>
  <r>
    <x v="223"/>
    <x v="6"/>
    <s v="Evening"/>
    <n v="8"/>
    <n v="0"/>
    <n v="8"/>
    <n v="2830"/>
    <x v="0"/>
    <n v="0"/>
    <s v="OK"/>
    <n v="0"/>
    <n v="1"/>
    <x v="2"/>
  </r>
  <r>
    <x v="223"/>
    <x v="6"/>
    <s v="Night"/>
    <n v="8"/>
    <n v="0"/>
    <n v="8"/>
    <n v="2834"/>
    <x v="0"/>
    <n v="0"/>
    <s v="OK"/>
    <n v="0"/>
    <n v="1"/>
    <x v="2"/>
  </r>
  <r>
    <x v="223"/>
    <x v="7"/>
    <s v="Morning"/>
    <n v="8"/>
    <n v="0"/>
    <n v="8"/>
    <n v="3984"/>
    <x v="0"/>
    <n v="0"/>
    <s v="OK"/>
    <n v="0"/>
    <n v="1"/>
    <x v="3"/>
  </r>
  <r>
    <x v="223"/>
    <x v="7"/>
    <s v="Evening"/>
    <n v="8"/>
    <n v="0"/>
    <n v="8"/>
    <n v="4084"/>
    <x v="0"/>
    <n v="0"/>
    <s v="OK"/>
    <n v="0"/>
    <n v="1"/>
    <x v="3"/>
  </r>
  <r>
    <x v="223"/>
    <x v="7"/>
    <s v="Night"/>
    <n v="8"/>
    <n v="1.6"/>
    <n v="6.4"/>
    <n v="2947"/>
    <x v="2"/>
    <n v="3200"/>
    <s v="OK"/>
    <n v="0.2"/>
    <n v="0.8"/>
    <x v="3"/>
  </r>
  <r>
    <x v="224"/>
    <x v="0"/>
    <s v="Morning"/>
    <n v="8"/>
    <n v="2.5"/>
    <n v="5.5"/>
    <n v="3413"/>
    <x v="3"/>
    <n v="6100"/>
    <s v="OK"/>
    <n v="0.31"/>
    <n v="0.69"/>
    <x v="0"/>
  </r>
  <r>
    <x v="224"/>
    <x v="0"/>
    <s v="Evening"/>
    <n v="8"/>
    <n v="0"/>
    <n v="8"/>
    <n v="4971"/>
    <x v="0"/>
    <n v="0"/>
    <s v="OK"/>
    <n v="0"/>
    <n v="1"/>
    <x v="0"/>
  </r>
  <r>
    <x v="224"/>
    <x v="0"/>
    <s v="Night"/>
    <n v="8"/>
    <n v="0"/>
    <n v="8"/>
    <n v="5115"/>
    <x v="0"/>
    <n v="0"/>
    <s v="OK"/>
    <n v="0"/>
    <n v="1"/>
    <x v="0"/>
  </r>
  <r>
    <x v="224"/>
    <x v="1"/>
    <s v="Morning"/>
    <n v="8"/>
    <n v="0"/>
    <n v="8"/>
    <n v="5007"/>
    <x v="0"/>
    <n v="0"/>
    <s v="OK"/>
    <n v="0"/>
    <n v="1"/>
    <x v="0"/>
  </r>
  <r>
    <x v="224"/>
    <x v="1"/>
    <s v="Evening"/>
    <n v="8"/>
    <n v="0"/>
    <n v="8"/>
    <n v="4952"/>
    <x v="0"/>
    <n v="0"/>
    <s v="OK"/>
    <n v="0"/>
    <n v="1"/>
    <x v="0"/>
  </r>
  <r>
    <x v="224"/>
    <x v="1"/>
    <s v="Night"/>
    <n v="8"/>
    <n v="0"/>
    <n v="8"/>
    <n v="5762"/>
    <x v="0"/>
    <n v="0"/>
    <s v="OK"/>
    <n v="0"/>
    <n v="1"/>
    <x v="0"/>
  </r>
  <r>
    <x v="224"/>
    <x v="2"/>
    <s v="Morning"/>
    <n v="8"/>
    <n v="0"/>
    <n v="8"/>
    <n v="4746"/>
    <x v="0"/>
    <n v="0"/>
    <s v="OK"/>
    <n v="0"/>
    <n v="1"/>
    <x v="0"/>
  </r>
  <r>
    <x v="224"/>
    <x v="2"/>
    <s v="Evening"/>
    <n v="8"/>
    <n v="0"/>
    <n v="8"/>
    <n v="4651"/>
    <x v="0"/>
    <n v="0"/>
    <s v="OK"/>
    <n v="0"/>
    <n v="1"/>
    <x v="0"/>
  </r>
  <r>
    <x v="224"/>
    <x v="2"/>
    <s v="Night"/>
    <n v="8"/>
    <n v="0"/>
    <n v="8"/>
    <n v="4416"/>
    <x v="0"/>
    <n v="0"/>
    <s v="OK"/>
    <n v="0"/>
    <n v="1"/>
    <x v="0"/>
  </r>
  <r>
    <x v="224"/>
    <x v="3"/>
    <s v="Morning"/>
    <n v="8"/>
    <n v="0"/>
    <n v="8"/>
    <n v="646"/>
    <x v="0"/>
    <n v="0"/>
    <s v="OK"/>
    <n v="0"/>
    <n v="1"/>
    <x v="1"/>
  </r>
  <r>
    <x v="224"/>
    <x v="3"/>
    <s v="Evening"/>
    <n v="8"/>
    <n v="6.4"/>
    <n v="1.6"/>
    <n v="137"/>
    <x v="2"/>
    <n v="10200"/>
    <s v="OK"/>
    <n v="0.8"/>
    <n v="0.2"/>
    <x v="1"/>
  </r>
  <r>
    <x v="224"/>
    <x v="3"/>
    <s v="Night"/>
    <n v="8"/>
    <n v="0"/>
    <n v="8"/>
    <n v="622"/>
    <x v="0"/>
    <n v="0"/>
    <s v="OK"/>
    <n v="0"/>
    <n v="1"/>
    <x v="1"/>
  </r>
  <r>
    <x v="224"/>
    <x v="4"/>
    <s v="Morning"/>
    <n v="8"/>
    <n v="0"/>
    <n v="8"/>
    <n v="717"/>
    <x v="0"/>
    <n v="0"/>
    <s v="OK"/>
    <n v="0"/>
    <n v="1"/>
    <x v="1"/>
  </r>
  <r>
    <x v="224"/>
    <x v="4"/>
    <s v="Evening"/>
    <n v="8"/>
    <n v="0"/>
    <n v="8"/>
    <n v="659"/>
    <x v="0"/>
    <n v="0"/>
    <s v="OK"/>
    <n v="0"/>
    <n v="1"/>
    <x v="1"/>
  </r>
  <r>
    <x v="224"/>
    <x v="4"/>
    <s v="Night"/>
    <n v="8"/>
    <n v="5.5"/>
    <n v="2.5"/>
    <n v="226"/>
    <x v="2"/>
    <n v="13100"/>
    <s v="OK"/>
    <n v="0.69"/>
    <n v="0.31"/>
    <x v="1"/>
  </r>
  <r>
    <x v="224"/>
    <x v="5"/>
    <s v="Morning"/>
    <n v="8"/>
    <n v="0"/>
    <n v="8"/>
    <n v="3539"/>
    <x v="0"/>
    <n v="0"/>
    <s v="OK"/>
    <n v="0"/>
    <n v="1"/>
    <x v="2"/>
  </r>
  <r>
    <x v="224"/>
    <x v="5"/>
    <s v="Evening"/>
    <n v="8"/>
    <n v="0"/>
    <n v="8"/>
    <n v="3586"/>
    <x v="0"/>
    <n v="0"/>
    <s v="OK"/>
    <n v="0"/>
    <n v="1"/>
    <x v="2"/>
  </r>
  <r>
    <x v="224"/>
    <x v="5"/>
    <s v="Night"/>
    <n v="8"/>
    <n v="0"/>
    <n v="8"/>
    <n v="3384"/>
    <x v="0"/>
    <n v="0"/>
    <s v="OK"/>
    <n v="0"/>
    <n v="1"/>
    <x v="2"/>
  </r>
  <r>
    <x v="224"/>
    <x v="6"/>
    <s v="Morning"/>
    <n v="8"/>
    <n v="0"/>
    <n v="8"/>
    <n v="3397"/>
    <x v="0"/>
    <n v="0"/>
    <s v="OK"/>
    <n v="0"/>
    <n v="1"/>
    <x v="2"/>
  </r>
  <r>
    <x v="224"/>
    <x v="6"/>
    <s v="Evening"/>
    <n v="8"/>
    <n v="7"/>
    <n v="1"/>
    <n v="393"/>
    <x v="1"/>
    <n v="14500"/>
    <s v="OK"/>
    <n v="0.88"/>
    <n v="0.13"/>
    <x v="2"/>
  </r>
  <r>
    <x v="224"/>
    <x v="6"/>
    <s v="Night"/>
    <n v="8"/>
    <n v="0"/>
    <n v="8"/>
    <n v="3397"/>
    <x v="0"/>
    <n v="0"/>
    <s v="OK"/>
    <n v="0"/>
    <n v="1"/>
    <x v="2"/>
  </r>
  <r>
    <x v="224"/>
    <x v="7"/>
    <s v="Morning"/>
    <n v="8"/>
    <n v="1.7"/>
    <n v="6.3"/>
    <n v="3060"/>
    <x v="4"/>
    <n v="10000"/>
    <s v="OK"/>
    <n v="0.21"/>
    <n v="0.79"/>
    <x v="3"/>
  </r>
  <r>
    <x v="224"/>
    <x v="7"/>
    <s v="Evening"/>
    <n v="8"/>
    <n v="3.5"/>
    <n v="4.5"/>
    <n v="2236"/>
    <x v="4"/>
    <n v="6800"/>
    <s v="OK"/>
    <n v="0.44"/>
    <n v="0.56000000000000005"/>
    <x v="3"/>
  </r>
  <r>
    <x v="224"/>
    <x v="7"/>
    <s v="Night"/>
    <n v="8"/>
    <n v="0"/>
    <n v="8"/>
    <n v="3772"/>
    <x v="0"/>
    <n v="0"/>
    <s v="OK"/>
    <n v="0"/>
    <n v="1"/>
    <x v="3"/>
  </r>
  <r>
    <x v="225"/>
    <x v="0"/>
    <s v="Morning"/>
    <n v="8"/>
    <n v="0"/>
    <n v="8"/>
    <n v="4493"/>
    <x v="0"/>
    <n v="0"/>
    <s v="OK"/>
    <n v="0"/>
    <n v="1"/>
    <x v="0"/>
  </r>
  <r>
    <x v="225"/>
    <x v="0"/>
    <s v="Evening"/>
    <n v="8"/>
    <n v="1.5"/>
    <n v="6.5"/>
    <n v="4655"/>
    <x v="1"/>
    <n v="4300"/>
    <s v="OK"/>
    <n v="0.19"/>
    <n v="0.81"/>
    <x v="0"/>
  </r>
  <r>
    <x v="225"/>
    <x v="0"/>
    <s v="Night"/>
    <n v="8"/>
    <n v="2.2000000000000002"/>
    <n v="5.8"/>
    <n v="3456"/>
    <x v="2"/>
    <n v="2200"/>
    <s v="OK"/>
    <n v="0.28000000000000003"/>
    <n v="0.73"/>
    <x v="0"/>
  </r>
  <r>
    <x v="225"/>
    <x v="1"/>
    <s v="Morning"/>
    <n v="8"/>
    <n v="0"/>
    <n v="8"/>
    <n v="5464"/>
    <x v="0"/>
    <n v="0"/>
    <s v="OK"/>
    <n v="0"/>
    <n v="1"/>
    <x v="0"/>
  </r>
  <r>
    <x v="225"/>
    <x v="1"/>
    <s v="Evening"/>
    <n v="8"/>
    <n v="0"/>
    <n v="8"/>
    <n v="5418"/>
    <x v="0"/>
    <n v="0"/>
    <s v="OK"/>
    <n v="0"/>
    <n v="1"/>
    <x v="0"/>
  </r>
  <r>
    <x v="225"/>
    <x v="1"/>
    <s v="Night"/>
    <n v="8"/>
    <n v="5.6"/>
    <n v="2.4"/>
    <n v="1679"/>
    <x v="1"/>
    <n v="4200"/>
    <s v="OK"/>
    <n v="0.7"/>
    <n v="0.3"/>
    <x v="0"/>
  </r>
  <r>
    <x v="225"/>
    <x v="2"/>
    <s v="Morning"/>
    <n v="8"/>
    <n v="4.7"/>
    <n v="3.3"/>
    <n v="2024"/>
    <x v="2"/>
    <n v="9400"/>
    <s v="OK"/>
    <n v="0.59"/>
    <n v="0.41"/>
    <x v="0"/>
  </r>
  <r>
    <x v="225"/>
    <x v="2"/>
    <s v="Evening"/>
    <n v="8"/>
    <n v="0"/>
    <n v="8"/>
    <n v="4776"/>
    <x v="0"/>
    <n v="0"/>
    <s v="OK"/>
    <n v="0"/>
    <n v="1"/>
    <x v="0"/>
  </r>
  <r>
    <x v="225"/>
    <x v="2"/>
    <s v="Night"/>
    <n v="8"/>
    <n v="0"/>
    <n v="8"/>
    <n v="4389"/>
    <x v="0"/>
    <n v="0"/>
    <s v="OK"/>
    <n v="0"/>
    <n v="1"/>
    <x v="0"/>
  </r>
  <r>
    <x v="225"/>
    <x v="3"/>
    <s v="Morning"/>
    <n v="8"/>
    <n v="0"/>
    <n v="8"/>
    <n v="656"/>
    <x v="0"/>
    <n v="0"/>
    <s v="OK"/>
    <n v="0"/>
    <n v="1"/>
    <x v="1"/>
  </r>
  <r>
    <x v="225"/>
    <x v="3"/>
    <s v="Evening"/>
    <n v="8"/>
    <n v="0"/>
    <n v="8"/>
    <n v="614"/>
    <x v="0"/>
    <n v="0"/>
    <s v="OK"/>
    <n v="0"/>
    <n v="1"/>
    <x v="1"/>
  </r>
  <r>
    <x v="225"/>
    <x v="3"/>
    <s v="Night"/>
    <n v="8"/>
    <n v="2.9"/>
    <n v="5.0999999999999996"/>
    <n v="466"/>
    <x v="3"/>
    <n v="8200"/>
    <s v="OK"/>
    <n v="0.36"/>
    <n v="0.64"/>
    <x v="1"/>
  </r>
  <r>
    <x v="225"/>
    <x v="4"/>
    <s v="Morning"/>
    <n v="8"/>
    <n v="0"/>
    <n v="8"/>
    <n v="664"/>
    <x v="0"/>
    <n v="0"/>
    <s v="OK"/>
    <n v="0"/>
    <n v="1"/>
    <x v="1"/>
  </r>
  <r>
    <x v="225"/>
    <x v="4"/>
    <s v="Evening"/>
    <n v="8"/>
    <n v="6.6"/>
    <n v="1.4"/>
    <n v="136"/>
    <x v="1"/>
    <n v="13000"/>
    <s v="OK"/>
    <n v="0.83"/>
    <n v="0.18"/>
    <x v="1"/>
  </r>
  <r>
    <x v="225"/>
    <x v="4"/>
    <s v="Night"/>
    <n v="8"/>
    <n v="3.4"/>
    <n v="4.5999999999999996"/>
    <n v="455"/>
    <x v="1"/>
    <n v="11000"/>
    <s v="OK"/>
    <n v="0.43"/>
    <n v="0.57999999999999996"/>
    <x v="1"/>
  </r>
  <r>
    <x v="225"/>
    <x v="5"/>
    <s v="Morning"/>
    <n v="8"/>
    <n v="5.2"/>
    <n v="2.8"/>
    <n v="1193"/>
    <x v="4"/>
    <n v="15000"/>
    <s v="OK"/>
    <n v="0.65"/>
    <n v="0.35"/>
    <x v="2"/>
  </r>
  <r>
    <x v="225"/>
    <x v="5"/>
    <s v="Evening"/>
    <n v="8"/>
    <n v="0"/>
    <n v="8"/>
    <n v="3464"/>
    <x v="0"/>
    <n v="0"/>
    <s v="OK"/>
    <n v="0"/>
    <n v="1"/>
    <x v="2"/>
  </r>
  <r>
    <x v="225"/>
    <x v="5"/>
    <s v="Night"/>
    <n v="8"/>
    <n v="0"/>
    <n v="8"/>
    <n v="3535"/>
    <x v="0"/>
    <n v="0"/>
    <s v="OK"/>
    <n v="0"/>
    <n v="1"/>
    <x v="2"/>
  </r>
  <r>
    <x v="225"/>
    <x v="6"/>
    <s v="Morning"/>
    <n v="8"/>
    <n v="0"/>
    <n v="8"/>
    <n v="3240"/>
    <x v="0"/>
    <n v="0"/>
    <s v="OK"/>
    <n v="0"/>
    <n v="1"/>
    <x v="2"/>
  </r>
  <r>
    <x v="225"/>
    <x v="6"/>
    <s v="Evening"/>
    <n v="8"/>
    <n v="0"/>
    <n v="8"/>
    <n v="3228"/>
    <x v="0"/>
    <n v="0"/>
    <s v="OK"/>
    <n v="0"/>
    <n v="1"/>
    <x v="2"/>
  </r>
  <r>
    <x v="225"/>
    <x v="6"/>
    <s v="Night"/>
    <n v="8"/>
    <n v="0"/>
    <n v="8"/>
    <n v="2901"/>
    <x v="0"/>
    <n v="0"/>
    <s v="OK"/>
    <n v="0"/>
    <n v="1"/>
    <x v="2"/>
  </r>
  <r>
    <x v="225"/>
    <x v="7"/>
    <s v="Morning"/>
    <n v="8"/>
    <n v="0"/>
    <n v="8"/>
    <n v="3970"/>
    <x v="0"/>
    <n v="0"/>
    <s v="OK"/>
    <n v="0"/>
    <n v="1"/>
    <x v="3"/>
  </r>
  <r>
    <x v="225"/>
    <x v="7"/>
    <s v="Evening"/>
    <n v="8"/>
    <n v="0"/>
    <n v="8"/>
    <n v="4042"/>
    <x v="0"/>
    <n v="0"/>
    <s v="OK"/>
    <n v="0"/>
    <n v="1"/>
    <x v="3"/>
  </r>
  <r>
    <x v="225"/>
    <x v="7"/>
    <s v="Night"/>
    <n v="8"/>
    <n v="6"/>
    <n v="2"/>
    <n v="956"/>
    <x v="1"/>
    <n v="2700"/>
    <s v="OK"/>
    <n v="0.75"/>
    <n v="0.25"/>
    <x v="3"/>
  </r>
  <r>
    <x v="226"/>
    <x v="0"/>
    <s v="Morning"/>
    <n v="8"/>
    <n v="5"/>
    <n v="3"/>
    <n v="1898"/>
    <x v="6"/>
    <n v="2100"/>
    <s v="OK"/>
    <n v="0.63"/>
    <n v="0.38"/>
    <x v="0"/>
  </r>
  <r>
    <x v="226"/>
    <x v="0"/>
    <s v="Evening"/>
    <n v="8"/>
    <n v="0"/>
    <n v="8"/>
    <n v="4859"/>
    <x v="0"/>
    <n v="0"/>
    <s v="OK"/>
    <n v="0"/>
    <n v="1"/>
    <x v="0"/>
  </r>
  <r>
    <x v="226"/>
    <x v="0"/>
    <s v="Night"/>
    <n v="8"/>
    <n v="4.3"/>
    <n v="3.7"/>
    <n v="2391"/>
    <x v="3"/>
    <n v="2500"/>
    <s v="OK"/>
    <n v="0.54"/>
    <n v="0.46"/>
    <x v="0"/>
  </r>
  <r>
    <x v="226"/>
    <x v="1"/>
    <s v="Morning"/>
    <n v="8"/>
    <n v="2"/>
    <n v="6"/>
    <n v="4089"/>
    <x v="4"/>
    <n v="9100"/>
    <s v="OK"/>
    <n v="0.25"/>
    <n v="0.75"/>
    <x v="0"/>
  </r>
  <r>
    <x v="226"/>
    <x v="1"/>
    <s v="Evening"/>
    <n v="8"/>
    <n v="0"/>
    <n v="8"/>
    <n v="4982"/>
    <x v="0"/>
    <n v="0"/>
    <s v="OK"/>
    <n v="0"/>
    <n v="1"/>
    <x v="0"/>
  </r>
  <r>
    <x v="226"/>
    <x v="1"/>
    <s v="Night"/>
    <n v="8"/>
    <n v="4.3"/>
    <n v="3.7"/>
    <n v="2402"/>
    <x v="1"/>
    <n v="11000"/>
    <s v="OK"/>
    <n v="0.54"/>
    <n v="0.46"/>
    <x v="0"/>
  </r>
  <r>
    <x v="226"/>
    <x v="2"/>
    <s v="Morning"/>
    <n v="8"/>
    <n v="0"/>
    <n v="8"/>
    <n v="4576"/>
    <x v="0"/>
    <n v="0"/>
    <s v="OK"/>
    <n v="0"/>
    <n v="1"/>
    <x v="0"/>
  </r>
  <r>
    <x v="226"/>
    <x v="2"/>
    <s v="Evening"/>
    <n v="8"/>
    <n v="0"/>
    <n v="8"/>
    <n v="4158"/>
    <x v="0"/>
    <n v="0"/>
    <s v="OK"/>
    <n v="0"/>
    <n v="1"/>
    <x v="0"/>
  </r>
  <r>
    <x v="226"/>
    <x v="2"/>
    <s v="Night"/>
    <n v="8"/>
    <n v="0"/>
    <n v="8"/>
    <n v="4221"/>
    <x v="0"/>
    <n v="0"/>
    <s v="OK"/>
    <n v="0"/>
    <n v="1"/>
    <x v="0"/>
  </r>
  <r>
    <x v="226"/>
    <x v="3"/>
    <s v="Morning"/>
    <n v="8"/>
    <n v="0"/>
    <n v="8"/>
    <n v="651"/>
    <x v="0"/>
    <n v="0"/>
    <s v="OK"/>
    <n v="0"/>
    <n v="1"/>
    <x v="1"/>
  </r>
  <r>
    <x v="226"/>
    <x v="3"/>
    <s v="Evening"/>
    <n v="8"/>
    <n v="0"/>
    <n v="8"/>
    <n v="665"/>
    <x v="0"/>
    <n v="0"/>
    <s v="OK"/>
    <n v="0"/>
    <n v="1"/>
    <x v="1"/>
  </r>
  <r>
    <x v="226"/>
    <x v="3"/>
    <s v="Night"/>
    <n v="8"/>
    <n v="0"/>
    <n v="8"/>
    <n v="726"/>
    <x v="0"/>
    <n v="0"/>
    <s v="OK"/>
    <n v="0"/>
    <n v="1"/>
    <x v="1"/>
  </r>
  <r>
    <x v="226"/>
    <x v="4"/>
    <s v="Morning"/>
    <n v="8"/>
    <n v="0"/>
    <n v="8"/>
    <n v="815"/>
    <x v="0"/>
    <n v="0"/>
    <s v="OK"/>
    <n v="0"/>
    <n v="1"/>
    <x v="1"/>
  </r>
  <r>
    <x v="226"/>
    <x v="4"/>
    <s v="Evening"/>
    <n v="8"/>
    <n v="3"/>
    <n v="5"/>
    <n v="445"/>
    <x v="4"/>
    <n v="11900"/>
    <s v="OK"/>
    <n v="0.38"/>
    <n v="0.63"/>
    <x v="1"/>
  </r>
  <r>
    <x v="226"/>
    <x v="4"/>
    <s v="Night"/>
    <n v="8"/>
    <n v="0"/>
    <n v="8"/>
    <n v="712"/>
    <x v="0"/>
    <n v="0"/>
    <s v="OK"/>
    <n v="0"/>
    <n v="1"/>
    <x v="1"/>
  </r>
  <r>
    <x v="226"/>
    <x v="5"/>
    <s v="Morning"/>
    <n v="8"/>
    <n v="0"/>
    <n v="8"/>
    <n v="3501"/>
    <x v="0"/>
    <n v="0"/>
    <s v="OK"/>
    <n v="0"/>
    <n v="1"/>
    <x v="2"/>
  </r>
  <r>
    <x v="226"/>
    <x v="5"/>
    <s v="Evening"/>
    <n v="8"/>
    <n v="0.8"/>
    <n v="7.2"/>
    <n v="2996"/>
    <x v="4"/>
    <n v="1900"/>
    <s v="OK"/>
    <n v="0.1"/>
    <n v="0.9"/>
    <x v="2"/>
  </r>
  <r>
    <x v="226"/>
    <x v="5"/>
    <s v="Night"/>
    <n v="8"/>
    <n v="0"/>
    <n v="8"/>
    <n v="3584"/>
    <x v="0"/>
    <n v="0"/>
    <s v="OK"/>
    <n v="0"/>
    <n v="1"/>
    <x v="2"/>
  </r>
  <r>
    <x v="226"/>
    <x v="6"/>
    <s v="Morning"/>
    <n v="8"/>
    <n v="0"/>
    <n v="8"/>
    <n v="3487"/>
    <x v="0"/>
    <n v="0"/>
    <s v="OK"/>
    <n v="0"/>
    <n v="1"/>
    <x v="2"/>
  </r>
  <r>
    <x v="226"/>
    <x v="6"/>
    <s v="Evening"/>
    <n v="8"/>
    <n v="0"/>
    <n v="8"/>
    <n v="3399"/>
    <x v="0"/>
    <n v="0"/>
    <s v="OK"/>
    <n v="0"/>
    <n v="1"/>
    <x v="2"/>
  </r>
  <r>
    <x v="226"/>
    <x v="6"/>
    <s v="Night"/>
    <n v="8"/>
    <n v="0"/>
    <n v="8"/>
    <n v="3386"/>
    <x v="0"/>
    <n v="0"/>
    <s v="OK"/>
    <n v="0"/>
    <n v="1"/>
    <x v="2"/>
  </r>
  <r>
    <x v="226"/>
    <x v="7"/>
    <s v="Morning"/>
    <n v="8"/>
    <n v="5.9"/>
    <n v="2.1"/>
    <n v="1077"/>
    <x v="3"/>
    <n v="4400"/>
    <s v="OK"/>
    <n v="0.74"/>
    <n v="0.26"/>
    <x v="3"/>
  </r>
  <r>
    <x v="226"/>
    <x v="7"/>
    <s v="Evening"/>
    <n v="8"/>
    <n v="2.6"/>
    <n v="5.4"/>
    <n v="2727"/>
    <x v="4"/>
    <n v="4900"/>
    <s v="OK"/>
    <n v="0.33"/>
    <n v="0.68"/>
    <x v="3"/>
  </r>
  <r>
    <x v="226"/>
    <x v="7"/>
    <s v="Night"/>
    <n v="8"/>
    <n v="0"/>
    <n v="8"/>
    <n v="4115"/>
    <x v="0"/>
    <n v="0"/>
    <s v="OK"/>
    <n v="0"/>
    <n v="1"/>
    <x v="3"/>
  </r>
  <r>
    <x v="227"/>
    <x v="0"/>
    <s v="Morning"/>
    <n v="8"/>
    <n v="0"/>
    <n v="8"/>
    <n v="4797"/>
    <x v="0"/>
    <n v="0"/>
    <s v="OK"/>
    <n v="0"/>
    <n v="1"/>
    <x v="0"/>
  </r>
  <r>
    <x v="227"/>
    <x v="0"/>
    <s v="Evening"/>
    <n v="8"/>
    <n v="6.5"/>
    <n v="1.5"/>
    <n v="977"/>
    <x v="2"/>
    <n v="7400"/>
    <s v="OK"/>
    <n v="0.81"/>
    <n v="0.19"/>
    <x v="0"/>
  </r>
  <r>
    <x v="227"/>
    <x v="0"/>
    <s v="Night"/>
    <n v="8"/>
    <n v="0"/>
    <n v="8"/>
    <n v="5000"/>
    <x v="0"/>
    <n v="0"/>
    <s v="OK"/>
    <n v="0"/>
    <n v="1"/>
    <x v="0"/>
  </r>
  <r>
    <x v="227"/>
    <x v="1"/>
    <s v="Morning"/>
    <n v="8"/>
    <n v="0"/>
    <n v="8"/>
    <n v="5638"/>
    <x v="0"/>
    <n v="0"/>
    <s v="OK"/>
    <n v="0"/>
    <n v="1"/>
    <x v="0"/>
  </r>
  <r>
    <x v="227"/>
    <x v="1"/>
    <s v="Evening"/>
    <n v="8"/>
    <n v="0"/>
    <n v="8"/>
    <n v="5264"/>
    <x v="0"/>
    <n v="0"/>
    <s v="OK"/>
    <n v="0"/>
    <n v="1"/>
    <x v="0"/>
  </r>
  <r>
    <x v="227"/>
    <x v="1"/>
    <s v="Night"/>
    <n v="8"/>
    <n v="0"/>
    <n v="8"/>
    <n v="5134"/>
    <x v="0"/>
    <n v="0"/>
    <s v="OK"/>
    <n v="0"/>
    <n v="1"/>
    <x v="0"/>
  </r>
  <r>
    <x v="227"/>
    <x v="2"/>
    <s v="Morning"/>
    <n v="8"/>
    <n v="2.1"/>
    <n v="5.9"/>
    <n v="3234"/>
    <x v="1"/>
    <n v="6000"/>
    <s v="OK"/>
    <n v="0.26"/>
    <n v="0.74"/>
    <x v="0"/>
  </r>
  <r>
    <x v="227"/>
    <x v="2"/>
    <s v="Evening"/>
    <n v="8"/>
    <n v="0"/>
    <n v="8"/>
    <n v="4915"/>
    <x v="0"/>
    <n v="0"/>
    <s v="OK"/>
    <n v="0"/>
    <n v="1"/>
    <x v="0"/>
  </r>
  <r>
    <x v="227"/>
    <x v="2"/>
    <s v="Night"/>
    <n v="8"/>
    <n v="4.0999999999999996"/>
    <n v="3.9"/>
    <n v="2214"/>
    <x v="3"/>
    <n v="10900"/>
    <s v="OK"/>
    <n v="0.51"/>
    <n v="0.49"/>
    <x v="0"/>
  </r>
  <r>
    <x v="227"/>
    <x v="3"/>
    <s v="Morning"/>
    <n v="8"/>
    <n v="1.5"/>
    <n v="6.5"/>
    <n v="575"/>
    <x v="3"/>
    <n v="7100"/>
    <s v="OK"/>
    <n v="0.19"/>
    <n v="0.81"/>
    <x v="1"/>
  </r>
  <r>
    <x v="227"/>
    <x v="3"/>
    <s v="Evening"/>
    <n v="8"/>
    <n v="0"/>
    <n v="8"/>
    <n v="624"/>
    <x v="0"/>
    <n v="0"/>
    <s v="OK"/>
    <n v="0"/>
    <n v="1"/>
    <x v="1"/>
  </r>
  <r>
    <x v="227"/>
    <x v="3"/>
    <s v="Night"/>
    <n v="8"/>
    <n v="0"/>
    <n v="8"/>
    <n v="634"/>
    <x v="0"/>
    <n v="0"/>
    <s v="OK"/>
    <n v="0"/>
    <n v="1"/>
    <x v="1"/>
  </r>
  <r>
    <x v="227"/>
    <x v="4"/>
    <s v="Morning"/>
    <n v="8"/>
    <n v="0"/>
    <n v="8"/>
    <n v="734"/>
    <x v="0"/>
    <n v="0"/>
    <s v="OK"/>
    <n v="0"/>
    <n v="1"/>
    <x v="1"/>
  </r>
  <r>
    <x v="227"/>
    <x v="4"/>
    <s v="Evening"/>
    <n v="8"/>
    <n v="0"/>
    <n v="8"/>
    <n v="727"/>
    <x v="0"/>
    <n v="0"/>
    <s v="OK"/>
    <n v="0"/>
    <n v="1"/>
    <x v="1"/>
  </r>
  <r>
    <x v="227"/>
    <x v="4"/>
    <s v="Night"/>
    <n v="8"/>
    <n v="0"/>
    <n v="8"/>
    <n v="754"/>
    <x v="0"/>
    <n v="0"/>
    <s v="OK"/>
    <n v="0"/>
    <n v="1"/>
    <x v="1"/>
  </r>
  <r>
    <x v="227"/>
    <x v="5"/>
    <s v="Morning"/>
    <n v="8"/>
    <n v="4.4000000000000004"/>
    <n v="3.6"/>
    <n v="1376"/>
    <x v="6"/>
    <n v="11400"/>
    <s v="OK"/>
    <n v="0.55000000000000004"/>
    <n v="0.45"/>
    <x v="2"/>
  </r>
  <r>
    <x v="227"/>
    <x v="5"/>
    <s v="Evening"/>
    <n v="8"/>
    <n v="0"/>
    <n v="8"/>
    <n v="3370"/>
    <x v="0"/>
    <n v="0"/>
    <s v="OK"/>
    <n v="0"/>
    <n v="1"/>
    <x v="2"/>
  </r>
  <r>
    <x v="227"/>
    <x v="5"/>
    <s v="Night"/>
    <n v="8"/>
    <n v="0"/>
    <n v="8"/>
    <n v="3112"/>
    <x v="0"/>
    <n v="0"/>
    <s v="OK"/>
    <n v="0"/>
    <n v="1"/>
    <x v="2"/>
  </r>
  <r>
    <x v="227"/>
    <x v="6"/>
    <s v="Morning"/>
    <n v="8"/>
    <n v="0"/>
    <n v="8"/>
    <n v="3119"/>
    <x v="0"/>
    <n v="0"/>
    <s v="OK"/>
    <n v="0"/>
    <n v="1"/>
    <x v="2"/>
  </r>
  <r>
    <x v="227"/>
    <x v="6"/>
    <s v="Evening"/>
    <n v="8"/>
    <n v="0"/>
    <n v="8"/>
    <n v="2800"/>
    <x v="0"/>
    <n v="0"/>
    <s v="OK"/>
    <n v="0"/>
    <n v="1"/>
    <x v="2"/>
  </r>
  <r>
    <x v="227"/>
    <x v="6"/>
    <s v="Night"/>
    <n v="8"/>
    <n v="0"/>
    <n v="8"/>
    <n v="3376"/>
    <x v="0"/>
    <n v="0"/>
    <s v="OK"/>
    <n v="0"/>
    <n v="1"/>
    <x v="2"/>
  </r>
  <r>
    <x v="227"/>
    <x v="7"/>
    <s v="Morning"/>
    <n v="8"/>
    <n v="0"/>
    <n v="8"/>
    <n v="3530"/>
    <x v="0"/>
    <n v="0"/>
    <s v="OK"/>
    <n v="0"/>
    <n v="1"/>
    <x v="3"/>
  </r>
  <r>
    <x v="227"/>
    <x v="7"/>
    <s v="Evening"/>
    <n v="8"/>
    <n v="3.8"/>
    <n v="4.2"/>
    <n v="2086"/>
    <x v="6"/>
    <n v="13200"/>
    <s v="OK"/>
    <n v="0.48"/>
    <n v="0.53"/>
    <x v="3"/>
  </r>
  <r>
    <x v="227"/>
    <x v="7"/>
    <s v="Night"/>
    <n v="8"/>
    <n v="0"/>
    <n v="8"/>
    <n v="3665"/>
    <x v="0"/>
    <n v="0"/>
    <s v="OK"/>
    <n v="0"/>
    <n v="1"/>
    <x v="3"/>
  </r>
  <r>
    <x v="228"/>
    <x v="0"/>
    <s v="Morning"/>
    <n v="8"/>
    <n v="0"/>
    <n v="8"/>
    <n v="4585"/>
    <x v="0"/>
    <n v="0"/>
    <s v="OK"/>
    <n v="0"/>
    <n v="1"/>
    <x v="0"/>
  </r>
  <r>
    <x v="228"/>
    <x v="0"/>
    <s v="Evening"/>
    <n v="8"/>
    <n v="2.9"/>
    <n v="5.0999999999999996"/>
    <n v="3196"/>
    <x v="2"/>
    <n v="5700"/>
    <s v="OK"/>
    <n v="0.36"/>
    <n v="0.64"/>
    <x v="0"/>
  </r>
  <r>
    <x v="228"/>
    <x v="0"/>
    <s v="Night"/>
    <n v="8"/>
    <n v="4.7"/>
    <n v="3.3"/>
    <n v="2078"/>
    <x v="2"/>
    <n v="11600"/>
    <s v="OK"/>
    <n v="0.59"/>
    <n v="0.41"/>
    <x v="0"/>
  </r>
  <r>
    <x v="228"/>
    <x v="1"/>
    <s v="Morning"/>
    <n v="8"/>
    <n v="0.9"/>
    <n v="7.1"/>
    <n v="4836"/>
    <x v="5"/>
    <n v="12000"/>
    <s v="OK"/>
    <n v="0.11"/>
    <n v="0.89"/>
    <x v="0"/>
  </r>
  <r>
    <x v="228"/>
    <x v="1"/>
    <s v="Evening"/>
    <n v="8"/>
    <n v="0"/>
    <n v="8"/>
    <n v="5204"/>
    <x v="0"/>
    <n v="0"/>
    <s v="OK"/>
    <n v="0"/>
    <n v="1"/>
    <x v="0"/>
  </r>
  <r>
    <x v="228"/>
    <x v="1"/>
    <s v="Night"/>
    <n v="8"/>
    <n v="0"/>
    <n v="8"/>
    <n v="4958"/>
    <x v="0"/>
    <n v="0"/>
    <s v="OK"/>
    <n v="0"/>
    <n v="1"/>
    <x v="0"/>
  </r>
  <r>
    <x v="228"/>
    <x v="2"/>
    <s v="Morning"/>
    <n v="8"/>
    <n v="4.0999999999999996"/>
    <n v="3.9"/>
    <n v="2084"/>
    <x v="3"/>
    <n v="9900"/>
    <s v="OK"/>
    <n v="0.51"/>
    <n v="0.49"/>
    <x v="0"/>
  </r>
  <r>
    <x v="228"/>
    <x v="2"/>
    <s v="Evening"/>
    <n v="8"/>
    <n v="5.2"/>
    <n v="2.8"/>
    <n v="1670"/>
    <x v="3"/>
    <n v="12600"/>
    <s v="OK"/>
    <n v="0.65"/>
    <n v="0.35"/>
    <x v="0"/>
  </r>
  <r>
    <x v="228"/>
    <x v="2"/>
    <s v="Night"/>
    <n v="8"/>
    <n v="1"/>
    <n v="7"/>
    <n v="4376"/>
    <x v="5"/>
    <n v="8400"/>
    <s v="OK"/>
    <n v="0.13"/>
    <n v="0.88"/>
    <x v="0"/>
  </r>
  <r>
    <x v="228"/>
    <x v="3"/>
    <s v="Morning"/>
    <n v="8"/>
    <n v="0"/>
    <n v="8"/>
    <n v="635"/>
    <x v="0"/>
    <n v="0"/>
    <s v="OK"/>
    <n v="0"/>
    <n v="1"/>
    <x v="1"/>
  </r>
  <r>
    <x v="228"/>
    <x v="3"/>
    <s v="Evening"/>
    <n v="8"/>
    <n v="0"/>
    <n v="8"/>
    <n v="610"/>
    <x v="0"/>
    <n v="0"/>
    <s v="OK"/>
    <n v="0"/>
    <n v="1"/>
    <x v="1"/>
  </r>
  <r>
    <x v="228"/>
    <x v="3"/>
    <s v="Night"/>
    <n v="8"/>
    <n v="3.1"/>
    <n v="4.9000000000000004"/>
    <n v="380"/>
    <x v="2"/>
    <n v="2100"/>
    <s v="OK"/>
    <n v="0.39"/>
    <n v="0.61"/>
    <x v="1"/>
  </r>
  <r>
    <x v="228"/>
    <x v="4"/>
    <s v="Morning"/>
    <n v="8"/>
    <n v="0"/>
    <n v="8"/>
    <n v="675"/>
    <x v="0"/>
    <n v="0"/>
    <s v="OK"/>
    <n v="0"/>
    <n v="1"/>
    <x v="1"/>
  </r>
  <r>
    <x v="228"/>
    <x v="4"/>
    <s v="Evening"/>
    <n v="8"/>
    <n v="4.8"/>
    <n v="3.2"/>
    <n v="312"/>
    <x v="1"/>
    <n v="12900"/>
    <s v="OK"/>
    <n v="0.6"/>
    <n v="0.4"/>
    <x v="1"/>
  </r>
  <r>
    <x v="228"/>
    <x v="4"/>
    <s v="Night"/>
    <n v="8"/>
    <n v="3"/>
    <n v="5"/>
    <n v="413"/>
    <x v="3"/>
    <n v="5700"/>
    <s v="OK"/>
    <n v="0.38"/>
    <n v="0.63"/>
    <x v="1"/>
  </r>
  <r>
    <x v="228"/>
    <x v="5"/>
    <s v="Morning"/>
    <n v="8"/>
    <n v="6.3"/>
    <n v="1.7"/>
    <n v="710"/>
    <x v="3"/>
    <n v="11400"/>
    <s v="OK"/>
    <n v="0.79"/>
    <n v="0.21"/>
    <x v="2"/>
  </r>
  <r>
    <x v="228"/>
    <x v="5"/>
    <s v="Evening"/>
    <n v="8"/>
    <n v="0"/>
    <n v="8"/>
    <n v="3230"/>
    <x v="0"/>
    <n v="0"/>
    <s v="OK"/>
    <n v="0"/>
    <n v="1"/>
    <x v="2"/>
  </r>
  <r>
    <x v="228"/>
    <x v="5"/>
    <s v="Night"/>
    <n v="8"/>
    <n v="0"/>
    <n v="8"/>
    <n v="2911"/>
    <x v="0"/>
    <n v="0"/>
    <s v="OK"/>
    <n v="0"/>
    <n v="1"/>
    <x v="2"/>
  </r>
  <r>
    <x v="228"/>
    <x v="6"/>
    <s v="Morning"/>
    <n v="8"/>
    <n v="0"/>
    <n v="8"/>
    <n v="3222"/>
    <x v="0"/>
    <n v="0"/>
    <s v="OK"/>
    <n v="0"/>
    <n v="1"/>
    <x v="2"/>
  </r>
  <r>
    <x v="228"/>
    <x v="6"/>
    <s v="Evening"/>
    <n v="8"/>
    <n v="0"/>
    <n v="8"/>
    <n v="3428"/>
    <x v="0"/>
    <n v="0"/>
    <s v="OK"/>
    <n v="0"/>
    <n v="1"/>
    <x v="2"/>
  </r>
  <r>
    <x v="228"/>
    <x v="6"/>
    <s v="Night"/>
    <n v="8"/>
    <n v="5.0999999999999996"/>
    <n v="2.9"/>
    <n v="1268"/>
    <x v="2"/>
    <n v="3000"/>
    <s v="OK"/>
    <n v="0.64"/>
    <n v="0.36"/>
    <x v="2"/>
  </r>
  <r>
    <x v="228"/>
    <x v="7"/>
    <s v="Morning"/>
    <n v="8"/>
    <n v="0"/>
    <n v="8"/>
    <n v="4706"/>
    <x v="0"/>
    <n v="0"/>
    <s v="OK"/>
    <n v="0"/>
    <n v="1"/>
    <x v="3"/>
  </r>
  <r>
    <x v="228"/>
    <x v="7"/>
    <s v="Evening"/>
    <n v="8"/>
    <n v="1.1000000000000001"/>
    <n v="6.9"/>
    <n v="3543"/>
    <x v="4"/>
    <n v="5600"/>
    <s v="OK"/>
    <n v="0.14000000000000001"/>
    <n v="0.86"/>
    <x v="3"/>
  </r>
  <r>
    <x v="228"/>
    <x v="7"/>
    <s v="Night"/>
    <n v="8"/>
    <n v="0"/>
    <n v="8"/>
    <n v="3936"/>
    <x v="0"/>
    <n v="0"/>
    <s v="OK"/>
    <n v="0"/>
    <n v="1"/>
    <x v="3"/>
  </r>
  <r>
    <x v="229"/>
    <x v="0"/>
    <s v="Morning"/>
    <n v="8"/>
    <n v="0"/>
    <n v="8"/>
    <n v="4502"/>
    <x v="0"/>
    <n v="0"/>
    <s v="OK"/>
    <n v="0"/>
    <n v="1"/>
    <x v="0"/>
  </r>
  <r>
    <x v="229"/>
    <x v="0"/>
    <s v="Evening"/>
    <n v="8"/>
    <n v="0"/>
    <n v="8"/>
    <n v="5483"/>
    <x v="0"/>
    <n v="0"/>
    <s v="OK"/>
    <n v="0"/>
    <n v="1"/>
    <x v="0"/>
  </r>
  <r>
    <x v="229"/>
    <x v="0"/>
    <s v="Night"/>
    <n v="8"/>
    <n v="0"/>
    <n v="8"/>
    <n v="5215"/>
    <x v="0"/>
    <n v="0"/>
    <s v="OK"/>
    <n v="0"/>
    <n v="1"/>
    <x v="0"/>
  </r>
  <r>
    <x v="229"/>
    <x v="1"/>
    <s v="Morning"/>
    <n v="8"/>
    <n v="0"/>
    <n v="8"/>
    <n v="5465"/>
    <x v="0"/>
    <n v="0"/>
    <s v="OK"/>
    <n v="0"/>
    <n v="1"/>
    <x v="0"/>
  </r>
  <r>
    <x v="229"/>
    <x v="1"/>
    <s v="Evening"/>
    <n v="8"/>
    <n v="0"/>
    <n v="8"/>
    <n v="5187"/>
    <x v="0"/>
    <n v="0"/>
    <s v="OK"/>
    <n v="0"/>
    <n v="1"/>
    <x v="0"/>
  </r>
  <r>
    <x v="229"/>
    <x v="1"/>
    <s v="Night"/>
    <n v="8"/>
    <n v="0"/>
    <n v="8"/>
    <n v="5632"/>
    <x v="0"/>
    <n v="0"/>
    <s v="OK"/>
    <n v="0"/>
    <n v="1"/>
    <x v="0"/>
  </r>
  <r>
    <x v="229"/>
    <x v="2"/>
    <s v="Morning"/>
    <n v="8"/>
    <n v="0"/>
    <n v="8"/>
    <n v="4589"/>
    <x v="0"/>
    <n v="0"/>
    <s v="OK"/>
    <n v="0"/>
    <n v="1"/>
    <x v="0"/>
  </r>
  <r>
    <x v="229"/>
    <x v="2"/>
    <s v="Evening"/>
    <n v="8"/>
    <n v="6.5"/>
    <n v="1.5"/>
    <n v="842"/>
    <x v="2"/>
    <n v="13600"/>
    <s v="OK"/>
    <n v="0.81"/>
    <n v="0.19"/>
    <x v="0"/>
  </r>
  <r>
    <x v="229"/>
    <x v="2"/>
    <s v="Night"/>
    <n v="8"/>
    <n v="6.4"/>
    <n v="1.6"/>
    <n v="844"/>
    <x v="1"/>
    <n v="12300"/>
    <s v="OK"/>
    <n v="0.8"/>
    <n v="0.2"/>
    <x v="0"/>
  </r>
  <r>
    <x v="229"/>
    <x v="3"/>
    <s v="Morning"/>
    <n v="8"/>
    <n v="0"/>
    <n v="8"/>
    <n v="685"/>
    <x v="0"/>
    <n v="0"/>
    <s v="OK"/>
    <n v="0"/>
    <n v="1"/>
    <x v="1"/>
  </r>
  <r>
    <x v="229"/>
    <x v="3"/>
    <s v="Evening"/>
    <n v="8"/>
    <n v="0"/>
    <n v="8"/>
    <n v="683"/>
    <x v="0"/>
    <n v="0"/>
    <s v="OK"/>
    <n v="0"/>
    <n v="1"/>
    <x v="1"/>
  </r>
  <r>
    <x v="229"/>
    <x v="3"/>
    <s v="Night"/>
    <n v="8"/>
    <n v="0"/>
    <n v="8"/>
    <n v="615"/>
    <x v="0"/>
    <n v="0"/>
    <s v="OK"/>
    <n v="0"/>
    <n v="1"/>
    <x v="1"/>
  </r>
  <r>
    <x v="229"/>
    <x v="4"/>
    <s v="Morning"/>
    <n v="8"/>
    <n v="0"/>
    <n v="8"/>
    <n v="765"/>
    <x v="0"/>
    <n v="0"/>
    <s v="OK"/>
    <n v="0"/>
    <n v="1"/>
    <x v="1"/>
  </r>
  <r>
    <x v="229"/>
    <x v="4"/>
    <s v="Evening"/>
    <n v="8"/>
    <n v="0"/>
    <n v="8"/>
    <n v="714"/>
    <x v="0"/>
    <n v="0"/>
    <s v="OK"/>
    <n v="0"/>
    <n v="1"/>
    <x v="1"/>
  </r>
  <r>
    <x v="229"/>
    <x v="4"/>
    <s v="Night"/>
    <n v="8"/>
    <n v="1.8"/>
    <n v="6.2"/>
    <n v="567"/>
    <x v="5"/>
    <n v="7900"/>
    <s v="OK"/>
    <n v="0.23"/>
    <n v="0.78"/>
    <x v="1"/>
  </r>
  <r>
    <x v="229"/>
    <x v="5"/>
    <s v="Morning"/>
    <n v="8"/>
    <n v="0"/>
    <n v="8"/>
    <n v="3117"/>
    <x v="0"/>
    <n v="0"/>
    <s v="OK"/>
    <n v="0"/>
    <n v="1"/>
    <x v="2"/>
  </r>
  <r>
    <x v="229"/>
    <x v="5"/>
    <s v="Evening"/>
    <n v="8"/>
    <n v="5.4"/>
    <n v="2.6"/>
    <n v="1082"/>
    <x v="2"/>
    <n v="4500"/>
    <s v="OK"/>
    <n v="0.68"/>
    <n v="0.33"/>
    <x v="2"/>
  </r>
  <r>
    <x v="229"/>
    <x v="5"/>
    <s v="Night"/>
    <n v="8"/>
    <n v="0"/>
    <n v="8"/>
    <n v="3482"/>
    <x v="0"/>
    <n v="0"/>
    <s v="OK"/>
    <n v="0"/>
    <n v="1"/>
    <x v="2"/>
  </r>
  <r>
    <x v="229"/>
    <x v="6"/>
    <s v="Morning"/>
    <n v="8"/>
    <n v="0"/>
    <n v="8"/>
    <n v="3021"/>
    <x v="0"/>
    <n v="0"/>
    <s v="OK"/>
    <n v="0"/>
    <n v="1"/>
    <x v="2"/>
  </r>
  <r>
    <x v="229"/>
    <x v="6"/>
    <s v="Evening"/>
    <n v="8"/>
    <n v="0"/>
    <n v="8"/>
    <n v="3071"/>
    <x v="0"/>
    <n v="0"/>
    <s v="OK"/>
    <n v="0"/>
    <n v="1"/>
    <x v="2"/>
  </r>
  <r>
    <x v="229"/>
    <x v="6"/>
    <s v="Night"/>
    <n v="8"/>
    <n v="0"/>
    <n v="8"/>
    <n v="3213"/>
    <x v="0"/>
    <n v="0"/>
    <s v="OK"/>
    <n v="0"/>
    <n v="1"/>
    <x v="2"/>
  </r>
  <r>
    <x v="229"/>
    <x v="7"/>
    <s v="Morning"/>
    <n v="8"/>
    <n v="0"/>
    <n v="8"/>
    <n v="3948"/>
    <x v="0"/>
    <n v="0"/>
    <s v="OK"/>
    <n v="0"/>
    <n v="1"/>
    <x v="3"/>
  </r>
  <r>
    <x v="229"/>
    <x v="7"/>
    <s v="Evening"/>
    <n v="8"/>
    <n v="0"/>
    <n v="8"/>
    <n v="3812"/>
    <x v="0"/>
    <n v="0"/>
    <s v="OK"/>
    <n v="0"/>
    <n v="1"/>
    <x v="3"/>
  </r>
  <r>
    <x v="229"/>
    <x v="7"/>
    <s v="Night"/>
    <n v="8"/>
    <n v="0"/>
    <n v="8"/>
    <n v="4078"/>
    <x v="0"/>
    <n v="0"/>
    <s v="OK"/>
    <n v="0"/>
    <n v="1"/>
    <x v="3"/>
  </r>
  <r>
    <x v="230"/>
    <x v="0"/>
    <s v="Morning"/>
    <n v="8"/>
    <n v="0"/>
    <n v="8"/>
    <n v="5102"/>
    <x v="0"/>
    <n v="0"/>
    <s v="OK"/>
    <n v="0"/>
    <n v="1"/>
    <x v="0"/>
  </r>
  <r>
    <x v="230"/>
    <x v="0"/>
    <s v="Evening"/>
    <n v="8"/>
    <n v="0"/>
    <n v="8"/>
    <n v="5158"/>
    <x v="0"/>
    <n v="0"/>
    <s v="OK"/>
    <n v="0"/>
    <n v="1"/>
    <x v="0"/>
  </r>
  <r>
    <x v="230"/>
    <x v="0"/>
    <s v="Night"/>
    <n v="8"/>
    <n v="0"/>
    <n v="8"/>
    <n v="4986"/>
    <x v="0"/>
    <n v="0"/>
    <s v="OK"/>
    <n v="0"/>
    <n v="1"/>
    <x v="0"/>
  </r>
  <r>
    <x v="230"/>
    <x v="1"/>
    <s v="Morning"/>
    <n v="8"/>
    <n v="2.2000000000000002"/>
    <n v="5.8"/>
    <n v="3868"/>
    <x v="2"/>
    <n v="4600"/>
    <s v="OK"/>
    <n v="0.28000000000000003"/>
    <n v="0.73"/>
    <x v="0"/>
  </r>
  <r>
    <x v="230"/>
    <x v="1"/>
    <s v="Evening"/>
    <n v="8"/>
    <n v="5"/>
    <n v="3"/>
    <n v="2014"/>
    <x v="2"/>
    <n v="9200"/>
    <s v="OK"/>
    <n v="0.63"/>
    <n v="0.38"/>
    <x v="0"/>
  </r>
  <r>
    <x v="230"/>
    <x v="1"/>
    <s v="Night"/>
    <n v="8"/>
    <n v="2.2999999999999998"/>
    <n v="5.7"/>
    <n v="4126"/>
    <x v="3"/>
    <n v="6500"/>
    <s v="OK"/>
    <n v="0.28999999999999998"/>
    <n v="0.71"/>
    <x v="0"/>
  </r>
  <r>
    <x v="230"/>
    <x v="2"/>
    <s v="Morning"/>
    <n v="8"/>
    <n v="2.5"/>
    <n v="5.5"/>
    <n v="3539"/>
    <x v="5"/>
    <n v="15000"/>
    <s v="OK"/>
    <n v="0.31"/>
    <n v="0.69"/>
    <x v="0"/>
  </r>
  <r>
    <x v="230"/>
    <x v="2"/>
    <s v="Evening"/>
    <n v="8"/>
    <n v="0"/>
    <n v="8"/>
    <n v="4756"/>
    <x v="0"/>
    <n v="0"/>
    <s v="OK"/>
    <n v="0"/>
    <n v="1"/>
    <x v="0"/>
  </r>
  <r>
    <x v="230"/>
    <x v="2"/>
    <s v="Night"/>
    <n v="8"/>
    <n v="0"/>
    <n v="8"/>
    <n v="4748"/>
    <x v="0"/>
    <n v="0"/>
    <s v="OK"/>
    <n v="0"/>
    <n v="1"/>
    <x v="0"/>
  </r>
  <r>
    <x v="230"/>
    <x v="3"/>
    <s v="Morning"/>
    <n v="8"/>
    <n v="3.5"/>
    <n v="4.5"/>
    <n v="392"/>
    <x v="3"/>
    <n v="6100"/>
    <s v="OK"/>
    <n v="0.44"/>
    <n v="0.56000000000000005"/>
    <x v="1"/>
  </r>
  <r>
    <x v="230"/>
    <x v="3"/>
    <s v="Evening"/>
    <n v="8"/>
    <n v="0"/>
    <n v="8"/>
    <n v="672"/>
    <x v="0"/>
    <n v="0"/>
    <s v="OK"/>
    <n v="0"/>
    <n v="1"/>
    <x v="1"/>
  </r>
  <r>
    <x v="230"/>
    <x v="3"/>
    <s v="Night"/>
    <n v="8"/>
    <n v="0"/>
    <n v="8"/>
    <n v="641"/>
    <x v="0"/>
    <n v="0"/>
    <s v="OK"/>
    <n v="0"/>
    <n v="1"/>
    <x v="1"/>
  </r>
  <r>
    <x v="230"/>
    <x v="4"/>
    <s v="Morning"/>
    <n v="8"/>
    <n v="4.9000000000000004"/>
    <n v="3.1"/>
    <n v="272"/>
    <x v="6"/>
    <n v="9300"/>
    <s v="OK"/>
    <n v="0.61"/>
    <n v="0.39"/>
    <x v="1"/>
  </r>
  <r>
    <x v="230"/>
    <x v="4"/>
    <s v="Evening"/>
    <n v="8"/>
    <n v="0"/>
    <n v="8"/>
    <n v="716"/>
    <x v="0"/>
    <n v="0"/>
    <s v="OK"/>
    <n v="0"/>
    <n v="1"/>
    <x v="1"/>
  </r>
  <r>
    <x v="230"/>
    <x v="4"/>
    <s v="Night"/>
    <n v="8"/>
    <n v="5.4"/>
    <n v="2.6"/>
    <n v="200"/>
    <x v="5"/>
    <n v="13600"/>
    <s v="OK"/>
    <n v="0.68"/>
    <n v="0.33"/>
    <x v="1"/>
  </r>
  <r>
    <x v="230"/>
    <x v="5"/>
    <s v="Morning"/>
    <n v="8"/>
    <n v="0"/>
    <n v="8"/>
    <n v="3095"/>
    <x v="0"/>
    <n v="0"/>
    <s v="OK"/>
    <n v="0"/>
    <n v="1"/>
    <x v="2"/>
  </r>
  <r>
    <x v="230"/>
    <x v="5"/>
    <s v="Evening"/>
    <n v="8"/>
    <n v="0"/>
    <n v="8"/>
    <n v="3262"/>
    <x v="0"/>
    <n v="0"/>
    <s v="OK"/>
    <n v="0"/>
    <n v="1"/>
    <x v="2"/>
  </r>
  <r>
    <x v="230"/>
    <x v="5"/>
    <s v="Night"/>
    <n v="8"/>
    <n v="0"/>
    <n v="8"/>
    <n v="3462"/>
    <x v="0"/>
    <n v="0"/>
    <s v="OK"/>
    <n v="0"/>
    <n v="1"/>
    <x v="2"/>
  </r>
  <r>
    <x v="230"/>
    <x v="6"/>
    <s v="Morning"/>
    <n v="8"/>
    <n v="0"/>
    <n v="8"/>
    <n v="3345"/>
    <x v="0"/>
    <n v="0"/>
    <s v="OK"/>
    <n v="0"/>
    <n v="1"/>
    <x v="2"/>
  </r>
  <r>
    <x v="230"/>
    <x v="6"/>
    <s v="Evening"/>
    <n v="8"/>
    <n v="0"/>
    <n v="8"/>
    <n v="3060"/>
    <x v="0"/>
    <n v="0"/>
    <s v="OK"/>
    <n v="0"/>
    <n v="1"/>
    <x v="2"/>
  </r>
  <r>
    <x v="230"/>
    <x v="6"/>
    <s v="Night"/>
    <n v="8"/>
    <n v="2.1"/>
    <n v="5.9"/>
    <n v="2389"/>
    <x v="3"/>
    <n v="5000"/>
    <s v="OK"/>
    <n v="0.26"/>
    <n v="0.74"/>
    <x v="2"/>
  </r>
  <r>
    <x v="230"/>
    <x v="7"/>
    <s v="Morning"/>
    <n v="8"/>
    <n v="0"/>
    <n v="8"/>
    <n v="3989"/>
    <x v="0"/>
    <n v="0"/>
    <s v="OK"/>
    <n v="0"/>
    <n v="1"/>
    <x v="3"/>
  </r>
  <r>
    <x v="230"/>
    <x v="7"/>
    <s v="Evening"/>
    <n v="8"/>
    <n v="0"/>
    <n v="8"/>
    <n v="3993"/>
    <x v="0"/>
    <n v="0"/>
    <s v="OK"/>
    <n v="0"/>
    <n v="1"/>
    <x v="3"/>
  </r>
  <r>
    <x v="230"/>
    <x v="7"/>
    <s v="Night"/>
    <n v="8"/>
    <n v="0"/>
    <n v="8"/>
    <n v="3761"/>
    <x v="0"/>
    <n v="0"/>
    <s v="OK"/>
    <n v="0"/>
    <n v="1"/>
    <x v="3"/>
  </r>
  <r>
    <x v="231"/>
    <x v="0"/>
    <s v="Morning"/>
    <n v="8"/>
    <n v="0"/>
    <n v="8"/>
    <n v="5014"/>
    <x v="0"/>
    <n v="0"/>
    <s v="OK"/>
    <n v="0"/>
    <n v="1"/>
    <x v="0"/>
  </r>
  <r>
    <x v="231"/>
    <x v="0"/>
    <s v="Evening"/>
    <n v="8"/>
    <n v="0"/>
    <n v="8"/>
    <n v="5352"/>
    <x v="0"/>
    <n v="0"/>
    <s v="OK"/>
    <n v="0"/>
    <n v="1"/>
    <x v="0"/>
  </r>
  <r>
    <x v="231"/>
    <x v="0"/>
    <s v="Night"/>
    <n v="8"/>
    <n v="0"/>
    <n v="8"/>
    <n v="5003"/>
    <x v="0"/>
    <n v="0"/>
    <s v="OK"/>
    <n v="0"/>
    <n v="1"/>
    <x v="0"/>
  </r>
  <r>
    <x v="231"/>
    <x v="1"/>
    <s v="Morning"/>
    <n v="8"/>
    <n v="0"/>
    <n v="8"/>
    <n v="5024"/>
    <x v="0"/>
    <n v="0"/>
    <s v="OK"/>
    <n v="0"/>
    <n v="1"/>
    <x v="0"/>
  </r>
  <r>
    <x v="231"/>
    <x v="1"/>
    <s v="Evening"/>
    <n v="8"/>
    <n v="0"/>
    <n v="8"/>
    <n v="5018"/>
    <x v="0"/>
    <n v="0"/>
    <s v="OK"/>
    <n v="0"/>
    <n v="1"/>
    <x v="0"/>
  </r>
  <r>
    <x v="231"/>
    <x v="1"/>
    <s v="Night"/>
    <n v="8"/>
    <n v="0"/>
    <n v="8"/>
    <n v="5492"/>
    <x v="0"/>
    <n v="0"/>
    <s v="OK"/>
    <n v="0"/>
    <n v="1"/>
    <x v="0"/>
  </r>
  <r>
    <x v="231"/>
    <x v="2"/>
    <s v="Morning"/>
    <n v="8"/>
    <n v="2.6"/>
    <n v="5.4"/>
    <n v="3271"/>
    <x v="4"/>
    <n v="14100"/>
    <s v="OK"/>
    <n v="0.33"/>
    <n v="0.68"/>
    <x v="0"/>
  </r>
  <r>
    <x v="231"/>
    <x v="2"/>
    <s v="Evening"/>
    <n v="8"/>
    <n v="0"/>
    <n v="8"/>
    <n v="4826"/>
    <x v="0"/>
    <n v="0"/>
    <s v="OK"/>
    <n v="0"/>
    <n v="1"/>
    <x v="0"/>
  </r>
  <r>
    <x v="231"/>
    <x v="2"/>
    <s v="Night"/>
    <n v="8"/>
    <n v="0"/>
    <n v="8"/>
    <n v="4731"/>
    <x v="0"/>
    <n v="0"/>
    <s v="OK"/>
    <n v="0"/>
    <n v="1"/>
    <x v="0"/>
  </r>
  <r>
    <x v="231"/>
    <x v="3"/>
    <s v="Morning"/>
    <n v="8"/>
    <n v="0"/>
    <n v="8"/>
    <n v="760"/>
    <x v="0"/>
    <n v="0"/>
    <s v="OK"/>
    <n v="0"/>
    <n v="1"/>
    <x v="1"/>
  </r>
  <r>
    <x v="231"/>
    <x v="3"/>
    <s v="Evening"/>
    <n v="8"/>
    <n v="0"/>
    <n v="8"/>
    <n v="728"/>
    <x v="0"/>
    <n v="0"/>
    <s v="OK"/>
    <n v="0"/>
    <n v="1"/>
    <x v="1"/>
  </r>
  <r>
    <x v="231"/>
    <x v="3"/>
    <s v="Night"/>
    <n v="8"/>
    <n v="0"/>
    <n v="8"/>
    <n v="682"/>
    <x v="0"/>
    <n v="0"/>
    <s v="OK"/>
    <n v="0"/>
    <n v="1"/>
    <x v="1"/>
  </r>
  <r>
    <x v="231"/>
    <x v="4"/>
    <s v="Morning"/>
    <n v="8"/>
    <n v="0"/>
    <n v="8"/>
    <n v="637"/>
    <x v="0"/>
    <n v="0"/>
    <s v="OK"/>
    <n v="0"/>
    <n v="1"/>
    <x v="1"/>
  </r>
  <r>
    <x v="231"/>
    <x v="4"/>
    <s v="Evening"/>
    <n v="8"/>
    <n v="0"/>
    <n v="8"/>
    <n v="718"/>
    <x v="0"/>
    <n v="0"/>
    <s v="OK"/>
    <n v="0"/>
    <n v="1"/>
    <x v="1"/>
  </r>
  <r>
    <x v="231"/>
    <x v="4"/>
    <s v="Night"/>
    <n v="8"/>
    <n v="0"/>
    <n v="8"/>
    <n v="637"/>
    <x v="0"/>
    <n v="0"/>
    <s v="OK"/>
    <n v="0"/>
    <n v="1"/>
    <x v="1"/>
  </r>
  <r>
    <x v="231"/>
    <x v="5"/>
    <s v="Morning"/>
    <n v="8"/>
    <n v="0"/>
    <n v="8"/>
    <n v="3039"/>
    <x v="0"/>
    <n v="0"/>
    <s v="OK"/>
    <n v="0"/>
    <n v="1"/>
    <x v="2"/>
  </r>
  <r>
    <x v="231"/>
    <x v="5"/>
    <s v="Evening"/>
    <n v="8"/>
    <n v="0"/>
    <n v="8"/>
    <n v="3198"/>
    <x v="0"/>
    <n v="0"/>
    <s v="OK"/>
    <n v="0"/>
    <n v="1"/>
    <x v="2"/>
  </r>
  <r>
    <x v="231"/>
    <x v="5"/>
    <s v="Night"/>
    <n v="8"/>
    <n v="1.1000000000000001"/>
    <n v="6.9"/>
    <n v="2914"/>
    <x v="1"/>
    <n v="13100"/>
    <s v="OK"/>
    <n v="0.14000000000000001"/>
    <n v="0.86"/>
    <x v="2"/>
  </r>
  <r>
    <x v="231"/>
    <x v="6"/>
    <s v="Morning"/>
    <n v="8"/>
    <n v="0"/>
    <n v="8"/>
    <n v="3067"/>
    <x v="0"/>
    <n v="0"/>
    <s v="OK"/>
    <n v="0"/>
    <n v="1"/>
    <x v="2"/>
  </r>
  <r>
    <x v="231"/>
    <x v="6"/>
    <s v="Evening"/>
    <n v="8"/>
    <n v="3.1"/>
    <n v="4.9000000000000004"/>
    <n v="2111"/>
    <x v="3"/>
    <n v="2700"/>
    <s v="OK"/>
    <n v="0.39"/>
    <n v="0.61"/>
    <x v="2"/>
  </r>
  <r>
    <x v="231"/>
    <x v="6"/>
    <s v="Night"/>
    <n v="8"/>
    <n v="1"/>
    <n v="7"/>
    <n v="3099"/>
    <x v="3"/>
    <n v="7000"/>
    <s v="OK"/>
    <n v="0.13"/>
    <n v="0.88"/>
    <x v="2"/>
  </r>
  <r>
    <x v="231"/>
    <x v="7"/>
    <s v="Morning"/>
    <n v="8"/>
    <n v="0"/>
    <n v="8"/>
    <n v="3960"/>
    <x v="0"/>
    <n v="0"/>
    <s v="OK"/>
    <n v="0"/>
    <n v="1"/>
    <x v="3"/>
  </r>
  <r>
    <x v="231"/>
    <x v="7"/>
    <s v="Evening"/>
    <n v="8"/>
    <n v="5.6"/>
    <n v="2.4"/>
    <n v="1185"/>
    <x v="3"/>
    <n v="8500"/>
    <s v="OK"/>
    <n v="0.7"/>
    <n v="0.3"/>
    <x v="3"/>
  </r>
  <r>
    <x v="231"/>
    <x v="7"/>
    <s v="Night"/>
    <n v="8"/>
    <n v="0"/>
    <n v="8"/>
    <n v="4164"/>
    <x v="0"/>
    <n v="0"/>
    <s v="OK"/>
    <n v="0"/>
    <n v="1"/>
    <x v="3"/>
  </r>
  <r>
    <x v="232"/>
    <x v="0"/>
    <s v="Morning"/>
    <n v="8"/>
    <n v="0"/>
    <n v="8"/>
    <n v="4729"/>
    <x v="0"/>
    <n v="0"/>
    <s v="OK"/>
    <n v="0"/>
    <n v="1"/>
    <x v="0"/>
  </r>
  <r>
    <x v="232"/>
    <x v="0"/>
    <s v="Evening"/>
    <n v="8"/>
    <n v="0"/>
    <n v="8"/>
    <n v="5320"/>
    <x v="0"/>
    <n v="0"/>
    <s v="OK"/>
    <n v="0"/>
    <n v="1"/>
    <x v="0"/>
  </r>
  <r>
    <x v="232"/>
    <x v="0"/>
    <s v="Night"/>
    <n v="8"/>
    <n v="0"/>
    <n v="8"/>
    <n v="5094"/>
    <x v="0"/>
    <n v="0"/>
    <s v="OK"/>
    <n v="0"/>
    <n v="1"/>
    <x v="0"/>
  </r>
  <r>
    <x v="232"/>
    <x v="1"/>
    <s v="Morning"/>
    <n v="8"/>
    <n v="0"/>
    <n v="8"/>
    <n v="5271"/>
    <x v="0"/>
    <n v="0"/>
    <s v="OK"/>
    <n v="0"/>
    <n v="1"/>
    <x v="0"/>
  </r>
  <r>
    <x v="232"/>
    <x v="1"/>
    <s v="Evening"/>
    <n v="8"/>
    <n v="0"/>
    <n v="8"/>
    <n v="5392"/>
    <x v="0"/>
    <n v="0"/>
    <s v="OK"/>
    <n v="0"/>
    <n v="1"/>
    <x v="0"/>
  </r>
  <r>
    <x v="232"/>
    <x v="1"/>
    <s v="Night"/>
    <n v="8"/>
    <n v="0"/>
    <n v="8"/>
    <n v="5581"/>
    <x v="0"/>
    <n v="0"/>
    <s v="OK"/>
    <n v="0"/>
    <n v="1"/>
    <x v="0"/>
  </r>
  <r>
    <x v="232"/>
    <x v="2"/>
    <s v="Morning"/>
    <n v="8"/>
    <n v="0"/>
    <n v="8"/>
    <n v="4625"/>
    <x v="0"/>
    <n v="0"/>
    <s v="OK"/>
    <n v="0"/>
    <n v="1"/>
    <x v="0"/>
  </r>
  <r>
    <x v="232"/>
    <x v="2"/>
    <s v="Evening"/>
    <n v="8"/>
    <n v="2.5"/>
    <n v="5.5"/>
    <n v="3085"/>
    <x v="2"/>
    <n v="6900"/>
    <s v="OK"/>
    <n v="0.31"/>
    <n v="0.69"/>
    <x v="0"/>
  </r>
  <r>
    <x v="232"/>
    <x v="2"/>
    <s v="Night"/>
    <n v="8"/>
    <n v="5.9"/>
    <n v="2.1"/>
    <n v="1128"/>
    <x v="4"/>
    <n v="3300"/>
    <s v="OK"/>
    <n v="0.74"/>
    <n v="0.26"/>
    <x v="0"/>
  </r>
  <r>
    <x v="232"/>
    <x v="3"/>
    <s v="Morning"/>
    <n v="8"/>
    <n v="0"/>
    <n v="8"/>
    <n v="715"/>
    <x v="0"/>
    <n v="0"/>
    <s v="OK"/>
    <n v="0"/>
    <n v="1"/>
    <x v="1"/>
  </r>
  <r>
    <x v="232"/>
    <x v="3"/>
    <s v="Evening"/>
    <n v="8"/>
    <n v="0"/>
    <n v="8"/>
    <n v="698"/>
    <x v="0"/>
    <n v="0"/>
    <s v="OK"/>
    <n v="0"/>
    <n v="1"/>
    <x v="1"/>
  </r>
  <r>
    <x v="232"/>
    <x v="3"/>
    <s v="Night"/>
    <n v="8"/>
    <n v="0"/>
    <n v="8"/>
    <n v="607"/>
    <x v="0"/>
    <n v="0"/>
    <s v="OK"/>
    <n v="0"/>
    <n v="1"/>
    <x v="1"/>
  </r>
  <r>
    <x v="232"/>
    <x v="4"/>
    <s v="Morning"/>
    <n v="8"/>
    <n v="0"/>
    <n v="8"/>
    <n v="740"/>
    <x v="0"/>
    <n v="0"/>
    <s v="OK"/>
    <n v="0"/>
    <n v="1"/>
    <x v="1"/>
  </r>
  <r>
    <x v="232"/>
    <x v="4"/>
    <s v="Evening"/>
    <n v="8"/>
    <n v="0"/>
    <n v="8"/>
    <n v="671"/>
    <x v="0"/>
    <n v="0"/>
    <s v="OK"/>
    <n v="0"/>
    <n v="1"/>
    <x v="1"/>
  </r>
  <r>
    <x v="232"/>
    <x v="4"/>
    <s v="Night"/>
    <n v="8"/>
    <n v="0"/>
    <n v="8"/>
    <n v="689"/>
    <x v="0"/>
    <n v="0"/>
    <s v="OK"/>
    <n v="0"/>
    <n v="1"/>
    <x v="1"/>
  </r>
  <r>
    <x v="232"/>
    <x v="5"/>
    <s v="Morning"/>
    <n v="8"/>
    <n v="0"/>
    <n v="8"/>
    <n v="3087"/>
    <x v="0"/>
    <n v="0"/>
    <s v="OK"/>
    <n v="0"/>
    <n v="1"/>
    <x v="2"/>
  </r>
  <r>
    <x v="232"/>
    <x v="5"/>
    <s v="Evening"/>
    <n v="8"/>
    <n v="0"/>
    <n v="8"/>
    <n v="3493"/>
    <x v="0"/>
    <n v="0"/>
    <s v="OK"/>
    <n v="0"/>
    <n v="1"/>
    <x v="2"/>
  </r>
  <r>
    <x v="232"/>
    <x v="5"/>
    <s v="Night"/>
    <n v="8"/>
    <n v="0"/>
    <n v="8"/>
    <n v="3407"/>
    <x v="0"/>
    <n v="0"/>
    <s v="OK"/>
    <n v="0"/>
    <n v="1"/>
    <x v="2"/>
  </r>
  <r>
    <x v="232"/>
    <x v="6"/>
    <s v="Morning"/>
    <n v="8"/>
    <n v="0"/>
    <n v="8"/>
    <n v="2984"/>
    <x v="0"/>
    <n v="0"/>
    <s v="OK"/>
    <n v="0"/>
    <n v="1"/>
    <x v="2"/>
  </r>
  <r>
    <x v="232"/>
    <x v="6"/>
    <s v="Evening"/>
    <n v="8"/>
    <n v="0"/>
    <n v="8"/>
    <n v="3359"/>
    <x v="0"/>
    <n v="0"/>
    <s v="OK"/>
    <n v="0"/>
    <n v="1"/>
    <x v="2"/>
  </r>
  <r>
    <x v="232"/>
    <x v="6"/>
    <s v="Night"/>
    <n v="8"/>
    <n v="0"/>
    <n v="8"/>
    <n v="2896"/>
    <x v="0"/>
    <n v="0"/>
    <s v="OK"/>
    <n v="0"/>
    <n v="1"/>
    <x v="2"/>
  </r>
  <r>
    <x v="232"/>
    <x v="7"/>
    <s v="Morning"/>
    <n v="8"/>
    <n v="0"/>
    <n v="8"/>
    <n v="3903"/>
    <x v="0"/>
    <n v="0"/>
    <s v="OK"/>
    <n v="0"/>
    <n v="1"/>
    <x v="3"/>
  </r>
  <r>
    <x v="232"/>
    <x v="7"/>
    <s v="Evening"/>
    <n v="8"/>
    <n v="0"/>
    <n v="8"/>
    <n v="3663"/>
    <x v="0"/>
    <n v="0"/>
    <s v="OK"/>
    <n v="0"/>
    <n v="1"/>
    <x v="3"/>
  </r>
  <r>
    <x v="232"/>
    <x v="7"/>
    <s v="Night"/>
    <n v="8"/>
    <n v="1.5"/>
    <n v="6.5"/>
    <n v="3212"/>
    <x v="2"/>
    <n v="4600"/>
    <s v="OK"/>
    <n v="0.19"/>
    <n v="0.81"/>
    <x v="3"/>
  </r>
  <r>
    <x v="233"/>
    <x v="0"/>
    <s v="Morning"/>
    <n v="8"/>
    <n v="0"/>
    <n v="8"/>
    <n v="4954"/>
    <x v="0"/>
    <n v="0"/>
    <s v="OK"/>
    <n v="0"/>
    <n v="1"/>
    <x v="0"/>
  </r>
  <r>
    <x v="233"/>
    <x v="0"/>
    <s v="Evening"/>
    <n v="8"/>
    <n v="0"/>
    <n v="8"/>
    <n v="4644"/>
    <x v="0"/>
    <n v="0"/>
    <s v="OK"/>
    <n v="0"/>
    <n v="1"/>
    <x v="0"/>
  </r>
  <r>
    <x v="233"/>
    <x v="0"/>
    <s v="Night"/>
    <n v="8"/>
    <n v="0"/>
    <n v="8"/>
    <n v="4315"/>
    <x v="0"/>
    <n v="0"/>
    <s v="OK"/>
    <n v="0"/>
    <n v="1"/>
    <x v="0"/>
  </r>
  <r>
    <x v="233"/>
    <x v="1"/>
    <s v="Morning"/>
    <n v="8"/>
    <n v="0"/>
    <n v="8"/>
    <n v="4697"/>
    <x v="0"/>
    <n v="0"/>
    <s v="OK"/>
    <n v="0"/>
    <n v="1"/>
    <x v="0"/>
  </r>
  <r>
    <x v="233"/>
    <x v="1"/>
    <s v="Evening"/>
    <n v="8"/>
    <n v="0"/>
    <n v="8"/>
    <n v="5069"/>
    <x v="0"/>
    <n v="0"/>
    <s v="OK"/>
    <n v="0"/>
    <n v="1"/>
    <x v="0"/>
  </r>
  <r>
    <x v="233"/>
    <x v="1"/>
    <s v="Night"/>
    <n v="8"/>
    <n v="0"/>
    <n v="8"/>
    <n v="5110"/>
    <x v="0"/>
    <n v="0"/>
    <s v="OK"/>
    <n v="0"/>
    <n v="1"/>
    <x v="0"/>
  </r>
  <r>
    <x v="233"/>
    <x v="2"/>
    <s v="Morning"/>
    <n v="8"/>
    <n v="0"/>
    <n v="8"/>
    <n v="4404"/>
    <x v="0"/>
    <n v="0"/>
    <s v="OK"/>
    <n v="0"/>
    <n v="1"/>
    <x v="0"/>
  </r>
  <r>
    <x v="233"/>
    <x v="2"/>
    <s v="Evening"/>
    <n v="8"/>
    <n v="0"/>
    <n v="8"/>
    <n v="5039"/>
    <x v="0"/>
    <n v="0"/>
    <s v="OK"/>
    <n v="0"/>
    <n v="1"/>
    <x v="0"/>
  </r>
  <r>
    <x v="233"/>
    <x v="2"/>
    <s v="Night"/>
    <n v="8"/>
    <n v="0"/>
    <n v="8"/>
    <n v="4725"/>
    <x v="0"/>
    <n v="0"/>
    <s v="OK"/>
    <n v="0"/>
    <n v="1"/>
    <x v="0"/>
  </r>
  <r>
    <x v="233"/>
    <x v="3"/>
    <s v="Morning"/>
    <n v="8"/>
    <n v="0"/>
    <n v="8"/>
    <n v="695"/>
    <x v="0"/>
    <n v="0"/>
    <s v="OK"/>
    <n v="0"/>
    <n v="1"/>
    <x v="1"/>
  </r>
  <r>
    <x v="233"/>
    <x v="3"/>
    <s v="Evening"/>
    <n v="8"/>
    <n v="0"/>
    <n v="8"/>
    <n v="641"/>
    <x v="0"/>
    <n v="0"/>
    <s v="OK"/>
    <n v="0"/>
    <n v="1"/>
    <x v="1"/>
  </r>
  <r>
    <x v="233"/>
    <x v="3"/>
    <s v="Night"/>
    <n v="8"/>
    <n v="0"/>
    <n v="8"/>
    <n v="637"/>
    <x v="0"/>
    <n v="0"/>
    <s v="OK"/>
    <n v="0"/>
    <n v="1"/>
    <x v="1"/>
  </r>
  <r>
    <x v="233"/>
    <x v="4"/>
    <s v="Morning"/>
    <n v="8"/>
    <n v="0"/>
    <n v="8"/>
    <n v="727"/>
    <x v="0"/>
    <n v="0"/>
    <s v="OK"/>
    <n v="0"/>
    <n v="1"/>
    <x v="1"/>
  </r>
  <r>
    <x v="233"/>
    <x v="4"/>
    <s v="Evening"/>
    <n v="8"/>
    <n v="0"/>
    <n v="8"/>
    <n v="706"/>
    <x v="0"/>
    <n v="0"/>
    <s v="OK"/>
    <n v="0"/>
    <n v="1"/>
    <x v="1"/>
  </r>
  <r>
    <x v="233"/>
    <x v="4"/>
    <s v="Night"/>
    <n v="8"/>
    <n v="0"/>
    <n v="8"/>
    <n v="731"/>
    <x v="0"/>
    <n v="0"/>
    <s v="OK"/>
    <n v="0"/>
    <n v="1"/>
    <x v="1"/>
  </r>
  <r>
    <x v="233"/>
    <x v="5"/>
    <s v="Morning"/>
    <n v="8"/>
    <n v="0"/>
    <n v="8"/>
    <n v="3296"/>
    <x v="0"/>
    <n v="0"/>
    <s v="OK"/>
    <n v="0"/>
    <n v="1"/>
    <x v="2"/>
  </r>
  <r>
    <x v="233"/>
    <x v="5"/>
    <s v="Evening"/>
    <n v="8"/>
    <n v="3.7"/>
    <n v="4.3"/>
    <n v="1881"/>
    <x v="4"/>
    <n v="6100"/>
    <s v="OK"/>
    <n v="0.46"/>
    <n v="0.54"/>
    <x v="2"/>
  </r>
  <r>
    <x v="233"/>
    <x v="5"/>
    <s v="Night"/>
    <n v="8"/>
    <n v="0"/>
    <n v="8"/>
    <n v="3384"/>
    <x v="0"/>
    <n v="0"/>
    <s v="OK"/>
    <n v="0"/>
    <n v="1"/>
    <x v="2"/>
  </r>
  <r>
    <x v="233"/>
    <x v="6"/>
    <s v="Morning"/>
    <n v="8"/>
    <n v="0"/>
    <n v="8"/>
    <n v="3505"/>
    <x v="0"/>
    <n v="0"/>
    <s v="OK"/>
    <n v="0"/>
    <n v="1"/>
    <x v="2"/>
  </r>
  <r>
    <x v="233"/>
    <x v="6"/>
    <s v="Evening"/>
    <n v="8"/>
    <n v="1.5"/>
    <n v="6.5"/>
    <n v="2699"/>
    <x v="3"/>
    <n v="7700"/>
    <s v="OK"/>
    <n v="0.19"/>
    <n v="0.81"/>
    <x v="2"/>
  </r>
  <r>
    <x v="233"/>
    <x v="6"/>
    <s v="Night"/>
    <n v="8"/>
    <n v="0"/>
    <n v="8"/>
    <n v="3016"/>
    <x v="0"/>
    <n v="0"/>
    <s v="OK"/>
    <n v="0"/>
    <n v="1"/>
    <x v="2"/>
  </r>
  <r>
    <x v="233"/>
    <x v="7"/>
    <s v="Morning"/>
    <n v="8"/>
    <n v="2"/>
    <n v="6"/>
    <n v="3081"/>
    <x v="4"/>
    <n v="5600"/>
    <s v="OK"/>
    <n v="0.25"/>
    <n v="0.75"/>
    <x v="3"/>
  </r>
  <r>
    <x v="233"/>
    <x v="7"/>
    <s v="Evening"/>
    <n v="8"/>
    <n v="3.5"/>
    <n v="4.5"/>
    <n v="2249"/>
    <x v="5"/>
    <n v="2900"/>
    <s v="OK"/>
    <n v="0.44"/>
    <n v="0.56000000000000005"/>
    <x v="3"/>
  </r>
  <r>
    <x v="233"/>
    <x v="7"/>
    <s v="Night"/>
    <n v="8"/>
    <n v="4.3"/>
    <n v="3.7"/>
    <n v="1800"/>
    <x v="6"/>
    <n v="5200"/>
    <s v="OK"/>
    <n v="0.54"/>
    <n v="0.46"/>
    <x v="3"/>
  </r>
  <r>
    <x v="234"/>
    <x v="0"/>
    <s v="Morning"/>
    <n v="8"/>
    <n v="0"/>
    <n v="8"/>
    <n v="4577"/>
    <x v="0"/>
    <n v="0"/>
    <s v="OK"/>
    <n v="0"/>
    <n v="1"/>
    <x v="0"/>
  </r>
  <r>
    <x v="234"/>
    <x v="0"/>
    <s v="Evening"/>
    <n v="8"/>
    <n v="0"/>
    <n v="8"/>
    <n v="4612"/>
    <x v="0"/>
    <n v="0"/>
    <s v="OK"/>
    <n v="0"/>
    <n v="1"/>
    <x v="0"/>
  </r>
  <r>
    <x v="234"/>
    <x v="0"/>
    <s v="Night"/>
    <n v="8"/>
    <n v="0"/>
    <n v="8"/>
    <n v="4285"/>
    <x v="0"/>
    <n v="0"/>
    <s v="OK"/>
    <n v="0"/>
    <n v="1"/>
    <x v="0"/>
  </r>
  <r>
    <x v="234"/>
    <x v="1"/>
    <s v="Morning"/>
    <n v="8"/>
    <n v="1.6"/>
    <n v="6.4"/>
    <n v="4645"/>
    <x v="4"/>
    <n v="1900"/>
    <s v="OK"/>
    <n v="0.2"/>
    <n v="0.8"/>
    <x v="0"/>
  </r>
  <r>
    <x v="234"/>
    <x v="1"/>
    <s v="Evening"/>
    <n v="8"/>
    <n v="0"/>
    <n v="8"/>
    <n v="4579"/>
    <x v="0"/>
    <n v="0"/>
    <s v="OK"/>
    <n v="0"/>
    <n v="1"/>
    <x v="0"/>
  </r>
  <r>
    <x v="234"/>
    <x v="1"/>
    <s v="Night"/>
    <n v="8"/>
    <n v="0"/>
    <n v="8"/>
    <n v="5209"/>
    <x v="0"/>
    <n v="0"/>
    <s v="OK"/>
    <n v="0"/>
    <n v="1"/>
    <x v="0"/>
  </r>
  <r>
    <x v="234"/>
    <x v="2"/>
    <s v="Morning"/>
    <n v="8"/>
    <n v="1.8"/>
    <n v="6.2"/>
    <n v="3364"/>
    <x v="3"/>
    <n v="8600"/>
    <s v="OK"/>
    <n v="0.23"/>
    <n v="0.78"/>
    <x v="0"/>
  </r>
  <r>
    <x v="234"/>
    <x v="2"/>
    <s v="Evening"/>
    <n v="8"/>
    <n v="0.7"/>
    <n v="7.3"/>
    <n v="4572"/>
    <x v="1"/>
    <n v="8400"/>
    <s v="OK"/>
    <n v="0.09"/>
    <n v="0.91"/>
    <x v="0"/>
  </r>
  <r>
    <x v="234"/>
    <x v="2"/>
    <s v="Night"/>
    <n v="8"/>
    <n v="4.3"/>
    <n v="3.7"/>
    <n v="2055"/>
    <x v="5"/>
    <n v="10800"/>
    <s v="OK"/>
    <n v="0.54"/>
    <n v="0.46"/>
    <x v="0"/>
  </r>
  <r>
    <x v="234"/>
    <x v="3"/>
    <s v="Morning"/>
    <n v="8"/>
    <n v="0.8"/>
    <n v="7.2"/>
    <n v="555"/>
    <x v="4"/>
    <n v="2700"/>
    <s v="OK"/>
    <n v="0.1"/>
    <n v="0.9"/>
    <x v="1"/>
  </r>
  <r>
    <x v="234"/>
    <x v="3"/>
    <s v="Evening"/>
    <n v="8"/>
    <n v="0"/>
    <n v="8"/>
    <n v="648"/>
    <x v="0"/>
    <n v="0"/>
    <s v="OK"/>
    <n v="0"/>
    <n v="1"/>
    <x v="1"/>
  </r>
  <r>
    <x v="234"/>
    <x v="3"/>
    <s v="Night"/>
    <n v="8"/>
    <n v="0"/>
    <n v="8"/>
    <n v="644"/>
    <x v="0"/>
    <n v="0"/>
    <s v="OK"/>
    <n v="0"/>
    <n v="1"/>
    <x v="1"/>
  </r>
  <r>
    <x v="234"/>
    <x v="4"/>
    <s v="Morning"/>
    <n v="8"/>
    <n v="0"/>
    <n v="8"/>
    <n v="704"/>
    <x v="0"/>
    <n v="0"/>
    <s v="OK"/>
    <n v="0"/>
    <n v="1"/>
    <x v="1"/>
  </r>
  <r>
    <x v="234"/>
    <x v="4"/>
    <s v="Evening"/>
    <n v="8"/>
    <n v="0"/>
    <n v="8"/>
    <n v="701"/>
    <x v="0"/>
    <n v="0"/>
    <s v="OK"/>
    <n v="0"/>
    <n v="1"/>
    <x v="1"/>
  </r>
  <r>
    <x v="234"/>
    <x v="4"/>
    <s v="Night"/>
    <n v="8"/>
    <n v="5.4"/>
    <n v="2.6"/>
    <n v="230"/>
    <x v="1"/>
    <n v="12800"/>
    <s v="OK"/>
    <n v="0.68"/>
    <n v="0.33"/>
    <x v="1"/>
  </r>
  <r>
    <x v="234"/>
    <x v="5"/>
    <s v="Morning"/>
    <n v="8"/>
    <n v="0"/>
    <n v="8"/>
    <n v="3393"/>
    <x v="0"/>
    <n v="0"/>
    <s v="OK"/>
    <n v="0"/>
    <n v="1"/>
    <x v="2"/>
  </r>
  <r>
    <x v="234"/>
    <x v="5"/>
    <s v="Evening"/>
    <n v="8"/>
    <n v="0"/>
    <n v="8"/>
    <n v="3612"/>
    <x v="0"/>
    <n v="0"/>
    <s v="OK"/>
    <n v="0"/>
    <n v="1"/>
    <x v="2"/>
  </r>
  <r>
    <x v="234"/>
    <x v="5"/>
    <s v="Night"/>
    <n v="8"/>
    <n v="6.3"/>
    <n v="1.7"/>
    <n v="726"/>
    <x v="3"/>
    <n v="14100"/>
    <s v="OK"/>
    <n v="0.79"/>
    <n v="0.21"/>
    <x v="2"/>
  </r>
  <r>
    <x v="234"/>
    <x v="6"/>
    <s v="Morning"/>
    <n v="8"/>
    <n v="0"/>
    <n v="8"/>
    <n v="3149"/>
    <x v="0"/>
    <n v="0"/>
    <s v="OK"/>
    <n v="0"/>
    <n v="1"/>
    <x v="2"/>
  </r>
  <r>
    <x v="234"/>
    <x v="6"/>
    <s v="Evening"/>
    <n v="8"/>
    <n v="1.5"/>
    <n v="6.5"/>
    <n v="2593"/>
    <x v="5"/>
    <n v="13200"/>
    <s v="OK"/>
    <n v="0.19"/>
    <n v="0.81"/>
    <x v="2"/>
  </r>
  <r>
    <x v="234"/>
    <x v="6"/>
    <s v="Night"/>
    <n v="8"/>
    <n v="0"/>
    <n v="8"/>
    <n v="3124"/>
    <x v="0"/>
    <n v="0"/>
    <s v="OK"/>
    <n v="0"/>
    <n v="1"/>
    <x v="2"/>
  </r>
  <r>
    <x v="234"/>
    <x v="7"/>
    <s v="Morning"/>
    <n v="8"/>
    <n v="0"/>
    <n v="8"/>
    <n v="3972"/>
    <x v="0"/>
    <n v="0"/>
    <s v="OK"/>
    <n v="0"/>
    <n v="1"/>
    <x v="3"/>
  </r>
  <r>
    <x v="234"/>
    <x v="7"/>
    <s v="Evening"/>
    <n v="8"/>
    <n v="0.7"/>
    <n v="7.3"/>
    <n v="3558"/>
    <x v="4"/>
    <n v="6700"/>
    <s v="OK"/>
    <n v="0.09"/>
    <n v="0.91"/>
    <x v="3"/>
  </r>
  <r>
    <x v="234"/>
    <x v="7"/>
    <s v="Night"/>
    <n v="8"/>
    <n v="0"/>
    <n v="8"/>
    <n v="3979"/>
    <x v="0"/>
    <n v="0"/>
    <s v="OK"/>
    <n v="0"/>
    <n v="1"/>
    <x v="3"/>
  </r>
  <r>
    <x v="235"/>
    <x v="0"/>
    <s v="Morning"/>
    <n v="8"/>
    <n v="0"/>
    <n v="8"/>
    <n v="4908"/>
    <x v="0"/>
    <n v="0"/>
    <s v="OK"/>
    <n v="0"/>
    <n v="1"/>
    <x v="0"/>
  </r>
  <r>
    <x v="235"/>
    <x v="0"/>
    <s v="Evening"/>
    <n v="8"/>
    <n v="0"/>
    <n v="8"/>
    <n v="5263"/>
    <x v="0"/>
    <n v="0"/>
    <s v="OK"/>
    <n v="0"/>
    <n v="1"/>
    <x v="0"/>
  </r>
  <r>
    <x v="235"/>
    <x v="0"/>
    <s v="Night"/>
    <n v="8"/>
    <n v="0"/>
    <n v="8"/>
    <n v="4832"/>
    <x v="0"/>
    <n v="0"/>
    <s v="OK"/>
    <n v="0"/>
    <n v="1"/>
    <x v="0"/>
  </r>
  <r>
    <x v="235"/>
    <x v="1"/>
    <s v="Morning"/>
    <n v="8"/>
    <n v="0"/>
    <n v="8"/>
    <n v="5000"/>
    <x v="0"/>
    <n v="0"/>
    <s v="OK"/>
    <n v="0"/>
    <n v="1"/>
    <x v="0"/>
  </r>
  <r>
    <x v="235"/>
    <x v="1"/>
    <s v="Evening"/>
    <n v="8"/>
    <n v="0"/>
    <n v="8"/>
    <n v="5170"/>
    <x v="0"/>
    <n v="0"/>
    <s v="OK"/>
    <n v="0"/>
    <n v="1"/>
    <x v="0"/>
  </r>
  <r>
    <x v="235"/>
    <x v="1"/>
    <s v="Night"/>
    <n v="8"/>
    <n v="6.7"/>
    <n v="1.3"/>
    <n v="947"/>
    <x v="3"/>
    <n v="3300"/>
    <s v="OK"/>
    <n v="0.84"/>
    <n v="0.16"/>
    <x v="0"/>
  </r>
  <r>
    <x v="235"/>
    <x v="2"/>
    <s v="Morning"/>
    <n v="8"/>
    <n v="0"/>
    <n v="8"/>
    <n v="4396"/>
    <x v="0"/>
    <n v="0"/>
    <s v="OK"/>
    <n v="0"/>
    <n v="1"/>
    <x v="0"/>
  </r>
  <r>
    <x v="235"/>
    <x v="2"/>
    <s v="Evening"/>
    <n v="8"/>
    <n v="5.4"/>
    <n v="2.6"/>
    <n v="1467"/>
    <x v="2"/>
    <n v="8200"/>
    <s v="OK"/>
    <n v="0.68"/>
    <n v="0.33"/>
    <x v="0"/>
  </r>
  <r>
    <x v="235"/>
    <x v="2"/>
    <s v="Night"/>
    <n v="8"/>
    <n v="0"/>
    <n v="8"/>
    <n v="4664"/>
    <x v="0"/>
    <n v="0"/>
    <s v="OK"/>
    <n v="0"/>
    <n v="1"/>
    <x v="0"/>
  </r>
  <r>
    <x v="235"/>
    <x v="3"/>
    <s v="Morning"/>
    <n v="8"/>
    <n v="4.2"/>
    <n v="3.8"/>
    <n v="309"/>
    <x v="2"/>
    <n v="5300"/>
    <s v="OK"/>
    <n v="0.53"/>
    <n v="0.48"/>
    <x v="1"/>
  </r>
  <r>
    <x v="235"/>
    <x v="3"/>
    <s v="Evening"/>
    <n v="8"/>
    <n v="0"/>
    <n v="8"/>
    <n v="707"/>
    <x v="0"/>
    <n v="0"/>
    <s v="OK"/>
    <n v="0"/>
    <n v="1"/>
    <x v="1"/>
  </r>
  <r>
    <x v="235"/>
    <x v="3"/>
    <s v="Night"/>
    <n v="8"/>
    <n v="0"/>
    <n v="8"/>
    <n v="593"/>
    <x v="0"/>
    <n v="0"/>
    <s v="OK"/>
    <n v="0"/>
    <n v="1"/>
    <x v="1"/>
  </r>
  <r>
    <x v="235"/>
    <x v="4"/>
    <s v="Morning"/>
    <n v="8"/>
    <n v="0"/>
    <n v="8"/>
    <n v="746"/>
    <x v="0"/>
    <n v="0"/>
    <s v="OK"/>
    <n v="0"/>
    <n v="1"/>
    <x v="1"/>
  </r>
  <r>
    <x v="235"/>
    <x v="4"/>
    <s v="Evening"/>
    <n v="8"/>
    <n v="0"/>
    <n v="8"/>
    <n v="735"/>
    <x v="0"/>
    <n v="0"/>
    <s v="OK"/>
    <n v="0"/>
    <n v="1"/>
    <x v="1"/>
  </r>
  <r>
    <x v="235"/>
    <x v="4"/>
    <s v="Night"/>
    <n v="8"/>
    <n v="3.8"/>
    <n v="4.2"/>
    <n v="395"/>
    <x v="1"/>
    <n v="8000"/>
    <s v="OK"/>
    <n v="0.48"/>
    <n v="0.53"/>
    <x v="1"/>
  </r>
  <r>
    <x v="235"/>
    <x v="5"/>
    <s v="Morning"/>
    <n v="8"/>
    <n v="1.7"/>
    <n v="6.3"/>
    <n v="2716"/>
    <x v="5"/>
    <n v="3900"/>
    <s v="OK"/>
    <n v="0.21"/>
    <n v="0.79"/>
    <x v="2"/>
  </r>
  <r>
    <x v="235"/>
    <x v="5"/>
    <s v="Evening"/>
    <n v="8"/>
    <n v="0"/>
    <n v="8"/>
    <n v="3438"/>
    <x v="0"/>
    <n v="0"/>
    <s v="OK"/>
    <n v="0"/>
    <n v="1"/>
    <x v="2"/>
  </r>
  <r>
    <x v="235"/>
    <x v="5"/>
    <s v="Night"/>
    <n v="8"/>
    <n v="0"/>
    <n v="8"/>
    <n v="3800"/>
    <x v="0"/>
    <n v="0"/>
    <s v="OK"/>
    <n v="0"/>
    <n v="1"/>
    <x v="2"/>
  </r>
  <r>
    <x v="235"/>
    <x v="6"/>
    <s v="Morning"/>
    <n v="8"/>
    <n v="2.6"/>
    <n v="5.4"/>
    <n v="2188"/>
    <x v="6"/>
    <n v="9800"/>
    <s v="OK"/>
    <n v="0.33"/>
    <n v="0.68"/>
    <x v="2"/>
  </r>
  <r>
    <x v="235"/>
    <x v="6"/>
    <s v="Evening"/>
    <n v="8"/>
    <n v="0"/>
    <n v="8"/>
    <n v="3520"/>
    <x v="0"/>
    <n v="0"/>
    <s v="OK"/>
    <n v="0"/>
    <n v="1"/>
    <x v="2"/>
  </r>
  <r>
    <x v="235"/>
    <x v="6"/>
    <s v="Night"/>
    <n v="8"/>
    <n v="4.2"/>
    <n v="3.8"/>
    <n v="1672"/>
    <x v="1"/>
    <n v="11600"/>
    <s v="OK"/>
    <n v="0.53"/>
    <n v="0.48"/>
    <x v="2"/>
  </r>
  <r>
    <x v="235"/>
    <x v="7"/>
    <s v="Morning"/>
    <n v="8"/>
    <n v="0.5"/>
    <n v="7.5"/>
    <n v="3876"/>
    <x v="4"/>
    <n v="1800"/>
    <s v="OK"/>
    <n v="0.06"/>
    <n v="0.94"/>
    <x v="3"/>
  </r>
  <r>
    <x v="235"/>
    <x v="7"/>
    <s v="Evening"/>
    <n v="8"/>
    <n v="0"/>
    <n v="8"/>
    <n v="3964"/>
    <x v="0"/>
    <n v="0"/>
    <s v="OK"/>
    <n v="0"/>
    <n v="1"/>
    <x v="3"/>
  </r>
  <r>
    <x v="235"/>
    <x v="7"/>
    <s v="Night"/>
    <n v="8"/>
    <n v="0"/>
    <n v="8"/>
    <n v="3635"/>
    <x v="0"/>
    <n v="0"/>
    <s v="OK"/>
    <n v="0"/>
    <n v="1"/>
    <x v="3"/>
  </r>
  <r>
    <x v="236"/>
    <x v="0"/>
    <s v="Morning"/>
    <n v="8"/>
    <n v="0"/>
    <n v="8"/>
    <n v="4819"/>
    <x v="0"/>
    <n v="0"/>
    <s v="OK"/>
    <n v="0"/>
    <n v="1"/>
    <x v="0"/>
  </r>
  <r>
    <x v="236"/>
    <x v="0"/>
    <s v="Evening"/>
    <n v="8"/>
    <n v="0"/>
    <n v="8"/>
    <n v="4922"/>
    <x v="0"/>
    <n v="0"/>
    <s v="OK"/>
    <n v="0"/>
    <n v="1"/>
    <x v="0"/>
  </r>
  <r>
    <x v="236"/>
    <x v="0"/>
    <s v="Night"/>
    <n v="8"/>
    <n v="0"/>
    <n v="8"/>
    <n v="5046"/>
    <x v="0"/>
    <n v="0"/>
    <s v="OK"/>
    <n v="0"/>
    <n v="1"/>
    <x v="0"/>
  </r>
  <r>
    <x v="236"/>
    <x v="1"/>
    <s v="Morning"/>
    <n v="8"/>
    <n v="7"/>
    <n v="1"/>
    <n v="651"/>
    <x v="2"/>
    <n v="14600"/>
    <s v="OK"/>
    <n v="0.88"/>
    <n v="0.13"/>
    <x v="0"/>
  </r>
  <r>
    <x v="236"/>
    <x v="1"/>
    <s v="Evening"/>
    <n v="8"/>
    <n v="0"/>
    <n v="8"/>
    <n v="4994"/>
    <x v="0"/>
    <n v="0"/>
    <s v="OK"/>
    <n v="0"/>
    <n v="1"/>
    <x v="0"/>
  </r>
  <r>
    <x v="236"/>
    <x v="1"/>
    <s v="Night"/>
    <n v="8"/>
    <n v="0"/>
    <n v="8"/>
    <n v="5303"/>
    <x v="0"/>
    <n v="0"/>
    <s v="OK"/>
    <n v="0"/>
    <n v="1"/>
    <x v="0"/>
  </r>
  <r>
    <x v="236"/>
    <x v="2"/>
    <s v="Morning"/>
    <n v="8"/>
    <n v="3.8"/>
    <n v="4.2"/>
    <n v="2587"/>
    <x v="2"/>
    <n v="5100"/>
    <s v="OK"/>
    <n v="0.48"/>
    <n v="0.53"/>
    <x v="0"/>
  </r>
  <r>
    <x v="236"/>
    <x v="2"/>
    <s v="Evening"/>
    <n v="8"/>
    <n v="3.5"/>
    <n v="4.5"/>
    <n v="2743"/>
    <x v="5"/>
    <n v="4600"/>
    <s v="OK"/>
    <n v="0.44"/>
    <n v="0.56000000000000005"/>
    <x v="0"/>
  </r>
  <r>
    <x v="236"/>
    <x v="2"/>
    <s v="Night"/>
    <n v="8"/>
    <n v="3.2"/>
    <n v="4.8"/>
    <n v="2835"/>
    <x v="5"/>
    <n v="6800"/>
    <s v="OK"/>
    <n v="0.4"/>
    <n v="0.6"/>
    <x v="0"/>
  </r>
  <r>
    <x v="236"/>
    <x v="3"/>
    <s v="Morning"/>
    <n v="8"/>
    <n v="4.3"/>
    <n v="3.7"/>
    <n v="344"/>
    <x v="2"/>
    <n v="7000"/>
    <s v="OK"/>
    <n v="0.54"/>
    <n v="0.46"/>
    <x v="1"/>
  </r>
  <r>
    <x v="236"/>
    <x v="3"/>
    <s v="Evening"/>
    <n v="8"/>
    <n v="0"/>
    <n v="8"/>
    <n v="665"/>
    <x v="0"/>
    <n v="0"/>
    <s v="OK"/>
    <n v="0"/>
    <n v="1"/>
    <x v="1"/>
  </r>
  <r>
    <x v="236"/>
    <x v="3"/>
    <s v="Night"/>
    <n v="8"/>
    <n v="0"/>
    <n v="8"/>
    <n v="718"/>
    <x v="0"/>
    <n v="0"/>
    <s v="OK"/>
    <n v="0"/>
    <n v="1"/>
    <x v="1"/>
  </r>
  <r>
    <x v="236"/>
    <x v="4"/>
    <s v="Morning"/>
    <n v="8"/>
    <n v="1.5"/>
    <n v="6.5"/>
    <n v="637"/>
    <x v="1"/>
    <n v="11800"/>
    <s v="OK"/>
    <n v="0.19"/>
    <n v="0.81"/>
    <x v="1"/>
  </r>
  <r>
    <x v="236"/>
    <x v="4"/>
    <s v="Evening"/>
    <n v="8"/>
    <n v="0"/>
    <n v="8"/>
    <n v="736"/>
    <x v="0"/>
    <n v="0"/>
    <s v="OK"/>
    <n v="0"/>
    <n v="1"/>
    <x v="1"/>
  </r>
  <r>
    <x v="236"/>
    <x v="4"/>
    <s v="Night"/>
    <n v="8"/>
    <n v="0"/>
    <n v="8"/>
    <n v="747"/>
    <x v="0"/>
    <n v="0"/>
    <s v="OK"/>
    <n v="0"/>
    <n v="1"/>
    <x v="1"/>
  </r>
  <r>
    <x v="236"/>
    <x v="5"/>
    <s v="Morning"/>
    <n v="8"/>
    <n v="2.8"/>
    <n v="5.2"/>
    <n v="2246"/>
    <x v="3"/>
    <n v="15000"/>
    <s v="OK"/>
    <n v="0.35"/>
    <n v="0.65"/>
    <x v="2"/>
  </r>
  <r>
    <x v="236"/>
    <x v="5"/>
    <s v="Evening"/>
    <n v="8"/>
    <n v="0"/>
    <n v="8"/>
    <n v="3348"/>
    <x v="0"/>
    <n v="0"/>
    <s v="OK"/>
    <n v="0"/>
    <n v="1"/>
    <x v="2"/>
  </r>
  <r>
    <x v="236"/>
    <x v="5"/>
    <s v="Night"/>
    <n v="8"/>
    <n v="0"/>
    <n v="8"/>
    <n v="3321"/>
    <x v="0"/>
    <n v="0"/>
    <s v="OK"/>
    <n v="0"/>
    <n v="1"/>
    <x v="2"/>
  </r>
  <r>
    <x v="236"/>
    <x v="6"/>
    <s v="Morning"/>
    <n v="8"/>
    <n v="0"/>
    <n v="8"/>
    <n v="3174"/>
    <x v="0"/>
    <n v="0"/>
    <s v="OK"/>
    <n v="0"/>
    <n v="1"/>
    <x v="2"/>
  </r>
  <r>
    <x v="236"/>
    <x v="6"/>
    <s v="Evening"/>
    <n v="8"/>
    <n v="0"/>
    <n v="8"/>
    <n v="3187"/>
    <x v="0"/>
    <n v="0"/>
    <s v="OK"/>
    <n v="0"/>
    <n v="1"/>
    <x v="2"/>
  </r>
  <r>
    <x v="236"/>
    <x v="6"/>
    <s v="Night"/>
    <n v="8"/>
    <n v="0"/>
    <n v="8"/>
    <n v="3181"/>
    <x v="0"/>
    <n v="0"/>
    <s v="OK"/>
    <n v="0"/>
    <n v="1"/>
    <x v="2"/>
  </r>
  <r>
    <x v="236"/>
    <x v="7"/>
    <s v="Morning"/>
    <n v="8"/>
    <n v="0"/>
    <n v="8"/>
    <n v="3956"/>
    <x v="0"/>
    <n v="0"/>
    <s v="OK"/>
    <n v="0"/>
    <n v="1"/>
    <x v="3"/>
  </r>
  <r>
    <x v="236"/>
    <x v="7"/>
    <s v="Evening"/>
    <n v="8"/>
    <n v="6.2"/>
    <n v="1.8"/>
    <n v="893"/>
    <x v="1"/>
    <n v="5300"/>
    <s v="OK"/>
    <n v="0.78"/>
    <n v="0.23"/>
    <x v="3"/>
  </r>
  <r>
    <x v="236"/>
    <x v="7"/>
    <s v="Night"/>
    <n v="8"/>
    <n v="0"/>
    <n v="8"/>
    <n v="4031"/>
    <x v="0"/>
    <n v="0"/>
    <s v="OK"/>
    <n v="0"/>
    <n v="1"/>
    <x v="3"/>
  </r>
  <r>
    <x v="237"/>
    <x v="0"/>
    <s v="Morning"/>
    <n v="8"/>
    <n v="1"/>
    <n v="7"/>
    <n v="3927"/>
    <x v="3"/>
    <n v="5000"/>
    <s v="OK"/>
    <n v="0.13"/>
    <n v="0.88"/>
    <x v="0"/>
  </r>
  <r>
    <x v="237"/>
    <x v="0"/>
    <s v="Evening"/>
    <n v="8"/>
    <n v="5.4"/>
    <n v="2.6"/>
    <n v="1646"/>
    <x v="6"/>
    <n v="12800"/>
    <s v="OK"/>
    <n v="0.68"/>
    <n v="0.33"/>
    <x v="0"/>
  </r>
  <r>
    <x v="237"/>
    <x v="0"/>
    <s v="Night"/>
    <n v="8"/>
    <n v="0"/>
    <n v="8"/>
    <n v="5063"/>
    <x v="0"/>
    <n v="0"/>
    <s v="OK"/>
    <n v="0"/>
    <n v="1"/>
    <x v="0"/>
  </r>
  <r>
    <x v="237"/>
    <x v="1"/>
    <s v="Morning"/>
    <n v="8"/>
    <n v="2.2999999999999998"/>
    <n v="5.7"/>
    <n v="3902"/>
    <x v="1"/>
    <n v="9700"/>
    <s v="OK"/>
    <n v="0.28999999999999998"/>
    <n v="0.71"/>
    <x v="0"/>
  </r>
  <r>
    <x v="237"/>
    <x v="1"/>
    <s v="Evening"/>
    <n v="8"/>
    <n v="0"/>
    <n v="8"/>
    <n v="5492"/>
    <x v="0"/>
    <n v="0"/>
    <s v="OK"/>
    <n v="0"/>
    <n v="1"/>
    <x v="0"/>
  </r>
  <r>
    <x v="237"/>
    <x v="1"/>
    <s v="Night"/>
    <n v="8"/>
    <n v="3.7"/>
    <n v="4.3"/>
    <n v="2750"/>
    <x v="6"/>
    <n v="7000"/>
    <s v="OK"/>
    <n v="0.46"/>
    <n v="0.54"/>
    <x v="0"/>
  </r>
  <r>
    <x v="237"/>
    <x v="2"/>
    <s v="Morning"/>
    <n v="8"/>
    <n v="0"/>
    <n v="8"/>
    <n v="4750"/>
    <x v="0"/>
    <n v="0"/>
    <s v="OK"/>
    <n v="0"/>
    <n v="1"/>
    <x v="0"/>
  </r>
  <r>
    <x v="237"/>
    <x v="2"/>
    <s v="Evening"/>
    <n v="8"/>
    <n v="0"/>
    <n v="8"/>
    <n v="4907"/>
    <x v="0"/>
    <n v="0"/>
    <s v="OK"/>
    <n v="0"/>
    <n v="1"/>
    <x v="0"/>
  </r>
  <r>
    <x v="237"/>
    <x v="2"/>
    <s v="Night"/>
    <n v="8"/>
    <n v="0"/>
    <n v="8"/>
    <n v="4547"/>
    <x v="0"/>
    <n v="0"/>
    <s v="OK"/>
    <n v="0"/>
    <n v="1"/>
    <x v="0"/>
  </r>
  <r>
    <x v="237"/>
    <x v="3"/>
    <s v="Morning"/>
    <n v="8"/>
    <n v="0.8"/>
    <n v="7.2"/>
    <n v="537"/>
    <x v="2"/>
    <n v="3900"/>
    <s v="OK"/>
    <n v="0.1"/>
    <n v="0.9"/>
    <x v="1"/>
  </r>
  <r>
    <x v="237"/>
    <x v="3"/>
    <s v="Evening"/>
    <n v="8"/>
    <n v="0"/>
    <n v="8"/>
    <n v="651"/>
    <x v="0"/>
    <n v="0"/>
    <s v="OK"/>
    <n v="0"/>
    <n v="1"/>
    <x v="1"/>
  </r>
  <r>
    <x v="237"/>
    <x v="3"/>
    <s v="Night"/>
    <n v="8"/>
    <n v="5.9"/>
    <n v="2.1"/>
    <n v="166"/>
    <x v="6"/>
    <n v="13500"/>
    <s v="OK"/>
    <n v="0.74"/>
    <n v="0.26"/>
    <x v="1"/>
  </r>
  <r>
    <x v="237"/>
    <x v="4"/>
    <s v="Morning"/>
    <n v="8"/>
    <n v="2.7"/>
    <n v="5.3"/>
    <n v="448"/>
    <x v="1"/>
    <n v="12800"/>
    <s v="OK"/>
    <n v="0.34"/>
    <n v="0.66"/>
    <x v="1"/>
  </r>
  <r>
    <x v="237"/>
    <x v="4"/>
    <s v="Evening"/>
    <n v="8"/>
    <n v="0"/>
    <n v="8"/>
    <n v="686"/>
    <x v="0"/>
    <n v="0"/>
    <s v="OK"/>
    <n v="0"/>
    <n v="1"/>
    <x v="1"/>
  </r>
  <r>
    <x v="237"/>
    <x v="4"/>
    <s v="Night"/>
    <n v="8"/>
    <n v="0"/>
    <n v="8"/>
    <n v="725"/>
    <x v="0"/>
    <n v="0"/>
    <s v="OK"/>
    <n v="0"/>
    <n v="1"/>
    <x v="1"/>
  </r>
  <r>
    <x v="237"/>
    <x v="5"/>
    <s v="Morning"/>
    <n v="8"/>
    <n v="0"/>
    <n v="8"/>
    <n v="2883"/>
    <x v="0"/>
    <n v="0"/>
    <s v="OK"/>
    <n v="0"/>
    <n v="1"/>
    <x v="2"/>
  </r>
  <r>
    <x v="237"/>
    <x v="5"/>
    <s v="Evening"/>
    <n v="8"/>
    <n v="3"/>
    <n v="5"/>
    <n v="2084"/>
    <x v="4"/>
    <n v="11700"/>
    <s v="OK"/>
    <n v="0.38"/>
    <n v="0.63"/>
    <x v="2"/>
  </r>
  <r>
    <x v="237"/>
    <x v="5"/>
    <s v="Night"/>
    <n v="8"/>
    <n v="6.4"/>
    <n v="1.6"/>
    <n v="706"/>
    <x v="1"/>
    <n v="2600"/>
    <s v="OK"/>
    <n v="0.8"/>
    <n v="0.2"/>
    <x v="2"/>
  </r>
  <r>
    <x v="237"/>
    <x v="6"/>
    <s v="Morning"/>
    <n v="8"/>
    <n v="0"/>
    <n v="8"/>
    <n v="2693"/>
    <x v="0"/>
    <n v="0"/>
    <s v="OK"/>
    <n v="0"/>
    <n v="1"/>
    <x v="2"/>
  </r>
  <r>
    <x v="237"/>
    <x v="6"/>
    <s v="Evening"/>
    <n v="8"/>
    <n v="0"/>
    <n v="8"/>
    <n v="3029"/>
    <x v="0"/>
    <n v="0"/>
    <s v="OK"/>
    <n v="0"/>
    <n v="1"/>
    <x v="2"/>
  </r>
  <r>
    <x v="237"/>
    <x v="6"/>
    <s v="Night"/>
    <n v="8"/>
    <n v="1.2"/>
    <n v="6.8"/>
    <n v="2498"/>
    <x v="1"/>
    <n v="13600"/>
    <s v="OK"/>
    <n v="0.15"/>
    <n v="0.85"/>
    <x v="2"/>
  </r>
  <r>
    <x v="237"/>
    <x v="7"/>
    <s v="Morning"/>
    <n v="8"/>
    <n v="3.6"/>
    <n v="4.4000000000000004"/>
    <n v="2171"/>
    <x v="1"/>
    <n v="3200"/>
    <s v="OK"/>
    <n v="0.45"/>
    <n v="0.55000000000000004"/>
    <x v="3"/>
  </r>
  <r>
    <x v="237"/>
    <x v="7"/>
    <s v="Evening"/>
    <n v="8"/>
    <n v="5"/>
    <n v="3"/>
    <n v="1573"/>
    <x v="2"/>
    <n v="14700"/>
    <s v="OK"/>
    <n v="0.63"/>
    <n v="0.38"/>
    <x v="3"/>
  </r>
  <r>
    <x v="237"/>
    <x v="7"/>
    <s v="Night"/>
    <n v="8"/>
    <n v="0"/>
    <n v="8"/>
    <n v="3926"/>
    <x v="0"/>
    <n v="0"/>
    <s v="OK"/>
    <n v="0"/>
    <n v="1"/>
    <x v="3"/>
  </r>
  <r>
    <x v="238"/>
    <x v="0"/>
    <s v="Morning"/>
    <n v="8"/>
    <n v="0"/>
    <n v="8"/>
    <n v="5168"/>
    <x v="0"/>
    <n v="0"/>
    <s v="OK"/>
    <n v="0"/>
    <n v="1"/>
    <x v="0"/>
  </r>
  <r>
    <x v="238"/>
    <x v="0"/>
    <s v="Evening"/>
    <n v="8"/>
    <n v="0"/>
    <n v="8"/>
    <n v="4461"/>
    <x v="0"/>
    <n v="0"/>
    <s v="OK"/>
    <n v="0"/>
    <n v="1"/>
    <x v="0"/>
  </r>
  <r>
    <x v="238"/>
    <x v="0"/>
    <s v="Night"/>
    <n v="8"/>
    <n v="0"/>
    <n v="8"/>
    <n v="4943"/>
    <x v="0"/>
    <n v="0"/>
    <s v="OK"/>
    <n v="0"/>
    <n v="1"/>
    <x v="0"/>
  </r>
  <r>
    <x v="238"/>
    <x v="1"/>
    <s v="Morning"/>
    <n v="8"/>
    <n v="0"/>
    <n v="8"/>
    <n v="5170"/>
    <x v="0"/>
    <n v="0"/>
    <s v="OK"/>
    <n v="0"/>
    <n v="1"/>
    <x v="0"/>
  </r>
  <r>
    <x v="238"/>
    <x v="1"/>
    <s v="Evening"/>
    <n v="8"/>
    <n v="0"/>
    <n v="8"/>
    <n v="5701"/>
    <x v="0"/>
    <n v="0"/>
    <s v="OK"/>
    <n v="0"/>
    <n v="1"/>
    <x v="0"/>
  </r>
  <r>
    <x v="238"/>
    <x v="1"/>
    <s v="Night"/>
    <n v="8"/>
    <n v="0"/>
    <n v="8"/>
    <n v="5669"/>
    <x v="0"/>
    <n v="0"/>
    <s v="OK"/>
    <n v="0"/>
    <n v="1"/>
    <x v="0"/>
  </r>
  <r>
    <x v="238"/>
    <x v="2"/>
    <s v="Morning"/>
    <n v="8"/>
    <n v="0"/>
    <n v="8"/>
    <n v="4615"/>
    <x v="0"/>
    <n v="0"/>
    <s v="OK"/>
    <n v="0"/>
    <n v="1"/>
    <x v="0"/>
  </r>
  <r>
    <x v="238"/>
    <x v="2"/>
    <s v="Evening"/>
    <n v="8"/>
    <n v="3.4"/>
    <n v="4.5999999999999996"/>
    <n v="2870"/>
    <x v="6"/>
    <n v="10400"/>
    <s v="OK"/>
    <n v="0.43"/>
    <n v="0.57999999999999996"/>
    <x v="0"/>
  </r>
  <r>
    <x v="238"/>
    <x v="2"/>
    <s v="Night"/>
    <n v="8"/>
    <n v="0"/>
    <n v="8"/>
    <n v="4902"/>
    <x v="0"/>
    <n v="0"/>
    <s v="OK"/>
    <n v="0"/>
    <n v="1"/>
    <x v="0"/>
  </r>
  <r>
    <x v="238"/>
    <x v="3"/>
    <s v="Morning"/>
    <n v="8"/>
    <n v="7"/>
    <n v="1"/>
    <n v="87"/>
    <x v="1"/>
    <n v="5500"/>
    <s v="OK"/>
    <n v="0.88"/>
    <n v="0.13"/>
    <x v="1"/>
  </r>
  <r>
    <x v="238"/>
    <x v="3"/>
    <s v="Evening"/>
    <n v="8"/>
    <n v="0"/>
    <n v="8"/>
    <n v="767"/>
    <x v="0"/>
    <n v="0"/>
    <s v="OK"/>
    <n v="0"/>
    <n v="1"/>
    <x v="1"/>
  </r>
  <r>
    <x v="238"/>
    <x v="3"/>
    <s v="Night"/>
    <n v="8"/>
    <n v="0"/>
    <n v="8"/>
    <n v="612"/>
    <x v="0"/>
    <n v="0"/>
    <s v="OK"/>
    <n v="0"/>
    <n v="1"/>
    <x v="1"/>
  </r>
  <r>
    <x v="238"/>
    <x v="4"/>
    <s v="Morning"/>
    <n v="8"/>
    <n v="6.4"/>
    <n v="1.6"/>
    <n v="128"/>
    <x v="5"/>
    <n v="3700"/>
    <s v="OK"/>
    <n v="0.8"/>
    <n v="0.2"/>
    <x v="1"/>
  </r>
  <r>
    <x v="238"/>
    <x v="4"/>
    <s v="Evening"/>
    <n v="8"/>
    <n v="0"/>
    <n v="8"/>
    <n v="702"/>
    <x v="0"/>
    <n v="0"/>
    <s v="OK"/>
    <n v="0"/>
    <n v="1"/>
    <x v="1"/>
  </r>
  <r>
    <x v="238"/>
    <x v="4"/>
    <s v="Night"/>
    <n v="8"/>
    <n v="0"/>
    <n v="8"/>
    <n v="731"/>
    <x v="0"/>
    <n v="0"/>
    <s v="OK"/>
    <n v="0"/>
    <n v="1"/>
    <x v="1"/>
  </r>
  <r>
    <x v="238"/>
    <x v="5"/>
    <s v="Morning"/>
    <n v="8"/>
    <n v="0"/>
    <n v="8"/>
    <n v="3488"/>
    <x v="0"/>
    <n v="0"/>
    <s v="OK"/>
    <n v="0"/>
    <n v="1"/>
    <x v="2"/>
  </r>
  <r>
    <x v="238"/>
    <x v="5"/>
    <s v="Evening"/>
    <n v="8"/>
    <n v="0"/>
    <n v="8"/>
    <n v="3726"/>
    <x v="0"/>
    <n v="0"/>
    <s v="OK"/>
    <n v="0"/>
    <n v="1"/>
    <x v="2"/>
  </r>
  <r>
    <x v="238"/>
    <x v="5"/>
    <s v="Night"/>
    <n v="8"/>
    <n v="0"/>
    <n v="8"/>
    <n v="3425"/>
    <x v="0"/>
    <n v="0"/>
    <s v="OK"/>
    <n v="0"/>
    <n v="1"/>
    <x v="2"/>
  </r>
  <r>
    <x v="238"/>
    <x v="6"/>
    <s v="Morning"/>
    <n v="8"/>
    <n v="0"/>
    <n v="8"/>
    <n v="3342"/>
    <x v="0"/>
    <n v="0"/>
    <s v="OK"/>
    <n v="0"/>
    <n v="1"/>
    <x v="2"/>
  </r>
  <r>
    <x v="238"/>
    <x v="6"/>
    <s v="Evening"/>
    <n v="8"/>
    <n v="2"/>
    <n v="6"/>
    <n v="2501"/>
    <x v="3"/>
    <n v="14700"/>
    <s v="OK"/>
    <n v="0.25"/>
    <n v="0.75"/>
    <x v="2"/>
  </r>
  <r>
    <x v="238"/>
    <x v="6"/>
    <s v="Night"/>
    <n v="8"/>
    <n v="1"/>
    <n v="7"/>
    <n v="2774"/>
    <x v="6"/>
    <n v="10900"/>
    <s v="OK"/>
    <n v="0.13"/>
    <n v="0.88"/>
    <x v="2"/>
  </r>
  <r>
    <x v="238"/>
    <x v="7"/>
    <s v="Morning"/>
    <n v="8"/>
    <n v="0"/>
    <n v="8"/>
    <n v="4076"/>
    <x v="0"/>
    <n v="0"/>
    <s v="OK"/>
    <n v="0"/>
    <n v="1"/>
    <x v="3"/>
  </r>
  <r>
    <x v="238"/>
    <x v="7"/>
    <s v="Evening"/>
    <n v="8"/>
    <n v="1.2"/>
    <n v="6.8"/>
    <n v="2832"/>
    <x v="1"/>
    <n v="6100"/>
    <s v="OK"/>
    <n v="0.15"/>
    <n v="0.85"/>
    <x v="3"/>
  </r>
  <r>
    <x v="238"/>
    <x v="7"/>
    <s v="Night"/>
    <n v="8"/>
    <n v="0"/>
    <n v="8"/>
    <n v="3979"/>
    <x v="0"/>
    <n v="0"/>
    <s v="OK"/>
    <n v="0"/>
    <n v="1"/>
    <x v="3"/>
  </r>
  <r>
    <x v="239"/>
    <x v="0"/>
    <s v="Morning"/>
    <n v="8"/>
    <n v="0"/>
    <n v="8"/>
    <n v="5069"/>
    <x v="0"/>
    <n v="0"/>
    <s v="OK"/>
    <n v="0"/>
    <n v="1"/>
    <x v="0"/>
  </r>
  <r>
    <x v="239"/>
    <x v="0"/>
    <s v="Evening"/>
    <n v="8"/>
    <n v="0"/>
    <n v="8"/>
    <n v="5053"/>
    <x v="0"/>
    <n v="0"/>
    <s v="OK"/>
    <n v="0"/>
    <n v="1"/>
    <x v="0"/>
  </r>
  <r>
    <x v="239"/>
    <x v="0"/>
    <s v="Night"/>
    <n v="8"/>
    <n v="0"/>
    <n v="8"/>
    <n v="4776"/>
    <x v="0"/>
    <n v="0"/>
    <s v="OK"/>
    <n v="0"/>
    <n v="1"/>
    <x v="0"/>
  </r>
  <r>
    <x v="239"/>
    <x v="1"/>
    <s v="Morning"/>
    <n v="8"/>
    <n v="1.4"/>
    <n v="6.6"/>
    <n v="4295"/>
    <x v="1"/>
    <n v="13700"/>
    <s v="OK"/>
    <n v="0.18"/>
    <n v="0.83"/>
    <x v="0"/>
  </r>
  <r>
    <x v="239"/>
    <x v="1"/>
    <s v="Evening"/>
    <n v="8"/>
    <n v="0"/>
    <n v="8"/>
    <n v="5095"/>
    <x v="0"/>
    <n v="0"/>
    <s v="OK"/>
    <n v="0"/>
    <n v="1"/>
    <x v="0"/>
  </r>
  <r>
    <x v="239"/>
    <x v="1"/>
    <s v="Night"/>
    <n v="8"/>
    <n v="0"/>
    <n v="8"/>
    <n v="5296"/>
    <x v="0"/>
    <n v="0"/>
    <s v="OK"/>
    <n v="0"/>
    <n v="1"/>
    <x v="0"/>
  </r>
  <r>
    <x v="239"/>
    <x v="2"/>
    <s v="Morning"/>
    <n v="8"/>
    <n v="0"/>
    <n v="8"/>
    <n v="4911"/>
    <x v="0"/>
    <n v="0"/>
    <s v="OK"/>
    <n v="0"/>
    <n v="1"/>
    <x v="0"/>
  </r>
  <r>
    <x v="239"/>
    <x v="2"/>
    <s v="Evening"/>
    <n v="8"/>
    <n v="0"/>
    <n v="8"/>
    <n v="4361"/>
    <x v="0"/>
    <n v="0"/>
    <s v="OK"/>
    <n v="0"/>
    <n v="1"/>
    <x v="0"/>
  </r>
  <r>
    <x v="239"/>
    <x v="2"/>
    <s v="Night"/>
    <n v="8"/>
    <n v="0"/>
    <n v="8"/>
    <n v="4617"/>
    <x v="0"/>
    <n v="0"/>
    <s v="OK"/>
    <n v="0"/>
    <n v="1"/>
    <x v="0"/>
  </r>
  <r>
    <x v="239"/>
    <x v="3"/>
    <s v="Morning"/>
    <n v="8"/>
    <n v="3.8"/>
    <n v="4.2"/>
    <n v="372"/>
    <x v="3"/>
    <n v="9800"/>
    <s v="OK"/>
    <n v="0.48"/>
    <n v="0.53"/>
    <x v="1"/>
  </r>
  <r>
    <x v="239"/>
    <x v="3"/>
    <s v="Evening"/>
    <n v="8"/>
    <n v="0"/>
    <n v="8"/>
    <n v="688"/>
    <x v="0"/>
    <n v="0"/>
    <s v="OK"/>
    <n v="0"/>
    <n v="1"/>
    <x v="1"/>
  </r>
  <r>
    <x v="239"/>
    <x v="3"/>
    <s v="Night"/>
    <n v="8"/>
    <n v="0"/>
    <n v="8"/>
    <n v="622"/>
    <x v="0"/>
    <n v="0"/>
    <s v="OK"/>
    <n v="0"/>
    <n v="1"/>
    <x v="1"/>
  </r>
  <r>
    <x v="239"/>
    <x v="4"/>
    <s v="Morning"/>
    <n v="8"/>
    <n v="0"/>
    <n v="8"/>
    <n v="772"/>
    <x v="0"/>
    <n v="0"/>
    <s v="OK"/>
    <n v="0"/>
    <n v="1"/>
    <x v="1"/>
  </r>
  <r>
    <x v="239"/>
    <x v="4"/>
    <s v="Evening"/>
    <n v="8"/>
    <n v="0"/>
    <n v="8"/>
    <n v="767"/>
    <x v="0"/>
    <n v="0"/>
    <s v="OK"/>
    <n v="0"/>
    <n v="1"/>
    <x v="1"/>
  </r>
  <r>
    <x v="239"/>
    <x v="4"/>
    <s v="Night"/>
    <n v="8"/>
    <n v="0"/>
    <n v="8"/>
    <n v="683"/>
    <x v="0"/>
    <n v="0"/>
    <s v="OK"/>
    <n v="0"/>
    <n v="1"/>
    <x v="1"/>
  </r>
  <r>
    <x v="239"/>
    <x v="5"/>
    <s v="Morning"/>
    <n v="8"/>
    <n v="0"/>
    <n v="8"/>
    <n v="3322"/>
    <x v="0"/>
    <n v="0"/>
    <s v="OK"/>
    <n v="0"/>
    <n v="1"/>
    <x v="2"/>
  </r>
  <r>
    <x v="239"/>
    <x v="5"/>
    <s v="Evening"/>
    <n v="8"/>
    <n v="0"/>
    <n v="8"/>
    <n v="3264"/>
    <x v="0"/>
    <n v="0"/>
    <s v="OK"/>
    <n v="0"/>
    <n v="1"/>
    <x v="2"/>
  </r>
  <r>
    <x v="239"/>
    <x v="5"/>
    <s v="Night"/>
    <n v="8"/>
    <n v="6.5"/>
    <n v="1.5"/>
    <n v="694"/>
    <x v="2"/>
    <n v="9700"/>
    <s v="OK"/>
    <n v="0.81"/>
    <n v="0.19"/>
    <x v="2"/>
  </r>
  <r>
    <x v="239"/>
    <x v="6"/>
    <s v="Morning"/>
    <n v="8"/>
    <n v="0"/>
    <n v="8"/>
    <n v="3537"/>
    <x v="0"/>
    <n v="0"/>
    <s v="OK"/>
    <n v="0"/>
    <n v="1"/>
    <x v="2"/>
  </r>
  <r>
    <x v="239"/>
    <x v="6"/>
    <s v="Evening"/>
    <n v="8"/>
    <n v="0"/>
    <n v="8"/>
    <n v="3348"/>
    <x v="0"/>
    <n v="0"/>
    <s v="OK"/>
    <n v="0"/>
    <n v="1"/>
    <x v="2"/>
  </r>
  <r>
    <x v="239"/>
    <x v="6"/>
    <s v="Night"/>
    <n v="8"/>
    <n v="0"/>
    <n v="8"/>
    <n v="3252"/>
    <x v="0"/>
    <n v="0"/>
    <s v="OK"/>
    <n v="0"/>
    <n v="1"/>
    <x v="2"/>
  </r>
  <r>
    <x v="239"/>
    <x v="7"/>
    <s v="Morning"/>
    <n v="8"/>
    <n v="0"/>
    <n v="8"/>
    <n v="4036"/>
    <x v="0"/>
    <n v="0"/>
    <s v="OK"/>
    <n v="0"/>
    <n v="1"/>
    <x v="3"/>
  </r>
  <r>
    <x v="239"/>
    <x v="7"/>
    <s v="Evening"/>
    <n v="8"/>
    <n v="1.6"/>
    <n v="6.4"/>
    <n v="3231"/>
    <x v="2"/>
    <n v="4100"/>
    <s v="OK"/>
    <n v="0.2"/>
    <n v="0.8"/>
    <x v="3"/>
  </r>
  <r>
    <x v="239"/>
    <x v="7"/>
    <s v="Night"/>
    <n v="8"/>
    <n v="0"/>
    <n v="8"/>
    <n v="3647"/>
    <x v="0"/>
    <n v="0"/>
    <s v="OK"/>
    <n v="0"/>
    <n v="1"/>
    <x v="3"/>
  </r>
  <r>
    <x v="240"/>
    <x v="0"/>
    <s v="Morning"/>
    <n v="8"/>
    <n v="0"/>
    <n v="8"/>
    <n v="5135"/>
    <x v="0"/>
    <n v="0"/>
    <s v="OK"/>
    <n v="0"/>
    <n v="1"/>
    <x v="0"/>
  </r>
  <r>
    <x v="240"/>
    <x v="0"/>
    <s v="Evening"/>
    <n v="8"/>
    <n v="0"/>
    <n v="8"/>
    <n v="5125"/>
    <x v="0"/>
    <n v="0"/>
    <s v="OK"/>
    <n v="0"/>
    <n v="1"/>
    <x v="0"/>
  </r>
  <r>
    <x v="240"/>
    <x v="0"/>
    <s v="Night"/>
    <n v="8"/>
    <n v="0"/>
    <n v="8"/>
    <n v="4844"/>
    <x v="0"/>
    <n v="0"/>
    <s v="OK"/>
    <n v="0"/>
    <n v="1"/>
    <x v="0"/>
  </r>
  <r>
    <x v="240"/>
    <x v="1"/>
    <s v="Morning"/>
    <n v="8"/>
    <n v="0"/>
    <n v="8"/>
    <n v="5232"/>
    <x v="0"/>
    <n v="0"/>
    <s v="OK"/>
    <n v="0"/>
    <n v="1"/>
    <x v="0"/>
  </r>
  <r>
    <x v="240"/>
    <x v="1"/>
    <s v="Evening"/>
    <n v="8"/>
    <n v="0"/>
    <n v="8"/>
    <n v="5364"/>
    <x v="0"/>
    <n v="0"/>
    <s v="OK"/>
    <n v="0"/>
    <n v="1"/>
    <x v="0"/>
  </r>
  <r>
    <x v="240"/>
    <x v="1"/>
    <s v="Night"/>
    <n v="8"/>
    <n v="2.2000000000000002"/>
    <n v="5.8"/>
    <n v="3653"/>
    <x v="5"/>
    <n v="6100"/>
    <s v="OK"/>
    <n v="0.28000000000000003"/>
    <n v="0.73"/>
    <x v="0"/>
  </r>
  <r>
    <x v="240"/>
    <x v="2"/>
    <s v="Morning"/>
    <n v="8"/>
    <n v="0"/>
    <n v="8"/>
    <n v="4641"/>
    <x v="0"/>
    <n v="0"/>
    <s v="OK"/>
    <n v="0"/>
    <n v="1"/>
    <x v="0"/>
  </r>
  <r>
    <x v="240"/>
    <x v="2"/>
    <s v="Evening"/>
    <n v="8"/>
    <n v="0"/>
    <n v="8"/>
    <n v="4890"/>
    <x v="0"/>
    <n v="0"/>
    <s v="OK"/>
    <n v="0"/>
    <n v="1"/>
    <x v="0"/>
  </r>
  <r>
    <x v="240"/>
    <x v="2"/>
    <s v="Night"/>
    <n v="8"/>
    <n v="0"/>
    <n v="8"/>
    <n v="4263"/>
    <x v="0"/>
    <n v="0"/>
    <s v="OK"/>
    <n v="0"/>
    <n v="1"/>
    <x v="0"/>
  </r>
  <r>
    <x v="240"/>
    <x v="3"/>
    <s v="Morning"/>
    <n v="8"/>
    <n v="0"/>
    <n v="8"/>
    <n v="743"/>
    <x v="0"/>
    <n v="0"/>
    <s v="OK"/>
    <n v="0"/>
    <n v="1"/>
    <x v="1"/>
  </r>
  <r>
    <x v="240"/>
    <x v="3"/>
    <s v="Evening"/>
    <n v="8"/>
    <n v="0"/>
    <n v="8"/>
    <n v="613"/>
    <x v="0"/>
    <n v="0"/>
    <s v="OK"/>
    <n v="0"/>
    <n v="1"/>
    <x v="1"/>
  </r>
  <r>
    <x v="240"/>
    <x v="3"/>
    <s v="Night"/>
    <n v="8"/>
    <n v="0"/>
    <n v="8"/>
    <n v="709"/>
    <x v="0"/>
    <n v="0"/>
    <s v="OK"/>
    <n v="0"/>
    <n v="1"/>
    <x v="1"/>
  </r>
  <r>
    <x v="240"/>
    <x v="4"/>
    <s v="Morning"/>
    <n v="8"/>
    <n v="0"/>
    <n v="8"/>
    <n v="798"/>
    <x v="0"/>
    <n v="0"/>
    <s v="OK"/>
    <n v="0"/>
    <n v="1"/>
    <x v="1"/>
  </r>
  <r>
    <x v="240"/>
    <x v="4"/>
    <s v="Evening"/>
    <n v="8"/>
    <n v="0.7"/>
    <n v="7.3"/>
    <n v="609"/>
    <x v="4"/>
    <n v="5000"/>
    <s v="OK"/>
    <n v="0.09"/>
    <n v="0.91"/>
    <x v="1"/>
  </r>
  <r>
    <x v="240"/>
    <x v="4"/>
    <s v="Night"/>
    <n v="8"/>
    <n v="0"/>
    <n v="8"/>
    <n v="599"/>
    <x v="0"/>
    <n v="0"/>
    <s v="OK"/>
    <n v="0"/>
    <n v="1"/>
    <x v="1"/>
  </r>
  <r>
    <x v="240"/>
    <x v="5"/>
    <s v="Morning"/>
    <n v="8"/>
    <n v="2.1"/>
    <n v="5.9"/>
    <n v="2491"/>
    <x v="3"/>
    <n v="9600"/>
    <s v="OK"/>
    <n v="0.26"/>
    <n v="0.74"/>
    <x v="2"/>
  </r>
  <r>
    <x v="240"/>
    <x v="5"/>
    <s v="Evening"/>
    <n v="8"/>
    <n v="6.4"/>
    <n v="1.6"/>
    <n v="664"/>
    <x v="4"/>
    <n v="4400"/>
    <s v="OK"/>
    <n v="0.8"/>
    <n v="0.2"/>
    <x v="2"/>
  </r>
  <r>
    <x v="240"/>
    <x v="5"/>
    <s v="Night"/>
    <n v="8"/>
    <n v="0"/>
    <n v="8"/>
    <n v="3418"/>
    <x v="0"/>
    <n v="0"/>
    <s v="OK"/>
    <n v="0"/>
    <n v="1"/>
    <x v="2"/>
  </r>
  <r>
    <x v="240"/>
    <x v="6"/>
    <s v="Morning"/>
    <n v="8"/>
    <n v="0"/>
    <n v="8"/>
    <n v="3454"/>
    <x v="0"/>
    <n v="0"/>
    <s v="OK"/>
    <n v="0"/>
    <n v="1"/>
    <x v="2"/>
  </r>
  <r>
    <x v="240"/>
    <x v="6"/>
    <s v="Evening"/>
    <n v="8"/>
    <n v="4.7"/>
    <n v="3.3"/>
    <n v="1378"/>
    <x v="1"/>
    <n v="14600"/>
    <s v="OK"/>
    <n v="0.59"/>
    <n v="0.41"/>
    <x v="2"/>
  </r>
  <r>
    <x v="240"/>
    <x v="6"/>
    <s v="Night"/>
    <n v="8"/>
    <n v="0"/>
    <n v="8"/>
    <n v="3314"/>
    <x v="0"/>
    <n v="0"/>
    <s v="OK"/>
    <n v="0"/>
    <n v="1"/>
    <x v="2"/>
  </r>
  <r>
    <x v="240"/>
    <x v="7"/>
    <s v="Morning"/>
    <n v="8"/>
    <n v="0"/>
    <n v="8"/>
    <n v="3502"/>
    <x v="0"/>
    <n v="0"/>
    <s v="OK"/>
    <n v="0"/>
    <n v="1"/>
    <x v="3"/>
  </r>
  <r>
    <x v="240"/>
    <x v="7"/>
    <s v="Evening"/>
    <n v="8"/>
    <n v="0"/>
    <n v="8"/>
    <n v="4217"/>
    <x v="0"/>
    <n v="0"/>
    <s v="OK"/>
    <n v="0"/>
    <n v="1"/>
    <x v="3"/>
  </r>
  <r>
    <x v="240"/>
    <x v="7"/>
    <s v="Night"/>
    <n v="8"/>
    <n v="2.7"/>
    <n v="5.3"/>
    <n v="2782"/>
    <x v="3"/>
    <n v="8700"/>
    <s v="OK"/>
    <n v="0.34"/>
    <n v="0.66"/>
    <x v="3"/>
  </r>
  <r>
    <x v="241"/>
    <x v="0"/>
    <s v="Morning"/>
    <n v="8"/>
    <n v="0"/>
    <n v="8"/>
    <n v="4971"/>
    <x v="0"/>
    <n v="0"/>
    <s v="OK"/>
    <n v="0"/>
    <n v="1"/>
    <x v="0"/>
  </r>
  <r>
    <x v="241"/>
    <x v="0"/>
    <s v="Evening"/>
    <n v="8"/>
    <n v="0"/>
    <n v="8"/>
    <n v="4867"/>
    <x v="0"/>
    <n v="0"/>
    <s v="OK"/>
    <n v="0"/>
    <n v="1"/>
    <x v="0"/>
  </r>
  <r>
    <x v="241"/>
    <x v="0"/>
    <s v="Night"/>
    <n v="8"/>
    <n v="0"/>
    <n v="8"/>
    <n v="4965"/>
    <x v="0"/>
    <n v="0"/>
    <s v="OK"/>
    <n v="0"/>
    <n v="1"/>
    <x v="0"/>
  </r>
  <r>
    <x v="241"/>
    <x v="1"/>
    <s v="Morning"/>
    <n v="8"/>
    <n v="0.9"/>
    <n v="7.1"/>
    <n v="4776"/>
    <x v="6"/>
    <n v="9500"/>
    <s v="OK"/>
    <n v="0.11"/>
    <n v="0.89"/>
    <x v="0"/>
  </r>
  <r>
    <x v="241"/>
    <x v="1"/>
    <s v="Evening"/>
    <n v="8"/>
    <n v="0"/>
    <n v="8"/>
    <n v="5071"/>
    <x v="0"/>
    <n v="0"/>
    <s v="OK"/>
    <n v="0"/>
    <n v="1"/>
    <x v="0"/>
  </r>
  <r>
    <x v="241"/>
    <x v="1"/>
    <s v="Night"/>
    <n v="8"/>
    <n v="0"/>
    <n v="8"/>
    <n v="5516"/>
    <x v="0"/>
    <n v="0"/>
    <s v="OK"/>
    <n v="0"/>
    <n v="1"/>
    <x v="0"/>
  </r>
  <r>
    <x v="241"/>
    <x v="2"/>
    <s v="Morning"/>
    <n v="8"/>
    <n v="2.9"/>
    <n v="5.0999999999999996"/>
    <n v="2950"/>
    <x v="5"/>
    <n v="10400"/>
    <s v="OK"/>
    <n v="0.36"/>
    <n v="0.64"/>
    <x v="0"/>
  </r>
  <r>
    <x v="241"/>
    <x v="2"/>
    <s v="Evening"/>
    <n v="8"/>
    <n v="0"/>
    <n v="8"/>
    <n v="4588"/>
    <x v="0"/>
    <n v="0"/>
    <s v="OK"/>
    <n v="0"/>
    <n v="1"/>
    <x v="0"/>
  </r>
  <r>
    <x v="241"/>
    <x v="2"/>
    <s v="Night"/>
    <n v="8"/>
    <n v="0"/>
    <n v="8"/>
    <n v="4674"/>
    <x v="0"/>
    <n v="0"/>
    <s v="OK"/>
    <n v="0"/>
    <n v="1"/>
    <x v="0"/>
  </r>
  <r>
    <x v="241"/>
    <x v="3"/>
    <s v="Morning"/>
    <n v="8"/>
    <n v="3.2"/>
    <n v="4.8"/>
    <n v="392"/>
    <x v="3"/>
    <n v="7300"/>
    <s v="OK"/>
    <n v="0.4"/>
    <n v="0.6"/>
    <x v="1"/>
  </r>
  <r>
    <x v="241"/>
    <x v="3"/>
    <s v="Evening"/>
    <n v="8"/>
    <n v="0"/>
    <n v="8"/>
    <n v="661"/>
    <x v="0"/>
    <n v="0"/>
    <s v="OK"/>
    <n v="0"/>
    <n v="1"/>
    <x v="1"/>
  </r>
  <r>
    <x v="241"/>
    <x v="3"/>
    <s v="Night"/>
    <n v="8"/>
    <n v="0"/>
    <n v="8"/>
    <n v="663"/>
    <x v="0"/>
    <n v="0"/>
    <s v="OK"/>
    <n v="0"/>
    <n v="1"/>
    <x v="1"/>
  </r>
  <r>
    <x v="241"/>
    <x v="4"/>
    <s v="Morning"/>
    <n v="8"/>
    <n v="0"/>
    <n v="8"/>
    <n v="747"/>
    <x v="0"/>
    <n v="0"/>
    <s v="OK"/>
    <n v="0"/>
    <n v="1"/>
    <x v="1"/>
  </r>
  <r>
    <x v="241"/>
    <x v="4"/>
    <s v="Evening"/>
    <n v="8"/>
    <n v="0"/>
    <n v="8"/>
    <n v="824"/>
    <x v="0"/>
    <n v="0"/>
    <s v="OK"/>
    <n v="0"/>
    <n v="1"/>
    <x v="1"/>
  </r>
  <r>
    <x v="241"/>
    <x v="4"/>
    <s v="Night"/>
    <n v="8"/>
    <n v="1.8"/>
    <n v="6.2"/>
    <n v="561"/>
    <x v="5"/>
    <n v="6400"/>
    <s v="OK"/>
    <n v="0.23"/>
    <n v="0.78"/>
    <x v="1"/>
  </r>
  <r>
    <x v="241"/>
    <x v="5"/>
    <s v="Morning"/>
    <n v="8"/>
    <n v="0"/>
    <n v="8"/>
    <n v="3307"/>
    <x v="0"/>
    <n v="0"/>
    <s v="OK"/>
    <n v="0"/>
    <n v="1"/>
    <x v="2"/>
  </r>
  <r>
    <x v="241"/>
    <x v="5"/>
    <s v="Evening"/>
    <n v="8"/>
    <n v="0"/>
    <n v="8"/>
    <n v="3548"/>
    <x v="0"/>
    <n v="0"/>
    <s v="OK"/>
    <n v="0"/>
    <n v="1"/>
    <x v="2"/>
  </r>
  <r>
    <x v="241"/>
    <x v="5"/>
    <s v="Night"/>
    <n v="8"/>
    <n v="0"/>
    <n v="8"/>
    <n v="3051"/>
    <x v="0"/>
    <n v="0"/>
    <s v="OK"/>
    <n v="0"/>
    <n v="1"/>
    <x v="2"/>
  </r>
  <r>
    <x v="241"/>
    <x v="6"/>
    <s v="Morning"/>
    <n v="8"/>
    <n v="0"/>
    <n v="8"/>
    <n v="2650"/>
    <x v="0"/>
    <n v="0"/>
    <s v="OK"/>
    <n v="0"/>
    <n v="1"/>
    <x v="2"/>
  </r>
  <r>
    <x v="241"/>
    <x v="6"/>
    <s v="Evening"/>
    <n v="8"/>
    <n v="0.8"/>
    <n v="7.2"/>
    <n v="2667"/>
    <x v="6"/>
    <n v="14400"/>
    <s v="OK"/>
    <n v="0.1"/>
    <n v="0.9"/>
    <x v="2"/>
  </r>
  <r>
    <x v="241"/>
    <x v="6"/>
    <s v="Night"/>
    <n v="8"/>
    <n v="0"/>
    <n v="8"/>
    <n v="3137"/>
    <x v="0"/>
    <n v="0"/>
    <s v="OK"/>
    <n v="0"/>
    <n v="1"/>
    <x v="2"/>
  </r>
  <r>
    <x v="241"/>
    <x v="7"/>
    <s v="Morning"/>
    <n v="8"/>
    <n v="0"/>
    <n v="8"/>
    <n v="4329"/>
    <x v="0"/>
    <n v="0"/>
    <s v="OK"/>
    <n v="0"/>
    <n v="1"/>
    <x v="3"/>
  </r>
  <r>
    <x v="241"/>
    <x v="7"/>
    <s v="Evening"/>
    <n v="8"/>
    <n v="6.3"/>
    <n v="1.7"/>
    <n v="813"/>
    <x v="5"/>
    <n v="8400"/>
    <s v="OK"/>
    <n v="0.79"/>
    <n v="0.21"/>
    <x v="3"/>
  </r>
  <r>
    <x v="241"/>
    <x v="7"/>
    <s v="Night"/>
    <n v="8"/>
    <n v="2.6"/>
    <n v="5.4"/>
    <n v="2598"/>
    <x v="4"/>
    <n v="10400"/>
    <s v="OK"/>
    <n v="0.33"/>
    <n v="0.68"/>
    <x v="3"/>
  </r>
  <r>
    <x v="242"/>
    <x v="0"/>
    <s v="Morning"/>
    <n v="8"/>
    <n v="0"/>
    <n v="8"/>
    <n v="5059"/>
    <x v="0"/>
    <n v="0"/>
    <s v="OK"/>
    <n v="0"/>
    <n v="1"/>
    <x v="0"/>
  </r>
  <r>
    <x v="242"/>
    <x v="0"/>
    <s v="Evening"/>
    <n v="8"/>
    <n v="0"/>
    <n v="8"/>
    <n v="5393"/>
    <x v="0"/>
    <n v="0"/>
    <s v="OK"/>
    <n v="0"/>
    <n v="1"/>
    <x v="0"/>
  </r>
  <r>
    <x v="242"/>
    <x v="0"/>
    <s v="Night"/>
    <n v="8"/>
    <n v="4.5"/>
    <n v="3.5"/>
    <n v="2057"/>
    <x v="1"/>
    <n v="10600"/>
    <s v="OK"/>
    <n v="0.56000000000000005"/>
    <n v="0.44"/>
    <x v="0"/>
  </r>
  <r>
    <x v="242"/>
    <x v="1"/>
    <s v="Morning"/>
    <n v="8"/>
    <n v="0"/>
    <n v="8"/>
    <n v="5597"/>
    <x v="0"/>
    <n v="0"/>
    <s v="OK"/>
    <n v="0"/>
    <n v="1"/>
    <x v="0"/>
  </r>
  <r>
    <x v="242"/>
    <x v="1"/>
    <s v="Evening"/>
    <n v="8"/>
    <n v="0"/>
    <n v="8"/>
    <n v="5256"/>
    <x v="0"/>
    <n v="0"/>
    <s v="OK"/>
    <n v="0"/>
    <n v="1"/>
    <x v="0"/>
  </r>
  <r>
    <x v="242"/>
    <x v="1"/>
    <s v="Night"/>
    <n v="8"/>
    <n v="0"/>
    <n v="8"/>
    <n v="5769"/>
    <x v="0"/>
    <n v="0"/>
    <s v="OK"/>
    <n v="0"/>
    <n v="1"/>
    <x v="0"/>
  </r>
  <r>
    <x v="242"/>
    <x v="2"/>
    <s v="Morning"/>
    <n v="8"/>
    <n v="0"/>
    <n v="8"/>
    <n v="4305"/>
    <x v="0"/>
    <n v="0"/>
    <s v="OK"/>
    <n v="0"/>
    <n v="1"/>
    <x v="0"/>
  </r>
  <r>
    <x v="242"/>
    <x v="2"/>
    <s v="Evening"/>
    <n v="8"/>
    <n v="0"/>
    <n v="8"/>
    <n v="5229"/>
    <x v="0"/>
    <n v="0"/>
    <s v="OK"/>
    <n v="0"/>
    <n v="1"/>
    <x v="0"/>
  </r>
  <r>
    <x v="242"/>
    <x v="2"/>
    <s v="Night"/>
    <n v="8"/>
    <n v="0"/>
    <n v="8"/>
    <n v="4885"/>
    <x v="0"/>
    <n v="0"/>
    <s v="OK"/>
    <n v="0"/>
    <n v="1"/>
    <x v="0"/>
  </r>
  <r>
    <x v="242"/>
    <x v="3"/>
    <s v="Morning"/>
    <n v="8"/>
    <n v="0"/>
    <n v="8"/>
    <n v="705"/>
    <x v="0"/>
    <n v="0"/>
    <s v="OK"/>
    <n v="0"/>
    <n v="1"/>
    <x v="1"/>
  </r>
  <r>
    <x v="242"/>
    <x v="3"/>
    <s v="Evening"/>
    <n v="8"/>
    <n v="0"/>
    <n v="8"/>
    <n v="731"/>
    <x v="0"/>
    <n v="0"/>
    <s v="OK"/>
    <n v="0"/>
    <n v="1"/>
    <x v="1"/>
  </r>
  <r>
    <x v="242"/>
    <x v="3"/>
    <s v="Night"/>
    <n v="8"/>
    <n v="0"/>
    <n v="8"/>
    <n v="722"/>
    <x v="0"/>
    <n v="0"/>
    <s v="OK"/>
    <n v="0"/>
    <n v="1"/>
    <x v="1"/>
  </r>
  <r>
    <x v="242"/>
    <x v="4"/>
    <s v="Morning"/>
    <n v="8"/>
    <n v="0"/>
    <n v="8"/>
    <n v="653"/>
    <x v="0"/>
    <n v="0"/>
    <s v="OK"/>
    <n v="0"/>
    <n v="1"/>
    <x v="1"/>
  </r>
  <r>
    <x v="242"/>
    <x v="4"/>
    <s v="Evening"/>
    <n v="8"/>
    <n v="0"/>
    <n v="8"/>
    <n v="652"/>
    <x v="0"/>
    <n v="0"/>
    <s v="OK"/>
    <n v="0"/>
    <n v="1"/>
    <x v="1"/>
  </r>
  <r>
    <x v="242"/>
    <x v="4"/>
    <s v="Night"/>
    <n v="8"/>
    <n v="0"/>
    <n v="8"/>
    <n v="694"/>
    <x v="0"/>
    <n v="0"/>
    <s v="OK"/>
    <n v="0"/>
    <n v="1"/>
    <x v="1"/>
  </r>
  <r>
    <x v="242"/>
    <x v="5"/>
    <s v="Morning"/>
    <n v="8"/>
    <n v="5.9"/>
    <n v="2.1"/>
    <n v="896"/>
    <x v="1"/>
    <n v="13100"/>
    <s v="OK"/>
    <n v="0.74"/>
    <n v="0.26"/>
    <x v="2"/>
  </r>
  <r>
    <x v="242"/>
    <x v="5"/>
    <s v="Evening"/>
    <n v="8"/>
    <n v="3.2"/>
    <n v="4.8"/>
    <n v="1988"/>
    <x v="4"/>
    <n v="2100"/>
    <s v="OK"/>
    <n v="0.4"/>
    <n v="0.6"/>
    <x v="2"/>
  </r>
  <r>
    <x v="242"/>
    <x v="5"/>
    <s v="Night"/>
    <n v="8"/>
    <n v="1"/>
    <n v="7"/>
    <n v="2980"/>
    <x v="2"/>
    <n v="14800"/>
    <s v="OK"/>
    <n v="0.13"/>
    <n v="0.88"/>
    <x v="2"/>
  </r>
  <r>
    <x v="242"/>
    <x v="6"/>
    <s v="Morning"/>
    <n v="8"/>
    <n v="0"/>
    <n v="8"/>
    <n v="3043"/>
    <x v="0"/>
    <n v="0"/>
    <s v="OK"/>
    <n v="0"/>
    <n v="1"/>
    <x v="2"/>
  </r>
  <r>
    <x v="242"/>
    <x v="6"/>
    <s v="Evening"/>
    <n v="8"/>
    <n v="0"/>
    <n v="8"/>
    <n v="3356"/>
    <x v="0"/>
    <n v="0"/>
    <s v="OK"/>
    <n v="0"/>
    <n v="1"/>
    <x v="2"/>
  </r>
  <r>
    <x v="242"/>
    <x v="6"/>
    <s v="Night"/>
    <n v="8"/>
    <n v="0"/>
    <n v="8"/>
    <n v="3136"/>
    <x v="0"/>
    <n v="0"/>
    <s v="OK"/>
    <n v="0"/>
    <n v="1"/>
    <x v="2"/>
  </r>
  <r>
    <x v="242"/>
    <x v="7"/>
    <s v="Morning"/>
    <n v="8"/>
    <n v="0"/>
    <n v="8"/>
    <n v="4081"/>
    <x v="0"/>
    <n v="0"/>
    <s v="OK"/>
    <n v="0"/>
    <n v="1"/>
    <x v="3"/>
  </r>
  <r>
    <x v="242"/>
    <x v="7"/>
    <s v="Evening"/>
    <n v="8"/>
    <n v="0"/>
    <n v="8"/>
    <n v="3992"/>
    <x v="0"/>
    <n v="0"/>
    <s v="OK"/>
    <n v="0"/>
    <n v="1"/>
    <x v="3"/>
  </r>
  <r>
    <x v="242"/>
    <x v="7"/>
    <s v="Night"/>
    <n v="8"/>
    <n v="0"/>
    <n v="8"/>
    <n v="3816"/>
    <x v="0"/>
    <n v="0"/>
    <s v="OK"/>
    <n v="0"/>
    <n v="1"/>
    <x v="3"/>
  </r>
  <r>
    <x v="243"/>
    <x v="0"/>
    <s v="Morning"/>
    <n v="8"/>
    <n v="2"/>
    <n v="6"/>
    <n v="3901"/>
    <x v="3"/>
    <n v="5600"/>
    <s v="OK"/>
    <n v="0.25"/>
    <n v="0.75"/>
    <x v="0"/>
  </r>
  <r>
    <x v="243"/>
    <x v="0"/>
    <s v="Evening"/>
    <n v="8"/>
    <n v="0"/>
    <n v="8"/>
    <n v="4393"/>
    <x v="0"/>
    <n v="0"/>
    <s v="OK"/>
    <n v="0"/>
    <n v="1"/>
    <x v="0"/>
  </r>
  <r>
    <x v="243"/>
    <x v="0"/>
    <s v="Night"/>
    <n v="8"/>
    <n v="1.7"/>
    <n v="6.3"/>
    <n v="3849"/>
    <x v="2"/>
    <n v="7400"/>
    <s v="OK"/>
    <n v="0.21"/>
    <n v="0.79"/>
    <x v="0"/>
  </r>
  <r>
    <x v="243"/>
    <x v="1"/>
    <s v="Morning"/>
    <n v="8"/>
    <n v="0"/>
    <n v="8"/>
    <n v="5015"/>
    <x v="0"/>
    <n v="0"/>
    <s v="OK"/>
    <n v="0"/>
    <n v="1"/>
    <x v="0"/>
  </r>
  <r>
    <x v="243"/>
    <x v="1"/>
    <s v="Evening"/>
    <n v="8"/>
    <n v="0"/>
    <n v="8"/>
    <n v="4584"/>
    <x v="0"/>
    <n v="0"/>
    <s v="OK"/>
    <n v="0"/>
    <n v="1"/>
    <x v="0"/>
  </r>
  <r>
    <x v="243"/>
    <x v="1"/>
    <s v="Night"/>
    <n v="8"/>
    <n v="0"/>
    <n v="8"/>
    <n v="4843"/>
    <x v="0"/>
    <n v="0"/>
    <s v="OK"/>
    <n v="0"/>
    <n v="1"/>
    <x v="0"/>
  </r>
  <r>
    <x v="243"/>
    <x v="2"/>
    <s v="Morning"/>
    <n v="8"/>
    <n v="3.8"/>
    <n v="4.2"/>
    <n v="2200"/>
    <x v="1"/>
    <n v="3100"/>
    <s v="OK"/>
    <n v="0.48"/>
    <n v="0.53"/>
    <x v="0"/>
  </r>
  <r>
    <x v="243"/>
    <x v="2"/>
    <s v="Evening"/>
    <n v="8"/>
    <n v="0"/>
    <n v="8"/>
    <n v="4383"/>
    <x v="0"/>
    <n v="0"/>
    <s v="OK"/>
    <n v="0"/>
    <n v="1"/>
    <x v="0"/>
  </r>
  <r>
    <x v="243"/>
    <x v="2"/>
    <s v="Night"/>
    <n v="8"/>
    <n v="0"/>
    <n v="8"/>
    <n v="4536"/>
    <x v="0"/>
    <n v="0"/>
    <s v="OK"/>
    <n v="0"/>
    <n v="1"/>
    <x v="0"/>
  </r>
  <r>
    <x v="243"/>
    <x v="3"/>
    <s v="Morning"/>
    <n v="8"/>
    <n v="2.5"/>
    <n v="5.5"/>
    <n v="448"/>
    <x v="4"/>
    <n v="11200"/>
    <s v="OK"/>
    <n v="0.31"/>
    <n v="0.69"/>
    <x v="1"/>
  </r>
  <r>
    <x v="243"/>
    <x v="3"/>
    <s v="Evening"/>
    <n v="8"/>
    <n v="0"/>
    <n v="8"/>
    <n v="618"/>
    <x v="0"/>
    <n v="0"/>
    <s v="OK"/>
    <n v="0"/>
    <n v="1"/>
    <x v="1"/>
  </r>
  <r>
    <x v="243"/>
    <x v="3"/>
    <s v="Night"/>
    <n v="8"/>
    <n v="0"/>
    <n v="8"/>
    <n v="662"/>
    <x v="0"/>
    <n v="0"/>
    <s v="OK"/>
    <n v="0"/>
    <n v="1"/>
    <x v="1"/>
  </r>
  <r>
    <x v="243"/>
    <x v="4"/>
    <s v="Morning"/>
    <n v="8"/>
    <n v="0"/>
    <n v="8"/>
    <n v="669"/>
    <x v="0"/>
    <n v="0"/>
    <s v="OK"/>
    <n v="0"/>
    <n v="1"/>
    <x v="1"/>
  </r>
  <r>
    <x v="243"/>
    <x v="4"/>
    <s v="Evening"/>
    <n v="8"/>
    <n v="0"/>
    <n v="8"/>
    <n v="693"/>
    <x v="0"/>
    <n v="0"/>
    <s v="OK"/>
    <n v="0"/>
    <n v="1"/>
    <x v="1"/>
  </r>
  <r>
    <x v="243"/>
    <x v="4"/>
    <s v="Night"/>
    <n v="8"/>
    <n v="3.4"/>
    <n v="4.5999999999999996"/>
    <n v="409"/>
    <x v="5"/>
    <n v="13300"/>
    <s v="OK"/>
    <n v="0.43"/>
    <n v="0.57999999999999996"/>
    <x v="1"/>
  </r>
  <r>
    <x v="243"/>
    <x v="5"/>
    <s v="Morning"/>
    <n v="8"/>
    <n v="0"/>
    <n v="8"/>
    <n v="3832"/>
    <x v="0"/>
    <n v="0"/>
    <s v="OK"/>
    <n v="0"/>
    <n v="1"/>
    <x v="2"/>
  </r>
  <r>
    <x v="243"/>
    <x v="5"/>
    <s v="Evening"/>
    <n v="8"/>
    <n v="0"/>
    <n v="8"/>
    <n v="3399"/>
    <x v="0"/>
    <n v="0"/>
    <s v="OK"/>
    <n v="0"/>
    <n v="1"/>
    <x v="2"/>
  </r>
  <r>
    <x v="243"/>
    <x v="5"/>
    <s v="Night"/>
    <n v="8"/>
    <n v="0"/>
    <n v="8"/>
    <n v="3435"/>
    <x v="0"/>
    <n v="0"/>
    <s v="OK"/>
    <n v="0"/>
    <n v="1"/>
    <x v="2"/>
  </r>
  <r>
    <x v="243"/>
    <x v="6"/>
    <s v="Morning"/>
    <n v="8"/>
    <n v="0"/>
    <n v="8"/>
    <n v="3302"/>
    <x v="0"/>
    <n v="0"/>
    <s v="OK"/>
    <n v="0"/>
    <n v="1"/>
    <x v="2"/>
  </r>
  <r>
    <x v="243"/>
    <x v="6"/>
    <s v="Evening"/>
    <n v="8"/>
    <n v="0"/>
    <n v="8"/>
    <n v="3287"/>
    <x v="0"/>
    <n v="0"/>
    <s v="OK"/>
    <n v="0"/>
    <n v="1"/>
    <x v="2"/>
  </r>
  <r>
    <x v="243"/>
    <x v="6"/>
    <s v="Night"/>
    <n v="8"/>
    <n v="0"/>
    <n v="8"/>
    <n v="3021"/>
    <x v="0"/>
    <n v="0"/>
    <s v="OK"/>
    <n v="0"/>
    <n v="1"/>
    <x v="2"/>
  </r>
  <r>
    <x v="243"/>
    <x v="7"/>
    <s v="Morning"/>
    <n v="8"/>
    <n v="0"/>
    <n v="8"/>
    <n v="4484"/>
    <x v="0"/>
    <n v="0"/>
    <s v="OK"/>
    <n v="0"/>
    <n v="1"/>
    <x v="3"/>
  </r>
  <r>
    <x v="243"/>
    <x v="7"/>
    <s v="Evening"/>
    <n v="8"/>
    <n v="0"/>
    <n v="8"/>
    <n v="3651"/>
    <x v="0"/>
    <n v="0"/>
    <s v="OK"/>
    <n v="0"/>
    <n v="1"/>
    <x v="3"/>
  </r>
  <r>
    <x v="243"/>
    <x v="7"/>
    <s v="Night"/>
    <n v="8"/>
    <n v="0"/>
    <n v="8"/>
    <n v="4248"/>
    <x v="0"/>
    <n v="0"/>
    <s v="OK"/>
    <n v="0"/>
    <n v="1"/>
    <x v="3"/>
  </r>
  <r>
    <x v="244"/>
    <x v="0"/>
    <s v="Morning"/>
    <n v="8"/>
    <n v="0"/>
    <n v="8"/>
    <n v="5313"/>
    <x v="0"/>
    <n v="0"/>
    <s v="OK"/>
    <n v="0"/>
    <n v="1"/>
    <x v="0"/>
  </r>
  <r>
    <x v="244"/>
    <x v="0"/>
    <s v="Evening"/>
    <n v="8"/>
    <n v="0"/>
    <n v="8"/>
    <n v="5387"/>
    <x v="0"/>
    <n v="0"/>
    <s v="OK"/>
    <n v="0"/>
    <n v="1"/>
    <x v="0"/>
  </r>
  <r>
    <x v="244"/>
    <x v="0"/>
    <s v="Night"/>
    <n v="8"/>
    <n v="0"/>
    <n v="8"/>
    <n v="5428"/>
    <x v="0"/>
    <n v="0"/>
    <s v="OK"/>
    <n v="0"/>
    <n v="1"/>
    <x v="0"/>
  </r>
  <r>
    <x v="244"/>
    <x v="1"/>
    <s v="Morning"/>
    <n v="8"/>
    <n v="0"/>
    <n v="8"/>
    <n v="5106"/>
    <x v="0"/>
    <n v="0"/>
    <s v="OK"/>
    <n v="0"/>
    <n v="1"/>
    <x v="0"/>
  </r>
  <r>
    <x v="244"/>
    <x v="1"/>
    <s v="Evening"/>
    <n v="8"/>
    <n v="0"/>
    <n v="8"/>
    <n v="5278"/>
    <x v="0"/>
    <n v="0"/>
    <s v="OK"/>
    <n v="0"/>
    <n v="1"/>
    <x v="0"/>
  </r>
  <r>
    <x v="244"/>
    <x v="1"/>
    <s v="Night"/>
    <n v="8"/>
    <n v="0"/>
    <n v="8"/>
    <n v="5202"/>
    <x v="0"/>
    <n v="0"/>
    <s v="OK"/>
    <n v="0"/>
    <n v="1"/>
    <x v="0"/>
  </r>
  <r>
    <x v="244"/>
    <x v="2"/>
    <s v="Morning"/>
    <n v="8"/>
    <n v="0"/>
    <n v="8"/>
    <n v="4342"/>
    <x v="0"/>
    <n v="0"/>
    <s v="OK"/>
    <n v="0"/>
    <n v="1"/>
    <x v="0"/>
  </r>
  <r>
    <x v="244"/>
    <x v="2"/>
    <s v="Evening"/>
    <n v="8"/>
    <n v="6.7"/>
    <n v="1.3"/>
    <n v="737"/>
    <x v="1"/>
    <n v="6200"/>
    <s v="OK"/>
    <n v="0.84"/>
    <n v="0.16"/>
    <x v="0"/>
  </r>
  <r>
    <x v="244"/>
    <x v="2"/>
    <s v="Night"/>
    <n v="8"/>
    <n v="0"/>
    <n v="8"/>
    <n v="5013"/>
    <x v="0"/>
    <n v="0"/>
    <s v="OK"/>
    <n v="0"/>
    <n v="1"/>
    <x v="0"/>
  </r>
  <r>
    <x v="244"/>
    <x v="3"/>
    <s v="Morning"/>
    <n v="8"/>
    <n v="0"/>
    <n v="8"/>
    <n v="685"/>
    <x v="0"/>
    <n v="0"/>
    <s v="OK"/>
    <n v="0"/>
    <n v="1"/>
    <x v="1"/>
  </r>
  <r>
    <x v="244"/>
    <x v="3"/>
    <s v="Evening"/>
    <n v="8"/>
    <n v="0"/>
    <n v="8"/>
    <n v="711"/>
    <x v="0"/>
    <n v="0"/>
    <s v="OK"/>
    <n v="0"/>
    <n v="1"/>
    <x v="1"/>
  </r>
  <r>
    <x v="244"/>
    <x v="3"/>
    <s v="Night"/>
    <n v="8"/>
    <n v="0"/>
    <n v="8"/>
    <n v="713"/>
    <x v="0"/>
    <n v="0"/>
    <s v="OK"/>
    <n v="0"/>
    <n v="1"/>
    <x v="1"/>
  </r>
  <r>
    <x v="244"/>
    <x v="4"/>
    <s v="Morning"/>
    <n v="8"/>
    <n v="6.4"/>
    <n v="1.6"/>
    <n v="164"/>
    <x v="4"/>
    <n v="15000"/>
    <s v="OK"/>
    <n v="0.8"/>
    <n v="0.2"/>
    <x v="1"/>
  </r>
  <r>
    <x v="244"/>
    <x v="4"/>
    <s v="Evening"/>
    <n v="8"/>
    <n v="0"/>
    <n v="8"/>
    <n v="742"/>
    <x v="0"/>
    <n v="0"/>
    <s v="OK"/>
    <n v="0"/>
    <n v="1"/>
    <x v="1"/>
  </r>
  <r>
    <x v="244"/>
    <x v="4"/>
    <s v="Night"/>
    <n v="8"/>
    <n v="0"/>
    <n v="8"/>
    <n v="699"/>
    <x v="0"/>
    <n v="0"/>
    <s v="OK"/>
    <n v="0"/>
    <n v="1"/>
    <x v="1"/>
  </r>
  <r>
    <x v="244"/>
    <x v="5"/>
    <s v="Morning"/>
    <n v="8"/>
    <n v="5.3"/>
    <n v="2.7"/>
    <n v="1153"/>
    <x v="6"/>
    <n v="13000"/>
    <s v="OK"/>
    <n v="0.66"/>
    <n v="0.34"/>
    <x v="2"/>
  </r>
  <r>
    <x v="244"/>
    <x v="5"/>
    <s v="Evening"/>
    <n v="8"/>
    <n v="0"/>
    <n v="8"/>
    <n v="3747"/>
    <x v="0"/>
    <n v="0"/>
    <s v="OK"/>
    <n v="0"/>
    <n v="1"/>
    <x v="2"/>
  </r>
  <r>
    <x v="244"/>
    <x v="5"/>
    <s v="Night"/>
    <n v="8"/>
    <n v="0"/>
    <n v="8"/>
    <n v="3369"/>
    <x v="0"/>
    <n v="0"/>
    <s v="OK"/>
    <n v="0"/>
    <n v="1"/>
    <x v="2"/>
  </r>
  <r>
    <x v="244"/>
    <x v="6"/>
    <s v="Morning"/>
    <n v="8"/>
    <n v="0"/>
    <n v="8"/>
    <n v="3112"/>
    <x v="0"/>
    <n v="0"/>
    <s v="OK"/>
    <n v="0"/>
    <n v="1"/>
    <x v="2"/>
  </r>
  <r>
    <x v="244"/>
    <x v="6"/>
    <s v="Evening"/>
    <n v="8"/>
    <n v="1.6"/>
    <n v="6.4"/>
    <n v="2736"/>
    <x v="5"/>
    <n v="5400"/>
    <s v="OK"/>
    <n v="0.2"/>
    <n v="0.8"/>
    <x v="2"/>
  </r>
  <r>
    <x v="244"/>
    <x v="6"/>
    <s v="Night"/>
    <n v="8"/>
    <n v="0"/>
    <n v="8"/>
    <n v="2943"/>
    <x v="0"/>
    <n v="0"/>
    <s v="OK"/>
    <n v="0"/>
    <n v="1"/>
    <x v="2"/>
  </r>
  <r>
    <x v="244"/>
    <x v="7"/>
    <s v="Morning"/>
    <n v="8"/>
    <n v="4.7"/>
    <n v="3.3"/>
    <n v="1500"/>
    <x v="2"/>
    <n v="7600"/>
    <s v="OK"/>
    <n v="0.59"/>
    <n v="0.41"/>
    <x v="3"/>
  </r>
  <r>
    <x v="244"/>
    <x v="7"/>
    <s v="Evening"/>
    <n v="8"/>
    <n v="0"/>
    <n v="8"/>
    <n v="4351"/>
    <x v="0"/>
    <n v="0"/>
    <s v="OK"/>
    <n v="0"/>
    <n v="1"/>
    <x v="3"/>
  </r>
  <r>
    <x v="244"/>
    <x v="7"/>
    <s v="Night"/>
    <n v="8"/>
    <n v="3.1"/>
    <n v="4.9000000000000004"/>
    <n v="2643"/>
    <x v="3"/>
    <n v="11300"/>
    <s v="OK"/>
    <n v="0.39"/>
    <n v="0.61"/>
    <x v="3"/>
  </r>
  <r>
    <x v="245"/>
    <x v="0"/>
    <s v="Morning"/>
    <n v="8"/>
    <n v="0"/>
    <n v="8"/>
    <n v="5605"/>
    <x v="0"/>
    <n v="0"/>
    <s v="OK"/>
    <n v="0"/>
    <n v="1"/>
    <x v="0"/>
  </r>
  <r>
    <x v="245"/>
    <x v="0"/>
    <s v="Evening"/>
    <n v="8"/>
    <n v="1.8"/>
    <n v="6.2"/>
    <n v="4097"/>
    <x v="6"/>
    <n v="8700"/>
    <s v="OK"/>
    <n v="0.23"/>
    <n v="0.78"/>
    <x v="0"/>
  </r>
  <r>
    <x v="245"/>
    <x v="0"/>
    <s v="Night"/>
    <n v="8"/>
    <n v="0"/>
    <n v="8"/>
    <n v="4493"/>
    <x v="0"/>
    <n v="0"/>
    <s v="OK"/>
    <n v="0"/>
    <n v="1"/>
    <x v="0"/>
  </r>
  <r>
    <x v="245"/>
    <x v="1"/>
    <s v="Morning"/>
    <n v="8"/>
    <n v="0"/>
    <n v="8"/>
    <n v="5247"/>
    <x v="0"/>
    <n v="0"/>
    <s v="OK"/>
    <n v="0"/>
    <n v="1"/>
    <x v="0"/>
  </r>
  <r>
    <x v="245"/>
    <x v="1"/>
    <s v="Evening"/>
    <n v="8"/>
    <n v="0"/>
    <n v="8"/>
    <n v="4879"/>
    <x v="0"/>
    <n v="0"/>
    <s v="OK"/>
    <n v="0"/>
    <n v="1"/>
    <x v="0"/>
  </r>
  <r>
    <x v="245"/>
    <x v="1"/>
    <s v="Night"/>
    <n v="8"/>
    <n v="0"/>
    <n v="8"/>
    <n v="5034"/>
    <x v="0"/>
    <n v="0"/>
    <s v="OK"/>
    <n v="0"/>
    <n v="1"/>
    <x v="0"/>
  </r>
  <r>
    <x v="245"/>
    <x v="2"/>
    <s v="Morning"/>
    <n v="8"/>
    <n v="0"/>
    <n v="8"/>
    <n v="4669"/>
    <x v="0"/>
    <n v="0"/>
    <s v="OK"/>
    <n v="0"/>
    <n v="1"/>
    <x v="0"/>
  </r>
  <r>
    <x v="245"/>
    <x v="2"/>
    <s v="Evening"/>
    <n v="8"/>
    <n v="3.3"/>
    <n v="4.7"/>
    <n v="2821"/>
    <x v="2"/>
    <n v="13700"/>
    <s v="OK"/>
    <n v="0.41"/>
    <n v="0.59"/>
    <x v="0"/>
  </r>
  <r>
    <x v="245"/>
    <x v="2"/>
    <s v="Night"/>
    <n v="8"/>
    <n v="0"/>
    <n v="8"/>
    <n v="4555"/>
    <x v="0"/>
    <n v="0"/>
    <s v="OK"/>
    <n v="0"/>
    <n v="1"/>
    <x v="0"/>
  </r>
  <r>
    <x v="245"/>
    <x v="3"/>
    <s v="Morning"/>
    <n v="8"/>
    <n v="4.2"/>
    <n v="3.8"/>
    <n v="376"/>
    <x v="3"/>
    <n v="5400"/>
    <s v="OK"/>
    <n v="0.53"/>
    <n v="0.48"/>
    <x v="1"/>
  </r>
  <r>
    <x v="245"/>
    <x v="3"/>
    <s v="Evening"/>
    <n v="8"/>
    <n v="0"/>
    <n v="8"/>
    <n v="669"/>
    <x v="0"/>
    <n v="0"/>
    <s v="OK"/>
    <n v="0"/>
    <n v="1"/>
    <x v="1"/>
  </r>
  <r>
    <x v="245"/>
    <x v="3"/>
    <s v="Night"/>
    <n v="8"/>
    <n v="0"/>
    <n v="8"/>
    <n v="780"/>
    <x v="0"/>
    <n v="0"/>
    <s v="OK"/>
    <n v="0"/>
    <n v="1"/>
    <x v="1"/>
  </r>
  <r>
    <x v="245"/>
    <x v="4"/>
    <s v="Morning"/>
    <n v="8"/>
    <n v="0"/>
    <n v="8"/>
    <n v="776"/>
    <x v="0"/>
    <n v="0"/>
    <s v="OK"/>
    <n v="0"/>
    <n v="1"/>
    <x v="1"/>
  </r>
  <r>
    <x v="245"/>
    <x v="4"/>
    <s v="Evening"/>
    <n v="8"/>
    <n v="0"/>
    <n v="8"/>
    <n v="722"/>
    <x v="0"/>
    <n v="0"/>
    <s v="OK"/>
    <n v="0"/>
    <n v="1"/>
    <x v="1"/>
  </r>
  <r>
    <x v="245"/>
    <x v="4"/>
    <s v="Night"/>
    <n v="8"/>
    <n v="0"/>
    <n v="8"/>
    <n v="741"/>
    <x v="0"/>
    <n v="0"/>
    <s v="OK"/>
    <n v="0"/>
    <n v="1"/>
    <x v="1"/>
  </r>
  <r>
    <x v="245"/>
    <x v="5"/>
    <s v="Morning"/>
    <n v="8"/>
    <n v="0"/>
    <n v="8"/>
    <n v="3574"/>
    <x v="0"/>
    <n v="0"/>
    <s v="OK"/>
    <n v="0"/>
    <n v="1"/>
    <x v="2"/>
  </r>
  <r>
    <x v="245"/>
    <x v="5"/>
    <s v="Evening"/>
    <n v="8"/>
    <n v="3.7"/>
    <n v="4.3"/>
    <n v="1853"/>
    <x v="5"/>
    <n v="14300"/>
    <s v="OK"/>
    <n v="0.46"/>
    <n v="0.54"/>
    <x v="2"/>
  </r>
  <r>
    <x v="245"/>
    <x v="5"/>
    <s v="Night"/>
    <n v="8"/>
    <n v="0"/>
    <n v="8"/>
    <n v="3359"/>
    <x v="0"/>
    <n v="0"/>
    <s v="OK"/>
    <n v="0"/>
    <n v="1"/>
    <x v="2"/>
  </r>
  <r>
    <x v="245"/>
    <x v="6"/>
    <s v="Morning"/>
    <n v="8"/>
    <n v="0"/>
    <n v="8"/>
    <n v="3188"/>
    <x v="0"/>
    <n v="0"/>
    <s v="OK"/>
    <n v="0"/>
    <n v="1"/>
    <x v="2"/>
  </r>
  <r>
    <x v="245"/>
    <x v="6"/>
    <s v="Evening"/>
    <n v="8"/>
    <n v="6.2"/>
    <n v="1.8"/>
    <n v="708"/>
    <x v="1"/>
    <n v="8600"/>
    <s v="OK"/>
    <n v="0.78"/>
    <n v="0.23"/>
    <x v="2"/>
  </r>
  <r>
    <x v="245"/>
    <x v="6"/>
    <s v="Night"/>
    <n v="8"/>
    <n v="0"/>
    <n v="8"/>
    <n v="2962"/>
    <x v="0"/>
    <n v="0"/>
    <s v="OK"/>
    <n v="0"/>
    <n v="1"/>
    <x v="2"/>
  </r>
  <r>
    <x v="245"/>
    <x v="7"/>
    <s v="Morning"/>
    <n v="8"/>
    <n v="0"/>
    <n v="8"/>
    <n v="4157"/>
    <x v="0"/>
    <n v="0"/>
    <s v="OK"/>
    <n v="0"/>
    <n v="1"/>
    <x v="3"/>
  </r>
  <r>
    <x v="245"/>
    <x v="7"/>
    <s v="Evening"/>
    <n v="8"/>
    <n v="0"/>
    <n v="8"/>
    <n v="4069"/>
    <x v="0"/>
    <n v="0"/>
    <s v="OK"/>
    <n v="0"/>
    <n v="1"/>
    <x v="3"/>
  </r>
  <r>
    <x v="245"/>
    <x v="7"/>
    <s v="Night"/>
    <n v="8"/>
    <n v="0"/>
    <n v="8"/>
    <n v="4127"/>
    <x v="0"/>
    <n v="0"/>
    <s v="OK"/>
    <n v="0"/>
    <n v="1"/>
    <x v="3"/>
  </r>
  <r>
    <x v="246"/>
    <x v="0"/>
    <s v="Morning"/>
    <n v="8"/>
    <n v="0"/>
    <n v="8"/>
    <n v="5152"/>
    <x v="0"/>
    <n v="0"/>
    <s v="OK"/>
    <n v="0"/>
    <n v="1"/>
    <x v="0"/>
  </r>
  <r>
    <x v="246"/>
    <x v="0"/>
    <s v="Evening"/>
    <n v="8"/>
    <n v="0"/>
    <n v="8"/>
    <n v="5379"/>
    <x v="0"/>
    <n v="0"/>
    <s v="OK"/>
    <n v="0"/>
    <n v="1"/>
    <x v="0"/>
  </r>
  <r>
    <x v="246"/>
    <x v="0"/>
    <s v="Night"/>
    <n v="8"/>
    <n v="0"/>
    <n v="8"/>
    <n v="4916"/>
    <x v="0"/>
    <n v="0"/>
    <s v="OK"/>
    <n v="0"/>
    <n v="1"/>
    <x v="0"/>
  </r>
  <r>
    <x v="246"/>
    <x v="1"/>
    <s v="Morning"/>
    <n v="8"/>
    <n v="0"/>
    <n v="8"/>
    <n v="5184"/>
    <x v="0"/>
    <n v="0"/>
    <s v="OK"/>
    <n v="0"/>
    <n v="1"/>
    <x v="0"/>
  </r>
  <r>
    <x v="246"/>
    <x v="1"/>
    <s v="Evening"/>
    <n v="8"/>
    <n v="4.5999999999999996"/>
    <n v="3.4"/>
    <n v="2090"/>
    <x v="1"/>
    <n v="5700"/>
    <s v="OK"/>
    <n v="0.57999999999999996"/>
    <n v="0.43"/>
    <x v="0"/>
  </r>
  <r>
    <x v="246"/>
    <x v="1"/>
    <s v="Night"/>
    <n v="8"/>
    <n v="0"/>
    <n v="8"/>
    <n v="4945"/>
    <x v="0"/>
    <n v="0"/>
    <s v="OK"/>
    <n v="0"/>
    <n v="1"/>
    <x v="0"/>
  </r>
  <r>
    <x v="246"/>
    <x v="2"/>
    <s v="Morning"/>
    <n v="8"/>
    <n v="0"/>
    <n v="8"/>
    <n v="5147"/>
    <x v="0"/>
    <n v="0"/>
    <s v="OK"/>
    <n v="0"/>
    <n v="1"/>
    <x v="0"/>
  </r>
  <r>
    <x v="246"/>
    <x v="2"/>
    <s v="Evening"/>
    <n v="8"/>
    <n v="0"/>
    <n v="8"/>
    <n v="4619"/>
    <x v="0"/>
    <n v="0"/>
    <s v="OK"/>
    <n v="0"/>
    <n v="1"/>
    <x v="0"/>
  </r>
  <r>
    <x v="246"/>
    <x v="2"/>
    <s v="Night"/>
    <n v="8"/>
    <n v="1.6"/>
    <n v="6.4"/>
    <n v="3857"/>
    <x v="2"/>
    <n v="10800"/>
    <s v="OK"/>
    <n v="0.2"/>
    <n v="0.8"/>
    <x v="0"/>
  </r>
  <r>
    <x v="246"/>
    <x v="3"/>
    <s v="Morning"/>
    <n v="8"/>
    <n v="0"/>
    <n v="8"/>
    <n v="726"/>
    <x v="0"/>
    <n v="0"/>
    <s v="OK"/>
    <n v="0"/>
    <n v="1"/>
    <x v="1"/>
  </r>
  <r>
    <x v="246"/>
    <x v="3"/>
    <s v="Evening"/>
    <n v="8"/>
    <n v="0"/>
    <n v="8"/>
    <n v="744"/>
    <x v="0"/>
    <n v="0"/>
    <s v="OK"/>
    <n v="0"/>
    <n v="1"/>
    <x v="1"/>
  </r>
  <r>
    <x v="246"/>
    <x v="3"/>
    <s v="Night"/>
    <n v="8"/>
    <n v="0"/>
    <n v="8"/>
    <n v="700"/>
    <x v="0"/>
    <n v="0"/>
    <s v="OK"/>
    <n v="0"/>
    <n v="1"/>
    <x v="1"/>
  </r>
  <r>
    <x v="246"/>
    <x v="4"/>
    <s v="Morning"/>
    <n v="8"/>
    <n v="6.8"/>
    <n v="1.2"/>
    <n v="105"/>
    <x v="1"/>
    <n v="11600"/>
    <s v="OK"/>
    <n v="0.85"/>
    <n v="0.15"/>
    <x v="1"/>
  </r>
  <r>
    <x v="246"/>
    <x v="4"/>
    <s v="Evening"/>
    <n v="8"/>
    <n v="0"/>
    <n v="8"/>
    <n v="825"/>
    <x v="0"/>
    <n v="0"/>
    <s v="OK"/>
    <n v="0"/>
    <n v="1"/>
    <x v="1"/>
  </r>
  <r>
    <x v="246"/>
    <x v="4"/>
    <s v="Night"/>
    <n v="8"/>
    <n v="0"/>
    <n v="8"/>
    <n v="713"/>
    <x v="0"/>
    <n v="0"/>
    <s v="OK"/>
    <n v="0"/>
    <n v="1"/>
    <x v="1"/>
  </r>
  <r>
    <x v="246"/>
    <x v="5"/>
    <s v="Morning"/>
    <n v="8"/>
    <n v="0"/>
    <n v="8"/>
    <n v="3413"/>
    <x v="0"/>
    <n v="0"/>
    <s v="OK"/>
    <n v="0"/>
    <n v="1"/>
    <x v="2"/>
  </r>
  <r>
    <x v="246"/>
    <x v="5"/>
    <s v="Evening"/>
    <n v="8"/>
    <n v="0"/>
    <n v="8"/>
    <n v="2986"/>
    <x v="0"/>
    <n v="0"/>
    <s v="OK"/>
    <n v="0"/>
    <n v="1"/>
    <x v="2"/>
  </r>
  <r>
    <x v="246"/>
    <x v="5"/>
    <s v="Night"/>
    <n v="8"/>
    <n v="0"/>
    <n v="8"/>
    <n v="3242"/>
    <x v="0"/>
    <n v="0"/>
    <s v="OK"/>
    <n v="0"/>
    <n v="1"/>
    <x v="2"/>
  </r>
  <r>
    <x v="246"/>
    <x v="6"/>
    <s v="Morning"/>
    <n v="8"/>
    <n v="0"/>
    <n v="8"/>
    <n v="3351"/>
    <x v="0"/>
    <n v="0"/>
    <s v="OK"/>
    <n v="0"/>
    <n v="1"/>
    <x v="2"/>
  </r>
  <r>
    <x v="246"/>
    <x v="6"/>
    <s v="Evening"/>
    <n v="8"/>
    <n v="0.7"/>
    <n v="7.3"/>
    <n v="3074"/>
    <x v="2"/>
    <n v="2400"/>
    <s v="OK"/>
    <n v="0.09"/>
    <n v="0.91"/>
    <x v="2"/>
  </r>
  <r>
    <x v="246"/>
    <x v="6"/>
    <s v="Night"/>
    <n v="8"/>
    <n v="4"/>
    <n v="4"/>
    <n v="1541"/>
    <x v="2"/>
    <n v="5200"/>
    <s v="OK"/>
    <n v="0.5"/>
    <n v="0.5"/>
    <x v="2"/>
  </r>
  <r>
    <x v="246"/>
    <x v="7"/>
    <s v="Morning"/>
    <n v="8"/>
    <n v="0"/>
    <n v="8"/>
    <n v="4025"/>
    <x v="0"/>
    <n v="0"/>
    <s v="OK"/>
    <n v="0"/>
    <n v="1"/>
    <x v="3"/>
  </r>
  <r>
    <x v="246"/>
    <x v="7"/>
    <s v="Evening"/>
    <n v="8"/>
    <n v="6.5"/>
    <n v="1.5"/>
    <n v="889"/>
    <x v="5"/>
    <n v="12800"/>
    <s v="OK"/>
    <n v="0.81"/>
    <n v="0.19"/>
    <x v="3"/>
  </r>
  <r>
    <x v="246"/>
    <x v="7"/>
    <s v="Night"/>
    <n v="8"/>
    <n v="0"/>
    <n v="8"/>
    <n v="4006"/>
    <x v="0"/>
    <n v="0"/>
    <s v="OK"/>
    <n v="0"/>
    <n v="1"/>
    <x v="3"/>
  </r>
  <r>
    <x v="247"/>
    <x v="0"/>
    <s v="Morning"/>
    <n v="8"/>
    <n v="0"/>
    <n v="8"/>
    <n v="4981"/>
    <x v="0"/>
    <n v="0"/>
    <s v="OK"/>
    <n v="0"/>
    <n v="1"/>
    <x v="0"/>
  </r>
  <r>
    <x v="247"/>
    <x v="0"/>
    <s v="Evening"/>
    <n v="8"/>
    <n v="1.9"/>
    <n v="6.1"/>
    <n v="3804"/>
    <x v="4"/>
    <n v="8700"/>
    <s v="OK"/>
    <n v="0.24"/>
    <n v="0.76"/>
    <x v="0"/>
  </r>
  <r>
    <x v="247"/>
    <x v="0"/>
    <s v="Night"/>
    <n v="8"/>
    <n v="1.2"/>
    <n v="6.8"/>
    <n v="4075"/>
    <x v="5"/>
    <n v="12500"/>
    <s v="OK"/>
    <n v="0.15"/>
    <n v="0.85"/>
    <x v="0"/>
  </r>
  <r>
    <x v="247"/>
    <x v="1"/>
    <s v="Morning"/>
    <n v="8"/>
    <n v="0"/>
    <n v="8"/>
    <n v="5361"/>
    <x v="0"/>
    <n v="0"/>
    <s v="OK"/>
    <n v="0"/>
    <n v="1"/>
    <x v="0"/>
  </r>
  <r>
    <x v="247"/>
    <x v="1"/>
    <s v="Evening"/>
    <n v="8"/>
    <n v="0"/>
    <n v="8"/>
    <n v="5817"/>
    <x v="0"/>
    <n v="0"/>
    <s v="OK"/>
    <n v="0"/>
    <n v="1"/>
    <x v="0"/>
  </r>
  <r>
    <x v="247"/>
    <x v="1"/>
    <s v="Night"/>
    <n v="8"/>
    <n v="0"/>
    <n v="8"/>
    <n v="5109"/>
    <x v="0"/>
    <n v="0"/>
    <s v="OK"/>
    <n v="0"/>
    <n v="1"/>
    <x v="0"/>
  </r>
  <r>
    <x v="247"/>
    <x v="2"/>
    <s v="Morning"/>
    <n v="8"/>
    <n v="0"/>
    <n v="8"/>
    <n v="4652"/>
    <x v="0"/>
    <n v="0"/>
    <s v="OK"/>
    <n v="0"/>
    <n v="1"/>
    <x v="0"/>
  </r>
  <r>
    <x v="247"/>
    <x v="2"/>
    <s v="Evening"/>
    <n v="8"/>
    <n v="0"/>
    <n v="8"/>
    <n v="4902"/>
    <x v="0"/>
    <n v="0"/>
    <s v="OK"/>
    <n v="0"/>
    <n v="1"/>
    <x v="0"/>
  </r>
  <r>
    <x v="247"/>
    <x v="2"/>
    <s v="Night"/>
    <n v="8"/>
    <n v="0"/>
    <n v="8"/>
    <n v="5029"/>
    <x v="0"/>
    <n v="0"/>
    <s v="OK"/>
    <n v="0"/>
    <n v="1"/>
    <x v="0"/>
  </r>
  <r>
    <x v="247"/>
    <x v="3"/>
    <s v="Morning"/>
    <n v="8"/>
    <n v="0"/>
    <n v="8"/>
    <n v="685"/>
    <x v="0"/>
    <n v="0"/>
    <s v="OK"/>
    <n v="0"/>
    <n v="1"/>
    <x v="1"/>
  </r>
  <r>
    <x v="247"/>
    <x v="3"/>
    <s v="Evening"/>
    <n v="8"/>
    <n v="0"/>
    <n v="8"/>
    <n v="712"/>
    <x v="0"/>
    <n v="0"/>
    <s v="OK"/>
    <n v="0"/>
    <n v="1"/>
    <x v="1"/>
  </r>
  <r>
    <x v="247"/>
    <x v="3"/>
    <s v="Night"/>
    <n v="8"/>
    <n v="0"/>
    <n v="8"/>
    <n v="647"/>
    <x v="0"/>
    <n v="0"/>
    <s v="OK"/>
    <n v="0"/>
    <n v="1"/>
    <x v="1"/>
  </r>
  <r>
    <x v="247"/>
    <x v="4"/>
    <s v="Morning"/>
    <n v="8"/>
    <n v="6.3"/>
    <n v="1.7"/>
    <n v="165"/>
    <x v="5"/>
    <n v="9000"/>
    <s v="OK"/>
    <n v="0.79"/>
    <n v="0.21"/>
    <x v="1"/>
  </r>
  <r>
    <x v="247"/>
    <x v="4"/>
    <s v="Evening"/>
    <n v="8"/>
    <n v="0"/>
    <n v="8"/>
    <n v="757"/>
    <x v="0"/>
    <n v="0"/>
    <s v="OK"/>
    <n v="0"/>
    <n v="1"/>
    <x v="1"/>
  </r>
  <r>
    <x v="247"/>
    <x v="4"/>
    <s v="Night"/>
    <n v="8"/>
    <n v="0"/>
    <n v="8"/>
    <n v="712"/>
    <x v="0"/>
    <n v="0"/>
    <s v="OK"/>
    <n v="0"/>
    <n v="1"/>
    <x v="1"/>
  </r>
  <r>
    <x v="247"/>
    <x v="5"/>
    <s v="Morning"/>
    <n v="8"/>
    <n v="0"/>
    <n v="8"/>
    <n v="3528"/>
    <x v="0"/>
    <n v="0"/>
    <s v="OK"/>
    <n v="0"/>
    <n v="1"/>
    <x v="2"/>
  </r>
  <r>
    <x v="247"/>
    <x v="5"/>
    <s v="Evening"/>
    <n v="8"/>
    <n v="0"/>
    <n v="8"/>
    <n v="3206"/>
    <x v="0"/>
    <n v="0"/>
    <s v="OK"/>
    <n v="0"/>
    <n v="1"/>
    <x v="2"/>
  </r>
  <r>
    <x v="247"/>
    <x v="5"/>
    <s v="Night"/>
    <n v="8"/>
    <n v="0"/>
    <n v="8"/>
    <n v="3336"/>
    <x v="0"/>
    <n v="0"/>
    <s v="OK"/>
    <n v="0"/>
    <n v="1"/>
    <x v="2"/>
  </r>
  <r>
    <x v="247"/>
    <x v="6"/>
    <s v="Morning"/>
    <n v="8"/>
    <n v="0"/>
    <n v="8"/>
    <n v="2858"/>
    <x v="0"/>
    <n v="0"/>
    <s v="OK"/>
    <n v="0"/>
    <n v="1"/>
    <x v="2"/>
  </r>
  <r>
    <x v="247"/>
    <x v="6"/>
    <s v="Evening"/>
    <n v="8"/>
    <n v="0"/>
    <n v="8"/>
    <n v="3420"/>
    <x v="0"/>
    <n v="0"/>
    <s v="OK"/>
    <n v="0"/>
    <n v="1"/>
    <x v="2"/>
  </r>
  <r>
    <x v="247"/>
    <x v="6"/>
    <s v="Night"/>
    <n v="8"/>
    <n v="6.7"/>
    <n v="1.3"/>
    <n v="503"/>
    <x v="5"/>
    <n v="14600"/>
    <s v="OK"/>
    <n v="0.84"/>
    <n v="0.16"/>
    <x v="2"/>
  </r>
  <r>
    <x v="247"/>
    <x v="7"/>
    <s v="Morning"/>
    <n v="8"/>
    <n v="0"/>
    <n v="8"/>
    <n v="4023"/>
    <x v="0"/>
    <n v="0"/>
    <s v="OK"/>
    <n v="0"/>
    <n v="1"/>
    <x v="3"/>
  </r>
  <r>
    <x v="247"/>
    <x v="7"/>
    <s v="Evening"/>
    <n v="8"/>
    <n v="0"/>
    <n v="8"/>
    <n v="4022"/>
    <x v="0"/>
    <n v="0"/>
    <s v="OK"/>
    <n v="0"/>
    <n v="1"/>
    <x v="3"/>
  </r>
  <r>
    <x v="247"/>
    <x v="7"/>
    <s v="Night"/>
    <n v="8"/>
    <n v="0"/>
    <n v="8"/>
    <n v="4220"/>
    <x v="0"/>
    <n v="0"/>
    <s v="OK"/>
    <n v="0"/>
    <n v="1"/>
    <x v="3"/>
  </r>
  <r>
    <x v="248"/>
    <x v="0"/>
    <s v="Morning"/>
    <n v="8"/>
    <n v="5.6"/>
    <n v="2.4"/>
    <n v="1542"/>
    <x v="2"/>
    <n v="11300"/>
    <s v="OK"/>
    <n v="0.7"/>
    <n v="0.3"/>
    <x v="0"/>
  </r>
  <r>
    <x v="248"/>
    <x v="0"/>
    <s v="Evening"/>
    <n v="8"/>
    <n v="0"/>
    <n v="8"/>
    <n v="4935"/>
    <x v="0"/>
    <n v="0"/>
    <s v="OK"/>
    <n v="0"/>
    <n v="1"/>
    <x v="0"/>
  </r>
  <r>
    <x v="248"/>
    <x v="0"/>
    <s v="Night"/>
    <n v="8"/>
    <n v="0"/>
    <n v="8"/>
    <n v="5141"/>
    <x v="0"/>
    <n v="0"/>
    <s v="OK"/>
    <n v="0"/>
    <n v="1"/>
    <x v="0"/>
  </r>
  <r>
    <x v="248"/>
    <x v="1"/>
    <s v="Morning"/>
    <n v="8"/>
    <n v="0"/>
    <n v="8"/>
    <n v="5287"/>
    <x v="0"/>
    <n v="0"/>
    <s v="OK"/>
    <n v="0"/>
    <n v="1"/>
    <x v="0"/>
  </r>
  <r>
    <x v="248"/>
    <x v="1"/>
    <s v="Evening"/>
    <n v="8"/>
    <n v="0"/>
    <n v="8"/>
    <n v="5211"/>
    <x v="0"/>
    <n v="0"/>
    <s v="OK"/>
    <n v="0"/>
    <n v="1"/>
    <x v="0"/>
  </r>
  <r>
    <x v="248"/>
    <x v="1"/>
    <s v="Night"/>
    <n v="8"/>
    <n v="1.8"/>
    <n v="6.2"/>
    <n v="3854"/>
    <x v="2"/>
    <n v="8800"/>
    <s v="OK"/>
    <n v="0.23"/>
    <n v="0.78"/>
    <x v="0"/>
  </r>
  <r>
    <x v="248"/>
    <x v="2"/>
    <s v="Morning"/>
    <n v="8"/>
    <n v="0"/>
    <n v="8"/>
    <n v="4648"/>
    <x v="0"/>
    <n v="0"/>
    <s v="OK"/>
    <n v="0"/>
    <n v="1"/>
    <x v="0"/>
  </r>
  <r>
    <x v="248"/>
    <x v="2"/>
    <s v="Evening"/>
    <n v="8"/>
    <n v="0"/>
    <n v="8"/>
    <n v="4347"/>
    <x v="0"/>
    <n v="0"/>
    <s v="OK"/>
    <n v="0"/>
    <n v="1"/>
    <x v="0"/>
  </r>
  <r>
    <x v="248"/>
    <x v="2"/>
    <s v="Night"/>
    <n v="8"/>
    <n v="0"/>
    <n v="8"/>
    <n v="5251"/>
    <x v="0"/>
    <n v="0"/>
    <s v="OK"/>
    <n v="0"/>
    <n v="1"/>
    <x v="0"/>
  </r>
  <r>
    <x v="248"/>
    <x v="3"/>
    <s v="Morning"/>
    <n v="8"/>
    <n v="0"/>
    <n v="8"/>
    <n v="729"/>
    <x v="0"/>
    <n v="0"/>
    <s v="OK"/>
    <n v="0"/>
    <n v="1"/>
    <x v="1"/>
  </r>
  <r>
    <x v="248"/>
    <x v="3"/>
    <s v="Evening"/>
    <n v="8"/>
    <n v="0"/>
    <n v="8"/>
    <n v="700"/>
    <x v="0"/>
    <n v="0"/>
    <s v="OK"/>
    <n v="0"/>
    <n v="1"/>
    <x v="1"/>
  </r>
  <r>
    <x v="248"/>
    <x v="3"/>
    <s v="Night"/>
    <n v="8"/>
    <n v="0"/>
    <n v="8"/>
    <n v="711"/>
    <x v="0"/>
    <n v="0"/>
    <s v="OK"/>
    <n v="0"/>
    <n v="1"/>
    <x v="1"/>
  </r>
  <r>
    <x v="248"/>
    <x v="4"/>
    <s v="Morning"/>
    <n v="8"/>
    <n v="0"/>
    <n v="8"/>
    <n v="710"/>
    <x v="0"/>
    <n v="0"/>
    <s v="OK"/>
    <n v="0"/>
    <n v="1"/>
    <x v="1"/>
  </r>
  <r>
    <x v="248"/>
    <x v="4"/>
    <s v="Evening"/>
    <n v="8"/>
    <n v="6.4"/>
    <n v="1.6"/>
    <n v="144"/>
    <x v="5"/>
    <n v="13000"/>
    <s v="OK"/>
    <n v="0.8"/>
    <n v="0.2"/>
    <x v="1"/>
  </r>
  <r>
    <x v="248"/>
    <x v="4"/>
    <s v="Night"/>
    <n v="8"/>
    <n v="5.3"/>
    <n v="2.7"/>
    <n v="263"/>
    <x v="2"/>
    <n v="12400"/>
    <s v="OK"/>
    <n v="0.66"/>
    <n v="0.34"/>
    <x v="1"/>
  </r>
  <r>
    <x v="248"/>
    <x v="5"/>
    <s v="Morning"/>
    <n v="8"/>
    <n v="0"/>
    <n v="8"/>
    <n v="3576"/>
    <x v="0"/>
    <n v="0"/>
    <s v="OK"/>
    <n v="0"/>
    <n v="1"/>
    <x v="2"/>
  </r>
  <r>
    <x v="248"/>
    <x v="5"/>
    <s v="Evening"/>
    <n v="8"/>
    <n v="0"/>
    <n v="8"/>
    <n v="3525"/>
    <x v="0"/>
    <n v="0"/>
    <s v="OK"/>
    <n v="0"/>
    <n v="1"/>
    <x v="2"/>
  </r>
  <r>
    <x v="248"/>
    <x v="5"/>
    <s v="Night"/>
    <n v="8"/>
    <n v="0"/>
    <n v="8"/>
    <n v="3308"/>
    <x v="0"/>
    <n v="0"/>
    <s v="OK"/>
    <n v="0"/>
    <n v="1"/>
    <x v="2"/>
  </r>
  <r>
    <x v="248"/>
    <x v="6"/>
    <s v="Morning"/>
    <n v="8"/>
    <n v="0"/>
    <n v="8"/>
    <n v="3205"/>
    <x v="0"/>
    <n v="0"/>
    <s v="OK"/>
    <n v="0"/>
    <n v="1"/>
    <x v="2"/>
  </r>
  <r>
    <x v="248"/>
    <x v="6"/>
    <s v="Evening"/>
    <n v="8"/>
    <n v="5"/>
    <n v="3"/>
    <n v="1204"/>
    <x v="6"/>
    <n v="2300"/>
    <s v="OK"/>
    <n v="0.63"/>
    <n v="0.38"/>
    <x v="2"/>
  </r>
  <r>
    <x v="248"/>
    <x v="6"/>
    <s v="Night"/>
    <n v="8"/>
    <n v="2.4"/>
    <n v="5.6"/>
    <n v="1989"/>
    <x v="2"/>
    <n v="5300"/>
    <s v="OK"/>
    <n v="0.3"/>
    <n v="0.7"/>
    <x v="2"/>
  </r>
  <r>
    <x v="248"/>
    <x v="7"/>
    <s v="Morning"/>
    <n v="8"/>
    <n v="0"/>
    <n v="8"/>
    <n v="3871"/>
    <x v="0"/>
    <n v="0"/>
    <s v="OK"/>
    <n v="0"/>
    <n v="1"/>
    <x v="3"/>
  </r>
  <r>
    <x v="248"/>
    <x v="7"/>
    <s v="Evening"/>
    <n v="8"/>
    <n v="0"/>
    <n v="8"/>
    <n v="4273"/>
    <x v="0"/>
    <n v="0"/>
    <s v="OK"/>
    <n v="0"/>
    <n v="1"/>
    <x v="3"/>
  </r>
  <r>
    <x v="248"/>
    <x v="7"/>
    <s v="Night"/>
    <n v="8"/>
    <n v="0"/>
    <n v="8"/>
    <n v="4116"/>
    <x v="0"/>
    <n v="0"/>
    <s v="OK"/>
    <n v="0"/>
    <n v="1"/>
    <x v="3"/>
  </r>
  <r>
    <x v="249"/>
    <x v="0"/>
    <s v="Morning"/>
    <n v="8"/>
    <n v="0"/>
    <n v="8"/>
    <n v="5325"/>
    <x v="0"/>
    <n v="0"/>
    <s v="OK"/>
    <n v="0"/>
    <n v="1"/>
    <x v="0"/>
  </r>
  <r>
    <x v="249"/>
    <x v="0"/>
    <s v="Evening"/>
    <n v="8"/>
    <n v="0.6"/>
    <n v="7.4"/>
    <n v="4919"/>
    <x v="4"/>
    <n v="13100"/>
    <s v="OK"/>
    <n v="0.08"/>
    <n v="0.93"/>
    <x v="0"/>
  </r>
  <r>
    <x v="249"/>
    <x v="0"/>
    <s v="Night"/>
    <n v="8"/>
    <n v="0"/>
    <n v="8"/>
    <n v="4732"/>
    <x v="0"/>
    <n v="0"/>
    <s v="OK"/>
    <n v="0"/>
    <n v="1"/>
    <x v="0"/>
  </r>
  <r>
    <x v="249"/>
    <x v="1"/>
    <s v="Morning"/>
    <n v="8"/>
    <n v="0"/>
    <n v="8"/>
    <n v="5270"/>
    <x v="0"/>
    <n v="0"/>
    <s v="OK"/>
    <n v="0"/>
    <n v="1"/>
    <x v="0"/>
  </r>
  <r>
    <x v="249"/>
    <x v="1"/>
    <s v="Evening"/>
    <n v="8"/>
    <n v="0"/>
    <n v="8"/>
    <n v="5208"/>
    <x v="0"/>
    <n v="0"/>
    <s v="OK"/>
    <n v="0"/>
    <n v="1"/>
    <x v="0"/>
  </r>
  <r>
    <x v="249"/>
    <x v="1"/>
    <s v="Night"/>
    <n v="8"/>
    <n v="5.3"/>
    <n v="2.7"/>
    <n v="1577"/>
    <x v="2"/>
    <n v="9600"/>
    <s v="OK"/>
    <n v="0.66"/>
    <n v="0.34"/>
    <x v="0"/>
  </r>
  <r>
    <x v="249"/>
    <x v="2"/>
    <s v="Morning"/>
    <n v="8"/>
    <n v="0"/>
    <n v="8"/>
    <n v="4756"/>
    <x v="0"/>
    <n v="0"/>
    <s v="OK"/>
    <n v="0"/>
    <n v="1"/>
    <x v="0"/>
  </r>
  <r>
    <x v="249"/>
    <x v="2"/>
    <s v="Evening"/>
    <n v="8"/>
    <n v="0"/>
    <n v="8"/>
    <n v="4622"/>
    <x v="0"/>
    <n v="0"/>
    <s v="OK"/>
    <n v="0"/>
    <n v="1"/>
    <x v="0"/>
  </r>
  <r>
    <x v="249"/>
    <x v="2"/>
    <s v="Night"/>
    <n v="8"/>
    <n v="0"/>
    <n v="8"/>
    <n v="4795"/>
    <x v="0"/>
    <n v="0"/>
    <s v="OK"/>
    <n v="0"/>
    <n v="1"/>
    <x v="0"/>
  </r>
  <r>
    <x v="249"/>
    <x v="3"/>
    <s v="Morning"/>
    <n v="8"/>
    <n v="0"/>
    <n v="8"/>
    <n v="624"/>
    <x v="0"/>
    <n v="0"/>
    <s v="OK"/>
    <n v="0"/>
    <n v="1"/>
    <x v="1"/>
  </r>
  <r>
    <x v="249"/>
    <x v="3"/>
    <s v="Evening"/>
    <n v="8"/>
    <n v="0"/>
    <n v="8"/>
    <n v="701"/>
    <x v="0"/>
    <n v="0"/>
    <s v="OK"/>
    <n v="0"/>
    <n v="1"/>
    <x v="1"/>
  </r>
  <r>
    <x v="249"/>
    <x v="3"/>
    <s v="Night"/>
    <n v="8"/>
    <n v="0"/>
    <n v="8"/>
    <n v="714"/>
    <x v="0"/>
    <n v="0"/>
    <s v="OK"/>
    <n v="0"/>
    <n v="1"/>
    <x v="1"/>
  </r>
  <r>
    <x v="249"/>
    <x v="4"/>
    <s v="Morning"/>
    <n v="8"/>
    <n v="0"/>
    <n v="8"/>
    <n v="744"/>
    <x v="0"/>
    <n v="0"/>
    <s v="OK"/>
    <n v="0"/>
    <n v="1"/>
    <x v="1"/>
  </r>
  <r>
    <x v="249"/>
    <x v="4"/>
    <s v="Evening"/>
    <n v="8"/>
    <n v="2.4"/>
    <n v="5.6"/>
    <n v="498"/>
    <x v="5"/>
    <n v="3900"/>
    <s v="OK"/>
    <n v="0.3"/>
    <n v="0.7"/>
    <x v="1"/>
  </r>
  <r>
    <x v="249"/>
    <x v="4"/>
    <s v="Night"/>
    <n v="8"/>
    <n v="0"/>
    <n v="8"/>
    <n v="779"/>
    <x v="0"/>
    <n v="0"/>
    <s v="OK"/>
    <n v="0"/>
    <n v="1"/>
    <x v="1"/>
  </r>
  <r>
    <x v="249"/>
    <x v="5"/>
    <s v="Morning"/>
    <n v="8"/>
    <n v="2.9"/>
    <n v="5.0999999999999996"/>
    <n v="2002"/>
    <x v="1"/>
    <n v="2600"/>
    <s v="OK"/>
    <n v="0.36"/>
    <n v="0.64"/>
    <x v="2"/>
  </r>
  <r>
    <x v="249"/>
    <x v="5"/>
    <s v="Evening"/>
    <n v="8"/>
    <n v="0.7"/>
    <n v="7.3"/>
    <n v="3090"/>
    <x v="4"/>
    <n v="14200"/>
    <s v="OK"/>
    <n v="0.09"/>
    <n v="0.91"/>
    <x v="2"/>
  </r>
  <r>
    <x v="249"/>
    <x v="5"/>
    <s v="Night"/>
    <n v="8"/>
    <n v="0"/>
    <n v="8"/>
    <n v="3433"/>
    <x v="0"/>
    <n v="0"/>
    <s v="OK"/>
    <n v="0"/>
    <n v="1"/>
    <x v="2"/>
  </r>
  <r>
    <x v="249"/>
    <x v="6"/>
    <s v="Morning"/>
    <n v="8"/>
    <n v="0"/>
    <n v="8"/>
    <n v="2635"/>
    <x v="0"/>
    <n v="0"/>
    <s v="OK"/>
    <n v="0"/>
    <n v="1"/>
    <x v="2"/>
  </r>
  <r>
    <x v="249"/>
    <x v="6"/>
    <s v="Evening"/>
    <n v="8"/>
    <n v="0"/>
    <n v="8"/>
    <n v="3065"/>
    <x v="0"/>
    <n v="0"/>
    <s v="OK"/>
    <n v="0"/>
    <n v="1"/>
    <x v="2"/>
  </r>
  <r>
    <x v="249"/>
    <x v="6"/>
    <s v="Night"/>
    <n v="8"/>
    <n v="5.8"/>
    <n v="2.2000000000000002"/>
    <n v="828"/>
    <x v="1"/>
    <n v="11500"/>
    <s v="OK"/>
    <n v="0.73"/>
    <n v="0.28000000000000003"/>
    <x v="2"/>
  </r>
  <r>
    <x v="249"/>
    <x v="7"/>
    <s v="Morning"/>
    <n v="8"/>
    <n v="3.3"/>
    <n v="4.7"/>
    <n v="2415"/>
    <x v="3"/>
    <n v="14000"/>
    <s v="OK"/>
    <n v="0.41"/>
    <n v="0.59"/>
    <x v="3"/>
  </r>
  <r>
    <x v="249"/>
    <x v="7"/>
    <s v="Evening"/>
    <n v="8"/>
    <n v="0"/>
    <n v="8"/>
    <n v="3957"/>
    <x v="0"/>
    <n v="0"/>
    <s v="OK"/>
    <n v="0"/>
    <n v="1"/>
    <x v="3"/>
  </r>
  <r>
    <x v="249"/>
    <x v="7"/>
    <s v="Night"/>
    <n v="8"/>
    <n v="4.5"/>
    <n v="3.5"/>
    <n v="1739"/>
    <x v="2"/>
    <n v="6000"/>
    <s v="OK"/>
    <n v="0.56000000000000005"/>
    <n v="0.44"/>
    <x v="3"/>
  </r>
  <r>
    <x v="250"/>
    <x v="0"/>
    <s v="Morning"/>
    <n v="8"/>
    <n v="0"/>
    <n v="8"/>
    <n v="4482"/>
    <x v="0"/>
    <n v="0"/>
    <s v="OK"/>
    <n v="0"/>
    <n v="1"/>
    <x v="0"/>
  </r>
  <r>
    <x v="250"/>
    <x v="0"/>
    <s v="Evening"/>
    <n v="8"/>
    <n v="0"/>
    <n v="8"/>
    <n v="4871"/>
    <x v="0"/>
    <n v="0"/>
    <s v="OK"/>
    <n v="0"/>
    <n v="1"/>
    <x v="0"/>
  </r>
  <r>
    <x v="250"/>
    <x v="0"/>
    <s v="Night"/>
    <n v="8"/>
    <n v="3.8"/>
    <n v="4.2"/>
    <n v="2549"/>
    <x v="5"/>
    <n v="4300"/>
    <s v="OK"/>
    <n v="0.48"/>
    <n v="0.53"/>
    <x v="0"/>
  </r>
  <r>
    <x v="250"/>
    <x v="1"/>
    <s v="Morning"/>
    <n v="8"/>
    <n v="0"/>
    <n v="8"/>
    <n v="4497"/>
    <x v="0"/>
    <n v="0"/>
    <s v="OK"/>
    <n v="0"/>
    <n v="1"/>
    <x v="0"/>
  </r>
  <r>
    <x v="250"/>
    <x v="1"/>
    <s v="Evening"/>
    <n v="8"/>
    <n v="6.6"/>
    <n v="1.4"/>
    <n v="897"/>
    <x v="5"/>
    <n v="14400"/>
    <s v="OK"/>
    <n v="0.83"/>
    <n v="0.18"/>
    <x v="0"/>
  </r>
  <r>
    <x v="250"/>
    <x v="1"/>
    <s v="Night"/>
    <n v="8"/>
    <n v="0"/>
    <n v="8"/>
    <n v="5004"/>
    <x v="0"/>
    <n v="0"/>
    <s v="OK"/>
    <n v="0"/>
    <n v="1"/>
    <x v="0"/>
  </r>
  <r>
    <x v="250"/>
    <x v="2"/>
    <s v="Morning"/>
    <n v="8"/>
    <n v="0"/>
    <n v="8"/>
    <n v="4293"/>
    <x v="0"/>
    <n v="0"/>
    <s v="OK"/>
    <n v="0"/>
    <n v="1"/>
    <x v="0"/>
  </r>
  <r>
    <x v="250"/>
    <x v="2"/>
    <s v="Evening"/>
    <n v="8"/>
    <n v="0"/>
    <n v="8"/>
    <n v="4610"/>
    <x v="0"/>
    <n v="0"/>
    <s v="OK"/>
    <n v="0"/>
    <n v="1"/>
    <x v="0"/>
  </r>
  <r>
    <x v="250"/>
    <x v="2"/>
    <s v="Night"/>
    <n v="8"/>
    <n v="6.4"/>
    <n v="1.6"/>
    <n v="1004"/>
    <x v="4"/>
    <n v="11600"/>
    <s v="OK"/>
    <n v="0.8"/>
    <n v="0.2"/>
    <x v="0"/>
  </r>
  <r>
    <x v="250"/>
    <x v="3"/>
    <s v="Morning"/>
    <n v="8"/>
    <n v="0"/>
    <n v="8"/>
    <n v="702"/>
    <x v="0"/>
    <n v="0"/>
    <s v="OK"/>
    <n v="0"/>
    <n v="1"/>
    <x v="1"/>
  </r>
  <r>
    <x v="250"/>
    <x v="3"/>
    <s v="Evening"/>
    <n v="8"/>
    <n v="5"/>
    <n v="3"/>
    <n v="230"/>
    <x v="2"/>
    <n v="11600"/>
    <s v="OK"/>
    <n v="0.63"/>
    <n v="0.38"/>
    <x v="1"/>
  </r>
  <r>
    <x v="250"/>
    <x v="3"/>
    <s v="Night"/>
    <n v="8"/>
    <n v="0"/>
    <n v="8"/>
    <n v="688"/>
    <x v="0"/>
    <n v="0"/>
    <s v="OK"/>
    <n v="0"/>
    <n v="1"/>
    <x v="1"/>
  </r>
  <r>
    <x v="250"/>
    <x v="4"/>
    <s v="Morning"/>
    <n v="8"/>
    <n v="0"/>
    <n v="8"/>
    <n v="746"/>
    <x v="0"/>
    <n v="0"/>
    <s v="OK"/>
    <n v="0"/>
    <n v="1"/>
    <x v="1"/>
  </r>
  <r>
    <x v="250"/>
    <x v="4"/>
    <s v="Evening"/>
    <n v="8"/>
    <n v="1.6"/>
    <n v="6.4"/>
    <n v="609"/>
    <x v="1"/>
    <n v="10400"/>
    <s v="OK"/>
    <n v="0.2"/>
    <n v="0.8"/>
    <x v="1"/>
  </r>
  <r>
    <x v="250"/>
    <x v="4"/>
    <s v="Night"/>
    <n v="8"/>
    <n v="0"/>
    <n v="8"/>
    <n v="769"/>
    <x v="0"/>
    <n v="0"/>
    <s v="OK"/>
    <n v="0"/>
    <n v="1"/>
    <x v="1"/>
  </r>
  <r>
    <x v="250"/>
    <x v="5"/>
    <s v="Morning"/>
    <n v="8"/>
    <n v="0"/>
    <n v="8"/>
    <n v="3482"/>
    <x v="0"/>
    <n v="0"/>
    <s v="OK"/>
    <n v="0"/>
    <n v="1"/>
    <x v="2"/>
  </r>
  <r>
    <x v="250"/>
    <x v="5"/>
    <s v="Evening"/>
    <n v="8"/>
    <n v="6"/>
    <n v="2"/>
    <n v="787"/>
    <x v="1"/>
    <n v="13500"/>
    <s v="OK"/>
    <n v="0.75"/>
    <n v="0.25"/>
    <x v="2"/>
  </r>
  <r>
    <x v="250"/>
    <x v="5"/>
    <s v="Night"/>
    <n v="8"/>
    <n v="1"/>
    <n v="7"/>
    <n v="2767"/>
    <x v="1"/>
    <n v="8000"/>
    <s v="OK"/>
    <n v="0.13"/>
    <n v="0.88"/>
    <x v="2"/>
  </r>
  <r>
    <x v="250"/>
    <x v="6"/>
    <s v="Morning"/>
    <n v="8"/>
    <n v="0"/>
    <n v="8"/>
    <n v="3155"/>
    <x v="0"/>
    <n v="0"/>
    <s v="OK"/>
    <n v="0"/>
    <n v="1"/>
    <x v="2"/>
  </r>
  <r>
    <x v="250"/>
    <x v="6"/>
    <s v="Evening"/>
    <n v="8"/>
    <n v="0"/>
    <n v="8"/>
    <n v="3051"/>
    <x v="0"/>
    <n v="0"/>
    <s v="OK"/>
    <n v="0"/>
    <n v="1"/>
    <x v="2"/>
  </r>
  <r>
    <x v="250"/>
    <x v="6"/>
    <s v="Night"/>
    <n v="8"/>
    <n v="0"/>
    <n v="8"/>
    <n v="3443"/>
    <x v="0"/>
    <n v="0"/>
    <s v="OK"/>
    <n v="0"/>
    <n v="1"/>
    <x v="2"/>
  </r>
  <r>
    <x v="250"/>
    <x v="7"/>
    <s v="Morning"/>
    <n v="8"/>
    <n v="0"/>
    <n v="8"/>
    <n v="4241"/>
    <x v="0"/>
    <n v="0"/>
    <s v="OK"/>
    <n v="0"/>
    <n v="1"/>
    <x v="3"/>
  </r>
  <r>
    <x v="250"/>
    <x v="7"/>
    <s v="Evening"/>
    <n v="8"/>
    <n v="4.9000000000000004"/>
    <n v="3.1"/>
    <n v="1538"/>
    <x v="2"/>
    <n v="13600"/>
    <s v="OK"/>
    <n v="0.61"/>
    <n v="0.39"/>
    <x v="3"/>
  </r>
  <r>
    <x v="250"/>
    <x v="7"/>
    <s v="Night"/>
    <n v="8"/>
    <n v="3.3"/>
    <n v="4.7"/>
    <n v="2487"/>
    <x v="5"/>
    <n v="6800"/>
    <s v="OK"/>
    <n v="0.41"/>
    <n v="0.59"/>
    <x v="3"/>
  </r>
  <r>
    <x v="251"/>
    <x v="0"/>
    <s v="Morning"/>
    <n v="8"/>
    <n v="5.0999999999999996"/>
    <n v="2.9"/>
    <n v="1699"/>
    <x v="1"/>
    <n v="5600"/>
    <s v="OK"/>
    <n v="0.64"/>
    <n v="0.36"/>
    <x v="0"/>
  </r>
  <r>
    <x v="251"/>
    <x v="0"/>
    <s v="Evening"/>
    <n v="8"/>
    <n v="2.6"/>
    <n v="5.4"/>
    <n v="3400"/>
    <x v="1"/>
    <n v="3000"/>
    <s v="OK"/>
    <n v="0.33"/>
    <n v="0.68"/>
    <x v="0"/>
  </r>
  <r>
    <x v="251"/>
    <x v="0"/>
    <s v="Night"/>
    <n v="8"/>
    <n v="0"/>
    <n v="8"/>
    <n v="4688"/>
    <x v="0"/>
    <n v="0"/>
    <s v="OK"/>
    <n v="0"/>
    <n v="1"/>
    <x v="0"/>
  </r>
  <r>
    <x v="251"/>
    <x v="1"/>
    <s v="Morning"/>
    <n v="8"/>
    <n v="0"/>
    <n v="8"/>
    <n v="5509"/>
    <x v="0"/>
    <n v="0"/>
    <s v="OK"/>
    <n v="0"/>
    <n v="1"/>
    <x v="0"/>
  </r>
  <r>
    <x v="251"/>
    <x v="1"/>
    <s v="Evening"/>
    <n v="8"/>
    <n v="0"/>
    <n v="8"/>
    <n v="5464"/>
    <x v="0"/>
    <n v="0"/>
    <s v="OK"/>
    <n v="0"/>
    <n v="1"/>
    <x v="0"/>
  </r>
  <r>
    <x v="251"/>
    <x v="1"/>
    <s v="Night"/>
    <n v="8"/>
    <n v="4.8"/>
    <n v="3.2"/>
    <n v="2025"/>
    <x v="2"/>
    <n v="6100"/>
    <s v="OK"/>
    <n v="0.6"/>
    <n v="0.4"/>
    <x v="0"/>
  </r>
  <r>
    <x v="251"/>
    <x v="2"/>
    <s v="Morning"/>
    <n v="8"/>
    <n v="0"/>
    <n v="8"/>
    <n v="4093"/>
    <x v="0"/>
    <n v="0"/>
    <s v="OK"/>
    <n v="0"/>
    <n v="1"/>
    <x v="0"/>
  </r>
  <r>
    <x v="251"/>
    <x v="2"/>
    <s v="Evening"/>
    <n v="8"/>
    <n v="3.6"/>
    <n v="4.4000000000000004"/>
    <n v="2449"/>
    <x v="5"/>
    <n v="12800"/>
    <s v="OK"/>
    <n v="0.45"/>
    <n v="0.55000000000000004"/>
    <x v="0"/>
  </r>
  <r>
    <x v="251"/>
    <x v="2"/>
    <s v="Night"/>
    <n v="8"/>
    <n v="0"/>
    <n v="8"/>
    <n v="4721"/>
    <x v="0"/>
    <n v="0"/>
    <s v="OK"/>
    <n v="0"/>
    <n v="1"/>
    <x v="0"/>
  </r>
  <r>
    <x v="251"/>
    <x v="3"/>
    <s v="Morning"/>
    <n v="8"/>
    <n v="0"/>
    <n v="8"/>
    <n v="786"/>
    <x v="0"/>
    <n v="0"/>
    <s v="OK"/>
    <n v="0"/>
    <n v="1"/>
    <x v="1"/>
  </r>
  <r>
    <x v="251"/>
    <x v="3"/>
    <s v="Evening"/>
    <n v="8"/>
    <n v="0"/>
    <n v="8"/>
    <n v="661"/>
    <x v="0"/>
    <n v="0"/>
    <s v="OK"/>
    <n v="0"/>
    <n v="1"/>
    <x v="1"/>
  </r>
  <r>
    <x v="251"/>
    <x v="3"/>
    <s v="Night"/>
    <n v="8"/>
    <n v="0"/>
    <n v="8"/>
    <n v="689"/>
    <x v="0"/>
    <n v="0"/>
    <s v="OK"/>
    <n v="0"/>
    <n v="1"/>
    <x v="1"/>
  </r>
  <r>
    <x v="251"/>
    <x v="4"/>
    <s v="Morning"/>
    <n v="8"/>
    <n v="0"/>
    <n v="8"/>
    <n v="722"/>
    <x v="0"/>
    <n v="0"/>
    <s v="OK"/>
    <n v="0"/>
    <n v="1"/>
    <x v="1"/>
  </r>
  <r>
    <x v="251"/>
    <x v="4"/>
    <s v="Evening"/>
    <n v="8"/>
    <n v="0"/>
    <n v="8"/>
    <n v="757"/>
    <x v="0"/>
    <n v="0"/>
    <s v="OK"/>
    <n v="0"/>
    <n v="1"/>
    <x v="1"/>
  </r>
  <r>
    <x v="251"/>
    <x v="4"/>
    <s v="Night"/>
    <n v="8"/>
    <n v="0"/>
    <n v="8"/>
    <n v="720"/>
    <x v="0"/>
    <n v="0"/>
    <s v="OK"/>
    <n v="0"/>
    <n v="1"/>
    <x v="1"/>
  </r>
  <r>
    <x v="251"/>
    <x v="5"/>
    <s v="Morning"/>
    <n v="8"/>
    <n v="0"/>
    <n v="8"/>
    <n v="3258"/>
    <x v="0"/>
    <n v="0"/>
    <s v="OK"/>
    <n v="0"/>
    <n v="1"/>
    <x v="2"/>
  </r>
  <r>
    <x v="251"/>
    <x v="5"/>
    <s v="Evening"/>
    <n v="8"/>
    <n v="0"/>
    <n v="8"/>
    <n v="3391"/>
    <x v="0"/>
    <n v="0"/>
    <s v="OK"/>
    <n v="0"/>
    <n v="1"/>
    <x v="2"/>
  </r>
  <r>
    <x v="251"/>
    <x v="5"/>
    <s v="Night"/>
    <n v="8"/>
    <n v="0"/>
    <n v="8"/>
    <n v="3421"/>
    <x v="0"/>
    <n v="0"/>
    <s v="OK"/>
    <n v="0"/>
    <n v="1"/>
    <x v="2"/>
  </r>
  <r>
    <x v="251"/>
    <x v="6"/>
    <s v="Morning"/>
    <n v="8"/>
    <n v="0"/>
    <n v="8"/>
    <n v="3335"/>
    <x v="0"/>
    <n v="0"/>
    <s v="OK"/>
    <n v="0"/>
    <n v="1"/>
    <x v="2"/>
  </r>
  <r>
    <x v="251"/>
    <x v="6"/>
    <s v="Evening"/>
    <n v="8"/>
    <n v="0"/>
    <n v="8"/>
    <n v="3259"/>
    <x v="0"/>
    <n v="0"/>
    <s v="OK"/>
    <n v="0"/>
    <n v="1"/>
    <x v="2"/>
  </r>
  <r>
    <x v="251"/>
    <x v="6"/>
    <s v="Night"/>
    <n v="8"/>
    <n v="4.2"/>
    <n v="3.8"/>
    <n v="1572"/>
    <x v="2"/>
    <n v="11700"/>
    <s v="OK"/>
    <n v="0.53"/>
    <n v="0.48"/>
    <x v="2"/>
  </r>
  <r>
    <x v="251"/>
    <x v="7"/>
    <s v="Morning"/>
    <n v="8"/>
    <n v="2.8"/>
    <n v="5.2"/>
    <n v="2609"/>
    <x v="5"/>
    <n v="9100"/>
    <s v="OK"/>
    <n v="0.35"/>
    <n v="0.65"/>
    <x v="3"/>
  </r>
  <r>
    <x v="251"/>
    <x v="7"/>
    <s v="Evening"/>
    <n v="8"/>
    <n v="0"/>
    <n v="8"/>
    <n v="4172"/>
    <x v="0"/>
    <n v="0"/>
    <s v="OK"/>
    <n v="0"/>
    <n v="1"/>
    <x v="3"/>
  </r>
  <r>
    <x v="251"/>
    <x v="7"/>
    <s v="Night"/>
    <n v="8"/>
    <n v="0"/>
    <n v="8"/>
    <n v="3562"/>
    <x v="0"/>
    <n v="0"/>
    <s v="OK"/>
    <n v="0"/>
    <n v="1"/>
    <x v="3"/>
  </r>
  <r>
    <x v="252"/>
    <x v="0"/>
    <s v="Morning"/>
    <n v="8"/>
    <n v="0"/>
    <n v="8"/>
    <n v="5372"/>
    <x v="0"/>
    <n v="0"/>
    <s v="OK"/>
    <n v="0"/>
    <n v="1"/>
    <x v="0"/>
  </r>
  <r>
    <x v="252"/>
    <x v="0"/>
    <s v="Evening"/>
    <n v="8"/>
    <n v="3.5"/>
    <n v="4.5"/>
    <n v="2667"/>
    <x v="4"/>
    <n v="10300"/>
    <s v="OK"/>
    <n v="0.44"/>
    <n v="0.56000000000000005"/>
    <x v="0"/>
  </r>
  <r>
    <x v="252"/>
    <x v="0"/>
    <s v="Night"/>
    <n v="8"/>
    <n v="0"/>
    <n v="8"/>
    <n v="5004"/>
    <x v="0"/>
    <n v="0"/>
    <s v="OK"/>
    <n v="0"/>
    <n v="1"/>
    <x v="0"/>
  </r>
  <r>
    <x v="252"/>
    <x v="1"/>
    <s v="Morning"/>
    <n v="8"/>
    <n v="5.7"/>
    <n v="2.2999999999999998"/>
    <n v="1573"/>
    <x v="2"/>
    <n v="5200"/>
    <s v="OK"/>
    <n v="0.71"/>
    <n v="0.28999999999999998"/>
    <x v="0"/>
  </r>
  <r>
    <x v="252"/>
    <x v="1"/>
    <s v="Evening"/>
    <n v="8"/>
    <n v="0"/>
    <n v="8"/>
    <n v="5243"/>
    <x v="0"/>
    <n v="0"/>
    <s v="OK"/>
    <n v="0"/>
    <n v="1"/>
    <x v="0"/>
  </r>
  <r>
    <x v="252"/>
    <x v="1"/>
    <s v="Night"/>
    <n v="8"/>
    <n v="0"/>
    <n v="8"/>
    <n v="5217"/>
    <x v="0"/>
    <n v="0"/>
    <s v="OK"/>
    <n v="0"/>
    <n v="1"/>
    <x v="0"/>
  </r>
  <r>
    <x v="252"/>
    <x v="2"/>
    <s v="Morning"/>
    <n v="8"/>
    <n v="6.6"/>
    <n v="1.4"/>
    <n v="771"/>
    <x v="5"/>
    <n v="6200"/>
    <s v="OK"/>
    <n v="0.83"/>
    <n v="0.18"/>
    <x v="0"/>
  </r>
  <r>
    <x v="252"/>
    <x v="2"/>
    <s v="Evening"/>
    <n v="8"/>
    <n v="0"/>
    <n v="8"/>
    <n v="4851"/>
    <x v="0"/>
    <n v="0"/>
    <s v="OK"/>
    <n v="0"/>
    <n v="1"/>
    <x v="0"/>
  </r>
  <r>
    <x v="252"/>
    <x v="2"/>
    <s v="Night"/>
    <n v="8"/>
    <n v="6"/>
    <n v="2"/>
    <n v="1060"/>
    <x v="5"/>
    <n v="2800"/>
    <s v="OK"/>
    <n v="0.75"/>
    <n v="0.25"/>
    <x v="0"/>
  </r>
  <r>
    <x v="252"/>
    <x v="3"/>
    <s v="Morning"/>
    <n v="8"/>
    <n v="5.2"/>
    <n v="2.8"/>
    <n v="256"/>
    <x v="3"/>
    <n v="13800"/>
    <s v="OK"/>
    <n v="0.65"/>
    <n v="0.35"/>
    <x v="1"/>
  </r>
  <r>
    <x v="252"/>
    <x v="3"/>
    <s v="Evening"/>
    <n v="8"/>
    <n v="5.9"/>
    <n v="2.1"/>
    <n v="186"/>
    <x v="3"/>
    <n v="7400"/>
    <s v="OK"/>
    <n v="0.74"/>
    <n v="0.26"/>
    <x v="1"/>
  </r>
  <r>
    <x v="252"/>
    <x v="3"/>
    <s v="Night"/>
    <n v="8"/>
    <n v="4.7"/>
    <n v="3.3"/>
    <n v="303"/>
    <x v="4"/>
    <n v="7100"/>
    <s v="OK"/>
    <n v="0.59"/>
    <n v="0.41"/>
    <x v="1"/>
  </r>
  <r>
    <x v="252"/>
    <x v="4"/>
    <s v="Morning"/>
    <n v="8"/>
    <n v="0"/>
    <n v="8"/>
    <n v="736"/>
    <x v="0"/>
    <n v="0"/>
    <s v="OK"/>
    <n v="0"/>
    <n v="1"/>
    <x v="1"/>
  </r>
  <r>
    <x v="252"/>
    <x v="4"/>
    <s v="Evening"/>
    <n v="8"/>
    <n v="0"/>
    <n v="8"/>
    <n v="642"/>
    <x v="0"/>
    <n v="0"/>
    <s v="OK"/>
    <n v="0"/>
    <n v="1"/>
    <x v="1"/>
  </r>
  <r>
    <x v="252"/>
    <x v="4"/>
    <s v="Night"/>
    <n v="8"/>
    <n v="0"/>
    <n v="8"/>
    <n v="664"/>
    <x v="0"/>
    <n v="0"/>
    <s v="OK"/>
    <n v="0"/>
    <n v="1"/>
    <x v="1"/>
  </r>
  <r>
    <x v="252"/>
    <x v="5"/>
    <s v="Morning"/>
    <n v="8"/>
    <n v="3.6"/>
    <n v="4.4000000000000004"/>
    <n v="1859"/>
    <x v="2"/>
    <n v="9400"/>
    <s v="OK"/>
    <n v="0.45"/>
    <n v="0.55000000000000004"/>
    <x v="2"/>
  </r>
  <r>
    <x v="252"/>
    <x v="5"/>
    <s v="Evening"/>
    <n v="8"/>
    <n v="0"/>
    <n v="8"/>
    <n v="3182"/>
    <x v="0"/>
    <n v="0"/>
    <s v="OK"/>
    <n v="0"/>
    <n v="1"/>
    <x v="2"/>
  </r>
  <r>
    <x v="252"/>
    <x v="5"/>
    <s v="Night"/>
    <n v="8"/>
    <n v="5.5"/>
    <n v="2.5"/>
    <n v="941"/>
    <x v="2"/>
    <n v="4700"/>
    <s v="OK"/>
    <n v="0.69"/>
    <n v="0.31"/>
    <x v="2"/>
  </r>
  <r>
    <x v="252"/>
    <x v="6"/>
    <s v="Morning"/>
    <n v="8"/>
    <n v="0"/>
    <n v="8"/>
    <n v="3216"/>
    <x v="0"/>
    <n v="0"/>
    <s v="OK"/>
    <n v="0"/>
    <n v="1"/>
    <x v="2"/>
  </r>
  <r>
    <x v="252"/>
    <x v="6"/>
    <s v="Evening"/>
    <n v="8"/>
    <n v="0"/>
    <n v="8"/>
    <n v="3314"/>
    <x v="0"/>
    <n v="0"/>
    <s v="OK"/>
    <n v="0"/>
    <n v="1"/>
    <x v="2"/>
  </r>
  <r>
    <x v="252"/>
    <x v="6"/>
    <s v="Night"/>
    <n v="8"/>
    <n v="5.2"/>
    <n v="2.8"/>
    <n v="1234"/>
    <x v="2"/>
    <n v="13000"/>
    <s v="OK"/>
    <n v="0.65"/>
    <n v="0.35"/>
    <x v="2"/>
  </r>
  <r>
    <x v="252"/>
    <x v="7"/>
    <s v="Morning"/>
    <n v="8"/>
    <n v="0"/>
    <n v="8"/>
    <n v="4290"/>
    <x v="0"/>
    <n v="0"/>
    <s v="OK"/>
    <n v="0"/>
    <n v="1"/>
    <x v="3"/>
  </r>
  <r>
    <x v="252"/>
    <x v="7"/>
    <s v="Evening"/>
    <n v="8"/>
    <n v="2"/>
    <n v="6"/>
    <n v="2818"/>
    <x v="3"/>
    <n v="8500"/>
    <s v="OK"/>
    <n v="0.25"/>
    <n v="0.75"/>
    <x v="3"/>
  </r>
  <r>
    <x v="252"/>
    <x v="7"/>
    <s v="Night"/>
    <n v="8"/>
    <n v="0"/>
    <n v="8"/>
    <n v="3911"/>
    <x v="0"/>
    <n v="0"/>
    <s v="OK"/>
    <n v="0"/>
    <n v="1"/>
    <x v="3"/>
  </r>
  <r>
    <x v="253"/>
    <x v="0"/>
    <s v="Morning"/>
    <n v="8"/>
    <n v="4.5"/>
    <n v="3.5"/>
    <n v="2086"/>
    <x v="6"/>
    <n v="12800"/>
    <s v="OK"/>
    <n v="0.56000000000000005"/>
    <n v="0.44"/>
    <x v="0"/>
  </r>
  <r>
    <x v="253"/>
    <x v="0"/>
    <s v="Evening"/>
    <n v="8"/>
    <n v="0"/>
    <n v="8"/>
    <n v="5290"/>
    <x v="0"/>
    <n v="0"/>
    <s v="OK"/>
    <n v="0"/>
    <n v="1"/>
    <x v="0"/>
  </r>
  <r>
    <x v="253"/>
    <x v="0"/>
    <s v="Night"/>
    <n v="8"/>
    <n v="0"/>
    <n v="8"/>
    <n v="5087"/>
    <x v="0"/>
    <n v="0"/>
    <s v="OK"/>
    <n v="0"/>
    <n v="1"/>
    <x v="0"/>
  </r>
  <r>
    <x v="253"/>
    <x v="1"/>
    <s v="Morning"/>
    <n v="8"/>
    <n v="0"/>
    <n v="8"/>
    <n v="4636"/>
    <x v="0"/>
    <n v="0"/>
    <s v="OK"/>
    <n v="0"/>
    <n v="1"/>
    <x v="0"/>
  </r>
  <r>
    <x v="253"/>
    <x v="1"/>
    <s v="Evening"/>
    <n v="8"/>
    <n v="0"/>
    <n v="8"/>
    <n v="5203"/>
    <x v="0"/>
    <n v="0"/>
    <s v="OK"/>
    <n v="0"/>
    <n v="1"/>
    <x v="0"/>
  </r>
  <r>
    <x v="253"/>
    <x v="1"/>
    <s v="Night"/>
    <n v="8"/>
    <n v="5.9"/>
    <n v="2.1"/>
    <n v="1367"/>
    <x v="6"/>
    <n v="5400"/>
    <s v="OK"/>
    <n v="0.74"/>
    <n v="0.26"/>
    <x v="0"/>
  </r>
  <r>
    <x v="253"/>
    <x v="2"/>
    <s v="Morning"/>
    <n v="8"/>
    <n v="0"/>
    <n v="8"/>
    <n v="4483"/>
    <x v="0"/>
    <n v="0"/>
    <s v="OK"/>
    <n v="0"/>
    <n v="1"/>
    <x v="0"/>
  </r>
  <r>
    <x v="253"/>
    <x v="2"/>
    <s v="Evening"/>
    <n v="8"/>
    <n v="0"/>
    <n v="8"/>
    <n v="5101"/>
    <x v="0"/>
    <n v="0"/>
    <s v="OK"/>
    <n v="0"/>
    <n v="1"/>
    <x v="0"/>
  </r>
  <r>
    <x v="253"/>
    <x v="2"/>
    <s v="Night"/>
    <n v="8"/>
    <n v="5.9"/>
    <n v="2.1"/>
    <n v="1221"/>
    <x v="3"/>
    <n v="7900"/>
    <s v="OK"/>
    <n v="0.74"/>
    <n v="0.26"/>
    <x v="0"/>
  </r>
  <r>
    <x v="253"/>
    <x v="3"/>
    <s v="Morning"/>
    <n v="8"/>
    <n v="0"/>
    <n v="8"/>
    <n v="686"/>
    <x v="0"/>
    <n v="0"/>
    <s v="OK"/>
    <n v="0"/>
    <n v="1"/>
    <x v="1"/>
  </r>
  <r>
    <x v="253"/>
    <x v="3"/>
    <s v="Evening"/>
    <n v="8"/>
    <n v="0"/>
    <n v="8"/>
    <n v="662"/>
    <x v="0"/>
    <n v="0"/>
    <s v="OK"/>
    <n v="0"/>
    <n v="1"/>
    <x v="1"/>
  </r>
  <r>
    <x v="253"/>
    <x v="3"/>
    <s v="Night"/>
    <n v="8"/>
    <n v="0.5"/>
    <n v="7.5"/>
    <n v="585"/>
    <x v="6"/>
    <n v="4400"/>
    <s v="OK"/>
    <n v="0.06"/>
    <n v="0.94"/>
    <x v="1"/>
  </r>
  <r>
    <x v="253"/>
    <x v="4"/>
    <s v="Morning"/>
    <n v="8"/>
    <n v="0"/>
    <n v="8"/>
    <n v="681"/>
    <x v="0"/>
    <n v="0"/>
    <s v="OK"/>
    <n v="0"/>
    <n v="1"/>
    <x v="1"/>
  </r>
  <r>
    <x v="253"/>
    <x v="4"/>
    <s v="Evening"/>
    <n v="8"/>
    <n v="0"/>
    <n v="8"/>
    <n v="777"/>
    <x v="0"/>
    <n v="0"/>
    <s v="OK"/>
    <n v="0"/>
    <n v="1"/>
    <x v="1"/>
  </r>
  <r>
    <x v="253"/>
    <x v="4"/>
    <s v="Night"/>
    <n v="8"/>
    <n v="0"/>
    <n v="8"/>
    <n v="682"/>
    <x v="0"/>
    <n v="0"/>
    <s v="OK"/>
    <n v="0"/>
    <n v="1"/>
    <x v="1"/>
  </r>
  <r>
    <x v="253"/>
    <x v="5"/>
    <s v="Morning"/>
    <n v="8"/>
    <n v="0"/>
    <n v="8"/>
    <n v="3317"/>
    <x v="0"/>
    <n v="0"/>
    <s v="OK"/>
    <n v="0"/>
    <n v="1"/>
    <x v="2"/>
  </r>
  <r>
    <x v="253"/>
    <x v="5"/>
    <s v="Evening"/>
    <n v="8"/>
    <n v="0"/>
    <n v="8"/>
    <n v="3424"/>
    <x v="0"/>
    <n v="0"/>
    <s v="OK"/>
    <n v="0"/>
    <n v="1"/>
    <x v="2"/>
  </r>
  <r>
    <x v="253"/>
    <x v="5"/>
    <s v="Night"/>
    <n v="8"/>
    <n v="3.2"/>
    <n v="4.8"/>
    <n v="2185"/>
    <x v="3"/>
    <n v="6800"/>
    <s v="OK"/>
    <n v="0.4"/>
    <n v="0.6"/>
    <x v="2"/>
  </r>
  <r>
    <x v="253"/>
    <x v="6"/>
    <s v="Morning"/>
    <n v="8"/>
    <n v="0"/>
    <n v="8"/>
    <n v="3538"/>
    <x v="0"/>
    <n v="0"/>
    <s v="OK"/>
    <n v="0"/>
    <n v="1"/>
    <x v="2"/>
  </r>
  <r>
    <x v="253"/>
    <x v="6"/>
    <s v="Evening"/>
    <n v="8"/>
    <n v="0"/>
    <n v="8"/>
    <n v="3757"/>
    <x v="0"/>
    <n v="0"/>
    <s v="OK"/>
    <n v="0"/>
    <n v="1"/>
    <x v="2"/>
  </r>
  <r>
    <x v="253"/>
    <x v="6"/>
    <s v="Night"/>
    <n v="8"/>
    <n v="5.9"/>
    <n v="2.1"/>
    <n v="809"/>
    <x v="3"/>
    <n v="10000"/>
    <s v="OK"/>
    <n v="0.74"/>
    <n v="0.26"/>
    <x v="2"/>
  </r>
  <r>
    <x v="253"/>
    <x v="7"/>
    <s v="Morning"/>
    <n v="8"/>
    <n v="0"/>
    <n v="8"/>
    <n v="4102"/>
    <x v="0"/>
    <n v="0"/>
    <s v="OK"/>
    <n v="0"/>
    <n v="1"/>
    <x v="3"/>
  </r>
  <r>
    <x v="253"/>
    <x v="7"/>
    <s v="Evening"/>
    <n v="8"/>
    <n v="0"/>
    <n v="8"/>
    <n v="3767"/>
    <x v="0"/>
    <n v="0"/>
    <s v="OK"/>
    <n v="0"/>
    <n v="1"/>
    <x v="3"/>
  </r>
  <r>
    <x v="253"/>
    <x v="7"/>
    <s v="Night"/>
    <n v="8"/>
    <n v="4.5"/>
    <n v="3.5"/>
    <n v="1717"/>
    <x v="5"/>
    <n v="6500"/>
    <s v="OK"/>
    <n v="0.56000000000000005"/>
    <n v="0.44"/>
    <x v="3"/>
  </r>
  <r>
    <x v="254"/>
    <x v="0"/>
    <s v="Morning"/>
    <n v="8"/>
    <n v="0"/>
    <n v="8"/>
    <n v="5199"/>
    <x v="0"/>
    <n v="0"/>
    <s v="OK"/>
    <n v="0"/>
    <n v="1"/>
    <x v="0"/>
  </r>
  <r>
    <x v="254"/>
    <x v="0"/>
    <s v="Evening"/>
    <n v="8"/>
    <n v="0"/>
    <n v="8"/>
    <n v="4981"/>
    <x v="0"/>
    <n v="0"/>
    <s v="OK"/>
    <n v="0"/>
    <n v="1"/>
    <x v="0"/>
  </r>
  <r>
    <x v="254"/>
    <x v="0"/>
    <s v="Night"/>
    <n v="8"/>
    <n v="1.4"/>
    <n v="6.6"/>
    <n v="4427"/>
    <x v="6"/>
    <n v="8700"/>
    <s v="OK"/>
    <n v="0.18"/>
    <n v="0.83"/>
    <x v="0"/>
  </r>
  <r>
    <x v="254"/>
    <x v="1"/>
    <s v="Morning"/>
    <n v="8"/>
    <n v="0"/>
    <n v="8"/>
    <n v="5297"/>
    <x v="0"/>
    <n v="0"/>
    <s v="OK"/>
    <n v="0"/>
    <n v="1"/>
    <x v="0"/>
  </r>
  <r>
    <x v="254"/>
    <x v="1"/>
    <s v="Evening"/>
    <n v="8"/>
    <n v="0"/>
    <n v="8"/>
    <n v="5660"/>
    <x v="0"/>
    <n v="0"/>
    <s v="OK"/>
    <n v="0"/>
    <n v="1"/>
    <x v="0"/>
  </r>
  <r>
    <x v="254"/>
    <x v="1"/>
    <s v="Night"/>
    <n v="8"/>
    <n v="5.5"/>
    <n v="2.5"/>
    <n v="1695"/>
    <x v="3"/>
    <n v="10600"/>
    <s v="OK"/>
    <n v="0.69"/>
    <n v="0.31"/>
    <x v="0"/>
  </r>
  <r>
    <x v="254"/>
    <x v="2"/>
    <s v="Morning"/>
    <n v="8"/>
    <n v="0"/>
    <n v="8"/>
    <n v="5025"/>
    <x v="0"/>
    <n v="0"/>
    <s v="OK"/>
    <n v="0"/>
    <n v="1"/>
    <x v="0"/>
  </r>
  <r>
    <x v="254"/>
    <x v="2"/>
    <s v="Evening"/>
    <n v="8"/>
    <n v="1"/>
    <n v="7"/>
    <n v="3943"/>
    <x v="1"/>
    <n v="8900"/>
    <s v="OK"/>
    <n v="0.13"/>
    <n v="0.88"/>
    <x v="0"/>
  </r>
  <r>
    <x v="254"/>
    <x v="2"/>
    <s v="Night"/>
    <n v="8"/>
    <n v="0"/>
    <n v="8"/>
    <n v="4649"/>
    <x v="0"/>
    <n v="0"/>
    <s v="OK"/>
    <n v="0"/>
    <n v="1"/>
    <x v="0"/>
  </r>
  <r>
    <x v="254"/>
    <x v="3"/>
    <s v="Morning"/>
    <n v="8"/>
    <n v="0"/>
    <n v="8"/>
    <n v="616"/>
    <x v="0"/>
    <n v="0"/>
    <s v="OK"/>
    <n v="0"/>
    <n v="1"/>
    <x v="1"/>
  </r>
  <r>
    <x v="254"/>
    <x v="3"/>
    <s v="Evening"/>
    <n v="8"/>
    <n v="0"/>
    <n v="8"/>
    <n v="704"/>
    <x v="0"/>
    <n v="0"/>
    <s v="OK"/>
    <n v="0"/>
    <n v="1"/>
    <x v="1"/>
  </r>
  <r>
    <x v="254"/>
    <x v="3"/>
    <s v="Night"/>
    <n v="8"/>
    <n v="1.7"/>
    <n v="6.3"/>
    <n v="552"/>
    <x v="1"/>
    <n v="9600"/>
    <s v="OK"/>
    <n v="0.21"/>
    <n v="0.79"/>
    <x v="1"/>
  </r>
  <r>
    <x v="254"/>
    <x v="4"/>
    <s v="Morning"/>
    <n v="8"/>
    <n v="0"/>
    <n v="8"/>
    <n v="752"/>
    <x v="0"/>
    <n v="0"/>
    <s v="OK"/>
    <n v="0"/>
    <n v="1"/>
    <x v="1"/>
  </r>
  <r>
    <x v="254"/>
    <x v="4"/>
    <s v="Evening"/>
    <n v="8"/>
    <n v="0.6"/>
    <n v="7.4"/>
    <n v="590"/>
    <x v="2"/>
    <n v="14600"/>
    <s v="OK"/>
    <n v="0.08"/>
    <n v="0.93"/>
    <x v="1"/>
  </r>
  <r>
    <x v="254"/>
    <x v="4"/>
    <s v="Night"/>
    <n v="8"/>
    <n v="5.4"/>
    <n v="2.6"/>
    <n v="225"/>
    <x v="2"/>
    <n v="11700"/>
    <s v="OK"/>
    <n v="0.68"/>
    <n v="0.33"/>
    <x v="1"/>
  </r>
  <r>
    <x v="254"/>
    <x v="5"/>
    <s v="Morning"/>
    <n v="8"/>
    <n v="0"/>
    <n v="8"/>
    <n v="3639"/>
    <x v="0"/>
    <n v="0"/>
    <s v="OK"/>
    <n v="0"/>
    <n v="1"/>
    <x v="2"/>
  </r>
  <r>
    <x v="254"/>
    <x v="5"/>
    <s v="Evening"/>
    <n v="8"/>
    <n v="1.7"/>
    <n v="6.3"/>
    <n v="2716"/>
    <x v="4"/>
    <n v="6000"/>
    <s v="OK"/>
    <n v="0.21"/>
    <n v="0.79"/>
    <x v="2"/>
  </r>
  <r>
    <x v="254"/>
    <x v="5"/>
    <s v="Night"/>
    <n v="8"/>
    <n v="0"/>
    <n v="8"/>
    <n v="2999"/>
    <x v="0"/>
    <n v="0"/>
    <s v="OK"/>
    <n v="0"/>
    <n v="1"/>
    <x v="2"/>
  </r>
  <r>
    <x v="254"/>
    <x v="6"/>
    <s v="Morning"/>
    <n v="8"/>
    <n v="0"/>
    <n v="8"/>
    <n v="3214"/>
    <x v="0"/>
    <n v="0"/>
    <s v="OK"/>
    <n v="0"/>
    <n v="1"/>
    <x v="2"/>
  </r>
  <r>
    <x v="254"/>
    <x v="6"/>
    <s v="Evening"/>
    <n v="8"/>
    <n v="0"/>
    <n v="8"/>
    <n v="3422"/>
    <x v="0"/>
    <n v="0"/>
    <s v="OK"/>
    <n v="0"/>
    <n v="1"/>
    <x v="2"/>
  </r>
  <r>
    <x v="254"/>
    <x v="6"/>
    <s v="Night"/>
    <n v="8"/>
    <n v="0"/>
    <n v="8"/>
    <n v="3284"/>
    <x v="0"/>
    <n v="0"/>
    <s v="OK"/>
    <n v="0"/>
    <n v="1"/>
    <x v="2"/>
  </r>
  <r>
    <x v="254"/>
    <x v="7"/>
    <s v="Morning"/>
    <n v="8"/>
    <n v="1.3"/>
    <n v="6.7"/>
    <n v="2835"/>
    <x v="3"/>
    <n v="4700"/>
    <s v="OK"/>
    <n v="0.16"/>
    <n v="0.84"/>
    <x v="3"/>
  </r>
  <r>
    <x v="254"/>
    <x v="7"/>
    <s v="Evening"/>
    <n v="8"/>
    <n v="0"/>
    <n v="8"/>
    <n v="3699"/>
    <x v="0"/>
    <n v="0"/>
    <s v="OK"/>
    <n v="0"/>
    <n v="1"/>
    <x v="3"/>
  </r>
  <r>
    <x v="254"/>
    <x v="7"/>
    <s v="Night"/>
    <n v="8"/>
    <n v="2.6"/>
    <n v="5.4"/>
    <n v="2438"/>
    <x v="2"/>
    <n v="8400"/>
    <s v="OK"/>
    <n v="0.33"/>
    <n v="0.68"/>
    <x v="3"/>
  </r>
  <r>
    <x v="255"/>
    <x v="0"/>
    <s v="Morning"/>
    <n v="8"/>
    <n v="0"/>
    <n v="8"/>
    <n v="5188"/>
    <x v="0"/>
    <n v="0"/>
    <s v="OK"/>
    <n v="0"/>
    <n v="1"/>
    <x v="0"/>
  </r>
  <r>
    <x v="255"/>
    <x v="0"/>
    <s v="Evening"/>
    <n v="8"/>
    <n v="0"/>
    <n v="8"/>
    <n v="4680"/>
    <x v="0"/>
    <n v="0"/>
    <s v="OK"/>
    <n v="0"/>
    <n v="1"/>
    <x v="0"/>
  </r>
  <r>
    <x v="255"/>
    <x v="0"/>
    <s v="Night"/>
    <n v="8"/>
    <n v="0"/>
    <n v="8"/>
    <n v="4782"/>
    <x v="0"/>
    <n v="0"/>
    <s v="OK"/>
    <n v="0"/>
    <n v="1"/>
    <x v="0"/>
  </r>
  <r>
    <x v="255"/>
    <x v="1"/>
    <s v="Morning"/>
    <n v="8"/>
    <n v="4.0999999999999996"/>
    <n v="3.9"/>
    <n v="2644"/>
    <x v="4"/>
    <n v="9800"/>
    <s v="OK"/>
    <n v="0.51"/>
    <n v="0.49"/>
    <x v="0"/>
  </r>
  <r>
    <x v="255"/>
    <x v="1"/>
    <s v="Evening"/>
    <n v="8"/>
    <n v="5.8"/>
    <n v="2.2000000000000002"/>
    <n v="1553"/>
    <x v="5"/>
    <n v="7500"/>
    <s v="OK"/>
    <n v="0.73"/>
    <n v="0.28000000000000003"/>
    <x v="0"/>
  </r>
  <r>
    <x v="255"/>
    <x v="1"/>
    <s v="Night"/>
    <n v="8"/>
    <n v="0"/>
    <n v="8"/>
    <n v="5380"/>
    <x v="0"/>
    <n v="0"/>
    <s v="OK"/>
    <n v="0"/>
    <n v="1"/>
    <x v="0"/>
  </r>
  <r>
    <x v="255"/>
    <x v="2"/>
    <s v="Morning"/>
    <n v="8"/>
    <n v="0"/>
    <n v="8"/>
    <n v="4815"/>
    <x v="0"/>
    <n v="0"/>
    <s v="OK"/>
    <n v="0"/>
    <n v="1"/>
    <x v="0"/>
  </r>
  <r>
    <x v="255"/>
    <x v="2"/>
    <s v="Evening"/>
    <n v="8"/>
    <n v="0"/>
    <n v="8"/>
    <n v="4186"/>
    <x v="0"/>
    <n v="0"/>
    <s v="OK"/>
    <n v="0"/>
    <n v="1"/>
    <x v="0"/>
  </r>
  <r>
    <x v="255"/>
    <x v="2"/>
    <s v="Night"/>
    <n v="8"/>
    <n v="3.8"/>
    <n v="4.2"/>
    <n v="2696"/>
    <x v="3"/>
    <n v="8400"/>
    <s v="OK"/>
    <n v="0.48"/>
    <n v="0.53"/>
    <x v="0"/>
  </r>
  <r>
    <x v="255"/>
    <x v="3"/>
    <s v="Morning"/>
    <n v="8"/>
    <n v="0"/>
    <n v="8"/>
    <n v="683"/>
    <x v="0"/>
    <n v="0"/>
    <s v="OK"/>
    <n v="0"/>
    <n v="1"/>
    <x v="1"/>
  </r>
  <r>
    <x v="255"/>
    <x v="3"/>
    <s v="Evening"/>
    <n v="8"/>
    <n v="3.1"/>
    <n v="4.9000000000000004"/>
    <n v="407"/>
    <x v="4"/>
    <n v="8500"/>
    <s v="OK"/>
    <n v="0.39"/>
    <n v="0.61"/>
    <x v="1"/>
  </r>
  <r>
    <x v="255"/>
    <x v="3"/>
    <s v="Night"/>
    <n v="8"/>
    <n v="4.0999999999999996"/>
    <n v="3.9"/>
    <n v="333"/>
    <x v="2"/>
    <n v="5400"/>
    <s v="OK"/>
    <n v="0.51"/>
    <n v="0.49"/>
    <x v="1"/>
  </r>
  <r>
    <x v="255"/>
    <x v="4"/>
    <s v="Morning"/>
    <n v="8"/>
    <n v="2.2999999999999998"/>
    <n v="5.7"/>
    <n v="534"/>
    <x v="2"/>
    <n v="4000"/>
    <s v="OK"/>
    <n v="0.28999999999999998"/>
    <n v="0.71"/>
    <x v="1"/>
  </r>
  <r>
    <x v="255"/>
    <x v="4"/>
    <s v="Evening"/>
    <n v="8"/>
    <n v="1.8"/>
    <n v="6.2"/>
    <n v="607"/>
    <x v="4"/>
    <n v="14900"/>
    <s v="OK"/>
    <n v="0.23"/>
    <n v="0.78"/>
    <x v="1"/>
  </r>
  <r>
    <x v="255"/>
    <x v="4"/>
    <s v="Night"/>
    <n v="8"/>
    <n v="0"/>
    <n v="8"/>
    <n v="684"/>
    <x v="0"/>
    <n v="0"/>
    <s v="OK"/>
    <n v="0"/>
    <n v="1"/>
    <x v="1"/>
  </r>
  <r>
    <x v="255"/>
    <x v="5"/>
    <s v="Morning"/>
    <n v="8"/>
    <n v="0"/>
    <n v="8"/>
    <n v="3230"/>
    <x v="0"/>
    <n v="0"/>
    <s v="OK"/>
    <n v="0"/>
    <n v="1"/>
    <x v="2"/>
  </r>
  <r>
    <x v="255"/>
    <x v="5"/>
    <s v="Evening"/>
    <n v="8"/>
    <n v="5"/>
    <n v="3"/>
    <n v="1209"/>
    <x v="3"/>
    <n v="7700"/>
    <s v="OK"/>
    <n v="0.63"/>
    <n v="0.38"/>
    <x v="2"/>
  </r>
  <r>
    <x v="255"/>
    <x v="5"/>
    <s v="Night"/>
    <n v="8"/>
    <n v="0"/>
    <n v="8"/>
    <n v="3522"/>
    <x v="0"/>
    <n v="0"/>
    <s v="OK"/>
    <n v="0"/>
    <n v="1"/>
    <x v="2"/>
  </r>
  <r>
    <x v="255"/>
    <x v="6"/>
    <s v="Morning"/>
    <n v="8"/>
    <n v="0"/>
    <n v="8"/>
    <n v="3385"/>
    <x v="0"/>
    <n v="0"/>
    <s v="OK"/>
    <n v="0"/>
    <n v="1"/>
    <x v="2"/>
  </r>
  <r>
    <x v="255"/>
    <x v="6"/>
    <s v="Evening"/>
    <n v="8"/>
    <n v="0"/>
    <n v="8"/>
    <n v="3473"/>
    <x v="0"/>
    <n v="0"/>
    <s v="OK"/>
    <n v="0"/>
    <n v="1"/>
    <x v="2"/>
  </r>
  <r>
    <x v="255"/>
    <x v="6"/>
    <s v="Night"/>
    <n v="8"/>
    <n v="5.2"/>
    <n v="2.8"/>
    <n v="1055"/>
    <x v="2"/>
    <n v="5300"/>
    <s v="OK"/>
    <n v="0.65"/>
    <n v="0.35"/>
    <x v="2"/>
  </r>
  <r>
    <x v="255"/>
    <x v="7"/>
    <s v="Morning"/>
    <n v="8"/>
    <n v="0"/>
    <n v="8"/>
    <n v="4104"/>
    <x v="0"/>
    <n v="0"/>
    <s v="OK"/>
    <n v="0"/>
    <n v="1"/>
    <x v="3"/>
  </r>
  <r>
    <x v="255"/>
    <x v="7"/>
    <s v="Evening"/>
    <n v="8"/>
    <n v="0"/>
    <n v="8"/>
    <n v="4160"/>
    <x v="0"/>
    <n v="0"/>
    <s v="OK"/>
    <n v="0"/>
    <n v="1"/>
    <x v="3"/>
  </r>
  <r>
    <x v="255"/>
    <x v="7"/>
    <s v="Night"/>
    <n v="8"/>
    <n v="0"/>
    <n v="8"/>
    <n v="3856"/>
    <x v="0"/>
    <n v="0"/>
    <s v="OK"/>
    <n v="0"/>
    <n v="1"/>
    <x v="3"/>
  </r>
  <r>
    <x v="256"/>
    <x v="0"/>
    <s v="Morning"/>
    <n v="8"/>
    <n v="0"/>
    <n v="8"/>
    <n v="4967"/>
    <x v="0"/>
    <n v="0"/>
    <s v="OK"/>
    <n v="0"/>
    <n v="1"/>
    <x v="0"/>
  </r>
  <r>
    <x v="256"/>
    <x v="0"/>
    <s v="Evening"/>
    <n v="8"/>
    <n v="0"/>
    <n v="8"/>
    <n v="4955"/>
    <x v="0"/>
    <n v="0"/>
    <s v="OK"/>
    <n v="0"/>
    <n v="1"/>
    <x v="0"/>
  </r>
  <r>
    <x v="256"/>
    <x v="0"/>
    <s v="Night"/>
    <n v="8"/>
    <n v="6.8"/>
    <n v="1.2"/>
    <n v="691"/>
    <x v="2"/>
    <n v="4500"/>
    <s v="OK"/>
    <n v="0.85"/>
    <n v="0.15"/>
    <x v="0"/>
  </r>
  <r>
    <x v="256"/>
    <x v="1"/>
    <s v="Morning"/>
    <n v="8"/>
    <n v="0"/>
    <n v="8"/>
    <n v="5396"/>
    <x v="0"/>
    <n v="0"/>
    <s v="OK"/>
    <n v="0"/>
    <n v="1"/>
    <x v="0"/>
  </r>
  <r>
    <x v="256"/>
    <x v="1"/>
    <s v="Evening"/>
    <n v="8"/>
    <n v="0"/>
    <n v="8"/>
    <n v="4842"/>
    <x v="0"/>
    <n v="0"/>
    <s v="OK"/>
    <n v="0"/>
    <n v="1"/>
    <x v="0"/>
  </r>
  <r>
    <x v="256"/>
    <x v="1"/>
    <s v="Night"/>
    <n v="8"/>
    <n v="2.8"/>
    <n v="5.2"/>
    <n v="3562"/>
    <x v="2"/>
    <n v="8100"/>
    <s v="OK"/>
    <n v="0.35"/>
    <n v="0.65"/>
    <x v="0"/>
  </r>
  <r>
    <x v="256"/>
    <x v="2"/>
    <s v="Morning"/>
    <n v="8"/>
    <n v="2.1"/>
    <n v="5.9"/>
    <n v="3616"/>
    <x v="1"/>
    <n v="4700"/>
    <s v="OK"/>
    <n v="0.26"/>
    <n v="0.74"/>
    <x v="0"/>
  </r>
  <r>
    <x v="256"/>
    <x v="2"/>
    <s v="Evening"/>
    <n v="8"/>
    <n v="0"/>
    <n v="8"/>
    <n v="4868"/>
    <x v="0"/>
    <n v="0"/>
    <s v="OK"/>
    <n v="0"/>
    <n v="1"/>
    <x v="0"/>
  </r>
  <r>
    <x v="256"/>
    <x v="2"/>
    <s v="Night"/>
    <n v="8"/>
    <n v="0"/>
    <n v="8"/>
    <n v="4804"/>
    <x v="0"/>
    <n v="0"/>
    <s v="OK"/>
    <n v="0"/>
    <n v="1"/>
    <x v="0"/>
  </r>
  <r>
    <x v="256"/>
    <x v="3"/>
    <s v="Morning"/>
    <n v="8"/>
    <n v="0"/>
    <n v="8"/>
    <n v="733"/>
    <x v="0"/>
    <n v="0"/>
    <s v="OK"/>
    <n v="0"/>
    <n v="1"/>
    <x v="1"/>
  </r>
  <r>
    <x v="256"/>
    <x v="3"/>
    <s v="Evening"/>
    <n v="8"/>
    <n v="2"/>
    <n v="6"/>
    <n v="527"/>
    <x v="3"/>
    <n v="13400"/>
    <s v="OK"/>
    <n v="0.25"/>
    <n v="0.75"/>
    <x v="1"/>
  </r>
  <r>
    <x v="256"/>
    <x v="3"/>
    <s v="Night"/>
    <n v="8"/>
    <n v="3.2"/>
    <n v="4.8"/>
    <n v="417"/>
    <x v="2"/>
    <n v="14800"/>
    <s v="OK"/>
    <n v="0.4"/>
    <n v="0.6"/>
    <x v="1"/>
  </r>
  <r>
    <x v="256"/>
    <x v="4"/>
    <s v="Morning"/>
    <n v="8"/>
    <n v="0"/>
    <n v="8"/>
    <n v="675"/>
    <x v="0"/>
    <n v="0"/>
    <s v="OK"/>
    <n v="0"/>
    <n v="1"/>
    <x v="1"/>
  </r>
  <r>
    <x v="256"/>
    <x v="4"/>
    <s v="Evening"/>
    <n v="8"/>
    <n v="5.0999999999999996"/>
    <n v="2.9"/>
    <n v="267"/>
    <x v="6"/>
    <n v="11700"/>
    <s v="OK"/>
    <n v="0.64"/>
    <n v="0.36"/>
    <x v="1"/>
  </r>
  <r>
    <x v="256"/>
    <x v="4"/>
    <s v="Night"/>
    <n v="8"/>
    <n v="0"/>
    <n v="8"/>
    <n v="752"/>
    <x v="0"/>
    <n v="0"/>
    <s v="OK"/>
    <n v="0"/>
    <n v="1"/>
    <x v="1"/>
  </r>
  <r>
    <x v="256"/>
    <x v="5"/>
    <s v="Morning"/>
    <n v="8"/>
    <n v="0"/>
    <n v="8"/>
    <n v="3505"/>
    <x v="0"/>
    <n v="0"/>
    <s v="OK"/>
    <n v="0"/>
    <n v="1"/>
    <x v="2"/>
  </r>
  <r>
    <x v="256"/>
    <x v="5"/>
    <s v="Evening"/>
    <n v="8"/>
    <n v="0"/>
    <n v="8"/>
    <n v="3158"/>
    <x v="0"/>
    <n v="0"/>
    <s v="OK"/>
    <n v="0"/>
    <n v="1"/>
    <x v="2"/>
  </r>
  <r>
    <x v="256"/>
    <x v="5"/>
    <s v="Night"/>
    <n v="8"/>
    <n v="0"/>
    <n v="8"/>
    <n v="3354"/>
    <x v="0"/>
    <n v="0"/>
    <s v="OK"/>
    <n v="0"/>
    <n v="1"/>
    <x v="2"/>
  </r>
  <r>
    <x v="256"/>
    <x v="6"/>
    <s v="Morning"/>
    <n v="8"/>
    <n v="0"/>
    <n v="8"/>
    <n v="3007"/>
    <x v="0"/>
    <n v="0"/>
    <s v="OK"/>
    <n v="0"/>
    <n v="1"/>
    <x v="2"/>
  </r>
  <r>
    <x v="256"/>
    <x v="6"/>
    <s v="Evening"/>
    <n v="8"/>
    <n v="0"/>
    <n v="8"/>
    <n v="3113"/>
    <x v="0"/>
    <n v="0"/>
    <s v="OK"/>
    <n v="0"/>
    <n v="1"/>
    <x v="2"/>
  </r>
  <r>
    <x v="256"/>
    <x v="6"/>
    <s v="Night"/>
    <n v="8"/>
    <n v="0"/>
    <n v="8"/>
    <n v="3211"/>
    <x v="0"/>
    <n v="0"/>
    <s v="OK"/>
    <n v="0"/>
    <n v="1"/>
    <x v="2"/>
  </r>
  <r>
    <x v="256"/>
    <x v="7"/>
    <s v="Morning"/>
    <n v="8"/>
    <n v="0"/>
    <n v="8"/>
    <n v="4198"/>
    <x v="0"/>
    <n v="0"/>
    <s v="OK"/>
    <n v="0"/>
    <n v="1"/>
    <x v="3"/>
  </r>
  <r>
    <x v="256"/>
    <x v="7"/>
    <s v="Evening"/>
    <n v="8"/>
    <n v="0"/>
    <n v="8"/>
    <n v="4162"/>
    <x v="0"/>
    <n v="0"/>
    <s v="OK"/>
    <n v="0"/>
    <n v="1"/>
    <x v="3"/>
  </r>
  <r>
    <x v="256"/>
    <x v="7"/>
    <s v="Night"/>
    <n v="8"/>
    <n v="0"/>
    <n v="8"/>
    <n v="4049"/>
    <x v="0"/>
    <n v="0"/>
    <s v="OK"/>
    <n v="0"/>
    <n v="1"/>
    <x v="3"/>
  </r>
  <r>
    <x v="257"/>
    <x v="0"/>
    <s v="Morning"/>
    <n v="8"/>
    <n v="0"/>
    <n v="8"/>
    <n v="4941"/>
    <x v="0"/>
    <n v="0"/>
    <s v="OK"/>
    <n v="0"/>
    <n v="1"/>
    <x v="0"/>
  </r>
  <r>
    <x v="257"/>
    <x v="0"/>
    <s v="Evening"/>
    <n v="8"/>
    <n v="0"/>
    <n v="8"/>
    <n v="5028"/>
    <x v="0"/>
    <n v="0"/>
    <s v="OK"/>
    <n v="0"/>
    <n v="1"/>
    <x v="0"/>
  </r>
  <r>
    <x v="257"/>
    <x v="0"/>
    <s v="Night"/>
    <n v="8"/>
    <n v="0"/>
    <n v="8"/>
    <n v="5072"/>
    <x v="0"/>
    <n v="0"/>
    <s v="OK"/>
    <n v="0"/>
    <n v="1"/>
    <x v="0"/>
  </r>
  <r>
    <x v="257"/>
    <x v="1"/>
    <s v="Morning"/>
    <n v="8"/>
    <n v="4.4000000000000004"/>
    <n v="3.6"/>
    <n v="2312"/>
    <x v="6"/>
    <n v="2200"/>
    <s v="OK"/>
    <n v="0.55000000000000004"/>
    <n v="0.45"/>
    <x v="0"/>
  </r>
  <r>
    <x v="257"/>
    <x v="1"/>
    <s v="Evening"/>
    <n v="8"/>
    <n v="0"/>
    <n v="8"/>
    <n v="4412"/>
    <x v="0"/>
    <n v="0"/>
    <s v="OK"/>
    <n v="0"/>
    <n v="1"/>
    <x v="0"/>
  </r>
  <r>
    <x v="257"/>
    <x v="1"/>
    <s v="Night"/>
    <n v="8"/>
    <n v="0"/>
    <n v="8"/>
    <n v="5045"/>
    <x v="0"/>
    <n v="0"/>
    <s v="OK"/>
    <n v="0"/>
    <n v="1"/>
    <x v="0"/>
  </r>
  <r>
    <x v="257"/>
    <x v="2"/>
    <s v="Morning"/>
    <n v="8"/>
    <n v="0"/>
    <n v="8"/>
    <n v="4656"/>
    <x v="0"/>
    <n v="0"/>
    <s v="OK"/>
    <n v="0"/>
    <n v="1"/>
    <x v="0"/>
  </r>
  <r>
    <x v="257"/>
    <x v="2"/>
    <s v="Evening"/>
    <n v="8"/>
    <n v="0"/>
    <n v="8"/>
    <n v="4846"/>
    <x v="0"/>
    <n v="0"/>
    <s v="OK"/>
    <n v="0"/>
    <n v="1"/>
    <x v="0"/>
  </r>
  <r>
    <x v="257"/>
    <x v="2"/>
    <s v="Night"/>
    <n v="8"/>
    <n v="1.5"/>
    <n v="6.5"/>
    <n v="3688"/>
    <x v="4"/>
    <n v="3600"/>
    <s v="OK"/>
    <n v="0.19"/>
    <n v="0.81"/>
    <x v="0"/>
  </r>
  <r>
    <x v="257"/>
    <x v="3"/>
    <s v="Morning"/>
    <n v="8"/>
    <n v="0"/>
    <n v="8"/>
    <n v="669"/>
    <x v="0"/>
    <n v="0"/>
    <s v="OK"/>
    <n v="0"/>
    <n v="1"/>
    <x v="1"/>
  </r>
  <r>
    <x v="257"/>
    <x v="3"/>
    <s v="Evening"/>
    <n v="8"/>
    <n v="0"/>
    <n v="8"/>
    <n v="692"/>
    <x v="0"/>
    <n v="0"/>
    <s v="OK"/>
    <n v="0"/>
    <n v="1"/>
    <x v="1"/>
  </r>
  <r>
    <x v="257"/>
    <x v="3"/>
    <s v="Night"/>
    <n v="8"/>
    <n v="0"/>
    <n v="8"/>
    <n v="678"/>
    <x v="0"/>
    <n v="0"/>
    <s v="OK"/>
    <n v="0"/>
    <n v="1"/>
    <x v="1"/>
  </r>
  <r>
    <x v="257"/>
    <x v="4"/>
    <s v="Morning"/>
    <n v="8"/>
    <n v="0"/>
    <n v="8"/>
    <n v="707"/>
    <x v="0"/>
    <n v="0"/>
    <s v="OK"/>
    <n v="0"/>
    <n v="1"/>
    <x v="1"/>
  </r>
  <r>
    <x v="257"/>
    <x v="4"/>
    <s v="Evening"/>
    <n v="8"/>
    <n v="0"/>
    <n v="8"/>
    <n v="691"/>
    <x v="0"/>
    <n v="0"/>
    <s v="OK"/>
    <n v="0"/>
    <n v="1"/>
    <x v="1"/>
  </r>
  <r>
    <x v="257"/>
    <x v="4"/>
    <s v="Night"/>
    <n v="8"/>
    <n v="3"/>
    <n v="5"/>
    <n v="445"/>
    <x v="1"/>
    <n v="3700"/>
    <s v="OK"/>
    <n v="0.38"/>
    <n v="0.63"/>
    <x v="1"/>
  </r>
  <r>
    <x v="257"/>
    <x v="5"/>
    <s v="Morning"/>
    <n v="8"/>
    <n v="0"/>
    <n v="8"/>
    <n v="3232"/>
    <x v="0"/>
    <n v="0"/>
    <s v="OK"/>
    <n v="0"/>
    <n v="1"/>
    <x v="2"/>
  </r>
  <r>
    <x v="257"/>
    <x v="5"/>
    <s v="Evening"/>
    <n v="8"/>
    <n v="0"/>
    <n v="8"/>
    <n v="3347"/>
    <x v="0"/>
    <n v="0"/>
    <s v="OK"/>
    <n v="0"/>
    <n v="1"/>
    <x v="2"/>
  </r>
  <r>
    <x v="257"/>
    <x v="5"/>
    <s v="Night"/>
    <n v="8"/>
    <n v="0"/>
    <n v="8"/>
    <n v="3208"/>
    <x v="0"/>
    <n v="0"/>
    <s v="OK"/>
    <n v="0"/>
    <n v="1"/>
    <x v="2"/>
  </r>
  <r>
    <x v="257"/>
    <x v="6"/>
    <s v="Morning"/>
    <n v="8"/>
    <n v="0"/>
    <n v="8"/>
    <n v="3440"/>
    <x v="0"/>
    <n v="0"/>
    <s v="OK"/>
    <n v="0"/>
    <n v="1"/>
    <x v="2"/>
  </r>
  <r>
    <x v="257"/>
    <x v="6"/>
    <s v="Evening"/>
    <n v="8"/>
    <n v="0"/>
    <n v="8"/>
    <n v="3085"/>
    <x v="0"/>
    <n v="0"/>
    <s v="OK"/>
    <n v="0"/>
    <n v="1"/>
    <x v="2"/>
  </r>
  <r>
    <x v="257"/>
    <x v="6"/>
    <s v="Night"/>
    <n v="8"/>
    <n v="0"/>
    <n v="8"/>
    <n v="2894"/>
    <x v="0"/>
    <n v="0"/>
    <s v="OK"/>
    <n v="0"/>
    <n v="1"/>
    <x v="2"/>
  </r>
  <r>
    <x v="257"/>
    <x v="7"/>
    <s v="Morning"/>
    <n v="8"/>
    <n v="0"/>
    <n v="8"/>
    <n v="3729"/>
    <x v="0"/>
    <n v="0"/>
    <s v="OK"/>
    <n v="0"/>
    <n v="1"/>
    <x v="3"/>
  </r>
  <r>
    <x v="257"/>
    <x v="7"/>
    <s v="Evening"/>
    <n v="8"/>
    <n v="0"/>
    <n v="8"/>
    <n v="4079"/>
    <x v="0"/>
    <n v="0"/>
    <s v="OK"/>
    <n v="0"/>
    <n v="1"/>
    <x v="3"/>
  </r>
  <r>
    <x v="257"/>
    <x v="7"/>
    <s v="Night"/>
    <n v="8"/>
    <n v="0"/>
    <n v="8"/>
    <n v="4162"/>
    <x v="0"/>
    <n v="0"/>
    <s v="OK"/>
    <n v="0"/>
    <n v="1"/>
    <x v="3"/>
  </r>
  <r>
    <x v="258"/>
    <x v="0"/>
    <s v="Morning"/>
    <n v="8"/>
    <n v="0"/>
    <n v="8"/>
    <n v="5056"/>
    <x v="0"/>
    <n v="0"/>
    <s v="OK"/>
    <n v="0"/>
    <n v="1"/>
    <x v="0"/>
  </r>
  <r>
    <x v="258"/>
    <x v="0"/>
    <s v="Evening"/>
    <n v="8"/>
    <n v="0"/>
    <n v="8"/>
    <n v="5149"/>
    <x v="0"/>
    <n v="0"/>
    <s v="OK"/>
    <n v="0"/>
    <n v="1"/>
    <x v="0"/>
  </r>
  <r>
    <x v="258"/>
    <x v="0"/>
    <s v="Night"/>
    <n v="8"/>
    <n v="2.5"/>
    <n v="5.5"/>
    <n v="3713"/>
    <x v="5"/>
    <n v="13000"/>
    <s v="OK"/>
    <n v="0.31"/>
    <n v="0.69"/>
    <x v="0"/>
  </r>
  <r>
    <x v="258"/>
    <x v="1"/>
    <s v="Morning"/>
    <n v="8"/>
    <n v="6.5"/>
    <n v="1.5"/>
    <n v="822"/>
    <x v="1"/>
    <n v="1900"/>
    <s v="OK"/>
    <n v="0.81"/>
    <n v="0.19"/>
    <x v="0"/>
  </r>
  <r>
    <x v="258"/>
    <x v="1"/>
    <s v="Evening"/>
    <n v="8"/>
    <n v="0.9"/>
    <n v="7.1"/>
    <n v="4645"/>
    <x v="1"/>
    <n v="8100"/>
    <s v="OK"/>
    <n v="0.11"/>
    <n v="0.89"/>
    <x v="0"/>
  </r>
  <r>
    <x v="258"/>
    <x v="1"/>
    <s v="Night"/>
    <n v="8"/>
    <n v="0"/>
    <n v="8"/>
    <n v="4658"/>
    <x v="0"/>
    <n v="0"/>
    <s v="OK"/>
    <n v="0"/>
    <n v="1"/>
    <x v="0"/>
  </r>
  <r>
    <x v="258"/>
    <x v="2"/>
    <s v="Morning"/>
    <n v="8"/>
    <n v="0"/>
    <n v="8"/>
    <n v="4745"/>
    <x v="0"/>
    <n v="0"/>
    <s v="OK"/>
    <n v="0"/>
    <n v="1"/>
    <x v="0"/>
  </r>
  <r>
    <x v="258"/>
    <x v="2"/>
    <s v="Evening"/>
    <n v="8"/>
    <n v="0"/>
    <n v="8"/>
    <n v="4583"/>
    <x v="0"/>
    <n v="0"/>
    <s v="OK"/>
    <n v="0"/>
    <n v="1"/>
    <x v="0"/>
  </r>
  <r>
    <x v="258"/>
    <x v="2"/>
    <s v="Night"/>
    <n v="8"/>
    <n v="0"/>
    <n v="8"/>
    <n v="4657"/>
    <x v="0"/>
    <n v="0"/>
    <s v="OK"/>
    <n v="0"/>
    <n v="1"/>
    <x v="0"/>
  </r>
  <r>
    <x v="258"/>
    <x v="3"/>
    <s v="Morning"/>
    <n v="8"/>
    <n v="0"/>
    <n v="8"/>
    <n v="762"/>
    <x v="0"/>
    <n v="0"/>
    <s v="OK"/>
    <n v="0"/>
    <n v="1"/>
    <x v="1"/>
  </r>
  <r>
    <x v="258"/>
    <x v="3"/>
    <s v="Evening"/>
    <n v="8"/>
    <n v="0"/>
    <n v="8"/>
    <n v="650"/>
    <x v="0"/>
    <n v="0"/>
    <s v="OK"/>
    <n v="0"/>
    <n v="1"/>
    <x v="1"/>
  </r>
  <r>
    <x v="258"/>
    <x v="3"/>
    <s v="Night"/>
    <n v="8"/>
    <n v="0"/>
    <n v="8"/>
    <n v="673"/>
    <x v="0"/>
    <n v="0"/>
    <s v="OK"/>
    <n v="0"/>
    <n v="1"/>
    <x v="1"/>
  </r>
  <r>
    <x v="258"/>
    <x v="4"/>
    <s v="Morning"/>
    <n v="8"/>
    <n v="0"/>
    <n v="8"/>
    <n v="752"/>
    <x v="0"/>
    <n v="0"/>
    <s v="OK"/>
    <n v="0"/>
    <n v="1"/>
    <x v="1"/>
  </r>
  <r>
    <x v="258"/>
    <x v="4"/>
    <s v="Evening"/>
    <n v="8"/>
    <n v="0"/>
    <n v="8"/>
    <n v="723"/>
    <x v="0"/>
    <n v="0"/>
    <s v="OK"/>
    <n v="0"/>
    <n v="1"/>
    <x v="1"/>
  </r>
  <r>
    <x v="258"/>
    <x v="4"/>
    <s v="Night"/>
    <n v="8"/>
    <n v="0"/>
    <n v="8"/>
    <n v="651"/>
    <x v="0"/>
    <n v="0"/>
    <s v="OK"/>
    <n v="0"/>
    <n v="1"/>
    <x v="1"/>
  </r>
  <r>
    <x v="258"/>
    <x v="5"/>
    <s v="Morning"/>
    <n v="8"/>
    <n v="1.7"/>
    <n v="6.3"/>
    <n v="2913"/>
    <x v="5"/>
    <n v="9100"/>
    <s v="OK"/>
    <n v="0.21"/>
    <n v="0.79"/>
    <x v="2"/>
  </r>
  <r>
    <x v="258"/>
    <x v="5"/>
    <s v="Evening"/>
    <n v="8"/>
    <n v="6.4"/>
    <n v="1.6"/>
    <n v="672"/>
    <x v="3"/>
    <n v="10300"/>
    <s v="OK"/>
    <n v="0.8"/>
    <n v="0.2"/>
    <x v="2"/>
  </r>
  <r>
    <x v="258"/>
    <x v="5"/>
    <s v="Night"/>
    <n v="8"/>
    <n v="0"/>
    <n v="8"/>
    <n v="3567"/>
    <x v="0"/>
    <n v="0"/>
    <s v="OK"/>
    <n v="0"/>
    <n v="1"/>
    <x v="2"/>
  </r>
  <r>
    <x v="258"/>
    <x v="6"/>
    <s v="Morning"/>
    <n v="8"/>
    <n v="0"/>
    <n v="8"/>
    <n v="3257"/>
    <x v="0"/>
    <n v="0"/>
    <s v="OK"/>
    <n v="0"/>
    <n v="1"/>
    <x v="2"/>
  </r>
  <r>
    <x v="258"/>
    <x v="6"/>
    <s v="Evening"/>
    <n v="8"/>
    <n v="4.2"/>
    <n v="3.8"/>
    <n v="1316"/>
    <x v="3"/>
    <n v="14900"/>
    <s v="OK"/>
    <n v="0.53"/>
    <n v="0.48"/>
    <x v="2"/>
  </r>
  <r>
    <x v="258"/>
    <x v="6"/>
    <s v="Night"/>
    <n v="8"/>
    <n v="0"/>
    <n v="8"/>
    <n v="3375"/>
    <x v="0"/>
    <n v="0"/>
    <s v="OK"/>
    <n v="0"/>
    <n v="1"/>
    <x v="2"/>
  </r>
  <r>
    <x v="258"/>
    <x v="7"/>
    <s v="Morning"/>
    <n v="8"/>
    <n v="0"/>
    <n v="8"/>
    <n v="4160"/>
    <x v="0"/>
    <n v="0"/>
    <s v="OK"/>
    <n v="0"/>
    <n v="1"/>
    <x v="3"/>
  </r>
  <r>
    <x v="258"/>
    <x v="7"/>
    <s v="Evening"/>
    <n v="8"/>
    <n v="4.0999999999999996"/>
    <n v="3.9"/>
    <n v="1843"/>
    <x v="5"/>
    <n v="7000"/>
    <s v="OK"/>
    <n v="0.51"/>
    <n v="0.49"/>
    <x v="3"/>
  </r>
  <r>
    <x v="258"/>
    <x v="7"/>
    <s v="Night"/>
    <n v="8"/>
    <n v="6.5"/>
    <n v="1.5"/>
    <n v="740"/>
    <x v="3"/>
    <n v="5100"/>
    <s v="OK"/>
    <n v="0.81"/>
    <n v="0.19"/>
    <x v="3"/>
  </r>
  <r>
    <x v="259"/>
    <x v="0"/>
    <s v="Morning"/>
    <n v="8"/>
    <n v="0"/>
    <n v="8"/>
    <n v="5099"/>
    <x v="0"/>
    <n v="0"/>
    <s v="OK"/>
    <n v="0"/>
    <n v="1"/>
    <x v="0"/>
  </r>
  <r>
    <x v="259"/>
    <x v="0"/>
    <s v="Evening"/>
    <n v="8"/>
    <n v="4.7"/>
    <n v="3.3"/>
    <n v="1941"/>
    <x v="1"/>
    <n v="9900"/>
    <s v="OK"/>
    <n v="0.59"/>
    <n v="0.41"/>
    <x v="0"/>
  </r>
  <r>
    <x v="259"/>
    <x v="0"/>
    <s v="Night"/>
    <n v="8"/>
    <n v="0"/>
    <n v="8"/>
    <n v="5030"/>
    <x v="0"/>
    <n v="0"/>
    <s v="OK"/>
    <n v="0"/>
    <n v="1"/>
    <x v="0"/>
  </r>
  <r>
    <x v="259"/>
    <x v="1"/>
    <s v="Morning"/>
    <n v="8"/>
    <n v="0"/>
    <n v="8"/>
    <n v="5067"/>
    <x v="0"/>
    <n v="0"/>
    <s v="OK"/>
    <n v="0"/>
    <n v="1"/>
    <x v="0"/>
  </r>
  <r>
    <x v="259"/>
    <x v="1"/>
    <s v="Evening"/>
    <n v="8"/>
    <n v="0"/>
    <n v="8"/>
    <n v="5252"/>
    <x v="0"/>
    <n v="0"/>
    <s v="OK"/>
    <n v="0"/>
    <n v="1"/>
    <x v="0"/>
  </r>
  <r>
    <x v="259"/>
    <x v="1"/>
    <s v="Night"/>
    <n v="8"/>
    <n v="6.5"/>
    <n v="1.5"/>
    <n v="988"/>
    <x v="2"/>
    <n v="14900"/>
    <s v="OK"/>
    <n v="0.81"/>
    <n v="0.19"/>
    <x v="0"/>
  </r>
  <r>
    <x v="259"/>
    <x v="2"/>
    <s v="Morning"/>
    <n v="8"/>
    <n v="0"/>
    <n v="8"/>
    <n v="4611"/>
    <x v="0"/>
    <n v="0"/>
    <s v="OK"/>
    <n v="0"/>
    <n v="1"/>
    <x v="0"/>
  </r>
  <r>
    <x v="259"/>
    <x v="2"/>
    <s v="Evening"/>
    <n v="8"/>
    <n v="0.7"/>
    <n v="7.3"/>
    <n v="3986"/>
    <x v="2"/>
    <n v="2600"/>
    <s v="OK"/>
    <n v="0.09"/>
    <n v="0.91"/>
    <x v="0"/>
  </r>
  <r>
    <x v="259"/>
    <x v="2"/>
    <s v="Night"/>
    <n v="8"/>
    <n v="0"/>
    <n v="8"/>
    <n v="4642"/>
    <x v="0"/>
    <n v="0"/>
    <s v="OK"/>
    <n v="0"/>
    <n v="1"/>
    <x v="0"/>
  </r>
  <r>
    <x v="259"/>
    <x v="3"/>
    <s v="Morning"/>
    <n v="8"/>
    <n v="0"/>
    <n v="8"/>
    <n v="751"/>
    <x v="0"/>
    <n v="0"/>
    <s v="OK"/>
    <n v="0"/>
    <n v="1"/>
    <x v="1"/>
  </r>
  <r>
    <x v="259"/>
    <x v="3"/>
    <s v="Evening"/>
    <n v="8"/>
    <n v="0"/>
    <n v="8"/>
    <n v="643"/>
    <x v="0"/>
    <n v="0"/>
    <s v="OK"/>
    <n v="0"/>
    <n v="1"/>
    <x v="1"/>
  </r>
  <r>
    <x v="259"/>
    <x v="3"/>
    <s v="Night"/>
    <n v="8"/>
    <n v="0"/>
    <n v="8"/>
    <n v="727"/>
    <x v="0"/>
    <n v="0"/>
    <s v="OK"/>
    <n v="0"/>
    <n v="1"/>
    <x v="1"/>
  </r>
  <r>
    <x v="259"/>
    <x v="4"/>
    <s v="Morning"/>
    <n v="8"/>
    <n v="0"/>
    <n v="8"/>
    <n v="632"/>
    <x v="0"/>
    <n v="0"/>
    <s v="OK"/>
    <n v="0"/>
    <n v="1"/>
    <x v="1"/>
  </r>
  <r>
    <x v="259"/>
    <x v="4"/>
    <s v="Evening"/>
    <n v="8"/>
    <n v="0"/>
    <n v="8"/>
    <n v="757"/>
    <x v="0"/>
    <n v="0"/>
    <s v="OK"/>
    <n v="0"/>
    <n v="1"/>
    <x v="1"/>
  </r>
  <r>
    <x v="259"/>
    <x v="4"/>
    <s v="Night"/>
    <n v="8"/>
    <n v="0"/>
    <n v="8"/>
    <n v="692"/>
    <x v="0"/>
    <n v="0"/>
    <s v="OK"/>
    <n v="0"/>
    <n v="1"/>
    <x v="1"/>
  </r>
  <r>
    <x v="259"/>
    <x v="5"/>
    <s v="Morning"/>
    <n v="8"/>
    <n v="0"/>
    <n v="8"/>
    <n v="3500"/>
    <x v="0"/>
    <n v="0"/>
    <s v="OK"/>
    <n v="0"/>
    <n v="1"/>
    <x v="2"/>
  </r>
  <r>
    <x v="259"/>
    <x v="5"/>
    <s v="Evening"/>
    <n v="8"/>
    <n v="5.0999999999999996"/>
    <n v="2.9"/>
    <n v="1210"/>
    <x v="2"/>
    <n v="12900"/>
    <s v="OK"/>
    <n v="0.64"/>
    <n v="0.36"/>
    <x v="2"/>
  </r>
  <r>
    <x v="259"/>
    <x v="5"/>
    <s v="Night"/>
    <n v="8"/>
    <n v="2.6"/>
    <n v="5.4"/>
    <n v="2256"/>
    <x v="3"/>
    <n v="10500"/>
    <s v="OK"/>
    <n v="0.33"/>
    <n v="0.68"/>
    <x v="2"/>
  </r>
  <r>
    <x v="259"/>
    <x v="6"/>
    <s v="Morning"/>
    <n v="8"/>
    <n v="0"/>
    <n v="8"/>
    <n v="3125"/>
    <x v="0"/>
    <n v="0"/>
    <s v="OK"/>
    <n v="0"/>
    <n v="1"/>
    <x v="2"/>
  </r>
  <r>
    <x v="259"/>
    <x v="6"/>
    <s v="Evening"/>
    <n v="8"/>
    <n v="0"/>
    <n v="8"/>
    <n v="3201"/>
    <x v="0"/>
    <n v="0"/>
    <s v="OK"/>
    <n v="0"/>
    <n v="1"/>
    <x v="2"/>
  </r>
  <r>
    <x v="259"/>
    <x v="6"/>
    <s v="Night"/>
    <n v="8"/>
    <n v="0"/>
    <n v="8"/>
    <n v="2708"/>
    <x v="0"/>
    <n v="0"/>
    <s v="OK"/>
    <n v="0"/>
    <n v="1"/>
    <x v="2"/>
  </r>
  <r>
    <x v="259"/>
    <x v="7"/>
    <s v="Morning"/>
    <n v="8"/>
    <n v="0"/>
    <n v="8"/>
    <n v="3804"/>
    <x v="0"/>
    <n v="0"/>
    <s v="OK"/>
    <n v="0"/>
    <n v="1"/>
    <x v="3"/>
  </r>
  <r>
    <x v="259"/>
    <x v="7"/>
    <s v="Evening"/>
    <n v="8"/>
    <n v="0"/>
    <n v="8"/>
    <n v="4310"/>
    <x v="0"/>
    <n v="0"/>
    <s v="OK"/>
    <n v="0"/>
    <n v="1"/>
    <x v="3"/>
  </r>
  <r>
    <x v="259"/>
    <x v="7"/>
    <s v="Night"/>
    <n v="8"/>
    <n v="0"/>
    <n v="8"/>
    <n v="3832"/>
    <x v="0"/>
    <n v="0"/>
    <s v="OK"/>
    <n v="0"/>
    <n v="1"/>
    <x v="3"/>
  </r>
  <r>
    <x v="260"/>
    <x v="0"/>
    <s v="Morning"/>
    <n v="8"/>
    <n v="0"/>
    <n v="8"/>
    <n v="4630"/>
    <x v="0"/>
    <n v="0"/>
    <s v="OK"/>
    <n v="0"/>
    <n v="1"/>
    <x v="0"/>
  </r>
  <r>
    <x v="260"/>
    <x v="0"/>
    <s v="Evening"/>
    <n v="8"/>
    <n v="0"/>
    <n v="8"/>
    <n v="4399"/>
    <x v="0"/>
    <n v="0"/>
    <s v="OK"/>
    <n v="0"/>
    <n v="1"/>
    <x v="0"/>
  </r>
  <r>
    <x v="260"/>
    <x v="0"/>
    <s v="Night"/>
    <n v="8"/>
    <n v="1.2"/>
    <n v="6.8"/>
    <n v="4239"/>
    <x v="1"/>
    <n v="14300"/>
    <s v="OK"/>
    <n v="0.15"/>
    <n v="0.85"/>
    <x v="0"/>
  </r>
  <r>
    <x v="260"/>
    <x v="1"/>
    <s v="Morning"/>
    <n v="8"/>
    <n v="3.6"/>
    <n v="4.4000000000000004"/>
    <n v="2791"/>
    <x v="6"/>
    <n v="8000"/>
    <s v="OK"/>
    <n v="0.45"/>
    <n v="0.55000000000000004"/>
    <x v="0"/>
  </r>
  <r>
    <x v="260"/>
    <x v="1"/>
    <s v="Evening"/>
    <n v="8"/>
    <n v="0"/>
    <n v="8"/>
    <n v="5840"/>
    <x v="0"/>
    <n v="0"/>
    <s v="OK"/>
    <n v="0"/>
    <n v="1"/>
    <x v="0"/>
  </r>
  <r>
    <x v="260"/>
    <x v="1"/>
    <s v="Night"/>
    <n v="8"/>
    <n v="5.4"/>
    <n v="2.6"/>
    <n v="1776"/>
    <x v="5"/>
    <n v="8400"/>
    <s v="OK"/>
    <n v="0.68"/>
    <n v="0.33"/>
    <x v="0"/>
  </r>
  <r>
    <x v="260"/>
    <x v="2"/>
    <s v="Morning"/>
    <n v="8"/>
    <n v="0"/>
    <n v="8"/>
    <n v="4453"/>
    <x v="0"/>
    <n v="0"/>
    <s v="OK"/>
    <n v="0"/>
    <n v="1"/>
    <x v="0"/>
  </r>
  <r>
    <x v="260"/>
    <x v="2"/>
    <s v="Evening"/>
    <n v="8"/>
    <n v="0"/>
    <n v="8"/>
    <n v="5228"/>
    <x v="0"/>
    <n v="0"/>
    <s v="OK"/>
    <n v="0"/>
    <n v="1"/>
    <x v="0"/>
  </r>
  <r>
    <x v="260"/>
    <x v="2"/>
    <s v="Night"/>
    <n v="8"/>
    <n v="0"/>
    <n v="8"/>
    <n v="4627"/>
    <x v="0"/>
    <n v="0"/>
    <s v="OK"/>
    <n v="0"/>
    <n v="1"/>
    <x v="0"/>
  </r>
  <r>
    <x v="260"/>
    <x v="3"/>
    <s v="Morning"/>
    <n v="8"/>
    <n v="2.2999999999999998"/>
    <n v="5.7"/>
    <n v="446"/>
    <x v="2"/>
    <n v="8700"/>
    <s v="OK"/>
    <n v="0.28999999999999998"/>
    <n v="0.71"/>
    <x v="1"/>
  </r>
  <r>
    <x v="260"/>
    <x v="3"/>
    <s v="Evening"/>
    <n v="8"/>
    <n v="0"/>
    <n v="8"/>
    <n v="643"/>
    <x v="0"/>
    <n v="0"/>
    <s v="OK"/>
    <n v="0"/>
    <n v="1"/>
    <x v="1"/>
  </r>
  <r>
    <x v="260"/>
    <x v="3"/>
    <s v="Night"/>
    <n v="8"/>
    <n v="2.5"/>
    <n v="5.5"/>
    <n v="503"/>
    <x v="6"/>
    <n v="5000"/>
    <s v="OK"/>
    <n v="0.31"/>
    <n v="0.69"/>
    <x v="1"/>
  </r>
  <r>
    <x v="260"/>
    <x v="4"/>
    <s v="Morning"/>
    <n v="8"/>
    <n v="0"/>
    <n v="8"/>
    <n v="702"/>
    <x v="0"/>
    <n v="0"/>
    <s v="OK"/>
    <n v="0"/>
    <n v="1"/>
    <x v="1"/>
  </r>
  <r>
    <x v="260"/>
    <x v="4"/>
    <s v="Evening"/>
    <n v="8"/>
    <n v="0"/>
    <n v="8"/>
    <n v="739"/>
    <x v="0"/>
    <n v="0"/>
    <s v="OK"/>
    <n v="0"/>
    <n v="1"/>
    <x v="1"/>
  </r>
  <r>
    <x v="260"/>
    <x v="4"/>
    <s v="Night"/>
    <n v="8"/>
    <n v="0"/>
    <n v="8"/>
    <n v="719"/>
    <x v="0"/>
    <n v="0"/>
    <s v="OK"/>
    <n v="0"/>
    <n v="1"/>
    <x v="1"/>
  </r>
  <r>
    <x v="260"/>
    <x v="5"/>
    <s v="Morning"/>
    <n v="8"/>
    <n v="0"/>
    <n v="8"/>
    <n v="3534"/>
    <x v="0"/>
    <n v="0"/>
    <s v="OK"/>
    <n v="0"/>
    <n v="1"/>
    <x v="2"/>
  </r>
  <r>
    <x v="260"/>
    <x v="5"/>
    <s v="Evening"/>
    <n v="8"/>
    <n v="6.9"/>
    <n v="1.1000000000000001"/>
    <n v="437"/>
    <x v="6"/>
    <n v="8500"/>
    <s v="OK"/>
    <n v="0.86"/>
    <n v="0.14000000000000001"/>
    <x v="2"/>
  </r>
  <r>
    <x v="260"/>
    <x v="5"/>
    <s v="Night"/>
    <n v="8"/>
    <n v="0"/>
    <n v="8"/>
    <n v="3430"/>
    <x v="0"/>
    <n v="0"/>
    <s v="OK"/>
    <n v="0"/>
    <n v="1"/>
    <x v="2"/>
  </r>
  <r>
    <x v="260"/>
    <x v="6"/>
    <s v="Morning"/>
    <n v="8"/>
    <n v="0"/>
    <n v="8"/>
    <n v="3136"/>
    <x v="0"/>
    <n v="0"/>
    <s v="OK"/>
    <n v="0"/>
    <n v="1"/>
    <x v="2"/>
  </r>
  <r>
    <x v="260"/>
    <x v="6"/>
    <s v="Evening"/>
    <n v="8"/>
    <n v="0"/>
    <n v="8"/>
    <n v="3209"/>
    <x v="0"/>
    <n v="0"/>
    <s v="OK"/>
    <n v="0"/>
    <n v="1"/>
    <x v="2"/>
  </r>
  <r>
    <x v="260"/>
    <x v="6"/>
    <s v="Night"/>
    <n v="8"/>
    <n v="0"/>
    <n v="8"/>
    <n v="3234"/>
    <x v="0"/>
    <n v="0"/>
    <s v="OK"/>
    <n v="0"/>
    <n v="1"/>
    <x v="2"/>
  </r>
  <r>
    <x v="260"/>
    <x v="7"/>
    <s v="Morning"/>
    <n v="8"/>
    <n v="0"/>
    <n v="8"/>
    <n v="3765"/>
    <x v="0"/>
    <n v="0"/>
    <s v="OK"/>
    <n v="0"/>
    <n v="1"/>
    <x v="3"/>
  </r>
  <r>
    <x v="260"/>
    <x v="7"/>
    <s v="Evening"/>
    <n v="8"/>
    <n v="0"/>
    <n v="8"/>
    <n v="4052"/>
    <x v="0"/>
    <n v="0"/>
    <s v="OK"/>
    <n v="0"/>
    <n v="1"/>
    <x v="3"/>
  </r>
  <r>
    <x v="260"/>
    <x v="7"/>
    <s v="Night"/>
    <n v="8"/>
    <n v="0"/>
    <n v="8"/>
    <n v="3826"/>
    <x v="0"/>
    <n v="0"/>
    <s v="OK"/>
    <n v="0"/>
    <n v="1"/>
    <x v="3"/>
  </r>
  <r>
    <x v="261"/>
    <x v="0"/>
    <s v="Morning"/>
    <n v="8"/>
    <n v="0"/>
    <n v="8"/>
    <n v="5180"/>
    <x v="0"/>
    <n v="0"/>
    <s v="OK"/>
    <n v="0"/>
    <n v="1"/>
    <x v="0"/>
  </r>
  <r>
    <x v="261"/>
    <x v="0"/>
    <s v="Evening"/>
    <n v="8"/>
    <n v="0"/>
    <n v="8"/>
    <n v="5253"/>
    <x v="0"/>
    <n v="0"/>
    <s v="OK"/>
    <n v="0"/>
    <n v="1"/>
    <x v="0"/>
  </r>
  <r>
    <x v="261"/>
    <x v="0"/>
    <s v="Night"/>
    <n v="8"/>
    <n v="0"/>
    <n v="8"/>
    <n v="5094"/>
    <x v="0"/>
    <n v="0"/>
    <s v="OK"/>
    <n v="0"/>
    <n v="1"/>
    <x v="0"/>
  </r>
  <r>
    <x v="261"/>
    <x v="1"/>
    <s v="Morning"/>
    <n v="8"/>
    <n v="2.2999999999999998"/>
    <n v="5.7"/>
    <n v="3880"/>
    <x v="3"/>
    <n v="5600"/>
    <s v="OK"/>
    <n v="0.28999999999999998"/>
    <n v="0.71"/>
    <x v="0"/>
  </r>
  <r>
    <x v="261"/>
    <x v="1"/>
    <s v="Evening"/>
    <n v="8"/>
    <n v="2.8"/>
    <n v="5.2"/>
    <n v="3410"/>
    <x v="4"/>
    <n v="3400"/>
    <s v="OK"/>
    <n v="0.35"/>
    <n v="0.65"/>
    <x v="0"/>
  </r>
  <r>
    <x v="261"/>
    <x v="1"/>
    <s v="Night"/>
    <n v="8"/>
    <n v="4.7"/>
    <n v="3.3"/>
    <n v="2062"/>
    <x v="2"/>
    <n v="13300"/>
    <s v="OK"/>
    <n v="0.59"/>
    <n v="0.41"/>
    <x v="0"/>
  </r>
  <r>
    <x v="261"/>
    <x v="2"/>
    <s v="Morning"/>
    <n v="8"/>
    <n v="1.2"/>
    <n v="6.8"/>
    <n v="4255"/>
    <x v="2"/>
    <n v="7300"/>
    <s v="OK"/>
    <n v="0.15"/>
    <n v="0.85"/>
    <x v="0"/>
  </r>
  <r>
    <x v="261"/>
    <x v="2"/>
    <s v="Evening"/>
    <n v="8"/>
    <n v="5.3"/>
    <n v="2.7"/>
    <n v="1512"/>
    <x v="6"/>
    <n v="2000"/>
    <s v="OK"/>
    <n v="0.66"/>
    <n v="0.34"/>
    <x v="0"/>
  </r>
  <r>
    <x v="261"/>
    <x v="2"/>
    <s v="Night"/>
    <n v="8"/>
    <n v="1.2"/>
    <n v="6.8"/>
    <n v="4045"/>
    <x v="5"/>
    <n v="13200"/>
    <s v="OK"/>
    <n v="0.15"/>
    <n v="0.85"/>
    <x v="0"/>
  </r>
  <r>
    <x v="261"/>
    <x v="3"/>
    <s v="Morning"/>
    <n v="8"/>
    <n v="0"/>
    <n v="8"/>
    <n v="653"/>
    <x v="0"/>
    <n v="0"/>
    <s v="OK"/>
    <n v="0"/>
    <n v="1"/>
    <x v="1"/>
  </r>
  <r>
    <x v="261"/>
    <x v="3"/>
    <s v="Evening"/>
    <n v="8"/>
    <n v="0"/>
    <n v="8"/>
    <n v="625"/>
    <x v="0"/>
    <n v="0"/>
    <s v="OK"/>
    <n v="0"/>
    <n v="1"/>
    <x v="1"/>
  </r>
  <r>
    <x v="261"/>
    <x v="3"/>
    <s v="Night"/>
    <n v="8"/>
    <n v="0"/>
    <n v="8"/>
    <n v="628"/>
    <x v="0"/>
    <n v="0"/>
    <s v="OK"/>
    <n v="0"/>
    <n v="1"/>
    <x v="1"/>
  </r>
  <r>
    <x v="261"/>
    <x v="4"/>
    <s v="Morning"/>
    <n v="8"/>
    <n v="0"/>
    <n v="8"/>
    <n v="756"/>
    <x v="0"/>
    <n v="0"/>
    <s v="OK"/>
    <n v="0"/>
    <n v="1"/>
    <x v="1"/>
  </r>
  <r>
    <x v="261"/>
    <x v="4"/>
    <s v="Evening"/>
    <n v="8"/>
    <n v="0"/>
    <n v="8"/>
    <n v="729"/>
    <x v="0"/>
    <n v="0"/>
    <s v="OK"/>
    <n v="0"/>
    <n v="1"/>
    <x v="1"/>
  </r>
  <r>
    <x v="261"/>
    <x v="4"/>
    <s v="Night"/>
    <n v="8"/>
    <n v="0"/>
    <n v="8"/>
    <n v="741"/>
    <x v="0"/>
    <n v="0"/>
    <s v="OK"/>
    <n v="0"/>
    <n v="1"/>
    <x v="1"/>
  </r>
  <r>
    <x v="261"/>
    <x v="5"/>
    <s v="Morning"/>
    <n v="8"/>
    <n v="1.6"/>
    <n v="6.4"/>
    <n v="2800"/>
    <x v="1"/>
    <n v="3700"/>
    <s v="OK"/>
    <n v="0.2"/>
    <n v="0.8"/>
    <x v="2"/>
  </r>
  <r>
    <x v="261"/>
    <x v="5"/>
    <s v="Evening"/>
    <n v="8"/>
    <n v="0"/>
    <n v="8"/>
    <n v="3276"/>
    <x v="0"/>
    <n v="0"/>
    <s v="OK"/>
    <n v="0"/>
    <n v="1"/>
    <x v="2"/>
  </r>
  <r>
    <x v="261"/>
    <x v="5"/>
    <s v="Night"/>
    <n v="8"/>
    <n v="0"/>
    <n v="8"/>
    <n v="3840"/>
    <x v="0"/>
    <n v="0"/>
    <s v="OK"/>
    <n v="0"/>
    <n v="1"/>
    <x v="2"/>
  </r>
  <r>
    <x v="261"/>
    <x v="6"/>
    <s v="Morning"/>
    <n v="8"/>
    <n v="0"/>
    <n v="8"/>
    <n v="3607"/>
    <x v="0"/>
    <n v="0"/>
    <s v="OK"/>
    <n v="0"/>
    <n v="1"/>
    <x v="2"/>
  </r>
  <r>
    <x v="261"/>
    <x v="6"/>
    <s v="Evening"/>
    <n v="8"/>
    <n v="0"/>
    <n v="8"/>
    <n v="3147"/>
    <x v="0"/>
    <n v="0"/>
    <s v="OK"/>
    <n v="0"/>
    <n v="1"/>
    <x v="2"/>
  </r>
  <r>
    <x v="261"/>
    <x v="6"/>
    <s v="Night"/>
    <n v="8"/>
    <n v="0"/>
    <n v="8"/>
    <n v="2820"/>
    <x v="0"/>
    <n v="0"/>
    <s v="OK"/>
    <n v="0"/>
    <n v="1"/>
    <x v="2"/>
  </r>
  <r>
    <x v="261"/>
    <x v="7"/>
    <s v="Morning"/>
    <n v="8"/>
    <n v="0"/>
    <n v="8"/>
    <n v="3860"/>
    <x v="0"/>
    <n v="0"/>
    <s v="OK"/>
    <n v="0"/>
    <n v="1"/>
    <x v="3"/>
  </r>
  <r>
    <x v="261"/>
    <x v="7"/>
    <s v="Evening"/>
    <n v="8"/>
    <n v="0"/>
    <n v="8"/>
    <n v="3899"/>
    <x v="0"/>
    <n v="0"/>
    <s v="OK"/>
    <n v="0"/>
    <n v="1"/>
    <x v="3"/>
  </r>
  <r>
    <x v="261"/>
    <x v="7"/>
    <s v="Night"/>
    <n v="8"/>
    <n v="0"/>
    <n v="8"/>
    <n v="4237"/>
    <x v="0"/>
    <n v="0"/>
    <s v="OK"/>
    <n v="0"/>
    <n v="1"/>
    <x v="3"/>
  </r>
  <r>
    <x v="262"/>
    <x v="0"/>
    <s v="Morning"/>
    <n v="8"/>
    <n v="2.2000000000000002"/>
    <n v="5.8"/>
    <n v="3527"/>
    <x v="6"/>
    <n v="11500"/>
    <s v="OK"/>
    <n v="0.28000000000000003"/>
    <n v="0.73"/>
    <x v="0"/>
  </r>
  <r>
    <x v="262"/>
    <x v="0"/>
    <s v="Evening"/>
    <n v="8"/>
    <n v="0"/>
    <n v="8"/>
    <n v="4687"/>
    <x v="0"/>
    <n v="0"/>
    <s v="OK"/>
    <n v="0"/>
    <n v="1"/>
    <x v="0"/>
  </r>
  <r>
    <x v="262"/>
    <x v="0"/>
    <s v="Night"/>
    <n v="8"/>
    <n v="0"/>
    <n v="8"/>
    <n v="4672"/>
    <x v="0"/>
    <n v="0"/>
    <s v="OK"/>
    <n v="0"/>
    <n v="1"/>
    <x v="0"/>
  </r>
  <r>
    <x v="262"/>
    <x v="1"/>
    <s v="Morning"/>
    <n v="8"/>
    <n v="0"/>
    <n v="8"/>
    <n v="5133"/>
    <x v="0"/>
    <n v="0"/>
    <s v="OK"/>
    <n v="0"/>
    <n v="1"/>
    <x v="0"/>
  </r>
  <r>
    <x v="262"/>
    <x v="1"/>
    <s v="Evening"/>
    <n v="8"/>
    <n v="4.5"/>
    <n v="3.5"/>
    <n v="2427"/>
    <x v="3"/>
    <n v="6400"/>
    <s v="OK"/>
    <n v="0.56000000000000005"/>
    <n v="0.44"/>
    <x v="0"/>
  </r>
  <r>
    <x v="262"/>
    <x v="1"/>
    <s v="Night"/>
    <n v="8"/>
    <n v="0"/>
    <n v="8"/>
    <n v="5356"/>
    <x v="0"/>
    <n v="0"/>
    <s v="OK"/>
    <n v="0"/>
    <n v="1"/>
    <x v="0"/>
  </r>
  <r>
    <x v="262"/>
    <x v="2"/>
    <s v="Morning"/>
    <n v="8"/>
    <n v="0"/>
    <n v="8"/>
    <n v="4495"/>
    <x v="0"/>
    <n v="0"/>
    <s v="OK"/>
    <n v="0"/>
    <n v="1"/>
    <x v="0"/>
  </r>
  <r>
    <x v="262"/>
    <x v="2"/>
    <s v="Evening"/>
    <n v="8"/>
    <n v="5.0999999999999996"/>
    <n v="2.9"/>
    <n v="1823"/>
    <x v="2"/>
    <n v="12700"/>
    <s v="OK"/>
    <n v="0.64"/>
    <n v="0.36"/>
    <x v="0"/>
  </r>
  <r>
    <x v="262"/>
    <x v="2"/>
    <s v="Night"/>
    <n v="8"/>
    <n v="0"/>
    <n v="8"/>
    <n v="4862"/>
    <x v="0"/>
    <n v="0"/>
    <s v="OK"/>
    <n v="0"/>
    <n v="1"/>
    <x v="0"/>
  </r>
  <r>
    <x v="262"/>
    <x v="3"/>
    <s v="Morning"/>
    <n v="8"/>
    <n v="0"/>
    <n v="8"/>
    <n v="701"/>
    <x v="0"/>
    <n v="0"/>
    <s v="OK"/>
    <n v="0"/>
    <n v="1"/>
    <x v="1"/>
  </r>
  <r>
    <x v="262"/>
    <x v="3"/>
    <s v="Evening"/>
    <n v="8"/>
    <n v="0"/>
    <n v="8"/>
    <n v="668"/>
    <x v="0"/>
    <n v="0"/>
    <s v="OK"/>
    <n v="0"/>
    <n v="1"/>
    <x v="1"/>
  </r>
  <r>
    <x v="262"/>
    <x v="3"/>
    <s v="Night"/>
    <n v="8"/>
    <n v="0"/>
    <n v="8"/>
    <n v="686"/>
    <x v="0"/>
    <n v="0"/>
    <s v="OK"/>
    <n v="0"/>
    <n v="1"/>
    <x v="1"/>
  </r>
  <r>
    <x v="262"/>
    <x v="4"/>
    <s v="Morning"/>
    <n v="8"/>
    <n v="0"/>
    <n v="8"/>
    <n v="693"/>
    <x v="0"/>
    <n v="0"/>
    <s v="OK"/>
    <n v="0"/>
    <n v="1"/>
    <x v="1"/>
  </r>
  <r>
    <x v="262"/>
    <x v="4"/>
    <s v="Evening"/>
    <n v="8"/>
    <n v="0"/>
    <n v="8"/>
    <n v="705"/>
    <x v="0"/>
    <n v="0"/>
    <s v="OK"/>
    <n v="0"/>
    <n v="1"/>
    <x v="1"/>
  </r>
  <r>
    <x v="262"/>
    <x v="4"/>
    <s v="Night"/>
    <n v="8"/>
    <n v="0"/>
    <n v="8"/>
    <n v="742"/>
    <x v="0"/>
    <n v="0"/>
    <s v="OK"/>
    <n v="0"/>
    <n v="1"/>
    <x v="1"/>
  </r>
  <r>
    <x v="262"/>
    <x v="5"/>
    <s v="Morning"/>
    <n v="8"/>
    <n v="0"/>
    <n v="8"/>
    <n v="3300"/>
    <x v="0"/>
    <n v="0"/>
    <s v="OK"/>
    <n v="0"/>
    <n v="1"/>
    <x v="2"/>
  </r>
  <r>
    <x v="262"/>
    <x v="5"/>
    <s v="Evening"/>
    <n v="8"/>
    <n v="0"/>
    <n v="8"/>
    <n v="3452"/>
    <x v="0"/>
    <n v="0"/>
    <s v="OK"/>
    <n v="0"/>
    <n v="1"/>
    <x v="2"/>
  </r>
  <r>
    <x v="262"/>
    <x v="5"/>
    <s v="Night"/>
    <n v="8"/>
    <n v="0"/>
    <n v="8"/>
    <n v="3410"/>
    <x v="0"/>
    <n v="0"/>
    <s v="OK"/>
    <n v="0"/>
    <n v="1"/>
    <x v="2"/>
  </r>
  <r>
    <x v="262"/>
    <x v="6"/>
    <s v="Morning"/>
    <n v="8"/>
    <n v="0"/>
    <n v="8"/>
    <n v="2896"/>
    <x v="0"/>
    <n v="0"/>
    <s v="OK"/>
    <n v="0"/>
    <n v="1"/>
    <x v="2"/>
  </r>
  <r>
    <x v="262"/>
    <x v="6"/>
    <s v="Evening"/>
    <n v="8"/>
    <n v="6.8"/>
    <n v="1.2"/>
    <n v="507"/>
    <x v="3"/>
    <n v="14300"/>
    <s v="OK"/>
    <n v="0.85"/>
    <n v="0.15"/>
    <x v="2"/>
  </r>
  <r>
    <x v="262"/>
    <x v="6"/>
    <s v="Night"/>
    <n v="8"/>
    <n v="0"/>
    <n v="8"/>
    <n v="2923"/>
    <x v="0"/>
    <n v="0"/>
    <s v="OK"/>
    <n v="0"/>
    <n v="1"/>
    <x v="2"/>
  </r>
  <r>
    <x v="262"/>
    <x v="7"/>
    <s v="Morning"/>
    <n v="8"/>
    <n v="0"/>
    <n v="8"/>
    <n v="3950"/>
    <x v="0"/>
    <n v="0"/>
    <s v="OK"/>
    <n v="0"/>
    <n v="1"/>
    <x v="3"/>
  </r>
  <r>
    <x v="262"/>
    <x v="7"/>
    <s v="Evening"/>
    <n v="8"/>
    <n v="0"/>
    <n v="8"/>
    <n v="4139"/>
    <x v="0"/>
    <n v="0"/>
    <s v="OK"/>
    <n v="0"/>
    <n v="1"/>
    <x v="3"/>
  </r>
  <r>
    <x v="262"/>
    <x v="7"/>
    <s v="Night"/>
    <n v="8"/>
    <n v="0"/>
    <n v="8"/>
    <n v="3914"/>
    <x v="0"/>
    <n v="0"/>
    <s v="OK"/>
    <n v="0"/>
    <n v="1"/>
    <x v="3"/>
  </r>
  <r>
    <x v="263"/>
    <x v="0"/>
    <s v="Morning"/>
    <n v="8"/>
    <n v="0"/>
    <n v="8"/>
    <n v="5165"/>
    <x v="0"/>
    <n v="0"/>
    <s v="OK"/>
    <n v="0"/>
    <n v="1"/>
    <x v="0"/>
  </r>
  <r>
    <x v="263"/>
    <x v="0"/>
    <s v="Evening"/>
    <n v="8"/>
    <n v="0"/>
    <n v="8"/>
    <n v="4516"/>
    <x v="0"/>
    <n v="0"/>
    <s v="OK"/>
    <n v="0"/>
    <n v="1"/>
    <x v="0"/>
  </r>
  <r>
    <x v="263"/>
    <x v="0"/>
    <s v="Night"/>
    <n v="8"/>
    <n v="0"/>
    <n v="8"/>
    <n v="5265"/>
    <x v="0"/>
    <n v="0"/>
    <s v="OK"/>
    <n v="0"/>
    <n v="1"/>
    <x v="0"/>
  </r>
  <r>
    <x v="263"/>
    <x v="1"/>
    <s v="Morning"/>
    <n v="8"/>
    <n v="0"/>
    <n v="8"/>
    <n v="5316"/>
    <x v="0"/>
    <n v="0"/>
    <s v="OK"/>
    <n v="0"/>
    <n v="1"/>
    <x v="0"/>
  </r>
  <r>
    <x v="263"/>
    <x v="1"/>
    <s v="Evening"/>
    <n v="8"/>
    <n v="2"/>
    <n v="6"/>
    <n v="3731"/>
    <x v="2"/>
    <n v="3300"/>
    <s v="OK"/>
    <n v="0.25"/>
    <n v="0.75"/>
    <x v="0"/>
  </r>
  <r>
    <x v="263"/>
    <x v="1"/>
    <s v="Night"/>
    <n v="8"/>
    <n v="0"/>
    <n v="8"/>
    <n v="5771"/>
    <x v="0"/>
    <n v="0"/>
    <s v="OK"/>
    <n v="0"/>
    <n v="1"/>
    <x v="0"/>
  </r>
  <r>
    <x v="263"/>
    <x v="2"/>
    <s v="Morning"/>
    <n v="8"/>
    <n v="0"/>
    <n v="8"/>
    <n v="4508"/>
    <x v="0"/>
    <n v="0"/>
    <s v="OK"/>
    <n v="0"/>
    <n v="1"/>
    <x v="0"/>
  </r>
  <r>
    <x v="263"/>
    <x v="2"/>
    <s v="Evening"/>
    <n v="8"/>
    <n v="0"/>
    <n v="8"/>
    <n v="4339"/>
    <x v="0"/>
    <n v="0"/>
    <s v="OK"/>
    <n v="0"/>
    <n v="1"/>
    <x v="0"/>
  </r>
  <r>
    <x v="263"/>
    <x v="2"/>
    <s v="Night"/>
    <n v="8"/>
    <n v="0"/>
    <n v="8"/>
    <n v="3931"/>
    <x v="0"/>
    <n v="0"/>
    <s v="OK"/>
    <n v="0"/>
    <n v="1"/>
    <x v="0"/>
  </r>
  <r>
    <x v="263"/>
    <x v="3"/>
    <s v="Morning"/>
    <n v="8"/>
    <n v="0"/>
    <n v="8"/>
    <n v="638"/>
    <x v="0"/>
    <n v="0"/>
    <s v="OK"/>
    <n v="0"/>
    <n v="1"/>
    <x v="1"/>
  </r>
  <r>
    <x v="263"/>
    <x v="3"/>
    <s v="Evening"/>
    <n v="8"/>
    <n v="0"/>
    <n v="8"/>
    <n v="737"/>
    <x v="0"/>
    <n v="0"/>
    <s v="OK"/>
    <n v="0"/>
    <n v="1"/>
    <x v="1"/>
  </r>
  <r>
    <x v="263"/>
    <x v="3"/>
    <s v="Night"/>
    <n v="8"/>
    <n v="0"/>
    <n v="8"/>
    <n v="665"/>
    <x v="0"/>
    <n v="0"/>
    <s v="OK"/>
    <n v="0"/>
    <n v="1"/>
    <x v="1"/>
  </r>
  <r>
    <x v="263"/>
    <x v="4"/>
    <s v="Morning"/>
    <n v="8"/>
    <n v="0.6"/>
    <n v="7.4"/>
    <n v="662"/>
    <x v="5"/>
    <n v="14900"/>
    <s v="OK"/>
    <n v="0.08"/>
    <n v="0.93"/>
    <x v="1"/>
  </r>
  <r>
    <x v="263"/>
    <x v="4"/>
    <s v="Evening"/>
    <n v="8"/>
    <n v="0"/>
    <n v="8"/>
    <n v="729"/>
    <x v="0"/>
    <n v="0"/>
    <s v="OK"/>
    <n v="0"/>
    <n v="1"/>
    <x v="1"/>
  </r>
  <r>
    <x v="263"/>
    <x v="4"/>
    <s v="Night"/>
    <n v="8"/>
    <n v="0"/>
    <n v="8"/>
    <n v="662"/>
    <x v="0"/>
    <n v="0"/>
    <s v="OK"/>
    <n v="0"/>
    <n v="1"/>
    <x v="1"/>
  </r>
  <r>
    <x v="263"/>
    <x v="5"/>
    <s v="Morning"/>
    <n v="8"/>
    <n v="5.4"/>
    <n v="2.6"/>
    <n v="1004"/>
    <x v="5"/>
    <n v="14900"/>
    <s v="OK"/>
    <n v="0.68"/>
    <n v="0.33"/>
    <x v="2"/>
  </r>
  <r>
    <x v="263"/>
    <x v="5"/>
    <s v="Evening"/>
    <n v="8"/>
    <n v="0"/>
    <n v="8"/>
    <n v="3182"/>
    <x v="0"/>
    <n v="0"/>
    <s v="OK"/>
    <n v="0"/>
    <n v="1"/>
    <x v="2"/>
  </r>
  <r>
    <x v="263"/>
    <x v="5"/>
    <s v="Night"/>
    <n v="8"/>
    <n v="4.0999999999999996"/>
    <n v="3.9"/>
    <n v="1630"/>
    <x v="6"/>
    <n v="11000"/>
    <s v="OK"/>
    <n v="0.51"/>
    <n v="0.49"/>
    <x v="2"/>
  </r>
  <r>
    <x v="263"/>
    <x v="6"/>
    <s v="Morning"/>
    <n v="8"/>
    <n v="0"/>
    <n v="8"/>
    <n v="3330"/>
    <x v="0"/>
    <n v="0"/>
    <s v="OK"/>
    <n v="0"/>
    <n v="1"/>
    <x v="2"/>
  </r>
  <r>
    <x v="263"/>
    <x v="6"/>
    <s v="Evening"/>
    <n v="8"/>
    <n v="0"/>
    <n v="8"/>
    <n v="3214"/>
    <x v="0"/>
    <n v="0"/>
    <s v="OK"/>
    <n v="0"/>
    <n v="1"/>
    <x v="2"/>
  </r>
  <r>
    <x v="263"/>
    <x v="6"/>
    <s v="Night"/>
    <n v="8"/>
    <n v="0"/>
    <n v="8"/>
    <n v="3276"/>
    <x v="0"/>
    <n v="0"/>
    <s v="OK"/>
    <n v="0"/>
    <n v="1"/>
    <x v="2"/>
  </r>
  <r>
    <x v="263"/>
    <x v="7"/>
    <s v="Morning"/>
    <n v="8"/>
    <n v="0"/>
    <n v="8"/>
    <n v="3886"/>
    <x v="0"/>
    <n v="0"/>
    <s v="OK"/>
    <n v="0"/>
    <n v="1"/>
    <x v="3"/>
  </r>
  <r>
    <x v="263"/>
    <x v="7"/>
    <s v="Evening"/>
    <n v="8"/>
    <n v="0"/>
    <n v="8"/>
    <n v="4032"/>
    <x v="0"/>
    <n v="0"/>
    <s v="OK"/>
    <n v="0"/>
    <n v="1"/>
    <x v="3"/>
  </r>
  <r>
    <x v="263"/>
    <x v="7"/>
    <s v="Night"/>
    <n v="8"/>
    <n v="0"/>
    <n v="8"/>
    <n v="3544"/>
    <x v="0"/>
    <n v="0"/>
    <s v="OK"/>
    <n v="0"/>
    <n v="1"/>
    <x v="3"/>
  </r>
  <r>
    <x v="264"/>
    <x v="0"/>
    <s v="Morning"/>
    <n v="8"/>
    <n v="0"/>
    <n v="8"/>
    <n v="5248"/>
    <x v="0"/>
    <n v="0"/>
    <s v="OK"/>
    <n v="0"/>
    <n v="1"/>
    <x v="0"/>
  </r>
  <r>
    <x v="264"/>
    <x v="0"/>
    <s v="Evening"/>
    <n v="8"/>
    <n v="0"/>
    <n v="8"/>
    <n v="4685"/>
    <x v="0"/>
    <n v="0"/>
    <s v="OK"/>
    <n v="0"/>
    <n v="1"/>
    <x v="0"/>
  </r>
  <r>
    <x v="264"/>
    <x v="0"/>
    <s v="Night"/>
    <n v="8"/>
    <n v="0"/>
    <n v="8"/>
    <n v="4940"/>
    <x v="0"/>
    <n v="0"/>
    <s v="OK"/>
    <n v="0"/>
    <n v="1"/>
    <x v="0"/>
  </r>
  <r>
    <x v="264"/>
    <x v="1"/>
    <s v="Morning"/>
    <n v="8"/>
    <n v="0"/>
    <n v="8"/>
    <n v="4662"/>
    <x v="0"/>
    <n v="0"/>
    <s v="OK"/>
    <n v="0"/>
    <n v="1"/>
    <x v="0"/>
  </r>
  <r>
    <x v="264"/>
    <x v="1"/>
    <s v="Evening"/>
    <n v="8"/>
    <n v="0"/>
    <n v="8"/>
    <n v="5173"/>
    <x v="0"/>
    <n v="0"/>
    <s v="OK"/>
    <n v="0"/>
    <n v="1"/>
    <x v="0"/>
  </r>
  <r>
    <x v="264"/>
    <x v="1"/>
    <s v="Night"/>
    <n v="8"/>
    <n v="0"/>
    <n v="8"/>
    <n v="5633"/>
    <x v="0"/>
    <n v="0"/>
    <s v="OK"/>
    <n v="0"/>
    <n v="1"/>
    <x v="0"/>
  </r>
  <r>
    <x v="264"/>
    <x v="2"/>
    <s v="Morning"/>
    <n v="8"/>
    <n v="0"/>
    <n v="8"/>
    <n v="4094"/>
    <x v="0"/>
    <n v="0"/>
    <s v="OK"/>
    <n v="0"/>
    <n v="1"/>
    <x v="0"/>
  </r>
  <r>
    <x v="264"/>
    <x v="2"/>
    <s v="Evening"/>
    <n v="8"/>
    <n v="0"/>
    <n v="8"/>
    <n v="4740"/>
    <x v="0"/>
    <n v="0"/>
    <s v="OK"/>
    <n v="0"/>
    <n v="1"/>
    <x v="0"/>
  </r>
  <r>
    <x v="264"/>
    <x v="2"/>
    <s v="Night"/>
    <n v="8"/>
    <n v="5.5"/>
    <n v="2.5"/>
    <n v="1568"/>
    <x v="2"/>
    <n v="14200"/>
    <s v="OK"/>
    <n v="0.69"/>
    <n v="0.31"/>
    <x v="0"/>
  </r>
  <r>
    <x v="264"/>
    <x v="3"/>
    <s v="Morning"/>
    <n v="8"/>
    <n v="0"/>
    <n v="8"/>
    <n v="638"/>
    <x v="0"/>
    <n v="0"/>
    <s v="OK"/>
    <n v="0"/>
    <n v="1"/>
    <x v="1"/>
  </r>
  <r>
    <x v="264"/>
    <x v="3"/>
    <s v="Evening"/>
    <n v="8"/>
    <n v="0"/>
    <n v="8"/>
    <n v="652"/>
    <x v="0"/>
    <n v="0"/>
    <s v="OK"/>
    <n v="0"/>
    <n v="1"/>
    <x v="1"/>
  </r>
  <r>
    <x v="264"/>
    <x v="3"/>
    <s v="Night"/>
    <n v="8"/>
    <n v="3.9"/>
    <n v="4.0999999999999996"/>
    <n v="355"/>
    <x v="5"/>
    <n v="6900"/>
    <s v="OK"/>
    <n v="0.49"/>
    <n v="0.51"/>
    <x v="1"/>
  </r>
  <r>
    <x v="264"/>
    <x v="4"/>
    <s v="Morning"/>
    <n v="8"/>
    <n v="0"/>
    <n v="8"/>
    <n v="754"/>
    <x v="0"/>
    <n v="0"/>
    <s v="OK"/>
    <n v="0"/>
    <n v="1"/>
    <x v="1"/>
  </r>
  <r>
    <x v="264"/>
    <x v="4"/>
    <s v="Evening"/>
    <n v="8"/>
    <n v="0"/>
    <n v="8"/>
    <n v="709"/>
    <x v="0"/>
    <n v="0"/>
    <s v="OK"/>
    <n v="0"/>
    <n v="1"/>
    <x v="1"/>
  </r>
  <r>
    <x v="264"/>
    <x v="4"/>
    <s v="Night"/>
    <n v="8"/>
    <n v="0"/>
    <n v="8"/>
    <n v="712"/>
    <x v="0"/>
    <n v="0"/>
    <s v="OK"/>
    <n v="0"/>
    <n v="1"/>
    <x v="1"/>
  </r>
  <r>
    <x v="264"/>
    <x v="5"/>
    <s v="Morning"/>
    <n v="8"/>
    <n v="0"/>
    <n v="8"/>
    <n v="3495"/>
    <x v="0"/>
    <n v="0"/>
    <s v="OK"/>
    <n v="0"/>
    <n v="1"/>
    <x v="2"/>
  </r>
  <r>
    <x v="264"/>
    <x v="5"/>
    <s v="Evening"/>
    <n v="8"/>
    <n v="0"/>
    <n v="8"/>
    <n v="3104"/>
    <x v="0"/>
    <n v="0"/>
    <s v="OK"/>
    <n v="0"/>
    <n v="1"/>
    <x v="2"/>
  </r>
  <r>
    <x v="264"/>
    <x v="5"/>
    <s v="Night"/>
    <n v="8"/>
    <n v="0"/>
    <n v="8"/>
    <n v="3331"/>
    <x v="0"/>
    <n v="0"/>
    <s v="OK"/>
    <n v="0"/>
    <n v="1"/>
    <x v="2"/>
  </r>
  <r>
    <x v="264"/>
    <x v="6"/>
    <s v="Morning"/>
    <n v="8"/>
    <n v="0"/>
    <n v="8"/>
    <n v="3093"/>
    <x v="0"/>
    <n v="0"/>
    <s v="OK"/>
    <n v="0"/>
    <n v="1"/>
    <x v="2"/>
  </r>
  <r>
    <x v="264"/>
    <x v="6"/>
    <s v="Evening"/>
    <n v="8"/>
    <n v="2.2999999999999998"/>
    <n v="5.7"/>
    <n v="2111"/>
    <x v="2"/>
    <n v="13400"/>
    <s v="OK"/>
    <n v="0.28999999999999998"/>
    <n v="0.71"/>
    <x v="2"/>
  </r>
  <r>
    <x v="264"/>
    <x v="6"/>
    <s v="Night"/>
    <n v="8"/>
    <n v="0"/>
    <n v="8"/>
    <n v="3217"/>
    <x v="0"/>
    <n v="0"/>
    <s v="OK"/>
    <n v="0"/>
    <n v="1"/>
    <x v="2"/>
  </r>
  <r>
    <x v="264"/>
    <x v="7"/>
    <s v="Morning"/>
    <n v="8"/>
    <n v="0"/>
    <n v="8"/>
    <n v="4162"/>
    <x v="0"/>
    <n v="0"/>
    <s v="OK"/>
    <n v="0"/>
    <n v="1"/>
    <x v="3"/>
  </r>
  <r>
    <x v="264"/>
    <x v="7"/>
    <s v="Evening"/>
    <n v="8"/>
    <n v="0"/>
    <n v="8"/>
    <n v="3865"/>
    <x v="0"/>
    <n v="0"/>
    <s v="OK"/>
    <n v="0"/>
    <n v="1"/>
    <x v="3"/>
  </r>
  <r>
    <x v="264"/>
    <x v="7"/>
    <s v="Night"/>
    <n v="8"/>
    <n v="0"/>
    <n v="8"/>
    <n v="4114"/>
    <x v="0"/>
    <n v="0"/>
    <s v="OK"/>
    <n v="0"/>
    <n v="1"/>
    <x v="3"/>
  </r>
  <r>
    <x v="265"/>
    <x v="0"/>
    <s v="Morning"/>
    <n v="8"/>
    <n v="0"/>
    <n v="8"/>
    <n v="5088"/>
    <x v="0"/>
    <n v="0"/>
    <s v="OK"/>
    <n v="0"/>
    <n v="1"/>
    <x v="0"/>
  </r>
  <r>
    <x v="265"/>
    <x v="0"/>
    <s v="Evening"/>
    <n v="8"/>
    <n v="0"/>
    <n v="8"/>
    <n v="5138"/>
    <x v="0"/>
    <n v="0"/>
    <s v="OK"/>
    <n v="0"/>
    <n v="1"/>
    <x v="0"/>
  </r>
  <r>
    <x v="265"/>
    <x v="0"/>
    <s v="Night"/>
    <n v="8"/>
    <n v="0"/>
    <n v="8"/>
    <n v="5145"/>
    <x v="0"/>
    <n v="0"/>
    <s v="OK"/>
    <n v="0"/>
    <n v="1"/>
    <x v="0"/>
  </r>
  <r>
    <x v="265"/>
    <x v="1"/>
    <s v="Morning"/>
    <n v="8"/>
    <n v="0"/>
    <n v="8"/>
    <n v="5557"/>
    <x v="0"/>
    <n v="0"/>
    <s v="OK"/>
    <n v="0"/>
    <n v="1"/>
    <x v="0"/>
  </r>
  <r>
    <x v="265"/>
    <x v="1"/>
    <s v="Evening"/>
    <n v="8"/>
    <n v="6.2"/>
    <n v="1.8"/>
    <n v="1079"/>
    <x v="1"/>
    <n v="10000"/>
    <s v="OK"/>
    <n v="0.78"/>
    <n v="0.23"/>
    <x v="0"/>
  </r>
  <r>
    <x v="265"/>
    <x v="1"/>
    <s v="Night"/>
    <n v="8"/>
    <n v="0"/>
    <n v="8"/>
    <n v="5655"/>
    <x v="0"/>
    <n v="0"/>
    <s v="OK"/>
    <n v="0"/>
    <n v="1"/>
    <x v="0"/>
  </r>
  <r>
    <x v="265"/>
    <x v="2"/>
    <s v="Morning"/>
    <n v="8"/>
    <n v="0"/>
    <n v="8"/>
    <n v="4417"/>
    <x v="0"/>
    <n v="0"/>
    <s v="OK"/>
    <n v="0"/>
    <n v="1"/>
    <x v="0"/>
  </r>
  <r>
    <x v="265"/>
    <x v="2"/>
    <s v="Evening"/>
    <n v="8"/>
    <n v="0"/>
    <n v="8"/>
    <n v="4178"/>
    <x v="0"/>
    <n v="0"/>
    <s v="OK"/>
    <n v="0"/>
    <n v="1"/>
    <x v="0"/>
  </r>
  <r>
    <x v="265"/>
    <x v="2"/>
    <s v="Night"/>
    <n v="8"/>
    <n v="0"/>
    <n v="8"/>
    <n v="4884"/>
    <x v="0"/>
    <n v="0"/>
    <s v="OK"/>
    <n v="0"/>
    <n v="1"/>
    <x v="0"/>
  </r>
  <r>
    <x v="265"/>
    <x v="3"/>
    <s v="Morning"/>
    <n v="8"/>
    <n v="0"/>
    <n v="8"/>
    <n v="647"/>
    <x v="0"/>
    <n v="0"/>
    <s v="OK"/>
    <n v="0"/>
    <n v="1"/>
    <x v="1"/>
  </r>
  <r>
    <x v="265"/>
    <x v="3"/>
    <s v="Evening"/>
    <n v="8"/>
    <n v="0"/>
    <n v="8"/>
    <n v="715"/>
    <x v="0"/>
    <n v="0"/>
    <s v="OK"/>
    <n v="0"/>
    <n v="1"/>
    <x v="1"/>
  </r>
  <r>
    <x v="265"/>
    <x v="3"/>
    <s v="Night"/>
    <n v="8"/>
    <n v="2.6"/>
    <n v="5.4"/>
    <n v="450"/>
    <x v="3"/>
    <n v="14200"/>
    <s v="OK"/>
    <n v="0.33"/>
    <n v="0.68"/>
    <x v="1"/>
  </r>
  <r>
    <x v="265"/>
    <x v="4"/>
    <s v="Morning"/>
    <n v="8"/>
    <n v="0"/>
    <n v="8"/>
    <n v="718"/>
    <x v="0"/>
    <n v="0"/>
    <s v="OK"/>
    <n v="0"/>
    <n v="1"/>
    <x v="1"/>
  </r>
  <r>
    <x v="265"/>
    <x v="4"/>
    <s v="Evening"/>
    <n v="8"/>
    <n v="0"/>
    <n v="8"/>
    <n v="711"/>
    <x v="0"/>
    <n v="0"/>
    <s v="OK"/>
    <n v="0"/>
    <n v="1"/>
    <x v="1"/>
  </r>
  <r>
    <x v="265"/>
    <x v="4"/>
    <s v="Night"/>
    <n v="8"/>
    <n v="0"/>
    <n v="8"/>
    <n v="740"/>
    <x v="0"/>
    <n v="0"/>
    <s v="OK"/>
    <n v="0"/>
    <n v="1"/>
    <x v="1"/>
  </r>
  <r>
    <x v="265"/>
    <x v="5"/>
    <s v="Morning"/>
    <n v="8"/>
    <n v="0"/>
    <n v="8"/>
    <n v="3442"/>
    <x v="0"/>
    <n v="0"/>
    <s v="OK"/>
    <n v="0"/>
    <n v="1"/>
    <x v="2"/>
  </r>
  <r>
    <x v="265"/>
    <x v="5"/>
    <s v="Evening"/>
    <n v="8"/>
    <n v="0"/>
    <n v="8"/>
    <n v="3246"/>
    <x v="0"/>
    <n v="0"/>
    <s v="OK"/>
    <n v="0"/>
    <n v="1"/>
    <x v="2"/>
  </r>
  <r>
    <x v="265"/>
    <x v="5"/>
    <s v="Night"/>
    <n v="8"/>
    <n v="4"/>
    <n v="4"/>
    <n v="1698"/>
    <x v="3"/>
    <n v="4400"/>
    <s v="OK"/>
    <n v="0.5"/>
    <n v="0.5"/>
    <x v="2"/>
  </r>
  <r>
    <x v="265"/>
    <x v="6"/>
    <s v="Morning"/>
    <n v="8"/>
    <n v="0"/>
    <n v="8"/>
    <n v="3151"/>
    <x v="0"/>
    <n v="0"/>
    <s v="OK"/>
    <n v="0"/>
    <n v="1"/>
    <x v="2"/>
  </r>
  <r>
    <x v="265"/>
    <x v="6"/>
    <s v="Evening"/>
    <n v="8"/>
    <n v="3.5"/>
    <n v="4.5"/>
    <n v="1659"/>
    <x v="2"/>
    <n v="3800"/>
    <s v="OK"/>
    <n v="0.44"/>
    <n v="0.56000000000000005"/>
    <x v="2"/>
  </r>
  <r>
    <x v="265"/>
    <x v="6"/>
    <s v="Night"/>
    <n v="8"/>
    <n v="1.7"/>
    <n v="6.3"/>
    <n v="2497"/>
    <x v="3"/>
    <n v="7800"/>
    <s v="OK"/>
    <n v="0.21"/>
    <n v="0.79"/>
    <x v="2"/>
  </r>
  <r>
    <x v="265"/>
    <x v="7"/>
    <s v="Morning"/>
    <n v="8"/>
    <n v="5.0999999999999996"/>
    <n v="2.9"/>
    <n v="1598"/>
    <x v="5"/>
    <n v="2200"/>
    <s v="OK"/>
    <n v="0.64"/>
    <n v="0.36"/>
    <x v="3"/>
  </r>
  <r>
    <x v="265"/>
    <x v="7"/>
    <s v="Evening"/>
    <n v="8"/>
    <n v="0"/>
    <n v="8"/>
    <n v="4412"/>
    <x v="0"/>
    <n v="0"/>
    <s v="OK"/>
    <n v="0"/>
    <n v="1"/>
    <x v="3"/>
  </r>
  <r>
    <x v="265"/>
    <x v="7"/>
    <s v="Night"/>
    <n v="8"/>
    <n v="0"/>
    <n v="8"/>
    <n v="4081"/>
    <x v="0"/>
    <n v="0"/>
    <s v="OK"/>
    <n v="0"/>
    <n v="1"/>
    <x v="3"/>
  </r>
  <r>
    <x v="266"/>
    <x v="0"/>
    <s v="Morning"/>
    <n v="8"/>
    <n v="5.2"/>
    <n v="2.8"/>
    <n v="1832"/>
    <x v="3"/>
    <n v="10300"/>
    <s v="OK"/>
    <n v="0.65"/>
    <n v="0.35"/>
    <x v="0"/>
  </r>
  <r>
    <x v="266"/>
    <x v="0"/>
    <s v="Evening"/>
    <n v="8"/>
    <n v="0"/>
    <n v="8"/>
    <n v="5124"/>
    <x v="0"/>
    <n v="0"/>
    <s v="OK"/>
    <n v="0"/>
    <n v="1"/>
    <x v="0"/>
  </r>
  <r>
    <x v="266"/>
    <x v="0"/>
    <s v="Night"/>
    <n v="8"/>
    <n v="0"/>
    <n v="8"/>
    <n v="5153"/>
    <x v="0"/>
    <n v="0"/>
    <s v="OK"/>
    <n v="0"/>
    <n v="1"/>
    <x v="0"/>
  </r>
  <r>
    <x v="266"/>
    <x v="1"/>
    <s v="Morning"/>
    <n v="8"/>
    <n v="0"/>
    <n v="8"/>
    <n v="5316"/>
    <x v="0"/>
    <n v="0"/>
    <s v="OK"/>
    <n v="0"/>
    <n v="1"/>
    <x v="0"/>
  </r>
  <r>
    <x v="266"/>
    <x v="1"/>
    <s v="Evening"/>
    <n v="8"/>
    <n v="0"/>
    <n v="8"/>
    <n v="5240"/>
    <x v="0"/>
    <n v="0"/>
    <s v="OK"/>
    <n v="0"/>
    <n v="1"/>
    <x v="0"/>
  </r>
  <r>
    <x v="266"/>
    <x v="1"/>
    <s v="Night"/>
    <n v="8"/>
    <n v="0"/>
    <n v="8"/>
    <n v="5423"/>
    <x v="0"/>
    <n v="0"/>
    <s v="OK"/>
    <n v="0"/>
    <n v="1"/>
    <x v="0"/>
  </r>
  <r>
    <x v="266"/>
    <x v="2"/>
    <s v="Morning"/>
    <n v="8"/>
    <n v="0"/>
    <n v="8"/>
    <n v="4418"/>
    <x v="0"/>
    <n v="0"/>
    <s v="OK"/>
    <n v="0"/>
    <n v="1"/>
    <x v="0"/>
  </r>
  <r>
    <x v="266"/>
    <x v="2"/>
    <s v="Evening"/>
    <n v="8"/>
    <n v="3.9"/>
    <n v="4.0999999999999996"/>
    <n v="2473"/>
    <x v="5"/>
    <n v="13500"/>
    <s v="OK"/>
    <n v="0.49"/>
    <n v="0.51"/>
    <x v="0"/>
  </r>
  <r>
    <x v="266"/>
    <x v="2"/>
    <s v="Night"/>
    <n v="8"/>
    <n v="0"/>
    <n v="8"/>
    <n v="4628"/>
    <x v="0"/>
    <n v="0"/>
    <s v="OK"/>
    <n v="0"/>
    <n v="1"/>
    <x v="0"/>
  </r>
  <r>
    <x v="266"/>
    <x v="3"/>
    <s v="Morning"/>
    <n v="8"/>
    <n v="0"/>
    <n v="8"/>
    <n v="650"/>
    <x v="0"/>
    <n v="0"/>
    <s v="OK"/>
    <n v="0"/>
    <n v="1"/>
    <x v="1"/>
  </r>
  <r>
    <x v="266"/>
    <x v="3"/>
    <s v="Evening"/>
    <n v="8"/>
    <n v="0"/>
    <n v="8"/>
    <n v="683"/>
    <x v="0"/>
    <n v="0"/>
    <s v="OK"/>
    <n v="0"/>
    <n v="1"/>
    <x v="1"/>
  </r>
  <r>
    <x v="266"/>
    <x v="3"/>
    <s v="Night"/>
    <n v="8"/>
    <n v="3.4"/>
    <n v="4.5999999999999996"/>
    <n v="395"/>
    <x v="4"/>
    <n v="12000"/>
    <s v="OK"/>
    <n v="0.43"/>
    <n v="0.57999999999999996"/>
    <x v="1"/>
  </r>
  <r>
    <x v="266"/>
    <x v="4"/>
    <s v="Morning"/>
    <n v="8"/>
    <n v="5.0999999999999996"/>
    <n v="2.9"/>
    <n v="297"/>
    <x v="5"/>
    <n v="11000"/>
    <s v="OK"/>
    <n v="0.64"/>
    <n v="0.36"/>
    <x v="1"/>
  </r>
  <r>
    <x v="266"/>
    <x v="4"/>
    <s v="Evening"/>
    <n v="8"/>
    <n v="0"/>
    <n v="8"/>
    <n v="726"/>
    <x v="0"/>
    <n v="0"/>
    <s v="OK"/>
    <n v="0"/>
    <n v="1"/>
    <x v="1"/>
  </r>
  <r>
    <x v="266"/>
    <x v="4"/>
    <s v="Night"/>
    <n v="8"/>
    <n v="6.7"/>
    <n v="1.3"/>
    <n v="130"/>
    <x v="2"/>
    <n v="11500"/>
    <s v="OK"/>
    <n v="0.84"/>
    <n v="0.16"/>
    <x v="1"/>
  </r>
  <r>
    <x v="266"/>
    <x v="5"/>
    <s v="Morning"/>
    <n v="8"/>
    <n v="0"/>
    <n v="8"/>
    <n v="3294"/>
    <x v="0"/>
    <n v="0"/>
    <s v="OK"/>
    <n v="0"/>
    <n v="1"/>
    <x v="2"/>
  </r>
  <r>
    <x v="266"/>
    <x v="5"/>
    <s v="Evening"/>
    <n v="8"/>
    <n v="0"/>
    <n v="8"/>
    <n v="3332"/>
    <x v="0"/>
    <n v="0"/>
    <s v="OK"/>
    <n v="0"/>
    <n v="1"/>
    <x v="2"/>
  </r>
  <r>
    <x v="266"/>
    <x v="5"/>
    <s v="Night"/>
    <n v="8"/>
    <n v="0"/>
    <n v="8"/>
    <n v="3564"/>
    <x v="0"/>
    <n v="0"/>
    <s v="OK"/>
    <n v="0"/>
    <n v="1"/>
    <x v="2"/>
  </r>
  <r>
    <x v="266"/>
    <x v="6"/>
    <s v="Morning"/>
    <n v="8"/>
    <n v="4.9000000000000004"/>
    <n v="3.1"/>
    <n v="1264"/>
    <x v="5"/>
    <n v="12700"/>
    <s v="OK"/>
    <n v="0.61"/>
    <n v="0.39"/>
    <x v="2"/>
  </r>
  <r>
    <x v="266"/>
    <x v="6"/>
    <s v="Evening"/>
    <n v="8"/>
    <n v="0"/>
    <n v="8"/>
    <n v="3127"/>
    <x v="0"/>
    <n v="0"/>
    <s v="OK"/>
    <n v="0"/>
    <n v="1"/>
    <x v="2"/>
  </r>
  <r>
    <x v="266"/>
    <x v="6"/>
    <s v="Night"/>
    <n v="8"/>
    <n v="0"/>
    <n v="8"/>
    <n v="3343"/>
    <x v="0"/>
    <n v="0"/>
    <s v="OK"/>
    <n v="0"/>
    <n v="1"/>
    <x v="2"/>
  </r>
  <r>
    <x v="266"/>
    <x v="7"/>
    <s v="Morning"/>
    <n v="8"/>
    <n v="0"/>
    <n v="8"/>
    <n v="4077"/>
    <x v="0"/>
    <n v="0"/>
    <s v="OK"/>
    <n v="0"/>
    <n v="1"/>
    <x v="3"/>
  </r>
  <r>
    <x v="266"/>
    <x v="7"/>
    <s v="Evening"/>
    <n v="8"/>
    <n v="0"/>
    <n v="8"/>
    <n v="3803"/>
    <x v="0"/>
    <n v="0"/>
    <s v="OK"/>
    <n v="0"/>
    <n v="1"/>
    <x v="3"/>
  </r>
  <r>
    <x v="266"/>
    <x v="7"/>
    <s v="Night"/>
    <n v="8"/>
    <n v="6.1"/>
    <n v="1.9"/>
    <n v="943"/>
    <x v="4"/>
    <n v="15000"/>
    <s v="OK"/>
    <n v="0.76"/>
    <n v="0.24"/>
    <x v="3"/>
  </r>
  <r>
    <x v="267"/>
    <x v="0"/>
    <s v="Morning"/>
    <n v="8"/>
    <n v="0"/>
    <n v="8"/>
    <n v="4732"/>
    <x v="0"/>
    <n v="0"/>
    <s v="OK"/>
    <n v="0"/>
    <n v="1"/>
    <x v="0"/>
  </r>
  <r>
    <x v="267"/>
    <x v="0"/>
    <s v="Evening"/>
    <n v="8"/>
    <n v="0"/>
    <n v="8"/>
    <n v="5152"/>
    <x v="0"/>
    <n v="0"/>
    <s v="OK"/>
    <n v="0"/>
    <n v="1"/>
    <x v="0"/>
  </r>
  <r>
    <x v="267"/>
    <x v="0"/>
    <s v="Night"/>
    <n v="8"/>
    <n v="0"/>
    <n v="8"/>
    <n v="5060"/>
    <x v="0"/>
    <n v="0"/>
    <s v="OK"/>
    <n v="0"/>
    <n v="1"/>
    <x v="0"/>
  </r>
  <r>
    <x v="267"/>
    <x v="1"/>
    <s v="Morning"/>
    <n v="8"/>
    <n v="0"/>
    <n v="8"/>
    <n v="5538"/>
    <x v="0"/>
    <n v="0"/>
    <s v="OK"/>
    <n v="0"/>
    <n v="1"/>
    <x v="0"/>
  </r>
  <r>
    <x v="267"/>
    <x v="1"/>
    <s v="Evening"/>
    <n v="8"/>
    <n v="0"/>
    <n v="8"/>
    <n v="4835"/>
    <x v="0"/>
    <n v="0"/>
    <s v="OK"/>
    <n v="0"/>
    <n v="1"/>
    <x v="0"/>
  </r>
  <r>
    <x v="267"/>
    <x v="1"/>
    <s v="Night"/>
    <n v="8"/>
    <n v="0"/>
    <n v="8"/>
    <n v="5576"/>
    <x v="0"/>
    <n v="0"/>
    <s v="OK"/>
    <n v="0"/>
    <n v="1"/>
    <x v="0"/>
  </r>
  <r>
    <x v="267"/>
    <x v="2"/>
    <s v="Morning"/>
    <n v="8"/>
    <n v="0"/>
    <n v="8"/>
    <n v="4035"/>
    <x v="0"/>
    <n v="0"/>
    <s v="OK"/>
    <n v="0"/>
    <n v="1"/>
    <x v="0"/>
  </r>
  <r>
    <x v="267"/>
    <x v="2"/>
    <s v="Evening"/>
    <n v="8"/>
    <n v="0"/>
    <n v="8"/>
    <n v="4374"/>
    <x v="0"/>
    <n v="0"/>
    <s v="OK"/>
    <n v="0"/>
    <n v="1"/>
    <x v="0"/>
  </r>
  <r>
    <x v="267"/>
    <x v="2"/>
    <s v="Night"/>
    <n v="8"/>
    <n v="0"/>
    <n v="8"/>
    <n v="4353"/>
    <x v="0"/>
    <n v="0"/>
    <s v="OK"/>
    <n v="0"/>
    <n v="1"/>
    <x v="0"/>
  </r>
  <r>
    <x v="267"/>
    <x v="3"/>
    <s v="Morning"/>
    <n v="8"/>
    <n v="0"/>
    <n v="8"/>
    <n v="688"/>
    <x v="0"/>
    <n v="0"/>
    <s v="OK"/>
    <n v="0"/>
    <n v="1"/>
    <x v="1"/>
  </r>
  <r>
    <x v="267"/>
    <x v="3"/>
    <s v="Evening"/>
    <n v="8"/>
    <n v="0"/>
    <n v="8"/>
    <n v="658"/>
    <x v="0"/>
    <n v="0"/>
    <s v="OK"/>
    <n v="0"/>
    <n v="1"/>
    <x v="1"/>
  </r>
  <r>
    <x v="267"/>
    <x v="3"/>
    <s v="Night"/>
    <n v="8"/>
    <n v="2.2999999999999998"/>
    <n v="5.7"/>
    <n v="485"/>
    <x v="1"/>
    <n v="2000"/>
    <s v="OK"/>
    <n v="0.28999999999999998"/>
    <n v="0.71"/>
    <x v="1"/>
  </r>
  <r>
    <x v="267"/>
    <x v="4"/>
    <s v="Morning"/>
    <n v="8"/>
    <n v="0"/>
    <n v="8"/>
    <n v="673"/>
    <x v="0"/>
    <n v="0"/>
    <s v="OK"/>
    <n v="0"/>
    <n v="1"/>
    <x v="1"/>
  </r>
  <r>
    <x v="267"/>
    <x v="4"/>
    <s v="Evening"/>
    <n v="8"/>
    <n v="0"/>
    <n v="8"/>
    <n v="730"/>
    <x v="0"/>
    <n v="0"/>
    <s v="OK"/>
    <n v="0"/>
    <n v="1"/>
    <x v="1"/>
  </r>
  <r>
    <x v="267"/>
    <x v="4"/>
    <s v="Night"/>
    <n v="8"/>
    <n v="0"/>
    <n v="8"/>
    <n v="682"/>
    <x v="0"/>
    <n v="0"/>
    <s v="OK"/>
    <n v="0"/>
    <n v="1"/>
    <x v="1"/>
  </r>
  <r>
    <x v="267"/>
    <x v="5"/>
    <s v="Morning"/>
    <n v="8"/>
    <n v="0"/>
    <n v="8"/>
    <n v="3415"/>
    <x v="0"/>
    <n v="0"/>
    <s v="OK"/>
    <n v="0"/>
    <n v="1"/>
    <x v="2"/>
  </r>
  <r>
    <x v="267"/>
    <x v="5"/>
    <s v="Evening"/>
    <n v="8"/>
    <n v="0"/>
    <n v="8"/>
    <n v="3364"/>
    <x v="0"/>
    <n v="0"/>
    <s v="OK"/>
    <n v="0"/>
    <n v="1"/>
    <x v="2"/>
  </r>
  <r>
    <x v="267"/>
    <x v="5"/>
    <s v="Night"/>
    <n v="8"/>
    <n v="0"/>
    <n v="8"/>
    <n v="3110"/>
    <x v="0"/>
    <n v="0"/>
    <s v="OK"/>
    <n v="0"/>
    <n v="1"/>
    <x v="2"/>
  </r>
  <r>
    <x v="267"/>
    <x v="6"/>
    <s v="Morning"/>
    <n v="8"/>
    <n v="0"/>
    <n v="8"/>
    <n v="2883"/>
    <x v="0"/>
    <n v="0"/>
    <s v="OK"/>
    <n v="0"/>
    <n v="1"/>
    <x v="2"/>
  </r>
  <r>
    <x v="267"/>
    <x v="6"/>
    <s v="Evening"/>
    <n v="8"/>
    <n v="0"/>
    <n v="8"/>
    <n v="3224"/>
    <x v="0"/>
    <n v="0"/>
    <s v="OK"/>
    <n v="0"/>
    <n v="1"/>
    <x v="2"/>
  </r>
  <r>
    <x v="267"/>
    <x v="6"/>
    <s v="Night"/>
    <n v="8"/>
    <n v="0"/>
    <n v="8"/>
    <n v="3243"/>
    <x v="0"/>
    <n v="0"/>
    <s v="OK"/>
    <n v="0"/>
    <n v="1"/>
    <x v="2"/>
  </r>
  <r>
    <x v="267"/>
    <x v="7"/>
    <s v="Morning"/>
    <n v="8"/>
    <n v="6.2"/>
    <n v="1.8"/>
    <n v="922"/>
    <x v="2"/>
    <n v="14600"/>
    <s v="OK"/>
    <n v="0.78"/>
    <n v="0.23"/>
    <x v="3"/>
  </r>
  <r>
    <x v="267"/>
    <x v="7"/>
    <s v="Evening"/>
    <n v="8"/>
    <n v="4.5"/>
    <n v="3.5"/>
    <n v="1632"/>
    <x v="3"/>
    <n v="10900"/>
    <s v="OK"/>
    <n v="0.56000000000000005"/>
    <n v="0.44"/>
    <x v="3"/>
  </r>
  <r>
    <x v="267"/>
    <x v="7"/>
    <s v="Night"/>
    <n v="8"/>
    <n v="3.5"/>
    <n v="4.5"/>
    <n v="2186"/>
    <x v="6"/>
    <n v="11400"/>
    <s v="OK"/>
    <n v="0.44"/>
    <n v="0.56000000000000005"/>
    <x v="3"/>
  </r>
  <r>
    <x v="268"/>
    <x v="0"/>
    <s v="Morning"/>
    <n v="8"/>
    <n v="0"/>
    <n v="8"/>
    <n v="4381"/>
    <x v="0"/>
    <n v="0"/>
    <s v="OK"/>
    <n v="0"/>
    <n v="1"/>
    <x v="0"/>
  </r>
  <r>
    <x v="268"/>
    <x v="0"/>
    <s v="Evening"/>
    <n v="8"/>
    <n v="0"/>
    <n v="8"/>
    <n v="4520"/>
    <x v="0"/>
    <n v="0"/>
    <s v="OK"/>
    <n v="0"/>
    <n v="1"/>
    <x v="0"/>
  </r>
  <r>
    <x v="268"/>
    <x v="0"/>
    <s v="Night"/>
    <n v="8"/>
    <n v="0"/>
    <n v="8"/>
    <n v="5121"/>
    <x v="0"/>
    <n v="0"/>
    <s v="OK"/>
    <n v="0"/>
    <n v="1"/>
    <x v="0"/>
  </r>
  <r>
    <x v="268"/>
    <x v="1"/>
    <s v="Morning"/>
    <n v="8"/>
    <n v="2"/>
    <n v="6"/>
    <n v="3984"/>
    <x v="4"/>
    <n v="13600"/>
    <s v="OK"/>
    <n v="0.25"/>
    <n v="0.75"/>
    <x v="0"/>
  </r>
  <r>
    <x v="268"/>
    <x v="1"/>
    <s v="Evening"/>
    <n v="8"/>
    <n v="0"/>
    <n v="8"/>
    <n v="5545"/>
    <x v="0"/>
    <n v="0"/>
    <s v="OK"/>
    <n v="0"/>
    <n v="1"/>
    <x v="0"/>
  </r>
  <r>
    <x v="268"/>
    <x v="1"/>
    <s v="Night"/>
    <n v="8"/>
    <n v="0"/>
    <n v="8"/>
    <n v="4909"/>
    <x v="0"/>
    <n v="0"/>
    <s v="OK"/>
    <n v="0"/>
    <n v="1"/>
    <x v="0"/>
  </r>
  <r>
    <x v="268"/>
    <x v="2"/>
    <s v="Morning"/>
    <n v="8"/>
    <n v="0"/>
    <n v="8"/>
    <n v="5036"/>
    <x v="0"/>
    <n v="0"/>
    <s v="OK"/>
    <n v="0"/>
    <n v="1"/>
    <x v="0"/>
  </r>
  <r>
    <x v="268"/>
    <x v="2"/>
    <s v="Evening"/>
    <n v="8"/>
    <n v="0"/>
    <n v="8"/>
    <n v="4413"/>
    <x v="0"/>
    <n v="0"/>
    <s v="OK"/>
    <n v="0"/>
    <n v="1"/>
    <x v="0"/>
  </r>
  <r>
    <x v="268"/>
    <x v="2"/>
    <s v="Night"/>
    <n v="8"/>
    <n v="0"/>
    <n v="8"/>
    <n v="4986"/>
    <x v="0"/>
    <n v="0"/>
    <s v="OK"/>
    <n v="0"/>
    <n v="1"/>
    <x v="0"/>
  </r>
  <r>
    <x v="268"/>
    <x v="3"/>
    <s v="Morning"/>
    <n v="8"/>
    <n v="3.3"/>
    <n v="4.7"/>
    <n v="419"/>
    <x v="4"/>
    <n v="4000"/>
    <s v="OK"/>
    <n v="0.41"/>
    <n v="0.59"/>
    <x v="1"/>
  </r>
  <r>
    <x v="268"/>
    <x v="3"/>
    <s v="Evening"/>
    <n v="8"/>
    <n v="0"/>
    <n v="8"/>
    <n v="749"/>
    <x v="0"/>
    <n v="0"/>
    <s v="OK"/>
    <n v="0"/>
    <n v="1"/>
    <x v="1"/>
  </r>
  <r>
    <x v="268"/>
    <x v="3"/>
    <s v="Night"/>
    <n v="8"/>
    <n v="0"/>
    <n v="8"/>
    <n v="657"/>
    <x v="0"/>
    <n v="0"/>
    <s v="OK"/>
    <n v="0"/>
    <n v="1"/>
    <x v="1"/>
  </r>
  <r>
    <x v="268"/>
    <x v="4"/>
    <s v="Morning"/>
    <n v="8"/>
    <n v="0"/>
    <n v="8"/>
    <n v="749"/>
    <x v="0"/>
    <n v="0"/>
    <s v="OK"/>
    <n v="0"/>
    <n v="1"/>
    <x v="1"/>
  </r>
  <r>
    <x v="268"/>
    <x v="4"/>
    <s v="Evening"/>
    <n v="8"/>
    <n v="5.8"/>
    <n v="2.2000000000000002"/>
    <n v="211"/>
    <x v="3"/>
    <n v="12100"/>
    <s v="OK"/>
    <n v="0.73"/>
    <n v="0.28000000000000003"/>
    <x v="1"/>
  </r>
  <r>
    <x v="268"/>
    <x v="4"/>
    <s v="Night"/>
    <n v="8"/>
    <n v="0"/>
    <n v="8"/>
    <n v="733"/>
    <x v="0"/>
    <n v="0"/>
    <s v="OK"/>
    <n v="0"/>
    <n v="1"/>
    <x v="1"/>
  </r>
  <r>
    <x v="268"/>
    <x v="5"/>
    <s v="Morning"/>
    <n v="8"/>
    <n v="0"/>
    <n v="8"/>
    <n v="3352"/>
    <x v="0"/>
    <n v="0"/>
    <s v="OK"/>
    <n v="0"/>
    <n v="1"/>
    <x v="2"/>
  </r>
  <r>
    <x v="268"/>
    <x v="5"/>
    <s v="Evening"/>
    <n v="8"/>
    <n v="0"/>
    <n v="8"/>
    <n v="3567"/>
    <x v="0"/>
    <n v="0"/>
    <s v="OK"/>
    <n v="0"/>
    <n v="1"/>
    <x v="2"/>
  </r>
  <r>
    <x v="268"/>
    <x v="5"/>
    <s v="Night"/>
    <n v="8"/>
    <n v="1.7"/>
    <n v="6.3"/>
    <n v="2471"/>
    <x v="1"/>
    <n v="2900"/>
    <s v="OK"/>
    <n v="0.21"/>
    <n v="0.79"/>
    <x v="2"/>
  </r>
  <r>
    <x v="268"/>
    <x v="6"/>
    <s v="Morning"/>
    <n v="8"/>
    <n v="6.4"/>
    <n v="1.6"/>
    <n v="609"/>
    <x v="4"/>
    <n v="10500"/>
    <s v="OK"/>
    <n v="0.8"/>
    <n v="0.2"/>
    <x v="2"/>
  </r>
  <r>
    <x v="268"/>
    <x v="6"/>
    <s v="Evening"/>
    <n v="8"/>
    <n v="0"/>
    <n v="8"/>
    <n v="2923"/>
    <x v="0"/>
    <n v="0"/>
    <s v="OK"/>
    <n v="0"/>
    <n v="1"/>
    <x v="2"/>
  </r>
  <r>
    <x v="268"/>
    <x v="6"/>
    <s v="Night"/>
    <n v="8"/>
    <n v="1.2"/>
    <n v="6.8"/>
    <n v="2619"/>
    <x v="5"/>
    <n v="2700"/>
    <s v="OK"/>
    <n v="0.15"/>
    <n v="0.85"/>
    <x v="2"/>
  </r>
  <r>
    <x v="268"/>
    <x v="7"/>
    <s v="Morning"/>
    <n v="8"/>
    <n v="1.6"/>
    <n v="6.4"/>
    <n v="3134"/>
    <x v="3"/>
    <n v="13900"/>
    <s v="OK"/>
    <n v="0.2"/>
    <n v="0.8"/>
    <x v="3"/>
  </r>
  <r>
    <x v="268"/>
    <x v="7"/>
    <s v="Evening"/>
    <n v="8"/>
    <n v="0"/>
    <n v="8"/>
    <n v="3730"/>
    <x v="0"/>
    <n v="0"/>
    <s v="OK"/>
    <n v="0"/>
    <n v="1"/>
    <x v="3"/>
  </r>
  <r>
    <x v="268"/>
    <x v="7"/>
    <s v="Night"/>
    <n v="8"/>
    <n v="0"/>
    <n v="8"/>
    <n v="4167"/>
    <x v="0"/>
    <n v="0"/>
    <s v="OK"/>
    <n v="0"/>
    <n v="1"/>
    <x v="3"/>
  </r>
  <r>
    <x v="269"/>
    <x v="0"/>
    <s v="Morning"/>
    <n v="8"/>
    <n v="0"/>
    <n v="8"/>
    <n v="5408"/>
    <x v="0"/>
    <n v="0"/>
    <s v="OK"/>
    <n v="0"/>
    <n v="1"/>
    <x v="0"/>
  </r>
  <r>
    <x v="269"/>
    <x v="0"/>
    <s v="Evening"/>
    <n v="8"/>
    <n v="4.9000000000000004"/>
    <n v="3.1"/>
    <n v="1961"/>
    <x v="3"/>
    <n v="7700"/>
    <s v="OK"/>
    <n v="0.61"/>
    <n v="0.39"/>
    <x v="0"/>
  </r>
  <r>
    <x v="269"/>
    <x v="0"/>
    <s v="Night"/>
    <n v="8"/>
    <n v="4.5"/>
    <n v="3.5"/>
    <n v="2156"/>
    <x v="4"/>
    <n v="9300"/>
    <s v="OK"/>
    <n v="0.56000000000000005"/>
    <n v="0.44"/>
    <x v="0"/>
  </r>
  <r>
    <x v="269"/>
    <x v="1"/>
    <s v="Morning"/>
    <n v="8"/>
    <n v="4.0999999999999996"/>
    <n v="3.9"/>
    <n v="2494"/>
    <x v="3"/>
    <n v="12200"/>
    <s v="OK"/>
    <n v="0.51"/>
    <n v="0.49"/>
    <x v="0"/>
  </r>
  <r>
    <x v="269"/>
    <x v="1"/>
    <s v="Evening"/>
    <n v="8"/>
    <n v="0"/>
    <n v="8"/>
    <n v="5753"/>
    <x v="0"/>
    <n v="0"/>
    <s v="OK"/>
    <n v="0"/>
    <n v="1"/>
    <x v="0"/>
  </r>
  <r>
    <x v="269"/>
    <x v="1"/>
    <s v="Night"/>
    <n v="8"/>
    <n v="0"/>
    <n v="8"/>
    <n v="5415"/>
    <x v="0"/>
    <n v="0"/>
    <s v="OK"/>
    <n v="0"/>
    <n v="1"/>
    <x v="0"/>
  </r>
  <r>
    <x v="269"/>
    <x v="2"/>
    <s v="Morning"/>
    <n v="8"/>
    <n v="0"/>
    <n v="8"/>
    <n v="4379"/>
    <x v="0"/>
    <n v="0"/>
    <s v="OK"/>
    <n v="0"/>
    <n v="1"/>
    <x v="0"/>
  </r>
  <r>
    <x v="269"/>
    <x v="2"/>
    <s v="Evening"/>
    <n v="8"/>
    <n v="0"/>
    <n v="8"/>
    <n v="5038"/>
    <x v="0"/>
    <n v="0"/>
    <s v="OK"/>
    <n v="0"/>
    <n v="1"/>
    <x v="0"/>
  </r>
  <r>
    <x v="269"/>
    <x v="2"/>
    <s v="Night"/>
    <n v="8"/>
    <n v="6"/>
    <n v="2"/>
    <n v="1156"/>
    <x v="5"/>
    <n v="11500"/>
    <s v="OK"/>
    <n v="0.75"/>
    <n v="0.25"/>
    <x v="0"/>
  </r>
  <r>
    <x v="269"/>
    <x v="3"/>
    <s v="Morning"/>
    <n v="8"/>
    <n v="5.6"/>
    <n v="2.4"/>
    <n v="188"/>
    <x v="3"/>
    <n v="4800"/>
    <s v="OK"/>
    <n v="0.7"/>
    <n v="0.3"/>
    <x v="1"/>
  </r>
  <r>
    <x v="269"/>
    <x v="3"/>
    <s v="Evening"/>
    <n v="8"/>
    <n v="0"/>
    <n v="8"/>
    <n v="742"/>
    <x v="0"/>
    <n v="0"/>
    <s v="OK"/>
    <n v="0"/>
    <n v="1"/>
    <x v="1"/>
  </r>
  <r>
    <x v="269"/>
    <x v="3"/>
    <s v="Night"/>
    <n v="8"/>
    <n v="0"/>
    <n v="8"/>
    <n v="703"/>
    <x v="0"/>
    <n v="0"/>
    <s v="OK"/>
    <n v="0"/>
    <n v="1"/>
    <x v="1"/>
  </r>
  <r>
    <x v="269"/>
    <x v="4"/>
    <s v="Morning"/>
    <n v="8"/>
    <n v="0"/>
    <n v="8"/>
    <n v="677"/>
    <x v="0"/>
    <n v="0"/>
    <s v="OK"/>
    <n v="0"/>
    <n v="1"/>
    <x v="1"/>
  </r>
  <r>
    <x v="269"/>
    <x v="4"/>
    <s v="Evening"/>
    <n v="8"/>
    <n v="0"/>
    <n v="8"/>
    <n v="766"/>
    <x v="0"/>
    <n v="0"/>
    <s v="OK"/>
    <n v="0"/>
    <n v="1"/>
    <x v="1"/>
  </r>
  <r>
    <x v="269"/>
    <x v="4"/>
    <s v="Night"/>
    <n v="8"/>
    <n v="0"/>
    <n v="8"/>
    <n v="756"/>
    <x v="0"/>
    <n v="0"/>
    <s v="OK"/>
    <n v="0"/>
    <n v="1"/>
    <x v="1"/>
  </r>
  <r>
    <x v="269"/>
    <x v="5"/>
    <s v="Morning"/>
    <n v="8"/>
    <n v="0"/>
    <n v="8"/>
    <n v="3021"/>
    <x v="0"/>
    <n v="0"/>
    <s v="OK"/>
    <n v="0"/>
    <n v="1"/>
    <x v="2"/>
  </r>
  <r>
    <x v="269"/>
    <x v="5"/>
    <s v="Evening"/>
    <n v="8"/>
    <n v="0"/>
    <n v="8"/>
    <n v="3302"/>
    <x v="0"/>
    <n v="0"/>
    <s v="OK"/>
    <n v="0"/>
    <n v="1"/>
    <x v="2"/>
  </r>
  <r>
    <x v="269"/>
    <x v="5"/>
    <s v="Night"/>
    <n v="8"/>
    <n v="0"/>
    <n v="8"/>
    <n v="3249"/>
    <x v="0"/>
    <n v="0"/>
    <s v="OK"/>
    <n v="0"/>
    <n v="1"/>
    <x v="2"/>
  </r>
  <r>
    <x v="269"/>
    <x v="6"/>
    <s v="Morning"/>
    <n v="8"/>
    <n v="0"/>
    <n v="8"/>
    <n v="3006"/>
    <x v="0"/>
    <n v="0"/>
    <s v="OK"/>
    <n v="0"/>
    <n v="1"/>
    <x v="2"/>
  </r>
  <r>
    <x v="269"/>
    <x v="6"/>
    <s v="Evening"/>
    <n v="8"/>
    <n v="0"/>
    <n v="8"/>
    <n v="3230"/>
    <x v="0"/>
    <n v="0"/>
    <s v="OK"/>
    <n v="0"/>
    <n v="1"/>
    <x v="2"/>
  </r>
  <r>
    <x v="269"/>
    <x v="6"/>
    <s v="Night"/>
    <n v="8"/>
    <n v="0"/>
    <n v="8"/>
    <n v="3237"/>
    <x v="0"/>
    <n v="0"/>
    <s v="OK"/>
    <n v="0"/>
    <n v="1"/>
    <x v="2"/>
  </r>
  <r>
    <x v="269"/>
    <x v="7"/>
    <s v="Morning"/>
    <n v="8"/>
    <n v="0"/>
    <n v="8"/>
    <n v="3880"/>
    <x v="0"/>
    <n v="0"/>
    <s v="OK"/>
    <n v="0"/>
    <n v="1"/>
    <x v="3"/>
  </r>
  <r>
    <x v="269"/>
    <x v="7"/>
    <s v="Evening"/>
    <n v="8"/>
    <n v="1.1000000000000001"/>
    <n v="6.9"/>
    <n v="3358"/>
    <x v="5"/>
    <n v="11900"/>
    <s v="OK"/>
    <n v="0.14000000000000001"/>
    <n v="0.86"/>
    <x v="3"/>
  </r>
  <r>
    <x v="269"/>
    <x v="7"/>
    <s v="Night"/>
    <n v="8"/>
    <n v="0"/>
    <n v="8"/>
    <n v="3806"/>
    <x v="0"/>
    <n v="0"/>
    <s v="OK"/>
    <n v="0"/>
    <n v="1"/>
    <x v="3"/>
  </r>
  <r>
    <x v="270"/>
    <x v="0"/>
    <s v="Morning"/>
    <n v="8"/>
    <n v="0"/>
    <n v="8"/>
    <n v="4813"/>
    <x v="0"/>
    <n v="0"/>
    <s v="OK"/>
    <n v="0"/>
    <n v="1"/>
    <x v="0"/>
  </r>
  <r>
    <x v="270"/>
    <x v="0"/>
    <s v="Evening"/>
    <n v="8"/>
    <n v="4.0999999999999996"/>
    <n v="3.9"/>
    <n v="2384"/>
    <x v="1"/>
    <n v="12200"/>
    <s v="OK"/>
    <n v="0.51"/>
    <n v="0.49"/>
    <x v="0"/>
  </r>
  <r>
    <x v="270"/>
    <x v="0"/>
    <s v="Night"/>
    <n v="8"/>
    <n v="0"/>
    <n v="8"/>
    <n v="4695"/>
    <x v="0"/>
    <n v="0"/>
    <s v="OK"/>
    <n v="0"/>
    <n v="1"/>
    <x v="0"/>
  </r>
  <r>
    <x v="270"/>
    <x v="1"/>
    <s v="Morning"/>
    <n v="8"/>
    <n v="0"/>
    <n v="8"/>
    <n v="5209"/>
    <x v="0"/>
    <n v="0"/>
    <s v="OK"/>
    <n v="0"/>
    <n v="1"/>
    <x v="0"/>
  </r>
  <r>
    <x v="270"/>
    <x v="1"/>
    <s v="Evening"/>
    <n v="8"/>
    <n v="0"/>
    <n v="8"/>
    <n v="5762"/>
    <x v="0"/>
    <n v="0"/>
    <s v="OK"/>
    <n v="0"/>
    <n v="1"/>
    <x v="0"/>
  </r>
  <r>
    <x v="270"/>
    <x v="1"/>
    <s v="Night"/>
    <n v="8"/>
    <n v="5"/>
    <n v="3"/>
    <n v="1810"/>
    <x v="2"/>
    <n v="10700"/>
    <s v="OK"/>
    <n v="0.63"/>
    <n v="0.38"/>
    <x v="0"/>
  </r>
  <r>
    <x v="270"/>
    <x v="2"/>
    <s v="Morning"/>
    <n v="8"/>
    <n v="0"/>
    <n v="8"/>
    <n v="4539"/>
    <x v="0"/>
    <n v="0"/>
    <s v="OK"/>
    <n v="0"/>
    <n v="1"/>
    <x v="0"/>
  </r>
  <r>
    <x v="270"/>
    <x v="2"/>
    <s v="Evening"/>
    <n v="8"/>
    <n v="0"/>
    <n v="8"/>
    <n v="4606"/>
    <x v="0"/>
    <n v="0"/>
    <s v="OK"/>
    <n v="0"/>
    <n v="1"/>
    <x v="0"/>
  </r>
  <r>
    <x v="270"/>
    <x v="2"/>
    <s v="Night"/>
    <n v="8"/>
    <n v="2.2000000000000002"/>
    <n v="5.8"/>
    <n v="3353"/>
    <x v="1"/>
    <n v="13100"/>
    <s v="OK"/>
    <n v="0.28000000000000003"/>
    <n v="0.73"/>
    <x v="0"/>
  </r>
  <r>
    <x v="270"/>
    <x v="3"/>
    <s v="Morning"/>
    <n v="8"/>
    <n v="0"/>
    <n v="8"/>
    <n v="644"/>
    <x v="0"/>
    <n v="0"/>
    <s v="OK"/>
    <n v="0"/>
    <n v="1"/>
    <x v="1"/>
  </r>
  <r>
    <x v="270"/>
    <x v="3"/>
    <s v="Evening"/>
    <n v="8"/>
    <n v="0"/>
    <n v="8"/>
    <n v="593"/>
    <x v="0"/>
    <n v="0"/>
    <s v="OK"/>
    <n v="0"/>
    <n v="1"/>
    <x v="1"/>
  </r>
  <r>
    <x v="270"/>
    <x v="3"/>
    <s v="Night"/>
    <n v="8"/>
    <n v="0"/>
    <n v="8"/>
    <n v="646"/>
    <x v="0"/>
    <n v="0"/>
    <s v="OK"/>
    <n v="0"/>
    <n v="1"/>
    <x v="1"/>
  </r>
  <r>
    <x v="270"/>
    <x v="4"/>
    <s v="Morning"/>
    <n v="8"/>
    <n v="4.8"/>
    <n v="3.2"/>
    <n v="295"/>
    <x v="5"/>
    <n v="10200"/>
    <s v="OK"/>
    <n v="0.6"/>
    <n v="0.4"/>
    <x v="1"/>
  </r>
  <r>
    <x v="270"/>
    <x v="4"/>
    <s v="Evening"/>
    <n v="8"/>
    <n v="0"/>
    <n v="8"/>
    <n v="692"/>
    <x v="0"/>
    <n v="0"/>
    <s v="OK"/>
    <n v="0"/>
    <n v="1"/>
    <x v="1"/>
  </r>
  <r>
    <x v="270"/>
    <x v="4"/>
    <s v="Night"/>
    <n v="8"/>
    <n v="0"/>
    <n v="8"/>
    <n v="710"/>
    <x v="0"/>
    <n v="0"/>
    <s v="OK"/>
    <n v="0"/>
    <n v="1"/>
    <x v="1"/>
  </r>
  <r>
    <x v="270"/>
    <x v="5"/>
    <s v="Morning"/>
    <n v="8"/>
    <n v="0"/>
    <n v="8"/>
    <n v="3567"/>
    <x v="0"/>
    <n v="0"/>
    <s v="OK"/>
    <n v="0"/>
    <n v="1"/>
    <x v="2"/>
  </r>
  <r>
    <x v="270"/>
    <x v="5"/>
    <s v="Evening"/>
    <n v="8"/>
    <n v="0"/>
    <n v="8"/>
    <n v="3327"/>
    <x v="0"/>
    <n v="0"/>
    <s v="OK"/>
    <n v="0"/>
    <n v="1"/>
    <x v="2"/>
  </r>
  <r>
    <x v="270"/>
    <x v="5"/>
    <s v="Night"/>
    <n v="8"/>
    <n v="0"/>
    <n v="8"/>
    <n v="3715"/>
    <x v="0"/>
    <n v="0"/>
    <s v="OK"/>
    <n v="0"/>
    <n v="1"/>
    <x v="2"/>
  </r>
  <r>
    <x v="270"/>
    <x v="6"/>
    <s v="Morning"/>
    <n v="8"/>
    <n v="0"/>
    <n v="8"/>
    <n v="3180"/>
    <x v="0"/>
    <n v="0"/>
    <s v="OK"/>
    <n v="0"/>
    <n v="1"/>
    <x v="2"/>
  </r>
  <r>
    <x v="270"/>
    <x v="6"/>
    <s v="Evening"/>
    <n v="8"/>
    <n v="0"/>
    <n v="8"/>
    <n v="3418"/>
    <x v="0"/>
    <n v="0"/>
    <s v="OK"/>
    <n v="0"/>
    <n v="1"/>
    <x v="2"/>
  </r>
  <r>
    <x v="270"/>
    <x v="6"/>
    <s v="Night"/>
    <n v="8"/>
    <n v="5.7"/>
    <n v="2.2999999999999998"/>
    <n v="872"/>
    <x v="1"/>
    <n v="4900"/>
    <s v="OK"/>
    <n v="0.71"/>
    <n v="0.28999999999999998"/>
    <x v="2"/>
  </r>
  <r>
    <x v="270"/>
    <x v="7"/>
    <s v="Morning"/>
    <n v="8"/>
    <n v="0"/>
    <n v="8"/>
    <n v="4118"/>
    <x v="0"/>
    <n v="0"/>
    <s v="OK"/>
    <n v="0"/>
    <n v="1"/>
    <x v="3"/>
  </r>
  <r>
    <x v="270"/>
    <x v="7"/>
    <s v="Evening"/>
    <n v="8"/>
    <n v="2.1"/>
    <n v="5.9"/>
    <n v="2797"/>
    <x v="3"/>
    <n v="9700"/>
    <s v="OK"/>
    <n v="0.26"/>
    <n v="0.74"/>
    <x v="3"/>
  </r>
  <r>
    <x v="270"/>
    <x v="7"/>
    <s v="Night"/>
    <n v="8"/>
    <n v="0"/>
    <n v="8"/>
    <n v="3740"/>
    <x v="0"/>
    <n v="0"/>
    <s v="OK"/>
    <n v="0"/>
    <n v="1"/>
    <x v="3"/>
  </r>
  <r>
    <x v="271"/>
    <x v="0"/>
    <s v="Morning"/>
    <n v="8"/>
    <n v="0"/>
    <n v="8"/>
    <n v="5281"/>
    <x v="0"/>
    <n v="0"/>
    <s v="OK"/>
    <n v="0"/>
    <n v="1"/>
    <x v="0"/>
  </r>
  <r>
    <x v="271"/>
    <x v="0"/>
    <s v="Evening"/>
    <n v="8"/>
    <n v="0"/>
    <n v="8"/>
    <n v="5165"/>
    <x v="0"/>
    <n v="0"/>
    <s v="OK"/>
    <n v="0"/>
    <n v="1"/>
    <x v="0"/>
  </r>
  <r>
    <x v="271"/>
    <x v="0"/>
    <s v="Night"/>
    <n v="8"/>
    <n v="0"/>
    <n v="8"/>
    <n v="4371"/>
    <x v="0"/>
    <n v="0"/>
    <s v="OK"/>
    <n v="0"/>
    <n v="1"/>
    <x v="0"/>
  </r>
  <r>
    <x v="271"/>
    <x v="1"/>
    <s v="Morning"/>
    <n v="8"/>
    <n v="5.5"/>
    <n v="2.5"/>
    <n v="1507"/>
    <x v="1"/>
    <n v="4500"/>
    <s v="OK"/>
    <n v="0.69"/>
    <n v="0.31"/>
    <x v="0"/>
  </r>
  <r>
    <x v="271"/>
    <x v="1"/>
    <s v="Evening"/>
    <n v="8"/>
    <n v="0"/>
    <n v="8"/>
    <n v="5892"/>
    <x v="0"/>
    <n v="0"/>
    <s v="OK"/>
    <n v="0"/>
    <n v="1"/>
    <x v="0"/>
  </r>
  <r>
    <x v="271"/>
    <x v="1"/>
    <s v="Night"/>
    <n v="8"/>
    <n v="0"/>
    <n v="8"/>
    <n v="5469"/>
    <x v="0"/>
    <n v="0"/>
    <s v="OK"/>
    <n v="0"/>
    <n v="1"/>
    <x v="0"/>
  </r>
  <r>
    <x v="271"/>
    <x v="2"/>
    <s v="Morning"/>
    <n v="8"/>
    <n v="5.5"/>
    <n v="2.5"/>
    <n v="1552"/>
    <x v="2"/>
    <n v="11700"/>
    <s v="OK"/>
    <n v="0.69"/>
    <n v="0.31"/>
    <x v="0"/>
  </r>
  <r>
    <x v="271"/>
    <x v="2"/>
    <s v="Evening"/>
    <n v="8"/>
    <n v="6.7"/>
    <n v="1.3"/>
    <n v="754"/>
    <x v="3"/>
    <n v="5300"/>
    <s v="OK"/>
    <n v="0.84"/>
    <n v="0.16"/>
    <x v="0"/>
  </r>
  <r>
    <x v="271"/>
    <x v="2"/>
    <s v="Night"/>
    <n v="8"/>
    <n v="0"/>
    <n v="8"/>
    <n v="4712"/>
    <x v="0"/>
    <n v="0"/>
    <s v="OK"/>
    <n v="0"/>
    <n v="1"/>
    <x v="0"/>
  </r>
  <r>
    <x v="271"/>
    <x v="3"/>
    <s v="Morning"/>
    <n v="8"/>
    <n v="0.9"/>
    <n v="7.1"/>
    <n v="617"/>
    <x v="1"/>
    <n v="10100"/>
    <s v="OK"/>
    <n v="0.11"/>
    <n v="0.89"/>
    <x v="1"/>
  </r>
  <r>
    <x v="271"/>
    <x v="3"/>
    <s v="Evening"/>
    <n v="8"/>
    <n v="0"/>
    <n v="8"/>
    <n v="630"/>
    <x v="0"/>
    <n v="0"/>
    <s v="OK"/>
    <n v="0"/>
    <n v="1"/>
    <x v="1"/>
  </r>
  <r>
    <x v="271"/>
    <x v="3"/>
    <s v="Night"/>
    <n v="8"/>
    <n v="0"/>
    <n v="8"/>
    <n v="680"/>
    <x v="0"/>
    <n v="0"/>
    <s v="OK"/>
    <n v="0"/>
    <n v="1"/>
    <x v="1"/>
  </r>
  <r>
    <x v="271"/>
    <x v="4"/>
    <s v="Morning"/>
    <n v="8"/>
    <n v="0"/>
    <n v="8"/>
    <n v="657"/>
    <x v="0"/>
    <n v="0"/>
    <s v="OK"/>
    <n v="0"/>
    <n v="1"/>
    <x v="1"/>
  </r>
  <r>
    <x v="271"/>
    <x v="4"/>
    <s v="Evening"/>
    <n v="8"/>
    <n v="0"/>
    <n v="8"/>
    <n v="777"/>
    <x v="0"/>
    <n v="0"/>
    <s v="OK"/>
    <n v="0"/>
    <n v="1"/>
    <x v="1"/>
  </r>
  <r>
    <x v="271"/>
    <x v="4"/>
    <s v="Night"/>
    <n v="8"/>
    <n v="0"/>
    <n v="8"/>
    <n v="670"/>
    <x v="0"/>
    <n v="0"/>
    <s v="OK"/>
    <n v="0"/>
    <n v="1"/>
    <x v="1"/>
  </r>
  <r>
    <x v="271"/>
    <x v="5"/>
    <s v="Morning"/>
    <n v="8"/>
    <n v="4.7"/>
    <n v="3.3"/>
    <n v="1282"/>
    <x v="5"/>
    <n v="11200"/>
    <s v="OK"/>
    <n v="0.59"/>
    <n v="0.41"/>
    <x v="2"/>
  </r>
  <r>
    <x v="271"/>
    <x v="5"/>
    <s v="Evening"/>
    <n v="8"/>
    <n v="0"/>
    <n v="8"/>
    <n v="3712"/>
    <x v="0"/>
    <n v="0"/>
    <s v="OK"/>
    <n v="0"/>
    <n v="1"/>
    <x v="2"/>
  </r>
  <r>
    <x v="271"/>
    <x v="5"/>
    <s v="Night"/>
    <n v="8"/>
    <n v="0"/>
    <n v="8"/>
    <n v="3553"/>
    <x v="0"/>
    <n v="0"/>
    <s v="OK"/>
    <n v="0"/>
    <n v="1"/>
    <x v="2"/>
  </r>
  <r>
    <x v="271"/>
    <x v="6"/>
    <s v="Morning"/>
    <n v="8"/>
    <n v="0"/>
    <n v="8"/>
    <n v="2766"/>
    <x v="0"/>
    <n v="0"/>
    <s v="OK"/>
    <n v="0"/>
    <n v="1"/>
    <x v="2"/>
  </r>
  <r>
    <x v="271"/>
    <x v="6"/>
    <s v="Evening"/>
    <n v="8"/>
    <n v="3.9"/>
    <n v="4.0999999999999996"/>
    <n v="1702"/>
    <x v="3"/>
    <n v="2000"/>
    <s v="OK"/>
    <n v="0.49"/>
    <n v="0.51"/>
    <x v="2"/>
  </r>
  <r>
    <x v="271"/>
    <x v="6"/>
    <s v="Night"/>
    <n v="8"/>
    <n v="5.3"/>
    <n v="2.7"/>
    <n v="1065"/>
    <x v="3"/>
    <n v="3300"/>
    <s v="OK"/>
    <n v="0.66"/>
    <n v="0.34"/>
    <x v="2"/>
  </r>
  <r>
    <x v="271"/>
    <x v="7"/>
    <s v="Morning"/>
    <n v="8"/>
    <n v="0"/>
    <n v="8"/>
    <n v="3637"/>
    <x v="0"/>
    <n v="0"/>
    <s v="OK"/>
    <n v="0"/>
    <n v="1"/>
    <x v="3"/>
  </r>
  <r>
    <x v="271"/>
    <x v="7"/>
    <s v="Evening"/>
    <n v="8"/>
    <n v="0"/>
    <n v="8"/>
    <n v="4252"/>
    <x v="0"/>
    <n v="0"/>
    <s v="OK"/>
    <n v="0"/>
    <n v="1"/>
    <x v="3"/>
  </r>
  <r>
    <x v="271"/>
    <x v="7"/>
    <s v="Night"/>
    <n v="8"/>
    <n v="0"/>
    <n v="8"/>
    <n v="3886"/>
    <x v="0"/>
    <n v="0"/>
    <s v="OK"/>
    <n v="0"/>
    <n v="1"/>
    <x v="3"/>
  </r>
  <r>
    <x v="272"/>
    <x v="0"/>
    <s v="Morning"/>
    <n v="8"/>
    <n v="4.2"/>
    <n v="3.8"/>
    <n v="2361"/>
    <x v="2"/>
    <n v="2500"/>
    <s v="OK"/>
    <n v="0.53"/>
    <n v="0.48"/>
    <x v="0"/>
  </r>
  <r>
    <x v="272"/>
    <x v="0"/>
    <s v="Evening"/>
    <n v="8"/>
    <n v="0"/>
    <n v="8"/>
    <n v="5022"/>
    <x v="0"/>
    <n v="0"/>
    <s v="OK"/>
    <n v="0"/>
    <n v="1"/>
    <x v="0"/>
  </r>
  <r>
    <x v="272"/>
    <x v="0"/>
    <s v="Night"/>
    <n v="8"/>
    <n v="6"/>
    <n v="2"/>
    <n v="1328"/>
    <x v="4"/>
    <n v="8300"/>
    <s v="OK"/>
    <n v="0.75"/>
    <n v="0.25"/>
    <x v="0"/>
  </r>
  <r>
    <x v="272"/>
    <x v="1"/>
    <s v="Morning"/>
    <n v="8"/>
    <n v="6.7"/>
    <n v="1.3"/>
    <n v="766"/>
    <x v="1"/>
    <n v="14800"/>
    <s v="OK"/>
    <n v="0.84"/>
    <n v="0.16"/>
    <x v="0"/>
  </r>
  <r>
    <x v="272"/>
    <x v="1"/>
    <s v="Evening"/>
    <n v="8"/>
    <n v="6.4"/>
    <n v="1.6"/>
    <n v="1075"/>
    <x v="5"/>
    <n v="11200"/>
    <s v="OK"/>
    <n v="0.8"/>
    <n v="0.2"/>
    <x v="0"/>
  </r>
  <r>
    <x v="272"/>
    <x v="1"/>
    <s v="Night"/>
    <n v="8"/>
    <n v="4.2"/>
    <n v="3.8"/>
    <n v="2398"/>
    <x v="1"/>
    <n v="2900"/>
    <s v="OK"/>
    <n v="0.53"/>
    <n v="0.48"/>
    <x v="0"/>
  </r>
  <r>
    <x v="272"/>
    <x v="2"/>
    <s v="Morning"/>
    <n v="8"/>
    <n v="0"/>
    <n v="8"/>
    <n v="4348"/>
    <x v="0"/>
    <n v="0"/>
    <s v="OK"/>
    <n v="0"/>
    <n v="1"/>
    <x v="0"/>
  </r>
  <r>
    <x v="272"/>
    <x v="2"/>
    <s v="Evening"/>
    <n v="8"/>
    <n v="0"/>
    <n v="8"/>
    <n v="4834"/>
    <x v="0"/>
    <n v="0"/>
    <s v="OK"/>
    <n v="0"/>
    <n v="1"/>
    <x v="0"/>
  </r>
  <r>
    <x v="272"/>
    <x v="2"/>
    <s v="Night"/>
    <n v="8"/>
    <n v="0"/>
    <n v="8"/>
    <n v="4240"/>
    <x v="0"/>
    <n v="0"/>
    <s v="OK"/>
    <n v="0"/>
    <n v="1"/>
    <x v="0"/>
  </r>
  <r>
    <x v="272"/>
    <x v="3"/>
    <s v="Morning"/>
    <n v="8"/>
    <n v="0"/>
    <n v="8"/>
    <n v="621"/>
    <x v="0"/>
    <n v="0"/>
    <s v="OK"/>
    <n v="0"/>
    <n v="1"/>
    <x v="1"/>
  </r>
  <r>
    <x v="272"/>
    <x v="3"/>
    <s v="Evening"/>
    <n v="8"/>
    <n v="5.4"/>
    <n v="2.6"/>
    <n v="238"/>
    <x v="1"/>
    <n v="7800"/>
    <s v="OK"/>
    <n v="0.68"/>
    <n v="0.33"/>
    <x v="1"/>
  </r>
  <r>
    <x v="272"/>
    <x v="3"/>
    <s v="Night"/>
    <n v="8"/>
    <n v="3.3"/>
    <n v="4.7"/>
    <n v="360"/>
    <x v="3"/>
    <n v="3800"/>
    <s v="OK"/>
    <n v="0.41"/>
    <n v="0.59"/>
    <x v="1"/>
  </r>
  <r>
    <x v="272"/>
    <x v="4"/>
    <s v="Morning"/>
    <n v="8"/>
    <n v="2.1"/>
    <n v="5.9"/>
    <n v="507"/>
    <x v="6"/>
    <n v="6100"/>
    <s v="OK"/>
    <n v="0.26"/>
    <n v="0.74"/>
    <x v="1"/>
  </r>
  <r>
    <x v="272"/>
    <x v="4"/>
    <s v="Evening"/>
    <n v="8"/>
    <n v="0"/>
    <n v="8"/>
    <n v="739"/>
    <x v="0"/>
    <n v="0"/>
    <s v="OK"/>
    <n v="0"/>
    <n v="1"/>
    <x v="1"/>
  </r>
  <r>
    <x v="272"/>
    <x v="4"/>
    <s v="Night"/>
    <n v="8"/>
    <n v="0"/>
    <n v="8"/>
    <n v="668"/>
    <x v="0"/>
    <n v="0"/>
    <s v="OK"/>
    <n v="0"/>
    <n v="1"/>
    <x v="1"/>
  </r>
  <r>
    <x v="272"/>
    <x v="5"/>
    <s v="Morning"/>
    <n v="8"/>
    <n v="0"/>
    <n v="8"/>
    <n v="3324"/>
    <x v="0"/>
    <n v="0"/>
    <s v="OK"/>
    <n v="0"/>
    <n v="1"/>
    <x v="2"/>
  </r>
  <r>
    <x v="272"/>
    <x v="5"/>
    <s v="Evening"/>
    <n v="8"/>
    <n v="0"/>
    <n v="8"/>
    <n v="3247"/>
    <x v="0"/>
    <n v="0"/>
    <s v="OK"/>
    <n v="0"/>
    <n v="1"/>
    <x v="2"/>
  </r>
  <r>
    <x v="272"/>
    <x v="5"/>
    <s v="Night"/>
    <n v="8"/>
    <n v="0"/>
    <n v="8"/>
    <n v="3231"/>
    <x v="0"/>
    <n v="0"/>
    <s v="OK"/>
    <n v="0"/>
    <n v="1"/>
    <x v="2"/>
  </r>
  <r>
    <x v="272"/>
    <x v="6"/>
    <s v="Morning"/>
    <n v="8"/>
    <n v="0"/>
    <n v="8"/>
    <n v="2991"/>
    <x v="0"/>
    <n v="0"/>
    <s v="OK"/>
    <n v="0"/>
    <n v="1"/>
    <x v="2"/>
  </r>
  <r>
    <x v="272"/>
    <x v="6"/>
    <s v="Evening"/>
    <n v="8"/>
    <n v="4.5"/>
    <n v="3.5"/>
    <n v="1399"/>
    <x v="2"/>
    <n v="3600"/>
    <s v="OK"/>
    <n v="0.56000000000000005"/>
    <n v="0.44"/>
    <x v="2"/>
  </r>
  <r>
    <x v="272"/>
    <x v="6"/>
    <s v="Night"/>
    <n v="8"/>
    <n v="0"/>
    <n v="8"/>
    <n v="3255"/>
    <x v="0"/>
    <n v="0"/>
    <s v="OK"/>
    <n v="0"/>
    <n v="1"/>
    <x v="2"/>
  </r>
  <r>
    <x v="272"/>
    <x v="7"/>
    <s v="Morning"/>
    <n v="8"/>
    <n v="0"/>
    <n v="8"/>
    <n v="4315"/>
    <x v="0"/>
    <n v="0"/>
    <s v="OK"/>
    <n v="0"/>
    <n v="1"/>
    <x v="3"/>
  </r>
  <r>
    <x v="272"/>
    <x v="7"/>
    <s v="Evening"/>
    <n v="8"/>
    <n v="0"/>
    <n v="8"/>
    <n v="4026"/>
    <x v="0"/>
    <n v="0"/>
    <s v="OK"/>
    <n v="0"/>
    <n v="1"/>
    <x v="3"/>
  </r>
  <r>
    <x v="272"/>
    <x v="7"/>
    <s v="Night"/>
    <n v="8"/>
    <n v="3.3"/>
    <n v="4.7"/>
    <n v="2121"/>
    <x v="5"/>
    <n v="7500"/>
    <s v="OK"/>
    <n v="0.41"/>
    <n v="0.59"/>
    <x v="3"/>
  </r>
  <r>
    <x v="273"/>
    <x v="0"/>
    <s v="Morning"/>
    <n v="8"/>
    <n v="4.2"/>
    <n v="3.8"/>
    <n v="2127"/>
    <x v="4"/>
    <n v="9800"/>
    <s v="OK"/>
    <n v="0.53"/>
    <n v="0.48"/>
    <x v="0"/>
  </r>
  <r>
    <x v="273"/>
    <x v="0"/>
    <s v="Evening"/>
    <n v="8"/>
    <n v="0"/>
    <n v="8"/>
    <n v="5093"/>
    <x v="0"/>
    <n v="0"/>
    <s v="OK"/>
    <n v="0"/>
    <n v="1"/>
    <x v="0"/>
  </r>
  <r>
    <x v="273"/>
    <x v="0"/>
    <s v="Night"/>
    <n v="8"/>
    <n v="0"/>
    <n v="8"/>
    <n v="5032"/>
    <x v="0"/>
    <n v="0"/>
    <s v="OK"/>
    <n v="0"/>
    <n v="1"/>
    <x v="0"/>
  </r>
  <r>
    <x v="273"/>
    <x v="1"/>
    <s v="Morning"/>
    <n v="8"/>
    <n v="0"/>
    <n v="8"/>
    <n v="5710"/>
    <x v="0"/>
    <n v="0"/>
    <s v="OK"/>
    <n v="0"/>
    <n v="1"/>
    <x v="0"/>
  </r>
  <r>
    <x v="273"/>
    <x v="1"/>
    <s v="Evening"/>
    <n v="8"/>
    <n v="0"/>
    <n v="8"/>
    <n v="5521"/>
    <x v="0"/>
    <n v="0"/>
    <s v="OK"/>
    <n v="0"/>
    <n v="1"/>
    <x v="0"/>
  </r>
  <r>
    <x v="273"/>
    <x v="1"/>
    <s v="Night"/>
    <n v="8"/>
    <n v="0"/>
    <n v="8"/>
    <n v="4972"/>
    <x v="0"/>
    <n v="0"/>
    <s v="OK"/>
    <n v="0"/>
    <n v="1"/>
    <x v="0"/>
  </r>
  <r>
    <x v="273"/>
    <x v="2"/>
    <s v="Morning"/>
    <n v="8"/>
    <n v="1.5"/>
    <n v="6.5"/>
    <n v="4269"/>
    <x v="4"/>
    <n v="8600"/>
    <s v="OK"/>
    <n v="0.19"/>
    <n v="0.81"/>
    <x v="0"/>
  </r>
  <r>
    <x v="273"/>
    <x v="2"/>
    <s v="Evening"/>
    <n v="8"/>
    <n v="6.9"/>
    <n v="1.1000000000000001"/>
    <n v="642"/>
    <x v="4"/>
    <n v="3300"/>
    <s v="OK"/>
    <n v="0.86"/>
    <n v="0.14000000000000001"/>
    <x v="0"/>
  </r>
  <r>
    <x v="273"/>
    <x v="2"/>
    <s v="Night"/>
    <n v="8"/>
    <n v="0"/>
    <n v="8"/>
    <n v="4748"/>
    <x v="0"/>
    <n v="0"/>
    <s v="OK"/>
    <n v="0"/>
    <n v="1"/>
    <x v="0"/>
  </r>
  <r>
    <x v="273"/>
    <x v="3"/>
    <s v="Morning"/>
    <n v="8"/>
    <n v="0"/>
    <n v="8"/>
    <n v="647"/>
    <x v="0"/>
    <n v="0"/>
    <s v="OK"/>
    <n v="0"/>
    <n v="1"/>
    <x v="1"/>
  </r>
  <r>
    <x v="273"/>
    <x v="3"/>
    <s v="Evening"/>
    <n v="8"/>
    <n v="3.1"/>
    <n v="4.9000000000000004"/>
    <n v="448"/>
    <x v="3"/>
    <n v="9000"/>
    <s v="OK"/>
    <n v="0.39"/>
    <n v="0.61"/>
    <x v="1"/>
  </r>
  <r>
    <x v="273"/>
    <x v="3"/>
    <s v="Night"/>
    <n v="8"/>
    <n v="0"/>
    <n v="8"/>
    <n v="705"/>
    <x v="0"/>
    <n v="0"/>
    <s v="OK"/>
    <n v="0"/>
    <n v="1"/>
    <x v="1"/>
  </r>
  <r>
    <x v="273"/>
    <x v="4"/>
    <s v="Morning"/>
    <n v="8"/>
    <n v="0"/>
    <n v="8"/>
    <n v="769"/>
    <x v="0"/>
    <n v="0"/>
    <s v="OK"/>
    <n v="0"/>
    <n v="1"/>
    <x v="1"/>
  </r>
  <r>
    <x v="273"/>
    <x v="4"/>
    <s v="Evening"/>
    <n v="8"/>
    <n v="0"/>
    <n v="8"/>
    <n v="622"/>
    <x v="0"/>
    <n v="0"/>
    <s v="OK"/>
    <n v="0"/>
    <n v="1"/>
    <x v="1"/>
  </r>
  <r>
    <x v="273"/>
    <x v="4"/>
    <s v="Night"/>
    <n v="8"/>
    <n v="6.4"/>
    <n v="1.6"/>
    <n v="140"/>
    <x v="4"/>
    <n v="11300"/>
    <s v="OK"/>
    <n v="0.8"/>
    <n v="0.2"/>
    <x v="1"/>
  </r>
  <r>
    <x v="273"/>
    <x v="5"/>
    <s v="Morning"/>
    <n v="8"/>
    <n v="0"/>
    <n v="8"/>
    <n v="3588"/>
    <x v="0"/>
    <n v="0"/>
    <s v="OK"/>
    <n v="0"/>
    <n v="1"/>
    <x v="2"/>
  </r>
  <r>
    <x v="273"/>
    <x v="5"/>
    <s v="Evening"/>
    <n v="8"/>
    <n v="0"/>
    <n v="8"/>
    <n v="3246"/>
    <x v="0"/>
    <n v="0"/>
    <s v="OK"/>
    <n v="0"/>
    <n v="1"/>
    <x v="2"/>
  </r>
  <r>
    <x v="273"/>
    <x v="5"/>
    <s v="Night"/>
    <n v="8"/>
    <n v="0"/>
    <n v="8"/>
    <n v="3318"/>
    <x v="0"/>
    <n v="0"/>
    <s v="OK"/>
    <n v="0"/>
    <n v="1"/>
    <x v="2"/>
  </r>
  <r>
    <x v="273"/>
    <x v="6"/>
    <s v="Morning"/>
    <n v="8"/>
    <n v="0"/>
    <n v="8"/>
    <n v="3181"/>
    <x v="0"/>
    <n v="0"/>
    <s v="OK"/>
    <n v="0"/>
    <n v="1"/>
    <x v="2"/>
  </r>
  <r>
    <x v="273"/>
    <x v="6"/>
    <s v="Evening"/>
    <n v="8"/>
    <n v="2"/>
    <n v="6"/>
    <n v="2433"/>
    <x v="4"/>
    <n v="4300"/>
    <s v="OK"/>
    <n v="0.25"/>
    <n v="0.75"/>
    <x v="2"/>
  </r>
  <r>
    <x v="273"/>
    <x v="6"/>
    <s v="Night"/>
    <n v="8"/>
    <n v="0"/>
    <n v="8"/>
    <n v="3142"/>
    <x v="0"/>
    <n v="0"/>
    <s v="OK"/>
    <n v="0"/>
    <n v="1"/>
    <x v="2"/>
  </r>
  <r>
    <x v="273"/>
    <x v="7"/>
    <s v="Morning"/>
    <n v="8"/>
    <n v="0"/>
    <n v="8"/>
    <n v="4027"/>
    <x v="0"/>
    <n v="0"/>
    <s v="OK"/>
    <n v="0"/>
    <n v="1"/>
    <x v="3"/>
  </r>
  <r>
    <x v="273"/>
    <x v="7"/>
    <s v="Evening"/>
    <n v="8"/>
    <n v="0"/>
    <n v="8"/>
    <n v="4293"/>
    <x v="0"/>
    <n v="0"/>
    <s v="OK"/>
    <n v="0"/>
    <n v="1"/>
    <x v="3"/>
  </r>
  <r>
    <x v="273"/>
    <x v="7"/>
    <s v="Night"/>
    <n v="8"/>
    <n v="0"/>
    <n v="8"/>
    <n v="3766"/>
    <x v="0"/>
    <n v="0"/>
    <s v="OK"/>
    <n v="0"/>
    <n v="1"/>
    <x v="3"/>
  </r>
  <r>
    <x v="274"/>
    <x v="0"/>
    <s v="Morning"/>
    <n v="8"/>
    <n v="0"/>
    <n v="8"/>
    <n v="4866"/>
    <x v="0"/>
    <n v="0"/>
    <s v="OK"/>
    <n v="0"/>
    <n v="1"/>
    <x v="0"/>
  </r>
  <r>
    <x v="274"/>
    <x v="0"/>
    <s v="Evening"/>
    <n v="8"/>
    <n v="5.6"/>
    <n v="2.4"/>
    <n v="1541"/>
    <x v="3"/>
    <n v="14500"/>
    <s v="OK"/>
    <n v="0.7"/>
    <n v="0.3"/>
    <x v="0"/>
  </r>
  <r>
    <x v="274"/>
    <x v="0"/>
    <s v="Night"/>
    <n v="8"/>
    <n v="0"/>
    <n v="8"/>
    <n v="4495"/>
    <x v="0"/>
    <n v="0"/>
    <s v="OK"/>
    <n v="0"/>
    <n v="1"/>
    <x v="0"/>
  </r>
  <r>
    <x v="274"/>
    <x v="1"/>
    <s v="Morning"/>
    <n v="8"/>
    <n v="0"/>
    <n v="8"/>
    <n v="5541"/>
    <x v="0"/>
    <n v="0"/>
    <s v="OK"/>
    <n v="0"/>
    <n v="1"/>
    <x v="0"/>
  </r>
  <r>
    <x v="274"/>
    <x v="1"/>
    <s v="Evening"/>
    <n v="8"/>
    <n v="0"/>
    <n v="8"/>
    <n v="5550"/>
    <x v="0"/>
    <n v="0"/>
    <s v="OK"/>
    <n v="0"/>
    <n v="1"/>
    <x v="0"/>
  </r>
  <r>
    <x v="274"/>
    <x v="1"/>
    <s v="Night"/>
    <n v="8"/>
    <n v="0"/>
    <n v="8"/>
    <n v="5138"/>
    <x v="0"/>
    <n v="0"/>
    <s v="OK"/>
    <n v="0"/>
    <n v="1"/>
    <x v="0"/>
  </r>
  <r>
    <x v="274"/>
    <x v="2"/>
    <s v="Morning"/>
    <n v="8"/>
    <n v="6"/>
    <n v="2"/>
    <n v="933"/>
    <x v="4"/>
    <n v="6600"/>
    <s v="OK"/>
    <n v="0.75"/>
    <n v="0.25"/>
    <x v="0"/>
  </r>
  <r>
    <x v="274"/>
    <x v="2"/>
    <s v="Evening"/>
    <n v="8"/>
    <n v="1.2"/>
    <n v="6.8"/>
    <n v="4443"/>
    <x v="6"/>
    <n v="9600"/>
    <s v="OK"/>
    <n v="0.15"/>
    <n v="0.85"/>
    <x v="0"/>
  </r>
  <r>
    <x v="274"/>
    <x v="2"/>
    <s v="Night"/>
    <n v="8"/>
    <n v="0"/>
    <n v="8"/>
    <n v="4406"/>
    <x v="0"/>
    <n v="0"/>
    <s v="OK"/>
    <n v="0"/>
    <n v="1"/>
    <x v="0"/>
  </r>
  <r>
    <x v="274"/>
    <x v="3"/>
    <s v="Morning"/>
    <n v="8"/>
    <n v="0"/>
    <n v="8"/>
    <n v="692"/>
    <x v="0"/>
    <n v="0"/>
    <s v="OK"/>
    <n v="0"/>
    <n v="1"/>
    <x v="1"/>
  </r>
  <r>
    <x v="274"/>
    <x v="3"/>
    <s v="Evening"/>
    <n v="8"/>
    <n v="0"/>
    <n v="8"/>
    <n v="693"/>
    <x v="0"/>
    <n v="0"/>
    <s v="OK"/>
    <n v="0"/>
    <n v="1"/>
    <x v="1"/>
  </r>
  <r>
    <x v="274"/>
    <x v="3"/>
    <s v="Night"/>
    <n v="8"/>
    <n v="4.7"/>
    <n v="3.3"/>
    <n v="289"/>
    <x v="3"/>
    <n v="8500"/>
    <s v="OK"/>
    <n v="0.59"/>
    <n v="0.41"/>
    <x v="1"/>
  </r>
  <r>
    <x v="274"/>
    <x v="4"/>
    <s v="Morning"/>
    <n v="8"/>
    <n v="0"/>
    <n v="8"/>
    <n v="683"/>
    <x v="0"/>
    <n v="0"/>
    <s v="OK"/>
    <n v="0"/>
    <n v="1"/>
    <x v="1"/>
  </r>
  <r>
    <x v="274"/>
    <x v="4"/>
    <s v="Evening"/>
    <n v="8"/>
    <n v="1.5"/>
    <n v="6.5"/>
    <n v="571"/>
    <x v="3"/>
    <n v="11100"/>
    <s v="OK"/>
    <n v="0.19"/>
    <n v="0.81"/>
    <x v="1"/>
  </r>
  <r>
    <x v="274"/>
    <x v="4"/>
    <s v="Night"/>
    <n v="8"/>
    <n v="0"/>
    <n v="8"/>
    <n v="672"/>
    <x v="0"/>
    <n v="0"/>
    <s v="OK"/>
    <n v="0"/>
    <n v="1"/>
    <x v="1"/>
  </r>
  <r>
    <x v="274"/>
    <x v="5"/>
    <s v="Morning"/>
    <n v="8"/>
    <n v="0"/>
    <n v="8"/>
    <n v="3335"/>
    <x v="0"/>
    <n v="0"/>
    <s v="OK"/>
    <n v="0"/>
    <n v="1"/>
    <x v="2"/>
  </r>
  <r>
    <x v="274"/>
    <x v="5"/>
    <s v="Evening"/>
    <n v="8"/>
    <n v="0"/>
    <n v="8"/>
    <n v="3226"/>
    <x v="0"/>
    <n v="0"/>
    <s v="OK"/>
    <n v="0"/>
    <n v="1"/>
    <x v="2"/>
  </r>
  <r>
    <x v="274"/>
    <x v="5"/>
    <s v="Night"/>
    <n v="8"/>
    <n v="5.4"/>
    <n v="2.6"/>
    <n v="1114"/>
    <x v="2"/>
    <n v="4300"/>
    <s v="OK"/>
    <n v="0.68"/>
    <n v="0.33"/>
    <x v="2"/>
  </r>
  <r>
    <x v="274"/>
    <x v="6"/>
    <s v="Morning"/>
    <n v="8"/>
    <n v="0"/>
    <n v="8"/>
    <n v="3427"/>
    <x v="0"/>
    <n v="0"/>
    <s v="OK"/>
    <n v="0"/>
    <n v="1"/>
    <x v="2"/>
  </r>
  <r>
    <x v="274"/>
    <x v="6"/>
    <s v="Evening"/>
    <n v="8"/>
    <n v="0"/>
    <n v="8"/>
    <n v="3354"/>
    <x v="0"/>
    <n v="0"/>
    <s v="OK"/>
    <n v="0"/>
    <n v="1"/>
    <x v="2"/>
  </r>
  <r>
    <x v="274"/>
    <x v="6"/>
    <s v="Night"/>
    <n v="8"/>
    <n v="0"/>
    <n v="8"/>
    <n v="3073"/>
    <x v="0"/>
    <n v="0"/>
    <s v="OK"/>
    <n v="0"/>
    <n v="1"/>
    <x v="2"/>
  </r>
  <r>
    <x v="274"/>
    <x v="7"/>
    <s v="Morning"/>
    <n v="8"/>
    <n v="5.3"/>
    <n v="2.7"/>
    <n v="1245"/>
    <x v="2"/>
    <n v="14000"/>
    <s v="OK"/>
    <n v="0.66"/>
    <n v="0.34"/>
    <x v="3"/>
  </r>
  <r>
    <x v="274"/>
    <x v="7"/>
    <s v="Evening"/>
    <n v="8"/>
    <n v="0"/>
    <n v="8"/>
    <n v="3777"/>
    <x v="0"/>
    <n v="0"/>
    <s v="OK"/>
    <n v="0"/>
    <n v="1"/>
    <x v="3"/>
  </r>
  <r>
    <x v="274"/>
    <x v="7"/>
    <s v="Night"/>
    <n v="8"/>
    <n v="0"/>
    <n v="8"/>
    <n v="3704"/>
    <x v="0"/>
    <n v="0"/>
    <s v="OK"/>
    <n v="0"/>
    <n v="1"/>
    <x v="3"/>
  </r>
  <r>
    <x v="275"/>
    <x v="0"/>
    <s v="Morning"/>
    <n v="8"/>
    <n v="0"/>
    <n v="8"/>
    <n v="4548"/>
    <x v="0"/>
    <n v="0"/>
    <s v="OK"/>
    <n v="0"/>
    <n v="1"/>
    <x v="0"/>
  </r>
  <r>
    <x v="275"/>
    <x v="0"/>
    <s v="Evening"/>
    <n v="8"/>
    <n v="0"/>
    <n v="8"/>
    <n v="5295"/>
    <x v="0"/>
    <n v="0"/>
    <s v="OK"/>
    <n v="0"/>
    <n v="1"/>
    <x v="0"/>
  </r>
  <r>
    <x v="275"/>
    <x v="0"/>
    <s v="Night"/>
    <n v="8"/>
    <n v="1.6"/>
    <n v="6.4"/>
    <n v="3980"/>
    <x v="5"/>
    <n v="14000"/>
    <s v="OK"/>
    <n v="0.2"/>
    <n v="0.8"/>
    <x v="0"/>
  </r>
  <r>
    <x v="275"/>
    <x v="1"/>
    <s v="Morning"/>
    <n v="8"/>
    <n v="0"/>
    <n v="8"/>
    <n v="5438"/>
    <x v="0"/>
    <n v="0"/>
    <s v="OK"/>
    <n v="0"/>
    <n v="1"/>
    <x v="0"/>
  </r>
  <r>
    <x v="275"/>
    <x v="1"/>
    <s v="Evening"/>
    <n v="8"/>
    <n v="0"/>
    <n v="8"/>
    <n v="5633"/>
    <x v="0"/>
    <n v="0"/>
    <s v="OK"/>
    <n v="0"/>
    <n v="1"/>
    <x v="0"/>
  </r>
  <r>
    <x v="275"/>
    <x v="1"/>
    <s v="Night"/>
    <n v="8"/>
    <n v="0"/>
    <n v="8"/>
    <n v="5047"/>
    <x v="0"/>
    <n v="0"/>
    <s v="OK"/>
    <n v="0"/>
    <n v="1"/>
    <x v="0"/>
  </r>
  <r>
    <x v="275"/>
    <x v="2"/>
    <s v="Morning"/>
    <n v="8"/>
    <n v="0"/>
    <n v="8"/>
    <n v="4578"/>
    <x v="0"/>
    <n v="0"/>
    <s v="OK"/>
    <n v="0"/>
    <n v="1"/>
    <x v="0"/>
  </r>
  <r>
    <x v="275"/>
    <x v="2"/>
    <s v="Evening"/>
    <n v="8"/>
    <n v="0"/>
    <n v="8"/>
    <n v="4845"/>
    <x v="0"/>
    <n v="0"/>
    <s v="OK"/>
    <n v="0"/>
    <n v="1"/>
    <x v="0"/>
  </r>
  <r>
    <x v="275"/>
    <x v="2"/>
    <s v="Night"/>
    <n v="8"/>
    <n v="0"/>
    <n v="8"/>
    <n v="4361"/>
    <x v="0"/>
    <n v="0"/>
    <s v="OK"/>
    <n v="0"/>
    <n v="1"/>
    <x v="0"/>
  </r>
  <r>
    <x v="275"/>
    <x v="3"/>
    <s v="Morning"/>
    <n v="8"/>
    <n v="0"/>
    <n v="8"/>
    <n v="763"/>
    <x v="0"/>
    <n v="0"/>
    <s v="OK"/>
    <n v="0"/>
    <n v="1"/>
    <x v="1"/>
  </r>
  <r>
    <x v="275"/>
    <x v="3"/>
    <s v="Evening"/>
    <n v="8"/>
    <n v="5.3"/>
    <n v="2.7"/>
    <n v="226"/>
    <x v="1"/>
    <n v="14700"/>
    <s v="OK"/>
    <n v="0.66"/>
    <n v="0.34"/>
    <x v="1"/>
  </r>
  <r>
    <x v="275"/>
    <x v="3"/>
    <s v="Night"/>
    <n v="8"/>
    <n v="6.4"/>
    <n v="1.6"/>
    <n v="133"/>
    <x v="3"/>
    <n v="5800"/>
    <s v="OK"/>
    <n v="0.8"/>
    <n v="0.2"/>
    <x v="1"/>
  </r>
  <r>
    <x v="275"/>
    <x v="4"/>
    <s v="Morning"/>
    <n v="8"/>
    <n v="5.0999999999999996"/>
    <n v="2.9"/>
    <n v="267"/>
    <x v="3"/>
    <n v="10100"/>
    <s v="OK"/>
    <n v="0.64"/>
    <n v="0.36"/>
    <x v="1"/>
  </r>
  <r>
    <x v="275"/>
    <x v="4"/>
    <s v="Evening"/>
    <n v="8"/>
    <n v="0"/>
    <n v="8"/>
    <n v="642"/>
    <x v="0"/>
    <n v="0"/>
    <s v="OK"/>
    <n v="0"/>
    <n v="1"/>
    <x v="1"/>
  </r>
  <r>
    <x v="275"/>
    <x v="4"/>
    <s v="Night"/>
    <n v="8"/>
    <n v="5.9"/>
    <n v="2.1"/>
    <n v="193"/>
    <x v="2"/>
    <n v="8200"/>
    <s v="OK"/>
    <n v="0.74"/>
    <n v="0.26"/>
    <x v="1"/>
  </r>
  <r>
    <x v="275"/>
    <x v="5"/>
    <s v="Morning"/>
    <n v="8"/>
    <n v="0"/>
    <n v="8"/>
    <n v="3443"/>
    <x v="0"/>
    <n v="0"/>
    <s v="OK"/>
    <n v="0"/>
    <n v="1"/>
    <x v="2"/>
  </r>
  <r>
    <x v="275"/>
    <x v="5"/>
    <s v="Evening"/>
    <n v="8"/>
    <n v="3.7"/>
    <n v="4.3"/>
    <n v="1811"/>
    <x v="5"/>
    <n v="3700"/>
    <s v="OK"/>
    <n v="0.46"/>
    <n v="0.54"/>
    <x v="2"/>
  </r>
  <r>
    <x v="275"/>
    <x v="5"/>
    <s v="Night"/>
    <n v="8"/>
    <n v="0"/>
    <n v="8"/>
    <n v="3028"/>
    <x v="0"/>
    <n v="0"/>
    <s v="OK"/>
    <n v="0"/>
    <n v="1"/>
    <x v="2"/>
  </r>
  <r>
    <x v="275"/>
    <x v="6"/>
    <s v="Morning"/>
    <n v="8"/>
    <n v="0"/>
    <n v="8"/>
    <n v="3331"/>
    <x v="0"/>
    <n v="0"/>
    <s v="OK"/>
    <n v="0"/>
    <n v="1"/>
    <x v="2"/>
  </r>
  <r>
    <x v="275"/>
    <x v="6"/>
    <s v="Evening"/>
    <n v="8"/>
    <n v="0"/>
    <n v="8"/>
    <n v="3326"/>
    <x v="0"/>
    <n v="0"/>
    <s v="OK"/>
    <n v="0"/>
    <n v="1"/>
    <x v="2"/>
  </r>
  <r>
    <x v="275"/>
    <x v="6"/>
    <s v="Night"/>
    <n v="8"/>
    <n v="5.4"/>
    <n v="2.6"/>
    <n v="1069"/>
    <x v="5"/>
    <n v="4300"/>
    <s v="OK"/>
    <n v="0.68"/>
    <n v="0.33"/>
    <x v="2"/>
  </r>
  <r>
    <x v="275"/>
    <x v="7"/>
    <s v="Morning"/>
    <n v="8"/>
    <n v="3.1"/>
    <n v="4.9000000000000004"/>
    <n v="2464"/>
    <x v="1"/>
    <n v="8800"/>
    <s v="OK"/>
    <n v="0.39"/>
    <n v="0.61"/>
    <x v="3"/>
  </r>
  <r>
    <x v="275"/>
    <x v="7"/>
    <s v="Evening"/>
    <n v="8"/>
    <n v="0"/>
    <n v="8"/>
    <n v="4542"/>
    <x v="0"/>
    <n v="0"/>
    <s v="OK"/>
    <n v="0"/>
    <n v="1"/>
    <x v="3"/>
  </r>
  <r>
    <x v="275"/>
    <x v="7"/>
    <s v="Night"/>
    <n v="8"/>
    <n v="6.8"/>
    <n v="1.2"/>
    <n v="629"/>
    <x v="6"/>
    <n v="14600"/>
    <s v="OK"/>
    <n v="0.85"/>
    <n v="0.15"/>
    <x v="3"/>
  </r>
  <r>
    <x v="276"/>
    <x v="0"/>
    <s v="Morning"/>
    <n v="8"/>
    <n v="0"/>
    <n v="8"/>
    <n v="4953"/>
    <x v="0"/>
    <n v="0"/>
    <s v="OK"/>
    <n v="0"/>
    <n v="1"/>
    <x v="0"/>
  </r>
  <r>
    <x v="276"/>
    <x v="0"/>
    <s v="Evening"/>
    <n v="8"/>
    <n v="1.9"/>
    <n v="6.1"/>
    <n v="3834"/>
    <x v="5"/>
    <n v="8500"/>
    <s v="OK"/>
    <n v="0.24"/>
    <n v="0.76"/>
    <x v="0"/>
  </r>
  <r>
    <x v="276"/>
    <x v="0"/>
    <s v="Night"/>
    <n v="8"/>
    <n v="6.7"/>
    <n v="1.3"/>
    <n v="855"/>
    <x v="1"/>
    <n v="4100"/>
    <s v="OK"/>
    <n v="0.84"/>
    <n v="0.16"/>
    <x v="0"/>
  </r>
  <r>
    <x v="276"/>
    <x v="1"/>
    <s v="Morning"/>
    <n v="8"/>
    <n v="4.5"/>
    <n v="3.5"/>
    <n v="2360"/>
    <x v="3"/>
    <n v="3000"/>
    <s v="OK"/>
    <n v="0.56000000000000005"/>
    <n v="0.44"/>
    <x v="0"/>
  </r>
  <r>
    <x v="276"/>
    <x v="1"/>
    <s v="Evening"/>
    <n v="8"/>
    <n v="0"/>
    <n v="8"/>
    <n v="5299"/>
    <x v="0"/>
    <n v="0"/>
    <s v="OK"/>
    <n v="0"/>
    <n v="1"/>
    <x v="0"/>
  </r>
  <r>
    <x v="276"/>
    <x v="1"/>
    <s v="Night"/>
    <n v="8"/>
    <n v="0"/>
    <n v="8"/>
    <n v="5026"/>
    <x v="0"/>
    <n v="0"/>
    <s v="OK"/>
    <n v="0"/>
    <n v="1"/>
    <x v="0"/>
  </r>
  <r>
    <x v="276"/>
    <x v="2"/>
    <s v="Morning"/>
    <n v="8"/>
    <n v="0"/>
    <n v="8"/>
    <n v="4842"/>
    <x v="0"/>
    <n v="0"/>
    <s v="OK"/>
    <n v="0"/>
    <n v="1"/>
    <x v="0"/>
  </r>
  <r>
    <x v="276"/>
    <x v="2"/>
    <s v="Evening"/>
    <n v="8"/>
    <n v="0"/>
    <n v="8"/>
    <n v="4066"/>
    <x v="0"/>
    <n v="0"/>
    <s v="OK"/>
    <n v="0"/>
    <n v="1"/>
    <x v="0"/>
  </r>
  <r>
    <x v="276"/>
    <x v="2"/>
    <s v="Night"/>
    <n v="8"/>
    <n v="0"/>
    <n v="8"/>
    <n v="3824"/>
    <x v="0"/>
    <n v="0"/>
    <s v="OK"/>
    <n v="0"/>
    <n v="1"/>
    <x v="0"/>
  </r>
  <r>
    <x v="276"/>
    <x v="3"/>
    <s v="Morning"/>
    <n v="8"/>
    <n v="0"/>
    <n v="8"/>
    <n v="732"/>
    <x v="0"/>
    <n v="0"/>
    <s v="OK"/>
    <n v="0"/>
    <n v="1"/>
    <x v="1"/>
  </r>
  <r>
    <x v="276"/>
    <x v="3"/>
    <s v="Evening"/>
    <n v="8"/>
    <n v="2.7"/>
    <n v="5.3"/>
    <n v="474"/>
    <x v="5"/>
    <n v="6500"/>
    <s v="OK"/>
    <n v="0.34"/>
    <n v="0.66"/>
    <x v="1"/>
  </r>
  <r>
    <x v="276"/>
    <x v="3"/>
    <s v="Night"/>
    <n v="8"/>
    <n v="2.6"/>
    <n v="5.4"/>
    <n v="435"/>
    <x v="5"/>
    <n v="11100"/>
    <s v="OK"/>
    <n v="0.33"/>
    <n v="0.68"/>
    <x v="1"/>
  </r>
  <r>
    <x v="276"/>
    <x v="4"/>
    <s v="Morning"/>
    <n v="8"/>
    <n v="0"/>
    <n v="8"/>
    <n v="652"/>
    <x v="0"/>
    <n v="0"/>
    <s v="OK"/>
    <n v="0"/>
    <n v="1"/>
    <x v="1"/>
  </r>
  <r>
    <x v="276"/>
    <x v="4"/>
    <s v="Evening"/>
    <n v="8"/>
    <n v="6.8"/>
    <n v="1.2"/>
    <n v="100"/>
    <x v="2"/>
    <n v="7900"/>
    <s v="OK"/>
    <n v="0.85"/>
    <n v="0.15"/>
    <x v="1"/>
  </r>
  <r>
    <x v="276"/>
    <x v="4"/>
    <s v="Night"/>
    <n v="8"/>
    <n v="5"/>
    <n v="3"/>
    <n v="273"/>
    <x v="2"/>
    <n v="8900"/>
    <s v="OK"/>
    <n v="0.63"/>
    <n v="0.38"/>
    <x v="1"/>
  </r>
  <r>
    <x v="276"/>
    <x v="5"/>
    <s v="Morning"/>
    <n v="8"/>
    <n v="0"/>
    <n v="8"/>
    <n v="3275"/>
    <x v="0"/>
    <n v="0"/>
    <s v="OK"/>
    <n v="0"/>
    <n v="1"/>
    <x v="2"/>
  </r>
  <r>
    <x v="276"/>
    <x v="5"/>
    <s v="Evening"/>
    <n v="8"/>
    <n v="0"/>
    <n v="8"/>
    <n v="3334"/>
    <x v="0"/>
    <n v="0"/>
    <s v="OK"/>
    <n v="0"/>
    <n v="1"/>
    <x v="2"/>
  </r>
  <r>
    <x v="276"/>
    <x v="5"/>
    <s v="Night"/>
    <n v="8"/>
    <n v="0"/>
    <n v="8"/>
    <n v="3322"/>
    <x v="0"/>
    <n v="0"/>
    <s v="OK"/>
    <n v="0"/>
    <n v="1"/>
    <x v="2"/>
  </r>
  <r>
    <x v="276"/>
    <x v="6"/>
    <s v="Morning"/>
    <n v="8"/>
    <n v="6.1"/>
    <n v="1.9"/>
    <n v="790"/>
    <x v="5"/>
    <n v="8400"/>
    <s v="OK"/>
    <n v="0.76"/>
    <n v="0.24"/>
    <x v="2"/>
  </r>
  <r>
    <x v="276"/>
    <x v="6"/>
    <s v="Evening"/>
    <n v="8"/>
    <n v="3.5"/>
    <n v="4.5"/>
    <n v="1819"/>
    <x v="4"/>
    <n v="5500"/>
    <s v="OK"/>
    <n v="0.44"/>
    <n v="0.56000000000000005"/>
    <x v="2"/>
  </r>
  <r>
    <x v="276"/>
    <x v="6"/>
    <s v="Night"/>
    <n v="8"/>
    <n v="3"/>
    <n v="5"/>
    <n v="1751"/>
    <x v="4"/>
    <n v="10500"/>
    <s v="OK"/>
    <n v="0.38"/>
    <n v="0.63"/>
    <x v="2"/>
  </r>
  <r>
    <x v="276"/>
    <x v="7"/>
    <s v="Morning"/>
    <n v="8"/>
    <n v="0.7"/>
    <n v="7.3"/>
    <n v="3659"/>
    <x v="6"/>
    <n v="13700"/>
    <s v="OK"/>
    <n v="0.09"/>
    <n v="0.91"/>
    <x v="3"/>
  </r>
  <r>
    <x v="276"/>
    <x v="7"/>
    <s v="Evening"/>
    <n v="8"/>
    <n v="0"/>
    <n v="8"/>
    <n v="3743"/>
    <x v="0"/>
    <n v="0"/>
    <s v="OK"/>
    <n v="0"/>
    <n v="1"/>
    <x v="3"/>
  </r>
  <r>
    <x v="276"/>
    <x v="7"/>
    <s v="Night"/>
    <n v="8"/>
    <n v="0.8"/>
    <n v="7.2"/>
    <n v="3505"/>
    <x v="3"/>
    <n v="9100"/>
    <s v="OK"/>
    <n v="0.1"/>
    <n v="0.9"/>
    <x v="3"/>
  </r>
  <r>
    <x v="277"/>
    <x v="0"/>
    <s v="Morning"/>
    <n v="8"/>
    <n v="0"/>
    <n v="8"/>
    <n v="5067"/>
    <x v="0"/>
    <n v="0"/>
    <s v="OK"/>
    <n v="0"/>
    <n v="1"/>
    <x v="0"/>
  </r>
  <r>
    <x v="277"/>
    <x v="0"/>
    <s v="Evening"/>
    <n v="8"/>
    <n v="0"/>
    <n v="8"/>
    <n v="4815"/>
    <x v="0"/>
    <n v="0"/>
    <s v="OK"/>
    <n v="0"/>
    <n v="1"/>
    <x v="0"/>
  </r>
  <r>
    <x v="277"/>
    <x v="0"/>
    <s v="Night"/>
    <n v="8"/>
    <n v="0"/>
    <n v="8"/>
    <n v="5142"/>
    <x v="0"/>
    <n v="0"/>
    <s v="OK"/>
    <n v="0"/>
    <n v="1"/>
    <x v="0"/>
  </r>
  <r>
    <x v="277"/>
    <x v="1"/>
    <s v="Morning"/>
    <n v="8"/>
    <n v="0"/>
    <n v="8"/>
    <n v="4702"/>
    <x v="0"/>
    <n v="0"/>
    <s v="OK"/>
    <n v="0"/>
    <n v="1"/>
    <x v="0"/>
  </r>
  <r>
    <x v="277"/>
    <x v="1"/>
    <s v="Evening"/>
    <n v="8"/>
    <n v="0"/>
    <n v="8"/>
    <n v="5072"/>
    <x v="0"/>
    <n v="0"/>
    <s v="OK"/>
    <n v="0"/>
    <n v="1"/>
    <x v="0"/>
  </r>
  <r>
    <x v="277"/>
    <x v="1"/>
    <s v="Night"/>
    <n v="8"/>
    <n v="0"/>
    <n v="8"/>
    <n v="4722"/>
    <x v="0"/>
    <n v="0"/>
    <s v="OK"/>
    <n v="0"/>
    <n v="1"/>
    <x v="0"/>
  </r>
  <r>
    <x v="277"/>
    <x v="2"/>
    <s v="Morning"/>
    <n v="8"/>
    <n v="5.6"/>
    <n v="2.4"/>
    <n v="1267"/>
    <x v="4"/>
    <n v="11000"/>
    <s v="OK"/>
    <n v="0.7"/>
    <n v="0.3"/>
    <x v="0"/>
  </r>
  <r>
    <x v="277"/>
    <x v="2"/>
    <s v="Evening"/>
    <n v="8"/>
    <n v="4.4000000000000004"/>
    <n v="3.6"/>
    <n v="2233"/>
    <x v="5"/>
    <n v="12200"/>
    <s v="OK"/>
    <n v="0.55000000000000004"/>
    <n v="0.45"/>
    <x v="0"/>
  </r>
  <r>
    <x v="277"/>
    <x v="2"/>
    <s v="Night"/>
    <n v="8"/>
    <n v="4.2"/>
    <n v="3.8"/>
    <n v="2349"/>
    <x v="3"/>
    <n v="4500"/>
    <s v="OK"/>
    <n v="0.53"/>
    <n v="0.48"/>
    <x v="0"/>
  </r>
  <r>
    <x v="277"/>
    <x v="3"/>
    <s v="Morning"/>
    <n v="8"/>
    <n v="5.7"/>
    <n v="2.2999999999999998"/>
    <n v="185"/>
    <x v="3"/>
    <n v="12700"/>
    <s v="OK"/>
    <n v="0.71"/>
    <n v="0.28999999999999998"/>
    <x v="1"/>
  </r>
  <r>
    <x v="277"/>
    <x v="3"/>
    <s v="Evening"/>
    <n v="8"/>
    <n v="0"/>
    <n v="8"/>
    <n v="700"/>
    <x v="0"/>
    <n v="0"/>
    <s v="OK"/>
    <n v="0"/>
    <n v="1"/>
    <x v="1"/>
  </r>
  <r>
    <x v="277"/>
    <x v="3"/>
    <s v="Night"/>
    <n v="8"/>
    <n v="0"/>
    <n v="8"/>
    <n v="693"/>
    <x v="0"/>
    <n v="0"/>
    <s v="OK"/>
    <n v="0"/>
    <n v="1"/>
    <x v="1"/>
  </r>
  <r>
    <x v="277"/>
    <x v="4"/>
    <s v="Morning"/>
    <n v="8"/>
    <n v="0"/>
    <n v="8"/>
    <n v="805"/>
    <x v="0"/>
    <n v="0"/>
    <s v="OK"/>
    <n v="0"/>
    <n v="1"/>
    <x v="1"/>
  </r>
  <r>
    <x v="277"/>
    <x v="4"/>
    <s v="Evening"/>
    <n v="8"/>
    <n v="5.3"/>
    <n v="2.7"/>
    <n v="222"/>
    <x v="3"/>
    <n v="14600"/>
    <s v="OK"/>
    <n v="0.66"/>
    <n v="0.34"/>
    <x v="1"/>
  </r>
  <r>
    <x v="277"/>
    <x v="4"/>
    <s v="Night"/>
    <n v="8"/>
    <n v="0"/>
    <n v="8"/>
    <n v="794"/>
    <x v="0"/>
    <n v="0"/>
    <s v="OK"/>
    <n v="0"/>
    <n v="1"/>
    <x v="1"/>
  </r>
  <r>
    <x v="277"/>
    <x v="5"/>
    <s v="Morning"/>
    <n v="8"/>
    <n v="6.2"/>
    <n v="1.8"/>
    <n v="788"/>
    <x v="4"/>
    <n v="14700"/>
    <s v="OK"/>
    <n v="0.78"/>
    <n v="0.23"/>
    <x v="2"/>
  </r>
  <r>
    <x v="277"/>
    <x v="5"/>
    <s v="Evening"/>
    <n v="8"/>
    <n v="0"/>
    <n v="8"/>
    <n v="3305"/>
    <x v="0"/>
    <n v="0"/>
    <s v="OK"/>
    <n v="0"/>
    <n v="1"/>
    <x v="2"/>
  </r>
  <r>
    <x v="277"/>
    <x v="5"/>
    <s v="Night"/>
    <n v="8"/>
    <n v="0"/>
    <n v="8"/>
    <n v="3605"/>
    <x v="0"/>
    <n v="0"/>
    <s v="OK"/>
    <n v="0"/>
    <n v="1"/>
    <x v="2"/>
  </r>
  <r>
    <x v="277"/>
    <x v="6"/>
    <s v="Morning"/>
    <n v="8"/>
    <n v="0"/>
    <n v="8"/>
    <n v="3285"/>
    <x v="0"/>
    <n v="0"/>
    <s v="OK"/>
    <n v="0"/>
    <n v="1"/>
    <x v="2"/>
  </r>
  <r>
    <x v="277"/>
    <x v="6"/>
    <s v="Evening"/>
    <n v="8"/>
    <n v="2.1"/>
    <n v="5.9"/>
    <n v="2525"/>
    <x v="1"/>
    <n v="2700"/>
    <s v="OK"/>
    <n v="0.26"/>
    <n v="0.74"/>
    <x v="2"/>
  </r>
  <r>
    <x v="277"/>
    <x v="6"/>
    <s v="Night"/>
    <n v="8"/>
    <n v="0"/>
    <n v="8"/>
    <n v="3159"/>
    <x v="0"/>
    <n v="0"/>
    <s v="OK"/>
    <n v="0"/>
    <n v="1"/>
    <x v="2"/>
  </r>
  <r>
    <x v="277"/>
    <x v="7"/>
    <s v="Morning"/>
    <n v="8"/>
    <n v="0"/>
    <n v="8"/>
    <n v="3911"/>
    <x v="0"/>
    <n v="0"/>
    <s v="OK"/>
    <n v="0"/>
    <n v="1"/>
    <x v="3"/>
  </r>
  <r>
    <x v="277"/>
    <x v="7"/>
    <s v="Evening"/>
    <n v="8"/>
    <n v="0"/>
    <n v="8"/>
    <n v="3895"/>
    <x v="0"/>
    <n v="0"/>
    <s v="OK"/>
    <n v="0"/>
    <n v="1"/>
    <x v="3"/>
  </r>
  <r>
    <x v="277"/>
    <x v="7"/>
    <s v="Night"/>
    <n v="8"/>
    <n v="4.9000000000000004"/>
    <n v="3.1"/>
    <n v="1390"/>
    <x v="4"/>
    <n v="10000"/>
    <s v="OK"/>
    <n v="0.61"/>
    <n v="0.39"/>
    <x v="3"/>
  </r>
  <r>
    <x v="278"/>
    <x v="0"/>
    <s v="Morning"/>
    <n v="8"/>
    <n v="0"/>
    <n v="8"/>
    <n v="5200"/>
    <x v="0"/>
    <n v="0"/>
    <s v="OK"/>
    <n v="0"/>
    <n v="1"/>
    <x v="0"/>
  </r>
  <r>
    <x v="278"/>
    <x v="0"/>
    <s v="Evening"/>
    <n v="8"/>
    <n v="0"/>
    <n v="8"/>
    <n v="5048"/>
    <x v="0"/>
    <n v="0"/>
    <s v="OK"/>
    <n v="0"/>
    <n v="1"/>
    <x v="0"/>
  </r>
  <r>
    <x v="278"/>
    <x v="0"/>
    <s v="Night"/>
    <n v="8"/>
    <n v="0"/>
    <n v="8"/>
    <n v="4993"/>
    <x v="0"/>
    <n v="0"/>
    <s v="OK"/>
    <n v="0"/>
    <n v="1"/>
    <x v="0"/>
  </r>
  <r>
    <x v="278"/>
    <x v="1"/>
    <s v="Morning"/>
    <n v="8"/>
    <n v="0.8"/>
    <n v="7.2"/>
    <n v="4969"/>
    <x v="4"/>
    <n v="7000"/>
    <s v="OK"/>
    <n v="0.1"/>
    <n v="0.9"/>
    <x v="0"/>
  </r>
  <r>
    <x v="278"/>
    <x v="1"/>
    <s v="Evening"/>
    <n v="8"/>
    <n v="2.1"/>
    <n v="5.9"/>
    <n v="3873"/>
    <x v="1"/>
    <n v="10300"/>
    <s v="OK"/>
    <n v="0.26"/>
    <n v="0.74"/>
    <x v="0"/>
  </r>
  <r>
    <x v="278"/>
    <x v="1"/>
    <s v="Night"/>
    <n v="8"/>
    <n v="5.5"/>
    <n v="2.5"/>
    <n v="1722"/>
    <x v="5"/>
    <n v="10100"/>
    <s v="OK"/>
    <n v="0.69"/>
    <n v="0.31"/>
    <x v="0"/>
  </r>
  <r>
    <x v="278"/>
    <x v="2"/>
    <s v="Morning"/>
    <n v="8"/>
    <n v="5"/>
    <n v="3"/>
    <n v="1724"/>
    <x v="6"/>
    <n v="6900"/>
    <s v="OK"/>
    <n v="0.63"/>
    <n v="0.38"/>
    <x v="0"/>
  </r>
  <r>
    <x v="278"/>
    <x v="2"/>
    <s v="Evening"/>
    <n v="8"/>
    <n v="1.5"/>
    <n v="6.5"/>
    <n v="3517"/>
    <x v="2"/>
    <n v="14700"/>
    <s v="OK"/>
    <n v="0.19"/>
    <n v="0.81"/>
    <x v="0"/>
  </r>
  <r>
    <x v="278"/>
    <x v="2"/>
    <s v="Night"/>
    <n v="8"/>
    <n v="0"/>
    <n v="8"/>
    <n v="4180"/>
    <x v="0"/>
    <n v="0"/>
    <s v="OK"/>
    <n v="0"/>
    <n v="1"/>
    <x v="0"/>
  </r>
  <r>
    <x v="278"/>
    <x v="3"/>
    <s v="Morning"/>
    <n v="8"/>
    <n v="0"/>
    <n v="8"/>
    <n v="658"/>
    <x v="0"/>
    <n v="0"/>
    <s v="OK"/>
    <n v="0"/>
    <n v="1"/>
    <x v="1"/>
  </r>
  <r>
    <x v="278"/>
    <x v="3"/>
    <s v="Evening"/>
    <n v="8"/>
    <n v="0"/>
    <n v="8"/>
    <n v="698"/>
    <x v="0"/>
    <n v="0"/>
    <s v="OK"/>
    <n v="0"/>
    <n v="1"/>
    <x v="1"/>
  </r>
  <r>
    <x v="278"/>
    <x v="3"/>
    <s v="Night"/>
    <n v="8"/>
    <n v="0"/>
    <n v="8"/>
    <n v="653"/>
    <x v="0"/>
    <n v="0"/>
    <s v="OK"/>
    <n v="0"/>
    <n v="1"/>
    <x v="1"/>
  </r>
  <r>
    <x v="278"/>
    <x v="4"/>
    <s v="Morning"/>
    <n v="8"/>
    <n v="0"/>
    <n v="8"/>
    <n v="703"/>
    <x v="0"/>
    <n v="0"/>
    <s v="OK"/>
    <n v="0"/>
    <n v="1"/>
    <x v="1"/>
  </r>
  <r>
    <x v="278"/>
    <x v="4"/>
    <s v="Evening"/>
    <n v="8"/>
    <n v="0"/>
    <n v="8"/>
    <n v="717"/>
    <x v="0"/>
    <n v="0"/>
    <s v="OK"/>
    <n v="0"/>
    <n v="1"/>
    <x v="1"/>
  </r>
  <r>
    <x v="278"/>
    <x v="4"/>
    <s v="Night"/>
    <n v="8"/>
    <n v="0"/>
    <n v="8"/>
    <n v="795"/>
    <x v="0"/>
    <n v="0"/>
    <s v="OK"/>
    <n v="0"/>
    <n v="1"/>
    <x v="1"/>
  </r>
  <r>
    <x v="278"/>
    <x v="5"/>
    <s v="Morning"/>
    <n v="8"/>
    <n v="0"/>
    <n v="8"/>
    <n v="3111"/>
    <x v="0"/>
    <n v="0"/>
    <s v="OK"/>
    <n v="0"/>
    <n v="1"/>
    <x v="2"/>
  </r>
  <r>
    <x v="278"/>
    <x v="5"/>
    <s v="Evening"/>
    <n v="8"/>
    <n v="5.2"/>
    <n v="2.8"/>
    <n v="1267"/>
    <x v="5"/>
    <n v="14200"/>
    <s v="OK"/>
    <n v="0.65"/>
    <n v="0.35"/>
    <x v="2"/>
  </r>
  <r>
    <x v="278"/>
    <x v="5"/>
    <s v="Night"/>
    <n v="8"/>
    <n v="0"/>
    <n v="8"/>
    <n v="3193"/>
    <x v="0"/>
    <n v="0"/>
    <s v="OK"/>
    <n v="0"/>
    <n v="1"/>
    <x v="2"/>
  </r>
  <r>
    <x v="278"/>
    <x v="6"/>
    <s v="Morning"/>
    <n v="8"/>
    <n v="0"/>
    <n v="8"/>
    <n v="3166"/>
    <x v="0"/>
    <n v="0"/>
    <s v="OK"/>
    <n v="0"/>
    <n v="1"/>
    <x v="2"/>
  </r>
  <r>
    <x v="278"/>
    <x v="6"/>
    <s v="Evening"/>
    <n v="8"/>
    <n v="0"/>
    <n v="8"/>
    <n v="2580"/>
    <x v="0"/>
    <n v="0"/>
    <s v="OK"/>
    <n v="0"/>
    <n v="1"/>
    <x v="2"/>
  </r>
  <r>
    <x v="278"/>
    <x v="6"/>
    <s v="Night"/>
    <n v="8"/>
    <n v="0"/>
    <n v="8"/>
    <n v="3427"/>
    <x v="0"/>
    <n v="0"/>
    <s v="OK"/>
    <n v="0"/>
    <n v="1"/>
    <x v="2"/>
  </r>
  <r>
    <x v="278"/>
    <x v="7"/>
    <s v="Morning"/>
    <n v="8"/>
    <n v="0"/>
    <n v="8"/>
    <n v="4327"/>
    <x v="0"/>
    <n v="0"/>
    <s v="OK"/>
    <n v="0"/>
    <n v="1"/>
    <x v="3"/>
  </r>
  <r>
    <x v="278"/>
    <x v="7"/>
    <s v="Evening"/>
    <n v="8"/>
    <n v="0"/>
    <n v="8"/>
    <n v="3473"/>
    <x v="0"/>
    <n v="0"/>
    <s v="OK"/>
    <n v="0"/>
    <n v="1"/>
    <x v="3"/>
  </r>
  <r>
    <x v="278"/>
    <x v="7"/>
    <s v="Night"/>
    <n v="8"/>
    <n v="0"/>
    <n v="8"/>
    <n v="3915"/>
    <x v="0"/>
    <n v="0"/>
    <s v="OK"/>
    <n v="0"/>
    <n v="1"/>
    <x v="3"/>
  </r>
  <r>
    <x v="279"/>
    <x v="0"/>
    <s v="Morning"/>
    <n v="8"/>
    <n v="3.6"/>
    <n v="4.4000000000000004"/>
    <n v="2722"/>
    <x v="1"/>
    <n v="12600"/>
    <s v="OK"/>
    <n v="0.45"/>
    <n v="0.55000000000000004"/>
    <x v="0"/>
  </r>
  <r>
    <x v="279"/>
    <x v="0"/>
    <s v="Evening"/>
    <n v="8"/>
    <n v="3.8"/>
    <n v="4.2"/>
    <n v="2559"/>
    <x v="2"/>
    <n v="5100"/>
    <s v="OK"/>
    <n v="0.48"/>
    <n v="0.53"/>
    <x v="0"/>
  </r>
  <r>
    <x v="279"/>
    <x v="0"/>
    <s v="Night"/>
    <n v="8"/>
    <n v="0"/>
    <n v="8"/>
    <n v="5367"/>
    <x v="0"/>
    <n v="0"/>
    <s v="OK"/>
    <n v="0"/>
    <n v="1"/>
    <x v="0"/>
  </r>
  <r>
    <x v="279"/>
    <x v="1"/>
    <s v="Morning"/>
    <n v="8"/>
    <n v="0"/>
    <n v="8"/>
    <n v="5516"/>
    <x v="0"/>
    <n v="0"/>
    <s v="OK"/>
    <n v="0"/>
    <n v="1"/>
    <x v="0"/>
  </r>
  <r>
    <x v="279"/>
    <x v="1"/>
    <s v="Evening"/>
    <n v="8"/>
    <n v="0"/>
    <n v="8"/>
    <n v="5193"/>
    <x v="0"/>
    <n v="0"/>
    <s v="OK"/>
    <n v="0"/>
    <n v="1"/>
    <x v="0"/>
  </r>
  <r>
    <x v="279"/>
    <x v="1"/>
    <s v="Night"/>
    <n v="8"/>
    <n v="3.5"/>
    <n v="4.5"/>
    <n v="3165"/>
    <x v="6"/>
    <n v="2700"/>
    <s v="OK"/>
    <n v="0.44"/>
    <n v="0.56000000000000005"/>
    <x v="0"/>
  </r>
  <r>
    <x v="279"/>
    <x v="2"/>
    <s v="Morning"/>
    <n v="8"/>
    <n v="0"/>
    <n v="8"/>
    <n v="5001"/>
    <x v="0"/>
    <n v="0"/>
    <s v="OK"/>
    <n v="0"/>
    <n v="1"/>
    <x v="0"/>
  </r>
  <r>
    <x v="279"/>
    <x v="2"/>
    <s v="Evening"/>
    <n v="8"/>
    <n v="0"/>
    <n v="8"/>
    <n v="4419"/>
    <x v="0"/>
    <n v="0"/>
    <s v="OK"/>
    <n v="0"/>
    <n v="1"/>
    <x v="0"/>
  </r>
  <r>
    <x v="279"/>
    <x v="2"/>
    <s v="Night"/>
    <n v="8"/>
    <n v="0"/>
    <n v="8"/>
    <n v="4267"/>
    <x v="0"/>
    <n v="0"/>
    <s v="OK"/>
    <n v="0"/>
    <n v="1"/>
    <x v="0"/>
  </r>
  <r>
    <x v="279"/>
    <x v="3"/>
    <s v="Morning"/>
    <n v="8"/>
    <n v="3.7"/>
    <n v="4.3"/>
    <n v="404"/>
    <x v="1"/>
    <n v="11200"/>
    <s v="OK"/>
    <n v="0.46"/>
    <n v="0.54"/>
    <x v="1"/>
  </r>
  <r>
    <x v="279"/>
    <x v="3"/>
    <s v="Evening"/>
    <n v="8"/>
    <n v="0"/>
    <n v="8"/>
    <n v="712"/>
    <x v="0"/>
    <n v="0"/>
    <s v="OK"/>
    <n v="0"/>
    <n v="1"/>
    <x v="1"/>
  </r>
  <r>
    <x v="279"/>
    <x v="3"/>
    <s v="Night"/>
    <n v="8"/>
    <n v="0.7"/>
    <n v="7.3"/>
    <n v="655"/>
    <x v="4"/>
    <n v="7700"/>
    <s v="OK"/>
    <n v="0.09"/>
    <n v="0.91"/>
    <x v="1"/>
  </r>
  <r>
    <x v="279"/>
    <x v="4"/>
    <s v="Morning"/>
    <n v="8"/>
    <n v="0"/>
    <n v="8"/>
    <n v="711"/>
    <x v="0"/>
    <n v="0"/>
    <s v="OK"/>
    <n v="0"/>
    <n v="1"/>
    <x v="1"/>
  </r>
  <r>
    <x v="279"/>
    <x v="4"/>
    <s v="Evening"/>
    <n v="8"/>
    <n v="3.3"/>
    <n v="4.7"/>
    <n v="401"/>
    <x v="1"/>
    <n v="14800"/>
    <s v="OK"/>
    <n v="0.41"/>
    <n v="0.59"/>
    <x v="1"/>
  </r>
  <r>
    <x v="279"/>
    <x v="4"/>
    <s v="Night"/>
    <n v="8"/>
    <n v="0"/>
    <n v="8"/>
    <n v="746"/>
    <x v="0"/>
    <n v="0"/>
    <s v="OK"/>
    <n v="0"/>
    <n v="1"/>
    <x v="1"/>
  </r>
  <r>
    <x v="279"/>
    <x v="5"/>
    <s v="Morning"/>
    <n v="8"/>
    <n v="0"/>
    <n v="8"/>
    <n v="3690"/>
    <x v="0"/>
    <n v="0"/>
    <s v="OK"/>
    <n v="0"/>
    <n v="1"/>
    <x v="2"/>
  </r>
  <r>
    <x v="279"/>
    <x v="5"/>
    <s v="Evening"/>
    <n v="8"/>
    <n v="1.3"/>
    <n v="6.7"/>
    <n v="2866"/>
    <x v="6"/>
    <n v="5200"/>
    <s v="OK"/>
    <n v="0.16"/>
    <n v="0.84"/>
    <x v="2"/>
  </r>
  <r>
    <x v="279"/>
    <x v="5"/>
    <s v="Night"/>
    <n v="8"/>
    <n v="3.3"/>
    <n v="4.7"/>
    <n v="2050"/>
    <x v="4"/>
    <n v="12500"/>
    <s v="OK"/>
    <n v="0.41"/>
    <n v="0.59"/>
    <x v="2"/>
  </r>
  <r>
    <x v="279"/>
    <x v="6"/>
    <s v="Morning"/>
    <n v="8"/>
    <n v="0"/>
    <n v="8"/>
    <n v="3274"/>
    <x v="0"/>
    <n v="0"/>
    <s v="OK"/>
    <n v="0"/>
    <n v="1"/>
    <x v="2"/>
  </r>
  <r>
    <x v="279"/>
    <x v="6"/>
    <s v="Evening"/>
    <n v="8"/>
    <n v="0"/>
    <n v="8"/>
    <n v="3390"/>
    <x v="0"/>
    <n v="0"/>
    <s v="OK"/>
    <n v="0"/>
    <n v="1"/>
    <x v="2"/>
  </r>
  <r>
    <x v="279"/>
    <x v="6"/>
    <s v="Night"/>
    <n v="8"/>
    <n v="0"/>
    <n v="8"/>
    <n v="3129"/>
    <x v="0"/>
    <n v="0"/>
    <s v="OK"/>
    <n v="0"/>
    <n v="1"/>
    <x v="2"/>
  </r>
  <r>
    <x v="279"/>
    <x v="7"/>
    <s v="Morning"/>
    <n v="8"/>
    <n v="0"/>
    <n v="8"/>
    <n v="3692"/>
    <x v="0"/>
    <n v="0"/>
    <s v="OK"/>
    <n v="0"/>
    <n v="1"/>
    <x v="3"/>
  </r>
  <r>
    <x v="279"/>
    <x v="7"/>
    <s v="Evening"/>
    <n v="8"/>
    <n v="0"/>
    <n v="8"/>
    <n v="4044"/>
    <x v="0"/>
    <n v="0"/>
    <s v="OK"/>
    <n v="0"/>
    <n v="1"/>
    <x v="3"/>
  </r>
  <r>
    <x v="279"/>
    <x v="7"/>
    <s v="Night"/>
    <n v="8"/>
    <n v="0"/>
    <n v="8"/>
    <n v="3648"/>
    <x v="0"/>
    <n v="0"/>
    <s v="OK"/>
    <n v="0"/>
    <n v="1"/>
    <x v="3"/>
  </r>
  <r>
    <x v="280"/>
    <x v="0"/>
    <s v="Morning"/>
    <n v="8"/>
    <n v="0"/>
    <n v="8"/>
    <n v="5201"/>
    <x v="0"/>
    <n v="0"/>
    <s v="OK"/>
    <n v="0"/>
    <n v="1"/>
    <x v="0"/>
  </r>
  <r>
    <x v="280"/>
    <x v="0"/>
    <s v="Evening"/>
    <n v="8"/>
    <n v="0"/>
    <n v="8"/>
    <n v="4631"/>
    <x v="0"/>
    <n v="0"/>
    <s v="OK"/>
    <n v="0"/>
    <n v="1"/>
    <x v="0"/>
  </r>
  <r>
    <x v="280"/>
    <x v="0"/>
    <s v="Night"/>
    <n v="8"/>
    <n v="0"/>
    <n v="8"/>
    <n v="5055"/>
    <x v="0"/>
    <n v="0"/>
    <s v="OK"/>
    <n v="0"/>
    <n v="1"/>
    <x v="0"/>
  </r>
  <r>
    <x v="280"/>
    <x v="1"/>
    <s v="Morning"/>
    <n v="8"/>
    <n v="0"/>
    <n v="8"/>
    <n v="5464"/>
    <x v="0"/>
    <n v="0"/>
    <s v="OK"/>
    <n v="0"/>
    <n v="1"/>
    <x v="0"/>
  </r>
  <r>
    <x v="280"/>
    <x v="1"/>
    <s v="Evening"/>
    <n v="8"/>
    <n v="0"/>
    <n v="8"/>
    <n v="5157"/>
    <x v="0"/>
    <n v="0"/>
    <s v="OK"/>
    <n v="0"/>
    <n v="1"/>
    <x v="0"/>
  </r>
  <r>
    <x v="280"/>
    <x v="1"/>
    <s v="Night"/>
    <n v="8"/>
    <n v="0"/>
    <n v="8"/>
    <n v="5236"/>
    <x v="0"/>
    <n v="0"/>
    <s v="OK"/>
    <n v="0"/>
    <n v="1"/>
    <x v="0"/>
  </r>
  <r>
    <x v="280"/>
    <x v="2"/>
    <s v="Morning"/>
    <n v="8"/>
    <n v="0"/>
    <n v="8"/>
    <n v="4894"/>
    <x v="0"/>
    <n v="0"/>
    <s v="OK"/>
    <n v="0"/>
    <n v="1"/>
    <x v="0"/>
  </r>
  <r>
    <x v="280"/>
    <x v="2"/>
    <s v="Evening"/>
    <n v="8"/>
    <n v="0"/>
    <n v="8"/>
    <n v="4747"/>
    <x v="0"/>
    <n v="0"/>
    <s v="OK"/>
    <n v="0"/>
    <n v="1"/>
    <x v="0"/>
  </r>
  <r>
    <x v="280"/>
    <x v="2"/>
    <s v="Night"/>
    <n v="8"/>
    <n v="0"/>
    <n v="8"/>
    <n v="4577"/>
    <x v="0"/>
    <n v="0"/>
    <s v="OK"/>
    <n v="0"/>
    <n v="1"/>
    <x v="0"/>
  </r>
  <r>
    <x v="280"/>
    <x v="3"/>
    <s v="Morning"/>
    <n v="8"/>
    <n v="0"/>
    <n v="8"/>
    <n v="646"/>
    <x v="0"/>
    <n v="0"/>
    <s v="OK"/>
    <n v="0"/>
    <n v="1"/>
    <x v="1"/>
  </r>
  <r>
    <x v="280"/>
    <x v="3"/>
    <s v="Evening"/>
    <n v="8"/>
    <n v="3.9"/>
    <n v="4.0999999999999996"/>
    <n v="332"/>
    <x v="4"/>
    <n v="6900"/>
    <s v="OK"/>
    <n v="0.49"/>
    <n v="0.51"/>
    <x v="1"/>
  </r>
  <r>
    <x v="280"/>
    <x v="3"/>
    <s v="Night"/>
    <n v="8"/>
    <n v="3"/>
    <n v="5"/>
    <n v="403"/>
    <x v="2"/>
    <n v="4500"/>
    <s v="OK"/>
    <n v="0.38"/>
    <n v="0.63"/>
    <x v="1"/>
  </r>
  <r>
    <x v="280"/>
    <x v="4"/>
    <s v="Morning"/>
    <n v="8"/>
    <n v="0"/>
    <n v="8"/>
    <n v="724"/>
    <x v="0"/>
    <n v="0"/>
    <s v="OK"/>
    <n v="0"/>
    <n v="1"/>
    <x v="1"/>
  </r>
  <r>
    <x v="280"/>
    <x v="4"/>
    <s v="Evening"/>
    <n v="8"/>
    <n v="0"/>
    <n v="8"/>
    <n v="712"/>
    <x v="0"/>
    <n v="0"/>
    <s v="OK"/>
    <n v="0"/>
    <n v="1"/>
    <x v="1"/>
  </r>
  <r>
    <x v="280"/>
    <x v="4"/>
    <s v="Night"/>
    <n v="8"/>
    <n v="4.9000000000000004"/>
    <n v="3.1"/>
    <n v="292"/>
    <x v="3"/>
    <n v="6800"/>
    <s v="OK"/>
    <n v="0.61"/>
    <n v="0.39"/>
    <x v="1"/>
  </r>
  <r>
    <x v="280"/>
    <x v="5"/>
    <s v="Morning"/>
    <n v="8"/>
    <n v="0"/>
    <n v="8"/>
    <n v="3550"/>
    <x v="0"/>
    <n v="0"/>
    <s v="OK"/>
    <n v="0"/>
    <n v="1"/>
    <x v="2"/>
  </r>
  <r>
    <x v="280"/>
    <x v="5"/>
    <s v="Evening"/>
    <n v="8"/>
    <n v="0"/>
    <n v="8"/>
    <n v="3272"/>
    <x v="0"/>
    <n v="0"/>
    <s v="OK"/>
    <n v="0"/>
    <n v="1"/>
    <x v="2"/>
  </r>
  <r>
    <x v="280"/>
    <x v="5"/>
    <s v="Night"/>
    <n v="8"/>
    <n v="0"/>
    <n v="8"/>
    <n v="3067"/>
    <x v="0"/>
    <n v="0"/>
    <s v="OK"/>
    <n v="0"/>
    <n v="1"/>
    <x v="2"/>
  </r>
  <r>
    <x v="280"/>
    <x v="6"/>
    <s v="Morning"/>
    <n v="8"/>
    <n v="0"/>
    <n v="8"/>
    <n v="3237"/>
    <x v="0"/>
    <n v="0"/>
    <s v="OK"/>
    <n v="0"/>
    <n v="1"/>
    <x v="2"/>
  </r>
  <r>
    <x v="280"/>
    <x v="6"/>
    <s v="Evening"/>
    <n v="8"/>
    <n v="2.7"/>
    <n v="5.3"/>
    <n v="2233"/>
    <x v="1"/>
    <n v="10700"/>
    <s v="OK"/>
    <n v="0.34"/>
    <n v="0.66"/>
    <x v="2"/>
  </r>
  <r>
    <x v="280"/>
    <x v="6"/>
    <s v="Night"/>
    <n v="8"/>
    <n v="0"/>
    <n v="8"/>
    <n v="3016"/>
    <x v="0"/>
    <n v="0"/>
    <s v="OK"/>
    <n v="0"/>
    <n v="1"/>
    <x v="2"/>
  </r>
  <r>
    <x v="280"/>
    <x v="7"/>
    <s v="Morning"/>
    <n v="8"/>
    <n v="0"/>
    <n v="8"/>
    <n v="4073"/>
    <x v="0"/>
    <n v="0"/>
    <s v="OK"/>
    <n v="0"/>
    <n v="1"/>
    <x v="3"/>
  </r>
  <r>
    <x v="280"/>
    <x v="7"/>
    <s v="Evening"/>
    <n v="8"/>
    <n v="4.0999999999999996"/>
    <n v="3.9"/>
    <n v="1924"/>
    <x v="1"/>
    <n v="6100"/>
    <s v="OK"/>
    <n v="0.51"/>
    <n v="0.49"/>
    <x v="3"/>
  </r>
  <r>
    <x v="280"/>
    <x v="7"/>
    <s v="Night"/>
    <n v="8"/>
    <n v="0"/>
    <n v="8"/>
    <n v="4132"/>
    <x v="0"/>
    <n v="0"/>
    <s v="OK"/>
    <n v="0"/>
    <n v="1"/>
    <x v="3"/>
  </r>
  <r>
    <x v="281"/>
    <x v="0"/>
    <s v="Morning"/>
    <n v="8"/>
    <n v="0"/>
    <n v="8"/>
    <n v="5187"/>
    <x v="0"/>
    <n v="0"/>
    <s v="OK"/>
    <n v="0"/>
    <n v="1"/>
    <x v="0"/>
  </r>
  <r>
    <x v="281"/>
    <x v="0"/>
    <s v="Evening"/>
    <n v="8"/>
    <n v="0"/>
    <n v="8"/>
    <n v="4995"/>
    <x v="0"/>
    <n v="0"/>
    <s v="OK"/>
    <n v="0"/>
    <n v="1"/>
    <x v="0"/>
  </r>
  <r>
    <x v="281"/>
    <x v="0"/>
    <s v="Night"/>
    <n v="8"/>
    <n v="0"/>
    <n v="8"/>
    <n v="4661"/>
    <x v="0"/>
    <n v="0"/>
    <s v="OK"/>
    <n v="0"/>
    <n v="1"/>
    <x v="0"/>
  </r>
  <r>
    <x v="281"/>
    <x v="1"/>
    <s v="Morning"/>
    <n v="8"/>
    <n v="0"/>
    <n v="8"/>
    <n v="5033"/>
    <x v="0"/>
    <n v="0"/>
    <s v="OK"/>
    <n v="0"/>
    <n v="1"/>
    <x v="0"/>
  </r>
  <r>
    <x v="281"/>
    <x v="1"/>
    <s v="Evening"/>
    <n v="8"/>
    <n v="0"/>
    <n v="8"/>
    <n v="5100"/>
    <x v="0"/>
    <n v="0"/>
    <s v="OK"/>
    <n v="0"/>
    <n v="1"/>
    <x v="0"/>
  </r>
  <r>
    <x v="281"/>
    <x v="1"/>
    <s v="Night"/>
    <n v="8"/>
    <n v="0"/>
    <n v="8"/>
    <n v="5079"/>
    <x v="0"/>
    <n v="0"/>
    <s v="OK"/>
    <n v="0"/>
    <n v="1"/>
    <x v="0"/>
  </r>
  <r>
    <x v="281"/>
    <x v="2"/>
    <s v="Morning"/>
    <n v="8"/>
    <n v="0"/>
    <n v="8"/>
    <n v="4401"/>
    <x v="0"/>
    <n v="0"/>
    <s v="OK"/>
    <n v="0"/>
    <n v="1"/>
    <x v="0"/>
  </r>
  <r>
    <x v="281"/>
    <x v="2"/>
    <s v="Evening"/>
    <n v="8"/>
    <n v="0"/>
    <n v="8"/>
    <n v="4516"/>
    <x v="0"/>
    <n v="0"/>
    <s v="OK"/>
    <n v="0"/>
    <n v="1"/>
    <x v="0"/>
  </r>
  <r>
    <x v="281"/>
    <x v="2"/>
    <s v="Night"/>
    <n v="8"/>
    <n v="6.6"/>
    <n v="1.4"/>
    <n v="821"/>
    <x v="6"/>
    <n v="10700"/>
    <s v="OK"/>
    <n v="0.83"/>
    <n v="0.18"/>
    <x v="0"/>
  </r>
  <r>
    <x v="281"/>
    <x v="3"/>
    <s v="Morning"/>
    <n v="8"/>
    <n v="0"/>
    <n v="8"/>
    <n v="679"/>
    <x v="0"/>
    <n v="0"/>
    <s v="OK"/>
    <n v="0"/>
    <n v="1"/>
    <x v="1"/>
  </r>
  <r>
    <x v="281"/>
    <x v="3"/>
    <s v="Evening"/>
    <n v="8"/>
    <n v="0"/>
    <n v="8"/>
    <n v="689"/>
    <x v="0"/>
    <n v="0"/>
    <s v="OK"/>
    <n v="0"/>
    <n v="1"/>
    <x v="1"/>
  </r>
  <r>
    <x v="281"/>
    <x v="3"/>
    <s v="Night"/>
    <n v="8"/>
    <n v="6.3"/>
    <n v="1.7"/>
    <n v="150"/>
    <x v="5"/>
    <n v="7700"/>
    <s v="OK"/>
    <n v="0.79"/>
    <n v="0.21"/>
    <x v="1"/>
  </r>
  <r>
    <x v="281"/>
    <x v="4"/>
    <s v="Morning"/>
    <n v="8"/>
    <n v="0"/>
    <n v="8"/>
    <n v="704"/>
    <x v="0"/>
    <n v="0"/>
    <s v="OK"/>
    <n v="0"/>
    <n v="1"/>
    <x v="1"/>
  </r>
  <r>
    <x v="281"/>
    <x v="4"/>
    <s v="Evening"/>
    <n v="8"/>
    <n v="0"/>
    <n v="8"/>
    <n v="665"/>
    <x v="0"/>
    <n v="0"/>
    <s v="OK"/>
    <n v="0"/>
    <n v="1"/>
    <x v="1"/>
  </r>
  <r>
    <x v="281"/>
    <x v="4"/>
    <s v="Night"/>
    <n v="8"/>
    <n v="0"/>
    <n v="8"/>
    <n v="634"/>
    <x v="0"/>
    <n v="0"/>
    <s v="OK"/>
    <n v="0"/>
    <n v="1"/>
    <x v="1"/>
  </r>
  <r>
    <x v="281"/>
    <x v="5"/>
    <s v="Morning"/>
    <n v="8"/>
    <n v="0"/>
    <n v="8"/>
    <n v="3225"/>
    <x v="0"/>
    <n v="0"/>
    <s v="OK"/>
    <n v="0"/>
    <n v="1"/>
    <x v="2"/>
  </r>
  <r>
    <x v="281"/>
    <x v="5"/>
    <s v="Evening"/>
    <n v="8"/>
    <n v="0"/>
    <n v="8"/>
    <n v="3469"/>
    <x v="0"/>
    <n v="0"/>
    <s v="OK"/>
    <n v="0"/>
    <n v="1"/>
    <x v="2"/>
  </r>
  <r>
    <x v="281"/>
    <x v="5"/>
    <s v="Night"/>
    <n v="8"/>
    <n v="0"/>
    <n v="8"/>
    <n v="3396"/>
    <x v="0"/>
    <n v="0"/>
    <s v="OK"/>
    <n v="0"/>
    <n v="1"/>
    <x v="2"/>
  </r>
  <r>
    <x v="281"/>
    <x v="6"/>
    <s v="Morning"/>
    <n v="8"/>
    <n v="0"/>
    <n v="8"/>
    <n v="3204"/>
    <x v="0"/>
    <n v="0"/>
    <s v="OK"/>
    <n v="0"/>
    <n v="1"/>
    <x v="2"/>
  </r>
  <r>
    <x v="281"/>
    <x v="6"/>
    <s v="Evening"/>
    <n v="8"/>
    <n v="1.9"/>
    <n v="6.1"/>
    <n v="2612"/>
    <x v="3"/>
    <n v="12700"/>
    <s v="OK"/>
    <n v="0.24"/>
    <n v="0.76"/>
    <x v="2"/>
  </r>
  <r>
    <x v="281"/>
    <x v="6"/>
    <s v="Night"/>
    <n v="8"/>
    <n v="4.5999999999999996"/>
    <n v="3.4"/>
    <n v="1414"/>
    <x v="1"/>
    <n v="2300"/>
    <s v="OK"/>
    <n v="0.57999999999999996"/>
    <n v="0.43"/>
    <x v="2"/>
  </r>
  <r>
    <x v="281"/>
    <x v="7"/>
    <s v="Morning"/>
    <n v="8"/>
    <n v="1.4"/>
    <n v="6.6"/>
    <n v="3453"/>
    <x v="2"/>
    <n v="4700"/>
    <s v="OK"/>
    <n v="0.18"/>
    <n v="0.83"/>
    <x v="3"/>
  </r>
  <r>
    <x v="281"/>
    <x v="7"/>
    <s v="Evening"/>
    <n v="8"/>
    <n v="0"/>
    <n v="8"/>
    <n v="4203"/>
    <x v="0"/>
    <n v="0"/>
    <s v="OK"/>
    <n v="0"/>
    <n v="1"/>
    <x v="3"/>
  </r>
  <r>
    <x v="281"/>
    <x v="7"/>
    <s v="Night"/>
    <n v="8"/>
    <n v="0"/>
    <n v="8"/>
    <n v="3703"/>
    <x v="0"/>
    <n v="0"/>
    <s v="OK"/>
    <n v="0"/>
    <n v="1"/>
    <x v="3"/>
  </r>
  <r>
    <x v="282"/>
    <x v="0"/>
    <s v="Morning"/>
    <n v="8"/>
    <n v="0"/>
    <n v="8"/>
    <n v="5137"/>
    <x v="0"/>
    <n v="0"/>
    <s v="OK"/>
    <n v="0"/>
    <n v="1"/>
    <x v="0"/>
  </r>
  <r>
    <x v="282"/>
    <x v="0"/>
    <s v="Evening"/>
    <n v="8"/>
    <n v="0"/>
    <n v="8"/>
    <n v="5025"/>
    <x v="0"/>
    <n v="0"/>
    <s v="OK"/>
    <n v="0"/>
    <n v="1"/>
    <x v="0"/>
  </r>
  <r>
    <x v="282"/>
    <x v="0"/>
    <s v="Night"/>
    <n v="8"/>
    <n v="0"/>
    <n v="8"/>
    <n v="4804"/>
    <x v="0"/>
    <n v="0"/>
    <s v="OK"/>
    <n v="0"/>
    <n v="1"/>
    <x v="0"/>
  </r>
  <r>
    <x v="282"/>
    <x v="1"/>
    <s v="Morning"/>
    <n v="8"/>
    <n v="0"/>
    <n v="8"/>
    <n v="4560"/>
    <x v="0"/>
    <n v="0"/>
    <s v="OK"/>
    <n v="0"/>
    <n v="1"/>
    <x v="0"/>
  </r>
  <r>
    <x v="282"/>
    <x v="1"/>
    <s v="Evening"/>
    <n v="8"/>
    <n v="0"/>
    <n v="8"/>
    <n v="5204"/>
    <x v="0"/>
    <n v="0"/>
    <s v="OK"/>
    <n v="0"/>
    <n v="1"/>
    <x v="0"/>
  </r>
  <r>
    <x v="282"/>
    <x v="1"/>
    <s v="Night"/>
    <n v="8"/>
    <n v="0"/>
    <n v="8"/>
    <n v="5935"/>
    <x v="0"/>
    <n v="0"/>
    <s v="OK"/>
    <n v="0"/>
    <n v="1"/>
    <x v="0"/>
  </r>
  <r>
    <x v="282"/>
    <x v="2"/>
    <s v="Morning"/>
    <n v="8"/>
    <n v="0"/>
    <n v="8"/>
    <n v="4217"/>
    <x v="0"/>
    <n v="0"/>
    <s v="OK"/>
    <n v="0"/>
    <n v="1"/>
    <x v="0"/>
  </r>
  <r>
    <x v="282"/>
    <x v="2"/>
    <s v="Evening"/>
    <n v="8"/>
    <n v="0"/>
    <n v="8"/>
    <n v="4278"/>
    <x v="0"/>
    <n v="0"/>
    <s v="OK"/>
    <n v="0"/>
    <n v="1"/>
    <x v="0"/>
  </r>
  <r>
    <x v="282"/>
    <x v="2"/>
    <s v="Night"/>
    <n v="8"/>
    <n v="0"/>
    <n v="8"/>
    <n v="4703"/>
    <x v="0"/>
    <n v="0"/>
    <s v="OK"/>
    <n v="0"/>
    <n v="1"/>
    <x v="0"/>
  </r>
  <r>
    <x v="282"/>
    <x v="3"/>
    <s v="Morning"/>
    <n v="8"/>
    <n v="1.5"/>
    <n v="6.5"/>
    <n v="509"/>
    <x v="5"/>
    <n v="2200"/>
    <s v="OK"/>
    <n v="0.19"/>
    <n v="0.81"/>
    <x v="1"/>
  </r>
  <r>
    <x v="282"/>
    <x v="3"/>
    <s v="Evening"/>
    <n v="8"/>
    <n v="0"/>
    <n v="8"/>
    <n v="708"/>
    <x v="0"/>
    <n v="0"/>
    <s v="OK"/>
    <n v="0"/>
    <n v="1"/>
    <x v="1"/>
  </r>
  <r>
    <x v="282"/>
    <x v="3"/>
    <s v="Night"/>
    <n v="8"/>
    <n v="0"/>
    <n v="8"/>
    <n v="686"/>
    <x v="0"/>
    <n v="0"/>
    <s v="OK"/>
    <n v="0"/>
    <n v="1"/>
    <x v="1"/>
  </r>
  <r>
    <x v="282"/>
    <x v="4"/>
    <s v="Morning"/>
    <n v="8"/>
    <n v="2.4"/>
    <n v="5.6"/>
    <n v="524"/>
    <x v="6"/>
    <n v="6800"/>
    <s v="OK"/>
    <n v="0.3"/>
    <n v="0.7"/>
    <x v="1"/>
  </r>
  <r>
    <x v="282"/>
    <x v="4"/>
    <s v="Evening"/>
    <n v="8"/>
    <n v="0"/>
    <n v="8"/>
    <n v="664"/>
    <x v="0"/>
    <n v="0"/>
    <s v="OK"/>
    <n v="0"/>
    <n v="1"/>
    <x v="1"/>
  </r>
  <r>
    <x v="282"/>
    <x v="4"/>
    <s v="Night"/>
    <n v="8"/>
    <n v="0"/>
    <n v="8"/>
    <n v="656"/>
    <x v="0"/>
    <n v="0"/>
    <s v="OK"/>
    <n v="0"/>
    <n v="1"/>
    <x v="1"/>
  </r>
  <r>
    <x v="282"/>
    <x v="5"/>
    <s v="Morning"/>
    <n v="8"/>
    <n v="0"/>
    <n v="8"/>
    <n v="3514"/>
    <x v="0"/>
    <n v="0"/>
    <s v="OK"/>
    <n v="0"/>
    <n v="1"/>
    <x v="2"/>
  </r>
  <r>
    <x v="282"/>
    <x v="5"/>
    <s v="Evening"/>
    <n v="8"/>
    <n v="6.2"/>
    <n v="1.8"/>
    <n v="783"/>
    <x v="4"/>
    <n v="3500"/>
    <s v="OK"/>
    <n v="0.78"/>
    <n v="0.23"/>
    <x v="2"/>
  </r>
  <r>
    <x v="282"/>
    <x v="5"/>
    <s v="Night"/>
    <n v="8"/>
    <n v="0"/>
    <n v="8"/>
    <n v="3735"/>
    <x v="0"/>
    <n v="0"/>
    <s v="OK"/>
    <n v="0"/>
    <n v="1"/>
    <x v="2"/>
  </r>
  <r>
    <x v="282"/>
    <x v="6"/>
    <s v="Morning"/>
    <n v="8"/>
    <n v="0"/>
    <n v="8"/>
    <n v="3208"/>
    <x v="0"/>
    <n v="0"/>
    <s v="OK"/>
    <n v="0"/>
    <n v="1"/>
    <x v="2"/>
  </r>
  <r>
    <x v="282"/>
    <x v="6"/>
    <s v="Evening"/>
    <n v="8"/>
    <n v="0"/>
    <n v="8"/>
    <n v="3356"/>
    <x v="0"/>
    <n v="0"/>
    <s v="OK"/>
    <n v="0"/>
    <n v="1"/>
    <x v="2"/>
  </r>
  <r>
    <x v="282"/>
    <x v="6"/>
    <s v="Night"/>
    <n v="8"/>
    <n v="0"/>
    <n v="8"/>
    <n v="3025"/>
    <x v="0"/>
    <n v="0"/>
    <s v="OK"/>
    <n v="0"/>
    <n v="1"/>
    <x v="2"/>
  </r>
  <r>
    <x v="282"/>
    <x v="7"/>
    <s v="Morning"/>
    <n v="8"/>
    <n v="0"/>
    <n v="8"/>
    <n v="3749"/>
    <x v="0"/>
    <n v="0"/>
    <s v="OK"/>
    <n v="0"/>
    <n v="1"/>
    <x v="3"/>
  </r>
  <r>
    <x v="282"/>
    <x v="7"/>
    <s v="Evening"/>
    <n v="8"/>
    <n v="0"/>
    <n v="8"/>
    <n v="4160"/>
    <x v="0"/>
    <n v="0"/>
    <s v="OK"/>
    <n v="0"/>
    <n v="1"/>
    <x v="3"/>
  </r>
  <r>
    <x v="282"/>
    <x v="7"/>
    <s v="Night"/>
    <n v="8"/>
    <n v="0"/>
    <n v="8"/>
    <n v="3699"/>
    <x v="0"/>
    <n v="0"/>
    <s v="OK"/>
    <n v="0"/>
    <n v="1"/>
    <x v="3"/>
  </r>
  <r>
    <x v="283"/>
    <x v="0"/>
    <s v="Morning"/>
    <n v="8"/>
    <n v="0"/>
    <n v="8"/>
    <n v="5027"/>
    <x v="0"/>
    <n v="0"/>
    <s v="OK"/>
    <n v="0"/>
    <n v="1"/>
    <x v="0"/>
  </r>
  <r>
    <x v="283"/>
    <x v="0"/>
    <s v="Evening"/>
    <n v="8"/>
    <n v="0.6"/>
    <n v="7.4"/>
    <n v="4509"/>
    <x v="2"/>
    <n v="6900"/>
    <s v="OK"/>
    <n v="0.08"/>
    <n v="0.93"/>
    <x v="0"/>
  </r>
  <r>
    <x v="283"/>
    <x v="0"/>
    <s v="Night"/>
    <n v="8"/>
    <n v="0"/>
    <n v="8"/>
    <n v="5160"/>
    <x v="0"/>
    <n v="0"/>
    <s v="OK"/>
    <n v="0"/>
    <n v="1"/>
    <x v="0"/>
  </r>
  <r>
    <x v="283"/>
    <x v="1"/>
    <s v="Morning"/>
    <n v="8"/>
    <n v="2"/>
    <n v="6"/>
    <n v="4093"/>
    <x v="4"/>
    <n v="7800"/>
    <s v="OK"/>
    <n v="0.25"/>
    <n v="0.75"/>
    <x v="0"/>
  </r>
  <r>
    <x v="283"/>
    <x v="1"/>
    <s v="Evening"/>
    <n v="8"/>
    <n v="0"/>
    <n v="8"/>
    <n v="5323"/>
    <x v="0"/>
    <n v="0"/>
    <s v="OK"/>
    <n v="0"/>
    <n v="1"/>
    <x v="0"/>
  </r>
  <r>
    <x v="283"/>
    <x v="1"/>
    <s v="Night"/>
    <n v="8"/>
    <n v="0"/>
    <n v="8"/>
    <n v="4487"/>
    <x v="0"/>
    <n v="0"/>
    <s v="OK"/>
    <n v="0"/>
    <n v="1"/>
    <x v="0"/>
  </r>
  <r>
    <x v="283"/>
    <x v="2"/>
    <s v="Morning"/>
    <n v="8"/>
    <n v="0"/>
    <n v="8"/>
    <n v="4993"/>
    <x v="0"/>
    <n v="0"/>
    <s v="OK"/>
    <n v="0"/>
    <n v="1"/>
    <x v="0"/>
  </r>
  <r>
    <x v="283"/>
    <x v="2"/>
    <s v="Evening"/>
    <n v="8"/>
    <n v="0"/>
    <n v="8"/>
    <n v="4686"/>
    <x v="0"/>
    <n v="0"/>
    <s v="OK"/>
    <n v="0"/>
    <n v="1"/>
    <x v="0"/>
  </r>
  <r>
    <x v="283"/>
    <x v="2"/>
    <s v="Night"/>
    <n v="8"/>
    <n v="7"/>
    <n v="1"/>
    <n v="590"/>
    <x v="4"/>
    <n v="4300"/>
    <s v="OK"/>
    <n v="0.88"/>
    <n v="0.13"/>
    <x v="0"/>
  </r>
  <r>
    <x v="283"/>
    <x v="3"/>
    <s v="Morning"/>
    <n v="8"/>
    <n v="0"/>
    <n v="8"/>
    <n v="732"/>
    <x v="0"/>
    <n v="0"/>
    <s v="OK"/>
    <n v="0"/>
    <n v="1"/>
    <x v="1"/>
  </r>
  <r>
    <x v="283"/>
    <x v="3"/>
    <s v="Evening"/>
    <n v="8"/>
    <n v="0"/>
    <n v="8"/>
    <n v="681"/>
    <x v="0"/>
    <n v="0"/>
    <s v="OK"/>
    <n v="0"/>
    <n v="1"/>
    <x v="1"/>
  </r>
  <r>
    <x v="283"/>
    <x v="3"/>
    <s v="Night"/>
    <n v="8"/>
    <n v="0"/>
    <n v="8"/>
    <n v="693"/>
    <x v="0"/>
    <n v="0"/>
    <s v="OK"/>
    <n v="0"/>
    <n v="1"/>
    <x v="1"/>
  </r>
  <r>
    <x v="283"/>
    <x v="4"/>
    <s v="Morning"/>
    <n v="8"/>
    <n v="0"/>
    <n v="8"/>
    <n v="740"/>
    <x v="0"/>
    <n v="0"/>
    <s v="OK"/>
    <n v="0"/>
    <n v="1"/>
    <x v="1"/>
  </r>
  <r>
    <x v="283"/>
    <x v="4"/>
    <s v="Evening"/>
    <n v="8"/>
    <n v="0"/>
    <n v="8"/>
    <n v="634"/>
    <x v="0"/>
    <n v="0"/>
    <s v="OK"/>
    <n v="0"/>
    <n v="1"/>
    <x v="1"/>
  </r>
  <r>
    <x v="283"/>
    <x v="4"/>
    <s v="Night"/>
    <n v="8"/>
    <n v="0"/>
    <n v="8"/>
    <n v="757"/>
    <x v="0"/>
    <n v="0"/>
    <s v="OK"/>
    <n v="0"/>
    <n v="1"/>
    <x v="1"/>
  </r>
  <r>
    <x v="283"/>
    <x v="5"/>
    <s v="Morning"/>
    <n v="8"/>
    <n v="0"/>
    <n v="8"/>
    <n v="3282"/>
    <x v="0"/>
    <n v="0"/>
    <s v="OK"/>
    <n v="0"/>
    <n v="1"/>
    <x v="2"/>
  </r>
  <r>
    <x v="283"/>
    <x v="5"/>
    <s v="Evening"/>
    <n v="8"/>
    <n v="0"/>
    <n v="8"/>
    <n v="3351"/>
    <x v="0"/>
    <n v="0"/>
    <s v="OK"/>
    <n v="0"/>
    <n v="1"/>
    <x v="2"/>
  </r>
  <r>
    <x v="283"/>
    <x v="5"/>
    <s v="Night"/>
    <n v="8"/>
    <n v="0.7"/>
    <n v="7.3"/>
    <n v="3112"/>
    <x v="1"/>
    <n v="11600"/>
    <s v="OK"/>
    <n v="0.09"/>
    <n v="0.91"/>
    <x v="2"/>
  </r>
  <r>
    <x v="283"/>
    <x v="6"/>
    <s v="Morning"/>
    <n v="8"/>
    <n v="0"/>
    <n v="8"/>
    <n v="3209"/>
    <x v="0"/>
    <n v="0"/>
    <s v="OK"/>
    <n v="0"/>
    <n v="1"/>
    <x v="2"/>
  </r>
  <r>
    <x v="283"/>
    <x v="6"/>
    <s v="Evening"/>
    <n v="8"/>
    <n v="0"/>
    <n v="8"/>
    <n v="2880"/>
    <x v="0"/>
    <n v="0"/>
    <s v="OK"/>
    <n v="0"/>
    <n v="1"/>
    <x v="2"/>
  </r>
  <r>
    <x v="283"/>
    <x v="6"/>
    <s v="Night"/>
    <n v="8"/>
    <n v="2.8"/>
    <n v="5.2"/>
    <n v="1947"/>
    <x v="5"/>
    <n v="4500"/>
    <s v="OK"/>
    <n v="0.35"/>
    <n v="0.65"/>
    <x v="2"/>
  </r>
  <r>
    <x v="283"/>
    <x v="7"/>
    <s v="Morning"/>
    <n v="8"/>
    <n v="5.4"/>
    <n v="2.6"/>
    <n v="1330"/>
    <x v="6"/>
    <n v="14500"/>
    <s v="OK"/>
    <n v="0.68"/>
    <n v="0.33"/>
    <x v="3"/>
  </r>
  <r>
    <x v="283"/>
    <x v="7"/>
    <s v="Evening"/>
    <n v="8"/>
    <n v="0"/>
    <n v="8"/>
    <n v="4002"/>
    <x v="0"/>
    <n v="0"/>
    <s v="OK"/>
    <n v="0"/>
    <n v="1"/>
    <x v="3"/>
  </r>
  <r>
    <x v="283"/>
    <x v="7"/>
    <s v="Night"/>
    <n v="8"/>
    <n v="0"/>
    <n v="8"/>
    <n v="3696"/>
    <x v="0"/>
    <n v="0"/>
    <s v="OK"/>
    <n v="0"/>
    <n v="1"/>
    <x v="3"/>
  </r>
  <r>
    <x v="284"/>
    <x v="0"/>
    <s v="Morning"/>
    <n v="8"/>
    <n v="0"/>
    <n v="8"/>
    <n v="4722"/>
    <x v="0"/>
    <n v="0"/>
    <s v="OK"/>
    <n v="0"/>
    <n v="1"/>
    <x v="0"/>
  </r>
  <r>
    <x v="284"/>
    <x v="0"/>
    <s v="Evening"/>
    <n v="8"/>
    <n v="0"/>
    <n v="8"/>
    <n v="5360"/>
    <x v="0"/>
    <n v="0"/>
    <s v="OK"/>
    <n v="0"/>
    <n v="1"/>
    <x v="0"/>
  </r>
  <r>
    <x v="284"/>
    <x v="0"/>
    <s v="Night"/>
    <n v="8"/>
    <n v="0"/>
    <n v="8"/>
    <n v="5457"/>
    <x v="0"/>
    <n v="0"/>
    <s v="OK"/>
    <n v="0"/>
    <n v="1"/>
    <x v="0"/>
  </r>
  <r>
    <x v="284"/>
    <x v="1"/>
    <s v="Morning"/>
    <n v="8"/>
    <n v="0"/>
    <n v="8"/>
    <n v="5346"/>
    <x v="0"/>
    <n v="0"/>
    <s v="OK"/>
    <n v="0"/>
    <n v="1"/>
    <x v="0"/>
  </r>
  <r>
    <x v="284"/>
    <x v="1"/>
    <s v="Evening"/>
    <n v="8"/>
    <n v="0"/>
    <n v="8"/>
    <n v="5264"/>
    <x v="0"/>
    <n v="0"/>
    <s v="OK"/>
    <n v="0"/>
    <n v="1"/>
    <x v="0"/>
  </r>
  <r>
    <x v="284"/>
    <x v="1"/>
    <s v="Night"/>
    <n v="8"/>
    <n v="0"/>
    <n v="8"/>
    <n v="5351"/>
    <x v="0"/>
    <n v="0"/>
    <s v="OK"/>
    <n v="0"/>
    <n v="1"/>
    <x v="0"/>
  </r>
  <r>
    <x v="284"/>
    <x v="2"/>
    <s v="Morning"/>
    <n v="8"/>
    <n v="0"/>
    <n v="8"/>
    <n v="4986"/>
    <x v="0"/>
    <n v="0"/>
    <s v="OK"/>
    <n v="0"/>
    <n v="1"/>
    <x v="0"/>
  </r>
  <r>
    <x v="284"/>
    <x v="2"/>
    <s v="Evening"/>
    <n v="8"/>
    <n v="0"/>
    <n v="8"/>
    <n v="4769"/>
    <x v="0"/>
    <n v="0"/>
    <s v="OK"/>
    <n v="0"/>
    <n v="1"/>
    <x v="0"/>
  </r>
  <r>
    <x v="284"/>
    <x v="2"/>
    <s v="Night"/>
    <n v="8"/>
    <n v="0"/>
    <n v="8"/>
    <n v="4315"/>
    <x v="0"/>
    <n v="0"/>
    <s v="OK"/>
    <n v="0"/>
    <n v="1"/>
    <x v="0"/>
  </r>
  <r>
    <x v="284"/>
    <x v="3"/>
    <s v="Morning"/>
    <n v="8"/>
    <n v="0"/>
    <n v="8"/>
    <n v="675"/>
    <x v="0"/>
    <n v="0"/>
    <s v="OK"/>
    <n v="0"/>
    <n v="1"/>
    <x v="1"/>
  </r>
  <r>
    <x v="284"/>
    <x v="3"/>
    <s v="Evening"/>
    <n v="8"/>
    <n v="0.7"/>
    <n v="7.3"/>
    <n v="610"/>
    <x v="5"/>
    <n v="13900"/>
    <s v="OK"/>
    <n v="0.09"/>
    <n v="0.91"/>
    <x v="1"/>
  </r>
  <r>
    <x v="284"/>
    <x v="3"/>
    <s v="Night"/>
    <n v="8"/>
    <n v="0.7"/>
    <n v="7.3"/>
    <n v="610"/>
    <x v="4"/>
    <n v="11700"/>
    <s v="OK"/>
    <n v="0.09"/>
    <n v="0.91"/>
    <x v="1"/>
  </r>
  <r>
    <x v="284"/>
    <x v="4"/>
    <s v="Morning"/>
    <n v="8"/>
    <n v="0"/>
    <n v="8"/>
    <n v="718"/>
    <x v="0"/>
    <n v="0"/>
    <s v="OK"/>
    <n v="0"/>
    <n v="1"/>
    <x v="1"/>
  </r>
  <r>
    <x v="284"/>
    <x v="4"/>
    <s v="Evening"/>
    <n v="8"/>
    <n v="0.8"/>
    <n v="7.2"/>
    <n v="709"/>
    <x v="6"/>
    <n v="4900"/>
    <s v="OK"/>
    <n v="0.1"/>
    <n v="0.9"/>
    <x v="1"/>
  </r>
  <r>
    <x v="284"/>
    <x v="4"/>
    <s v="Night"/>
    <n v="8"/>
    <n v="0"/>
    <n v="8"/>
    <n v="754"/>
    <x v="0"/>
    <n v="0"/>
    <s v="OK"/>
    <n v="0"/>
    <n v="1"/>
    <x v="1"/>
  </r>
  <r>
    <x v="284"/>
    <x v="5"/>
    <s v="Morning"/>
    <n v="8"/>
    <n v="0"/>
    <n v="8"/>
    <n v="3340"/>
    <x v="0"/>
    <n v="0"/>
    <s v="OK"/>
    <n v="0"/>
    <n v="1"/>
    <x v="2"/>
  </r>
  <r>
    <x v="284"/>
    <x v="5"/>
    <s v="Evening"/>
    <n v="8"/>
    <n v="0"/>
    <n v="8"/>
    <n v="3040"/>
    <x v="0"/>
    <n v="0"/>
    <s v="OK"/>
    <n v="0"/>
    <n v="1"/>
    <x v="2"/>
  </r>
  <r>
    <x v="284"/>
    <x v="5"/>
    <s v="Night"/>
    <n v="8"/>
    <n v="4.4000000000000004"/>
    <n v="3.6"/>
    <n v="1353"/>
    <x v="1"/>
    <n v="10200"/>
    <s v="OK"/>
    <n v="0.55000000000000004"/>
    <n v="0.45"/>
    <x v="2"/>
  </r>
  <r>
    <x v="284"/>
    <x v="6"/>
    <s v="Morning"/>
    <n v="8"/>
    <n v="0"/>
    <n v="8"/>
    <n v="3321"/>
    <x v="0"/>
    <n v="0"/>
    <s v="OK"/>
    <n v="0"/>
    <n v="1"/>
    <x v="2"/>
  </r>
  <r>
    <x v="284"/>
    <x v="6"/>
    <s v="Evening"/>
    <n v="8"/>
    <n v="0"/>
    <n v="8"/>
    <n v="3443"/>
    <x v="0"/>
    <n v="0"/>
    <s v="OK"/>
    <n v="0"/>
    <n v="1"/>
    <x v="2"/>
  </r>
  <r>
    <x v="284"/>
    <x v="6"/>
    <s v="Night"/>
    <n v="8"/>
    <n v="5.3"/>
    <n v="2.7"/>
    <n v="1111"/>
    <x v="5"/>
    <n v="14400"/>
    <s v="OK"/>
    <n v="0.66"/>
    <n v="0.34"/>
    <x v="2"/>
  </r>
  <r>
    <x v="284"/>
    <x v="7"/>
    <s v="Morning"/>
    <n v="8"/>
    <n v="0"/>
    <n v="8"/>
    <n v="4108"/>
    <x v="0"/>
    <n v="0"/>
    <s v="OK"/>
    <n v="0"/>
    <n v="1"/>
    <x v="3"/>
  </r>
  <r>
    <x v="284"/>
    <x v="7"/>
    <s v="Evening"/>
    <n v="8"/>
    <n v="0"/>
    <n v="8"/>
    <n v="3571"/>
    <x v="0"/>
    <n v="0"/>
    <s v="OK"/>
    <n v="0"/>
    <n v="1"/>
    <x v="3"/>
  </r>
  <r>
    <x v="284"/>
    <x v="7"/>
    <s v="Night"/>
    <n v="8"/>
    <n v="5.5"/>
    <n v="2.5"/>
    <n v="1313"/>
    <x v="5"/>
    <n v="11300"/>
    <s v="OK"/>
    <n v="0.69"/>
    <n v="0.31"/>
    <x v="3"/>
  </r>
  <r>
    <x v="285"/>
    <x v="0"/>
    <s v="Morning"/>
    <n v="8"/>
    <n v="2.2000000000000002"/>
    <n v="5.8"/>
    <n v="3674"/>
    <x v="6"/>
    <n v="5900"/>
    <s v="OK"/>
    <n v="0.28000000000000003"/>
    <n v="0.73"/>
    <x v="0"/>
  </r>
  <r>
    <x v="285"/>
    <x v="0"/>
    <s v="Evening"/>
    <n v="8"/>
    <n v="0"/>
    <n v="8"/>
    <n v="5456"/>
    <x v="0"/>
    <n v="0"/>
    <s v="OK"/>
    <n v="0"/>
    <n v="1"/>
    <x v="0"/>
  </r>
  <r>
    <x v="285"/>
    <x v="0"/>
    <s v="Night"/>
    <n v="8"/>
    <n v="4.4000000000000004"/>
    <n v="3.6"/>
    <n v="2256"/>
    <x v="4"/>
    <n v="4700"/>
    <s v="OK"/>
    <n v="0.55000000000000004"/>
    <n v="0.45"/>
    <x v="0"/>
  </r>
  <r>
    <x v="285"/>
    <x v="1"/>
    <s v="Morning"/>
    <n v="8"/>
    <n v="0"/>
    <n v="8"/>
    <n v="5601"/>
    <x v="0"/>
    <n v="0"/>
    <s v="OK"/>
    <n v="0"/>
    <n v="1"/>
    <x v="0"/>
  </r>
  <r>
    <x v="285"/>
    <x v="1"/>
    <s v="Evening"/>
    <n v="8"/>
    <n v="0"/>
    <n v="8"/>
    <n v="5197"/>
    <x v="0"/>
    <n v="0"/>
    <s v="OK"/>
    <n v="0"/>
    <n v="1"/>
    <x v="0"/>
  </r>
  <r>
    <x v="285"/>
    <x v="1"/>
    <s v="Night"/>
    <n v="8"/>
    <n v="3.1"/>
    <n v="4.9000000000000004"/>
    <n v="3216"/>
    <x v="1"/>
    <n v="2100"/>
    <s v="OK"/>
    <n v="0.39"/>
    <n v="0.61"/>
    <x v="0"/>
  </r>
  <r>
    <x v="285"/>
    <x v="2"/>
    <s v="Morning"/>
    <n v="8"/>
    <n v="0"/>
    <n v="8"/>
    <n v="4419"/>
    <x v="0"/>
    <n v="0"/>
    <s v="OK"/>
    <n v="0"/>
    <n v="1"/>
    <x v="0"/>
  </r>
  <r>
    <x v="285"/>
    <x v="2"/>
    <s v="Evening"/>
    <n v="8"/>
    <n v="0"/>
    <n v="8"/>
    <n v="4663"/>
    <x v="0"/>
    <n v="0"/>
    <s v="OK"/>
    <n v="0"/>
    <n v="1"/>
    <x v="0"/>
  </r>
  <r>
    <x v="285"/>
    <x v="2"/>
    <s v="Night"/>
    <n v="8"/>
    <n v="0"/>
    <n v="8"/>
    <n v="4714"/>
    <x v="0"/>
    <n v="0"/>
    <s v="OK"/>
    <n v="0"/>
    <n v="1"/>
    <x v="0"/>
  </r>
  <r>
    <x v="285"/>
    <x v="3"/>
    <s v="Morning"/>
    <n v="8"/>
    <n v="5"/>
    <n v="3"/>
    <n v="271"/>
    <x v="4"/>
    <n v="14600"/>
    <s v="OK"/>
    <n v="0.63"/>
    <n v="0.38"/>
    <x v="1"/>
  </r>
  <r>
    <x v="285"/>
    <x v="3"/>
    <s v="Evening"/>
    <n v="8"/>
    <n v="0"/>
    <n v="8"/>
    <n v="722"/>
    <x v="0"/>
    <n v="0"/>
    <s v="OK"/>
    <n v="0"/>
    <n v="1"/>
    <x v="1"/>
  </r>
  <r>
    <x v="285"/>
    <x v="3"/>
    <s v="Night"/>
    <n v="8"/>
    <n v="0"/>
    <n v="8"/>
    <n v="756"/>
    <x v="0"/>
    <n v="0"/>
    <s v="OK"/>
    <n v="0"/>
    <n v="1"/>
    <x v="1"/>
  </r>
  <r>
    <x v="285"/>
    <x v="4"/>
    <s v="Morning"/>
    <n v="8"/>
    <n v="4.7"/>
    <n v="3.3"/>
    <n v="307"/>
    <x v="5"/>
    <n v="4300"/>
    <s v="OK"/>
    <n v="0.59"/>
    <n v="0.41"/>
    <x v="1"/>
  </r>
  <r>
    <x v="285"/>
    <x v="4"/>
    <s v="Evening"/>
    <n v="8"/>
    <n v="0"/>
    <n v="8"/>
    <n v="746"/>
    <x v="0"/>
    <n v="0"/>
    <s v="OK"/>
    <n v="0"/>
    <n v="1"/>
    <x v="1"/>
  </r>
  <r>
    <x v="285"/>
    <x v="4"/>
    <s v="Night"/>
    <n v="8"/>
    <n v="0"/>
    <n v="8"/>
    <n v="795"/>
    <x v="0"/>
    <n v="0"/>
    <s v="OK"/>
    <n v="0"/>
    <n v="1"/>
    <x v="1"/>
  </r>
  <r>
    <x v="285"/>
    <x v="5"/>
    <s v="Morning"/>
    <n v="8"/>
    <n v="0.7"/>
    <n v="7.3"/>
    <n v="3217"/>
    <x v="6"/>
    <n v="3000"/>
    <s v="OK"/>
    <n v="0.09"/>
    <n v="0.91"/>
    <x v="2"/>
  </r>
  <r>
    <x v="285"/>
    <x v="5"/>
    <s v="Evening"/>
    <n v="8"/>
    <n v="0"/>
    <n v="8"/>
    <n v="3601"/>
    <x v="0"/>
    <n v="0"/>
    <s v="OK"/>
    <n v="0"/>
    <n v="1"/>
    <x v="2"/>
  </r>
  <r>
    <x v="285"/>
    <x v="5"/>
    <s v="Night"/>
    <n v="8"/>
    <n v="5.3"/>
    <n v="2.7"/>
    <n v="1108"/>
    <x v="5"/>
    <n v="13600"/>
    <s v="OK"/>
    <n v="0.66"/>
    <n v="0.34"/>
    <x v="2"/>
  </r>
  <r>
    <x v="285"/>
    <x v="6"/>
    <s v="Morning"/>
    <n v="8"/>
    <n v="0"/>
    <n v="8"/>
    <n v="3287"/>
    <x v="0"/>
    <n v="0"/>
    <s v="OK"/>
    <n v="0"/>
    <n v="1"/>
    <x v="2"/>
  </r>
  <r>
    <x v="285"/>
    <x v="6"/>
    <s v="Evening"/>
    <n v="8"/>
    <n v="0"/>
    <n v="8"/>
    <n v="3333"/>
    <x v="0"/>
    <n v="0"/>
    <s v="OK"/>
    <n v="0"/>
    <n v="1"/>
    <x v="2"/>
  </r>
  <r>
    <x v="285"/>
    <x v="6"/>
    <s v="Night"/>
    <n v="8"/>
    <n v="0"/>
    <n v="8"/>
    <n v="3286"/>
    <x v="0"/>
    <n v="0"/>
    <s v="OK"/>
    <n v="0"/>
    <n v="1"/>
    <x v="2"/>
  </r>
  <r>
    <x v="285"/>
    <x v="7"/>
    <s v="Morning"/>
    <n v="8"/>
    <n v="0"/>
    <n v="8"/>
    <n v="3971"/>
    <x v="0"/>
    <n v="0"/>
    <s v="OK"/>
    <n v="0"/>
    <n v="1"/>
    <x v="3"/>
  </r>
  <r>
    <x v="285"/>
    <x v="7"/>
    <s v="Evening"/>
    <n v="8"/>
    <n v="2.5"/>
    <n v="5.5"/>
    <n v="2950"/>
    <x v="3"/>
    <n v="11100"/>
    <s v="OK"/>
    <n v="0.31"/>
    <n v="0.69"/>
    <x v="3"/>
  </r>
  <r>
    <x v="285"/>
    <x v="7"/>
    <s v="Night"/>
    <n v="8"/>
    <n v="0"/>
    <n v="8"/>
    <n v="3778"/>
    <x v="0"/>
    <n v="0"/>
    <s v="OK"/>
    <n v="0"/>
    <n v="1"/>
    <x v="3"/>
  </r>
  <r>
    <x v="286"/>
    <x v="0"/>
    <s v="Morning"/>
    <n v="8"/>
    <n v="4.3"/>
    <n v="3.7"/>
    <n v="2431"/>
    <x v="3"/>
    <n v="9600"/>
    <s v="OK"/>
    <n v="0.54"/>
    <n v="0.46"/>
    <x v="0"/>
  </r>
  <r>
    <x v="286"/>
    <x v="0"/>
    <s v="Evening"/>
    <n v="8"/>
    <n v="0"/>
    <n v="8"/>
    <n v="4689"/>
    <x v="0"/>
    <n v="0"/>
    <s v="OK"/>
    <n v="0"/>
    <n v="1"/>
    <x v="0"/>
  </r>
  <r>
    <x v="286"/>
    <x v="0"/>
    <s v="Night"/>
    <n v="8"/>
    <n v="4"/>
    <n v="4"/>
    <n v="2540"/>
    <x v="4"/>
    <n v="7300"/>
    <s v="OK"/>
    <n v="0.5"/>
    <n v="0.5"/>
    <x v="0"/>
  </r>
  <r>
    <x v="286"/>
    <x v="1"/>
    <s v="Morning"/>
    <n v="8"/>
    <n v="0"/>
    <n v="8"/>
    <n v="4283"/>
    <x v="0"/>
    <n v="0"/>
    <s v="OK"/>
    <n v="0"/>
    <n v="1"/>
    <x v="0"/>
  </r>
  <r>
    <x v="286"/>
    <x v="1"/>
    <s v="Evening"/>
    <n v="8"/>
    <n v="5.6"/>
    <n v="2.4"/>
    <n v="1586"/>
    <x v="4"/>
    <n v="14900"/>
    <s v="OK"/>
    <n v="0.7"/>
    <n v="0.3"/>
    <x v="0"/>
  </r>
  <r>
    <x v="286"/>
    <x v="1"/>
    <s v="Night"/>
    <n v="8"/>
    <n v="0"/>
    <n v="8"/>
    <n v="4900"/>
    <x v="0"/>
    <n v="0"/>
    <s v="OK"/>
    <n v="0"/>
    <n v="1"/>
    <x v="0"/>
  </r>
  <r>
    <x v="286"/>
    <x v="2"/>
    <s v="Morning"/>
    <n v="8"/>
    <n v="5.5"/>
    <n v="2.5"/>
    <n v="1340"/>
    <x v="2"/>
    <n v="11400"/>
    <s v="OK"/>
    <n v="0.69"/>
    <n v="0.31"/>
    <x v="0"/>
  </r>
  <r>
    <x v="286"/>
    <x v="2"/>
    <s v="Evening"/>
    <n v="8"/>
    <n v="0"/>
    <n v="8"/>
    <n v="4231"/>
    <x v="0"/>
    <n v="0"/>
    <s v="OK"/>
    <n v="0"/>
    <n v="1"/>
    <x v="0"/>
  </r>
  <r>
    <x v="286"/>
    <x v="2"/>
    <s v="Night"/>
    <n v="8"/>
    <n v="0"/>
    <n v="8"/>
    <n v="4904"/>
    <x v="0"/>
    <n v="0"/>
    <s v="OK"/>
    <n v="0"/>
    <n v="1"/>
    <x v="0"/>
  </r>
  <r>
    <x v="286"/>
    <x v="3"/>
    <s v="Morning"/>
    <n v="8"/>
    <n v="0"/>
    <n v="8"/>
    <n v="709"/>
    <x v="0"/>
    <n v="0"/>
    <s v="OK"/>
    <n v="0"/>
    <n v="1"/>
    <x v="1"/>
  </r>
  <r>
    <x v="286"/>
    <x v="3"/>
    <s v="Evening"/>
    <n v="8"/>
    <n v="0"/>
    <n v="8"/>
    <n v="682"/>
    <x v="0"/>
    <n v="0"/>
    <s v="OK"/>
    <n v="0"/>
    <n v="1"/>
    <x v="1"/>
  </r>
  <r>
    <x v="286"/>
    <x v="3"/>
    <s v="Night"/>
    <n v="8"/>
    <n v="0"/>
    <n v="8"/>
    <n v="603"/>
    <x v="0"/>
    <n v="0"/>
    <s v="OK"/>
    <n v="0"/>
    <n v="1"/>
    <x v="1"/>
  </r>
  <r>
    <x v="286"/>
    <x v="4"/>
    <s v="Morning"/>
    <n v="8"/>
    <n v="0"/>
    <n v="8"/>
    <n v="720"/>
    <x v="0"/>
    <n v="0"/>
    <s v="OK"/>
    <n v="0"/>
    <n v="1"/>
    <x v="1"/>
  </r>
  <r>
    <x v="286"/>
    <x v="4"/>
    <s v="Evening"/>
    <n v="8"/>
    <n v="0"/>
    <n v="8"/>
    <n v="690"/>
    <x v="0"/>
    <n v="0"/>
    <s v="OK"/>
    <n v="0"/>
    <n v="1"/>
    <x v="1"/>
  </r>
  <r>
    <x v="286"/>
    <x v="4"/>
    <s v="Night"/>
    <n v="8"/>
    <n v="0"/>
    <n v="8"/>
    <n v="648"/>
    <x v="0"/>
    <n v="0"/>
    <s v="OK"/>
    <n v="0"/>
    <n v="1"/>
    <x v="1"/>
  </r>
  <r>
    <x v="286"/>
    <x v="5"/>
    <s v="Morning"/>
    <n v="8"/>
    <n v="1.7"/>
    <n v="6.3"/>
    <n v="2551"/>
    <x v="4"/>
    <n v="10800"/>
    <s v="OK"/>
    <n v="0.21"/>
    <n v="0.79"/>
    <x v="2"/>
  </r>
  <r>
    <x v="286"/>
    <x v="5"/>
    <s v="Evening"/>
    <n v="8"/>
    <n v="4"/>
    <n v="4"/>
    <n v="1368"/>
    <x v="1"/>
    <n v="1900"/>
    <s v="OK"/>
    <n v="0.5"/>
    <n v="0.5"/>
    <x v="2"/>
  </r>
  <r>
    <x v="286"/>
    <x v="5"/>
    <s v="Night"/>
    <n v="8"/>
    <n v="0"/>
    <n v="8"/>
    <n v="3269"/>
    <x v="0"/>
    <n v="0"/>
    <s v="OK"/>
    <n v="0"/>
    <n v="1"/>
    <x v="2"/>
  </r>
  <r>
    <x v="286"/>
    <x v="6"/>
    <s v="Morning"/>
    <n v="8"/>
    <n v="0"/>
    <n v="8"/>
    <n v="3288"/>
    <x v="0"/>
    <n v="0"/>
    <s v="OK"/>
    <n v="0"/>
    <n v="1"/>
    <x v="2"/>
  </r>
  <r>
    <x v="286"/>
    <x v="6"/>
    <s v="Evening"/>
    <n v="8"/>
    <n v="0"/>
    <n v="8"/>
    <n v="3234"/>
    <x v="0"/>
    <n v="0"/>
    <s v="OK"/>
    <n v="0"/>
    <n v="1"/>
    <x v="2"/>
  </r>
  <r>
    <x v="286"/>
    <x v="6"/>
    <s v="Night"/>
    <n v="8"/>
    <n v="0"/>
    <n v="8"/>
    <n v="2865"/>
    <x v="0"/>
    <n v="0"/>
    <s v="OK"/>
    <n v="0"/>
    <n v="1"/>
    <x v="2"/>
  </r>
  <r>
    <x v="286"/>
    <x v="7"/>
    <s v="Morning"/>
    <n v="8"/>
    <n v="3.4"/>
    <n v="4.5999999999999996"/>
    <n v="1999"/>
    <x v="3"/>
    <n v="2200"/>
    <s v="OK"/>
    <n v="0.43"/>
    <n v="0.57999999999999996"/>
    <x v="3"/>
  </r>
  <r>
    <x v="286"/>
    <x v="7"/>
    <s v="Evening"/>
    <n v="8"/>
    <n v="0"/>
    <n v="8"/>
    <n v="4008"/>
    <x v="0"/>
    <n v="0"/>
    <s v="OK"/>
    <n v="0"/>
    <n v="1"/>
    <x v="3"/>
  </r>
  <r>
    <x v="286"/>
    <x v="7"/>
    <s v="Night"/>
    <n v="8"/>
    <n v="0"/>
    <n v="8"/>
    <n v="4245"/>
    <x v="0"/>
    <n v="0"/>
    <s v="OK"/>
    <n v="0"/>
    <n v="1"/>
    <x v="3"/>
  </r>
  <r>
    <x v="287"/>
    <x v="0"/>
    <s v="Morning"/>
    <n v="8"/>
    <n v="0"/>
    <n v="8"/>
    <n v="4750"/>
    <x v="0"/>
    <n v="0"/>
    <s v="OK"/>
    <n v="0"/>
    <n v="1"/>
    <x v="0"/>
  </r>
  <r>
    <x v="287"/>
    <x v="0"/>
    <s v="Evening"/>
    <n v="8"/>
    <n v="0"/>
    <n v="8"/>
    <n v="4739"/>
    <x v="0"/>
    <n v="0"/>
    <s v="OK"/>
    <n v="0"/>
    <n v="1"/>
    <x v="0"/>
  </r>
  <r>
    <x v="287"/>
    <x v="0"/>
    <s v="Night"/>
    <n v="8"/>
    <n v="3.9"/>
    <n v="4.0999999999999996"/>
    <n v="2448"/>
    <x v="1"/>
    <n v="6900"/>
    <s v="OK"/>
    <n v="0.49"/>
    <n v="0.51"/>
    <x v="0"/>
  </r>
  <r>
    <x v="287"/>
    <x v="1"/>
    <s v="Morning"/>
    <n v="8"/>
    <n v="0"/>
    <n v="8"/>
    <n v="4948"/>
    <x v="0"/>
    <n v="0"/>
    <s v="OK"/>
    <n v="0"/>
    <n v="1"/>
    <x v="0"/>
  </r>
  <r>
    <x v="287"/>
    <x v="1"/>
    <s v="Evening"/>
    <n v="8"/>
    <n v="0"/>
    <n v="8"/>
    <n v="5578"/>
    <x v="0"/>
    <n v="0"/>
    <s v="OK"/>
    <n v="0"/>
    <n v="1"/>
    <x v="0"/>
  </r>
  <r>
    <x v="287"/>
    <x v="1"/>
    <s v="Night"/>
    <n v="8"/>
    <n v="0"/>
    <n v="8"/>
    <n v="4571"/>
    <x v="0"/>
    <n v="0"/>
    <s v="OK"/>
    <n v="0"/>
    <n v="1"/>
    <x v="0"/>
  </r>
  <r>
    <x v="287"/>
    <x v="2"/>
    <s v="Morning"/>
    <n v="8"/>
    <n v="0"/>
    <n v="8"/>
    <n v="4565"/>
    <x v="0"/>
    <n v="0"/>
    <s v="OK"/>
    <n v="0"/>
    <n v="1"/>
    <x v="0"/>
  </r>
  <r>
    <x v="287"/>
    <x v="2"/>
    <s v="Evening"/>
    <n v="8"/>
    <n v="5.2"/>
    <n v="2.8"/>
    <n v="1559"/>
    <x v="3"/>
    <n v="9900"/>
    <s v="OK"/>
    <n v="0.65"/>
    <n v="0.35"/>
    <x v="0"/>
  </r>
  <r>
    <x v="287"/>
    <x v="2"/>
    <s v="Night"/>
    <n v="8"/>
    <n v="2.2999999999999998"/>
    <n v="5.7"/>
    <n v="3258"/>
    <x v="5"/>
    <n v="7100"/>
    <s v="OK"/>
    <n v="0.28999999999999998"/>
    <n v="0.71"/>
    <x v="0"/>
  </r>
  <r>
    <x v="287"/>
    <x v="3"/>
    <s v="Morning"/>
    <n v="8"/>
    <n v="0"/>
    <n v="8"/>
    <n v="717"/>
    <x v="0"/>
    <n v="0"/>
    <s v="OK"/>
    <n v="0"/>
    <n v="1"/>
    <x v="1"/>
  </r>
  <r>
    <x v="287"/>
    <x v="3"/>
    <s v="Evening"/>
    <n v="8"/>
    <n v="0"/>
    <n v="8"/>
    <n v="627"/>
    <x v="0"/>
    <n v="0"/>
    <s v="OK"/>
    <n v="0"/>
    <n v="1"/>
    <x v="1"/>
  </r>
  <r>
    <x v="287"/>
    <x v="3"/>
    <s v="Night"/>
    <n v="8"/>
    <n v="0"/>
    <n v="8"/>
    <n v="633"/>
    <x v="0"/>
    <n v="0"/>
    <s v="OK"/>
    <n v="0"/>
    <n v="1"/>
    <x v="1"/>
  </r>
  <r>
    <x v="287"/>
    <x v="4"/>
    <s v="Morning"/>
    <n v="8"/>
    <n v="0"/>
    <n v="8"/>
    <n v="703"/>
    <x v="0"/>
    <n v="0"/>
    <s v="OK"/>
    <n v="0"/>
    <n v="1"/>
    <x v="1"/>
  </r>
  <r>
    <x v="287"/>
    <x v="4"/>
    <s v="Evening"/>
    <n v="8"/>
    <n v="0"/>
    <n v="8"/>
    <n v="757"/>
    <x v="0"/>
    <n v="0"/>
    <s v="OK"/>
    <n v="0"/>
    <n v="1"/>
    <x v="1"/>
  </r>
  <r>
    <x v="287"/>
    <x v="4"/>
    <s v="Night"/>
    <n v="8"/>
    <n v="0"/>
    <n v="8"/>
    <n v="722"/>
    <x v="0"/>
    <n v="0"/>
    <s v="OK"/>
    <n v="0"/>
    <n v="1"/>
    <x v="1"/>
  </r>
  <r>
    <x v="287"/>
    <x v="5"/>
    <s v="Morning"/>
    <n v="8"/>
    <n v="0"/>
    <n v="8"/>
    <n v="3092"/>
    <x v="0"/>
    <n v="0"/>
    <s v="OK"/>
    <n v="0"/>
    <n v="1"/>
    <x v="2"/>
  </r>
  <r>
    <x v="287"/>
    <x v="5"/>
    <s v="Evening"/>
    <n v="8"/>
    <n v="6.9"/>
    <n v="1.1000000000000001"/>
    <n v="446"/>
    <x v="1"/>
    <n v="7100"/>
    <s v="OK"/>
    <n v="0.86"/>
    <n v="0.14000000000000001"/>
    <x v="2"/>
  </r>
  <r>
    <x v="287"/>
    <x v="5"/>
    <s v="Night"/>
    <n v="8"/>
    <n v="0"/>
    <n v="8"/>
    <n v="3554"/>
    <x v="0"/>
    <n v="0"/>
    <s v="OK"/>
    <n v="0"/>
    <n v="1"/>
    <x v="2"/>
  </r>
  <r>
    <x v="287"/>
    <x v="6"/>
    <s v="Morning"/>
    <n v="8"/>
    <n v="6.4"/>
    <n v="1.6"/>
    <n v="709"/>
    <x v="4"/>
    <n v="4000"/>
    <s v="OK"/>
    <n v="0.8"/>
    <n v="0.2"/>
    <x v="2"/>
  </r>
  <r>
    <x v="287"/>
    <x v="6"/>
    <s v="Evening"/>
    <n v="8"/>
    <n v="0"/>
    <n v="8"/>
    <n v="3019"/>
    <x v="0"/>
    <n v="0"/>
    <s v="OK"/>
    <n v="0"/>
    <n v="1"/>
    <x v="2"/>
  </r>
  <r>
    <x v="287"/>
    <x v="6"/>
    <s v="Night"/>
    <n v="8"/>
    <n v="0"/>
    <n v="8"/>
    <n v="2899"/>
    <x v="0"/>
    <n v="0"/>
    <s v="OK"/>
    <n v="0"/>
    <n v="1"/>
    <x v="2"/>
  </r>
  <r>
    <x v="287"/>
    <x v="7"/>
    <s v="Morning"/>
    <n v="8"/>
    <n v="0"/>
    <n v="8"/>
    <n v="3698"/>
    <x v="0"/>
    <n v="0"/>
    <s v="OK"/>
    <n v="0"/>
    <n v="1"/>
    <x v="3"/>
  </r>
  <r>
    <x v="287"/>
    <x v="7"/>
    <s v="Evening"/>
    <n v="8"/>
    <n v="6.3"/>
    <n v="1.7"/>
    <n v="763"/>
    <x v="2"/>
    <n v="15000"/>
    <s v="OK"/>
    <n v="0.79"/>
    <n v="0.21"/>
    <x v="3"/>
  </r>
  <r>
    <x v="287"/>
    <x v="7"/>
    <s v="Night"/>
    <n v="8"/>
    <n v="0"/>
    <n v="8"/>
    <n v="4086"/>
    <x v="0"/>
    <n v="0"/>
    <s v="OK"/>
    <n v="0"/>
    <n v="1"/>
    <x v="3"/>
  </r>
  <r>
    <x v="288"/>
    <x v="0"/>
    <s v="Morning"/>
    <n v="8"/>
    <n v="0"/>
    <n v="8"/>
    <n v="5221"/>
    <x v="0"/>
    <n v="0"/>
    <s v="OK"/>
    <n v="0"/>
    <n v="1"/>
    <x v="0"/>
  </r>
  <r>
    <x v="288"/>
    <x v="0"/>
    <s v="Evening"/>
    <n v="8"/>
    <n v="0"/>
    <n v="8"/>
    <n v="5098"/>
    <x v="0"/>
    <n v="0"/>
    <s v="OK"/>
    <n v="0"/>
    <n v="1"/>
    <x v="0"/>
  </r>
  <r>
    <x v="288"/>
    <x v="0"/>
    <s v="Night"/>
    <n v="8"/>
    <n v="0"/>
    <n v="8"/>
    <n v="5175"/>
    <x v="0"/>
    <n v="0"/>
    <s v="OK"/>
    <n v="0"/>
    <n v="1"/>
    <x v="0"/>
  </r>
  <r>
    <x v="288"/>
    <x v="1"/>
    <s v="Morning"/>
    <n v="8"/>
    <n v="0"/>
    <n v="8"/>
    <n v="5294"/>
    <x v="0"/>
    <n v="0"/>
    <s v="OK"/>
    <n v="0"/>
    <n v="1"/>
    <x v="0"/>
  </r>
  <r>
    <x v="288"/>
    <x v="1"/>
    <s v="Evening"/>
    <n v="8"/>
    <n v="0"/>
    <n v="8"/>
    <n v="5616"/>
    <x v="0"/>
    <n v="0"/>
    <s v="OK"/>
    <n v="0"/>
    <n v="1"/>
    <x v="0"/>
  </r>
  <r>
    <x v="288"/>
    <x v="1"/>
    <s v="Night"/>
    <n v="8"/>
    <n v="4.4000000000000004"/>
    <n v="3.6"/>
    <n v="2230"/>
    <x v="3"/>
    <n v="5600"/>
    <s v="OK"/>
    <n v="0.55000000000000004"/>
    <n v="0.45"/>
    <x v="0"/>
  </r>
  <r>
    <x v="288"/>
    <x v="2"/>
    <s v="Morning"/>
    <n v="8"/>
    <n v="4.0999999999999996"/>
    <n v="3.9"/>
    <n v="2175"/>
    <x v="1"/>
    <n v="6300"/>
    <s v="OK"/>
    <n v="0.51"/>
    <n v="0.49"/>
    <x v="0"/>
  </r>
  <r>
    <x v="288"/>
    <x v="2"/>
    <s v="Evening"/>
    <n v="8"/>
    <n v="0.8"/>
    <n v="7.2"/>
    <n v="4337"/>
    <x v="5"/>
    <n v="8600"/>
    <s v="OK"/>
    <n v="0.1"/>
    <n v="0.9"/>
    <x v="0"/>
  </r>
  <r>
    <x v="288"/>
    <x v="2"/>
    <s v="Night"/>
    <n v="8"/>
    <n v="0"/>
    <n v="8"/>
    <n v="4407"/>
    <x v="0"/>
    <n v="0"/>
    <s v="OK"/>
    <n v="0"/>
    <n v="1"/>
    <x v="0"/>
  </r>
  <r>
    <x v="288"/>
    <x v="3"/>
    <s v="Morning"/>
    <n v="8"/>
    <n v="0"/>
    <n v="8"/>
    <n v="719"/>
    <x v="0"/>
    <n v="0"/>
    <s v="OK"/>
    <n v="0"/>
    <n v="1"/>
    <x v="1"/>
  </r>
  <r>
    <x v="288"/>
    <x v="3"/>
    <s v="Evening"/>
    <n v="8"/>
    <n v="4.2"/>
    <n v="3.8"/>
    <n v="297"/>
    <x v="1"/>
    <n v="13500"/>
    <s v="OK"/>
    <n v="0.53"/>
    <n v="0.48"/>
    <x v="1"/>
  </r>
  <r>
    <x v="288"/>
    <x v="3"/>
    <s v="Night"/>
    <n v="8"/>
    <n v="4.4000000000000004"/>
    <n v="3.6"/>
    <n v="339"/>
    <x v="3"/>
    <n v="1900"/>
    <s v="OK"/>
    <n v="0.55000000000000004"/>
    <n v="0.45"/>
    <x v="1"/>
  </r>
  <r>
    <x v="288"/>
    <x v="4"/>
    <s v="Morning"/>
    <n v="8"/>
    <n v="3.4"/>
    <n v="4.5999999999999996"/>
    <n v="413"/>
    <x v="5"/>
    <n v="11000"/>
    <s v="OK"/>
    <n v="0.43"/>
    <n v="0.57999999999999996"/>
    <x v="1"/>
  </r>
  <r>
    <x v="288"/>
    <x v="4"/>
    <s v="Evening"/>
    <n v="8"/>
    <n v="0"/>
    <n v="8"/>
    <n v="753"/>
    <x v="0"/>
    <n v="0"/>
    <s v="OK"/>
    <n v="0"/>
    <n v="1"/>
    <x v="1"/>
  </r>
  <r>
    <x v="288"/>
    <x v="4"/>
    <s v="Night"/>
    <n v="8"/>
    <n v="2.7"/>
    <n v="5.3"/>
    <n v="453"/>
    <x v="3"/>
    <n v="3700"/>
    <s v="OK"/>
    <n v="0.34"/>
    <n v="0.66"/>
    <x v="1"/>
  </r>
  <r>
    <x v="288"/>
    <x v="5"/>
    <s v="Morning"/>
    <n v="8"/>
    <n v="0"/>
    <n v="8"/>
    <n v="3294"/>
    <x v="0"/>
    <n v="0"/>
    <s v="OK"/>
    <n v="0"/>
    <n v="1"/>
    <x v="2"/>
  </r>
  <r>
    <x v="288"/>
    <x v="5"/>
    <s v="Evening"/>
    <n v="8"/>
    <n v="0"/>
    <n v="8"/>
    <n v="3304"/>
    <x v="0"/>
    <n v="0"/>
    <s v="OK"/>
    <n v="0"/>
    <n v="1"/>
    <x v="2"/>
  </r>
  <r>
    <x v="288"/>
    <x v="5"/>
    <s v="Night"/>
    <n v="8"/>
    <n v="1"/>
    <n v="7"/>
    <n v="3085"/>
    <x v="3"/>
    <n v="9600"/>
    <s v="OK"/>
    <n v="0.13"/>
    <n v="0.88"/>
    <x v="2"/>
  </r>
  <r>
    <x v="288"/>
    <x v="6"/>
    <s v="Morning"/>
    <n v="8"/>
    <n v="0"/>
    <n v="8"/>
    <n v="3489"/>
    <x v="0"/>
    <n v="0"/>
    <s v="OK"/>
    <n v="0"/>
    <n v="1"/>
    <x v="2"/>
  </r>
  <r>
    <x v="288"/>
    <x v="6"/>
    <s v="Evening"/>
    <n v="8"/>
    <n v="0"/>
    <n v="8"/>
    <n v="3152"/>
    <x v="0"/>
    <n v="0"/>
    <s v="OK"/>
    <n v="0"/>
    <n v="1"/>
    <x v="2"/>
  </r>
  <r>
    <x v="288"/>
    <x v="6"/>
    <s v="Night"/>
    <n v="8"/>
    <n v="0"/>
    <n v="8"/>
    <n v="3158"/>
    <x v="0"/>
    <n v="0"/>
    <s v="OK"/>
    <n v="0"/>
    <n v="1"/>
    <x v="2"/>
  </r>
  <r>
    <x v="288"/>
    <x v="7"/>
    <s v="Morning"/>
    <n v="8"/>
    <n v="0"/>
    <n v="8"/>
    <n v="3855"/>
    <x v="0"/>
    <n v="0"/>
    <s v="OK"/>
    <n v="0"/>
    <n v="1"/>
    <x v="3"/>
  </r>
  <r>
    <x v="288"/>
    <x v="7"/>
    <s v="Evening"/>
    <n v="8"/>
    <n v="0"/>
    <n v="8"/>
    <n v="4397"/>
    <x v="0"/>
    <n v="0"/>
    <s v="OK"/>
    <n v="0"/>
    <n v="1"/>
    <x v="3"/>
  </r>
  <r>
    <x v="288"/>
    <x v="7"/>
    <s v="Night"/>
    <n v="8"/>
    <n v="0"/>
    <n v="8"/>
    <n v="3984"/>
    <x v="0"/>
    <n v="0"/>
    <s v="OK"/>
    <n v="0"/>
    <n v="1"/>
    <x v="3"/>
  </r>
  <r>
    <x v="289"/>
    <x v="0"/>
    <s v="Morning"/>
    <n v="8"/>
    <n v="0"/>
    <n v="8"/>
    <n v="5179"/>
    <x v="0"/>
    <n v="0"/>
    <s v="OK"/>
    <n v="0"/>
    <n v="1"/>
    <x v="0"/>
  </r>
  <r>
    <x v="289"/>
    <x v="0"/>
    <s v="Evening"/>
    <n v="8"/>
    <n v="4.2"/>
    <n v="3.8"/>
    <n v="2429"/>
    <x v="4"/>
    <n v="11700"/>
    <s v="OK"/>
    <n v="0.53"/>
    <n v="0.48"/>
    <x v="0"/>
  </r>
  <r>
    <x v="289"/>
    <x v="0"/>
    <s v="Night"/>
    <n v="8"/>
    <n v="1.5"/>
    <n v="6.5"/>
    <n v="3959"/>
    <x v="3"/>
    <n v="15000"/>
    <s v="OK"/>
    <n v="0.19"/>
    <n v="0.81"/>
    <x v="0"/>
  </r>
  <r>
    <x v="289"/>
    <x v="1"/>
    <s v="Morning"/>
    <n v="8"/>
    <n v="0"/>
    <n v="8"/>
    <n v="4579"/>
    <x v="0"/>
    <n v="0"/>
    <s v="OK"/>
    <n v="0"/>
    <n v="1"/>
    <x v="0"/>
  </r>
  <r>
    <x v="289"/>
    <x v="1"/>
    <s v="Evening"/>
    <n v="8"/>
    <n v="5"/>
    <n v="3"/>
    <n v="2165"/>
    <x v="3"/>
    <n v="15000"/>
    <s v="OK"/>
    <n v="0.63"/>
    <n v="0.38"/>
    <x v="0"/>
  </r>
  <r>
    <x v="289"/>
    <x v="1"/>
    <s v="Night"/>
    <n v="8"/>
    <n v="0"/>
    <n v="8"/>
    <n v="5331"/>
    <x v="0"/>
    <n v="0"/>
    <s v="OK"/>
    <n v="0"/>
    <n v="1"/>
    <x v="0"/>
  </r>
  <r>
    <x v="289"/>
    <x v="2"/>
    <s v="Morning"/>
    <n v="8"/>
    <n v="3"/>
    <n v="5"/>
    <n v="3047"/>
    <x v="4"/>
    <n v="2500"/>
    <s v="OK"/>
    <n v="0.38"/>
    <n v="0.63"/>
    <x v="0"/>
  </r>
  <r>
    <x v="289"/>
    <x v="2"/>
    <s v="Evening"/>
    <n v="8"/>
    <n v="0"/>
    <n v="8"/>
    <n v="5096"/>
    <x v="0"/>
    <n v="0"/>
    <s v="OK"/>
    <n v="0"/>
    <n v="1"/>
    <x v="0"/>
  </r>
  <r>
    <x v="289"/>
    <x v="2"/>
    <s v="Night"/>
    <n v="8"/>
    <n v="0"/>
    <n v="8"/>
    <n v="5018"/>
    <x v="0"/>
    <n v="0"/>
    <s v="OK"/>
    <n v="0"/>
    <n v="1"/>
    <x v="0"/>
  </r>
  <r>
    <x v="289"/>
    <x v="3"/>
    <s v="Morning"/>
    <n v="8"/>
    <n v="0"/>
    <n v="8"/>
    <n v="650"/>
    <x v="0"/>
    <n v="0"/>
    <s v="OK"/>
    <n v="0"/>
    <n v="1"/>
    <x v="1"/>
  </r>
  <r>
    <x v="289"/>
    <x v="3"/>
    <s v="Evening"/>
    <n v="8"/>
    <n v="0"/>
    <n v="8"/>
    <n v="717"/>
    <x v="0"/>
    <n v="0"/>
    <s v="OK"/>
    <n v="0"/>
    <n v="1"/>
    <x v="1"/>
  </r>
  <r>
    <x v="289"/>
    <x v="3"/>
    <s v="Night"/>
    <n v="8"/>
    <n v="5.5"/>
    <n v="2.5"/>
    <n v="204"/>
    <x v="2"/>
    <n v="8700"/>
    <s v="OK"/>
    <n v="0.69"/>
    <n v="0.31"/>
    <x v="1"/>
  </r>
  <r>
    <x v="289"/>
    <x v="4"/>
    <s v="Morning"/>
    <n v="8"/>
    <n v="0"/>
    <n v="8"/>
    <n v="698"/>
    <x v="0"/>
    <n v="0"/>
    <s v="OK"/>
    <n v="0"/>
    <n v="1"/>
    <x v="1"/>
  </r>
  <r>
    <x v="289"/>
    <x v="4"/>
    <s v="Evening"/>
    <n v="8"/>
    <n v="0"/>
    <n v="8"/>
    <n v="741"/>
    <x v="0"/>
    <n v="0"/>
    <s v="OK"/>
    <n v="0"/>
    <n v="1"/>
    <x v="1"/>
  </r>
  <r>
    <x v="289"/>
    <x v="4"/>
    <s v="Night"/>
    <n v="8"/>
    <n v="0"/>
    <n v="8"/>
    <n v="771"/>
    <x v="0"/>
    <n v="0"/>
    <s v="OK"/>
    <n v="0"/>
    <n v="1"/>
    <x v="1"/>
  </r>
  <r>
    <x v="289"/>
    <x v="5"/>
    <s v="Morning"/>
    <n v="8"/>
    <n v="0"/>
    <n v="8"/>
    <n v="3586"/>
    <x v="0"/>
    <n v="0"/>
    <s v="OK"/>
    <n v="0"/>
    <n v="1"/>
    <x v="2"/>
  </r>
  <r>
    <x v="289"/>
    <x v="5"/>
    <s v="Evening"/>
    <n v="8"/>
    <n v="0"/>
    <n v="8"/>
    <n v="2839"/>
    <x v="0"/>
    <n v="0"/>
    <s v="OK"/>
    <n v="0"/>
    <n v="1"/>
    <x v="2"/>
  </r>
  <r>
    <x v="289"/>
    <x v="5"/>
    <s v="Night"/>
    <n v="8"/>
    <n v="0"/>
    <n v="8"/>
    <n v="3403"/>
    <x v="0"/>
    <n v="0"/>
    <s v="OK"/>
    <n v="0"/>
    <n v="1"/>
    <x v="2"/>
  </r>
  <r>
    <x v="289"/>
    <x v="6"/>
    <s v="Morning"/>
    <n v="8"/>
    <n v="0"/>
    <n v="8"/>
    <n v="3149"/>
    <x v="0"/>
    <n v="0"/>
    <s v="OK"/>
    <n v="0"/>
    <n v="1"/>
    <x v="2"/>
  </r>
  <r>
    <x v="289"/>
    <x v="6"/>
    <s v="Evening"/>
    <n v="8"/>
    <n v="0"/>
    <n v="8"/>
    <n v="3004"/>
    <x v="0"/>
    <n v="0"/>
    <s v="OK"/>
    <n v="0"/>
    <n v="1"/>
    <x v="2"/>
  </r>
  <r>
    <x v="289"/>
    <x v="6"/>
    <s v="Night"/>
    <n v="8"/>
    <n v="0"/>
    <n v="8"/>
    <n v="3214"/>
    <x v="0"/>
    <n v="0"/>
    <s v="OK"/>
    <n v="0"/>
    <n v="1"/>
    <x v="2"/>
  </r>
  <r>
    <x v="289"/>
    <x v="7"/>
    <s v="Morning"/>
    <n v="8"/>
    <n v="0"/>
    <n v="8"/>
    <n v="4233"/>
    <x v="0"/>
    <n v="0"/>
    <s v="OK"/>
    <n v="0"/>
    <n v="1"/>
    <x v="3"/>
  </r>
  <r>
    <x v="289"/>
    <x v="7"/>
    <s v="Evening"/>
    <n v="8"/>
    <n v="0"/>
    <n v="8"/>
    <n v="4071"/>
    <x v="0"/>
    <n v="0"/>
    <s v="OK"/>
    <n v="0"/>
    <n v="1"/>
    <x v="3"/>
  </r>
  <r>
    <x v="289"/>
    <x v="7"/>
    <s v="Night"/>
    <n v="8"/>
    <n v="0"/>
    <n v="8"/>
    <n v="4284"/>
    <x v="0"/>
    <n v="0"/>
    <s v="OK"/>
    <n v="0"/>
    <n v="1"/>
    <x v="3"/>
  </r>
  <r>
    <x v="290"/>
    <x v="0"/>
    <s v="Morning"/>
    <n v="8"/>
    <n v="0"/>
    <n v="8"/>
    <n v="5539"/>
    <x v="0"/>
    <n v="0"/>
    <s v="OK"/>
    <n v="0"/>
    <n v="1"/>
    <x v="0"/>
  </r>
  <r>
    <x v="290"/>
    <x v="0"/>
    <s v="Evening"/>
    <n v="8"/>
    <n v="0"/>
    <n v="8"/>
    <n v="4906"/>
    <x v="0"/>
    <n v="0"/>
    <s v="OK"/>
    <n v="0"/>
    <n v="1"/>
    <x v="0"/>
  </r>
  <r>
    <x v="290"/>
    <x v="0"/>
    <s v="Night"/>
    <n v="8"/>
    <n v="0"/>
    <n v="8"/>
    <n v="4804"/>
    <x v="0"/>
    <n v="0"/>
    <s v="OK"/>
    <n v="0"/>
    <n v="1"/>
    <x v="0"/>
  </r>
  <r>
    <x v="290"/>
    <x v="1"/>
    <s v="Morning"/>
    <n v="8"/>
    <n v="6.2"/>
    <n v="1.8"/>
    <n v="1302"/>
    <x v="5"/>
    <n v="8000"/>
    <s v="OK"/>
    <n v="0.78"/>
    <n v="0.23"/>
    <x v="0"/>
  </r>
  <r>
    <x v="290"/>
    <x v="1"/>
    <s v="Evening"/>
    <n v="8"/>
    <n v="1"/>
    <n v="7"/>
    <n v="5003"/>
    <x v="6"/>
    <n v="8100"/>
    <s v="OK"/>
    <n v="0.13"/>
    <n v="0.88"/>
    <x v="0"/>
  </r>
  <r>
    <x v="290"/>
    <x v="1"/>
    <s v="Night"/>
    <n v="8"/>
    <n v="0"/>
    <n v="8"/>
    <n v="5605"/>
    <x v="0"/>
    <n v="0"/>
    <s v="OK"/>
    <n v="0"/>
    <n v="1"/>
    <x v="0"/>
  </r>
  <r>
    <x v="290"/>
    <x v="2"/>
    <s v="Morning"/>
    <n v="8"/>
    <n v="0"/>
    <n v="8"/>
    <n v="4968"/>
    <x v="0"/>
    <n v="0"/>
    <s v="OK"/>
    <n v="0"/>
    <n v="1"/>
    <x v="0"/>
  </r>
  <r>
    <x v="290"/>
    <x v="2"/>
    <s v="Evening"/>
    <n v="8"/>
    <n v="0"/>
    <n v="8"/>
    <n v="4987"/>
    <x v="0"/>
    <n v="0"/>
    <s v="OK"/>
    <n v="0"/>
    <n v="1"/>
    <x v="0"/>
  </r>
  <r>
    <x v="290"/>
    <x v="2"/>
    <s v="Night"/>
    <n v="8"/>
    <n v="0"/>
    <n v="8"/>
    <n v="5128"/>
    <x v="0"/>
    <n v="0"/>
    <s v="OK"/>
    <n v="0"/>
    <n v="1"/>
    <x v="0"/>
  </r>
  <r>
    <x v="290"/>
    <x v="3"/>
    <s v="Morning"/>
    <n v="8"/>
    <n v="0"/>
    <n v="8"/>
    <n v="653"/>
    <x v="0"/>
    <n v="0"/>
    <s v="OK"/>
    <n v="0"/>
    <n v="1"/>
    <x v="1"/>
  </r>
  <r>
    <x v="290"/>
    <x v="3"/>
    <s v="Evening"/>
    <n v="8"/>
    <n v="0"/>
    <n v="8"/>
    <n v="708"/>
    <x v="0"/>
    <n v="0"/>
    <s v="OK"/>
    <n v="0"/>
    <n v="1"/>
    <x v="1"/>
  </r>
  <r>
    <x v="290"/>
    <x v="3"/>
    <s v="Night"/>
    <n v="8"/>
    <n v="1.1000000000000001"/>
    <n v="6.9"/>
    <n v="536"/>
    <x v="1"/>
    <n v="8400"/>
    <s v="OK"/>
    <n v="0.14000000000000001"/>
    <n v="0.86"/>
    <x v="1"/>
  </r>
  <r>
    <x v="290"/>
    <x v="4"/>
    <s v="Morning"/>
    <n v="8"/>
    <n v="0"/>
    <n v="8"/>
    <n v="770"/>
    <x v="0"/>
    <n v="0"/>
    <s v="OK"/>
    <n v="0"/>
    <n v="1"/>
    <x v="1"/>
  </r>
  <r>
    <x v="290"/>
    <x v="4"/>
    <s v="Evening"/>
    <n v="8"/>
    <n v="0"/>
    <n v="8"/>
    <n v="706"/>
    <x v="0"/>
    <n v="0"/>
    <s v="OK"/>
    <n v="0"/>
    <n v="1"/>
    <x v="1"/>
  </r>
  <r>
    <x v="290"/>
    <x v="4"/>
    <s v="Night"/>
    <n v="8"/>
    <n v="0"/>
    <n v="8"/>
    <n v="789"/>
    <x v="0"/>
    <n v="0"/>
    <s v="OK"/>
    <n v="0"/>
    <n v="1"/>
    <x v="1"/>
  </r>
  <r>
    <x v="290"/>
    <x v="5"/>
    <s v="Morning"/>
    <n v="8"/>
    <n v="0"/>
    <n v="8"/>
    <n v="3226"/>
    <x v="0"/>
    <n v="0"/>
    <s v="OK"/>
    <n v="0"/>
    <n v="1"/>
    <x v="2"/>
  </r>
  <r>
    <x v="290"/>
    <x v="5"/>
    <s v="Evening"/>
    <n v="8"/>
    <n v="0"/>
    <n v="8"/>
    <n v="3137"/>
    <x v="0"/>
    <n v="0"/>
    <s v="OK"/>
    <n v="0"/>
    <n v="1"/>
    <x v="2"/>
  </r>
  <r>
    <x v="290"/>
    <x v="5"/>
    <s v="Night"/>
    <n v="8"/>
    <n v="0"/>
    <n v="8"/>
    <n v="3530"/>
    <x v="0"/>
    <n v="0"/>
    <s v="OK"/>
    <n v="0"/>
    <n v="1"/>
    <x v="2"/>
  </r>
  <r>
    <x v="290"/>
    <x v="6"/>
    <s v="Morning"/>
    <n v="8"/>
    <n v="0"/>
    <n v="8"/>
    <n v="2805"/>
    <x v="0"/>
    <n v="0"/>
    <s v="OK"/>
    <n v="0"/>
    <n v="1"/>
    <x v="2"/>
  </r>
  <r>
    <x v="290"/>
    <x v="6"/>
    <s v="Evening"/>
    <n v="8"/>
    <n v="0"/>
    <n v="8"/>
    <n v="3119"/>
    <x v="0"/>
    <n v="0"/>
    <s v="OK"/>
    <n v="0"/>
    <n v="1"/>
    <x v="2"/>
  </r>
  <r>
    <x v="290"/>
    <x v="6"/>
    <s v="Night"/>
    <n v="8"/>
    <n v="3.3"/>
    <n v="4.7"/>
    <n v="1794"/>
    <x v="6"/>
    <n v="2800"/>
    <s v="OK"/>
    <n v="0.41"/>
    <n v="0.59"/>
    <x v="2"/>
  </r>
  <r>
    <x v="290"/>
    <x v="7"/>
    <s v="Morning"/>
    <n v="8"/>
    <n v="0"/>
    <n v="8"/>
    <n v="3445"/>
    <x v="0"/>
    <n v="0"/>
    <s v="OK"/>
    <n v="0"/>
    <n v="1"/>
    <x v="3"/>
  </r>
  <r>
    <x v="290"/>
    <x v="7"/>
    <s v="Evening"/>
    <n v="8"/>
    <n v="0"/>
    <n v="8"/>
    <n v="3977"/>
    <x v="0"/>
    <n v="0"/>
    <s v="OK"/>
    <n v="0"/>
    <n v="1"/>
    <x v="3"/>
  </r>
  <r>
    <x v="290"/>
    <x v="7"/>
    <s v="Night"/>
    <n v="8"/>
    <n v="0"/>
    <n v="8"/>
    <n v="3749"/>
    <x v="0"/>
    <n v="0"/>
    <s v="OK"/>
    <n v="0"/>
    <n v="1"/>
    <x v="3"/>
  </r>
  <r>
    <x v="291"/>
    <x v="0"/>
    <s v="Morning"/>
    <n v="8"/>
    <n v="0"/>
    <n v="8"/>
    <n v="5017"/>
    <x v="0"/>
    <n v="0"/>
    <s v="OK"/>
    <n v="0"/>
    <n v="1"/>
    <x v="0"/>
  </r>
  <r>
    <x v="291"/>
    <x v="0"/>
    <s v="Evening"/>
    <n v="8"/>
    <n v="0"/>
    <n v="8"/>
    <n v="4531"/>
    <x v="0"/>
    <n v="0"/>
    <s v="OK"/>
    <n v="0"/>
    <n v="1"/>
    <x v="0"/>
  </r>
  <r>
    <x v="291"/>
    <x v="0"/>
    <s v="Night"/>
    <n v="8"/>
    <n v="0"/>
    <n v="8"/>
    <n v="4467"/>
    <x v="0"/>
    <n v="0"/>
    <s v="OK"/>
    <n v="0"/>
    <n v="1"/>
    <x v="0"/>
  </r>
  <r>
    <x v="291"/>
    <x v="1"/>
    <s v="Morning"/>
    <n v="8"/>
    <n v="0"/>
    <n v="8"/>
    <n v="5058"/>
    <x v="0"/>
    <n v="0"/>
    <s v="OK"/>
    <n v="0"/>
    <n v="1"/>
    <x v="0"/>
  </r>
  <r>
    <x v="291"/>
    <x v="1"/>
    <s v="Evening"/>
    <n v="8"/>
    <n v="0"/>
    <n v="8"/>
    <n v="5194"/>
    <x v="0"/>
    <n v="0"/>
    <s v="OK"/>
    <n v="0"/>
    <n v="1"/>
    <x v="0"/>
  </r>
  <r>
    <x v="291"/>
    <x v="1"/>
    <s v="Night"/>
    <n v="8"/>
    <n v="0"/>
    <n v="8"/>
    <n v="5855"/>
    <x v="0"/>
    <n v="0"/>
    <s v="OK"/>
    <n v="0"/>
    <n v="1"/>
    <x v="0"/>
  </r>
  <r>
    <x v="291"/>
    <x v="2"/>
    <s v="Morning"/>
    <n v="8"/>
    <n v="0"/>
    <n v="8"/>
    <n v="4073"/>
    <x v="0"/>
    <n v="0"/>
    <s v="OK"/>
    <n v="0"/>
    <n v="1"/>
    <x v="0"/>
  </r>
  <r>
    <x v="291"/>
    <x v="2"/>
    <s v="Evening"/>
    <n v="8"/>
    <n v="0"/>
    <n v="8"/>
    <n v="4306"/>
    <x v="0"/>
    <n v="0"/>
    <s v="OK"/>
    <n v="0"/>
    <n v="1"/>
    <x v="0"/>
  </r>
  <r>
    <x v="291"/>
    <x v="2"/>
    <s v="Night"/>
    <n v="8"/>
    <n v="0"/>
    <n v="8"/>
    <n v="4948"/>
    <x v="0"/>
    <n v="0"/>
    <s v="OK"/>
    <n v="0"/>
    <n v="1"/>
    <x v="0"/>
  </r>
  <r>
    <x v="291"/>
    <x v="3"/>
    <s v="Morning"/>
    <n v="8"/>
    <n v="0"/>
    <n v="8"/>
    <n v="721"/>
    <x v="0"/>
    <n v="0"/>
    <s v="OK"/>
    <n v="0"/>
    <n v="1"/>
    <x v="1"/>
  </r>
  <r>
    <x v="291"/>
    <x v="3"/>
    <s v="Evening"/>
    <n v="8"/>
    <n v="0"/>
    <n v="8"/>
    <n v="706"/>
    <x v="0"/>
    <n v="0"/>
    <s v="OK"/>
    <n v="0"/>
    <n v="1"/>
    <x v="1"/>
  </r>
  <r>
    <x v="291"/>
    <x v="3"/>
    <s v="Night"/>
    <n v="8"/>
    <n v="0"/>
    <n v="8"/>
    <n v="589"/>
    <x v="0"/>
    <n v="0"/>
    <s v="OK"/>
    <n v="0"/>
    <n v="1"/>
    <x v="1"/>
  </r>
  <r>
    <x v="291"/>
    <x v="4"/>
    <s v="Morning"/>
    <n v="8"/>
    <n v="5"/>
    <n v="3"/>
    <n v="274"/>
    <x v="4"/>
    <n v="14600"/>
    <s v="OK"/>
    <n v="0.63"/>
    <n v="0.38"/>
    <x v="1"/>
  </r>
  <r>
    <x v="291"/>
    <x v="4"/>
    <s v="Evening"/>
    <n v="8"/>
    <n v="0"/>
    <n v="8"/>
    <n v="744"/>
    <x v="0"/>
    <n v="0"/>
    <s v="OK"/>
    <n v="0"/>
    <n v="1"/>
    <x v="1"/>
  </r>
  <r>
    <x v="291"/>
    <x v="4"/>
    <s v="Night"/>
    <n v="8"/>
    <n v="1.5"/>
    <n v="6.5"/>
    <n v="588"/>
    <x v="1"/>
    <n v="14800"/>
    <s v="OK"/>
    <n v="0.19"/>
    <n v="0.81"/>
    <x v="1"/>
  </r>
  <r>
    <x v="291"/>
    <x v="5"/>
    <s v="Morning"/>
    <n v="8"/>
    <n v="0"/>
    <n v="8"/>
    <n v="3237"/>
    <x v="0"/>
    <n v="0"/>
    <s v="OK"/>
    <n v="0"/>
    <n v="1"/>
    <x v="2"/>
  </r>
  <r>
    <x v="291"/>
    <x v="5"/>
    <s v="Evening"/>
    <n v="8"/>
    <n v="0"/>
    <n v="8"/>
    <n v="3797"/>
    <x v="0"/>
    <n v="0"/>
    <s v="OK"/>
    <n v="0"/>
    <n v="1"/>
    <x v="2"/>
  </r>
  <r>
    <x v="291"/>
    <x v="5"/>
    <s v="Night"/>
    <n v="8"/>
    <n v="0"/>
    <n v="8"/>
    <n v="3423"/>
    <x v="0"/>
    <n v="0"/>
    <s v="OK"/>
    <n v="0"/>
    <n v="1"/>
    <x v="2"/>
  </r>
  <r>
    <x v="291"/>
    <x v="6"/>
    <s v="Morning"/>
    <n v="8"/>
    <n v="0"/>
    <n v="8"/>
    <n v="3007"/>
    <x v="0"/>
    <n v="0"/>
    <s v="OK"/>
    <n v="0"/>
    <n v="1"/>
    <x v="2"/>
  </r>
  <r>
    <x v="291"/>
    <x v="6"/>
    <s v="Evening"/>
    <n v="8"/>
    <n v="0"/>
    <n v="8"/>
    <n v="2968"/>
    <x v="0"/>
    <n v="0"/>
    <s v="OK"/>
    <n v="0"/>
    <n v="1"/>
    <x v="2"/>
  </r>
  <r>
    <x v="291"/>
    <x v="6"/>
    <s v="Night"/>
    <n v="8"/>
    <n v="0"/>
    <n v="8"/>
    <n v="3244"/>
    <x v="0"/>
    <n v="0"/>
    <s v="OK"/>
    <n v="0"/>
    <n v="1"/>
    <x v="2"/>
  </r>
  <r>
    <x v="291"/>
    <x v="7"/>
    <s v="Morning"/>
    <n v="8"/>
    <n v="0"/>
    <n v="8"/>
    <n v="3914"/>
    <x v="0"/>
    <n v="0"/>
    <s v="OK"/>
    <n v="0"/>
    <n v="1"/>
    <x v="3"/>
  </r>
  <r>
    <x v="291"/>
    <x v="7"/>
    <s v="Evening"/>
    <n v="8"/>
    <n v="6.5"/>
    <n v="1.5"/>
    <n v="758"/>
    <x v="5"/>
    <n v="6900"/>
    <s v="OK"/>
    <n v="0.81"/>
    <n v="0.19"/>
    <x v="3"/>
  </r>
  <r>
    <x v="291"/>
    <x v="7"/>
    <s v="Night"/>
    <n v="8"/>
    <n v="0"/>
    <n v="8"/>
    <n v="4443"/>
    <x v="0"/>
    <n v="0"/>
    <s v="OK"/>
    <n v="0"/>
    <n v="1"/>
    <x v="3"/>
  </r>
  <r>
    <x v="292"/>
    <x v="0"/>
    <s v="Morning"/>
    <n v="8"/>
    <n v="0"/>
    <n v="8"/>
    <n v="4730"/>
    <x v="0"/>
    <n v="0"/>
    <s v="OK"/>
    <n v="0"/>
    <n v="1"/>
    <x v="0"/>
  </r>
  <r>
    <x v="292"/>
    <x v="0"/>
    <s v="Evening"/>
    <n v="8"/>
    <n v="0"/>
    <n v="8"/>
    <n v="5029"/>
    <x v="0"/>
    <n v="0"/>
    <s v="OK"/>
    <n v="0"/>
    <n v="1"/>
    <x v="0"/>
  </r>
  <r>
    <x v="292"/>
    <x v="0"/>
    <s v="Night"/>
    <n v="8"/>
    <n v="0"/>
    <n v="8"/>
    <n v="4971"/>
    <x v="0"/>
    <n v="0"/>
    <s v="OK"/>
    <n v="0"/>
    <n v="1"/>
    <x v="0"/>
  </r>
  <r>
    <x v="292"/>
    <x v="1"/>
    <s v="Morning"/>
    <n v="8"/>
    <n v="0"/>
    <n v="8"/>
    <n v="5092"/>
    <x v="0"/>
    <n v="0"/>
    <s v="OK"/>
    <n v="0"/>
    <n v="1"/>
    <x v="0"/>
  </r>
  <r>
    <x v="292"/>
    <x v="1"/>
    <s v="Evening"/>
    <n v="8"/>
    <n v="0"/>
    <n v="8"/>
    <n v="4917"/>
    <x v="0"/>
    <n v="0"/>
    <s v="OK"/>
    <n v="0"/>
    <n v="1"/>
    <x v="0"/>
  </r>
  <r>
    <x v="292"/>
    <x v="1"/>
    <s v="Night"/>
    <n v="8"/>
    <n v="0"/>
    <n v="8"/>
    <n v="5282"/>
    <x v="0"/>
    <n v="0"/>
    <s v="OK"/>
    <n v="0"/>
    <n v="1"/>
    <x v="0"/>
  </r>
  <r>
    <x v="292"/>
    <x v="2"/>
    <s v="Morning"/>
    <n v="8"/>
    <n v="0"/>
    <n v="8"/>
    <n v="4681"/>
    <x v="0"/>
    <n v="0"/>
    <s v="OK"/>
    <n v="0"/>
    <n v="1"/>
    <x v="0"/>
  </r>
  <r>
    <x v="292"/>
    <x v="2"/>
    <s v="Evening"/>
    <n v="8"/>
    <n v="5.4"/>
    <n v="2.6"/>
    <n v="1452"/>
    <x v="2"/>
    <n v="4500"/>
    <s v="OK"/>
    <n v="0.68"/>
    <n v="0.33"/>
    <x v="0"/>
  </r>
  <r>
    <x v="292"/>
    <x v="2"/>
    <s v="Night"/>
    <n v="8"/>
    <n v="2.7"/>
    <n v="5.3"/>
    <n v="3540"/>
    <x v="5"/>
    <n v="5100"/>
    <s v="OK"/>
    <n v="0.34"/>
    <n v="0.66"/>
    <x v="0"/>
  </r>
  <r>
    <x v="292"/>
    <x v="3"/>
    <s v="Morning"/>
    <n v="8"/>
    <n v="4.5999999999999996"/>
    <n v="3.4"/>
    <n v="282"/>
    <x v="3"/>
    <n v="2000"/>
    <s v="OK"/>
    <n v="0.57999999999999996"/>
    <n v="0.43"/>
    <x v="1"/>
  </r>
  <r>
    <x v="292"/>
    <x v="3"/>
    <s v="Evening"/>
    <n v="8"/>
    <n v="0"/>
    <n v="8"/>
    <n v="622"/>
    <x v="0"/>
    <n v="0"/>
    <s v="OK"/>
    <n v="0"/>
    <n v="1"/>
    <x v="1"/>
  </r>
  <r>
    <x v="292"/>
    <x v="3"/>
    <s v="Night"/>
    <n v="8"/>
    <n v="6.3"/>
    <n v="1.7"/>
    <n v="144"/>
    <x v="6"/>
    <n v="5700"/>
    <s v="OK"/>
    <n v="0.79"/>
    <n v="0.21"/>
    <x v="1"/>
  </r>
  <r>
    <x v="292"/>
    <x v="4"/>
    <s v="Morning"/>
    <n v="8"/>
    <n v="0"/>
    <n v="8"/>
    <n v="766"/>
    <x v="0"/>
    <n v="0"/>
    <s v="OK"/>
    <n v="0"/>
    <n v="1"/>
    <x v="1"/>
  </r>
  <r>
    <x v="292"/>
    <x v="4"/>
    <s v="Evening"/>
    <n v="8"/>
    <n v="2.8"/>
    <n v="5.2"/>
    <n v="448"/>
    <x v="1"/>
    <n v="12400"/>
    <s v="OK"/>
    <n v="0.35"/>
    <n v="0.65"/>
    <x v="1"/>
  </r>
  <r>
    <x v="292"/>
    <x v="4"/>
    <s v="Night"/>
    <n v="8"/>
    <n v="0"/>
    <n v="8"/>
    <n v="747"/>
    <x v="0"/>
    <n v="0"/>
    <s v="OK"/>
    <n v="0"/>
    <n v="1"/>
    <x v="1"/>
  </r>
  <r>
    <x v="292"/>
    <x v="5"/>
    <s v="Morning"/>
    <n v="8"/>
    <n v="0"/>
    <n v="8"/>
    <n v="3330"/>
    <x v="0"/>
    <n v="0"/>
    <s v="OK"/>
    <n v="0"/>
    <n v="1"/>
    <x v="2"/>
  </r>
  <r>
    <x v="292"/>
    <x v="5"/>
    <s v="Evening"/>
    <n v="8"/>
    <n v="0"/>
    <n v="8"/>
    <n v="3122"/>
    <x v="0"/>
    <n v="0"/>
    <s v="OK"/>
    <n v="0"/>
    <n v="1"/>
    <x v="2"/>
  </r>
  <r>
    <x v="292"/>
    <x v="5"/>
    <s v="Night"/>
    <n v="8"/>
    <n v="0"/>
    <n v="8"/>
    <n v="3531"/>
    <x v="0"/>
    <n v="0"/>
    <s v="OK"/>
    <n v="0"/>
    <n v="1"/>
    <x v="2"/>
  </r>
  <r>
    <x v="292"/>
    <x v="6"/>
    <s v="Morning"/>
    <n v="8"/>
    <n v="4.9000000000000004"/>
    <n v="3.1"/>
    <n v="1199"/>
    <x v="1"/>
    <n v="9000"/>
    <s v="OK"/>
    <n v="0.61"/>
    <n v="0.39"/>
    <x v="2"/>
  </r>
  <r>
    <x v="292"/>
    <x v="6"/>
    <s v="Evening"/>
    <n v="8"/>
    <n v="2.6"/>
    <n v="5.4"/>
    <n v="2260"/>
    <x v="6"/>
    <n v="3900"/>
    <s v="OK"/>
    <n v="0.33"/>
    <n v="0.68"/>
    <x v="2"/>
  </r>
  <r>
    <x v="292"/>
    <x v="6"/>
    <s v="Night"/>
    <n v="8"/>
    <n v="0"/>
    <n v="8"/>
    <n v="2989"/>
    <x v="0"/>
    <n v="0"/>
    <s v="OK"/>
    <n v="0"/>
    <n v="1"/>
    <x v="2"/>
  </r>
  <r>
    <x v="292"/>
    <x v="7"/>
    <s v="Morning"/>
    <n v="8"/>
    <n v="6.9"/>
    <n v="1.1000000000000001"/>
    <n v="538"/>
    <x v="4"/>
    <n v="9300"/>
    <s v="OK"/>
    <n v="0.86"/>
    <n v="0.14000000000000001"/>
    <x v="3"/>
  </r>
  <r>
    <x v="292"/>
    <x v="7"/>
    <s v="Evening"/>
    <n v="8"/>
    <n v="6.1"/>
    <n v="1.9"/>
    <n v="943"/>
    <x v="3"/>
    <n v="3900"/>
    <s v="OK"/>
    <n v="0.76"/>
    <n v="0.24"/>
    <x v="3"/>
  </r>
  <r>
    <x v="292"/>
    <x v="7"/>
    <s v="Night"/>
    <n v="8"/>
    <n v="0"/>
    <n v="8"/>
    <n v="4011"/>
    <x v="0"/>
    <n v="0"/>
    <s v="OK"/>
    <n v="0"/>
    <n v="1"/>
    <x v="3"/>
  </r>
  <r>
    <x v="293"/>
    <x v="0"/>
    <s v="Morning"/>
    <n v="8"/>
    <n v="0"/>
    <n v="8"/>
    <n v="4699"/>
    <x v="0"/>
    <n v="0"/>
    <s v="OK"/>
    <n v="0"/>
    <n v="1"/>
    <x v="0"/>
  </r>
  <r>
    <x v="293"/>
    <x v="0"/>
    <s v="Evening"/>
    <n v="8"/>
    <n v="0"/>
    <n v="8"/>
    <n v="4490"/>
    <x v="0"/>
    <n v="0"/>
    <s v="OK"/>
    <n v="0"/>
    <n v="1"/>
    <x v="0"/>
  </r>
  <r>
    <x v="293"/>
    <x v="0"/>
    <s v="Night"/>
    <n v="8"/>
    <n v="0"/>
    <n v="8"/>
    <n v="4438"/>
    <x v="0"/>
    <n v="0"/>
    <s v="OK"/>
    <n v="0"/>
    <n v="1"/>
    <x v="0"/>
  </r>
  <r>
    <x v="293"/>
    <x v="1"/>
    <s v="Morning"/>
    <n v="8"/>
    <n v="0.6"/>
    <n v="7.4"/>
    <n v="4876"/>
    <x v="2"/>
    <n v="12900"/>
    <s v="OK"/>
    <n v="0.08"/>
    <n v="0.93"/>
    <x v="0"/>
  </r>
  <r>
    <x v="293"/>
    <x v="1"/>
    <s v="Evening"/>
    <n v="8"/>
    <n v="5.2"/>
    <n v="2.8"/>
    <n v="1843"/>
    <x v="1"/>
    <n v="4600"/>
    <s v="OK"/>
    <n v="0.65"/>
    <n v="0.35"/>
    <x v="0"/>
  </r>
  <r>
    <x v="293"/>
    <x v="1"/>
    <s v="Night"/>
    <n v="8"/>
    <n v="5.5"/>
    <n v="2.5"/>
    <n v="1636"/>
    <x v="6"/>
    <n v="11400"/>
    <s v="OK"/>
    <n v="0.69"/>
    <n v="0.31"/>
    <x v="0"/>
  </r>
  <r>
    <x v="293"/>
    <x v="2"/>
    <s v="Morning"/>
    <n v="8"/>
    <n v="0"/>
    <n v="8"/>
    <n v="5208"/>
    <x v="0"/>
    <n v="0"/>
    <s v="OK"/>
    <n v="0"/>
    <n v="1"/>
    <x v="0"/>
  </r>
  <r>
    <x v="293"/>
    <x v="2"/>
    <s v="Evening"/>
    <n v="8"/>
    <n v="0"/>
    <n v="8"/>
    <n v="4809"/>
    <x v="0"/>
    <n v="0"/>
    <s v="OK"/>
    <n v="0"/>
    <n v="1"/>
    <x v="0"/>
  </r>
  <r>
    <x v="293"/>
    <x v="2"/>
    <s v="Night"/>
    <n v="8"/>
    <n v="0"/>
    <n v="8"/>
    <n v="4576"/>
    <x v="0"/>
    <n v="0"/>
    <s v="OK"/>
    <n v="0"/>
    <n v="1"/>
    <x v="0"/>
  </r>
  <r>
    <x v="293"/>
    <x v="3"/>
    <s v="Morning"/>
    <n v="8"/>
    <n v="0"/>
    <n v="8"/>
    <n v="652"/>
    <x v="0"/>
    <n v="0"/>
    <s v="OK"/>
    <n v="0"/>
    <n v="1"/>
    <x v="1"/>
  </r>
  <r>
    <x v="293"/>
    <x v="3"/>
    <s v="Evening"/>
    <n v="8"/>
    <n v="0"/>
    <n v="8"/>
    <n v="670"/>
    <x v="0"/>
    <n v="0"/>
    <s v="OK"/>
    <n v="0"/>
    <n v="1"/>
    <x v="1"/>
  </r>
  <r>
    <x v="293"/>
    <x v="3"/>
    <s v="Night"/>
    <n v="8"/>
    <n v="0"/>
    <n v="8"/>
    <n v="671"/>
    <x v="0"/>
    <n v="0"/>
    <s v="OK"/>
    <n v="0"/>
    <n v="1"/>
    <x v="1"/>
  </r>
  <r>
    <x v="293"/>
    <x v="4"/>
    <s v="Morning"/>
    <n v="8"/>
    <n v="0"/>
    <n v="8"/>
    <n v="753"/>
    <x v="0"/>
    <n v="0"/>
    <s v="OK"/>
    <n v="0"/>
    <n v="1"/>
    <x v="1"/>
  </r>
  <r>
    <x v="293"/>
    <x v="4"/>
    <s v="Evening"/>
    <n v="8"/>
    <n v="0"/>
    <n v="8"/>
    <n v="758"/>
    <x v="0"/>
    <n v="0"/>
    <s v="OK"/>
    <n v="0"/>
    <n v="1"/>
    <x v="1"/>
  </r>
  <r>
    <x v="293"/>
    <x v="4"/>
    <s v="Night"/>
    <n v="8"/>
    <n v="0"/>
    <n v="8"/>
    <n v="735"/>
    <x v="0"/>
    <n v="0"/>
    <s v="OK"/>
    <n v="0"/>
    <n v="1"/>
    <x v="1"/>
  </r>
  <r>
    <x v="293"/>
    <x v="5"/>
    <s v="Morning"/>
    <n v="8"/>
    <n v="4.2"/>
    <n v="3.8"/>
    <n v="1598"/>
    <x v="3"/>
    <n v="13000"/>
    <s v="OK"/>
    <n v="0.53"/>
    <n v="0.48"/>
    <x v="2"/>
  </r>
  <r>
    <x v="293"/>
    <x v="5"/>
    <s v="Evening"/>
    <n v="8"/>
    <n v="0"/>
    <n v="8"/>
    <n v="3185"/>
    <x v="0"/>
    <n v="0"/>
    <s v="OK"/>
    <n v="0"/>
    <n v="1"/>
    <x v="2"/>
  </r>
  <r>
    <x v="293"/>
    <x v="5"/>
    <s v="Night"/>
    <n v="8"/>
    <n v="0"/>
    <n v="8"/>
    <n v="3545"/>
    <x v="0"/>
    <n v="0"/>
    <s v="OK"/>
    <n v="0"/>
    <n v="1"/>
    <x v="2"/>
  </r>
  <r>
    <x v="293"/>
    <x v="6"/>
    <s v="Morning"/>
    <n v="8"/>
    <n v="2.6"/>
    <n v="5.4"/>
    <n v="2122"/>
    <x v="4"/>
    <n v="3500"/>
    <s v="OK"/>
    <n v="0.33"/>
    <n v="0.68"/>
    <x v="2"/>
  </r>
  <r>
    <x v="293"/>
    <x v="6"/>
    <s v="Evening"/>
    <n v="8"/>
    <n v="0"/>
    <n v="8"/>
    <n v="3160"/>
    <x v="0"/>
    <n v="0"/>
    <s v="OK"/>
    <n v="0"/>
    <n v="1"/>
    <x v="2"/>
  </r>
  <r>
    <x v="293"/>
    <x v="6"/>
    <s v="Night"/>
    <n v="8"/>
    <n v="0"/>
    <n v="8"/>
    <n v="2848"/>
    <x v="0"/>
    <n v="0"/>
    <s v="OK"/>
    <n v="0"/>
    <n v="1"/>
    <x v="2"/>
  </r>
  <r>
    <x v="293"/>
    <x v="7"/>
    <s v="Morning"/>
    <n v="8"/>
    <n v="0"/>
    <n v="8"/>
    <n v="3833"/>
    <x v="0"/>
    <n v="0"/>
    <s v="OK"/>
    <n v="0"/>
    <n v="1"/>
    <x v="3"/>
  </r>
  <r>
    <x v="293"/>
    <x v="7"/>
    <s v="Evening"/>
    <n v="8"/>
    <n v="5.6"/>
    <n v="2.4"/>
    <n v="1131"/>
    <x v="5"/>
    <n v="11200"/>
    <s v="OK"/>
    <n v="0.7"/>
    <n v="0.3"/>
    <x v="3"/>
  </r>
  <r>
    <x v="293"/>
    <x v="7"/>
    <s v="Night"/>
    <n v="8"/>
    <n v="0"/>
    <n v="8"/>
    <n v="4017"/>
    <x v="0"/>
    <n v="0"/>
    <s v="OK"/>
    <n v="0"/>
    <n v="1"/>
    <x v="3"/>
  </r>
  <r>
    <x v="294"/>
    <x v="0"/>
    <s v="Morning"/>
    <n v="8"/>
    <n v="0"/>
    <n v="8"/>
    <n v="4826"/>
    <x v="0"/>
    <n v="0"/>
    <s v="OK"/>
    <n v="0"/>
    <n v="1"/>
    <x v="0"/>
  </r>
  <r>
    <x v="294"/>
    <x v="0"/>
    <s v="Evening"/>
    <n v="8"/>
    <n v="0"/>
    <n v="8"/>
    <n v="5243"/>
    <x v="0"/>
    <n v="0"/>
    <s v="OK"/>
    <n v="0"/>
    <n v="1"/>
    <x v="0"/>
  </r>
  <r>
    <x v="294"/>
    <x v="0"/>
    <s v="Night"/>
    <n v="8"/>
    <n v="6.4"/>
    <n v="1.6"/>
    <n v="919"/>
    <x v="5"/>
    <n v="9500"/>
    <s v="OK"/>
    <n v="0.8"/>
    <n v="0.2"/>
    <x v="0"/>
  </r>
  <r>
    <x v="294"/>
    <x v="1"/>
    <s v="Morning"/>
    <n v="8"/>
    <n v="0.9"/>
    <n v="7.1"/>
    <n v="4239"/>
    <x v="3"/>
    <n v="9600"/>
    <s v="OK"/>
    <n v="0.11"/>
    <n v="0.89"/>
    <x v="0"/>
  </r>
  <r>
    <x v="294"/>
    <x v="1"/>
    <s v="Evening"/>
    <n v="8"/>
    <n v="2.2000000000000002"/>
    <n v="5.8"/>
    <n v="3975"/>
    <x v="1"/>
    <n v="5000"/>
    <s v="OK"/>
    <n v="0.28000000000000003"/>
    <n v="0.73"/>
    <x v="0"/>
  </r>
  <r>
    <x v="294"/>
    <x v="1"/>
    <s v="Night"/>
    <n v="8"/>
    <n v="5.7"/>
    <n v="2.2999999999999998"/>
    <n v="1421"/>
    <x v="3"/>
    <n v="5100"/>
    <s v="OK"/>
    <n v="0.71"/>
    <n v="0.28999999999999998"/>
    <x v="0"/>
  </r>
  <r>
    <x v="294"/>
    <x v="2"/>
    <s v="Morning"/>
    <n v="8"/>
    <n v="0"/>
    <n v="8"/>
    <n v="4498"/>
    <x v="0"/>
    <n v="0"/>
    <s v="OK"/>
    <n v="0"/>
    <n v="1"/>
    <x v="0"/>
  </r>
  <r>
    <x v="294"/>
    <x v="2"/>
    <s v="Evening"/>
    <n v="8"/>
    <n v="0"/>
    <n v="8"/>
    <n v="4951"/>
    <x v="0"/>
    <n v="0"/>
    <s v="OK"/>
    <n v="0"/>
    <n v="1"/>
    <x v="0"/>
  </r>
  <r>
    <x v="294"/>
    <x v="2"/>
    <s v="Night"/>
    <n v="8"/>
    <n v="0"/>
    <n v="8"/>
    <n v="4739"/>
    <x v="0"/>
    <n v="0"/>
    <s v="OK"/>
    <n v="0"/>
    <n v="1"/>
    <x v="0"/>
  </r>
  <r>
    <x v="294"/>
    <x v="3"/>
    <s v="Morning"/>
    <n v="8"/>
    <n v="3.3"/>
    <n v="4.7"/>
    <n v="400"/>
    <x v="2"/>
    <n v="8900"/>
    <s v="OK"/>
    <n v="0.41"/>
    <n v="0.59"/>
    <x v="1"/>
  </r>
  <r>
    <x v="294"/>
    <x v="3"/>
    <s v="Evening"/>
    <n v="8"/>
    <n v="0"/>
    <n v="8"/>
    <n v="677"/>
    <x v="0"/>
    <n v="0"/>
    <s v="OK"/>
    <n v="0"/>
    <n v="1"/>
    <x v="1"/>
  </r>
  <r>
    <x v="294"/>
    <x v="3"/>
    <s v="Night"/>
    <n v="8"/>
    <n v="0"/>
    <n v="8"/>
    <n v="628"/>
    <x v="0"/>
    <n v="0"/>
    <s v="OK"/>
    <n v="0"/>
    <n v="1"/>
    <x v="1"/>
  </r>
  <r>
    <x v="294"/>
    <x v="4"/>
    <s v="Morning"/>
    <n v="8"/>
    <n v="0"/>
    <n v="8"/>
    <n v="725"/>
    <x v="0"/>
    <n v="0"/>
    <s v="OK"/>
    <n v="0"/>
    <n v="1"/>
    <x v="1"/>
  </r>
  <r>
    <x v="294"/>
    <x v="4"/>
    <s v="Evening"/>
    <n v="8"/>
    <n v="0"/>
    <n v="8"/>
    <n v="742"/>
    <x v="0"/>
    <n v="0"/>
    <s v="OK"/>
    <n v="0"/>
    <n v="1"/>
    <x v="1"/>
  </r>
  <r>
    <x v="294"/>
    <x v="4"/>
    <s v="Night"/>
    <n v="8"/>
    <n v="0"/>
    <n v="8"/>
    <n v="710"/>
    <x v="0"/>
    <n v="0"/>
    <s v="OK"/>
    <n v="0"/>
    <n v="1"/>
    <x v="1"/>
  </r>
  <r>
    <x v="294"/>
    <x v="5"/>
    <s v="Morning"/>
    <n v="8"/>
    <n v="0"/>
    <n v="8"/>
    <n v="3559"/>
    <x v="0"/>
    <n v="0"/>
    <s v="OK"/>
    <n v="0"/>
    <n v="1"/>
    <x v="2"/>
  </r>
  <r>
    <x v="294"/>
    <x v="5"/>
    <s v="Evening"/>
    <n v="8"/>
    <n v="0"/>
    <n v="8"/>
    <n v="3481"/>
    <x v="0"/>
    <n v="0"/>
    <s v="OK"/>
    <n v="0"/>
    <n v="1"/>
    <x v="2"/>
  </r>
  <r>
    <x v="294"/>
    <x v="5"/>
    <s v="Night"/>
    <n v="8"/>
    <n v="1.6"/>
    <n v="6.4"/>
    <n v="2530"/>
    <x v="4"/>
    <n v="2900"/>
    <s v="OK"/>
    <n v="0.2"/>
    <n v="0.8"/>
    <x v="2"/>
  </r>
  <r>
    <x v="294"/>
    <x v="6"/>
    <s v="Morning"/>
    <n v="8"/>
    <n v="2.2999999999999998"/>
    <n v="5.7"/>
    <n v="2482"/>
    <x v="3"/>
    <n v="6000"/>
    <s v="OK"/>
    <n v="0.28999999999999998"/>
    <n v="0.71"/>
    <x v="2"/>
  </r>
  <r>
    <x v="294"/>
    <x v="6"/>
    <s v="Evening"/>
    <n v="8"/>
    <n v="4.0999999999999996"/>
    <n v="3.9"/>
    <n v="1647"/>
    <x v="2"/>
    <n v="13300"/>
    <s v="OK"/>
    <n v="0.51"/>
    <n v="0.49"/>
    <x v="2"/>
  </r>
  <r>
    <x v="294"/>
    <x v="6"/>
    <s v="Night"/>
    <n v="8"/>
    <n v="6.1"/>
    <n v="1.9"/>
    <n v="754"/>
    <x v="3"/>
    <n v="13500"/>
    <s v="OK"/>
    <n v="0.76"/>
    <n v="0.24"/>
    <x v="2"/>
  </r>
  <r>
    <x v="294"/>
    <x v="7"/>
    <s v="Morning"/>
    <n v="8"/>
    <n v="0"/>
    <n v="8"/>
    <n v="3793"/>
    <x v="0"/>
    <n v="0"/>
    <s v="OK"/>
    <n v="0"/>
    <n v="1"/>
    <x v="3"/>
  </r>
  <r>
    <x v="294"/>
    <x v="7"/>
    <s v="Evening"/>
    <n v="8"/>
    <n v="2.6"/>
    <n v="5.4"/>
    <n v="2819"/>
    <x v="5"/>
    <n v="7400"/>
    <s v="OK"/>
    <n v="0.33"/>
    <n v="0.68"/>
    <x v="3"/>
  </r>
  <r>
    <x v="294"/>
    <x v="7"/>
    <s v="Night"/>
    <n v="8"/>
    <n v="2"/>
    <n v="6"/>
    <n v="2946"/>
    <x v="2"/>
    <n v="14300"/>
    <s v="OK"/>
    <n v="0.25"/>
    <n v="0.75"/>
    <x v="3"/>
  </r>
  <r>
    <x v="295"/>
    <x v="0"/>
    <s v="Morning"/>
    <n v="8"/>
    <n v="0"/>
    <n v="8"/>
    <n v="4873"/>
    <x v="0"/>
    <n v="0"/>
    <s v="OK"/>
    <n v="0"/>
    <n v="1"/>
    <x v="0"/>
  </r>
  <r>
    <x v="295"/>
    <x v="0"/>
    <s v="Evening"/>
    <n v="8"/>
    <n v="0"/>
    <n v="8"/>
    <n v="5014"/>
    <x v="0"/>
    <n v="0"/>
    <s v="OK"/>
    <n v="0"/>
    <n v="1"/>
    <x v="0"/>
  </r>
  <r>
    <x v="295"/>
    <x v="0"/>
    <s v="Night"/>
    <n v="8"/>
    <n v="6.2"/>
    <n v="1.8"/>
    <n v="1110"/>
    <x v="4"/>
    <n v="7700"/>
    <s v="OK"/>
    <n v="0.78"/>
    <n v="0.23"/>
    <x v="0"/>
  </r>
  <r>
    <x v="295"/>
    <x v="1"/>
    <s v="Morning"/>
    <n v="8"/>
    <n v="0"/>
    <n v="8"/>
    <n v="5136"/>
    <x v="0"/>
    <n v="0"/>
    <s v="OK"/>
    <n v="0"/>
    <n v="1"/>
    <x v="0"/>
  </r>
  <r>
    <x v="295"/>
    <x v="1"/>
    <s v="Evening"/>
    <n v="8"/>
    <n v="1.7"/>
    <n v="6.3"/>
    <n v="4415"/>
    <x v="3"/>
    <n v="8200"/>
    <s v="OK"/>
    <n v="0.21"/>
    <n v="0.79"/>
    <x v="0"/>
  </r>
  <r>
    <x v="295"/>
    <x v="1"/>
    <s v="Night"/>
    <n v="8"/>
    <n v="6.7"/>
    <n v="1.3"/>
    <n v="782"/>
    <x v="3"/>
    <n v="3300"/>
    <s v="OK"/>
    <n v="0.84"/>
    <n v="0.16"/>
    <x v="0"/>
  </r>
  <r>
    <x v="295"/>
    <x v="2"/>
    <s v="Morning"/>
    <n v="8"/>
    <n v="0"/>
    <n v="8"/>
    <n v="4512"/>
    <x v="0"/>
    <n v="0"/>
    <s v="OK"/>
    <n v="0"/>
    <n v="1"/>
    <x v="0"/>
  </r>
  <r>
    <x v="295"/>
    <x v="2"/>
    <s v="Evening"/>
    <n v="8"/>
    <n v="0"/>
    <n v="8"/>
    <n v="4239"/>
    <x v="0"/>
    <n v="0"/>
    <s v="OK"/>
    <n v="0"/>
    <n v="1"/>
    <x v="0"/>
  </r>
  <r>
    <x v="295"/>
    <x v="2"/>
    <s v="Night"/>
    <n v="8"/>
    <n v="0"/>
    <n v="8"/>
    <n v="4325"/>
    <x v="0"/>
    <n v="0"/>
    <s v="OK"/>
    <n v="0"/>
    <n v="1"/>
    <x v="0"/>
  </r>
  <r>
    <x v="295"/>
    <x v="3"/>
    <s v="Morning"/>
    <n v="8"/>
    <n v="5.3"/>
    <n v="2.7"/>
    <n v="211"/>
    <x v="4"/>
    <n v="14600"/>
    <s v="OK"/>
    <n v="0.66"/>
    <n v="0.34"/>
    <x v="1"/>
  </r>
  <r>
    <x v="295"/>
    <x v="3"/>
    <s v="Evening"/>
    <n v="8"/>
    <n v="0"/>
    <n v="8"/>
    <n v="648"/>
    <x v="0"/>
    <n v="0"/>
    <s v="OK"/>
    <n v="0"/>
    <n v="1"/>
    <x v="1"/>
  </r>
  <r>
    <x v="295"/>
    <x v="3"/>
    <s v="Night"/>
    <n v="8"/>
    <n v="0"/>
    <n v="8"/>
    <n v="633"/>
    <x v="0"/>
    <n v="0"/>
    <s v="OK"/>
    <n v="0"/>
    <n v="1"/>
    <x v="1"/>
  </r>
  <r>
    <x v="295"/>
    <x v="4"/>
    <s v="Morning"/>
    <n v="8"/>
    <n v="0"/>
    <n v="8"/>
    <n v="735"/>
    <x v="0"/>
    <n v="0"/>
    <s v="OK"/>
    <n v="0"/>
    <n v="1"/>
    <x v="1"/>
  </r>
  <r>
    <x v="295"/>
    <x v="4"/>
    <s v="Evening"/>
    <n v="8"/>
    <n v="0"/>
    <n v="8"/>
    <n v="806"/>
    <x v="0"/>
    <n v="0"/>
    <s v="OK"/>
    <n v="0"/>
    <n v="1"/>
    <x v="1"/>
  </r>
  <r>
    <x v="295"/>
    <x v="4"/>
    <s v="Night"/>
    <n v="8"/>
    <n v="0"/>
    <n v="8"/>
    <n v="728"/>
    <x v="0"/>
    <n v="0"/>
    <s v="OK"/>
    <n v="0"/>
    <n v="1"/>
    <x v="1"/>
  </r>
  <r>
    <x v="295"/>
    <x v="5"/>
    <s v="Morning"/>
    <n v="8"/>
    <n v="0"/>
    <n v="8"/>
    <n v="3303"/>
    <x v="0"/>
    <n v="0"/>
    <s v="OK"/>
    <n v="0"/>
    <n v="1"/>
    <x v="2"/>
  </r>
  <r>
    <x v="295"/>
    <x v="5"/>
    <s v="Evening"/>
    <n v="8"/>
    <n v="3"/>
    <n v="5"/>
    <n v="1913"/>
    <x v="3"/>
    <n v="13600"/>
    <s v="OK"/>
    <n v="0.38"/>
    <n v="0.63"/>
    <x v="2"/>
  </r>
  <r>
    <x v="295"/>
    <x v="5"/>
    <s v="Night"/>
    <n v="8"/>
    <n v="0"/>
    <n v="8"/>
    <n v="3449"/>
    <x v="0"/>
    <n v="0"/>
    <s v="OK"/>
    <n v="0"/>
    <n v="1"/>
    <x v="2"/>
  </r>
  <r>
    <x v="295"/>
    <x v="6"/>
    <s v="Morning"/>
    <n v="8"/>
    <n v="0"/>
    <n v="8"/>
    <n v="3359"/>
    <x v="0"/>
    <n v="0"/>
    <s v="OK"/>
    <n v="0"/>
    <n v="1"/>
    <x v="2"/>
  </r>
  <r>
    <x v="295"/>
    <x v="6"/>
    <s v="Evening"/>
    <n v="8"/>
    <n v="0"/>
    <n v="8"/>
    <n v="3392"/>
    <x v="0"/>
    <n v="0"/>
    <s v="OK"/>
    <n v="0"/>
    <n v="1"/>
    <x v="2"/>
  </r>
  <r>
    <x v="295"/>
    <x v="6"/>
    <s v="Night"/>
    <n v="8"/>
    <n v="0"/>
    <n v="8"/>
    <n v="3117"/>
    <x v="0"/>
    <n v="0"/>
    <s v="OK"/>
    <n v="0"/>
    <n v="1"/>
    <x v="2"/>
  </r>
  <r>
    <x v="295"/>
    <x v="7"/>
    <s v="Morning"/>
    <n v="8"/>
    <n v="0"/>
    <n v="8"/>
    <n v="4197"/>
    <x v="0"/>
    <n v="0"/>
    <s v="OK"/>
    <n v="0"/>
    <n v="1"/>
    <x v="3"/>
  </r>
  <r>
    <x v="295"/>
    <x v="7"/>
    <s v="Evening"/>
    <n v="8"/>
    <n v="0"/>
    <n v="8"/>
    <n v="4097"/>
    <x v="0"/>
    <n v="0"/>
    <s v="OK"/>
    <n v="0"/>
    <n v="1"/>
    <x v="3"/>
  </r>
  <r>
    <x v="295"/>
    <x v="7"/>
    <s v="Night"/>
    <n v="8"/>
    <n v="0"/>
    <n v="8"/>
    <n v="4357"/>
    <x v="0"/>
    <n v="0"/>
    <s v="OK"/>
    <n v="0"/>
    <n v="1"/>
    <x v="3"/>
  </r>
  <r>
    <x v="296"/>
    <x v="0"/>
    <s v="Morning"/>
    <n v="8"/>
    <n v="6.8"/>
    <n v="1.2"/>
    <n v="720"/>
    <x v="3"/>
    <n v="13900"/>
    <s v="OK"/>
    <n v="0.85"/>
    <n v="0.15"/>
    <x v="0"/>
  </r>
  <r>
    <x v="296"/>
    <x v="0"/>
    <s v="Evening"/>
    <n v="8"/>
    <n v="0"/>
    <n v="8"/>
    <n v="4840"/>
    <x v="0"/>
    <n v="0"/>
    <s v="OK"/>
    <n v="0"/>
    <n v="1"/>
    <x v="0"/>
  </r>
  <r>
    <x v="296"/>
    <x v="0"/>
    <s v="Night"/>
    <n v="8"/>
    <n v="0"/>
    <n v="8"/>
    <n v="5426"/>
    <x v="0"/>
    <n v="0"/>
    <s v="OK"/>
    <n v="0"/>
    <n v="1"/>
    <x v="0"/>
  </r>
  <r>
    <x v="296"/>
    <x v="1"/>
    <s v="Morning"/>
    <n v="8"/>
    <n v="6.5"/>
    <n v="1.5"/>
    <n v="1002"/>
    <x v="3"/>
    <n v="7400"/>
    <s v="OK"/>
    <n v="0.81"/>
    <n v="0.19"/>
    <x v="0"/>
  </r>
  <r>
    <x v="296"/>
    <x v="1"/>
    <s v="Evening"/>
    <n v="8"/>
    <n v="0"/>
    <n v="8"/>
    <n v="4858"/>
    <x v="0"/>
    <n v="0"/>
    <s v="OK"/>
    <n v="0"/>
    <n v="1"/>
    <x v="0"/>
  </r>
  <r>
    <x v="296"/>
    <x v="1"/>
    <s v="Night"/>
    <n v="8"/>
    <n v="0"/>
    <n v="8"/>
    <n v="5765"/>
    <x v="0"/>
    <n v="0"/>
    <s v="OK"/>
    <n v="0"/>
    <n v="1"/>
    <x v="0"/>
  </r>
  <r>
    <x v="296"/>
    <x v="2"/>
    <s v="Morning"/>
    <n v="8"/>
    <n v="0"/>
    <n v="8"/>
    <n v="4610"/>
    <x v="0"/>
    <n v="0"/>
    <s v="OK"/>
    <n v="0"/>
    <n v="1"/>
    <x v="0"/>
  </r>
  <r>
    <x v="296"/>
    <x v="2"/>
    <s v="Evening"/>
    <n v="8"/>
    <n v="0"/>
    <n v="8"/>
    <n v="4306"/>
    <x v="0"/>
    <n v="0"/>
    <s v="OK"/>
    <n v="0"/>
    <n v="1"/>
    <x v="0"/>
  </r>
  <r>
    <x v="296"/>
    <x v="2"/>
    <s v="Night"/>
    <n v="8"/>
    <n v="3.7"/>
    <n v="4.3"/>
    <n v="2449"/>
    <x v="2"/>
    <n v="12200"/>
    <s v="OK"/>
    <n v="0.46"/>
    <n v="0.54"/>
    <x v="0"/>
  </r>
  <r>
    <x v="296"/>
    <x v="3"/>
    <s v="Morning"/>
    <n v="8"/>
    <n v="0"/>
    <n v="8"/>
    <n v="631"/>
    <x v="0"/>
    <n v="0"/>
    <s v="OK"/>
    <n v="0"/>
    <n v="1"/>
    <x v="1"/>
  </r>
  <r>
    <x v="296"/>
    <x v="3"/>
    <s v="Evening"/>
    <n v="8"/>
    <n v="0"/>
    <n v="8"/>
    <n v="613"/>
    <x v="0"/>
    <n v="0"/>
    <s v="OK"/>
    <n v="0"/>
    <n v="1"/>
    <x v="1"/>
  </r>
  <r>
    <x v="296"/>
    <x v="3"/>
    <s v="Night"/>
    <n v="8"/>
    <n v="1"/>
    <n v="7"/>
    <n v="596"/>
    <x v="2"/>
    <n v="8700"/>
    <s v="OK"/>
    <n v="0.13"/>
    <n v="0.88"/>
    <x v="1"/>
  </r>
  <r>
    <x v="296"/>
    <x v="4"/>
    <s v="Morning"/>
    <n v="8"/>
    <n v="0"/>
    <n v="8"/>
    <n v="720"/>
    <x v="0"/>
    <n v="0"/>
    <s v="OK"/>
    <n v="0"/>
    <n v="1"/>
    <x v="1"/>
  </r>
  <r>
    <x v="296"/>
    <x v="4"/>
    <s v="Evening"/>
    <n v="8"/>
    <n v="0"/>
    <n v="8"/>
    <n v="687"/>
    <x v="0"/>
    <n v="0"/>
    <s v="OK"/>
    <n v="0"/>
    <n v="1"/>
    <x v="1"/>
  </r>
  <r>
    <x v="296"/>
    <x v="4"/>
    <s v="Night"/>
    <n v="8"/>
    <n v="0"/>
    <n v="8"/>
    <n v="757"/>
    <x v="0"/>
    <n v="0"/>
    <s v="OK"/>
    <n v="0"/>
    <n v="1"/>
    <x v="1"/>
  </r>
  <r>
    <x v="296"/>
    <x v="5"/>
    <s v="Morning"/>
    <n v="8"/>
    <n v="0"/>
    <n v="8"/>
    <n v="3547"/>
    <x v="0"/>
    <n v="0"/>
    <s v="OK"/>
    <n v="0"/>
    <n v="1"/>
    <x v="2"/>
  </r>
  <r>
    <x v="296"/>
    <x v="5"/>
    <s v="Evening"/>
    <n v="8"/>
    <n v="0"/>
    <n v="8"/>
    <n v="3005"/>
    <x v="0"/>
    <n v="0"/>
    <s v="OK"/>
    <n v="0"/>
    <n v="1"/>
    <x v="2"/>
  </r>
  <r>
    <x v="296"/>
    <x v="5"/>
    <s v="Night"/>
    <n v="8"/>
    <n v="0"/>
    <n v="8"/>
    <n v="3707"/>
    <x v="0"/>
    <n v="0"/>
    <s v="OK"/>
    <n v="0"/>
    <n v="1"/>
    <x v="2"/>
  </r>
  <r>
    <x v="296"/>
    <x v="6"/>
    <s v="Morning"/>
    <n v="8"/>
    <n v="1.8"/>
    <n v="6.2"/>
    <n v="2314"/>
    <x v="1"/>
    <n v="10100"/>
    <s v="OK"/>
    <n v="0.23"/>
    <n v="0.78"/>
    <x v="2"/>
  </r>
  <r>
    <x v="296"/>
    <x v="6"/>
    <s v="Evening"/>
    <n v="8"/>
    <n v="0"/>
    <n v="8"/>
    <n v="3007"/>
    <x v="0"/>
    <n v="0"/>
    <s v="OK"/>
    <n v="0"/>
    <n v="1"/>
    <x v="2"/>
  </r>
  <r>
    <x v="296"/>
    <x v="6"/>
    <s v="Night"/>
    <n v="8"/>
    <n v="5.9"/>
    <n v="2.1"/>
    <n v="811"/>
    <x v="4"/>
    <n v="14100"/>
    <s v="OK"/>
    <n v="0.74"/>
    <n v="0.26"/>
    <x v="2"/>
  </r>
  <r>
    <x v="296"/>
    <x v="7"/>
    <s v="Morning"/>
    <n v="8"/>
    <n v="3.7"/>
    <n v="4.3"/>
    <n v="2417"/>
    <x v="5"/>
    <n v="11100"/>
    <s v="OK"/>
    <n v="0.46"/>
    <n v="0.54"/>
    <x v="3"/>
  </r>
  <r>
    <x v="296"/>
    <x v="7"/>
    <s v="Evening"/>
    <n v="8"/>
    <n v="0"/>
    <n v="8"/>
    <n v="3581"/>
    <x v="0"/>
    <n v="0"/>
    <s v="OK"/>
    <n v="0"/>
    <n v="1"/>
    <x v="3"/>
  </r>
  <r>
    <x v="296"/>
    <x v="7"/>
    <s v="Night"/>
    <n v="8"/>
    <n v="0"/>
    <n v="8"/>
    <n v="4217"/>
    <x v="0"/>
    <n v="0"/>
    <s v="OK"/>
    <n v="0"/>
    <n v="1"/>
    <x v="3"/>
  </r>
  <r>
    <x v="297"/>
    <x v="0"/>
    <s v="Morning"/>
    <n v="8"/>
    <n v="0"/>
    <n v="8"/>
    <n v="5369"/>
    <x v="0"/>
    <n v="0"/>
    <s v="OK"/>
    <n v="0"/>
    <n v="1"/>
    <x v="0"/>
  </r>
  <r>
    <x v="297"/>
    <x v="0"/>
    <s v="Evening"/>
    <n v="8"/>
    <n v="6.8"/>
    <n v="1.2"/>
    <n v="699"/>
    <x v="1"/>
    <n v="9100"/>
    <s v="OK"/>
    <n v="0.85"/>
    <n v="0.15"/>
    <x v="0"/>
  </r>
  <r>
    <x v="297"/>
    <x v="0"/>
    <s v="Night"/>
    <n v="8"/>
    <n v="0"/>
    <n v="8"/>
    <n v="5132"/>
    <x v="0"/>
    <n v="0"/>
    <s v="OK"/>
    <n v="0"/>
    <n v="1"/>
    <x v="0"/>
  </r>
  <r>
    <x v="297"/>
    <x v="1"/>
    <s v="Morning"/>
    <n v="8"/>
    <n v="0"/>
    <n v="8"/>
    <n v="4909"/>
    <x v="0"/>
    <n v="0"/>
    <s v="OK"/>
    <n v="0"/>
    <n v="1"/>
    <x v="0"/>
  </r>
  <r>
    <x v="297"/>
    <x v="1"/>
    <s v="Evening"/>
    <n v="8"/>
    <n v="0"/>
    <n v="8"/>
    <n v="4815"/>
    <x v="0"/>
    <n v="0"/>
    <s v="OK"/>
    <n v="0"/>
    <n v="1"/>
    <x v="0"/>
  </r>
  <r>
    <x v="297"/>
    <x v="1"/>
    <s v="Night"/>
    <n v="8"/>
    <n v="0"/>
    <n v="8"/>
    <n v="5541"/>
    <x v="0"/>
    <n v="0"/>
    <s v="OK"/>
    <n v="0"/>
    <n v="1"/>
    <x v="0"/>
  </r>
  <r>
    <x v="297"/>
    <x v="2"/>
    <s v="Morning"/>
    <n v="8"/>
    <n v="2.5"/>
    <n v="5.5"/>
    <n v="3052"/>
    <x v="5"/>
    <n v="12000"/>
    <s v="OK"/>
    <n v="0.31"/>
    <n v="0.69"/>
    <x v="0"/>
  </r>
  <r>
    <x v="297"/>
    <x v="2"/>
    <s v="Evening"/>
    <n v="8"/>
    <n v="0"/>
    <n v="8"/>
    <n v="4485"/>
    <x v="0"/>
    <n v="0"/>
    <s v="OK"/>
    <n v="0"/>
    <n v="1"/>
    <x v="0"/>
  </r>
  <r>
    <x v="297"/>
    <x v="2"/>
    <s v="Night"/>
    <n v="8"/>
    <n v="1.6"/>
    <n v="6.4"/>
    <n v="4152"/>
    <x v="2"/>
    <n v="10400"/>
    <s v="OK"/>
    <n v="0.2"/>
    <n v="0.8"/>
    <x v="0"/>
  </r>
  <r>
    <x v="297"/>
    <x v="3"/>
    <s v="Morning"/>
    <n v="8"/>
    <n v="0"/>
    <n v="8"/>
    <n v="676"/>
    <x v="0"/>
    <n v="0"/>
    <s v="OK"/>
    <n v="0"/>
    <n v="1"/>
    <x v="1"/>
  </r>
  <r>
    <x v="297"/>
    <x v="3"/>
    <s v="Evening"/>
    <n v="8"/>
    <n v="2"/>
    <n v="6"/>
    <n v="541"/>
    <x v="1"/>
    <n v="2800"/>
    <s v="OK"/>
    <n v="0.25"/>
    <n v="0.75"/>
    <x v="1"/>
  </r>
  <r>
    <x v="297"/>
    <x v="3"/>
    <s v="Night"/>
    <n v="8"/>
    <n v="0"/>
    <n v="8"/>
    <n v="679"/>
    <x v="0"/>
    <n v="0"/>
    <s v="OK"/>
    <n v="0"/>
    <n v="1"/>
    <x v="1"/>
  </r>
  <r>
    <x v="297"/>
    <x v="4"/>
    <s v="Morning"/>
    <n v="8"/>
    <n v="0"/>
    <n v="8"/>
    <n v="661"/>
    <x v="0"/>
    <n v="0"/>
    <s v="OK"/>
    <n v="0"/>
    <n v="1"/>
    <x v="1"/>
  </r>
  <r>
    <x v="297"/>
    <x v="4"/>
    <s v="Evening"/>
    <n v="8"/>
    <n v="0"/>
    <n v="8"/>
    <n v="752"/>
    <x v="0"/>
    <n v="0"/>
    <s v="OK"/>
    <n v="0"/>
    <n v="1"/>
    <x v="1"/>
  </r>
  <r>
    <x v="297"/>
    <x v="4"/>
    <s v="Night"/>
    <n v="8"/>
    <n v="0"/>
    <n v="8"/>
    <n v="659"/>
    <x v="0"/>
    <n v="0"/>
    <s v="OK"/>
    <n v="0"/>
    <n v="1"/>
    <x v="1"/>
  </r>
  <r>
    <x v="297"/>
    <x v="5"/>
    <s v="Morning"/>
    <n v="8"/>
    <n v="0"/>
    <n v="8"/>
    <n v="3487"/>
    <x v="0"/>
    <n v="0"/>
    <s v="OK"/>
    <n v="0"/>
    <n v="1"/>
    <x v="2"/>
  </r>
  <r>
    <x v="297"/>
    <x v="5"/>
    <s v="Evening"/>
    <n v="8"/>
    <n v="0"/>
    <n v="8"/>
    <n v="3390"/>
    <x v="0"/>
    <n v="0"/>
    <s v="OK"/>
    <n v="0"/>
    <n v="1"/>
    <x v="2"/>
  </r>
  <r>
    <x v="297"/>
    <x v="5"/>
    <s v="Night"/>
    <n v="8"/>
    <n v="2.9"/>
    <n v="5.0999999999999996"/>
    <n v="2191"/>
    <x v="2"/>
    <n v="5400"/>
    <s v="OK"/>
    <n v="0.36"/>
    <n v="0.64"/>
    <x v="2"/>
  </r>
  <r>
    <x v="297"/>
    <x v="6"/>
    <s v="Morning"/>
    <n v="8"/>
    <n v="0"/>
    <n v="8"/>
    <n v="3162"/>
    <x v="0"/>
    <n v="0"/>
    <s v="OK"/>
    <n v="0"/>
    <n v="1"/>
    <x v="2"/>
  </r>
  <r>
    <x v="297"/>
    <x v="6"/>
    <s v="Evening"/>
    <n v="8"/>
    <n v="6.9"/>
    <n v="1.1000000000000001"/>
    <n v="476"/>
    <x v="5"/>
    <n v="2800"/>
    <s v="OK"/>
    <n v="0.86"/>
    <n v="0.14000000000000001"/>
    <x v="2"/>
  </r>
  <r>
    <x v="297"/>
    <x v="6"/>
    <s v="Night"/>
    <n v="8"/>
    <n v="0"/>
    <n v="8"/>
    <n v="3133"/>
    <x v="0"/>
    <n v="0"/>
    <s v="OK"/>
    <n v="0"/>
    <n v="1"/>
    <x v="2"/>
  </r>
  <r>
    <x v="297"/>
    <x v="7"/>
    <s v="Morning"/>
    <n v="8"/>
    <n v="0"/>
    <n v="8"/>
    <n v="3748"/>
    <x v="0"/>
    <n v="0"/>
    <s v="OK"/>
    <n v="0"/>
    <n v="1"/>
    <x v="3"/>
  </r>
  <r>
    <x v="297"/>
    <x v="7"/>
    <s v="Evening"/>
    <n v="8"/>
    <n v="0.7"/>
    <n v="7.3"/>
    <n v="3437"/>
    <x v="5"/>
    <n v="14100"/>
    <s v="OK"/>
    <n v="0.09"/>
    <n v="0.91"/>
    <x v="3"/>
  </r>
  <r>
    <x v="297"/>
    <x v="7"/>
    <s v="Night"/>
    <n v="8"/>
    <n v="0"/>
    <n v="8"/>
    <n v="3864"/>
    <x v="0"/>
    <n v="0"/>
    <s v="OK"/>
    <n v="0"/>
    <n v="1"/>
    <x v="3"/>
  </r>
  <r>
    <x v="298"/>
    <x v="0"/>
    <s v="Morning"/>
    <n v="8"/>
    <n v="6.8"/>
    <n v="1.2"/>
    <n v="673"/>
    <x v="4"/>
    <n v="4400"/>
    <s v="OK"/>
    <n v="0.85"/>
    <n v="0.15"/>
    <x v="0"/>
  </r>
  <r>
    <x v="298"/>
    <x v="0"/>
    <s v="Evening"/>
    <n v="8"/>
    <n v="0"/>
    <n v="8"/>
    <n v="4954"/>
    <x v="0"/>
    <n v="0"/>
    <s v="OK"/>
    <n v="0"/>
    <n v="1"/>
    <x v="0"/>
  </r>
  <r>
    <x v="298"/>
    <x v="0"/>
    <s v="Night"/>
    <n v="8"/>
    <n v="0"/>
    <n v="8"/>
    <n v="5440"/>
    <x v="0"/>
    <n v="0"/>
    <s v="OK"/>
    <n v="0"/>
    <n v="1"/>
    <x v="0"/>
  </r>
  <r>
    <x v="298"/>
    <x v="1"/>
    <s v="Morning"/>
    <n v="8"/>
    <n v="0"/>
    <n v="8"/>
    <n v="5583"/>
    <x v="0"/>
    <n v="0"/>
    <s v="OK"/>
    <n v="0"/>
    <n v="1"/>
    <x v="0"/>
  </r>
  <r>
    <x v="298"/>
    <x v="1"/>
    <s v="Evening"/>
    <n v="8"/>
    <n v="0"/>
    <n v="8"/>
    <n v="5247"/>
    <x v="0"/>
    <n v="0"/>
    <s v="OK"/>
    <n v="0"/>
    <n v="1"/>
    <x v="0"/>
  </r>
  <r>
    <x v="298"/>
    <x v="1"/>
    <s v="Night"/>
    <n v="8"/>
    <n v="0"/>
    <n v="8"/>
    <n v="5632"/>
    <x v="0"/>
    <n v="0"/>
    <s v="OK"/>
    <n v="0"/>
    <n v="1"/>
    <x v="0"/>
  </r>
  <r>
    <x v="298"/>
    <x v="2"/>
    <s v="Morning"/>
    <n v="8"/>
    <n v="6.7"/>
    <n v="1.3"/>
    <n v="747"/>
    <x v="2"/>
    <n v="8200"/>
    <s v="OK"/>
    <n v="0.84"/>
    <n v="0.16"/>
    <x v="0"/>
  </r>
  <r>
    <x v="298"/>
    <x v="2"/>
    <s v="Evening"/>
    <n v="8"/>
    <n v="0"/>
    <n v="8"/>
    <n v="4470"/>
    <x v="0"/>
    <n v="0"/>
    <s v="OK"/>
    <n v="0"/>
    <n v="1"/>
    <x v="0"/>
  </r>
  <r>
    <x v="298"/>
    <x v="2"/>
    <s v="Night"/>
    <n v="8"/>
    <n v="2.2999999999999998"/>
    <n v="5.7"/>
    <n v="3437"/>
    <x v="5"/>
    <n v="9700"/>
    <s v="OK"/>
    <n v="0.28999999999999998"/>
    <n v="0.71"/>
    <x v="0"/>
  </r>
  <r>
    <x v="298"/>
    <x v="3"/>
    <s v="Morning"/>
    <n v="8"/>
    <n v="0"/>
    <n v="8"/>
    <n v="724"/>
    <x v="0"/>
    <n v="0"/>
    <s v="OK"/>
    <n v="0"/>
    <n v="1"/>
    <x v="1"/>
  </r>
  <r>
    <x v="298"/>
    <x v="3"/>
    <s v="Evening"/>
    <n v="8"/>
    <n v="0"/>
    <n v="8"/>
    <n v="721"/>
    <x v="0"/>
    <n v="0"/>
    <s v="OK"/>
    <n v="0"/>
    <n v="1"/>
    <x v="1"/>
  </r>
  <r>
    <x v="298"/>
    <x v="3"/>
    <s v="Night"/>
    <n v="8"/>
    <n v="0"/>
    <n v="8"/>
    <n v="660"/>
    <x v="0"/>
    <n v="0"/>
    <s v="OK"/>
    <n v="0"/>
    <n v="1"/>
    <x v="1"/>
  </r>
  <r>
    <x v="298"/>
    <x v="4"/>
    <s v="Morning"/>
    <n v="8"/>
    <n v="3.4"/>
    <n v="4.5999999999999996"/>
    <n v="427"/>
    <x v="3"/>
    <n v="10000"/>
    <s v="OK"/>
    <n v="0.43"/>
    <n v="0.57999999999999996"/>
    <x v="1"/>
  </r>
  <r>
    <x v="298"/>
    <x v="4"/>
    <s v="Evening"/>
    <n v="8"/>
    <n v="4.7"/>
    <n v="3.3"/>
    <n v="289"/>
    <x v="2"/>
    <n v="7400"/>
    <s v="OK"/>
    <n v="0.59"/>
    <n v="0.41"/>
    <x v="1"/>
  </r>
  <r>
    <x v="298"/>
    <x v="4"/>
    <s v="Night"/>
    <n v="8"/>
    <n v="0"/>
    <n v="8"/>
    <n v="722"/>
    <x v="0"/>
    <n v="0"/>
    <s v="OK"/>
    <n v="0"/>
    <n v="1"/>
    <x v="1"/>
  </r>
  <r>
    <x v="298"/>
    <x v="5"/>
    <s v="Morning"/>
    <n v="8"/>
    <n v="5.3"/>
    <n v="2.7"/>
    <n v="1081"/>
    <x v="6"/>
    <n v="6100"/>
    <s v="OK"/>
    <n v="0.66"/>
    <n v="0.34"/>
    <x v="2"/>
  </r>
  <r>
    <x v="298"/>
    <x v="5"/>
    <s v="Evening"/>
    <n v="8"/>
    <n v="5.5"/>
    <n v="2.5"/>
    <n v="1018"/>
    <x v="2"/>
    <n v="5600"/>
    <s v="OK"/>
    <n v="0.69"/>
    <n v="0.31"/>
    <x v="2"/>
  </r>
  <r>
    <x v="298"/>
    <x v="5"/>
    <s v="Night"/>
    <n v="8"/>
    <n v="6.6"/>
    <n v="1.4"/>
    <n v="617"/>
    <x v="2"/>
    <n v="12100"/>
    <s v="OK"/>
    <n v="0.83"/>
    <n v="0.18"/>
    <x v="2"/>
  </r>
  <r>
    <x v="298"/>
    <x v="6"/>
    <s v="Morning"/>
    <n v="8"/>
    <n v="0"/>
    <n v="8"/>
    <n v="3231"/>
    <x v="0"/>
    <n v="0"/>
    <s v="OK"/>
    <n v="0"/>
    <n v="1"/>
    <x v="2"/>
  </r>
  <r>
    <x v="298"/>
    <x v="6"/>
    <s v="Evening"/>
    <n v="8"/>
    <n v="0"/>
    <n v="8"/>
    <n v="2889"/>
    <x v="0"/>
    <n v="0"/>
    <s v="OK"/>
    <n v="0"/>
    <n v="1"/>
    <x v="2"/>
  </r>
  <r>
    <x v="298"/>
    <x v="6"/>
    <s v="Night"/>
    <n v="8"/>
    <n v="3"/>
    <n v="5"/>
    <n v="1952"/>
    <x v="2"/>
    <n v="12700"/>
    <s v="OK"/>
    <n v="0.38"/>
    <n v="0.63"/>
    <x v="2"/>
  </r>
  <r>
    <x v="298"/>
    <x v="7"/>
    <s v="Morning"/>
    <n v="8"/>
    <n v="0"/>
    <n v="8"/>
    <n v="4265"/>
    <x v="0"/>
    <n v="0"/>
    <s v="OK"/>
    <n v="0"/>
    <n v="1"/>
    <x v="3"/>
  </r>
  <r>
    <x v="298"/>
    <x v="7"/>
    <s v="Evening"/>
    <n v="8"/>
    <n v="0"/>
    <n v="8"/>
    <n v="3841"/>
    <x v="0"/>
    <n v="0"/>
    <s v="OK"/>
    <n v="0"/>
    <n v="1"/>
    <x v="3"/>
  </r>
  <r>
    <x v="298"/>
    <x v="7"/>
    <s v="Night"/>
    <n v="8"/>
    <n v="4.2"/>
    <n v="3.8"/>
    <n v="1920"/>
    <x v="1"/>
    <n v="8500"/>
    <s v="OK"/>
    <n v="0.53"/>
    <n v="0.48"/>
    <x v="3"/>
  </r>
  <r>
    <x v="299"/>
    <x v="0"/>
    <s v="Morning"/>
    <n v="8"/>
    <n v="6.1"/>
    <n v="1.9"/>
    <n v="1233"/>
    <x v="5"/>
    <n v="2700"/>
    <s v="OK"/>
    <n v="0.76"/>
    <n v="0.24"/>
    <x v="0"/>
  </r>
  <r>
    <x v="299"/>
    <x v="0"/>
    <s v="Evening"/>
    <n v="8"/>
    <n v="0"/>
    <n v="8"/>
    <n v="4972"/>
    <x v="0"/>
    <n v="0"/>
    <s v="OK"/>
    <n v="0"/>
    <n v="1"/>
    <x v="0"/>
  </r>
  <r>
    <x v="299"/>
    <x v="0"/>
    <s v="Night"/>
    <n v="8"/>
    <n v="0"/>
    <n v="8"/>
    <n v="4804"/>
    <x v="0"/>
    <n v="0"/>
    <s v="OK"/>
    <n v="0"/>
    <n v="1"/>
    <x v="0"/>
  </r>
  <r>
    <x v="299"/>
    <x v="1"/>
    <s v="Morning"/>
    <n v="8"/>
    <n v="0"/>
    <n v="8"/>
    <n v="4535"/>
    <x v="0"/>
    <n v="0"/>
    <s v="OK"/>
    <n v="0"/>
    <n v="1"/>
    <x v="0"/>
  </r>
  <r>
    <x v="299"/>
    <x v="1"/>
    <s v="Evening"/>
    <n v="8"/>
    <n v="0"/>
    <n v="8"/>
    <n v="5309"/>
    <x v="0"/>
    <n v="0"/>
    <s v="OK"/>
    <n v="0"/>
    <n v="1"/>
    <x v="0"/>
  </r>
  <r>
    <x v="299"/>
    <x v="1"/>
    <s v="Night"/>
    <n v="8"/>
    <n v="5.6"/>
    <n v="2.4"/>
    <n v="1673"/>
    <x v="6"/>
    <n v="5400"/>
    <s v="OK"/>
    <n v="0.7"/>
    <n v="0.3"/>
    <x v="0"/>
  </r>
  <r>
    <x v="299"/>
    <x v="2"/>
    <s v="Morning"/>
    <n v="8"/>
    <n v="0"/>
    <n v="8"/>
    <n v="4902"/>
    <x v="0"/>
    <n v="0"/>
    <s v="OK"/>
    <n v="0"/>
    <n v="1"/>
    <x v="0"/>
  </r>
  <r>
    <x v="299"/>
    <x v="2"/>
    <s v="Evening"/>
    <n v="8"/>
    <n v="0"/>
    <n v="8"/>
    <n v="4514"/>
    <x v="0"/>
    <n v="0"/>
    <s v="OK"/>
    <n v="0"/>
    <n v="1"/>
    <x v="0"/>
  </r>
  <r>
    <x v="299"/>
    <x v="2"/>
    <s v="Night"/>
    <n v="8"/>
    <n v="0"/>
    <n v="8"/>
    <n v="4711"/>
    <x v="0"/>
    <n v="0"/>
    <s v="OK"/>
    <n v="0"/>
    <n v="1"/>
    <x v="0"/>
  </r>
  <r>
    <x v="299"/>
    <x v="3"/>
    <s v="Morning"/>
    <n v="8"/>
    <n v="0"/>
    <n v="8"/>
    <n v="710"/>
    <x v="0"/>
    <n v="0"/>
    <s v="OK"/>
    <n v="0"/>
    <n v="1"/>
    <x v="1"/>
  </r>
  <r>
    <x v="299"/>
    <x v="3"/>
    <s v="Evening"/>
    <n v="8"/>
    <n v="0"/>
    <n v="8"/>
    <n v="659"/>
    <x v="0"/>
    <n v="0"/>
    <s v="OK"/>
    <n v="0"/>
    <n v="1"/>
    <x v="1"/>
  </r>
  <r>
    <x v="299"/>
    <x v="3"/>
    <s v="Night"/>
    <n v="8"/>
    <n v="5.5"/>
    <n v="2.5"/>
    <n v="192"/>
    <x v="5"/>
    <n v="12500"/>
    <s v="OK"/>
    <n v="0.69"/>
    <n v="0.31"/>
    <x v="1"/>
  </r>
  <r>
    <x v="299"/>
    <x v="4"/>
    <s v="Morning"/>
    <n v="8"/>
    <n v="0"/>
    <n v="8"/>
    <n v="708"/>
    <x v="0"/>
    <n v="0"/>
    <s v="OK"/>
    <n v="0"/>
    <n v="1"/>
    <x v="1"/>
  </r>
  <r>
    <x v="299"/>
    <x v="4"/>
    <s v="Evening"/>
    <n v="8"/>
    <n v="0"/>
    <n v="8"/>
    <n v="746"/>
    <x v="0"/>
    <n v="0"/>
    <s v="OK"/>
    <n v="0"/>
    <n v="1"/>
    <x v="1"/>
  </r>
  <r>
    <x v="299"/>
    <x v="4"/>
    <s v="Night"/>
    <n v="8"/>
    <n v="0"/>
    <n v="8"/>
    <n v="769"/>
    <x v="0"/>
    <n v="0"/>
    <s v="OK"/>
    <n v="0"/>
    <n v="1"/>
    <x v="1"/>
  </r>
  <r>
    <x v="299"/>
    <x v="5"/>
    <s v="Morning"/>
    <n v="8"/>
    <n v="0"/>
    <n v="8"/>
    <n v="3385"/>
    <x v="0"/>
    <n v="0"/>
    <s v="OK"/>
    <n v="0"/>
    <n v="1"/>
    <x v="2"/>
  </r>
  <r>
    <x v="299"/>
    <x v="5"/>
    <s v="Evening"/>
    <n v="8"/>
    <n v="2.4"/>
    <n v="5.6"/>
    <n v="2305"/>
    <x v="5"/>
    <n v="9800"/>
    <s v="OK"/>
    <n v="0.3"/>
    <n v="0.7"/>
    <x v="2"/>
  </r>
  <r>
    <x v="299"/>
    <x v="5"/>
    <s v="Night"/>
    <n v="8"/>
    <n v="0"/>
    <n v="8"/>
    <n v="3382"/>
    <x v="0"/>
    <n v="0"/>
    <s v="OK"/>
    <n v="0"/>
    <n v="1"/>
    <x v="2"/>
  </r>
  <r>
    <x v="299"/>
    <x v="6"/>
    <s v="Morning"/>
    <n v="8"/>
    <n v="0"/>
    <n v="8"/>
    <n v="3237"/>
    <x v="0"/>
    <n v="0"/>
    <s v="OK"/>
    <n v="0"/>
    <n v="1"/>
    <x v="2"/>
  </r>
  <r>
    <x v="299"/>
    <x v="6"/>
    <s v="Evening"/>
    <n v="8"/>
    <n v="2.6"/>
    <n v="5.4"/>
    <n v="1968"/>
    <x v="5"/>
    <n v="5100"/>
    <s v="OK"/>
    <n v="0.33"/>
    <n v="0.68"/>
    <x v="2"/>
  </r>
  <r>
    <x v="299"/>
    <x v="6"/>
    <s v="Night"/>
    <n v="8"/>
    <n v="0"/>
    <n v="8"/>
    <n v="3171"/>
    <x v="0"/>
    <n v="0"/>
    <s v="OK"/>
    <n v="0"/>
    <n v="1"/>
    <x v="2"/>
  </r>
  <r>
    <x v="299"/>
    <x v="7"/>
    <s v="Morning"/>
    <n v="8"/>
    <n v="0"/>
    <n v="8"/>
    <n v="4112"/>
    <x v="0"/>
    <n v="0"/>
    <s v="OK"/>
    <n v="0"/>
    <n v="1"/>
    <x v="3"/>
  </r>
  <r>
    <x v="299"/>
    <x v="7"/>
    <s v="Evening"/>
    <n v="8"/>
    <n v="5"/>
    <n v="3"/>
    <n v="1501"/>
    <x v="2"/>
    <n v="6800"/>
    <s v="OK"/>
    <n v="0.63"/>
    <n v="0.38"/>
    <x v="3"/>
  </r>
  <r>
    <x v="299"/>
    <x v="7"/>
    <s v="Night"/>
    <n v="8"/>
    <n v="2.1"/>
    <n v="5.9"/>
    <n v="3388"/>
    <x v="4"/>
    <n v="5600"/>
    <s v="OK"/>
    <n v="0.26"/>
    <n v="0.74"/>
    <x v="3"/>
  </r>
  <r>
    <x v="300"/>
    <x v="0"/>
    <s v="Morning"/>
    <n v="8"/>
    <n v="0"/>
    <n v="8"/>
    <n v="5118"/>
    <x v="0"/>
    <n v="0"/>
    <s v="OK"/>
    <n v="0"/>
    <n v="1"/>
    <x v="0"/>
  </r>
  <r>
    <x v="300"/>
    <x v="0"/>
    <s v="Evening"/>
    <n v="8"/>
    <n v="0"/>
    <n v="8"/>
    <n v="5390"/>
    <x v="0"/>
    <n v="0"/>
    <s v="OK"/>
    <n v="0"/>
    <n v="1"/>
    <x v="0"/>
  </r>
  <r>
    <x v="300"/>
    <x v="0"/>
    <s v="Night"/>
    <n v="8"/>
    <n v="0"/>
    <n v="8"/>
    <n v="5323"/>
    <x v="0"/>
    <n v="0"/>
    <s v="OK"/>
    <n v="0"/>
    <n v="1"/>
    <x v="0"/>
  </r>
  <r>
    <x v="300"/>
    <x v="1"/>
    <s v="Morning"/>
    <n v="8"/>
    <n v="0"/>
    <n v="8"/>
    <n v="5416"/>
    <x v="0"/>
    <n v="0"/>
    <s v="OK"/>
    <n v="0"/>
    <n v="1"/>
    <x v="0"/>
  </r>
  <r>
    <x v="300"/>
    <x v="1"/>
    <s v="Evening"/>
    <n v="8"/>
    <n v="2.8"/>
    <n v="5.2"/>
    <n v="3476"/>
    <x v="2"/>
    <n v="14800"/>
    <s v="OK"/>
    <n v="0.35"/>
    <n v="0.65"/>
    <x v="0"/>
  </r>
  <r>
    <x v="300"/>
    <x v="1"/>
    <s v="Night"/>
    <n v="8"/>
    <n v="0"/>
    <n v="8"/>
    <n v="5216"/>
    <x v="0"/>
    <n v="0"/>
    <s v="OK"/>
    <n v="0"/>
    <n v="1"/>
    <x v="0"/>
  </r>
  <r>
    <x v="300"/>
    <x v="2"/>
    <s v="Morning"/>
    <n v="8"/>
    <n v="0"/>
    <n v="8"/>
    <n v="4091"/>
    <x v="0"/>
    <n v="0"/>
    <s v="OK"/>
    <n v="0"/>
    <n v="1"/>
    <x v="0"/>
  </r>
  <r>
    <x v="300"/>
    <x v="2"/>
    <s v="Evening"/>
    <n v="8"/>
    <n v="0"/>
    <n v="8"/>
    <n v="4967"/>
    <x v="0"/>
    <n v="0"/>
    <s v="OK"/>
    <n v="0"/>
    <n v="1"/>
    <x v="0"/>
  </r>
  <r>
    <x v="300"/>
    <x v="2"/>
    <s v="Night"/>
    <n v="8"/>
    <n v="3.9"/>
    <n v="4.0999999999999996"/>
    <n v="2248"/>
    <x v="1"/>
    <n v="5400"/>
    <s v="OK"/>
    <n v="0.49"/>
    <n v="0.51"/>
    <x v="0"/>
  </r>
  <r>
    <x v="300"/>
    <x v="3"/>
    <s v="Morning"/>
    <n v="8"/>
    <n v="0"/>
    <n v="8"/>
    <n v="626"/>
    <x v="0"/>
    <n v="0"/>
    <s v="OK"/>
    <n v="0"/>
    <n v="1"/>
    <x v="1"/>
  </r>
  <r>
    <x v="300"/>
    <x v="3"/>
    <s v="Evening"/>
    <n v="8"/>
    <n v="6.1"/>
    <n v="1.9"/>
    <n v="173"/>
    <x v="1"/>
    <n v="7400"/>
    <s v="OK"/>
    <n v="0.76"/>
    <n v="0.24"/>
    <x v="1"/>
  </r>
  <r>
    <x v="300"/>
    <x v="3"/>
    <s v="Night"/>
    <n v="8"/>
    <n v="0"/>
    <n v="8"/>
    <n v="673"/>
    <x v="0"/>
    <n v="0"/>
    <s v="OK"/>
    <n v="0"/>
    <n v="1"/>
    <x v="1"/>
  </r>
  <r>
    <x v="300"/>
    <x v="4"/>
    <s v="Morning"/>
    <n v="8"/>
    <n v="2.5"/>
    <n v="5.5"/>
    <n v="506"/>
    <x v="6"/>
    <n v="14200"/>
    <s v="OK"/>
    <n v="0.31"/>
    <n v="0.69"/>
    <x v="1"/>
  </r>
  <r>
    <x v="300"/>
    <x v="4"/>
    <s v="Evening"/>
    <n v="8"/>
    <n v="0"/>
    <n v="8"/>
    <n v="696"/>
    <x v="0"/>
    <n v="0"/>
    <s v="OK"/>
    <n v="0"/>
    <n v="1"/>
    <x v="1"/>
  </r>
  <r>
    <x v="300"/>
    <x v="4"/>
    <s v="Night"/>
    <n v="8"/>
    <n v="0"/>
    <n v="8"/>
    <n v="682"/>
    <x v="0"/>
    <n v="0"/>
    <s v="OK"/>
    <n v="0"/>
    <n v="1"/>
    <x v="1"/>
  </r>
  <r>
    <x v="300"/>
    <x v="5"/>
    <s v="Morning"/>
    <n v="8"/>
    <n v="0"/>
    <n v="8"/>
    <n v="3304"/>
    <x v="0"/>
    <n v="0"/>
    <s v="OK"/>
    <n v="0"/>
    <n v="1"/>
    <x v="2"/>
  </r>
  <r>
    <x v="300"/>
    <x v="5"/>
    <s v="Evening"/>
    <n v="8"/>
    <n v="3.4"/>
    <n v="4.5999999999999996"/>
    <n v="2127"/>
    <x v="2"/>
    <n v="9500"/>
    <s v="OK"/>
    <n v="0.43"/>
    <n v="0.57999999999999996"/>
    <x v="2"/>
  </r>
  <r>
    <x v="300"/>
    <x v="5"/>
    <s v="Night"/>
    <n v="8"/>
    <n v="2.5"/>
    <n v="5.5"/>
    <n v="2030"/>
    <x v="5"/>
    <n v="12600"/>
    <s v="OK"/>
    <n v="0.31"/>
    <n v="0.69"/>
    <x v="2"/>
  </r>
  <r>
    <x v="300"/>
    <x v="6"/>
    <s v="Morning"/>
    <n v="8"/>
    <n v="0"/>
    <n v="8"/>
    <n v="2994"/>
    <x v="0"/>
    <n v="0"/>
    <s v="OK"/>
    <n v="0"/>
    <n v="1"/>
    <x v="2"/>
  </r>
  <r>
    <x v="300"/>
    <x v="6"/>
    <s v="Evening"/>
    <n v="8"/>
    <n v="0"/>
    <n v="8"/>
    <n v="2999"/>
    <x v="0"/>
    <n v="0"/>
    <s v="OK"/>
    <n v="0"/>
    <n v="1"/>
    <x v="2"/>
  </r>
  <r>
    <x v="300"/>
    <x v="6"/>
    <s v="Night"/>
    <n v="8"/>
    <n v="0"/>
    <n v="8"/>
    <n v="3213"/>
    <x v="0"/>
    <n v="0"/>
    <s v="OK"/>
    <n v="0"/>
    <n v="1"/>
    <x v="2"/>
  </r>
  <r>
    <x v="300"/>
    <x v="7"/>
    <s v="Morning"/>
    <n v="8"/>
    <n v="0"/>
    <n v="8"/>
    <n v="3989"/>
    <x v="0"/>
    <n v="0"/>
    <s v="OK"/>
    <n v="0"/>
    <n v="1"/>
    <x v="3"/>
  </r>
  <r>
    <x v="300"/>
    <x v="7"/>
    <s v="Evening"/>
    <n v="8"/>
    <n v="0.8"/>
    <n v="7.2"/>
    <n v="3744"/>
    <x v="1"/>
    <n v="2300"/>
    <s v="OK"/>
    <n v="0.1"/>
    <n v="0.9"/>
    <x v="3"/>
  </r>
  <r>
    <x v="300"/>
    <x v="7"/>
    <s v="Night"/>
    <n v="8"/>
    <n v="0"/>
    <n v="8"/>
    <n v="3898"/>
    <x v="0"/>
    <n v="0"/>
    <s v="OK"/>
    <n v="0"/>
    <n v="1"/>
    <x v="3"/>
  </r>
  <r>
    <x v="301"/>
    <x v="0"/>
    <s v="Morning"/>
    <n v="8"/>
    <n v="0"/>
    <n v="8"/>
    <n v="5306"/>
    <x v="0"/>
    <n v="0"/>
    <s v="OK"/>
    <n v="0"/>
    <n v="1"/>
    <x v="0"/>
  </r>
  <r>
    <x v="301"/>
    <x v="0"/>
    <s v="Evening"/>
    <n v="8"/>
    <n v="0"/>
    <n v="8"/>
    <n v="4874"/>
    <x v="0"/>
    <n v="0"/>
    <s v="OK"/>
    <n v="0"/>
    <n v="1"/>
    <x v="0"/>
  </r>
  <r>
    <x v="301"/>
    <x v="0"/>
    <s v="Night"/>
    <n v="8"/>
    <n v="2.8"/>
    <n v="5.2"/>
    <n v="3245"/>
    <x v="3"/>
    <n v="7400"/>
    <s v="OK"/>
    <n v="0.35"/>
    <n v="0.65"/>
    <x v="0"/>
  </r>
  <r>
    <x v="301"/>
    <x v="1"/>
    <s v="Morning"/>
    <n v="8"/>
    <n v="0"/>
    <n v="8"/>
    <n v="5275"/>
    <x v="0"/>
    <n v="0"/>
    <s v="OK"/>
    <n v="0"/>
    <n v="1"/>
    <x v="0"/>
  </r>
  <r>
    <x v="301"/>
    <x v="1"/>
    <s v="Evening"/>
    <n v="8"/>
    <n v="4.2"/>
    <n v="3.8"/>
    <n v="2370"/>
    <x v="4"/>
    <n v="4800"/>
    <s v="OK"/>
    <n v="0.53"/>
    <n v="0.48"/>
    <x v="0"/>
  </r>
  <r>
    <x v="301"/>
    <x v="1"/>
    <s v="Night"/>
    <n v="8"/>
    <n v="4.5"/>
    <n v="3.5"/>
    <n v="2502"/>
    <x v="3"/>
    <n v="8400"/>
    <s v="OK"/>
    <n v="0.56000000000000005"/>
    <n v="0.44"/>
    <x v="0"/>
  </r>
  <r>
    <x v="301"/>
    <x v="2"/>
    <s v="Morning"/>
    <n v="8"/>
    <n v="0"/>
    <n v="8"/>
    <n v="4811"/>
    <x v="0"/>
    <n v="0"/>
    <s v="OK"/>
    <n v="0"/>
    <n v="1"/>
    <x v="0"/>
  </r>
  <r>
    <x v="301"/>
    <x v="2"/>
    <s v="Evening"/>
    <n v="8"/>
    <n v="6.3"/>
    <n v="1.7"/>
    <n v="949"/>
    <x v="1"/>
    <n v="6000"/>
    <s v="OK"/>
    <n v="0.79"/>
    <n v="0.21"/>
    <x v="0"/>
  </r>
  <r>
    <x v="301"/>
    <x v="2"/>
    <s v="Night"/>
    <n v="8"/>
    <n v="0"/>
    <n v="8"/>
    <n v="4748"/>
    <x v="0"/>
    <n v="0"/>
    <s v="OK"/>
    <n v="0"/>
    <n v="1"/>
    <x v="0"/>
  </r>
  <r>
    <x v="301"/>
    <x v="3"/>
    <s v="Morning"/>
    <n v="8"/>
    <n v="0"/>
    <n v="8"/>
    <n v="731"/>
    <x v="0"/>
    <n v="0"/>
    <s v="OK"/>
    <n v="0"/>
    <n v="1"/>
    <x v="1"/>
  </r>
  <r>
    <x v="301"/>
    <x v="3"/>
    <s v="Evening"/>
    <n v="8"/>
    <n v="4"/>
    <n v="4"/>
    <n v="327"/>
    <x v="1"/>
    <n v="2700"/>
    <s v="OK"/>
    <n v="0.5"/>
    <n v="0.5"/>
    <x v="1"/>
  </r>
  <r>
    <x v="301"/>
    <x v="3"/>
    <s v="Night"/>
    <n v="8"/>
    <n v="0"/>
    <n v="8"/>
    <n v="680"/>
    <x v="0"/>
    <n v="0"/>
    <s v="OK"/>
    <n v="0"/>
    <n v="1"/>
    <x v="1"/>
  </r>
  <r>
    <x v="301"/>
    <x v="4"/>
    <s v="Morning"/>
    <n v="8"/>
    <n v="3.2"/>
    <n v="4.8"/>
    <n v="463"/>
    <x v="4"/>
    <n v="9800"/>
    <s v="OK"/>
    <n v="0.4"/>
    <n v="0.6"/>
    <x v="1"/>
  </r>
  <r>
    <x v="301"/>
    <x v="4"/>
    <s v="Evening"/>
    <n v="8"/>
    <n v="0"/>
    <n v="8"/>
    <n v="715"/>
    <x v="0"/>
    <n v="0"/>
    <s v="OK"/>
    <n v="0"/>
    <n v="1"/>
    <x v="1"/>
  </r>
  <r>
    <x v="301"/>
    <x v="4"/>
    <s v="Night"/>
    <n v="8"/>
    <n v="0"/>
    <n v="8"/>
    <n v="705"/>
    <x v="0"/>
    <n v="0"/>
    <s v="OK"/>
    <n v="0"/>
    <n v="1"/>
    <x v="1"/>
  </r>
  <r>
    <x v="301"/>
    <x v="5"/>
    <s v="Morning"/>
    <n v="8"/>
    <n v="0"/>
    <n v="8"/>
    <n v="3427"/>
    <x v="0"/>
    <n v="0"/>
    <s v="OK"/>
    <n v="0"/>
    <n v="1"/>
    <x v="2"/>
  </r>
  <r>
    <x v="301"/>
    <x v="5"/>
    <s v="Evening"/>
    <n v="8"/>
    <n v="0"/>
    <n v="8"/>
    <n v="3174"/>
    <x v="0"/>
    <n v="0"/>
    <s v="OK"/>
    <n v="0"/>
    <n v="1"/>
    <x v="2"/>
  </r>
  <r>
    <x v="301"/>
    <x v="5"/>
    <s v="Night"/>
    <n v="8"/>
    <n v="0"/>
    <n v="8"/>
    <n v="3162"/>
    <x v="0"/>
    <n v="0"/>
    <s v="OK"/>
    <n v="0"/>
    <n v="1"/>
    <x v="2"/>
  </r>
  <r>
    <x v="301"/>
    <x v="6"/>
    <s v="Morning"/>
    <n v="8"/>
    <n v="0"/>
    <n v="8"/>
    <n v="3080"/>
    <x v="0"/>
    <n v="0"/>
    <s v="OK"/>
    <n v="0"/>
    <n v="1"/>
    <x v="2"/>
  </r>
  <r>
    <x v="301"/>
    <x v="6"/>
    <s v="Evening"/>
    <n v="8"/>
    <n v="0"/>
    <n v="8"/>
    <n v="3251"/>
    <x v="0"/>
    <n v="0"/>
    <s v="OK"/>
    <n v="0"/>
    <n v="1"/>
    <x v="2"/>
  </r>
  <r>
    <x v="301"/>
    <x v="6"/>
    <s v="Night"/>
    <n v="8"/>
    <n v="0"/>
    <n v="8"/>
    <n v="3214"/>
    <x v="0"/>
    <n v="0"/>
    <s v="OK"/>
    <n v="0"/>
    <n v="1"/>
    <x v="2"/>
  </r>
  <r>
    <x v="301"/>
    <x v="7"/>
    <s v="Morning"/>
    <n v="8"/>
    <n v="0"/>
    <n v="8"/>
    <n v="4056"/>
    <x v="0"/>
    <n v="0"/>
    <s v="OK"/>
    <n v="0"/>
    <n v="1"/>
    <x v="3"/>
  </r>
  <r>
    <x v="301"/>
    <x v="7"/>
    <s v="Evening"/>
    <n v="8"/>
    <n v="0"/>
    <n v="8"/>
    <n v="3755"/>
    <x v="0"/>
    <n v="0"/>
    <s v="OK"/>
    <n v="0"/>
    <n v="1"/>
    <x v="3"/>
  </r>
  <r>
    <x v="301"/>
    <x v="7"/>
    <s v="Night"/>
    <n v="8"/>
    <n v="0"/>
    <n v="8"/>
    <n v="4085"/>
    <x v="0"/>
    <n v="0"/>
    <s v="OK"/>
    <n v="0"/>
    <n v="1"/>
    <x v="3"/>
  </r>
  <r>
    <x v="302"/>
    <x v="0"/>
    <s v="Morning"/>
    <n v="8"/>
    <n v="0"/>
    <n v="8"/>
    <n v="5286"/>
    <x v="0"/>
    <n v="0"/>
    <s v="OK"/>
    <n v="0"/>
    <n v="1"/>
    <x v="0"/>
  </r>
  <r>
    <x v="302"/>
    <x v="0"/>
    <s v="Evening"/>
    <n v="8"/>
    <n v="0"/>
    <n v="8"/>
    <n v="4164"/>
    <x v="0"/>
    <n v="0"/>
    <s v="OK"/>
    <n v="0"/>
    <n v="1"/>
    <x v="0"/>
  </r>
  <r>
    <x v="302"/>
    <x v="0"/>
    <s v="Night"/>
    <n v="8"/>
    <n v="0"/>
    <n v="8"/>
    <n v="4858"/>
    <x v="0"/>
    <n v="0"/>
    <s v="OK"/>
    <n v="0"/>
    <n v="1"/>
    <x v="0"/>
  </r>
  <r>
    <x v="302"/>
    <x v="1"/>
    <s v="Morning"/>
    <n v="8"/>
    <n v="3.6"/>
    <n v="4.4000000000000004"/>
    <n v="2767"/>
    <x v="4"/>
    <n v="3600"/>
    <s v="OK"/>
    <n v="0.45"/>
    <n v="0.55000000000000004"/>
    <x v="0"/>
  </r>
  <r>
    <x v="302"/>
    <x v="1"/>
    <s v="Evening"/>
    <n v="8"/>
    <n v="0"/>
    <n v="8"/>
    <n v="5138"/>
    <x v="0"/>
    <n v="0"/>
    <s v="OK"/>
    <n v="0"/>
    <n v="1"/>
    <x v="0"/>
  </r>
  <r>
    <x v="302"/>
    <x v="1"/>
    <s v="Night"/>
    <n v="8"/>
    <n v="0"/>
    <n v="8"/>
    <n v="5120"/>
    <x v="0"/>
    <n v="0"/>
    <s v="OK"/>
    <n v="0"/>
    <n v="1"/>
    <x v="0"/>
  </r>
  <r>
    <x v="302"/>
    <x v="2"/>
    <s v="Morning"/>
    <n v="8"/>
    <n v="0"/>
    <n v="8"/>
    <n v="4740"/>
    <x v="0"/>
    <n v="0"/>
    <s v="OK"/>
    <n v="0"/>
    <n v="1"/>
    <x v="0"/>
  </r>
  <r>
    <x v="302"/>
    <x v="2"/>
    <s v="Evening"/>
    <n v="8"/>
    <n v="0"/>
    <n v="8"/>
    <n v="5000"/>
    <x v="0"/>
    <n v="0"/>
    <s v="OK"/>
    <n v="0"/>
    <n v="1"/>
    <x v="0"/>
  </r>
  <r>
    <x v="302"/>
    <x v="2"/>
    <s v="Night"/>
    <n v="8"/>
    <n v="0"/>
    <n v="8"/>
    <n v="4907"/>
    <x v="0"/>
    <n v="0"/>
    <s v="OK"/>
    <n v="0"/>
    <n v="1"/>
    <x v="0"/>
  </r>
  <r>
    <x v="302"/>
    <x v="3"/>
    <s v="Morning"/>
    <n v="8"/>
    <n v="0"/>
    <n v="8"/>
    <n v="662"/>
    <x v="0"/>
    <n v="0"/>
    <s v="OK"/>
    <n v="0"/>
    <n v="1"/>
    <x v="1"/>
  </r>
  <r>
    <x v="302"/>
    <x v="3"/>
    <s v="Evening"/>
    <n v="8"/>
    <n v="3.6"/>
    <n v="4.4000000000000004"/>
    <n v="363"/>
    <x v="5"/>
    <n v="6300"/>
    <s v="OK"/>
    <n v="0.45"/>
    <n v="0.55000000000000004"/>
    <x v="1"/>
  </r>
  <r>
    <x v="302"/>
    <x v="3"/>
    <s v="Night"/>
    <n v="8"/>
    <n v="5.6"/>
    <n v="2.4"/>
    <n v="215"/>
    <x v="3"/>
    <n v="4800"/>
    <s v="OK"/>
    <n v="0.7"/>
    <n v="0.3"/>
    <x v="1"/>
  </r>
  <r>
    <x v="302"/>
    <x v="4"/>
    <s v="Morning"/>
    <n v="8"/>
    <n v="1"/>
    <n v="7"/>
    <n v="635"/>
    <x v="6"/>
    <n v="11300"/>
    <s v="OK"/>
    <n v="0.13"/>
    <n v="0.88"/>
    <x v="1"/>
  </r>
  <r>
    <x v="302"/>
    <x v="4"/>
    <s v="Evening"/>
    <n v="8"/>
    <n v="3.1"/>
    <n v="4.9000000000000004"/>
    <n v="422"/>
    <x v="1"/>
    <n v="2100"/>
    <s v="OK"/>
    <n v="0.39"/>
    <n v="0.61"/>
    <x v="1"/>
  </r>
  <r>
    <x v="302"/>
    <x v="4"/>
    <s v="Night"/>
    <n v="8"/>
    <n v="0"/>
    <n v="8"/>
    <n v="696"/>
    <x v="0"/>
    <n v="0"/>
    <s v="OK"/>
    <n v="0"/>
    <n v="1"/>
    <x v="1"/>
  </r>
  <r>
    <x v="302"/>
    <x v="5"/>
    <s v="Morning"/>
    <n v="8"/>
    <n v="0"/>
    <n v="8"/>
    <n v="3012"/>
    <x v="0"/>
    <n v="0"/>
    <s v="OK"/>
    <n v="0"/>
    <n v="1"/>
    <x v="2"/>
  </r>
  <r>
    <x v="302"/>
    <x v="5"/>
    <s v="Evening"/>
    <n v="8"/>
    <n v="0"/>
    <n v="8"/>
    <n v="2814"/>
    <x v="0"/>
    <n v="0"/>
    <s v="OK"/>
    <n v="0"/>
    <n v="1"/>
    <x v="2"/>
  </r>
  <r>
    <x v="302"/>
    <x v="5"/>
    <s v="Night"/>
    <n v="8"/>
    <n v="0"/>
    <n v="8"/>
    <n v="3256"/>
    <x v="0"/>
    <n v="0"/>
    <s v="OK"/>
    <n v="0"/>
    <n v="1"/>
    <x v="2"/>
  </r>
  <r>
    <x v="302"/>
    <x v="6"/>
    <s v="Morning"/>
    <n v="8"/>
    <n v="0"/>
    <n v="8"/>
    <n v="3098"/>
    <x v="0"/>
    <n v="0"/>
    <s v="OK"/>
    <n v="0"/>
    <n v="1"/>
    <x v="2"/>
  </r>
  <r>
    <x v="302"/>
    <x v="6"/>
    <s v="Evening"/>
    <n v="8"/>
    <n v="0"/>
    <n v="8"/>
    <n v="3091"/>
    <x v="0"/>
    <n v="0"/>
    <s v="OK"/>
    <n v="0"/>
    <n v="1"/>
    <x v="2"/>
  </r>
  <r>
    <x v="302"/>
    <x v="6"/>
    <s v="Night"/>
    <n v="8"/>
    <n v="0"/>
    <n v="8"/>
    <n v="3419"/>
    <x v="0"/>
    <n v="0"/>
    <s v="OK"/>
    <n v="0"/>
    <n v="1"/>
    <x v="2"/>
  </r>
  <r>
    <x v="302"/>
    <x v="7"/>
    <s v="Morning"/>
    <n v="8"/>
    <n v="0"/>
    <n v="8"/>
    <n v="4391"/>
    <x v="0"/>
    <n v="0"/>
    <s v="OK"/>
    <n v="0"/>
    <n v="1"/>
    <x v="3"/>
  </r>
  <r>
    <x v="302"/>
    <x v="7"/>
    <s v="Evening"/>
    <n v="8"/>
    <n v="0"/>
    <n v="8"/>
    <n v="3552"/>
    <x v="0"/>
    <n v="0"/>
    <s v="OK"/>
    <n v="0"/>
    <n v="1"/>
    <x v="3"/>
  </r>
  <r>
    <x v="302"/>
    <x v="7"/>
    <s v="Night"/>
    <n v="8"/>
    <n v="1.4"/>
    <n v="6.6"/>
    <n v="3294"/>
    <x v="3"/>
    <n v="11900"/>
    <s v="OK"/>
    <n v="0.18"/>
    <n v="0.83"/>
    <x v="3"/>
  </r>
  <r>
    <x v="303"/>
    <x v="0"/>
    <s v="Morning"/>
    <n v="8"/>
    <n v="1.3"/>
    <n v="6.7"/>
    <n v="4152"/>
    <x v="2"/>
    <n v="5000"/>
    <s v="OK"/>
    <n v="0.16"/>
    <n v="0.84"/>
    <x v="0"/>
  </r>
  <r>
    <x v="303"/>
    <x v="0"/>
    <s v="Evening"/>
    <n v="8"/>
    <n v="0"/>
    <n v="8"/>
    <n v="5178"/>
    <x v="0"/>
    <n v="0"/>
    <s v="OK"/>
    <n v="0"/>
    <n v="1"/>
    <x v="0"/>
  </r>
  <r>
    <x v="303"/>
    <x v="0"/>
    <s v="Night"/>
    <n v="8"/>
    <n v="0"/>
    <n v="8"/>
    <n v="4854"/>
    <x v="0"/>
    <n v="0"/>
    <s v="OK"/>
    <n v="0"/>
    <n v="1"/>
    <x v="0"/>
  </r>
  <r>
    <x v="303"/>
    <x v="1"/>
    <s v="Morning"/>
    <n v="8"/>
    <n v="0"/>
    <n v="8"/>
    <n v="4773"/>
    <x v="0"/>
    <n v="0"/>
    <s v="OK"/>
    <n v="0"/>
    <n v="1"/>
    <x v="0"/>
  </r>
  <r>
    <x v="303"/>
    <x v="1"/>
    <s v="Evening"/>
    <n v="8"/>
    <n v="0"/>
    <n v="8"/>
    <n v="5428"/>
    <x v="0"/>
    <n v="0"/>
    <s v="OK"/>
    <n v="0"/>
    <n v="1"/>
    <x v="0"/>
  </r>
  <r>
    <x v="303"/>
    <x v="1"/>
    <s v="Night"/>
    <n v="8"/>
    <n v="0"/>
    <n v="8"/>
    <n v="5605"/>
    <x v="0"/>
    <n v="0"/>
    <s v="OK"/>
    <n v="0"/>
    <n v="1"/>
    <x v="0"/>
  </r>
  <r>
    <x v="303"/>
    <x v="2"/>
    <s v="Morning"/>
    <n v="8"/>
    <n v="0.6"/>
    <n v="7.4"/>
    <n v="4652"/>
    <x v="1"/>
    <n v="12200"/>
    <s v="OK"/>
    <n v="0.08"/>
    <n v="0.93"/>
    <x v="0"/>
  </r>
  <r>
    <x v="303"/>
    <x v="2"/>
    <s v="Evening"/>
    <n v="8"/>
    <n v="0"/>
    <n v="8"/>
    <n v="4766"/>
    <x v="0"/>
    <n v="0"/>
    <s v="OK"/>
    <n v="0"/>
    <n v="1"/>
    <x v="0"/>
  </r>
  <r>
    <x v="303"/>
    <x v="2"/>
    <s v="Night"/>
    <n v="8"/>
    <n v="6.5"/>
    <n v="1.5"/>
    <n v="828"/>
    <x v="4"/>
    <n v="2400"/>
    <s v="OK"/>
    <n v="0.81"/>
    <n v="0.19"/>
    <x v="0"/>
  </r>
  <r>
    <x v="303"/>
    <x v="3"/>
    <s v="Morning"/>
    <n v="8"/>
    <n v="0"/>
    <n v="8"/>
    <n v="792"/>
    <x v="0"/>
    <n v="0"/>
    <s v="OK"/>
    <n v="0"/>
    <n v="1"/>
    <x v="1"/>
  </r>
  <r>
    <x v="303"/>
    <x v="3"/>
    <s v="Evening"/>
    <n v="8"/>
    <n v="0"/>
    <n v="8"/>
    <n v="659"/>
    <x v="0"/>
    <n v="0"/>
    <s v="OK"/>
    <n v="0"/>
    <n v="1"/>
    <x v="1"/>
  </r>
  <r>
    <x v="303"/>
    <x v="3"/>
    <s v="Night"/>
    <n v="8"/>
    <n v="0"/>
    <n v="8"/>
    <n v="736"/>
    <x v="0"/>
    <n v="0"/>
    <s v="OK"/>
    <n v="0"/>
    <n v="1"/>
    <x v="1"/>
  </r>
  <r>
    <x v="303"/>
    <x v="4"/>
    <s v="Morning"/>
    <n v="8"/>
    <n v="0"/>
    <n v="8"/>
    <n v="722"/>
    <x v="0"/>
    <n v="0"/>
    <s v="OK"/>
    <n v="0"/>
    <n v="1"/>
    <x v="1"/>
  </r>
  <r>
    <x v="303"/>
    <x v="4"/>
    <s v="Evening"/>
    <n v="8"/>
    <n v="4.5"/>
    <n v="3.5"/>
    <n v="303"/>
    <x v="2"/>
    <n v="9400"/>
    <s v="OK"/>
    <n v="0.56000000000000005"/>
    <n v="0.44"/>
    <x v="1"/>
  </r>
  <r>
    <x v="303"/>
    <x v="4"/>
    <s v="Night"/>
    <n v="8"/>
    <n v="0"/>
    <n v="8"/>
    <n v="667"/>
    <x v="0"/>
    <n v="0"/>
    <s v="OK"/>
    <n v="0"/>
    <n v="1"/>
    <x v="1"/>
  </r>
  <r>
    <x v="303"/>
    <x v="5"/>
    <s v="Morning"/>
    <n v="8"/>
    <n v="0"/>
    <n v="8"/>
    <n v="3076"/>
    <x v="0"/>
    <n v="0"/>
    <s v="OK"/>
    <n v="0"/>
    <n v="1"/>
    <x v="2"/>
  </r>
  <r>
    <x v="303"/>
    <x v="5"/>
    <s v="Evening"/>
    <n v="8"/>
    <n v="0"/>
    <n v="8"/>
    <n v="3484"/>
    <x v="0"/>
    <n v="0"/>
    <s v="OK"/>
    <n v="0"/>
    <n v="1"/>
    <x v="2"/>
  </r>
  <r>
    <x v="303"/>
    <x v="5"/>
    <s v="Night"/>
    <n v="8"/>
    <n v="0"/>
    <n v="8"/>
    <n v="3387"/>
    <x v="0"/>
    <n v="0"/>
    <s v="OK"/>
    <n v="0"/>
    <n v="1"/>
    <x v="2"/>
  </r>
  <r>
    <x v="303"/>
    <x v="6"/>
    <s v="Morning"/>
    <n v="8"/>
    <n v="4.9000000000000004"/>
    <n v="3.1"/>
    <n v="1375"/>
    <x v="2"/>
    <n v="12700"/>
    <s v="OK"/>
    <n v="0.61"/>
    <n v="0.39"/>
    <x v="2"/>
  </r>
  <r>
    <x v="303"/>
    <x v="6"/>
    <s v="Evening"/>
    <n v="8"/>
    <n v="0"/>
    <n v="8"/>
    <n v="3195"/>
    <x v="0"/>
    <n v="0"/>
    <s v="OK"/>
    <n v="0"/>
    <n v="1"/>
    <x v="2"/>
  </r>
  <r>
    <x v="303"/>
    <x v="6"/>
    <s v="Night"/>
    <n v="8"/>
    <n v="0"/>
    <n v="8"/>
    <n v="3150"/>
    <x v="0"/>
    <n v="0"/>
    <s v="OK"/>
    <n v="0"/>
    <n v="1"/>
    <x v="2"/>
  </r>
  <r>
    <x v="303"/>
    <x v="7"/>
    <s v="Morning"/>
    <n v="8"/>
    <n v="2.7"/>
    <n v="5.3"/>
    <n v="2411"/>
    <x v="4"/>
    <n v="6700"/>
    <s v="OK"/>
    <n v="0.34"/>
    <n v="0.66"/>
    <x v="3"/>
  </r>
  <r>
    <x v="303"/>
    <x v="7"/>
    <s v="Evening"/>
    <n v="8"/>
    <n v="3.8"/>
    <n v="4.2"/>
    <n v="2242"/>
    <x v="5"/>
    <n v="8300"/>
    <s v="OK"/>
    <n v="0.48"/>
    <n v="0.53"/>
    <x v="3"/>
  </r>
  <r>
    <x v="303"/>
    <x v="7"/>
    <s v="Night"/>
    <n v="8"/>
    <n v="0"/>
    <n v="8"/>
    <n v="4026"/>
    <x v="0"/>
    <n v="0"/>
    <s v="OK"/>
    <n v="0"/>
    <n v="1"/>
    <x v="3"/>
  </r>
  <r>
    <x v="304"/>
    <x v="0"/>
    <s v="Morning"/>
    <n v="8"/>
    <n v="0"/>
    <n v="8"/>
    <n v="4852"/>
    <x v="0"/>
    <n v="0"/>
    <s v="OK"/>
    <n v="0"/>
    <n v="1"/>
    <x v="0"/>
  </r>
  <r>
    <x v="304"/>
    <x v="0"/>
    <s v="Evening"/>
    <n v="8"/>
    <n v="0"/>
    <n v="8"/>
    <n v="4599"/>
    <x v="0"/>
    <n v="0"/>
    <s v="OK"/>
    <n v="0"/>
    <n v="1"/>
    <x v="0"/>
  </r>
  <r>
    <x v="304"/>
    <x v="0"/>
    <s v="Night"/>
    <n v="8"/>
    <n v="6.8"/>
    <n v="1.2"/>
    <n v="724"/>
    <x v="1"/>
    <n v="14500"/>
    <s v="OK"/>
    <n v="0.85"/>
    <n v="0.15"/>
    <x v="0"/>
  </r>
  <r>
    <x v="304"/>
    <x v="1"/>
    <s v="Morning"/>
    <n v="8"/>
    <n v="0"/>
    <n v="8"/>
    <n v="5465"/>
    <x v="0"/>
    <n v="0"/>
    <s v="OK"/>
    <n v="0"/>
    <n v="1"/>
    <x v="0"/>
  </r>
  <r>
    <x v="304"/>
    <x v="1"/>
    <s v="Evening"/>
    <n v="8"/>
    <n v="0"/>
    <n v="8"/>
    <n v="5277"/>
    <x v="0"/>
    <n v="0"/>
    <s v="OK"/>
    <n v="0"/>
    <n v="1"/>
    <x v="0"/>
  </r>
  <r>
    <x v="304"/>
    <x v="1"/>
    <s v="Night"/>
    <n v="8"/>
    <n v="0"/>
    <n v="8"/>
    <n v="5116"/>
    <x v="0"/>
    <n v="0"/>
    <s v="OK"/>
    <n v="0"/>
    <n v="1"/>
    <x v="0"/>
  </r>
  <r>
    <x v="304"/>
    <x v="2"/>
    <s v="Morning"/>
    <n v="8"/>
    <n v="0"/>
    <n v="8"/>
    <n v="4895"/>
    <x v="0"/>
    <n v="0"/>
    <s v="OK"/>
    <n v="0"/>
    <n v="1"/>
    <x v="0"/>
  </r>
  <r>
    <x v="304"/>
    <x v="2"/>
    <s v="Evening"/>
    <n v="8"/>
    <n v="0"/>
    <n v="8"/>
    <n v="4640"/>
    <x v="0"/>
    <n v="0"/>
    <s v="OK"/>
    <n v="0"/>
    <n v="1"/>
    <x v="0"/>
  </r>
  <r>
    <x v="304"/>
    <x v="2"/>
    <s v="Night"/>
    <n v="8"/>
    <n v="0"/>
    <n v="8"/>
    <n v="4538"/>
    <x v="0"/>
    <n v="0"/>
    <s v="OK"/>
    <n v="0"/>
    <n v="1"/>
    <x v="0"/>
  </r>
  <r>
    <x v="304"/>
    <x v="3"/>
    <s v="Morning"/>
    <n v="8"/>
    <n v="3.3"/>
    <n v="4.7"/>
    <n v="383"/>
    <x v="6"/>
    <n v="8000"/>
    <s v="OK"/>
    <n v="0.41"/>
    <n v="0.59"/>
    <x v="1"/>
  </r>
  <r>
    <x v="304"/>
    <x v="3"/>
    <s v="Evening"/>
    <n v="8"/>
    <n v="0"/>
    <n v="8"/>
    <n v="690"/>
    <x v="0"/>
    <n v="0"/>
    <s v="OK"/>
    <n v="0"/>
    <n v="1"/>
    <x v="1"/>
  </r>
  <r>
    <x v="304"/>
    <x v="3"/>
    <s v="Night"/>
    <n v="8"/>
    <n v="0"/>
    <n v="8"/>
    <n v="717"/>
    <x v="0"/>
    <n v="0"/>
    <s v="OK"/>
    <n v="0"/>
    <n v="1"/>
    <x v="1"/>
  </r>
  <r>
    <x v="304"/>
    <x v="4"/>
    <s v="Morning"/>
    <n v="8"/>
    <n v="0"/>
    <n v="8"/>
    <n v="757"/>
    <x v="0"/>
    <n v="0"/>
    <s v="OK"/>
    <n v="0"/>
    <n v="1"/>
    <x v="1"/>
  </r>
  <r>
    <x v="304"/>
    <x v="4"/>
    <s v="Evening"/>
    <n v="8"/>
    <n v="0"/>
    <n v="8"/>
    <n v="740"/>
    <x v="0"/>
    <n v="0"/>
    <s v="OK"/>
    <n v="0"/>
    <n v="1"/>
    <x v="1"/>
  </r>
  <r>
    <x v="304"/>
    <x v="4"/>
    <s v="Night"/>
    <n v="8"/>
    <n v="0"/>
    <n v="8"/>
    <n v="735"/>
    <x v="0"/>
    <n v="0"/>
    <s v="OK"/>
    <n v="0"/>
    <n v="1"/>
    <x v="1"/>
  </r>
  <r>
    <x v="304"/>
    <x v="5"/>
    <s v="Morning"/>
    <n v="8"/>
    <n v="0"/>
    <n v="8"/>
    <n v="3343"/>
    <x v="0"/>
    <n v="0"/>
    <s v="OK"/>
    <n v="0"/>
    <n v="1"/>
    <x v="2"/>
  </r>
  <r>
    <x v="304"/>
    <x v="5"/>
    <s v="Evening"/>
    <n v="8"/>
    <n v="1.1000000000000001"/>
    <n v="6.9"/>
    <n v="2689"/>
    <x v="5"/>
    <n v="2500"/>
    <s v="OK"/>
    <n v="0.14000000000000001"/>
    <n v="0.86"/>
    <x v="2"/>
  </r>
  <r>
    <x v="304"/>
    <x v="5"/>
    <s v="Night"/>
    <n v="8"/>
    <n v="0"/>
    <n v="8"/>
    <n v="3090"/>
    <x v="0"/>
    <n v="0"/>
    <s v="OK"/>
    <n v="0"/>
    <n v="1"/>
    <x v="2"/>
  </r>
  <r>
    <x v="304"/>
    <x v="6"/>
    <s v="Morning"/>
    <n v="8"/>
    <n v="0"/>
    <n v="8"/>
    <n v="3377"/>
    <x v="0"/>
    <n v="0"/>
    <s v="OK"/>
    <n v="0"/>
    <n v="1"/>
    <x v="2"/>
  </r>
  <r>
    <x v="304"/>
    <x v="6"/>
    <s v="Evening"/>
    <n v="8"/>
    <n v="0"/>
    <n v="8"/>
    <n v="3488"/>
    <x v="0"/>
    <n v="0"/>
    <s v="OK"/>
    <n v="0"/>
    <n v="1"/>
    <x v="2"/>
  </r>
  <r>
    <x v="304"/>
    <x v="6"/>
    <s v="Night"/>
    <n v="8"/>
    <n v="0"/>
    <n v="8"/>
    <n v="3329"/>
    <x v="0"/>
    <n v="0"/>
    <s v="OK"/>
    <n v="0"/>
    <n v="1"/>
    <x v="2"/>
  </r>
  <r>
    <x v="304"/>
    <x v="7"/>
    <s v="Morning"/>
    <n v="8"/>
    <n v="1.4"/>
    <n v="6.6"/>
    <n v="3123"/>
    <x v="2"/>
    <n v="8200"/>
    <s v="OK"/>
    <n v="0.18"/>
    <n v="0.83"/>
    <x v="3"/>
  </r>
  <r>
    <x v="304"/>
    <x v="7"/>
    <s v="Evening"/>
    <n v="8"/>
    <n v="0"/>
    <n v="8"/>
    <n v="4126"/>
    <x v="0"/>
    <n v="0"/>
    <s v="OK"/>
    <n v="0"/>
    <n v="1"/>
    <x v="3"/>
  </r>
  <r>
    <x v="304"/>
    <x v="7"/>
    <s v="Night"/>
    <n v="8"/>
    <n v="0"/>
    <n v="8"/>
    <n v="3821"/>
    <x v="0"/>
    <n v="0"/>
    <s v="OK"/>
    <n v="0"/>
    <n v="1"/>
    <x v="3"/>
  </r>
  <r>
    <x v="305"/>
    <x v="0"/>
    <s v="Morning"/>
    <n v="8"/>
    <n v="0"/>
    <n v="8"/>
    <n v="5617"/>
    <x v="0"/>
    <n v="0"/>
    <s v="OK"/>
    <n v="0"/>
    <n v="1"/>
    <x v="0"/>
  </r>
  <r>
    <x v="305"/>
    <x v="0"/>
    <s v="Evening"/>
    <n v="8"/>
    <n v="0"/>
    <n v="8"/>
    <n v="4747"/>
    <x v="0"/>
    <n v="0"/>
    <s v="OK"/>
    <n v="0"/>
    <n v="1"/>
    <x v="0"/>
  </r>
  <r>
    <x v="305"/>
    <x v="0"/>
    <s v="Night"/>
    <n v="8"/>
    <n v="0"/>
    <n v="8"/>
    <n v="5427"/>
    <x v="0"/>
    <n v="0"/>
    <s v="OK"/>
    <n v="0"/>
    <n v="1"/>
    <x v="0"/>
  </r>
  <r>
    <x v="305"/>
    <x v="1"/>
    <s v="Morning"/>
    <n v="8"/>
    <n v="0"/>
    <n v="8"/>
    <n v="4684"/>
    <x v="0"/>
    <n v="0"/>
    <s v="OK"/>
    <n v="0"/>
    <n v="1"/>
    <x v="0"/>
  </r>
  <r>
    <x v="305"/>
    <x v="1"/>
    <s v="Evening"/>
    <n v="8"/>
    <n v="1.5"/>
    <n v="6.5"/>
    <n v="3996"/>
    <x v="5"/>
    <n v="7100"/>
    <s v="OK"/>
    <n v="0.19"/>
    <n v="0.81"/>
    <x v="0"/>
  </r>
  <r>
    <x v="305"/>
    <x v="1"/>
    <s v="Night"/>
    <n v="8"/>
    <n v="0"/>
    <n v="8"/>
    <n v="5100"/>
    <x v="0"/>
    <n v="0"/>
    <s v="OK"/>
    <n v="0"/>
    <n v="1"/>
    <x v="0"/>
  </r>
  <r>
    <x v="305"/>
    <x v="2"/>
    <s v="Morning"/>
    <n v="8"/>
    <n v="0"/>
    <n v="8"/>
    <n v="4489"/>
    <x v="0"/>
    <n v="0"/>
    <s v="OK"/>
    <n v="0"/>
    <n v="1"/>
    <x v="0"/>
  </r>
  <r>
    <x v="305"/>
    <x v="2"/>
    <s v="Evening"/>
    <n v="8"/>
    <n v="0"/>
    <n v="8"/>
    <n v="3953"/>
    <x v="0"/>
    <n v="0"/>
    <s v="OK"/>
    <n v="0"/>
    <n v="1"/>
    <x v="0"/>
  </r>
  <r>
    <x v="305"/>
    <x v="2"/>
    <s v="Night"/>
    <n v="8"/>
    <n v="0"/>
    <n v="8"/>
    <n v="4991"/>
    <x v="0"/>
    <n v="0"/>
    <s v="OK"/>
    <n v="0"/>
    <n v="1"/>
    <x v="0"/>
  </r>
  <r>
    <x v="305"/>
    <x v="3"/>
    <s v="Morning"/>
    <n v="8"/>
    <n v="0"/>
    <n v="8"/>
    <n v="811"/>
    <x v="0"/>
    <n v="0"/>
    <s v="OK"/>
    <n v="0"/>
    <n v="1"/>
    <x v="1"/>
  </r>
  <r>
    <x v="305"/>
    <x v="3"/>
    <s v="Evening"/>
    <n v="8"/>
    <n v="4"/>
    <n v="4"/>
    <n v="348"/>
    <x v="5"/>
    <n v="13000"/>
    <s v="OK"/>
    <n v="0.5"/>
    <n v="0.5"/>
    <x v="1"/>
  </r>
  <r>
    <x v="305"/>
    <x v="3"/>
    <s v="Night"/>
    <n v="8"/>
    <n v="5"/>
    <n v="3"/>
    <n v="252"/>
    <x v="6"/>
    <n v="6800"/>
    <s v="OK"/>
    <n v="0.63"/>
    <n v="0.38"/>
    <x v="1"/>
  </r>
  <r>
    <x v="305"/>
    <x v="4"/>
    <s v="Morning"/>
    <n v="8"/>
    <n v="0"/>
    <n v="8"/>
    <n v="758"/>
    <x v="0"/>
    <n v="0"/>
    <s v="OK"/>
    <n v="0"/>
    <n v="1"/>
    <x v="1"/>
  </r>
  <r>
    <x v="305"/>
    <x v="4"/>
    <s v="Evening"/>
    <n v="8"/>
    <n v="0"/>
    <n v="8"/>
    <n v="732"/>
    <x v="0"/>
    <n v="0"/>
    <s v="OK"/>
    <n v="0"/>
    <n v="1"/>
    <x v="1"/>
  </r>
  <r>
    <x v="305"/>
    <x v="4"/>
    <s v="Night"/>
    <n v="8"/>
    <n v="0"/>
    <n v="8"/>
    <n v="729"/>
    <x v="0"/>
    <n v="0"/>
    <s v="OK"/>
    <n v="0"/>
    <n v="1"/>
    <x v="1"/>
  </r>
  <r>
    <x v="305"/>
    <x v="5"/>
    <s v="Morning"/>
    <n v="8"/>
    <n v="5.5"/>
    <n v="2.5"/>
    <n v="1071"/>
    <x v="6"/>
    <n v="7700"/>
    <s v="OK"/>
    <n v="0.69"/>
    <n v="0.31"/>
    <x v="2"/>
  </r>
  <r>
    <x v="305"/>
    <x v="5"/>
    <s v="Evening"/>
    <n v="8"/>
    <n v="0"/>
    <n v="8"/>
    <n v="3383"/>
    <x v="0"/>
    <n v="0"/>
    <s v="OK"/>
    <n v="0"/>
    <n v="1"/>
    <x v="2"/>
  </r>
  <r>
    <x v="305"/>
    <x v="5"/>
    <s v="Night"/>
    <n v="8"/>
    <n v="0"/>
    <n v="8"/>
    <n v="3544"/>
    <x v="0"/>
    <n v="0"/>
    <s v="OK"/>
    <n v="0"/>
    <n v="1"/>
    <x v="2"/>
  </r>
  <r>
    <x v="305"/>
    <x v="6"/>
    <s v="Morning"/>
    <n v="8"/>
    <n v="0"/>
    <n v="8"/>
    <n v="3022"/>
    <x v="0"/>
    <n v="0"/>
    <s v="OK"/>
    <n v="0"/>
    <n v="1"/>
    <x v="2"/>
  </r>
  <r>
    <x v="305"/>
    <x v="6"/>
    <s v="Evening"/>
    <n v="8"/>
    <n v="1.2"/>
    <n v="6.8"/>
    <n v="2726"/>
    <x v="3"/>
    <n v="7100"/>
    <s v="OK"/>
    <n v="0.15"/>
    <n v="0.85"/>
    <x v="2"/>
  </r>
  <r>
    <x v="305"/>
    <x v="6"/>
    <s v="Night"/>
    <n v="8"/>
    <n v="3.5"/>
    <n v="4.5"/>
    <n v="1751"/>
    <x v="2"/>
    <n v="14400"/>
    <s v="OK"/>
    <n v="0.44"/>
    <n v="0.56000000000000005"/>
    <x v="2"/>
  </r>
  <r>
    <x v="305"/>
    <x v="7"/>
    <s v="Morning"/>
    <n v="8"/>
    <n v="0"/>
    <n v="8"/>
    <n v="4231"/>
    <x v="0"/>
    <n v="0"/>
    <s v="OK"/>
    <n v="0"/>
    <n v="1"/>
    <x v="3"/>
  </r>
  <r>
    <x v="305"/>
    <x v="7"/>
    <s v="Evening"/>
    <n v="8"/>
    <n v="0"/>
    <n v="8"/>
    <n v="4087"/>
    <x v="0"/>
    <n v="0"/>
    <s v="OK"/>
    <n v="0"/>
    <n v="1"/>
    <x v="3"/>
  </r>
  <r>
    <x v="305"/>
    <x v="7"/>
    <s v="Night"/>
    <n v="8"/>
    <n v="0"/>
    <n v="8"/>
    <n v="4129"/>
    <x v="0"/>
    <n v="0"/>
    <s v="OK"/>
    <n v="0"/>
    <n v="1"/>
    <x v="3"/>
  </r>
  <r>
    <x v="306"/>
    <x v="0"/>
    <s v="Morning"/>
    <n v="8"/>
    <n v="3.8"/>
    <n v="4.2"/>
    <n v="2605"/>
    <x v="6"/>
    <n v="8000"/>
    <s v="OK"/>
    <n v="0.48"/>
    <n v="0.53"/>
    <x v="0"/>
  </r>
  <r>
    <x v="306"/>
    <x v="0"/>
    <s v="Evening"/>
    <n v="8"/>
    <n v="0"/>
    <n v="8"/>
    <n v="5150"/>
    <x v="0"/>
    <n v="0"/>
    <s v="OK"/>
    <n v="0"/>
    <n v="1"/>
    <x v="0"/>
  </r>
  <r>
    <x v="306"/>
    <x v="0"/>
    <s v="Night"/>
    <n v="8"/>
    <n v="0"/>
    <n v="8"/>
    <n v="4248"/>
    <x v="0"/>
    <n v="0"/>
    <s v="OK"/>
    <n v="0"/>
    <n v="1"/>
    <x v="0"/>
  </r>
  <r>
    <x v="306"/>
    <x v="1"/>
    <s v="Morning"/>
    <n v="8"/>
    <n v="0"/>
    <n v="8"/>
    <n v="5729"/>
    <x v="0"/>
    <n v="0"/>
    <s v="OK"/>
    <n v="0"/>
    <n v="1"/>
    <x v="0"/>
  </r>
  <r>
    <x v="306"/>
    <x v="1"/>
    <s v="Evening"/>
    <n v="8"/>
    <n v="0"/>
    <n v="8"/>
    <n v="5330"/>
    <x v="0"/>
    <n v="0"/>
    <s v="OK"/>
    <n v="0"/>
    <n v="1"/>
    <x v="0"/>
  </r>
  <r>
    <x v="306"/>
    <x v="1"/>
    <s v="Night"/>
    <n v="8"/>
    <n v="0"/>
    <n v="8"/>
    <n v="5098"/>
    <x v="0"/>
    <n v="0"/>
    <s v="OK"/>
    <n v="0"/>
    <n v="1"/>
    <x v="0"/>
  </r>
  <r>
    <x v="306"/>
    <x v="2"/>
    <s v="Morning"/>
    <n v="8"/>
    <n v="6.7"/>
    <n v="1.3"/>
    <n v="710"/>
    <x v="3"/>
    <n v="7100"/>
    <s v="OK"/>
    <n v="0.84"/>
    <n v="0.16"/>
    <x v="0"/>
  </r>
  <r>
    <x v="306"/>
    <x v="2"/>
    <s v="Evening"/>
    <n v="8"/>
    <n v="0"/>
    <n v="8"/>
    <n v="4479"/>
    <x v="0"/>
    <n v="0"/>
    <s v="OK"/>
    <n v="0"/>
    <n v="1"/>
    <x v="0"/>
  </r>
  <r>
    <x v="306"/>
    <x v="2"/>
    <s v="Night"/>
    <n v="8"/>
    <n v="4.0999999999999996"/>
    <n v="3.9"/>
    <n v="2399"/>
    <x v="4"/>
    <n v="8500"/>
    <s v="OK"/>
    <n v="0.51"/>
    <n v="0.49"/>
    <x v="0"/>
  </r>
  <r>
    <x v="306"/>
    <x v="3"/>
    <s v="Morning"/>
    <n v="8"/>
    <n v="0"/>
    <n v="8"/>
    <n v="644"/>
    <x v="0"/>
    <n v="0"/>
    <s v="OK"/>
    <n v="0"/>
    <n v="1"/>
    <x v="1"/>
  </r>
  <r>
    <x v="306"/>
    <x v="3"/>
    <s v="Evening"/>
    <n v="8"/>
    <n v="0"/>
    <n v="8"/>
    <n v="606"/>
    <x v="0"/>
    <n v="0"/>
    <s v="OK"/>
    <n v="0"/>
    <n v="1"/>
    <x v="1"/>
  </r>
  <r>
    <x v="306"/>
    <x v="3"/>
    <s v="Night"/>
    <n v="8"/>
    <n v="0"/>
    <n v="8"/>
    <n v="731"/>
    <x v="0"/>
    <n v="0"/>
    <s v="OK"/>
    <n v="0"/>
    <n v="1"/>
    <x v="1"/>
  </r>
  <r>
    <x v="306"/>
    <x v="4"/>
    <s v="Morning"/>
    <n v="8"/>
    <n v="0"/>
    <n v="8"/>
    <n v="688"/>
    <x v="0"/>
    <n v="0"/>
    <s v="OK"/>
    <n v="0"/>
    <n v="1"/>
    <x v="1"/>
  </r>
  <r>
    <x v="306"/>
    <x v="4"/>
    <s v="Evening"/>
    <n v="8"/>
    <n v="0"/>
    <n v="8"/>
    <n v="776"/>
    <x v="0"/>
    <n v="0"/>
    <s v="OK"/>
    <n v="0"/>
    <n v="1"/>
    <x v="1"/>
  </r>
  <r>
    <x v="306"/>
    <x v="4"/>
    <s v="Night"/>
    <n v="8"/>
    <n v="5.8"/>
    <n v="2.2000000000000002"/>
    <n v="186"/>
    <x v="1"/>
    <n v="3700"/>
    <s v="OK"/>
    <n v="0.73"/>
    <n v="0.28000000000000003"/>
    <x v="1"/>
  </r>
  <r>
    <x v="306"/>
    <x v="5"/>
    <s v="Morning"/>
    <n v="8"/>
    <n v="0"/>
    <n v="8"/>
    <n v="3432"/>
    <x v="0"/>
    <n v="0"/>
    <s v="OK"/>
    <n v="0"/>
    <n v="1"/>
    <x v="2"/>
  </r>
  <r>
    <x v="306"/>
    <x v="5"/>
    <s v="Evening"/>
    <n v="8"/>
    <n v="0"/>
    <n v="8"/>
    <n v="3720"/>
    <x v="0"/>
    <n v="0"/>
    <s v="OK"/>
    <n v="0"/>
    <n v="1"/>
    <x v="2"/>
  </r>
  <r>
    <x v="306"/>
    <x v="5"/>
    <s v="Night"/>
    <n v="8"/>
    <n v="6.3"/>
    <n v="1.7"/>
    <n v="697"/>
    <x v="1"/>
    <n v="2600"/>
    <s v="OK"/>
    <n v="0.79"/>
    <n v="0.21"/>
    <x v="2"/>
  </r>
  <r>
    <x v="306"/>
    <x v="6"/>
    <s v="Morning"/>
    <n v="8"/>
    <n v="0"/>
    <n v="8"/>
    <n v="3354"/>
    <x v="0"/>
    <n v="0"/>
    <s v="OK"/>
    <n v="0"/>
    <n v="1"/>
    <x v="2"/>
  </r>
  <r>
    <x v="306"/>
    <x v="6"/>
    <s v="Evening"/>
    <n v="8"/>
    <n v="0"/>
    <n v="8"/>
    <n v="3408"/>
    <x v="0"/>
    <n v="0"/>
    <s v="OK"/>
    <n v="0"/>
    <n v="1"/>
    <x v="2"/>
  </r>
  <r>
    <x v="306"/>
    <x v="6"/>
    <s v="Night"/>
    <n v="8"/>
    <n v="0"/>
    <n v="8"/>
    <n v="3069"/>
    <x v="0"/>
    <n v="0"/>
    <s v="OK"/>
    <n v="0"/>
    <n v="1"/>
    <x v="2"/>
  </r>
  <r>
    <x v="306"/>
    <x v="7"/>
    <s v="Morning"/>
    <n v="8"/>
    <n v="0.8"/>
    <n v="7.2"/>
    <n v="3746"/>
    <x v="5"/>
    <n v="12100"/>
    <s v="OK"/>
    <n v="0.1"/>
    <n v="0.9"/>
    <x v="3"/>
  </r>
  <r>
    <x v="306"/>
    <x v="7"/>
    <s v="Evening"/>
    <n v="8"/>
    <n v="0"/>
    <n v="8"/>
    <n v="4273"/>
    <x v="0"/>
    <n v="0"/>
    <s v="OK"/>
    <n v="0"/>
    <n v="1"/>
    <x v="3"/>
  </r>
  <r>
    <x v="306"/>
    <x v="7"/>
    <s v="Night"/>
    <n v="8"/>
    <n v="6.6"/>
    <n v="1.4"/>
    <n v="659"/>
    <x v="2"/>
    <n v="6700"/>
    <s v="OK"/>
    <n v="0.83"/>
    <n v="0.18"/>
    <x v="3"/>
  </r>
  <r>
    <x v="307"/>
    <x v="0"/>
    <s v="Morning"/>
    <n v="8"/>
    <n v="0"/>
    <n v="8"/>
    <n v="5137"/>
    <x v="0"/>
    <n v="0"/>
    <s v="OK"/>
    <n v="0"/>
    <n v="1"/>
    <x v="0"/>
  </r>
  <r>
    <x v="307"/>
    <x v="0"/>
    <s v="Evening"/>
    <n v="8"/>
    <n v="0.5"/>
    <n v="7.5"/>
    <n v="5325"/>
    <x v="4"/>
    <n v="5500"/>
    <s v="OK"/>
    <n v="0.06"/>
    <n v="0.94"/>
    <x v="0"/>
  </r>
  <r>
    <x v="307"/>
    <x v="0"/>
    <s v="Night"/>
    <n v="8"/>
    <n v="0"/>
    <n v="8"/>
    <n v="4863"/>
    <x v="0"/>
    <n v="0"/>
    <s v="OK"/>
    <n v="0"/>
    <n v="1"/>
    <x v="0"/>
  </r>
  <r>
    <x v="307"/>
    <x v="1"/>
    <s v="Morning"/>
    <n v="8"/>
    <n v="3.4"/>
    <n v="4.5999999999999996"/>
    <n v="3380"/>
    <x v="2"/>
    <n v="9200"/>
    <s v="OK"/>
    <n v="0.43"/>
    <n v="0.57999999999999996"/>
    <x v="0"/>
  </r>
  <r>
    <x v="307"/>
    <x v="1"/>
    <s v="Evening"/>
    <n v="8"/>
    <n v="0"/>
    <n v="8"/>
    <n v="4901"/>
    <x v="0"/>
    <n v="0"/>
    <s v="OK"/>
    <n v="0"/>
    <n v="1"/>
    <x v="0"/>
  </r>
  <r>
    <x v="307"/>
    <x v="1"/>
    <s v="Night"/>
    <n v="8"/>
    <n v="0"/>
    <n v="8"/>
    <n v="5089"/>
    <x v="0"/>
    <n v="0"/>
    <s v="OK"/>
    <n v="0"/>
    <n v="1"/>
    <x v="0"/>
  </r>
  <r>
    <x v="307"/>
    <x v="2"/>
    <s v="Morning"/>
    <n v="8"/>
    <n v="0"/>
    <n v="8"/>
    <n v="4554"/>
    <x v="0"/>
    <n v="0"/>
    <s v="OK"/>
    <n v="0"/>
    <n v="1"/>
    <x v="0"/>
  </r>
  <r>
    <x v="307"/>
    <x v="2"/>
    <s v="Evening"/>
    <n v="8"/>
    <n v="0"/>
    <n v="8"/>
    <n v="4115"/>
    <x v="0"/>
    <n v="0"/>
    <s v="OK"/>
    <n v="0"/>
    <n v="1"/>
    <x v="0"/>
  </r>
  <r>
    <x v="307"/>
    <x v="2"/>
    <s v="Night"/>
    <n v="8"/>
    <n v="0.9"/>
    <n v="7.1"/>
    <n v="4126"/>
    <x v="1"/>
    <n v="10000"/>
    <s v="OK"/>
    <n v="0.11"/>
    <n v="0.89"/>
    <x v="0"/>
  </r>
  <r>
    <x v="307"/>
    <x v="3"/>
    <s v="Morning"/>
    <n v="8"/>
    <n v="0"/>
    <n v="8"/>
    <n v="725"/>
    <x v="0"/>
    <n v="0"/>
    <s v="OK"/>
    <n v="0"/>
    <n v="1"/>
    <x v="1"/>
  </r>
  <r>
    <x v="307"/>
    <x v="3"/>
    <s v="Evening"/>
    <n v="8"/>
    <n v="2.2999999999999998"/>
    <n v="5.7"/>
    <n v="487"/>
    <x v="1"/>
    <n v="14900"/>
    <s v="OK"/>
    <n v="0.28999999999999998"/>
    <n v="0.71"/>
    <x v="1"/>
  </r>
  <r>
    <x v="307"/>
    <x v="3"/>
    <s v="Night"/>
    <n v="8"/>
    <n v="0"/>
    <n v="8"/>
    <n v="721"/>
    <x v="0"/>
    <n v="0"/>
    <s v="OK"/>
    <n v="0"/>
    <n v="1"/>
    <x v="1"/>
  </r>
  <r>
    <x v="307"/>
    <x v="4"/>
    <s v="Morning"/>
    <n v="8"/>
    <n v="0"/>
    <n v="8"/>
    <n v="646"/>
    <x v="0"/>
    <n v="0"/>
    <s v="OK"/>
    <n v="0"/>
    <n v="1"/>
    <x v="1"/>
  </r>
  <r>
    <x v="307"/>
    <x v="4"/>
    <s v="Evening"/>
    <n v="8"/>
    <n v="0"/>
    <n v="8"/>
    <n v="677"/>
    <x v="0"/>
    <n v="0"/>
    <s v="OK"/>
    <n v="0"/>
    <n v="1"/>
    <x v="1"/>
  </r>
  <r>
    <x v="307"/>
    <x v="4"/>
    <s v="Night"/>
    <n v="8"/>
    <n v="4.3"/>
    <n v="3.7"/>
    <n v="321"/>
    <x v="3"/>
    <n v="8800"/>
    <s v="OK"/>
    <n v="0.54"/>
    <n v="0.46"/>
    <x v="1"/>
  </r>
  <r>
    <x v="307"/>
    <x v="5"/>
    <s v="Morning"/>
    <n v="8"/>
    <n v="0"/>
    <n v="8"/>
    <n v="3486"/>
    <x v="0"/>
    <n v="0"/>
    <s v="OK"/>
    <n v="0"/>
    <n v="1"/>
    <x v="2"/>
  </r>
  <r>
    <x v="307"/>
    <x v="5"/>
    <s v="Evening"/>
    <n v="8"/>
    <n v="0"/>
    <n v="8"/>
    <n v="3266"/>
    <x v="0"/>
    <n v="0"/>
    <s v="OK"/>
    <n v="0"/>
    <n v="1"/>
    <x v="2"/>
  </r>
  <r>
    <x v="307"/>
    <x v="5"/>
    <s v="Night"/>
    <n v="8"/>
    <n v="6.5"/>
    <n v="1.5"/>
    <n v="634"/>
    <x v="1"/>
    <n v="6800"/>
    <s v="OK"/>
    <n v="0.81"/>
    <n v="0.19"/>
    <x v="2"/>
  </r>
  <r>
    <x v="307"/>
    <x v="6"/>
    <s v="Morning"/>
    <n v="8"/>
    <n v="0"/>
    <n v="8"/>
    <n v="3396"/>
    <x v="0"/>
    <n v="0"/>
    <s v="OK"/>
    <n v="0"/>
    <n v="1"/>
    <x v="2"/>
  </r>
  <r>
    <x v="307"/>
    <x v="6"/>
    <s v="Evening"/>
    <n v="8"/>
    <n v="0"/>
    <n v="8"/>
    <n v="3182"/>
    <x v="0"/>
    <n v="0"/>
    <s v="OK"/>
    <n v="0"/>
    <n v="1"/>
    <x v="2"/>
  </r>
  <r>
    <x v="307"/>
    <x v="6"/>
    <s v="Night"/>
    <n v="8"/>
    <n v="0"/>
    <n v="8"/>
    <n v="2795"/>
    <x v="0"/>
    <n v="0"/>
    <s v="OK"/>
    <n v="0"/>
    <n v="1"/>
    <x v="2"/>
  </r>
  <r>
    <x v="307"/>
    <x v="7"/>
    <s v="Morning"/>
    <n v="8"/>
    <n v="1.6"/>
    <n v="6.4"/>
    <n v="2897"/>
    <x v="1"/>
    <n v="3000"/>
    <s v="OK"/>
    <n v="0.2"/>
    <n v="0.8"/>
    <x v="3"/>
  </r>
  <r>
    <x v="307"/>
    <x v="7"/>
    <s v="Evening"/>
    <n v="8"/>
    <n v="6.3"/>
    <n v="1.7"/>
    <n v="851"/>
    <x v="4"/>
    <n v="10500"/>
    <s v="OK"/>
    <n v="0.79"/>
    <n v="0.21"/>
    <x v="3"/>
  </r>
  <r>
    <x v="307"/>
    <x v="7"/>
    <s v="Night"/>
    <n v="8"/>
    <n v="0"/>
    <n v="8"/>
    <n v="4261"/>
    <x v="0"/>
    <n v="0"/>
    <s v="OK"/>
    <n v="0"/>
    <n v="1"/>
    <x v="3"/>
  </r>
  <r>
    <x v="308"/>
    <x v="0"/>
    <s v="Morning"/>
    <n v="8"/>
    <n v="0"/>
    <n v="8"/>
    <n v="4905"/>
    <x v="0"/>
    <n v="0"/>
    <s v="OK"/>
    <n v="0"/>
    <n v="1"/>
    <x v="0"/>
  </r>
  <r>
    <x v="308"/>
    <x v="0"/>
    <s v="Evening"/>
    <n v="8"/>
    <n v="0"/>
    <n v="8"/>
    <n v="4970"/>
    <x v="0"/>
    <n v="0"/>
    <s v="OK"/>
    <n v="0"/>
    <n v="1"/>
    <x v="0"/>
  </r>
  <r>
    <x v="308"/>
    <x v="0"/>
    <s v="Night"/>
    <n v="8"/>
    <n v="2.5"/>
    <n v="5.5"/>
    <n v="3617"/>
    <x v="1"/>
    <n v="11900"/>
    <s v="OK"/>
    <n v="0.31"/>
    <n v="0.69"/>
    <x v="0"/>
  </r>
  <r>
    <x v="308"/>
    <x v="1"/>
    <s v="Morning"/>
    <n v="8"/>
    <n v="0"/>
    <n v="8"/>
    <n v="4742"/>
    <x v="0"/>
    <n v="0"/>
    <s v="OK"/>
    <n v="0"/>
    <n v="1"/>
    <x v="0"/>
  </r>
  <r>
    <x v="308"/>
    <x v="1"/>
    <s v="Evening"/>
    <n v="8"/>
    <n v="0.8"/>
    <n v="7.2"/>
    <n v="4612"/>
    <x v="4"/>
    <n v="12800"/>
    <s v="OK"/>
    <n v="0.1"/>
    <n v="0.9"/>
    <x v="0"/>
  </r>
  <r>
    <x v="308"/>
    <x v="1"/>
    <s v="Night"/>
    <n v="8"/>
    <n v="0"/>
    <n v="8"/>
    <n v="5490"/>
    <x v="0"/>
    <n v="0"/>
    <s v="OK"/>
    <n v="0"/>
    <n v="1"/>
    <x v="0"/>
  </r>
  <r>
    <x v="308"/>
    <x v="2"/>
    <s v="Morning"/>
    <n v="8"/>
    <n v="0"/>
    <n v="8"/>
    <n v="4597"/>
    <x v="0"/>
    <n v="0"/>
    <s v="OK"/>
    <n v="0"/>
    <n v="1"/>
    <x v="0"/>
  </r>
  <r>
    <x v="308"/>
    <x v="2"/>
    <s v="Evening"/>
    <n v="8"/>
    <n v="0"/>
    <n v="8"/>
    <n v="4709"/>
    <x v="0"/>
    <n v="0"/>
    <s v="OK"/>
    <n v="0"/>
    <n v="1"/>
    <x v="0"/>
  </r>
  <r>
    <x v="308"/>
    <x v="2"/>
    <s v="Night"/>
    <n v="8"/>
    <n v="1.2"/>
    <n v="6.8"/>
    <n v="3948"/>
    <x v="2"/>
    <n v="12800"/>
    <s v="OK"/>
    <n v="0.15"/>
    <n v="0.85"/>
    <x v="0"/>
  </r>
  <r>
    <x v="308"/>
    <x v="3"/>
    <s v="Morning"/>
    <n v="8"/>
    <n v="0"/>
    <n v="8"/>
    <n v="617"/>
    <x v="0"/>
    <n v="0"/>
    <s v="OK"/>
    <n v="0"/>
    <n v="1"/>
    <x v="1"/>
  </r>
  <r>
    <x v="308"/>
    <x v="3"/>
    <s v="Evening"/>
    <n v="8"/>
    <n v="0"/>
    <n v="8"/>
    <n v="709"/>
    <x v="0"/>
    <n v="0"/>
    <s v="OK"/>
    <n v="0"/>
    <n v="1"/>
    <x v="1"/>
  </r>
  <r>
    <x v="308"/>
    <x v="3"/>
    <s v="Night"/>
    <n v="8"/>
    <n v="5.6"/>
    <n v="2.4"/>
    <n v="209"/>
    <x v="1"/>
    <n v="10400"/>
    <s v="OK"/>
    <n v="0.7"/>
    <n v="0.3"/>
    <x v="1"/>
  </r>
  <r>
    <x v="308"/>
    <x v="4"/>
    <s v="Morning"/>
    <n v="8"/>
    <n v="0"/>
    <n v="8"/>
    <n v="734"/>
    <x v="0"/>
    <n v="0"/>
    <s v="OK"/>
    <n v="0"/>
    <n v="1"/>
    <x v="1"/>
  </r>
  <r>
    <x v="308"/>
    <x v="4"/>
    <s v="Evening"/>
    <n v="8"/>
    <n v="5.3"/>
    <n v="2.7"/>
    <n v="233"/>
    <x v="6"/>
    <n v="2000"/>
    <s v="OK"/>
    <n v="0.66"/>
    <n v="0.34"/>
    <x v="1"/>
  </r>
  <r>
    <x v="308"/>
    <x v="4"/>
    <s v="Night"/>
    <n v="8"/>
    <n v="0"/>
    <n v="8"/>
    <n v="786"/>
    <x v="0"/>
    <n v="0"/>
    <s v="OK"/>
    <n v="0"/>
    <n v="1"/>
    <x v="1"/>
  </r>
  <r>
    <x v="308"/>
    <x v="5"/>
    <s v="Morning"/>
    <n v="8"/>
    <n v="0"/>
    <n v="8"/>
    <n v="3548"/>
    <x v="0"/>
    <n v="0"/>
    <s v="OK"/>
    <n v="0"/>
    <n v="1"/>
    <x v="2"/>
  </r>
  <r>
    <x v="308"/>
    <x v="5"/>
    <s v="Evening"/>
    <n v="8"/>
    <n v="0"/>
    <n v="8"/>
    <n v="3150"/>
    <x v="0"/>
    <n v="0"/>
    <s v="OK"/>
    <n v="0"/>
    <n v="1"/>
    <x v="2"/>
  </r>
  <r>
    <x v="308"/>
    <x v="5"/>
    <s v="Night"/>
    <n v="8"/>
    <n v="0"/>
    <n v="8"/>
    <n v="3516"/>
    <x v="0"/>
    <n v="0"/>
    <s v="OK"/>
    <n v="0"/>
    <n v="1"/>
    <x v="2"/>
  </r>
  <r>
    <x v="308"/>
    <x v="6"/>
    <s v="Morning"/>
    <n v="8"/>
    <n v="6.3"/>
    <n v="1.7"/>
    <n v="660"/>
    <x v="1"/>
    <n v="2400"/>
    <s v="OK"/>
    <n v="0.79"/>
    <n v="0.21"/>
    <x v="2"/>
  </r>
  <r>
    <x v="308"/>
    <x v="6"/>
    <s v="Evening"/>
    <n v="8"/>
    <n v="0"/>
    <n v="8"/>
    <n v="3181"/>
    <x v="0"/>
    <n v="0"/>
    <s v="OK"/>
    <n v="0"/>
    <n v="1"/>
    <x v="2"/>
  </r>
  <r>
    <x v="308"/>
    <x v="6"/>
    <s v="Night"/>
    <n v="8"/>
    <n v="0"/>
    <n v="8"/>
    <n v="3548"/>
    <x v="0"/>
    <n v="0"/>
    <s v="OK"/>
    <n v="0"/>
    <n v="1"/>
    <x v="2"/>
  </r>
  <r>
    <x v="308"/>
    <x v="7"/>
    <s v="Morning"/>
    <n v="8"/>
    <n v="0"/>
    <n v="8"/>
    <n v="4274"/>
    <x v="0"/>
    <n v="0"/>
    <s v="OK"/>
    <n v="0"/>
    <n v="1"/>
    <x v="3"/>
  </r>
  <r>
    <x v="308"/>
    <x v="7"/>
    <s v="Evening"/>
    <n v="8"/>
    <n v="0"/>
    <n v="8"/>
    <n v="3932"/>
    <x v="0"/>
    <n v="0"/>
    <s v="OK"/>
    <n v="0"/>
    <n v="1"/>
    <x v="3"/>
  </r>
  <r>
    <x v="308"/>
    <x v="7"/>
    <s v="Night"/>
    <n v="8"/>
    <n v="0"/>
    <n v="8"/>
    <n v="3810"/>
    <x v="0"/>
    <n v="0"/>
    <s v="OK"/>
    <n v="0"/>
    <n v="1"/>
    <x v="3"/>
  </r>
  <r>
    <x v="309"/>
    <x v="0"/>
    <s v="Morning"/>
    <n v="8"/>
    <n v="0"/>
    <n v="8"/>
    <n v="5290"/>
    <x v="0"/>
    <n v="0"/>
    <s v="OK"/>
    <n v="0"/>
    <n v="1"/>
    <x v="0"/>
  </r>
  <r>
    <x v="309"/>
    <x v="0"/>
    <s v="Evening"/>
    <n v="8"/>
    <n v="5.8"/>
    <n v="2.2000000000000002"/>
    <n v="1404"/>
    <x v="3"/>
    <n v="10600"/>
    <s v="OK"/>
    <n v="0.73"/>
    <n v="0.28000000000000003"/>
    <x v="0"/>
  </r>
  <r>
    <x v="309"/>
    <x v="0"/>
    <s v="Night"/>
    <n v="8"/>
    <n v="2.2999999999999998"/>
    <n v="5.7"/>
    <n v="3386"/>
    <x v="3"/>
    <n v="14700"/>
    <s v="OK"/>
    <n v="0.28999999999999998"/>
    <n v="0.71"/>
    <x v="0"/>
  </r>
  <r>
    <x v="309"/>
    <x v="1"/>
    <s v="Morning"/>
    <n v="8"/>
    <n v="5.7"/>
    <n v="2.2999999999999998"/>
    <n v="1410"/>
    <x v="6"/>
    <n v="10100"/>
    <s v="OK"/>
    <n v="0.71"/>
    <n v="0.28999999999999998"/>
    <x v="0"/>
  </r>
  <r>
    <x v="309"/>
    <x v="1"/>
    <s v="Evening"/>
    <n v="8"/>
    <n v="0"/>
    <n v="8"/>
    <n v="5153"/>
    <x v="0"/>
    <n v="0"/>
    <s v="OK"/>
    <n v="0"/>
    <n v="1"/>
    <x v="0"/>
  </r>
  <r>
    <x v="309"/>
    <x v="1"/>
    <s v="Night"/>
    <n v="8"/>
    <n v="0"/>
    <n v="8"/>
    <n v="5313"/>
    <x v="0"/>
    <n v="0"/>
    <s v="OK"/>
    <n v="0"/>
    <n v="1"/>
    <x v="0"/>
  </r>
  <r>
    <x v="309"/>
    <x v="2"/>
    <s v="Morning"/>
    <n v="8"/>
    <n v="1.5"/>
    <n v="6.5"/>
    <n v="3772"/>
    <x v="5"/>
    <n v="14000"/>
    <s v="OK"/>
    <n v="0.19"/>
    <n v="0.81"/>
    <x v="0"/>
  </r>
  <r>
    <x v="309"/>
    <x v="2"/>
    <s v="Evening"/>
    <n v="8"/>
    <n v="0"/>
    <n v="8"/>
    <n v="4828"/>
    <x v="0"/>
    <n v="0"/>
    <s v="OK"/>
    <n v="0"/>
    <n v="1"/>
    <x v="0"/>
  </r>
  <r>
    <x v="309"/>
    <x v="2"/>
    <s v="Night"/>
    <n v="8"/>
    <n v="0"/>
    <n v="8"/>
    <n v="5284"/>
    <x v="0"/>
    <n v="0"/>
    <s v="OK"/>
    <n v="0"/>
    <n v="1"/>
    <x v="0"/>
  </r>
  <r>
    <x v="309"/>
    <x v="3"/>
    <s v="Morning"/>
    <n v="8"/>
    <n v="0"/>
    <n v="8"/>
    <n v="667"/>
    <x v="0"/>
    <n v="0"/>
    <s v="OK"/>
    <n v="0"/>
    <n v="1"/>
    <x v="1"/>
  </r>
  <r>
    <x v="309"/>
    <x v="3"/>
    <s v="Evening"/>
    <n v="8"/>
    <n v="5"/>
    <n v="3"/>
    <n v="260"/>
    <x v="1"/>
    <n v="5700"/>
    <s v="OK"/>
    <n v="0.63"/>
    <n v="0.38"/>
    <x v="1"/>
  </r>
  <r>
    <x v="309"/>
    <x v="3"/>
    <s v="Night"/>
    <n v="8"/>
    <n v="0"/>
    <n v="8"/>
    <n v="671"/>
    <x v="0"/>
    <n v="0"/>
    <s v="OK"/>
    <n v="0"/>
    <n v="1"/>
    <x v="1"/>
  </r>
  <r>
    <x v="309"/>
    <x v="4"/>
    <s v="Morning"/>
    <n v="8"/>
    <n v="0"/>
    <n v="8"/>
    <n v="707"/>
    <x v="0"/>
    <n v="0"/>
    <s v="OK"/>
    <n v="0"/>
    <n v="1"/>
    <x v="1"/>
  </r>
  <r>
    <x v="309"/>
    <x v="4"/>
    <s v="Evening"/>
    <n v="8"/>
    <n v="0"/>
    <n v="8"/>
    <n v="743"/>
    <x v="0"/>
    <n v="0"/>
    <s v="OK"/>
    <n v="0"/>
    <n v="1"/>
    <x v="1"/>
  </r>
  <r>
    <x v="309"/>
    <x v="4"/>
    <s v="Night"/>
    <n v="8"/>
    <n v="5.7"/>
    <n v="2.2999999999999998"/>
    <n v="211"/>
    <x v="1"/>
    <n v="13900"/>
    <s v="OK"/>
    <n v="0.71"/>
    <n v="0.28999999999999998"/>
    <x v="1"/>
  </r>
  <r>
    <x v="309"/>
    <x v="5"/>
    <s v="Morning"/>
    <n v="8"/>
    <n v="0"/>
    <n v="8"/>
    <n v="3253"/>
    <x v="0"/>
    <n v="0"/>
    <s v="OK"/>
    <n v="0"/>
    <n v="1"/>
    <x v="2"/>
  </r>
  <r>
    <x v="309"/>
    <x v="5"/>
    <s v="Evening"/>
    <n v="8"/>
    <n v="4.0999999999999996"/>
    <n v="3.9"/>
    <n v="1629"/>
    <x v="2"/>
    <n v="11000"/>
    <s v="OK"/>
    <n v="0.51"/>
    <n v="0.49"/>
    <x v="2"/>
  </r>
  <r>
    <x v="309"/>
    <x v="5"/>
    <s v="Night"/>
    <n v="8"/>
    <n v="0"/>
    <n v="8"/>
    <n v="3779"/>
    <x v="0"/>
    <n v="0"/>
    <s v="OK"/>
    <n v="0"/>
    <n v="1"/>
    <x v="2"/>
  </r>
  <r>
    <x v="309"/>
    <x v="6"/>
    <s v="Morning"/>
    <n v="8"/>
    <n v="0.7"/>
    <n v="7.3"/>
    <n v="2713"/>
    <x v="3"/>
    <n v="12700"/>
    <s v="OK"/>
    <n v="0.09"/>
    <n v="0.91"/>
    <x v="2"/>
  </r>
  <r>
    <x v="309"/>
    <x v="6"/>
    <s v="Evening"/>
    <n v="8"/>
    <n v="0"/>
    <n v="8"/>
    <n v="3171"/>
    <x v="0"/>
    <n v="0"/>
    <s v="OK"/>
    <n v="0"/>
    <n v="1"/>
    <x v="2"/>
  </r>
  <r>
    <x v="309"/>
    <x v="6"/>
    <s v="Night"/>
    <n v="8"/>
    <n v="0"/>
    <n v="8"/>
    <n v="3481"/>
    <x v="0"/>
    <n v="0"/>
    <s v="OK"/>
    <n v="0"/>
    <n v="1"/>
    <x v="2"/>
  </r>
  <r>
    <x v="309"/>
    <x v="7"/>
    <s v="Morning"/>
    <n v="8"/>
    <n v="0"/>
    <n v="8"/>
    <n v="3908"/>
    <x v="0"/>
    <n v="0"/>
    <s v="OK"/>
    <n v="0"/>
    <n v="1"/>
    <x v="3"/>
  </r>
  <r>
    <x v="309"/>
    <x v="7"/>
    <s v="Evening"/>
    <n v="8"/>
    <n v="1"/>
    <n v="7"/>
    <n v="3547"/>
    <x v="2"/>
    <n v="14300"/>
    <s v="OK"/>
    <n v="0.13"/>
    <n v="0.88"/>
    <x v="3"/>
  </r>
  <r>
    <x v="309"/>
    <x v="7"/>
    <s v="Night"/>
    <n v="8"/>
    <n v="0"/>
    <n v="8"/>
    <n v="3675"/>
    <x v="0"/>
    <n v="0"/>
    <s v="OK"/>
    <n v="0"/>
    <n v="1"/>
    <x v="3"/>
  </r>
  <r>
    <x v="310"/>
    <x v="0"/>
    <s v="Morning"/>
    <n v="8"/>
    <n v="0"/>
    <n v="8"/>
    <n v="5083"/>
    <x v="0"/>
    <n v="0"/>
    <s v="OK"/>
    <n v="0"/>
    <n v="1"/>
    <x v="0"/>
  </r>
  <r>
    <x v="310"/>
    <x v="0"/>
    <s v="Evening"/>
    <n v="8"/>
    <n v="0"/>
    <n v="8"/>
    <n v="4659"/>
    <x v="0"/>
    <n v="0"/>
    <s v="OK"/>
    <n v="0"/>
    <n v="1"/>
    <x v="0"/>
  </r>
  <r>
    <x v="310"/>
    <x v="0"/>
    <s v="Night"/>
    <n v="8"/>
    <n v="1"/>
    <n v="7"/>
    <n v="4178"/>
    <x v="2"/>
    <n v="10100"/>
    <s v="OK"/>
    <n v="0.13"/>
    <n v="0.88"/>
    <x v="0"/>
  </r>
  <r>
    <x v="310"/>
    <x v="1"/>
    <s v="Morning"/>
    <n v="8"/>
    <n v="0"/>
    <n v="8"/>
    <n v="4905"/>
    <x v="0"/>
    <n v="0"/>
    <s v="OK"/>
    <n v="0"/>
    <n v="1"/>
    <x v="0"/>
  </r>
  <r>
    <x v="310"/>
    <x v="1"/>
    <s v="Evening"/>
    <n v="8"/>
    <n v="0"/>
    <n v="8"/>
    <n v="5148"/>
    <x v="0"/>
    <n v="0"/>
    <s v="OK"/>
    <n v="0"/>
    <n v="1"/>
    <x v="0"/>
  </r>
  <r>
    <x v="310"/>
    <x v="1"/>
    <s v="Night"/>
    <n v="8"/>
    <n v="0"/>
    <n v="8"/>
    <n v="5342"/>
    <x v="0"/>
    <n v="0"/>
    <s v="OK"/>
    <n v="0"/>
    <n v="1"/>
    <x v="0"/>
  </r>
  <r>
    <x v="310"/>
    <x v="2"/>
    <s v="Morning"/>
    <n v="8"/>
    <n v="0"/>
    <n v="8"/>
    <n v="4790"/>
    <x v="0"/>
    <n v="0"/>
    <s v="OK"/>
    <n v="0"/>
    <n v="1"/>
    <x v="0"/>
  </r>
  <r>
    <x v="310"/>
    <x v="2"/>
    <s v="Evening"/>
    <n v="8"/>
    <n v="3.1"/>
    <n v="4.9000000000000004"/>
    <n v="2768"/>
    <x v="2"/>
    <n v="9600"/>
    <s v="OK"/>
    <n v="0.39"/>
    <n v="0.61"/>
    <x v="0"/>
  </r>
  <r>
    <x v="310"/>
    <x v="2"/>
    <s v="Night"/>
    <n v="8"/>
    <n v="0"/>
    <n v="8"/>
    <n v="4329"/>
    <x v="0"/>
    <n v="0"/>
    <s v="OK"/>
    <n v="0"/>
    <n v="1"/>
    <x v="0"/>
  </r>
  <r>
    <x v="310"/>
    <x v="3"/>
    <s v="Morning"/>
    <n v="8"/>
    <n v="1.9"/>
    <n v="6.1"/>
    <n v="553"/>
    <x v="5"/>
    <n v="2000"/>
    <s v="OK"/>
    <n v="0.24"/>
    <n v="0.76"/>
    <x v="1"/>
  </r>
  <r>
    <x v="310"/>
    <x v="3"/>
    <s v="Evening"/>
    <n v="8"/>
    <n v="0"/>
    <n v="8"/>
    <n v="681"/>
    <x v="0"/>
    <n v="0"/>
    <s v="OK"/>
    <n v="0"/>
    <n v="1"/>
    <x v="1"/>
  </r>
  <r>
    <x v="310"/>
    <x v="3"/>
    <s v="Night"/>
    <n v="8"/>
    <n v="0"/>
    <n v="8"/>
    <n v="623"/>
    <x v="0"/>
    <n v="0"/>
    <s v="OK"/>
    <n v="0"/>
    <n v="1"/>
    <x v="1"/>
  </r>
  <r>
    <x v="310"/>
    <x v="4"/>
    <s v="Morning"/>
    <n v="8"/>
    <n v="2.1"/>
    <n v="5.9"/>
    <n v="551"/>
    <x v="3"/>
    <n v="14800"/>
    <s v="OK"/>
    <n v="0.26"/>
    <n v="0.74"/>
    <x v="1"/>
  </r>
  <r>
    <x v="310"/>
    <x v="4"/>
    <s v="Evening"/>
    <n v="8"/>
    <n v="6.2"/>
    <n v="1.8"/>
    <n v="178"/>
    <x v="6"/>
    <n v="11800"/>
    <s v="OK"/>
    <n v="0.78"/>
    <n v="0.23"/>
    <x v="1"/>
  </r>
  <r>
    <x v="310"/>
    <x v="4"/>
    <s v="Night"/>
    <n v="8"/>
    <n v="0"/>
    <n v="8"/>
    <n v="721"/>
    <x v="0"/>
    <n v="0"/>
    <s v="OK"/>
    <n v="0"/>
    <n v="1"/>
    <x v="1"/>
  </r>
  <r>
    <x v="310"/>
    <x v="5"/>
    <s v="Morning"/>
    <n v="8"/>
    <n v="0"/>
    <n v="8"/>
    <n v="3274"/>
    <x v="0"/>
    <n v="0"/>
    <s v="OK"/>
    <n v="0"/>
    <n v="1"/>
    <x v="2"/>
  </r>
  <r>
    <x v="310"/>
    <x v="5"/>
    <s v="Evening"/>
    <n v="8"/>
    <n v="0"/>
    <n v="8"/>
    <n v="3854"/>
    <x v="0"/>
    <n v="0"/>
    <s v="OK"/>
    <n v="0"/>
    <n v="1"/>
    <x v="2"/>
  </r>
  <r>
    <x v="310"/>
    <x v="5"/>
    <s v="Night"/>
    <n v="8"/>
    <n v="0"/>
    <n v="8"/>
    <n v="3141"/>
    <x v="0"/>
    <n v="0"/>
    <s v="OK"/>
    <n v="0"/>
    <n v="1"/>
    <x v="2"/>
  </r>
  <r>
    <x v="310"/>
    <x v="6"/>
    <s v="Morning"/>
    <n v="8"/>
    <n v="4.0999999999999996"/>
    <n v="3.9"/>
    <n v="1516"/>
    <x v="1"/>
    <n v="7600"/>
    <s v="OK"/>
    <n v="0.51"/>
    <n v="0.49"/>
    <x v="2"/>
  </r>
  <r>
    <x v="310"/>
    <x v="6"/>
    <s v="Evening"/>
    <n v="8"/>
    <n v="0"/>
    <n v="8"/>
    <n v="3369"/>
    <x v="0"/>
    <n v="0"/>
    <s v="OK"/>
    <n v="0"/>
    <n v="1"/>
    <x v="2"/>
  </r>
  <r>
    <x v="310"/>
    <x v="6"/>
    <s v="Night"/>
    <n v="8"/>
    <n v="0"/>
    <n v="8"/>
    <n v="3463"/>
    <x v="0"/>
    <n v="0"/>
    <s v="OK"/>
    <n v="0"/>
    <n v="1"/>
    <x v="2"/>
  </r>
  <r>
    <x v="310"/>
    <x v="7"/>
    <s v="Morning"/>
    <n v="8"/>
    <n v="0"/>
    <n v="8"/>
    <n v="3598"/>
    <x v="0"/>
    <n v="0"/>
    <s v="OK"/>
    <n v="0"/>
    <n v="1"/>
    <x v="3"/>
  </r>
  <r>
    <x v="310"/>
    <x v="7"/>
    <s v="Evening"/>
    <n v="8"/>
    <n v="0"/>
    <n v="8"/>
    <n v="3676"/>
    <x v="0"/>
    <n v="0"/>
    <s v="OK"/>
    <n v="0"/>
    <n v="1"/>
    <x v="3"/>
  </r>
  <r>
    <x v="310"/>
    <x v="7"/>
    <s v="Night"/>
    <n v="8"/>
    <n v="0"/>
    <n v="8"/>
    <n v="3739"/>
    <x v="0"/>
    <n v="0"/>
    <s v="OK"/>
    <n v="0"/>
    <n v="1"/>
    <x v="3"/>
  </r>
  <r>
    <x v="311"/>
    <x v="0"/>
    <s v="Morning"/>
    <n v="8"/>
    <n v="0"/>
    <n v="8"/>
    <n v="4943"/>
    <x v="0"/>
    <n v="0"/>
    <s v="OK"/>
    <n v="0"/>
    <n v="1"/>
    <x v="0"/>
  </r>
  <r>
    <x v="311"/>
    <x v="0"/>
    <s v="Evening"/>
    <n v="8"/>
    <n v="0"/>
    <n v="8"/>
    <n v="4932"/>
    <x v="0"/>
    <n v="0"/>
    <s v="OK"/>
    <n v="0"/>
    <n v="1"/>
    <x v="0"/>
  </r>
  <r>
    <x v="311"/>
    <x v="0"/>
    <s v="Night"/>
    <n v="8"/>
    <n v="0"/>
    <n v="8"/>
    <n v="4809"/>
    <x v="0"/>
    <n v="0"/>
    <s v="OK"/>
    <n v="0"/>
    <n v="1"/>
    <x v="0"/>
  </r>
  <r>
    <x v="311"/>
    <x v="1"/>
    <s v="Morning"/>
    <n v="8"/>
    <n v="0"/>
    <n v="8"/>
    <n v="5255"/>
    <x v="0"/>
    <n v="0"/>
    <s v="OK"/>
    <n v="0"/>
    <n v="1"/>
    <x v="0"/>
  </r>
  <r>
    <x v="311"/>
    <x v="1"/>
    <s v="Evening"/>
    <n v="8"/>
    <n v="5.6"/>
    <n v="2.4"/>
    <n v="1604"/>
    <x v="4"/>
    <n v="6200"/>
    <s v="OK"/>
    <n v="0.7"/>
    <n v="0.3"/>
    <x v="0"/>
  </r>
  <r>
    <x v="311"/>
    <x v="1"/>
    <s v="Night"/>
    <n v="8"/>
    <n v="0"/>
    <n v="8"/>
    <n v="5132"/>
    <x v="0"/>
    <n v="0"/>
    <s v="OK"/>
    <n v="0"/>
    <n v="1"/>
    <x v="0"/>
  </r>
  <r>
    <x v="311"/>
    <x v="2"/>
    <s v="Morning"/>
    <n v="8"/>
    <n v="6.2"/>
    <n v="1.8"/>
    <n v="1171"/>
    <x v="6"/>
    <n v="10700"/>
    <s v="OK"/>
    <n v="0.78"/>
    <n v="0.23"/>
    <x v="0"/>
  </r>
  <r>
    <x v="311"/>
    <x v="2"/>
    <s v="Evening"/>
    <n v="8"/>
    <n v="0"/>
    <n v="8"/>
    <n v="4523"/>
    <x v="0"/>
    <n v="0"/>
    <s v="OK"/>
    <n v="0"/>
    <n v="1"/>
    <x v="0"/>
  </r>
  <r>
    <x v="311"/>
    <x v="2"/>
    <s v="Night"/>
    <n v="8"/>
    <n v="0"/>
    <n v="8"/>
    <n v="4883"/>
    <x v="0"/>
    <n v="0"/>
    <s v="OK"/>
    <n v="0"/>
    <n v="1"/>
    <x v="0"/>
  </r>
  <r>
    <x v="311"/>
    <x v="3"/>
    <s v="Morning"/>
    <n v="8"/>
    <n v="0"/>
    <n v="8"/>
    <n v="677"/>
    <x v="0"/>
    <n v="0"/>
    <s v="OK"/>
    <n v="0"/>
    <n v="1"/>
    <x v="1"/>
  </r>
  <r>
    <x v="311"/>
    <x v="3"/>
    <s v="Evening"/>
    <n v="8"/>
    <n v="0.9"/>
    <n v="7.1"/>
    <n v="684"/>
    <x v="2"/>
    <n v="10900"/>
    <s v="OK"/>
    <n v="0.11"/>
    <n v="0.89"/>
    <x v="1"/>
  </r>
  <r>
    <x v="311"/>
    <x v="3"/>
    <s v="Night"/>
    <n v="8"/>
    <n v="0"/>
    <n v="8"/>
    <n v="665"/>
    <x v="0"/>
    <n v="0"/>
    <s v="OK"/>
    <n v="0"/>
    <n v="1"/>
    <x v="1"/>
  </r>
  <r>
    <x v="311"/>
    <x v="4"/>
    <s v="Morning"/>
    <n v="8"/>
    <n v="0"/>
    <n v="8"/>
    <n v="690"/>
    <x v="0"/>
    <n v="0"/>
    <s v="OK"/>
    <n v="0"/>
    <n v="1"/>
    <x v="1"/>
  </r>
  <r>
    <x v="311"/>
    <x v="4"/>
    <s v="Evening"/>
    <n v="8"/>
    <n v="0"/>
    <n v="8"/>
    <n v="725"/>
    <x v="0"/>
    <n v="0"/>
    <s v="OK"/>
    <n v="0"/>
    <n v="1"/>
    <x v="1"/>
  </r>
  <r>
    <x v="311"/>
    <x v="4"/>
    <s v="Night"/>
    <n v="8"/>
    <n v="0"/>
    <n v="8"/>
    <n v="666"/>
    <x v="0"/>
    <n v="0"/>
    <s v="OK"/>
    <n v="0"/>
    <n v="1"/>
    <x v="1"/>
  </r>
  <r>
    <x v="311"/>
    <x v="5"/>
    <s v="Morning"/>
    <n v="8"/>
    <n v="0"/>
    <n v="8"/>
    <n v="3376"/>
    <x v="0"/>
    <n v="0"/>
    <s v="OK"/>
    <n v="0"/>
    <n v="1"/>
    <x v="2"/>
  </r>
  <r>
    <x v="311"/>
    <x v="5"/>
    <s v="Evening"/>
    <n v="8"/>
    <n v="0.6"/>
    <n v="7.4"/>
    <n v="2992"/>
    <x v="4"/>
    <n v="1900"/>
    <s v="OK"/>
    <n v="0.08"/>
    <n v="0.93"/>
    <x v="2"/>
  </r>
  <r>
    <x v="311"/>
    <x v="5"/>
    <s v="Night"/>
    <n v="8"/>
    <n v="0"/>
    <n v="8"/>
    <n v="3401"/>
    <x v="0"/>
    <n v="0"/>
    <s v="OK"/>
    <n v="0"/>
    <n v="1"/>
    <x v="2"/>
  </r>
  <r>
    <x v="311"/>
    <x v="6"/>
    <s v="Morning"/>
    <n v="8"/>
    <n v="0"/>
    <n v="8"/>
    <n v="3078"/>
    <x v="0"/>
    <n v="0"/>
    <s v="OK"/>
    <n v="0"/>
    <n v="1"/>
    <x v="2"/>
  </r>
  <r>
    <x v="311"/>
    <x v="6"/>
    <s v="Evening"/>
    <n v="8"/>
    <n v="0"/>
    <n v="8"/>
    <n v="3368"/>
    <x v="0"/>
    <n v="0"/>
    <s v="OK"/>
    <n v="0"/>
    <n v="1"/>
    <x v="2"/>
  </r>
  <r>
    <x v="311"/>
    <x v="6"/>
    <s v="Night"/>
    <n v="8"/>
    <n v="0"/>
    <n v="8"/>
    <n v="3216"/>
    <x v="0"/>
    <n v="0"/>
    <s v="OK"/>
    <n v="0"/>
    <n v="1"/>
    <x v="2"/>
  </r>
  <r>
    <x v="311"/>
    <x v="7"/>
    <s v="Morning"/>
    <n v="8"/>
    <n v="5.9"/>
    <n v="2.1"/>
    <n v="950"/>
    <x v="2"/>
    <n v="13000"/>
    <s v="OK"/>
    <n v="0.74"/>
    <n v="0.26"/>
    <x v="3"/>
  </r>
  <r>
    <x v="311"/>
    <x v="7"/>
    <s v="Evening"/>
    <n v="8"/>
    <n v="0"/>
    <n v="8"/>
    <n v="3851"/>
    <x v="0"/>
    <n v="0"/>
    <s v="OK"/>
    <n v="0"/>
    <n v="1"/>
    <x v="3"/>
  </r>
  <r>
    <x v="311"/>
    <x v="7"/>
    <s v="Night"/>
    <n v="8"/>
    <n v="6.7"/>
    <n v="1.3"/>
    <n v="674"/>
    <x v="3"/>
    <n v="2000"/>
    <s v="OK"/>
    <n v="0.84"/>
    <n v="0.16"/>
    <x v="3"/>
  </r>
  <r>
    <x v="312"/>
    <x v="0"/>
    <s v="Morning"/>
    <n v="8"/>
    <n v="0"/>
    <n v="8"/>
    <n v="5359"/>
    <x v="0"/>
    <n v="0"/>
    <s v="OK"/>
    <n v="0"/>
    <n v="1"/>
    <x v="0"/>
  </r>
  <r>
    <x v="312"/>
    <x v="0"/>
    <s v="Evening"/>
    <n v="8"/>
    <n v="0"/>
    <n v="8"/>
    <n v="5252"/>
    <x v="0"/>
    <n v="0"/>
    <s v="OK"/>
    <n v="0"/>
    <n v="1"/>
    <x v="0"/>
  </r>
  <r>
    <x v="312"/>
    <x v="0"/>
    <s v="Night"/>
    <n v="8"/>
    <n v="4.5"/>
    <n v="3.5"/>
    <n v="2199"/>
    <x v="6"/>
    <n v="9800"/>
    <s v="OK"/>
    <n v="0.56000000000000005"/>
    <n v="0.44"/>
    <x v="0"/>
  </r>
  <r>
    <x v="312"/>
    <x v="1"/>
    <s v="Morning"/>
    <n v="8"/>
    <n v="0"/>
    <n v="8"/>
    <n v="4859"/>
    <x v="0"/>
    <n v="0"/>
    <s v="OK"/>
    <n v="0"/>
    <n v="1"/>
    <x v="0"/>
  </r>
  <r>
    <x v="312"/>
    <x v="1"/>
    <s v="Evening"/>
    <n v="8"/>
    <n v="0"/>
    <n v="8"/>
    <n v="5490"/>
    <x v="0"/>
    <n v="0"/>
    <s v="OK"/>
    <n v="0"/>
    <n v="1"/>
    <x v="0"/>
  </r>
  <r>
    <x v="312"/>
    <x v="1"/>
    <s v="Night"/>
    <n v="8"/>
    <n v="5"/>
    <n v="3"/>
    <n v="1827"/>
    <x v="1"/>
    <n v="10800"/>
    <s v="OK"/>
    <n v="0.63"/>
    <n v="0.38"/>
    <x v="0"/>
  </r>
  <r>
    <x v="312"/>
    <x v="2"/>
    <s v="Morning"/>
    <n v="8"/>
    <n v="0"/>
    <n v="8"/>
    <n v="5316"/>
    <x v="0"/>
    <n v="0"/>
    <s v="OK"/>
    <n v="0"/>
    <n v="1"/>
    <x v="0"/>
  </r>
  <r>
    <x v="312"/>
    <x v="2"/>
    <s v="Evening"/>
    <n v="8"/>
    <n v="0"/>
    <n v="8"/>
    <n v="5020"/>
    <x v="0"/>
    <n v="0"/>
    <s v="OK"/>
    <n v="0"/>
    <n v="1"/>
    <x v="0"/>
  </r>
  <r>
    <x v="312"/>
    <x v="2"/>
    <s v="Night"/>
    <n v="8"/>
    <n v="0.7"/>
    <n v="7.3"/>
    <n v="4079"/>
    <x v="6"/>
    <n v="10000"/>
    <s v="OK"/>
    <n v="0.09"/>
    <n v="0.91"/>
    <x v="0"/>
  </r>
  <r>
    <x v="312"/>
    <x v="3"/>
    <s v="Morning"/>
    <n v="8"/>
    <n v="0"/>
    <n v="8"/>
    <n v="696"/>
    <x v="0"/>
    <n v="0"/>
    <s v="OK"/>
    <n v="0"/>
    <n v="1"/>
    <x v="1"/>
  </r>
  <r>
    <x v="312"/>
    <x v="3"/>
    <s v="Evening"/>
    <n v="8"/>
    <n v="0"/>
    <n v="8"/>
    <n v="697"/>
    <x v="0"/>
    <n v="0"/>
    <s v="OK"/>
    <n v="0"/>
    <n v="1"/>
    <x v="1"/>
  </r>
  <r>
    <x v="312"/>
    <x v="3"/>
    <s v="Night"/>
    <n v="8"/>
    <n v="0"/>
    <n v="8"/>
    <n v="666"/>
    <x v="0"/>
    <n v="0"/>
    <s v="OK"/>
    <n v="0"/>
    <n v="1"/>
    <x v="1"/>
  </r>
  <r>
    <x v="312"/>
    <x v="4"/>
    <s v="Morning"/>
    <n v="8"/>
    <n v="4.2"/>
    <n v="3.8"/>
    <n v="341"/>
    <x v="1"/>
    <n v="14900"/>
    <s v="OK"/>
    <n v="0.53"/>
    <n v="0.48"/>
    <x v="1"/>
  </r>
  <r>
    <x v="312"/>
    <x v="4"/>
    <s v="Evening"/>
    <n v="8"/>
    <n v="0.8"/>
    <n v="7.2"/>
    <n v="646"/>
    <x v="3"/>
    <n v="11100"/>
    <s v="OK"/>
    <n v="0.1"/>
    <n v="0.9"/>
    <x v="1"/>
  </r>
  <r>
    <x v="312"/>
    <x v="4"/>
    <s v="Night"/>
    <n v="8"/>
    <n v="0"/>
    <n v="8"/>
    <n v="683"/>
    <x v="0"/>
    <n v="0"/>
    <s v="OK"/>
    <n v="0"/>
    <n v="1"/>
    <x v="1"/>
  </r>
  <r>
    <x v="312"/>
    <x v="5"/>
    <s v="Morning"/>
    <n v="8"/>
    <n v="0.9"/>
    <n v="7.1"/>
    <n v="2897"/>
    <x v="5"/>
    <n v="5600"/>
    <s v="OK"/>
    <n v="0.11"/>
    <n v="0.89"/>
    <x v="2"/>
  </r>
  <r>
    <x v="312"/>
    <x v="5"/>
    <s v="Evening"/>
    <n v="8"/>
    <n v="0"/>
    <n v="8"/>
    <n v="3366"/>
    <x v="0"/>
    <n v="0"/>
    <s v="OK"/>
    <n v="0"/>
    <n v="1"/>
    <x v="2"/>
  </r>
  <r>
    <x v="312"/>
    <x v="5"/>
    <s v="Night"/>
    <n v="8"/>
    <n v="0"/>
    <n v="8"/>
    <n v="3108"/>
    <x v="0"/>
    <n v="0"/>
    <s v="OK"/>
    <n v="0"/>
    <n v="1"/>
    <x v="2"/>
  </r>
  <r>
    <x v="312"/>
    <x v="6"/>
    <s v="Morning"/>
    <n v="8"/>
    <n v="0"/>
    <n v="8"/>
    <n v="3163"/>
    <x v="0"/>
    <n v="0"/>
    <s v="OK"/>
    <n v="0"/>
    <n v="1"/>
    <x v="2"/>
  </r>
  <r>
    <x v="312"/>
    <x v="6"/>
    <s v="Evening"/>
    <n v="8"/>
    <n v="0"/>
    <n v="8"/>
    <n v="3282"/>
    <x v="0"/>
    <n v="0"/>
    <s v="OK"/>
    <n v="0"/>
    <n v="1"/>
    <x v="2"/>
  </r>
  <r>
    <x v="312"/>
    <x v="6"/>
    <s v="Night"/>
    <n v="8"/>
    <n v="0"/>
    <n v="8"/>
    <n v="3456"/>
    <x v="0"/>
    <n v="0"/>
    <s v="OK"/>
    <n v="0"/>
    <n v="1"/>
    <x v="2"/>
  </r>
  <r>
    <x v="312"/>
    <x v="7"/>
    <s v="Morning"/>
    <n v="8"/>
    <n v="0"/>
    <n v="8"/>
    <n v="4063"/>
    <x v="0"/>
    <n v="0"/>
    <s v="OK"/>
    <n v="0"/>
    <n v="1"/>
    <x v="3"/>
  </r>
  <r>
    <x v="312"/>
    <x v="7"/>
    <s v="Evening"/>
    <n v="8"/>
    <n v="5.4"/>
    <n v="2.6"/>
    <n v="1265"/>
    <x v="5"/>
    <n v="2100"/>
    <s v="OK"/>
    <n v="0.68"/>
    <n v="0.33"/>
    <x v="3"/>
  </r>
  <r>
    <x v="312"/>
    <x v="7"/>
    <s v="Night"/>
    <n v="8"/>
    <n v="0"/>
    <n v="8"/>
    <n v="4057"/>
    <x v="0"/>
    <n v="0"/>
    <s v="OK"/>
    <n v="0"/>
    <n v="1"/>
    <x v="3"/>
  </r>
  <r>
    <x v="313"/>
    <x v="0"/>
    <s v="Morning"/>
    <n v="8"/>
    <n v="4.3"/>
    <n v="3.7"/>
    <n v="2290"/>
    <x v="5"/>
    <n v="11000"/>
    <s v="OK"/>
    <n v="0.54"/>
    <n v="0.46"/>
    <x v="0"/>
  </r>
  <r>
    <x v="313"/>
    <x v="0"/>
    <s v="Evening"/>
    <n v="8"/>
    <n v="1.6"/>
    <n v="6.4"/>
    <n v="3964"/>
    <x v="3"/>
    <n v="2200"/>
    <s v="OK"/>
    <n v="0.2"/>
    <n v="0.8"/>
    <x v="0"/>
  </r>
  <r>
    <x v="313"/>
    <x v="0"/>
    <s v="Night"/>
    <n v="8"/>
    <n v="0"/>
    <n v="8"/>
    <n v="5457"/>
    <x v="0"/>
    <n v="0"/>
    <s v="OK"/>
    <n v="0"/>
    <n v="1"/>
    <x v="0"/>
  </r>
  <r>
    <x v="313"/>
    <x v="1"/>
    <s v="Morning"/>
    <n v="8"/>
    <n v="4.5"/>
    <n v="3.5"/>
    <n v="2366"/>
    <x v="2"/>
    <n v="3300"/>
    <s v="OK"/>
    <n v="0.56000000000000005"/>
    <n v="0.44"/>
    <x v="0"/>
  </r>
  <r>
    <x v="313"/>
    <x v="1"/>
    <s v="Evening"/>
    <n v="8"/>
    <n v="0"/>
    <n v="8"/>
    <n v="5078"/>
    <x v="0"/>
    <n v="0"/>
    <s v="OK"/>
    <n v="0"/>
    <n v="1"/>
    <x v="0"/>
  </r>
  <r>
    <x v="313"/>
    <x v="1"/>
    <s v="Night"/>
    <n v="8"/>
    <n v="6"/>
    <n v="2"/>
    <n v="1357"/>
    <x v="3"/>
    <n v="10800"/>
    <s v="OK"/>
    <n v="0.75"/>
    <n v="0.25"/>
    <x v="0"/>
  </r>
  <r>
    <x v="313"/>
    <x v="2"/>
    <s v="Morning"/>
    <n v="8"/>
    <n v="0"/>
    <n v="8"/>
    <n v="4621"/>
    <x v="0"/>
    <n v="0"/>
    <s v="OK"/>
    <n v="0"/>
    <n v="1"/>
    <x v="0"/>
  </r>
  <r>
    <x v="313"/>
    <x v="2"/>
    <s v="Evening"/>
    <n v="8"/>
    <n v="0"/>
    <n v="8"/>
    <n v="4807"/>
    <x v="0"/>
    <n v="0"/>
    <s v="OK"/>
    <n v="0"/>
    <n v="1"/>
    <x v="0"/>
  </r>
  <r>
    <x v="313"/>
    <x v="2"/>
    <s v="Night"/>
    <n v="8"/>
    <n v="0"/>
    <n v="8"/>
    <n v="4408"/>
    <x v="0"/>
    <n v="0"/>
    <s v="OK"/>
    <n v="0"/>
    <n v="1"/>
    <x v="0"/>
  </r>
  <r>
    <x v="313"/>
    <x v="3"/>
    <s v="Morning"/>
    <n v="8"/>
    <n v="0"/>
    <n v="8"/>
    <n v="760"/>
    <x v="0"/>
    <n v="0"/>
    <s v="OK"/>
    <n v="0"/>
    <n v="1"/>
    <x v="1"/>
  </r>
  <r>
    <x v="313"/>
    <x v="3"/>
    <s v="Evening"/>
    <n v="8"/>
    <n v="5.7"/>
    <n v="2.2999999999999998"/>
    <n v="185"/>
    <x v="3"/>
    <n v="10900"/>
    <s v="OK"/>
    <n v="0.71"/>
    <n v="0.28999999999999998"/>
    <x v="1"/>
  </r>
  <r>
    <x v="313"/>
    <x v="3"/>
    <s v="Night"/>
    <n v="8"/>
    <n v="0"/>
    <n v="8"/>
    <n v="706"/>
    <x v="0"/>
    <n v="0"/>
    <s v="OK"/>
    <n v="0"/>
    <n v="1"/>
    <x v="1"/>
  </r>
  <r>
    <x v="313"/>
    <x v="4"/>
    <s v="Morning"/>
    <n v="8"/>
    <n v="0"/>
    <n v="8"/>
    <n v="769"/>
    <x v="0"/>
    <n v="0"/>
    <s v="OK"/>
    <n v="0"/>
    <n v="1"/>
    <x v="1"/>
  </r>
  <r>
    <x v="313"/>
    <x v="4"/>
    <s v="Evening"/>
    <n v="8"/>
    <n v="0"/>
    <n v="8"/>
    <n v="705"/>
    <x v="0"/>
    <n v="0"/>
    <s v="OK"/>
    <n v="0"/>
    <n v="1"/>
    <x v="1"/>
  </r>
  <r>
    <x v="313"/>
    <x v="4"/>
    <s v="Night"/>
    <n v="8"/>
    <n v="0"/>
    <n v="8"/>
    <n v="719"/>
    <x v="0"/>
    <n v="0"/>
    <s v="OK"/>
    <n v="0"/>
    <n v="1"/>
    <x v="1"/>
  </r>
  <r>
    <x v="313"/>
    <x v="5"/>
    <s v="Morning"/>
    <n v="8"/>
    <n v="6.6"/>
    <n v="1.4"/>
    <n v="510"/>
    <x v="1"/>
    <n v="4200"/>
    <s v="OK"/>
    <n v="0.83"/>
    <n v="0.18"/>
    <x v="2"/>
  </r>
  <r>
    <x v="313"/>
    <x v="5"/>
    <s v="Evening"/>
    <n v="8"/>
    <n v="0"/>
    <n v="8"/>
    <n v="3450"/>
    <x v="0"/>
    <n v="0"/>
    <s v="OK"/>
    <n v="0"/>
    <n v="1"/>
    <x v="2"/>
  </r>
  <r>
    <x v="313"/>
    <x v="5"/>
    <s v="Night"/>
    <n v="8"/>
    <n v="0"/>
    <n v="8"/>
    <n v="3254"/>
    <x v="0"/>
    <n v="0"/>
    <s v="OK"/>
    <n v="0"/>
    <n v="1"/>
    <x v="2"/>
  </r>
  <r>
    <x v="313"/>
    <x v="6"/>
    <s v="Morning"/>
    <n v="8"/>
    <n v="0"/>
    <n v="8"/>
    <n v="2888"/>
    <x v="0"/>
    <n v="0"/>
    <s v="OK"/>
    <n v="0"/>
    <n v="1"/>
    <x v="2"/>
  </r>
  <r>
    <x v="313"/>
    <x v="6"/>
    <s v="Evening"/>
    <n v="8"/>
    <n v="0"/>
    <n v="8"/>
    <n v="3246"/>
    <x v="0"/>
    <n v="0"/>
    <s v="OK"/>
    <n v="0"/>
    <n v="1"/>
    <x v="2"/>
  </r>
  <r>
    <x v="313"/>
    <x v="6"/>
    <s v="Night"/>
    <n v="8"/>
    <n v="0"/>
    <n v="8"/>
    <n v="3216"/>
    <x v="0"/>
    <n v="0"/>
    <s v="OK"/>
    <n v="0"/>
    <n v="1"/>
    <x v="2"/>
  </r>
  <r>
    <x v="313"/>
    <x v="7"/>
    <s v="Morning"/>
    <n v="8"/>
    <n v="1.3"/>
    <n v="6.7"/>
    <n v="2992"/>
    <x v="6"/>
    <n v="6700"/>
    <s v="OK"/>
    <n v="0.16"/>
    <n v="0.84"/>
    <x v="3"/>
  </r>
  <r>
    <x v="313"/>
    <x v="7"/>
    <s v="Evening"/>
    <n v="8"/>
    <n v="6.2"/>
    <n v="1.8"/>
    <n v="985"/>
    <x v="1"/>
    <n v="3000"/>
    <s v="OK"/>
    <n v="0.78"/>
    <n v="0.23"/>
    <x v="3"/>
  </r>
  <r>
    <x v="313"/>
    <x v="7"/>
    <s v="Night"/>
    <n v="8"/>
    <n v="0"/>
    <n v="8"/>
    <n v="3798"/>
    <x v="0"/>
    <n v="0"/>
    <s v="OK"/>
    <n v="0"/>
    <n v="1"/>
    <x v="3"/>
  </r>
  <r>
    <x v="314"/>
    <x v="0"/>
    <s v="Morning"/>
    <n v="8"/>
    <n v="4"/>
    <n v="4"/>
    <n v="2276"/>
    <x v="6"/>
    <n v="10200"/>
    <s v="OK"/>
    <n v="0.5"/>
    <n v="0.5"/>
    <x v="0"/>
  </r>
  <r>
    <x v="314"/>
    <x v="0"/>
    <s v="Evening"/>
    <n v="8"/>
    <n v="0"/>
    <n v="8"/>
    <n v="4958"/>
    <x v="0"/>
    <n v="0"/>
    <s v="OK"/>
    <n v="0"/>
    <n v="1"/>
    <x v="0"/>
  </r>
  <r>
    <x v="314"/>
    <x v="0"/>
    <s v="Night"/>
    <n v="8"/>
    <n v="0"/>
    <n v="8"/>
    <n v="4973"/>
    <x v="0"/>
    <n v="0"/>
    <s v="OK"/>
    <n v="0"/>
    <n v="1"/>
    <x v="0"/>
  </r>
  <r>
    <x v="314"/>
    <x v="1"/>
    <s v="Morning"/>
    <n v="8"/>
    <n v="0"/>
    <n v="8"/>
    <n v="5063"/>
    <x v="0"/>
    <n v="0"/>
    <s v="OK"/>
    <n v="0"/>
    <n v="1"/>
    <x v="0"/>
  </r>
  <r>
    <x v="314"/>
    <x v="1"/>
    <s v="Evening"/>
    <n v="8"/>
    <n v="0"/>
    <n v="8"/>
    <n v="4989"/>
    <x v="0"/>
    <n v="0"/>
    <s v="OK"/>
    <n v="0"/>
    <n v="1"/>
    <x v="0"/>
  </r>
  <r>
    <x v="314"/>
    <x v="1"/>
    <s v="Night"/>
    <n v="8"/>
    <n v="0"/>
    <n v="8"/>
    <n v="4925"/>
    <x v="0"/>
    <n v="0"/>
    <s v="OK"/>
    <n v="0"/>
    <n v="1"/>
    <x v="0"/>
  </r>
  <r>
    <x v="314"/>
    <x v="2"/>
    <s v="Morning"/>
    <n v="8"/>
    <n v="0"/>
    <n v="8"/>
    <n v="4507"/>
    <x v="0"/>
    <n v="0"/>
    <s v="OK"/>
    <n v="0"/>
    <n v="1"/>
    <x v="0"/>
  </r>
  <r>
    <x v="314"/>
    <x v="2"/>
    <s v="Evening"/>
    <n v="8"/>
    <n v="5.3"/>
    <n v="2.7"/>
    <n v="1641"/>
    <x v="4"/>
    <n v="7000"/>
    <s v="OK"/>
    <n v="0.66"/>
    <n v="0.34"/>
    <x v="0"/>
  </r>
  <r>
    <x v="314"/>
    <x v="2"/>
    <s v="Night"/>
    <n v="8"/>
    <n v="0"/>
    <n v="8"/>
    <n v="4334"/>
    <x v="0"/>
    <n v="0"/>
    <s v="OK"/>
    <n v="0"/>
    <n v="1"/>
    <x v="0"/>
  </r>
  <r>
    <x v="314"/>
    <x v="3"/>
    <s v="Morning"/>
    <n v="8"/>
    <n v="0"/>
    <n v="8"/>
    <n v="630"/>
    <x v="0"/>
    <n v="0"/>
    <s v="OK"/>
    <n v="0"/>
    <n v="1"/>
    <x v="1"/>
  </r>
  <r>
    <x v="314"/>
    <x v="3"/>
    <s v="Evening"/>
    <n v="8"/>
    <n v="2.2999999999999998"/>
    <n v="5.7"/>
    <n v="458"/>
    <x v="2"/>
    <n v="7500"/>
    <s v="OK"/>
    <n v="0.28999999999999998"/>
    <n v="0.71"/>
    <x v="1"/>
  </r>
  <r>
    <x v="314"/>
    <x v="3"/>
    <s v="Night"/>
    <n v="8"/>
    <n v="0"/>
    <n v="8"/>
    <n v="608"/>
    <x v="0"/>
    <n v="0"/>
    <s v="OK"/>
    <n v="0"/>
    <n v="1"/>
    <x v="1"/>
  </r>
  <r>
    <x v="314"/>
    <x v="4"/>
    <s v="Morning"/>
    <n v="8"/>
    <n v="0"/>
    <n v="8"/>
    <n v="740"/>
    <x v="0"/>
    <n v="0"/>
    <s v="OK"/>
    <n v="0"/>
    <n v="1"/>
    <x v="1"/>
  </r>
  <r>
    <x v="314"/>
    <x v="4"/>
    <s v="Evening"/>
    <n v="8"/>
    <n v="1.2"/>
    <n v="6.8"/>
    <n v="629"/>
    <x v="2"/>
    <n v="12400"/>
    <s v="OK"/>
    <n v="0.15"/>
    <n v="0.85"/>
    <x v="1"/>
  </r>
  <r>
    <x v="314"/>
    <x v="4"/>
    <s v="Night"/>
    <n v="8"/>
    <n v="0"/>
    <n v="8"/>
    <n v="729"/>
    <x v="0"/>
    <n v="0"/>
    <s v="OK"/>
    <n v="0"/>
    <n v="1"/>
    <x v="1"/>
  </r>
  <r>
    <x v="314"/>
    <x v="5"/>
    <s v="Morning"/>
    <n v="8"/>
    <n v="6.9"/>
    <n v="1.1000000000000001"/>
    <n v="498"/>
    <x v="5"/>
    <n v="9900"/>
    <s v="OK"/>
    <n v="0.86"/>
    <n v="0.14000000000000001"/>
    <x v="2"/>
  </r>
  <r>
    <x v="314"/>
    <x v="5"/>
    <s v="Evening"/>
    <n v="8"/>
    <n v="0"/>
    <n v="8"/>
    <n v="3199"/>
    <x v="0"/>
    <n v="0"/>
    <s v="OK"/>
    <n v="0"/>
    <n v="1"/>
    <x v="2"/>
  </r>
  <r>
    <x v="314"/>
    <x v="5"/>
    <s v="Night"/>
    <n v="8"/>
    <n v="0"/>
    <n v="8"/>
    <n v="3512"/>
    <x v="0"/>
    <n v="0"/>
    <s v="OK"/>
    <n v="0"/>
    <n v="1"/>
    <x v="2"/>
  </r>
  <r>
    <x v="314"/>
    <x v="6"/>
    <s v="Morning"/>
    <n v="8"/>
    <n v="2.7"/>
    <n v="5.3"/>
    <n v="2068"/>
    <x v="3"/>
    <n v="6500"/>
    <s v="OK"/>
    <n v="0.34"/>
    <n v="0.66"/>
    <x v="2"/>
  </r>
  <r>
    <x v="314"/>
    <x v="6"/>
    <s v="Evening"/>
    <n v="8"/>
    <n v="5"/>
    <n v="3"/>
    <n v="1142"/>
    <x v="1"/>
    <n v="8800"/>
    <s v="OK"/>
    <n v="0.63"/>
    <n v="0.38"/>
    <x v="2"/>
  </r>
  <r>
    <x v="314"/>
    <x v="6"/>
    <s v="Night"/>
    <n v="8"/>
    <n v="6.4"/>
    <n v="1.6"/>
    <n v="675"/>
    <x v="1"/>
    <n v="7100"/>
    <s v="OK"/>
    <n v="0.8"/>
    <n v="0.2"/>
    <x v="2"/>
  </r>
  <r>
    <x v="314"/>
    <x v="7"/>
    <s v="Morning"/>
    <n v="8"/>
    <n v="0"/>
    <n v="8"/>
    <n v="4006"/>
    <x v="0"/>
    <n v="0"/>
    <s v="OK"/>
    <n v="0"/>
    <n v="1"/>
    <x v="3"/>
  </r>
  <r>
    <x v="314"/>
    <x v="7"/>
    <s v="Evening"/>
    <n v="8"/>
    <n v="0"/>
    <n v="8"/>
    <n v="4003"/>
    <x v="0"/>
    <n v="0"/>
    <s v="OK"/>
    <n v="0"/>
    <n v="1"/>
    <x v="3"/>
  </r>
  <r>
    <x v="314"/>
    <x v="7"/>
    <s v="Night"/>
    <n v="8"/>
    <n v="0"/>
    <n v="8"/>
    <n v="4509"/>
    <x v="0"/>
    <n v="0"/>
    <s v="OK"/>
    <n v="0"/>
    <n v="1"/>
    <x v="3"/>
  </r>
  <r>
    <x v="315"/>
    <x v="0"/>
    <s v="Morning"/>
    <n v="8"/>
    <n v="0"/>
    <n v="8"/>
    <n v="4551"/>
    <x v="0"/>
    <n v="0"/>
    <s v="OK"/>
    <n v="0"/>
    <n v="1"/>
    <x v="0"/>
  </r>
  <r>
    <x v="315"/>
    <x v="0"/>
    <s v="Evening"/>
    <n v="8"/>
    <n v="0"/>
    <n v="8"/>
    <n v="5003"/>
    <x v="0"/>
    <n v="0"/>
    <s v="OK"/>
    <n v="0"/>
    <n v="1"/>
    <x v="0"/>
  </r>
  <r>
    <x v="315"/>
    <x v="0"/>
    <s v="Night"/>
    <n v="8"/>
    <n v="0"/>
    <n v="8"/>
    <n v="4458"/>
    <x v="0"/>
    <n v="0"/>
    <s v="OK"/>
    <n v="0"/>
    <n v="1"/>
    <x v="0"/>
  </r>
  <r>
    <x v="315"/>
    <x v="1"/>
    <s v="Morning"/>
    <n v="8"/>
    <n v="0"/>
    <n v="8"/>
    <n v="5428"/>
    <x v="0"/>
    <n v="0"/>
    <s v="OK"/>
    <n v="0"/>
    <n v="1"/>
    <x v="0"/>
  </r>
  <r>
    <x v="315"/>
    <x v="1"/>
    <s v="Evening"/>
    <n v="8"/>
    <n v="7"/>
    <n v="1"/>
    <n v="658"/>
    <x v="2"/>
    <n v="4400"/>
    <s v="OK"/>
    <n v="0.88"/>
    <n v="0.13"/>
    <x v="0"/>
  </r>
  <r>
    <x v="315"/>
    <x v="1"/>
    <s v="Night"/>
    <n v="8"/>
    <n v="0"/>
    <n v="8"/>
    <n v="5577"/>
    <x v="0"/>
    <n v="0"/>
    <s v="OK"/>
    <n v="0"/>
    <n v="1"/>
    <x v="0"/>
  </r>
  <r>
    <x v="315"/>
    <x v="2"/>
    <s v="Morning"/>
    <n v="8"/>
    <n v="1.9"/>
    <n v="6.1"/>
    <n v="3399"/>
    <x v="1"/>
    <n v="11500"/>
    <s v="OK"/>
    <n v="0.24"/>
    <n v="0.76"/>
    <x v="0"/>
  </r>
  <r>
    <x v="315"/>
    <x v="2"/>
    <s v="Evening"/>
    <n v="8"/>
    <n v="0"/>
    <n v="8"/>
    <n v="4514"/>
    <x v="0"/>
    <n v="0"/>
    <s v="OK"/>
    <n v="0"/>
    <n v="1"/>
    <x v="0"/>
  </r>
  <r>
    <x v="315"/>
    <x v="2"/>
    <s v="Night"/>
    <n v="8"/>
    <n v="0"/>
    <n v="8"/>
    <n v="4684"/>
    <x v="0"/>
    <n v="0"/>
    <s v="OK"/>
    <n v="0"/>
    <n v="1"/>
    <x v="0"/>
  </r>
  <r>
    <x v="315"/>
    <x v="3"/>
    <s v="Morning"/>
    <n v="8"/>
    <n v="0"/>
    <n v="8"/>
    <n v="722"/>
    <x v="0"/>
    <n v="0"/>
    <s v="OK"/>
    <n v="0"/>
    <n v="1"/>
    <x v="1"/>
  </r>
  <r>
    <x v="315"/>
    <x v="3"/>
    <s v="Evening"/>
    <n v="8"/>
    <n v="0"/>
    <n v="8"/>
    <n v="664"/>
    <x v="0"/>
    <n v="0"/>
    <s v="OK"/>
    <n v="0"/>
    <n v="1"/>
    <x v="1"/>
  </r>
  <r>
    <x v="315"/>
    <x v="3"/>
    <s v="Night"/>
    <n v="8"/>
    <n v="0"/>
    <n v="8"/>
    <n v="606"/>
    <x v="0"/>
    <n v="0"/>
    <s v="OK"/>
    <n v="0"/>
    <n v="1"/>
    <x v="1"/>
  </r>
  <r>
    <x v="315"/>
    <x v="4"/>
    <s v="Morning"/>
    <n v="8"/>
    <n v="0"/>
    <n v="8"/>
    <n v="750"/>
    <x v="0"/>
    <n v="0"/>
    <s v="OK"/>
    <n v="0"/>
    <n v="1"/>
    <x v="1"/>
  </r>
  <r>
    <x v="315"/>
    <x v="4"/>
    <s v="Evening"/>
    <n v="8"/>
    <n v="0"/>
    <n v="8"/>
    <n v="767"/>
    <x v="0"/>
    <n v="0"/>
    <s v="OK"/>
    <n v="0"/>
    <n v="1"/>
    <x v="1"/>
  </r>
  <r>
    <x v="315"/>
    <x v="4"/>
    <s v="Night"/>
    <n v="8"/>
    <n v="0"/>
    <n v="8"/>
    <n v="724"/>
    <x v="0"/>
    <n v="0"/>
    <s v="OK"/>
    <n v="0"/>
    <n v="1"/>
    <x v="1"/>
  </r>
  <r>
    <x v="315"/>
    <x v="5"/>
    <s v="Morning"/>
    <n v="8"/>
    <n v="0"/>
    <n v="8"/>
    <n v="3199"/>
    <x v="0"/>
    <n v="0"/>
    <s v="OK"/>
    <n v="0"/>
    <n v="1"/>
    <x v="2"/>
  </r>
  <r>
    <x v="315"/>
    <x v="5"/>
    <s v="Evening"/>
    <n v="8"/>
    <n v="0"/>
    <n v="8"/>
    <n v="3514"/>
    <x v="0"/>
    <n v="0"/>
    <s v="OK"/>
    <n v="0"/>
    <n v="1"/>
    <x v="2"/>
  </r>
  <r>
    <x v="315"/>
    <x v="5"/>
    <s v="Night"/>
    <n v="8"/>
    <n v="1.6"/>
    <n v="6.4"/>
    <n v="2895"/>
    <x v="1"/>
    <n v="11700"/>
    <s v="OK"/>
    <n v="0.2"/>
    <n v="0.8"/>
    <x v="2"/>
  </r>
  <r>
    <x v="315"/>
    <x v="6"/>
    <s v="Morning"/>
    <n v="8"/>
    <n v="0"/>
    <n v="8"/>
    <n v="3519"/>
    <x v="0"/>
    <n v="0"/>
    <s v="OK"/>
    <n v="0"/>
    <n v="1"/>
    <x v="2"/>
  </r>
  <r>
    <x v="315"/>
    <x v="6"/>
    <s v="Evening"/>
    <n v="8"/>
    <n v="0"/>
    <n v="8"/>
    <n v="3602"/>
    <x v="0"/>
    <n v="0"/>
    <s v="OK"/>
    <n v="0"/>
    <n v="1"/>
    <x v="2"/>
  </r>
  <r>
    <x v="315"/>
    <x v="6"/>
    <s v="Night"/>
    <n v="8"/>
    <n v="0.5"/>
    <n v="7.5"/>
    <n v="2729"/>
    <x v="5"/>
    <n v="11600"/>
    <s v="OK"/>
    <n v="0.06"/>
    <n v="0.94"/>
    <x v="2"/>
  </r>
  <r>
    <x v="315"/>
    <x v="7"/>
    <s v="Morning"/>
    <n v="8"/>
    <n v="0"/>
    <n v="8"/>
    <n v="4025"/>
    <x v="0"/>
    <n v="0"/>
    <s v="OK"/>
    <n v="0"/>
    <n v="1"/>
    <x v="3"/>
  </r>
  <r>
    <x v="315"/>
    <x v="7"/>
    <s v="Evening"/>
    <n v="8"/>
    <n v="5.9"/>
    <n v="2.1"/>
    <n v="1032"/>
    <x v="5"/>
    <n v="10100"/>
    <s v="OK"/>
    <n v="0.74"/>
    <n v="0.26"/>
    <x v="3"/>
  </r>
  <r>
    <x v="315"/>
    <x v="7"/>
    <s v="Night"/>
    <n v="8"/>
    <n v="0"/>
    <n v="8"/>
    <n v="4065"/>
    <x v="0"/>
    <n v="0"/>
    <s v="OK"/>
    <n v="0"/>
    <n v="1"/>
    <x v="3"/>
  </r>
  <r>
    <x v="316"/>
    <x v="0"/>
    <s v="Morning"/>
    <n v="8"/>
    <n v="5.2"/>
    <n v="2.8"/>
    <n v="1916"/>
    <x v="5"/>
    <n v="3000"/>
    <s v="OK"/>
    <n v="0.65"/>
    <n v="0.35"/>
    <x v="0"/>
  </r>
  <r>
    <x v="316"/>
    <x v="0"/>
    <s v="Evening"/>
    <n v="8"/>
    <n v="0"/>
    <n v="8"/>
    <n v="5029"/>
    <x v="0"/>
    <n v="0"/>
    <s v="OK"/>
    <n v="0"/>
    <n v="1"/>
    <x v="0"/>
  </r>
  <r>
    <x v="316"/>
    <x v="0"/>
    <s v="Night"/>
    <n v="8"/>
    <n v="0"/>
    <n v="8"/>
    <n v="5024"/>
    <x v="0"/>
    <n v="0"/>
    <s v="OK"/>
    <n v="0"/>
    <n v="1"/>
    <x v="0"/>
  </r>
  <r>
    <x v="316"/>
    <x v="1"/>
    <s v="Morning"/>
    <n v="8"/>
    <n v="0"/>
    <n v="8"/>
    <n v="5236"/>
    <x v="0"/>
    <n v="0"/>
    <s v="OK"/>
    <n v="0"/>
    <n v="1"/>
    <x v="0"/>
  </r>
  <r>
    <x v="316"/>
    <x v="1"/>
    <s v="Evening"/>
    <n v="8"/>
    <n v="2.6"/>
    <n v="5.4"/>
    <n v="3702"/>
    <x v="4"/>
    <n v="2000"/>
    <s v="OK"/>
    <n v="0.33"/>
    <n v="0.68"/>
    <x v="0"/>
  </r>
  <r>
    <x v="316"/>
    <x v="1"/>
    <s v="Night"/>
    <n v="8"/>
    <n v="0"/>
    <n v="8"/>
    <n v="5480"/>
    <x v="0"/>
    <n v="0"/>
    <s v="OK"/>
    <n v="0"/>
    <n v="1"/>
    <x v="0"/>
  </r>
  <r>
    <x v="316"/>
    <x v="2"/>
    <s v="Morning"/>
    <n v="8"/>
    <n v="0"/>
    <n v="8"/>
    <n v="5041"/>
    <x v="0"/>
    <n v="0"/>
    <s v="OK"/>
    <n v="0"/>
    <n v="1"/>
    <x v="0"/>
  </r>
  <r>
    <x v="316"/>
    <x v="2"/>
    <s v="Evening"/>
    <n v="8"/>
    <n v="0"/>
    <n v="8"/>
    <n v="4699"/>
    <x v="0"/>
    <n v="0"/>
    <s v="OK"/>
    <n v="0"/>
    <n v="1"/>
    <x v="0"/>
  </r>
  <r>
    <x v="316"/>
    <x v="2"/>
    <s v="Night"/>
    <n v="8"/>
    <n v="0"/>
    <n v="8"/>
    <n v="4331"/>
    <x v="0"/>
    <n v="0"/>
    <s v="OK"/>
    <n v="0"/>
    <n v="1"/>
    <x v="0"/>
  </r>
  <r>
    <x v="316"/>
    <x v="3"/>
    <s v="Morning"/>
    <n v="8"/>
    <n v="2.4"/>
    <n v="5.6"/>
    <n v="486"/>
    <x v="3"/>
    <n v="4600"/>
    <s v="OK"/>
    <n v="0.3"/>
    <n v="0.7"/>
    <x v="1"/>
  </r>
  <r>
    <x v="316"/>
    <x v="3"/>
    <s v="Evening"/>
    <n v="8"/>
    <n v="0"/>
    <n v="8"/>
    <n v="711"/>
    <x v="0"/>
    <n v="0"/>
    <s v="OK"/>
    <n v="0"/>
    <n v="1"/>
    <x v="1"/>
  </r>
  <r>
    <x v="316"/>
    <x v="3"/>
    <s v="Night"/>
    <n v="8"/>
    <n v="3.6"/>
    <n v="4.4000000000000004"/>
    <n v="370"/>
    <x v="4"/>
    <n v="6500"/>
    <s v="OK"/>
    <n v="0.45"/>
    <n v="0.55000000000000004"/>
    <x v="1"/>
  </r>
  <r>
    <x v="316"/>
    <x v="4"/>
    <s v="Morning"/>
    <n v="8"/>
    <n v="0"/>
    <n v="8"/>
    <n v="734"/>
    <x v="0"/>
    <n v="0"/>
    <s v="OK"/>
    <n v="0"/>
    <n v="1"/>
    <x v="1"/>
  </r>
  <r>
    <x v="316"/>
    <x v="4"/>
    <s v="Evening"/>
    <n v="8"/>
    <n v="2.5"/>
    <n v="5.5"/>
    <n v="444"/>
    <x v="2"/>
    <n v="4300"/>
    <s v="OK"/>
    <n v="0.31"/>
    <n v="0.69"/>
    <x v="1"/>
  </r>
  <r>
    <x v="316"/>
    <x v="4"/>
    <s v="Night"/>
    <n v="8"/>
    <n v="0"/>
    <n v="8"/>
    <n v="728"/>
    <x v="0"/>
    <n v="0"/>
    <s v="OK"/>
    <n v="0"/>
    <n v="1"/>
    <x v="1"/>
  </r>
  <r>
    <x v="316"/>
    <x v="5"/>
    <s v="Morning"/>
    <n v="8"/>
    <n v="0"/>
    <n v="8"/>
    <n v="3278"/>
    <x v="0"/>
    <n v="0"/>
    <s v="OK"/>
    <n v="0"/>
    <n v="1"/>
    <x v="2"/>
  </r>
  <r>
    <x v="316"/>
    <x v="5"/>
    <s v="Evening"/>
    <n v="8"/>
    <n v="0"/>
    <n v="8"/>
    <n v="3475"/>
    <x v="0"/>
    <n v="0"/>
    <s v="OK"/>
    <n v="0"/>
    <n v="1"/>
    <x v="2"/>
  </r>
  <r>
    <x v="316"/>
    <x v="5"/>
    <s v="Night"/>
    <n v="8"/>
    <n v="0"/>
    <n v="8"/>
    <n v="3302"/>
    <x v="0"/>
    <n v="0"/>
    <s v="OK"/>
    <n v="0"/>
    <n v="1"/>
    <x v="2"/>
  </r>
  <r>
    <x v="316"/>
    <x v="6"/>
    <s v="Morning"/>
    <n v="8"/>
    <n v="2.9"/>
    <n v="5.0999999999999996"/>
    <n v="2083"/>
    <x v="5"/>
    <n v="3200"/>
    <s v="OK"/>
    <n v="0.36"/>
    <n v="0.64"/>
    <x v="2"/>
  </r>
  <r>
    <x v="316"/>
    <x v="6"/>
    <s v="Evening"/>
    <n v="8"/>
    <n v="4.9000000000000004"/>
    <n v="3.1"/>
    <n v="1283"/>
    <x v="5"/>
    <n v="2200"/>
    <s v="OK"/>
    <n v="0.61"/>
    <n v="0.39"/>
    <x v="2"/>
  </r>
  <r>
    <x v="316"/>
    <x v="6"/>
    <s v="Night"/>
    <n v="8"/>
    <n v="0"/>
    <n v="8"/>
    <n v="3473"/>
    <x v="0"/>
    <n v="0"/>
    <s v="OK"/>
    <n v="0"/>
    <n v="1"/>
    <x v="2"/>
  </r>
  <r>
    <x v="316"/>
    <x v="7"/>
    <s v="Morning"/>
    <n v="8"/>
    <n v="5.2"/>
    <n v="2.8"/>
    <n v="1499"/>
    <x v="3"/>
    <n v="10500"/>
    <s v="OK"/>
    <n v="0.65"/>
    <n v="0.35"/>
    <x v="3"/>
  </r>
  <r>
    <x v="316"/>
    <x v="7"/>
    <s v="Evening"/>
    <n v="8"/>
    <n v="4.2"/>
    <n v="3.8"/>
    <n v="1943"/>
    <x v="3"/>
    <n v="2000"/>
    <s v="OK"/>
    <n v="0.53"/>
    <n v="0.48"/>
    <x v="3"/>
  </r>
  <r>
    <x v="316"/>
    <x v="7"/>
    <s v="Night"/>
    <n v="8"/>
    <n v="0"/>
    <n v="8"/>
    <n v="3947"/>
    <x v="0"/>
    <n v="0"/>
    <s v="OK"/>
    <n v="0"/>
    <n v="1"/>
    <x v="3"/>
  </r>
  <r>
    <x v="317"/>
    <x v="0"/>
    <s v="Morning"/>
    <n v="8"/>
    <n v="3.3"/>
    <n v="4.7"/>
    <n v="2965"/>
    <x v="3"/>
    <n v="9100"/>
    <s v="OK"/>
    <n v="0.41"/>
    <n v="0.59"/>
    <x v="0"/>
  </r>
  <r>
    <x v="317"/>
    <x v="0"/>
    <s v="Evening"/>
    <n v="8"/>
    <n v="0"/>
    <n v="8"/>
    <n v="4988"/>
    <x v="0"/>
    <n v="0"/>
    <s v="OK"/>
    <n v="0"/>
    <n v="1"/>
    <x v="0"/>
  </r>
  <r>
    <x v="317"/>
    <x v="0"/>
    <s v="Night"/>
    <n v="8"/>
    <n v="0"/>
    <n v="8"/>
    <n v="4846"/>
    <x v="0"/>
    <n v="0"/>
    <s v="OK"/>
    <n v="0"/>
    <n v="1"/>
    <x v="0"/>
  </r>
  <r>
    <x v="317"/>
    <x v="1"/>
    <s v="Morning"/>
    <n v="8"/>
    <n v="0"/>
    <n v="8"/>
    <n v="4667"/>
    <x v="0"/>
    <n v="0"/>
    <s v="OK"/>
    <n v="0"/>
    <n v="1"/>
    <x v="0"/>
  </r>
  <r>
    <x v="317"/>
    <x v="1"/>
    <s v="Evening"/>
    <n v="8"/>
    <n v="0"/>
    <n v="8"/>
    <n v="5376"/>
    <x v="0"/>
    <n v="0"/>
    <s v="OK"/>
    <n v="0"/>
    <n v="1"/>
    <x v="0"/>
  </r>
  <r>
    <x v="317"/>
    <x v="1"/>
    <s v="Night"/>
    <n v="8"/>
    <n v="4.5"/>
    <n v="3.5"/>
    <n v="2317"/>
    <x v="1"/>
    <n v="2500"/>
    <s v="OK"/>
    <n v="0.56000000000000005"/>
    <n v="0.44"/>
    <x v="0"/>
  </r>
  <r>
    <x v="317"/>
    <x v="2"/>
    <s v="Morning"/>
    <n v="8"/>
    <n v="1.2"/>
    <n v="6.8"/>
    <n v="4207"/>
    <x v="3"/>
    <n v="11400"/>
    <s v="OK"/>
    <n v="0.15"/>
    <n v="0.85"/>
    <x v="0"/>
  </r>
  <r>
    <x v="317"/>
    <x v="2"/>
    <s v="Evening"/>
    <n v="8"/>
    <n v="5.3"/>
    <n v="2.7"/>
    <n v="1629"/>
    <x v="1"/>
    <n v="11000"/>
    <s v="OK"/>
    <n v="0.66"/>
    <n v="0.34"/>
    <x v="0"/>
  </r>
  <r>
    <x v="317"/>
    <x v="2"/>
    <s v="Night"/>
    <n v="8"/>
    <n v="0"/>
    <n v="8"/>
    <n v="4561"/>
    <x v="0"/>
    <n v="0"/>
    <s v="OK"/>
    <n v="0"/>
    <n v="1"/>
    <x v="0"/>
  </r>
  <r>
    <x v="317"/>
    <x v="3"/>
    <s v="Morning"/>
    <n v="8"/>
    <n v="0"/>
    <n v="8"/>
    <n v="705"/>
    <x v="0"/>
    <n v="0"/>
    <s v="OK"/>
    <n v="0"/>
    <n v="1"/>
    <x v="1"/>
  </r>
  <r>
    <x v="317"/>
    <x v="3"/>
    <s v="Evening"/>
    <n v="8"/>
    <n v="0.5"/>
    <n v="7.5"/>
    <n v="617"/>
    <x v="2"/>
    <n v="13500"/>
    <s v="OK"/>
    <n v="0.06"/>
    <n v="0.94"/>
    <x v="1"/>
  </r>
  <r>
    <x v="317"/>
    <x v="3"/>
    <s v="Night"/>
    <n v="8"/>
    <n v="0"/>
    <n v="8"/>
    <n v="709"/>
    <x v="0"/>
    <n v="0"/>
    <s v="OK"/>
    <n v="0"/>
    <n v="1"/>
    <x v="1"/>
  </r>
  <r>
    <x v="317"/>
    <x v="4"/>
    <s v="Morning"/>
    <n v="8"/>
    <n v="0"/>
    <n v="8"/>
    <n v="696"/>
    <x v="0"/>
    <n v="0"/>
    <s v="OK"/>
    <n v="0"/>
    <n v="1"/>
    <x v="1"/>
  </r>
  <r>
    <x v="317"/>
    <x v="4"/>
    <s v="Evening"/>
    <n v="8"/>
    <n v="1.6"/>
    <n v="6.4"/>
    <n v="570"/>
    <x v="5"/>
    <n v="6700"/>
    <s v="OK"/>
    <n v="0.2"/>
    <n v="0.8"/>
    <x v="1"/>
  </r>
  <r>
    <x v="317"/>
    <x v="4"/>
    <s v="Night"/>
    <n v="8"/>
    <n v="0"/>
    <n v="8"/>
    <n v="658"/>
    <x v="0"/>
    <n v="0"/>
    <s v="OK"/>
    <n v="0"/>
    <n v="1"/>
    <x v="1"/>
  </r>
  <r>
    <x v="317"/>
    <x v="5"/>
    <s v="Morning"/>
    <n v="8"/>
    <n v="0"/>
    <n v="8"/>
    <n v="3343"/>
    <x v="0"/>
    <n v="0"/>
    <s v="OK"/>
    <n v="0"/>
    <n v="1"/>
    <x v="2"/>
  </r>
  <r>
    <x v="317"/>
    <x v="5"/>
    <s v="Evening"/>
    <n v="8"/>
    <n v="0"/>
    <n v="8"/>
    <n v="3397"/>
    <x v="0"/>
    <n v="0"/>
    <s v="OK"/>
    <n v="0"/>
    <n v="1"/>
    <x v="2"/>
  </r>
  <r>
    <x v="317"/>
    <x v="5"/>
    <s v="Night"/>
    <n v="8"/>
    <n v="0"/>
    <n v="8"/>
    <n v="3170"/>
    <x v="0"/>
    <n v="0"/>
    <s v="OK"/>
    <n v="0"/>
    <n v="1"/>
    <x v="2"/>
  </r>
  <r>
    <x v="317"/>
    <x v="6"/>
    <s v="Morning"/>
    <n v="8"/>
    <n v="0"/>
    <n v="8"/>
    <n v="3114"/>
    <x v="0"/>
    <n v="0"/>
    <s v="OK"/>
    <n v="0"/>
    <n v="1"/>
    <x v="2"/>
  </r>
  <r>
    <x v="317"/>
    <x v="6"/>
    <s v="Evening"/>
    <n v="8"/>
    <n v="0"/>
    <n v="8"/>
    <n v="3443"/>
    <x v="0"/>
    <n v="0"/>
    <s v="OK"/>
    <n v="0"/>
    <n v="1"/>
    <x v="2"/>
  </r>
  <r>
    <x v="317"/>
    <x v="6"/>
    <s v="Night"/>
    <n v="8"/>
    <n v="0"/>
    <n v="8"/>
    <n v="3225"/>
    <x v="0"/>
    <n v="0"/>
    <s v="OK"/>
    <n v="0"/>
    <n v="1"/>
    <x v="2"/>
  </r>
  <r>
    <x v="317"/>
    <x v="7"/>
    <s v="Morning"/>
    <n v="8"/>
    <n v="0"/>
    <n v="8"/>
    <n v="4262"/>
    <x v="0"/>
    <n v="0"/>
    <s v="OK"/>
    <n v="0"/>
    <n v="1"/>
    <x v="3"/>
  </r>
  <r>
    <x v="317"/>
    <x v="7"/>
    <s v="Evening"/>
    <n v="8"/>
    <n v="0"/>
    <n v="8"/>
    <n v="4138"/>
    <x v="0"/>
    <n v="0"/>
    <s v="OK"/>
    <n v="0"/>
    <n v="1"/>
    <x v="3"/>
  </r>
  <r>
    <x v="317"/>
    <x v="7"/>
    <s v="Night"/>
    <n v="8"/>
    <n v="0"/>
    <n v="8"/>
    <n v="4195"/>
    <x v="0"/>
    <n v="0"/>
    <s v="OK"/>
    <n v="0"/>
    <n v="1"/>
    <x v="3"/>
  </r>
  <r>
    <x v="318"/>
    <x v="0"/>
    <s v="Morning"/>
    <n v="8"/>
    <n v="1.3"/>
    <n v="6.7"/>
    <n v="4372"/>
    <x v="5"/>
    <n v="9000"/>
    <s v="OK"/>
    <n v="0.16"/>
    <n v="0.84"/>
    <x v="0"/>
  </r>
  <r>
    <x v="318"/>
    <x v="0"/>
    <s v="Evening"/>
    <n v="8"/>
    <n v="0"/>
    <n v="8"/>
    <n v="5130"/>
    <x v="0"/>
    <n v="0"/>
    <s v="OK"/>
    <n v="0"/>
    <n v="1"/>
    <x v="0"/>
  </r>
  <r>
    <x v="318"/>
    <x v="0"/>
    <s v="Night"/>
    <n v="8"/>
    <n v="0"/>
    <n v="8"/>
    <n v="5233"/>
    <x v="0"/>
    <n v="0"/>
    <s v="OK"/>
    <n v="0"/>
    <n v="1"/>
    <x v="0"/>
  </r>
  <r>
    <x v="318"/>
    <x v="1"/>
    <s v="Morning"/>
    <n v="8"/>
    <n v="0"/>
    <n v="8"/>
    <n v="4598"/>
    <x v="0"/>
    <n v="0"/>
    <s v="OK"/>
    <n v="0"/>
    <n v="1"/>
    <x v="0"/>
  </r>
  <r>
    <x v="318"/>
    <x v="1"/>
    <s v="Evening"/>
    <n v="8"/>
    <n v="0"/>
    <n v="8"/>
    <n v="5000"/>
    <x v="0"/>
    <n v="0"/>
    <s v="OK"/>
    <n v="0"/>
    <n v="1"/>
    <x v="0"/>
  </r>
  <r>
    <x v="318"/>
    <x v="1"/>
    <s v="Night"/>
    <n v="8"/>
    <n v="0"/>
    <n v="8"/>
    <n v="5084"/>
    <x v="0"/>
    <n v="0"/>
    <s v="OK"/>
    <n v="0"/>
    <n v="1"/>
    <x v="0"/>
  </r>
  <r>
    <x v="318"/>
    <x v="2"/>
    <s v="Morning"/>
    <n v="8"/>
    <n v="3"/>
    <n v="5"/>
    <n v="2775"/>
    <x v="5"/>
    <n v="7400"/>
    <s v="OK"/>
    <n v="0.38"/>
    <n v="0.63"/>
    <x v="0"/>
  </r>
  <r>
    <x v="318"/>
    <x v="2"/>
    <s v="Evening"/>
    <n v="8"/>
    <n v="0"/>
    <n v="8"/>
    <n v="4791"/>
    <x v="0"/>
    <n v="0"/>
    <s v="OK"/>
    <n v="0"/>
    <n v="1"/>
    <x v="0"/>
  </r>
  <r>
    <x v="318"/>
    <x v="2"/>
    <s v="Night"/>
    <n v="8"/>
    <n v="0"/>
    <n v="8"/>
    <n v="5042"/>
    <x v="0"/>
    <n v="0"/>
    <s v="OK"/>
    <n v="0"/>
    <n v="1"/>
    <x v="0"/>
  </r>
  <r>
    <x v="318"/>
    <x v="3"/>
    <s v="Morning"/>
    <n v="8"/>
    <n v="0"/>
    <n v="8"/>
    <n v="744"/>
    <x v="0"/>
    <n v="0"/>
    <s v="OK"/>
    <n v="0"/>
    <n v="1"/>
    <x v="1"/>
  </r>
  <r>
    <x v="318"/>
    <x v="3"/>
    <s v="Evening"/>
    <n v="8"/>
    <n v="0"/>
    <n v="8"/>
    <n v="671"/>
    <x v="0"/>
    <n v="0"/>
    <s v="OK"/>
    <n v="0"/>
    <n v="1"/>
    <x v="1"/>
  </r>
  <r>
    <x v="318"/>
    <x v="3"/>
    <s v="Night"/>
    <n v="8"/>
    <n v="0"/>
    <n v="8"/>
    <n v="689"/>
    <x v="0"/>
    <n v="0"/>
    <s v="OK"/>
    <n v="0"/>
    <n v="1"/>
    <x v="1"/>
  </r>
  <r>
    <x v="318"/>
    <x v="4"/>
    <s v="Morning"/>
    <n v="8"/>
    <n v="0"/>
    <n v="8"/>
    <n v="692"/>
    <x v="0"/>
    <n v="0"/>
    <s v="OK"/>
    <n v="0"/>
    <n v="1"/>
    <x v="1"/>
  </r>
  <r>
    <x v="318"/>
    <x v="4"/>
    <s v="Evening"/>
    <n v="8"/>
    <n v="0"/>
    <n v="8"/>
    <n v="821"/>
    <x v="0"/>
    <n v="0"/>
    <s v="OK"/>
    <n v="0"/>
    <n v="1"/>
    <x v="1"/>
  </r>
  <r>
    <x v="318"/>
    <x v="4"/>
    <s v="Night"/>
    <n v="8"/>
    <n v="0"/>
    <n v="8"/>
    <n v="670"/>
    <x v="0"/>
    <n v="0"/>
    <s v="OK"/>
    <n v="0"/>
    <n v="1"/>
    <x v="1"/>
  </r>
  <r>
    <x v="318"/>
    <x v="5"/>
    <s v="Morning"/>
    <n v="8"/>
    <n v="0"/>
    <n v="8"/>
    <n v="3452"/>
    <x v="0"/>
    <n v="0"/>
    <s v="OK"/>
    <n v="0"/>
    <n v="1"/>
    <x v="2"/>
  </r>
  <r>
    <x v="318"/>
    <x v="5"/>
    <s v="Evening"/>
    <n v="8"/>
    <n v="0"/>
    <n v="8"/>
    <n v="3362"/>
    <x v="0"/>
    <n v="0"/>
    <s v="OK"/>
    <n v="0"/>
    <n v="1"/>
    <x v="2"/>
  </r>
  <r>
    <x v="318"/>
    <x v="5"/>
    <s v="Night"/>
    <n v="8"/>
    <n v="0"/>
    <n v="8"/>
    <n v="3352"/>
    <x v="0"/>
    <n v="0"/>
    <s v="OK"/>
    <n v="0"/>
    <n v="1"/>
    <x v="2"/>
  </r>
  <r>
    <x v="318"/>
    <x v="6"/>
    <s v="Morning"/>
    <n v="8"/>
    <n v="0"/>
    <n v="8"/>
    <n v="3276"/>
    <x v="0"/>
    <n v="0"/>
    <s v="OK"/>
    <n v="0"/>
    <n v="1"/>
    <x v="2"/>
  </r>
  <r>
    <x v="318"/>
    <x v="6"/>
    <s v="Evening"/>
    <n v="8"/>
    <n v="0"/>
    <n v="8"/>
    <n v="2967"/>
    <x v="0"/>
    <n v="0"/>
    <s v="OK"/>
    <n v="0"/>
    <n v="1"/>
    <x v="2"/>
  </r>
  <r>
    <x v="318"/>
    <x v="6"/>
    <s v="Night"/>
    <n v="8"/>
    <n v="0"/>
    <n v="8"/>
    <n v="3582"/>
    <x v="0"/>
    <n v="0"/>
    <s v="OK"/>
    <n v="0"/>
    <n v="1"/>
    <x v="2"/>
  </r>
  <r>
    <x v="318"/>
    <x v="7"/>
    <s v="Morning"/>
    <n v="8"/>
    <n v="6"/>
    <n v="2"/>
    <n v="1041"/>
    <x v="4"/>
    <n v="14700"/>
    <s v="OK"/>
    <n v="0.75"/>
    <n v="0.25"/>
    <x v="3"/>
  </r>
  <r>
    <x v="318"/>
    <x v="7"/>
    <s v="Evening"/>
    <n v="8"/>
    <n v="5.5"/>
    <n v="2.5"/>
    <n v="1224"/>
    <x v="6"/>
    <n v="2400"/>
    <s v="OK"/>
    <n v="0.69"/>
    <n v="0.31"/>
    <x v="3"/>
  </r>
  <r>
    <x v="318"/>
    <x v="7"/>
    <s v="Night"/>
    <n v="8"/>
    <n v="3.7"/>
    <n v="4.3"/>
    <n v="2173"/>
    <x v="5"/>
    <n v="12600"/>
    <s v="OK"/>
    <n v="0.46"/>
    <n v="0.54"/>
    <x v="3"/>
  </r>
  <r>
    <x v="319"/>
    <x v="0"/>
    <s v="Morning"/>
    <n v="8"/>
    <n v="0"/>
    <n v="8"/>
    <n v="5433"/>
    <x v="0"/>
    <n v="0"/>
    <s v="OK"/>
    <n v="0"/>
    <n v="1"/>
    <x v="0"/>
  </r>
  <r>
    <x v="319"/>
    <x v="0"/>
    <s v="Evening"/>
    <n v="8"/>
    <n v="1.1000000000000001"/>
    <n v="6.9"/>
    <n v="4069"/>
    <x v="4"/>
    <n v="13200"/>
    <s v="OK"/>
    <n v="0.14000000000000001"/>
    <n v="0.86"/>
    <x v="0"/>
  </r>
  <r>
    <x v="319"/>
    <x v="0"/>
    <s v="Night"/>
    <n v="8"/>
    <n v="2.6"/>
    <n v="5.4"/>
    <n v="3263"/>
    <x v="2"/>
    <n v="2000"/>
    <s v="OK"/>
    <n v="0.33"/>
    <n v="0.68"/>
    <x v="0"/>
  </r>
  <r>
    <x v="319"/>
    <x v="1"/>
    <s v="Morning"/>
    <n v="8"/>
    <n v="0"/>
    <n v="8"/>
    <n v="5157"/>
    <x v="0"/>
    <n v="0"/>
    <s v="OK"/>
    <n v="0"/>
    <n v="1"/>
    <x v="0"/>
  </r>
  <r>
    <x v="319"/>
    <x v="1"/>
    <s v="Evening"/>
    <n v="8"/>
    <n v="0"/>
    <n v="8"/>
    <n v="5330"/>
    <x v="0"/>
    <n v="0"/>
    <s v="OK"/>
    <n v="0"/>
    <n v="1"/>
    <x v="0"/>
  </r>
  <r>
    <x v="319"/>
    <x v="1"/>
    <s v="Night"/>
    <n v="8"/>
    <n v="0"/>
    <n v="8"/>
    <n v="5084"/>
    <x v="0"/>
    <n v="0"/>
    <s v="OK"/>
    <n v="0"/>
    <n v="1"/>
    <x v="0"/>
  </r>
  <r>
    <x v="319"/>
    <x v="2"/>
    <s v="Morning"/>
    <n v="8"/>
    <n v="0"/>
    <n v="8"/>
    <n v="4766"/>
    <x v="0"/>
    <n v="0"/>
    <s v="OK"/>
    <n v="0"/>
    <n v="1"/>
    <x v="0"/>
  </r>
  <r>
    <x v="319"/>
    <x v="2"/>
    <s v="Evening"/>
    <n v="8"/>
    <n v="3.9"/>
    <n v="4.0999999999999996"/>
    <n v="2316"/>
    <x v="5"/>
    <n v="13800"/>
    <s v="OK"/>
    <n v="0.49"/>
    <n v="0.51"/>
    <x v="0"/>
  </r>
  <r>
    <x v="319"/>
    <x v="2"/>
    <s v="Night"/>
    <n v="8"/>
    <n v="5.3"/>
    <n v="2.7"/>
    <n v="1518"/>
    <x v="5"/>
    <n v="5400"/>
    <s v="OK"/>
    <n v="0.66"/>
    <n v="0.34"/>
    <x v="0"/>
  </r>
  <r>
    <x v="319"/>
    <x v="3"/>
    <s v="Morning"/>
    <n v="8"/>
    <n v="0"/>
    <n v="8"/>
    <n v="692"/>
    <x v="0"/>
    <n v="0"/>
    <s v="OK"/>
    <n v="0"/>
    <n v="1"/>
    <x v="1"/>
  </r>
  <r>
    <x v="319"/>
    <x v="3"/>
    <s v="Evening"/>
    <n v="8"/>
    <n v="0"/>
    <n v="8"/>
    <n v="621"/>
    <x v="0"/>
    <n v="0"/>
    <s v="OK"/>
    <n v="0"/>
    <n v="1"/>
    <x v="1"/>
  </r>
  <r>
    <x v="319"/>
    <x v="3"/>
    <s v="Night"/>
    <n v="8"/>
    <n v="0"/>
    <n v="8"/>
    <n v="701"/>
    <x v="0"/>
    <n v="0"/>
    <s v="OK"/>
    <n v="0"/>
    <n v="1"/>
    <x v="1"/>
  </r>
  <r>
    <x v="319"/>
    <x v="4"/>
    <s v="Morning"/>
    <n v="8"/>
    <n v="0"/>
    <n v="8"/>
    <n v="701"/>
    <x v="0"/>
    <n v="0"/>
    <s v="OK"/>
    <n v="0"/>
    <n v="1"/>
    <x v="1"/>
  </r>
  <r>
    <x v="319"/>
    <x v="4"/>
    <s v="Evening"/>
    <n v="8"/>
    <n v="0"/>
    <n v="8"/>
    <n v="729"/>
    <x v="0"/>
    <n v="0"/>
    <s v="OK"/>
    <n v="0"/>
    <n v="1"/>
    <x v="1"/>
  </r>
  <r>
    <x v="319"/>
    <x v="4"/>
    <s v="Night"/>
    <n v="8"/>
    <n v="0"/>
    <n v="8"/>
    <n v="750"/>
    <x v="0"/>
    <n v="0"/>
    <s v="OK"/>
    <n v="0"/>
    <n v="1"/>
    <x v="1"/>
  </r>
  <r>
    <x v="319"/>
    <x v="5"/>
    <s v="Morning"/>
    <n v="8"/>
    <n v="0"/>
    <n v="8"/>
    <n v="3205"/>
    <x v="0"/>
    <n v="0"/>
    <s v="OK"/>
    <n v="0"/>
    <n v="1"/>
    <x v="2"/>
  </r>
  <r>
    <x v="319"/>
    <x v="5"/>
    <s v="Evening"/>
    <n v="8"/>
    <n v="0"/>
    <n v="8"/>
    <n v="3228"/>
    <x v="0"/>
    <n v="0"/>
    <s v="OK"/>
    <n v="0"/>
    <n v="1"/>
    <x v="2"/>
  </r>
  <r>
    <x v="319"/>
    <x v="5"/>
    <s v="Night"/>
    <n v="8"/>
    <n v="0"/>
    <n v="8"/>
    <n v="3457"/>
    <x v="0"/>
    <n v="0"/>
    <s v="OK"/>
    <n v="0"/>
    <n v="1"/>
    <x v="2"/>
  </r>
  <r>
    <x v="319"/>
    <x v="6"/>
    <s v="Morning"/>
    <n v="8"/>
    <n v="0"/>
    <n v="8"/>
    <n v="2994"/>
    <x v="0"/>
    <n v="0"/>
    <s v="OK"/>
    <n v="0"/>
    <n v="1"/>
    <x v="2"/>
  </r>
  <r>
    <x v="319"/>
    <x v="6"/>
    <s v="Evening"/>
    <n v="8"/>
    <n v="0"/>
    <n v="8"/>
    <n v="3326"/>
    <x v="0"/>
    <n v="0"/>
    <s v="OK"/>
    <n v="0"/>
    <n v="1"/>
    <x v="2"/>
  </r>
  <r>
    <x v="319"/>
    <x v="6"/>
    <s v="Night"/>
    <n v="8"/>
    <n v="0"/>
    <n v="8"/>
    <n v="3513"/>
    <x v="0"/>
    <n v="0"/>
    <s v="OK"/>
    <n v="0"/>
    <n v="1"/>
    <x v="2"/>
  </r>
  <r>
    <x v="319"/>
    <x v="7"/>
    <s v="Morning"/>
    <n v="8"/>
    <n v="0"/>
    <n v="8"/>
    <n v="4243"/>
    <x v="0"/>
    <n v="0"/>
    <s v="OK"/>
    <n v="0"/>
    <n v="1"/>
    <x v="3"/>
  </r>
  <r>
    <x v="319"/>
    <x v="7"/>
    <s v="Evening"/>
    <n v="8"/>
    <n v="0"/>
    <n v="8"/>
    <n v="4365"/>
    <x v="0"/>
    <n v="0"/>
    <s v="OK"/>
    <n v="0"/>
    <n v="1"/>
    <x v="3"/>
  </r>
  <r>
    <x v="319"/>
    <x v="7"/>
    <s v="Night"/>
    <n v="8"/>
    <n v="0"/>
    <n v="8"/>
    <n v="3955"/>
    <x v="0"/>
    <n v="0"/>
    <s v="OK"/>
    <n v="0"/>
    <n v="1"/>
    <x v="3"/>
  </r>
  <r>
    <x v="320"/>
    <x v="0"/>
    <s v="Morning"/>
    <n v="8"/>
    <n v="0"/>
    <n v="8"/>
    <n v="5114"/>
    <x v="0"/>
    <n v="0"/>
    <s v="OK"/>
    <n v="0"/>
    <n v="1"/>
    <x v="0"/>
  </r>
  <r>
    <x v="320"/>
    <x v="0"/>
    <s v="Evening"/>
    <n v="8"/>
    <n v="0"/>
    <n v="8"/>
    <n v="5267"/>
    <x v="0"/>
    <n v="0"/>
    <s v="OK"/>
    <n v="0"/>
    <n v="1"/>
    <x v="0"/>
  </r>
  <r>
    <x v="320"/>
    <x v="0"/>
    <s v="Night"/>
    <n v="8"/>
    <n v="0"/>
    <n v="8"/>
    <n v="4605"/>
    <x v="0"/>
    <n v="0"/>
    <s v="OK"/>
    <n v="0"/>
    <n v="1"/>
    <x v="0"/>
  </r>
  <r>
    <x v="320"/>
    <x v="1"/>
    <s v="Morning"/>
    <n v="8"/>
    <n v="4.7"/>
    <n v="3.3"/>
    <n v="2054"/>
    <x v="1"/>
    <n v="5700"/>
    <s v="OK"/>
    <n v="0.59"/>
    <n v="0.41"/>
    <x v="0"/>
  </r>
  <r>
    <x v="320"/>
    <x v="1"/>
    <s v="Evening"/>
    <n v="8"/>
    <n v="5.3"/>
    <n v="2.7"/>
    <n v="1668"/>
    <x v="1"/>
    <n v="4400"/>
    <s v="OK"/>
    <n v="0.66"/>
    <n v="0.34"/>
    <x v="0"/>
  </r>
  <r>
    <x v="320"/>
    <x v="1"/>
    <s v="Night"/>
    <n v="8"/>
    <n v="3.9"/>
    <n v="4.0999999999999996"/>
    <n v="2430"/>
    <x v="6"/>
    <n v="13600"/>
    <s v="OK"/>
    <n v="0.49"/>
    <n v="0.51"/>
    <x v="0"/>
  </r>
  <r>
    <x v="320"/>
    <x v="2"/>
    <s v="Morning"/>
    <n v="8"/>
    <n v="0"/>
    <n v="8"/>
    <n v="4988"/>
    <x v="0"/>
    <n v="0"/>
    <s v="OK"/>
    <n v="0"/>
    <n v="1"/>
    <x v="0"/>
  </r>
  <r>
    <x v="320"/>
    <x v="2"/>
    <s v="Evening"/>
    <n v="8"/>
    <n v="6.4"/>
    <n v="1.6"/>
    <n v="893"/>
    <x v="3"/>
    <n v="5900"/>
    <s v="OK"/>
    <n v="0.8"/>
    <n v="0.2"/>
    <x v="0"/>
  </r>
  <r>
    <x v="320"/>
    <x v="2"/>
    <s v="Night"/>
    <n v="8"/>
    <n v="0"/>
    <n v="8"/>
    <n v="4738"/>
    <x v="0"/>
    <n v="0"/>
    <s v="OK"/>
    <n v="0"/>
    <n v="1"/>
    <x v="0"/>
  </r>
  <r>
    <x v="320"/>
    <x v="3"/>
    <s v="Morning"/>
    <n v="8"/>
    <n v="0"/>
    <n v="8"/>
    <n v="698"/>
    <x v="0"/>
    <n v="0"/>
    <s v="OK"/>
    <n v="0"/>
    <n v="1"/>
    <x v="1"/>
  </r>
  <r>
    <x v="320"/>
    <x v="3"/>
    <s v="Evening"/>
    <n v="8"/>
    <n v="0.8"/>
    <n v="7.2"/>
    <n v="587"/>
    <x v="5"/>
    <n v="5600"/>
    <s v="OK"/>
    <n v="0.1"/>
    <n v="0.9"/>
    <x v="1"/>
  </r>
  <r>
    <x v="320"/>
    <x v="3"/>
    <s v="Night"/>
    <n v="8"/>
    <n v="0"/>
    <n v="8"/>
    <n v="705"/>
    <x v="0"/>
    <n v="0"/>
    <s v="OK"/>
    <n v="0"/>
    <n v="1"/>
    <x v="1"/>
  </r>
  <r>
    <x v="320"/>
    <x v="4"/>
    <s v="Morning"/>
    <n v="8"/>
    <n v="0"/>
    <n v="8"/>
    <n v="839"/>
    <x v="0"/>
    <n v="0"/>
    <s v="OK"/>
    <n v="0"/>
    <n v="1"/>
    <x v="1"/>
  </r>
  <r>
    <x v="320"/>
    <x v="4"/>
    <s v="Evening"/>
    <n v="8"/>
    <n v="0"/>
    <n v="8"/>
    <n v="774"/>
    <x v="0"/>
    <n v="0"/>
    <s v="OK"/>
    <n v="0"/>
    <n v="1"/>
    <x v="1"/>
  </r>
  <r>
    <x v="320"/>
    <x v="4"/>
    <s v="Night"/>
    <n v="8"/>
    <n v="0"/>
    <n v="8"/>
    <n v="697"/>
    <x v="0"/>
    <n v="0"/>
    <s v="OK"/>
    <n v="0"/>
    <n v="1"/>
    <x v="1"/>
  </r>
  <r>
    <x v="320"/>
    <x v="5"/>
    <s v="Morning"/>
    <n v="8"/>
    <n v="0"/>
    <n v="8"/>
    <n v="3641"/>
    <x v="0"/>
    <n v="0"/>
    <s v="OK"/>
    <n v="0"/>
    <n v="1"/>
    <x v="2"/>
  </r>
  <r>
    <x v="320"/>
    <x v="5"/>
    <s v="Evening"/>
    <n v="8"/>
    <n v="0"/>
    <n v="8"/>
    <n v="3413"/>
    <x v="0"/>
    <n v="0"/>
    <s v="OK"/>
    <n v="0"/>
    <n v="1"/>
    <x v="2"/>
  </r>
  <r>
    <x v="320"/>
    <x v="5"/>
    <s v="Night"/>
    <n v="8"/>
    <n v="0"/>
    <n v="8"/>
    <n v="3464"/>
    <x v="0"/>
    <n v="0"/>
    <s v="OK"/>
    <n v="0"/>
    <n v="1"/>
    <x v="2"/>
  </r>
  <r>
    <x v="320"/>
    <x v="6"/>
    <s v="Morning"/>
    <n v="8"/>
    <n v="6.9"/>
    <n v="1.1000000000000001"/>
    <n v="453"/>
    <x v="5"/>
    <n v="9000"/>
    <s v="OK"/>
    <n v="0.86"/>
    <n v="0.14000000000000001"/>
    <x v="2"/>
  </r>
  <r>
    <x v="320"/>
    <x v="6"/>
    <s v="Evening"/>
    <n v="8"/>
    <n v="0"/>
    <n v="8"/>
    <n v="3194"/>
    <x v="0"/>
    <n v="0"/>
    <s v="OK"/>
    <n v="0"/>
    <n v="1"/>
    <x v="2"/>
  </r>
  <r>
    <x v="320"/>
    <x v="6"/>
    <s v="Night"/>
    <n v="8"/>
    <n v="0"/>
    <n v="8"/>
    <n v="2972"/>
    <x v="0"/>
    <n v="0"/>
    <s v="OK"/>
    <n v="0"/>
    <n v="1"/>
    <x v="2"/>
  </r>
  <r>
    <x v="320"/>
    <x v="7"/>
    <s v="Morning"/>
    <n v="8"/>
    <n v="0"/>
    <n v="8"/>
    <n v="4165"/>
    <x v="0"/>
    <n v="0"/>
    <s v="OK"/>
    <n v="0"/>
    <n v="1"/>
    <x v="3"/>
  </r>
  <r>
    <x v="320"/>
    <x v="7"/>
    <s v="Evening"/>
    <n v="8"/>
    <n v="0"/>
    <n v="8"/>
    <n v="3811"/>
    <x v="0"/>
    <n v="0"/>
    <s v="OK"/>
    <n v="0"/>
    <n v="1"/>
    <x v="3"/>
  </r>
  <r>
    <x v="320"/>
    <x v="7"/>
    <s v="Night"/>
    <n v="8"/>
    <n v="0"/>
    <n v="8"/>
    <n v="3624"/>
    <x v="0"/>
    <n v="0"/>
    <s v="OK"/>
    <n v="0"/>
    <n v="1"/>
    <x v="3"/>
  </r>
  <r>
    <x v="321"/>
    <x v="0"/>
    <s v="Morning"/>
    <n v="8"/>
    <n v="0"/>
    <n v="8"/>
    <n v="4683"/>
    <x v="0"/>
    <n v="0"/>
    <s v="OK"/>
    <n v="0"/>
    <n v="1"/>
    <x v="0"/>
  </r>
  <r>
    <x v="321"/>
    <x v="0"/>
    <s v="Evening"/>
    <n v="8"/>
    <n v="0"/>
    <n v="8"/>
    <n v="4918"/>
    <x v="0"/>
    <n v="0"/>
    <s v="OK"/>
    <n v="0"/>
    <n v="1"/>
    <x v="0"/>
  </r>
  <r>
    <x v="321"/>
    <x v="0"/>
    <s v="Night"/>
    <n v="8"/>
    <n v="0"/>
    <n v="8"/>
    <n v="5431"/>
    <x v="0"/>
    <n v="0"/>
    <s v="OK"/>
    <n v="0"/>
    <n v="1"/>
    <x v="0"/>
  </r>
  <r>
    <x v="321"/>
    <x v="1"/>
    <s v="Morning"/>
    <n v="8"/>
    <n v="0"/>
    <n v="8"/>
    <n v="5317"/>
    <x v="0"/>
    <n v="0"/>
    <s v="OK"/>
    <n v="0"/>
    <n v="1"/>
    <x v="0"/>
  </r>
  <r>
    <x v="321"/>
    <x v="1"/>
    <s v="Evening"/>
    <n v="8"/>
    <n v="0"/>
    <n v="8"/>
    <n v="5335"/>
    <x v="0"/>
    <n v="0"/>
    <s v="OK"/>
    <n v="0"/>
    <n v="1"/>
    <x v="0"/>
  </r>
  <r>
    <x v="321"/>
    <x v="1"/>
    <s v="Night"/>
    <n v="8"/>
    <n v="0"/>
    <n v="8"/>
    <n v="5159"/>
    <x v="0"/>
    <n v="0"/>
    <s v="OK"/>
    <n v="0"/>
    <n v="1"/>
    <x v="0"/>
  </r>
  <r>
    <x v="321"/>
    <x v="2"/>
    <s v="Morning"/>
    <n v="8"/>
    <n v="0"/>
    <n v="8"/>
    <n v="4956"/>
    <x v="0"/>
    <n v="0"/>
    <s v="OK"/>
    <n v="0"/>
    <n v="1"/>
    <x v="0"/>
  </r>
  <r>
    <x v="321"/>
    <x v="2"/>
    <s v="Evening"/>
    <n v="8"/>
    <n v="7"/>
    <n v="1"/>
    <n v="520"/>
    <x v="6"/>
    <n v="12000"/>
    <s v="OK"/>
    <n v="0.88"/>
    <n v="0.13"/>
    <x v="0"/>
  </r>
  <r>
    <x v="321"/>
    <x v="2"/>
    <s v="Night"/>
    <n v="8"/>
    <n v="0"/>
    <n v="8"/>
    <n v="4018"/>
    <x v="0"/>
    <n v="0"/>
    <s v="OK"/>
    <n v="0"/>
    <n v="1"/>
    <x v="0"/>
  </r>
  <r>
    <x v="321"/>
    <x v="3"/>
    <s v="Morning"/>
    <n v="8"/>
    <n v="5.0999999999999996"/>
    <n v="2.9"/>
    <n v="245"/>
    <x v="6"/>
    <n v="7700"/>
    <s v="OK"/>
    <n v="0.64"/>
    <n v="0.36"/>
    <x v="1"/>
  </r>
  <r>
    <x v="321"/>
    <x v="3"/>
    <s v="Evening"/>
    <n v="8"/>
    <n v="0"/>
    <n v="8"/>
    <n v="694"/>
    <x v="0"/>
    <n v="0"/>
    <s v="OK"/>
    <n v="0"/>
    <n v="1"/>
    <x v="1"/>
  </r>
  <r>
    <x v="321"/>
    <x v="3"/>
    <s v="Night"/>
    <n v="8"/>
    <n v="0"/>
    <n v="8"/>
    <n v="680"/>
    <x v="0"/>
    <n v="0"/>
    <s v="OK"/>
    <n v="0"/>
    <n v="1"/>
    <x v="1"/>
  </r>
  <r>
    <x v="321"/>
    <x v="4"/>
    <s v="Morning"/>
    <n v="8"/>
    <n v="0"/>
    <n v="8"/>
    <n v="719"/>
    <x v="0"/>
    <n v="0"/>
    <s v="OK"/>
    <n v="0"/>
    <n v="1"/>
    <x v="1"/>
  </r>
  <r>
    <x v="321"/>
    <x v="4"/>
    <s v="Evening"/>
    <n v="8"/>
    <n v="7"/>
    <n v="1"/>
    <n v="89"/>
    <x v="4"/>
    <n v="14300"/>
    <s v="OK"/>
    <n v="0.88"/>
    <n v="0.13"/>
    <x v="1"/>
  </r>
  <r>
    <x v="321"/>
    <x v="4"/>
    <s v="Night"/>
    <n v="8"/>
    <n v="4.0999999999999996"/>
    <n v="3.9"/>
    <n v="372"/>
    <x v="3"/>
    <n v="11100"/>
    <s v="OK"/>
    <n v="0.51"/>
    <n v="0.49"/>
    <x v="1"/>
  </r>
  <r>
    <x v="321"/>
    <x v="5"/>
    <s v="Morning"/>
    <n v="8"/>
    <n v="0"/>
    <n v="8"/>
    <n v="3831"/>
    <x v="0"/>
    <n v="0"/>
    <s v="OK"/>
    <n v="0"/>
    <n v="1"/>
    <x v="2"/>
  </r>
  <r>
    <x v="321"/>
    <x v="5"/>
    <s v="Evening"/>
    <n v="8"/>
    <n v="0"/>
    <n v="8"/>
    <n v="3287"/>
    <x v="0"/>
    <n v="0"/>
    <s v="OK"/>
    <n v="0"/>
    <n v="1"/>
    <x v="2"/>
  </r>
  <r>
    <x v="321"/>
    <x v="5"/>
    <s v="Night"/>
    <n v="8"/>
    <n v="6.4"/>
    <n v="1.6"/>
    <n v="648"/>
    <x v="5"/>
    <n v="8900"/>
    <s v="OK"/>
    <n v="0.8"/>
    <n v="0.2"/>
    <x v="2"/>
  </r>
  <r>
    <x v="321"/>
    <x v="6"/>
    <s v="Morning"/>
    <n v="8"/>
    <n v="0"/>
    <n v="8"/>
    <n v="3239"/>
    <x v="0"/>
    <n v="0"/>
    <s v="OK"/>
    <n v="0"/>
    <n v="1"/>
    <x v="2"/>
  </r>
  <r>
    <x v="321"/>
    <x v="6"/>
    <s v="Evening"/>
    <n v="8"/>
    <n v="0"/>
    <n v="8"/>
    <n v="3282"/>
    <x v="0"/>
    <n v="0"/>
    <s v="OK"/>
    <n v="0"/>
    <n v="1"/>
    <x v="2"/>
  </r>
  <r>
    <x v="321"/>
    <x v="6"/>
    <s v="Night"/>
    <n v="8"/>
    <n v="0"/>
    <n v="8"/>
    <n v="2968"/>
    <x v="0"/>
    <n v="0"/>
    <s v="OK"/>
    <n v="0"/>
    <n v="1"/>
    <x v="2"/>
  </r>
  <r>
    <x v="321"/>
    <x v="7"/>
    <s v="Morning"/>
    <n v="8"/>
    <n v="1.5"/>
    <n v="6.5"/>
    <n v="2773"/>
    <x v="4"/>
    <n v="3200"/>
    <s v="OK"/>
    <n v="0.19"/>
    <n v="0.81"/>
    <x v="3"/>
  </r>
  <r>
    <x v="321"/>
    <x v="7"/>
    <s v="Evening"/>
    <n v="8"/>
    <n v="0"/>
    <n v="8"/>
    <n v="3797"/>
    <x v="0"/>
    <n v="0"/>
    <s v="OK"/>
    <n v="0"/>
    <n v="1"/>
    <x v="3"/>
  </r>
  <r>
    <x v="321"/>
    <x v="7"/>
    <s v="Night"/>
    <n v="8"/>
    <n v="0"/>
    <n v="8"/>
    <n v="3893"/>
    <x v="0"/>
    <n v="0"/>
    <s v="OK"/>
    <n v="0"/>
    <n v="1"/>
    <x v="3"/>
  </r>
  <r>
    <x v="322"/>
    <x v="0"/>
    <s v="Morning"/>
    <n v="8"/>
    <n v="0"/>
    <n v="8"/>
    <n v="4752"/>
    <x v="0"/>
    <n v="0"/>
    <s v="OK"/>
    <n v="0"/>
    <n v="1"/>
    <x v="0"/>
  </r>
  <r>
    <x v="322"/>
    <x v="0"/>
    <s v="Evening"/>
    <n v="8"/>
    <n v="0"/>
    <n v="8"/>
    <n v="4621"/>
    <x v="0"/>
    <n v="0"/>
    <s v="OK"/>
    <n v="0"/>
    <n v="1"/>
    <x v="0"/>
  </r>
  <r>
    <x v="322"/>
    <x v="0"/>
    <s v="Night"/>
    <n v="8"/>
    <n v="0"/>
    <n v="8"/>
    <n v="4696"/>
    <x v="0"/>
    <n v="0"/>
    <s v="OK"/>
    <n v="0"/>
    <n v="1"/>
    <x v="0"/>
  </r>
  <r>
    <x v="322"/>
    <x v="1"/>
    <s v="Morning"/>
    <n v="8"/>
    <n v="0"/>
    <n v="8"/>
    <n v="5247"/>
    <x v="0"/>
    <n v="0"/>
    <s v="OK"/>
    <n v="0"/>
    <n v="1"/>
    <x v="0"/>
  </r>
  <r>
    <x v="322"/>
    <x v="1"/>
    <s v="Evening"/>
    <n v="8"/>
    <n v="6.6"/>
    <n v="1.4"/>
    <n v="880"/>
    <x v="6"/>
    <n v="5700"/>
    <s v="OK"/>
    <n v="0.83"/>
    <n v="0.18"/>
    <x v="0"/>
  </r>
  <r>
    <x v="322"/>
    <x v="1"/>
    <s v="Night"/>
    <n v="8"/>
    <n v="0"/>
    <n v="8"/>
    <n v="5142"/>
    <x v="0"/>
    <n v="0"/>
    <s v="OK"/>
    <n v="0"/>
    <n v="1"/>
    <x v="0"/>
  </r>
  <r>
    <x v="322"/>
    <x v="2"/>
    <s v="Morning"/>
    <n v="8"/>
    <n v="0"/>
    <n v="8"/>
    <n v="4977"/>
    <x v="0"/>
    <n v="0"/>
    <s v="OK"/>
    <n v="0"/>
    <n v="1"/>
    <x v="0"/>
  </r>
  <r>
    <x v="322"/>
    <x v="2"/>
    <s v="Evening"/>
    <n v="8"/>
    <n v="0"/>
    <n v="8"/>
    <n v="4858"/>
    <x v="0"/>
    <n v="0"/>
    <s v="OK"/>
    <n v="0"/>
    <n v="1"/>
    <x v="0"/>
  </r>
  <r>
    <x v="322"/>
    <x v="2"/>
    <s v="Night"/>
    <n v="8"/>
    <n v="0"/>
    <n v="8"/>
    <n v="4358"/>
    <x v="0"/>
    <n v="0"/>
    <s v="OK"/>
    <n v="0"/>
    <n v="1"/>
    <x v="0"/>
  </r>
  <r>
    <x v="322"/>
    <x v="3"/>
    <s v="Morning"/>
    <n v="8"/>
    <n v="5.6"/>
    <n v="2.4"/>
    <n v="186"/>
    <x v="6"/>
    <n v="14700"/>
    <s v="OK"/>
    <n v="0.7"/>
    <n v="0.3"/>
    <x v="1"/>
  </r>
  <r>
    <x v="322"/>
    <x v="3"/>
    <s v="Evening"/>
    <n v="8"/>
    <n v="0"/>
    <n v="8"/>
    <n v="610"/>
    <x v="0"/>
    <n v="0"/>
    <s v="OK"/>
    <n v="0"/>
    <n v="1"/>
    <x v="1"/>
  </r>
  <r>
    <x v="322"/>
    <x v="3"/>
    <s v="Night"/>
    <n v="8"/>
    <n v="0"/>
    <n v="8"/>
    <n v="621"/>
    <x v="0"/>
    <n v="0"/>
    <s v="OK"/>
    <n v="0"/>
    <n v="1"/>
    <x v="1"/>
  </r>
  <r>
    <x v="322"/>
    <x v="4"/>
    <s v="Morning"/>
    <n v="8"/>
    <n v="0"/>
    <n v="8"/>
    <n v="714"/>
    <x v="0"/>
    <n v="0"/>
    <s v="OK"/>
    <n v="0"/>
    <n v="1"/>
    <x v="1"/>
  </r>
  <r>
    <x v="322"/>
    <x v="4"/>
    <s v="Evening"/>
    <n v="8"/>
    <n v="0"/>
    <n v="8"/>
    <n v="775"/>
    <x v="0"/>
    <n v="0"/>
    <s v="OK"/>
    <n v="0"/>
    <n v="1"/>
    <x v="1"/>
  </r>
  <r>
    <x v="322"/>
    <x v="4"/>
    <s v="Night"/>
    <n v="8"/>
    <n v="6.1"/>
    <n v="1.9"/>
    <n v="189"/>
    <x v="3"/>
    <n v="2600"/>
    <s v="OK"/>
    <n v="0.76"/>
    <n v="0.24"/>
    <x v="1"/>
  </r>
  <r>
    <x v="322"/>
    <x v="5"/>
    <s v="Morning"/>
    <n v="8"/>
    <n v="0"/>
    <n v="8"/>
    <n v="3188"/>
    <x v="0"/>
    <n v="0"/>
    <s v="OK"/>
    <n v="0"/>
    <n v="1"/>
    <x v="2"/>
  </r>
  <r>
    <x v="322"/>
    <x v="5"/>
    <s v="Evening"/>
    <n v="8"/>
    <n v="0"/>
    <n v="8"/>
    <n v="3376"/>
    <x v="0"/>
    <n v="0"/>
    <s v="OK"/>
    <n v="0"/>
    <n v="1"/>
    <x v="2"/>
  </r>
  <r>
    <x v="322"/>
    <x v="5"/>
    <s v="Night"/>
    <n v="8"/>
    <n v="0"/>
    <n v="8"/>
    <n v="3289"/>
    <x v="0"/>
    <n v="0"/>
    <s v="OK"/>
    <n v="0"/>
    <n v="1"/>
    <x v="2"/>
  </r>
  <r>
    <x v="322"/>
    <x v="6"/>
    <s v="Morning"/>
    <n v="8"/>
    <n v="6.3"/>
    <n v="1.7"/>
    <n v="697"/>
    <x v="3"/>
    <n v="8600"/>
    <s v="OK"/>
    <n v="0.79"/>
    <n v="0.21"/>
    <x v="2"/>
  </r>
  <r>
    <x v="322"/>
    <x v="6"/>
    <s v="Evening"/>
    <n v="8"/>
    <n v="0"/>
    <n v="8"/>
    <n v="3068"/>
    <x v="0"/>
    <n v="0"/>
    <s v="OK"/>
    <n v="0"/>
    <n v="1"/>
    <x v="2"/>
  </r>
  <r>
    <x v="322"/>
    <x v="6"/>
    <s v="Night"/>
    <n v="8"/>
    <n v="0"/>
    <n v="8"/>
    <n v="3266"/>
    <x v="0"/>
    <n v="0"/>
    <s v="OK"/>
    <n v="0"/>
    <n v="1"/>
    <x v="2"/>
  </r>
  <r>
    <x v="322"/>
    <x v="7"/>
    <s v="Morning"/>
    <n v="8"/>
    <n v="3.9"/>
    <n v="4.0999999999999996"/>
    <n v="2349"/>
    <x v="1"/>
    <n v="14900"/>
    <s v="OK"/>
    <n v="0.49"/>
    <n v="0.51"/>
    <x v="3"/>
  </r>
  <r>
    <x v="322"/>
    <x v="7"/>
    <s v="Evening"/>
    <n v="8"/>
    <n v="0"/>
    <n v="8"/>
    <n v="3981"/>
    <x v="0"/>
    <n v="0"/>
    <s v="OK"/>
    <n v="0"/>
    <n v="1"/>
    <x v="3"/>
  </r>
  <r>
    <x v="322"/>
    <x v="7"/>
    <s v="Night"/>
    <n v="8"/>
    <n v="0"/>
    <n v="8"/>
    <n v="3755"/>
    <x v="0"/>
    <n v="0"/>
    <s v="OK"/>
    <n v="0"/>
    <n v="1"/>
    <x v="3"/>
  </r>
  <r>
    <x v="323"/>
    <x v="0"/>
    <s v="Morning"/>
    <n v="8"/>
    <n v="0"/>
    <n v="8"/>
    <n v="4867"/>
    <x v="0"/>
    <n v="0"/>
    <s v="OK"/>
    <n v="0"/>
    <n v="1"/>
    <x v="0"/>
  </r>
  <r>
    <x v="323"/>
    <x v="0"/>
    <s v="Evening"/>
    <n v="8"/>
    <n v="0"/>
    <n v="8"/>
    <n v="5528"/>
    <x v="0"/>
    <n v="0"/>
    <s v="OK"/>
    <n v="0"/>
    <n v="1"/>
    <x v="0"/>
  </r>
  <r>
    <x v="323"/>
    <x v="0"/>
    <s v="Night"/>
    <n v="8"/>
    <n v="0"/>
    <n v="8"/>
    <n v="5031"/>
    <x v="0"/>
    <n v="0"/>
    <s v="OK"/>
    <n v="0"/>
    <n v="1"/>
    <x v="0"/>
  </r>
  <r>
    <x v="323"/>
    <x v="1"/>
    <s v="Morning"/>
    <n v="8"/>
    <n v="6.8"/>
    <n v="1.2"/>
    <n v="754"/>
    <x v="2"/>
    <n v="3800"/>
    <s v="OK"/>
    <n v="0.85"/>
    <n v="0.15"/>
    <x v="0"/>
  </r>
  <r>
    <x v="323"/>
    <x v="1"/>
    <s v="Evening"/>
    <n v="8"/>
    <n v="0"/>
    <n v="8"/>
    <n v="5443"/>
    <x v="0"/>
    <n v="0"/>
    <s v="OK"/>
    <n v="0"/>
    <n v="1"/>
    <x v="0"/>
  </r>
  <r>
    <x v="323"/>
    <x v="1"/>
    <s v="Night"/>
    <n v="8"/>
    <n v="0"/>
    <n v="8"/>
    <n v="5238"/>
    <x v="0"/>
    <n v="0"/>
    <s v="OK"/>
    <n v="0"/>
    <n v="1"/>
    <x v="0"/>
  </r>
  <r>
    <x v="323"/>
    <x v="2"/>
    <s v="Morning"/>
    <n v="8"/>
    <n v="0"/>
    <n v="8"/>
    <n v="5178"/>
    <x v="0"/>
    <n v="0"/>
    <s v="OK"/>
    <n v="0"/>
    <n v="1"/>
    <x v="0"/>
  </r>
  <r>
    <x v="323"/>
    <x v="2"/>
    <s v="Evening"/>
    <n v="8"/>
    <n v="0"/>
    <n v="8"/>
    <n v="4418"/>
    <x v="0"/>
    <n v="0"/>
    <s v="OK"/>
    <n v="0"/>
    <n v="1"/>
    <x v="0"/>
  </r>
  <r>
    <x v="323"/>
    <x v="2"/>
    <s v="Night"/>
    <n v="8"/>
    <n v="1.7"/>
    <n v="6.3"/>
    <n v="3926"/>
    <x v="5"/>
    <n v="2800"/>
    <s v="OK"/>
    <n v="0.21"/>
    <n v="0.79"/>
    <x v="0"/>
  </r>
  <r>
    <x v="323"/>
    <x v="3"/>
    <s v="Morning"/>
    <n v="8"/>
    <n v="0"/>
    <n v="8"/>
    <n v="714"/>
    <x v="0"/>
    <n v="0"/>
    <s v="OK"/>
    <n v="0"/>
    <n v="1"/>
    <x v="1"/>
  </r>
  <r>
    <x v="323"/>
    <x v="3"/>
    <s v="Evening"/>
    <n v="8"/>
    <n v="0"/>
    <n v="8"/>
    <n v="684"/>
    <x v="0"/>
    <n v="0"/>
    <s v="OK"/>
    <n v="0"/>
    <n v="1"/>
    <x v="1"/>
  </r>
  <r>
    <x v="323"/>
    <x v="3"/>
    <s v="Night"/>
    <n v="8"/>
    <n v="0"/>
    <n v="8"/>
    <n v="645"/>
    <x v="0"/>
    <n v="0"/>
    <s v="OK"/>
    <n v="0"/>
    <n v="1"/>
    <x v="1"/>
  </r>
  <r>
    <x v="323"/>
    <x v="4"/>
    <s v="Morning"/>
    <n v="8"/>
    <n v="3.4"/>
    <n v="4.5999999999999996"/>
    <n v="439"/>
    <x v="5"/>
    <n v="6000"/>
    <s v="OK"/>
    <n v="0.43"/>
    <n v="0.57999999999999996"/>
    <x v="1"/>
  </r>
  <r>
    <x v="323"/>
    <x v="4"/>
    <s v="Evening"/>
    <n v="8"/>
    <n v="0"/>
    <n v="8"/>
    <n v="776"/>
    <x v="0"/>
    <n v="0"/>
    <s v="OK"/>
    <n v="0"/>
    <n v="1"/>
    <x v="1"/>
  </r>
  <r>
    <x v="323"/>
    <x v="4"/>
    <s v="Night"/>
    <n v="8"/>
    <n v="0"/>
    <n v="8"/>
    <n v="736"/>
    <x v="0"/>
    <n v="0"/>
    <s v="OK"/>
    <n v="0"/>
    <n v="1"/>
    <x v="1"/>
  </r>
  <r>
    <x v="323"/>
    <x v="5"/>
    <s v="Morning"/>
    <n v="8"/>
    <n v="0"/>
    <n v="8"/>
    <n v="3628"/>
    <x v="0"/>
    <n v="0"/>
    <s v="OK"/>
    <n v="0"/>
    <n v="1"/>
    <x v="2"/>
  </r>
  <r>
    <x v="323"/>
    <x v="5"/>
    <s v="Evening"/>
    <n v="8"/>
    <n v="0.9"/>
    <n v="7.1"/>
    <n v="2884"/>
    <x v="2"/>
    <n v="11500"/>
    <s v="OK"/>
    <n v="0.11"/>
    <n v="0.89"/>
    <x v="2"/>
  </r>
  <r>
    <x v="323"/>
    <x v="5"/>
    <s v="Night"/>
    <n v="8"/>
    <n v="5.4"/>
    <n v="2.6"/>
    <n v="1209"/>
    <x v="1"/>
    <n v="7600"/>
    <s v="OK"/>
    <n v="0.68"/>
    <n v="0.33"/>
    <x v="2"/>
  </r>
  <r>
    <x v="323"/>
    <x v="6"/>
    <s v="Morning"/>
    <n v="8"/>
    <n v="0"/>
    <n v="8"/>
    <n v="3166"/>
    <x v="0"/>
    <n v="0"/>
    <s v="OK"/>
    <n v="0"/>
    <n v="1"/>
    <x v="2"/>
  </r>
  <r>
    <x v="323"/>
    <x v="6"/>
    <s v="Evening"/>
    <n v="8"/>
    <n v="0"/>
    <n v="8"/>
    <n v="3464"/>
    <x v="0"/>
    <n v="0"/>
    <s v="OK"/>
    <n v="0"/>
    <n v="1"/>
    <x v="2"/>
  </r>
  <r>
    <x v="323"/>
    <x v="6"/>
    <s v="Night"/>
    <n v="8"/>
    <n v="0"/>
    <n v="8"/>
    <n v="3172"/>
    <x v="0"/>
    <n v="0"/>
    <s v="OK"/>
    <n v="0"/>
    <n v="1"/>
    <x v="2"/>
  </r>
  <r>
    <x v="323"/>
    <x v="7"/>
    <s v="Morning"/>
    <n v="8"/>
    <n v="3.6"/>
    <n v="4.4000000000000004"/>
    <n v="2191"/>
    <x v="4"/>
    <n v="5500"/>
    <s v="OK"/>
    <n v="0.45"/>
    <n v="0.55000000000000004"/>
    <x v="3"/>
  </r>
  <r>
    <x v="323"/>
    <x v="7"/>
    <s v="Evening"/>
    <n v="8"/>
    <n v="0"/>
    <n v="8"/>
    <n v="4256"/>
    <x v="0"/>
    <n v="0"/>
    <s v="OK"/>
    <n v="0"/>
    <n v="1"/>
    <x v="3"/>
  </r>
  <r>
    <x v="323"/>
    <x v="7"/>
    <s v="Night"/>
    <n v="8"/>
    <n v="0"/>
    <n v="8"/>
    <n v="4180"/>
    <x v="0"/>
    <n v="0"/>
    <s v="OK"/>
    <n v="0"/>
    <n v="1"/>
    <x v="3"/>
  </r>
  <r>
    <x v="324"/>
    <x v="0"/>
    <s v="Morning"/>
    <n v="8"/>
    <n v="0"/>
    <n v="8"/>
    <n v="5023"/>
    <x v="0"/>
    <n v="0"/>
    <s v="OK"/>
    <n v="0"/>
    <n v="1"/>
    <x v="0"/>
  </r>
  <r>
    <x v="324"/>
    <x v="0"/>
    <s v="Evening"/>
    <n v="8"/>
    <n v="1.2"/>
    <n v="6.8"/>
    <n v="4126"/>
    <x v="5"/>
    <n v="12600"/>
    <s v="OK"/>
    <n v="0.15"/>
    <n v="0.85"/>
    <x v="0"/>
  </r>
  <r>
    <x v="324"/>
    <x v="0"/>
    <s v="Night"/>
    <n v="8"/>
    <n v="2.8"/>
    <n v="5.2"/>
    <n v="3240"/>
    <x v="3"/>
    <n v="10000"/>
    <s v="OK"/>
    <n v="0.35"/>
    <n v="0.65"/>
    <x v="0"/>
  </r>
  <r>
    <x v="324"/>
    <x v="1"/>
    <s v="Morning"/>
    <n v="8"/>
    <n v="0"/>
    <n v="8"/>
    <n v="5431"/>
    <x v="0"/>
    <n v="0"/>
    <s v="OK"/>
    <n v="0"/>
    <n v="1"/>
    <x v="0"/>
  </r>
  <r>
    <x v="324"/>
    <x v="1"/>
    <s v="Evening"/>
    <n v="8"/>
    <n v="0"/>
    <n v="8"/>
    <n v="5299"/>
    <x v="0"/>
    <n v="0"/>
    <s v="OK"/>
    <n v="0"/>
    <n v="1"/>
    <x v="0"/>
  </r>
  <r>
    <x v="324"/>
    <x v="1"/>
    <s v="Night"/>
    <n v="8"/>
    <n v="4.3"/>
    <n v="3.7"/>
    <n v="2554"/>
    <x v="4"/>
    <n v="4100"/>
    <s v="OK"/>
    <n v="0.54"/>
    <n v="0.46"/>
    <x v="0"/>
  </r>
  <r>
    <x v="324"/>
    <x v="2"/>
    <s v="Morning"/>
    <n v="8"/>
    <n v="4.9000000000000004"/>
    <n v="3.1"/>
    <n v="1784"/>
    <x v="4"/>
    <n v="5000"/>
    <s v="OK"/>
    <n v="0.61"/>
    <n v="0.39"/>
    <x v="0"/>
  </r>
  <r>
    <x v="324"/>
    <x v="2"/>
    <s v="Evening"/>
    <n v="8"/>
    <n v="0"/>
    <n v="8"/>
    <n v="4428"/>
    <x v="0"/>
    <n v="0"/>
    <s v="OK"/>
    <n v="0"/>
    <n v="1"/>
    <x v="0"/>
  </r>
  <r>
    <x v="324"/>
    <x v="2"/>
    <s v="Night"/>
    <n v="8"/>
    <n v="6.8"/>
    <n v="1.2"/>
    <n v="756"/>
    <x v="2"/>
    <n v="13900"/>
    <s v="OK"/>
    <n v="0.85"/>
    <n v="0.15"/>
    <x v="0"/>
  </r>
  <r>
    <x v="324"/>
    <x v="3"/>
    <s v="Morning"/>
    <n v="8"/>
    <n v="0"/>
    <n v="8"/>
    <n v="670"/>
    <x v="0"/>
    <n v="0"/>
    <s v="OK"/>
    <n v="0"/>
    <n v="1"/>
    <x v="1"/>
  </r>
  <r>
    <x v="324"/>
    <x v="3"/>
    <s v="Evening"/>
    <n v="8"/>
    <n v="0"/>
    <n v="8"/>
    <n v="695"/>
    <x v="0"/>
    <n v="0"/>
    <s v="OK"/>
    <n v="0"/>
    <n v="1"/>
    <x v="1"/>
  </r>
  <r>
    <x v="324"/>
    <x v="3"/>
    <s v="Night"/>
    <n v="8"/>
    <n v="4.7"/>
    <n v="3.3"/>
    <n v="281"/>
    <x v="6"/>
    <n v="13500"/>
    <s v="OK"/>
    <n v="0.59"/>
    <n v="0.41"/>
    <x v="1"/>
  </r>
  <r>
    <x v="324"/>
    <x v="4"/>
    <s v="Morning"/>
    <n v="8"/>
    <n v="0"/>
    <n v="8"/>
    <n v="708"/>
    <x v="0"/>
    <n v="0"/>
    <s v="OK"/>
    <n v="0"/>
    <n v="1"/>
    <x v="1"/>
  </r>
  <r>
    <x v="324"/>
    <x v="4"/>
    <s v="Evening"/>
    <n v="8"/>
    <n v="0"/>
    <n v="8"/>
    <n v="706"/>
    <x v="0"/>
    <n v="0"/>
    <s v="OK"/>
    <n v="0"/>
    <n v="1"/>
    <x v="1"/>
  </r>
  <r>
    <x v="324"/>
    <x v="4"/>
    <s v="Night"/>
    <n v="8"/>
    <n v="0"/>
    <n v="8"/>
    <n v="652"/>
    <x v="0"/>
    <n v="0"/>
    <s v="OK"/>
    <n v="0"/>
    <n v="1"/>
    <x v="1"/>
  </r>
  <r>
    <x v="324"/>
    <x v="5"/>
    <s v="Morning"/>
    <n v="8"/>
    <n v="6.4"/>
    <n v="1.6"/>
    <n v="703"/>
    <x v="1"/>
    <n v="7000"/>
    <s v="OK"/>
    <n v="0.8"/>
    <n v="0.2"/>
    <x v="2"/>
  </r>
  <r>
    <x v="324"/>
    <x v="5"/>
    <s v="Evening"/>
    <n v="8"/>
    <n v="0"/>
    <n v="8"/>
    <n v="3564"/>
    <x v="0"/>
    <n v="0"/>
    <s v="OK"/>
    <n v="0"/>
    <n v="1"/>
    <x v="2"/>
  </r>
  <r>
    <x v="324"/>
    <x v="5"/>
    <s v="Night"/>
    <n v="8"/>
    <n v="0"/>
    <n v="8"/>
    <n v="3614"/>
    <x v="0"/>
    <n v="0"/>
    <s v="OK"/>
    <n v="0"/>
    <n v="1"/>
    <x v="2"/>
  </r>
  <r>
    <x v="324"/>
    <x v="6"/>
    <s v="Morning"/>
    <n v="8"/>
    <n v="0"/>
    <n v="8"/>
    <n v="2965"/>
    <x v="0"/>
    <n v="0"/>
    <s v="OK"/>
    <n v="0"/>
    <n v="1"/>
    <x v="2"/>
  </r>
  <r>
    <x v="324"/>
    <x v="6"/>
    <s v="Evening"/>
    <n v="8"/>
    <n v="0"/>
    <n v="8"/>
    <n v="3065"/>
    <x v="0"/>
    <n v="0"/>
    <s v="OK"/>
    <n v="0"/>
    <n v="1"/>
    <x v="2"/>
  </r>
  <r>
    <x v="324"/>
    <x v="6"/>
    <s v="Night"/>
    <n v="8"/>
    <n v="0"/>
    <n v="8"/>
    <n v="3359"/>
    <x v="0"/>
    <n v="0"/>
    <s v="OK"/>
    <n v="0"/>
    <n v="1"/>
    <x v="2"/>
  </r>
  <r>
    <x v="324"/>
    <x v="7"/>
    <s v="Morning"/>
    <n v="8"/>
    <n v="0"/>
    <n v="8"/>
    <n v="4173"/>
    <x v="0"/>
    <n v="0"/>
    <s v="OK"/>
    <n v="0"/>
    <n v="1"/>
    <x v="3"/>
  </r>
  <r>
    <x v="324"/>
    <x v="7"/>
    <s v="Evening"/>
    <n v="8"/>
    <n v="0.5"/>
    <n v="7.5"/>
    <n v="4076"/>
    <x v="3"/>
    <n v="10100"/>
    <s v="OK"/>
    <n v="0.06"/>
    <n v="0.94"/>
    <x v="3"/>
  </r>
  <r>
    <x v="324"/>
    <x v="7"/>
    <s v="Night"/>
    <n v="8"/>
    <n v="0"/>
    <n v="8"/>
    <n v="3972"/>
    <x v="0"/>
    <n v="0"/>
    <s v="OK"/>
    <n v="0"/>
    <n v="1"/>
    <x v="3"/>
  </r>
  <r>
    <x v="325"/>
    <x v="0"/>
    <s v="Morning"/>
    <n v="8"/>
    <n v="0"/>
    <n v="8"/>
    <n v="5002"/>
    <x v="0"/>
    <n v="0"/>
    <s v="OK"/>
    <n v="0"/>
    <n v="1"/>
    <x v="0"/>
  </r>
  <r>
    <x v="325"/>
    <x v="0"/>
    <s v="Evening"/>
    <n v="8"/>
    <n v="6.9"/>
    <n v="1.1000000000000001"/>
    <n v="717"/>
    <x v="2"/>
    <n v="11100"/>
    <s v="OK"/>
    <n v="0.86"/>
    <n v="0.14000000000000001"/>
    <x v="0"/>
  </r>
  <r>
    <x v="325"/>
    <x v="0"/>
    <s v="Night"/>
    <n v="8"/>
    <n v="0"/>
    <n v="8"/>
    <n v="4927"/>
    <x v="0"/>
    <n v="0"/>
    <s v="OK"/>
    <n v="0"/>
    <n v="1"/>
    <x v="0"/>
  </r>
  <r>
    <x v="325"/>
    <x v="1"/>
    <s v="Morning"/>
    <n v="8"/>
    <n v="0"/>
    <n v="8"/>
    <n v="5075"/>
    <x v="0"/>
    <n v="0"/>
    <s v="OK"/>
    <n v="0"/>
    <n v="1"/>
    <x v="0"/>
  </r>
  <r>
    <x v="325"/>
    <x v="1"/>
    <s v="Evening"/>
    <n v="8"/>
    <n v="3.3"/>
    <n v="4.7"/>
    <n v="2961"/>
    <x v="2"/>
    <n v="8200"/>
    <s v="OK"/>
    <n v="0.41"/>
    <n v="0.59"/>
    <x v="0"/>
  </r>
  <r>
    <x v="325"/>
    <x v="1"/>
    <s v="Night"/>
    <n v="8"/>
    <n v="2.4"/>
    <n v="5.6"/>
    <n v="3977"/>
    <x v="2"/>
    <n v="3100"/>
    <s v="OK"/>
    <n v="0.3"/>
    <n v="0.7"/>
    <x v="0"/>
  </r>
  <r>
    <x v="325"/>
    <x v="2"/>
    <s v="Morning"/>
    <n v="8"/>
    <n v="0"/>
    <n v="8"/>
    <n v="5037"/>
    <x v="0"/>
    <n v="0"/>
    <s v="OK"/>
    <n v="0"/>
    <n v="1"/>
    <x v="0"/>
  </r>
  <r>
    <x v="325"/>
    <x v="2"/>
    <s v="Evening"/>
    <n v="8"/>
    <n v="0.9"/>
    <n v="7.1"/>
    <n v="4152"/>
    <x v="1"/>
    <n v="9600"/>
    <s v="OK"/>
    <n v="0.11"/>
    <n v="0.89"/>
    <x v="0"/>
  </r>
  <r>
    <x v="325"/>
    <x v="2"/>
    <s v="Night"/>
    <n v="8"/>
    <n v="0"/>
    <n v="8"/>
    <n v="4692"/>
    <x v="0"/>
    <n v="0"/>
    <s v="OK"/>
    <n v="0"/>
    <n v="1"/>
    <x v="0"/>
  </r>
  <r>
    <x v="325"/>
    <x v="3"/>
    <s v="Morning"/>
    <n v="8"/>
    <n v="0"/>
    <n v="8"/>
    <n v="754"/>
    <x v="0"/>
    <n v="0"/>
    <s v="OK"/>
    <n v="0"/>
    <n v="1"/>
    <x v="1"/>
  </r>
  <r>
    <x v="325"/>
    <x v="3"/>
    <s v="Evening"/>
    <n v="8"/>
    <n v="0"/>
    <n v="8"/>
    <n v="745"/>
    <x v="0"/>
    <n v="0"/>
    <s v="OK"/>
    <n v="0"/>
    <n v="1"/>
    <x v="1"/>
  </r>
  <r>
    <x v="325"/>
    <x v="3"/>
    <s v="Night"/>
    <n v="8"/>
    <n v="0"/>
    <n v="8"/>
    <n v="704"/>
    <x v="0"/>
    <n v="0"/>
    <s v="OK"/>
    <n v="0"/>
    <n v="1"/>
    <x v="1"/>
  </r>
  <r>
    <x v="325"/>
    <x v="4"/>
    <s v="Morning"/>
    <n v="8"/>
    <n v="0"/>
    <n v="8"/>
    <n v="790"/>
    <x v="0"/>
    <n v="0"/>
    <s v="OK"/>
    <n v="0"/>
    <n v="1"/>
    <x v="1"/>
  </r>
  <r>
    <x v="325"/>
    <x v="4"/>
    <s v="Evening"/>
    <n v="8"/>
    <n v="0"/>
    <n v="8"/>
    <n v="697"/>
    <x v="0"/>
    <n v="0"/>
    <s v="OK"/>
    <n v="0"/>
    <n v="1"/>
    <x v="1"/>
  </r>
  <r>
    <x v="325"/>
    <x v="4"/>
    <s v="Night"/>
    <n v="8"/>
    <n v="0"/>
    <n v="8"/>
    <n v="711"/>
    <x v="0"/>
    <n v="0"/>
    <s v="OK"/>
    <n v="0"/>
    <n v="1"/>
    <x v="1"/>
  </r>
  <r>
    <x v="325"/>
    <x v="5"/>
    <s v="Morning"/>
    <n v="8"/>
    <n v="4.3"/>
    <n v="3.7"/>
    <n v="1407"/>
    <x v="4"/>
    <n v="4600"/>
    <s v="OK"/>
    <n v="0.54"/>
    <n v="0.46"/>
    <x v="2"/>
  </r>
  <r>
    <x v="325"/>
    <x v="5"/>
    <s v="Evening"/>
    <n v="8"/>
    <n v="0"/>
    <n v="8"/>
    <n v="3332"/>
    <x v="0"/>
    <n v="0"/>
    <s v="OK"/>
    <n v="0"/>
    <n v="1"/>
    <x v="2"/>
  </r>
  <r>
    <x v="325"/>
    <x v="5"/>
    <s v="Night"/>
    <n v="8"/>
    <n v="0"/>
    <n v="8"/>
    <n v="3518"/>
    <x v="0"/>
    <n v="0"/>
    <s v="OK"/>
    <n v="0"/>
    <n v="1"/>
    <x v="2"/>
  </r>
  <r>
    <x v="325"/>
    <x v="6"/>
    <s v="Morning"/>
    <n v="8"/>
    <n v="0"/>
    <n v="8"/>
    <n v="2950"/>
    <x v="0"/>
    <n v="0"/>
    <s v="OK"/>
    <n v="0"/>
    <n v="1"/>
    <x v="2"/>
  </r>
  <r>
    <x v="325"/>
    <x v="6"/>
    <s v="Evening"/>
    <n v="8"/>
    <n v="0"/>
    <n v="8"/>
    <n v="3090"/>
    <x v="0"/>
    <n v="0"/>
    <s v="OK"/>
    <n v="0"/>
    <n v="1"/>
    <x v="2"/>
  </r>
  <r>
    <x v="325"/>
    <x v="6"/>
    <s v="Night"/>
    <n v="8"/>
    <n v="0"/>
    <n v="8"/>
    <n v="3368"/>
    <x v="0"/>
    <n v="0"/>
    <s v="OK"/>
    <n v="0"/>
    <n v="1"/>
    <x v="2"/>
  </r>
  <r>
    <x v="325"/>
    <x v="7"/>
    <s v="Morning"/>
    <n v="8"/>
    <n v="6.5"/>
    <n v="1.5"/>
    <n v="719"/>
    <x v="5"/>
    <n v="3900"/>
    <s v="OK"/>
    <n v="0.81"/>
    <n v="0.19"/>
    <x v="3"/>
  </r>
  <r>
    <x v="325"/>
    <x v="7"/>
    <s v="Evening"/>
    <n v="8"/>
    <n v="0"/>
    <n v="8"/>
    <n v="3923"/>
    <x v="0"/>
    <n v="0"/>
    <s v="OK"/>
    <n v="0"/>
    <n v="1"/>
    <x v="3"/>
  </r>
  <r>
    <x v="325"/>
    <x v="7"/>
    <s v="Night"/>
    <n v="8"/>
    <n v="0"/>
    <n v="8"/>
    <n v="4091"/>
    <x v="0"/>
    <n v="0"/>
    <s v="OK"/>
    <n v="0"/>
    <n v="1"/>
    <x v="3"/>
  </r>
  <r>
    <x v="326"/>
    <x v="0"/>
    <s v="Morning"/>
    <n v="8"/>
    <n v="2.6"/>
    <n v="5.4"/>
    <n v="3077"/>
    <x v="5"/>
    <n v="13000"/>
    <s v="OK"/>
    <n v="0.33"/>
    <n v="0.68"/>
    <x v="0"/>
  </r>
  <r>
    <x v="326"/>
    <x v="0"/>
    <s v="Evening"/>
    <n v="8"/>
    <n v="0"/>
    <n v="8"/>
    <n v="4322"/>
    <x v="0"/>
    <n v="0"/>
    <s v="OK"/>
    <n v="0"/>
    <n v="1"/>
    <x v="0"/>
  </r>
  <r>
    <x v="326"/>
    <x v="0"/>
    <s v="Night"/>
    <n v="8"/>
    <n v="4.5"/>
    <n v="3.5"/>
    <n v="1907"/>
    <x v="4"/>
    <n v="5000"/>
    <s v="OK"/>
    <n v="0.56000000000000005"/>
    <n v="0.44"/>
    <x v="0"/>
  </r>
  <r>
    <x v="326"/>
    <x v="1"/>
    <s v="Morning"/>
    <n v="8"/>
    <n v="0"/>
    <n v="8"/>
    <n v="5298"/>
    <x v="0"/>
    <n v="0"/>
    <s v="OK"/>
    <n v="0"/>
    <n v="1"/>
    <x v="0"/>
  </r>
  <r>
    <x v="326"/>
    <x v="1"/>
    <s v="Evening"/>
    <n v="8"/>
    <n v="0"/>
    <n v="8"/>
    <n v="5194"/>
    <x v="0"/>
    <n v="0"/>
    <s v="OK"/>
    <n v="0"/>
    <n v="1"/>
    <x v="0"/>
  </r>
  <r>
    <x v="326"/>
    <x v="1"/>
    <s v="Night"/>
    <n v="8"/>
    <n v="0"/>
    <n v="8"/>
    <n v="5476"/>
    <x v="0"/>
    <n v="0"/>
    <s v="OK"/>
    <n v="0"/>
    <n v="1"/>
    <x v="0"/>
  </r>
  <r>
    <x v="326"/>
    <x v="2"/>
    <s v="Morning"/>
    <n v="8"/>
    <n v="0"/>
    <n v="8"/>
    <n v="4539"/>
    <x v="0"/>
    <n v="0"/>
    <s v="OK"/>
    <n v="0"/>
    <n v="1"/>
    <x v="0"/>
  </r>
  <r>
    <x v="326"/>
    <x v="2"/>
    <s v="Evening"/>
    <n v="8"/>
    <n v="0"/>
    <n v="8"/>
    <n v="5026"/>
    <x v="0"/>
    <n v="0"/>
    <s v="OK"/>
    <n v="0"/>
    <n v="1"/>
    <x v="0"/>
  </r>
  <r>
    <x v="326"/>
    <x v="2"/>
    <s v="Night"/>
    <n v="8"/>
    <n v="4.4000000000000004"/>
    <n v="3.6"/>
    <n v="2303"/>
    <x v="5"/>
    <n v="11300"/>
    <s v="OK"/>
    <n v="0.55000000000000004"/>
    <n v="0.45"/>
    <x v="0"/>
  </r>
  <r>
    <x v="326"/>
    <x v="3"/>
    <s v="Morning"/>
    <n v="8"/>
    <n v="0"/>
    <n v="8"/>
    <n v="738"/>
    <x v="0"/>
    <n v="0"/>
    <s v="OK"/>
    <n v="0"/>
    <n v="1"/>
    <x v="1"/>
  </r>
  <r>
    <x v="326"/>
    <x v="3"/>
    <s v="Evening"/>
    <n v="8"/>
    <n v="0"/>
    <n v="8"/>
    <n v="668"/>
    <x v="0"/>
    <n v="0"/>
    <s v="OK"/>
    <n v="0"/>
    <n v="1"/>
    <x v="1"/>
  </r>
  <r>
    <x v="326"/>
    <x v="3"/>
    <s v="Night"/>
    <n v="8"/>
    <n v="1"/>
    <n v="7"/>
    <n v="603"/>
    <x v="3"/>
    <n v="6800"/>
    <s v="OK"/>
    <n v="0.13"/>
    <n v="0.88"/>
    <x v="1"/>
  </r>
  <r>
    <x v="326"/>
    <x v="4"/>
    <s v="Morning"/>
    <n v="8"/>
    <n v="0"/>
    <n v="8"/>
    <n v="812"/>
    <x v="0"/>
    <n v="0"/>
    <s v="OK"/>
    <n v="0"/>
    <n v="1"/>
    <x v="1"/>
  </r>
  <r>
    <x v="326"/>
    <x v="4"/>
    <s v="Evening"/>
    <n v="8"/>
    <n v="0"/>
    <n v="8"/>
    <n v="733"/>
    <x v="0"/>
    <n v="0"/>
    <s v="OK"/>
    <n v="0"/>
    <n v="1"/>
    <x v="1"/>
  </r>
  <r>
    <x v="326"/>
    <x v="4"/>
    <s v="Night"/>
    <n v="8"/>
    <n v="0"/>
    <n v="8"/>
    <n v="715"/>
    <x v="0"/>
    <n v="0"/>
    <s v="OK"/>
    <n v="0"/>
    <n v="1"/>
    <x v="1"/>
  </r>
  <r>
    <x v="326"/>
    <x v="5"/>
    <s v="Morning"/>
    <n v="8"/>
    <n v="6.5"/>
    <n v="1.5"/>
    <n v="658"/>
    <x v="2"/>
    <n v="14700"/>
    <s v="OK"/>
    <n v="0.81"/>
    <n v="0.19"/>
    <x v="2"/>
  </r>
  <r>
    <x v="326"/>
    <x v="5"/>
    <s v="Evening"/>
    <n v="8"/>
    <n v="2.6"/>
    <n v="5.4"/>
    <n v="2249"/>
    <x v="4"/>
    <n v="4900"/>
    <s v="OK"/>
    <n v="0.33"/>
    <n v="0.68"/>
    <x v="2"/>
  </r>
  <r>
    <x v="326"/>
    <x v="5"/>
    <s v="Night"/>
    <n v="8"/>
    <n v="3.8"/>
    <n v="4.2"/>
    <n v="1772"/>
    <x v="1"/>
    <n v="7100"/>
    <s v="OK"/>
    <n v="0.48"/>
    <n v="0.53"/>
    <x v="2"/>
  </r>
  <r>
    <x v="326"/>
    <x v="6"/>
    <s v="Morning"/>
    <n v="8"/>
    <n v="1.1000000000000001"/>
    <n v="6.9"/>
    <n v="2457"/>
    <x v="5"/>
    <n v="6400"/>
    <s v="OK"/>
    <n v="0.14000000000000001"/>
    <n v="0.86"/>
    <x v="2"/>
  </r>
  <r>
    <x v="326"/>
    <x v="6"/>
    <s v="Evening"/>
    <n v="8"/>
    <n v="0"/>
    <n v="8"/>
    <n v="2965"/>
    <x v="0"/>
    <n v="0"/>
    <s v="OK"/>
    <n v="0"/>
    <n v="1"/>
    <x v="2"/>
  </r>
  <r>
    <x v="326"/>
    <x v="6"/>
    <s v="Night"/>
    <n v="8"/>
    <n v="0"/>
    <n v="8"/>
    <n v="3288"/>
    <x v="0"/>
    <n v="0"/>
    <s v="OK"/>
    <n v="0"/>
    <n v="1"/>
    <x v="2"/>
  </r>
  <r>
    <x v="326"/>
    <x v="7"/>
    <s v="Morning"/>
    <n v="8"/>
    <n v="3.8"/>
    <n v="4.2"/>
    <n v="1965"/>
    <x v="4"/>
    <n v="5700"/>
    <s v="OK"/>
    <n v="0.48"/>
    <n v="0.53"/>
    <x v="3"/>
  </r>
  <r>
    <x v="326"/>
    <x v="7"/>
    <s v="Evening"/>
    <n v="8"/>
    <n v="0"/>
    <n v="8"/>
    <n v="3683"/>
    <x v="0"/>
    <n v="0"/>
    <s v="OK"/>
    <n v="0"/>
    <n v="1"/>
    <x v="3"/>
  </r>
  <r>
    <x v="326"/>
    <x v="7"/>
    <s v="Night"/>
    <n v="8"/>
    <n v="0"/>
    <n v="8"/>
    <n v="3771"/>
    <x v="0"/>
    <n v="0"/>
    <s v="OK"/>
    <n v="0"/>
    <n v="1"/>
    <x v="3"/>
  </r>
  <r>
    <x v="327"/>
    <x v="0"/>
    <s v="Morning"/>
    <n v="8"/>
    <n v="3.5"/>
    <n v="4.5"/>
    <n v="3027"/>
    <x v="3"/>
    <n v="14500"/>
    <s v="OK"/>
    <n v="0.44"/>
    <n v="0.56000000000000005"/>
    <x v="0"/>
  </r>
  <r>
    <x v="327"/>
    <x v="0"/>
    <s v="Evening"/>
    <n v="8"/>
    <n v="0"/>
    <n v="8"/>
    <n v="5213"/>
    <x v="0"/>
    <n v="0"/>
    <s v="OK"/>
    <n v="0"/>
    <n v="1"/>
    <x v="0"/>
  </r>
  <r>
    <x v="327"/>
    <x v="0"/>
    <s v="Night"/>
    <n v="8"/>
    <n v="3"/>
    <n v="5"/>
    <n v="3199"/>
    <x v="6"/>
    <n v="8200"/>
    <s v="OK"/>
    <n v="0.38"/>
    <n v="0.63"/>
    <x v="0"/>
  </r>
  <r>
    <x v="327"/>
    <x v="1"/>
    <s v="Morning"/>
    <n v="8"/>
    <n v="0"/>
    <n v="8"/>
    <n v="5716"/>
    <x v="0"/>
    <n v="0"/>
    <s v="OK"/>
    <n v="0"/>
    <n v="1"/>
    <x v="0"/>
  </r>
  <r>
    <x v="327"/>
    <x v="1"/>
    <s v="Evening"/>
    <n v="8"/>
    <n v="0"/>
    <n v="8"/>
    <n v="5190"/>
    <x v="0"/>
    <n v="0"/>
    <s v="OK"/>
    <n v="0"/>
    <n v="1"/>
    <x v="0"/>
  </r>
  <r>
    <x v="327"/>
    <x v="1"/>
    <s v="Night"/>
    <n v="8"/>
    <n v="0"/>
    <n v="8"/>
    <n v="4863"/>
    <x v="0"/>
    <n v="0"/>
    <s v="OK"/>
    <n v="0"/>
    <n v="1"/>
    <x v="0"/>
  </r>
  <r>
    <x v="327"/>
    <x v="2"/>
    <s v="Morning"/>
    <n v="8"/>
    <n v="0"/>
    <n v="8"/>
    <n v="4327"/>
    <x v="0"/>
    <n v="0"/>
    <s v="OK"/>
    <n v="0"/>
    <n v="1"/>
    <x v="0"/>
  </r>
  <r>
    <x v="327"/>
    <x v="2"/>
    <s v="Evening"/>
    <n v="8"/>
    <n v="0"/>
    <n v="8"/>
    <n v="4557"/>
    <x v="0"/>
    <n v="0"/>
    <s v="OK"/>
    <n v="0"/>
    <n v="1"/>
    <x v="0"/>
  </r>
  <r>
    <x v="327"/>
    <x v="2"/>
    <s v="Night"/>
    <n v="8"/>
    <n v="0"/>
    <n v="8"/>
    <n v="4210"/>
    <x v="0"/>
    <n v="0"/>
    <s v="OK"/>
    <n v="0"/>
    <n v="1"/>
    <x v="0"/>
  </r>
  <r>
    <x v="327"/>
    <x v="3"/>
    <s v="Morning"/>
    <n v="8"/>
    <n v="0"/>
    <n v="8"/>
    <n v="677"/>
    <x v="0"/>
    <n v="0"/>
    <s v="OK"/>
    <n v="0"/>
    <n v="1"/>
    <x v="1"/>
  </r>
  <r>
    <x v="327"/>
    <x v="3"/>
    <s v="Evening"/>
    <n v="8"/>
    <n v="4.7"/>
    <n v="3.3"/>
    <n v="274"/>
    <x v="3"/>
    <n v="13200"/>
    <s v="OK"/>
    <n v="0.59"/>
    <n v="0.41"/>
    <x v="1"/>
  </r>
  <r>
    <x v="327"/>
    <x v="3"/>
    <s v="Night"/>
    <n v="8"/>
    <n v="0"/>
    <n v="8"/>
    <n v="674"/>
    <x v="0"/>
    <n v="0"/>
    <s v="OK"/>
    <n v="0"/>
    <n v="1"/>
    <x v="1"/>
  </r>
  <r>
    <x v="327"/>
    <x v="4"/>
    <s v="Morning"/>
    <n v="8"/>
    <n v="3.6"/>
    <n v="4.4000000000000004"/>
    <n v="425"/>
    <x v="1"/>
    <n v="13400"/>
    <s v="OK"/>
    <n v="0.45"/>
    <n v="0.55000000000000004"/>
    <x v="1"/>
  </r>
  <r>
    <x v="327"/>
    <x v="4"/>
    <s v="Evening"/>
    <n v="8"/>
    <n v="0"/>
    <n v="8"/>
    <n v="684"/>
    <x v="0"/>
    <n v="0"/>
    <s v="OK"/>
    <n v="0"/>
    <n v="1"/>
    <x v="1"/>
  </r>
  <r>
    <x v="327"/>
    <x v="4"/>
    <s v="Night"/>
    <n v="8"/>
    <n v="0"/>
    <n v="8"/>
    <n v="753"/>
    <x v="0"/>
    <n v="0"/>
    <s v="OK"/>
    <n v="0"/>
    <n v="1"/>
    <x v="1"/>
  </r>
  <r>
    <x v="327"/>
    <x v="5"/>
    <s v="Morning"/>
    <n v="8"/>
    <n v="0"/>
    <n v="8"/>
    <n v="3335"/>
    <x v="0"/>
    <n v="0"/>
    <s v="OK"/>
    <n v="0"/>
    <n v="1"/>
    <x v="2"/>
  </r>
  <r>
    <x v="327"/>
    <x v="5"/>
    <s v="Evening"/>
    <n v="8"/>
    <n v="0"/>
    <n v="8"/>
    <n v="3246"/>
    <x v="0"/>
    <n v="0"/>
    <s v="OK"/>
    <n v="0"/>
    <n v="1"/>
    <x v="2"/>
  </r>
  <r>
    <x v="327"/>
    <x v="5"/>
    <s v="Night"/>
    <n v="8"/>
    <n v="0"/>
    <n v="8"/>
    <n v="3227"/>
    <x v="0"/>
    <n v="0"/>
    <s v="OK"/>
    <n v="0"/>
    <n v="1"/>
    <x v="2"/>
  </r>
  <r>
    <x v="327"/>
    <x v="6"/>
    <s v="Morning"/>
    <n v="8"/>
    <n v="0"/>
    <n v="8"/>
    <n v="3047"/>
    <x v="0"/>
    <n v="0"/>
    <s v="OK"/>
    <n v="0"/>
    <n v="1"/>
    <x v="2"/>
  </r>
  <r>
    <x v="327"/>
    <x v="6"/>
    <s v="Evening"/>
    <n v="8"/>
    <n v="0"/>
    <n v="8"/>
    <n v="3263"/>
    <x v="0"/>
    <n v="0"/>
    <s v="OK"/>
    <n v="0"/>
    <n v="1"/>
    <x v="2"/>
  </r>
  <r>
    <x v="327"/>
    <x v="6"/>
    <s v="Night"/>
    <n v="8"/>
    <n v="0"/>
    <n v="8"/>
    <n v="3134"/>
    <x v="0"/>
    <n v="0"/>
    <s v="OK"/>
    <n v="0"/>
    <n v="1"/>
    <x v="2"/>
  </r>
  <r>
    <x v="327"/>
    <x v="7"/>
    <s v="Morning"/>
    <n v="8"/>
    <n v="0"/>
    <n v="8"/>
    <n v="3960"/>
    <x v="0"/>
    <n v="0"/>
    <s v="OK"/>
    <n v="0"/>
    <n v="1"/>
    <x v="3"/>
  </r>
  <r>
    <x v="327"/>
    <x v="7"/>
    <s v="Evening"/>
    <n v="8"/>
    <n v="0"/>
    <n v="8"/>
    <n v="4111"/>
    <x v="0"/>
    <n v="0"/>
    <s v="OK"/>
    <n v="0"/>
    <n v="1"/>
    <x v="3"/>
  </r>
  <r>
    <x v="327"/>
    <x v="7"/>
    <s v="Night"/>
    <n v="8"/>
    <n v="0"/>
    <n v="8"/>
    <n v="4237"/>
    <x v="0"/>
    <n v="0"/>
    <s v="OK"/>
    <n v="0"/>
    <n v="1"/>
    <x v="3"/>
  </r>
  <r>
    <x v="328"/>
    <x v="0"/>
    <s v="Morning"/>
    <n v="8"/>
    <n v="0"/>
    <n v="8"/>
    <n v="5132"/>
    <x v="0"/>
    <n v="0"/>
    <s v="OK"/>
    <n v="0"/>
    <n v="1"/>
    <x v="0"/>
  </r>
  <r>
    <x v="328"/>
    <x v="0"/>
    <s v="Evening"/>
    <n v="8"/>
    <n v="0"/>
    <n v="8"/>
    <n v="4471"/>
    <x v="0"/>
    <n v="0"/>
    <s v="OK"/>
    <n v="0"/>
    <n v="1"/>
    <x v="0"/>
  </r>
  <r>
    <x v="328"/>
    <x v="0"/>
    <s v="Night"/>
    <n v="8"/>
    <n v="0"/>
    <n v="8"/>
    <n v="4719"/>
    <x v="0"/>
    <n v="0"/>
    <s v="OK"/>
    <n v="0"/>
    <n v="1"/>
    <x v="0"/>
  </r>
  <r>
    <x v="328"/>
    <x v="1"/>
    <s v="Morning"/>
    <n v="8"/>
    <n v="6.2"/>
    <n v="1.8"/>
    <n v="1140"/>
    <x v="3"/>
    <n v="14300"/>
    <s v="OK"/>
    <n v="0.78"/>
    <n v="0.23"/>
    <x v="0"/>
  </r>
  <r>
    <x v="328"/>
    <x v="1"/>
    <s v="Evening"/>
    <n v="8"/>
    <n v="0"/>
    <n v="8"/>
    <n v="5476"/>
    <x v="0"/>
    <n v="0"/>
    <s v="OK"/>
    <n v="0"/>
    <n v="1"/>
    <x v="0"/>
  </r>
  <r>
    <x v="328"/>
    <x v="1"/>
    <s v="Night"/>
    <n v="8"/>
    <n v="2.1"/>
    <n v="5.9"/>
    <n v="4050"/>
    <x v="1"/>
    <n v="11600"/>
    <s v="OK"/>
    <n v="0.26"/>
    <n v="0.74"/>
    <x v="0"/>
  </r>
  <r>
    <x v="328"/>
    <x v="2"/>
    <s v="Morning"/>
    <n v="8"/>
    <n v="0"/>
    <n v="8"/>
    <n v="4238"/>
    <x v="0"/>
    <n v="0"/>
    <s v="OK"/>
    <n v="0"/>
    <n v="1"/>
    <x v="0"/>
  </r>
  <r>
    <x v="328"/>
    <x v="2"/>
    <s v="Evening"/>
    <n v="8"/>
    <n v="6.1"/>
    <n v="1.9"/>
    <n v="1185"/>
    <x v="3"/>
    <n v="6600"/>
    <s v="OK"/>
    <n v="0.76"/>
    <n v="0.24"/>
    <x v="0"/>
  </r>
  <r>
    <x v="328"/>
    <x v="2"/>
    <s v="Night"/>
    <n v="8"/>
    <n v="0"/>
    <n v="8"/>
    <n v="4581"/>
    <x v="0"/>
    <n v="0"/>
    <s v="OK"/>
    <n v="0"/>
    <n v="1"/>
    <x v="0"/>
  </r>
  <r>
    <x v="328"/>
    <x v="3"/>
    <s v="Morning"/>
    <n v="8"/>
    <n v="0"/>
    <n v="8"/>
    <n v="640"/>
    <x v="0"/>
    <n v="0"/>
    <s v="OK"/>
    <n v="0"/>
    <n v="1"/>
    <x v="1"/>
  </r>
  <r>
    <x v="328"/>
    <x v="3"/>
    <s v="Evening"/>
    <n v="8"/>
    <n v="0"/>
    <n v="8"/>
    <n v="713"/>
    <x v="0"/>
    <n v="0"/>
    <s v="OK"/>
    <n v="0"/>
    <n v="1"/>
    <x v="1"/>
  </r>
  <r>
    <x v="328"/>
    <x v="3"/>
    <s v="Night"/>
    <n v="8"/>
    <n v="5.7"/>
    <n v="2.2999999999999998"/>
    <n v="198"/>
    <x v="4"/>
    <n v="4100"/>
    <s v="OK"/>
    <n v="0.71"/>
    <n v="0.28999999999999998"/>
    <x v="1"/>
  </r>
  <r>
    <x v="328"/>
    <x v="4"/>
    <s v="Morning"/>
    <n v="8"/>
    <n v="2.2999999999999998"/>
    <n v="5.7"/>
    <n v="519"/>
    <x v="2"/>
    <n v="12200"/>
    <s v="OK"/>
    <n v="0.28999999999999998"/>
    <n v="0.71"/>
    <x v="1"/>
  </r>
  <r>
    <x v="328"/>
    <x v="4"/>
    <s v="Evening"/>
    <n v="8"/>
    <n v="0"/>
    <n v="8"/>
    <n v="738"/>
    <x v="0"/>
    <n v="0"/>
    <s v="OK"/>
    <n v="0"/>
    <n v="1"/>
    <x v="1"/>
  </r>
  <r>
    <x v="328"/>
    <x v="4"/>
    <s v="Night"/>
    <n v="8"/>
    <n v="0"/>
    <n v="8"/>
    <n v="731"/>
    <x v="0"/>
    <n v="0"/>
    <s v="OK"/>
    <n v="0"/>
    <n v="1"/>
    <x v="1"/>
  </r>
  <r>
    <x v="328"/>
    <x v="5"/>
    <s v="Morning"/>
    <n v="8"/>
    <n v="0"/>
    <n v="8"/>
    <n v="3408"/>
    <x v="0"/>
    <n v="0"/>
    <s v="OK"/>
    <n v="0"/>
    <n v="1"/>
    <x v="2"/>
  </r>
  <r>
    <x v="328"/>
    <x v="5"/>
    <s v="Evening"/>
    <n v="8"/>
    <n v="0.8"/>
    <n v="7.2"/>
    <n v="3303"/>
    <x v="1"/>
    <n v="3200"/>
    <s v="OK"/>
    <n v="0.1"/>
    <n v="0.9"/>
    <x v="2"/>
  </r>
  <r>
    <x v="328"/>
    <x v="5"/>
    <s v="Night"/>
    <n v="8"/>
    <n v="0"/>
    <n v="8"/>
    <n v="3543"/>
    <x v="0"/>
    <n v="0"/>
    <s v="OK"/>
    <n v="0"/>
    <n v="1"/>
    <x v="2"/>
  </r>
  <r>
    <x v="328"/>
    <x v="6"/>
    <s v="Morning"/>
    <n v="8"/>
    <n v="3"/>
    <n v="5"/>
    <n v="2031"/>
    <x v="2"/>
    <n v="13000"/>
    <s v="OK"/>
    <n v="0.38"/>
    <n v="0.63"/>
    <x v="2"/>
  </r>
  <r>
    <x v="328"/>
    <x v="6"/>
    <s v="Evening"/>
    <n v="8"/>
    <n v="0"/>
    <n v="8"/>
    <n v="3124"/>
    <x v="0"/>
    <n v="0"/>
    <s v="OK"/>
    <n v="0"/>
    <n v="1"/>
    <x v="2"/>
  </r>
  <r>
    <x v="328"/>
    <x v="6"/>
    <s v="Night"/>
    <n v="8"/>
    <n v="0"/>
    <n v="8"/>
    <n v="3590"/>
    <x v="0"/>
    <n v="0"/>
    <s v="OK"/>
    <n v="0"/>
    <n v="1"/>
    <x v="2"/>
  </r>
  <r>
    <x v="328"/>
    <x v="7"/>
    <s v="Morning"/>
    <n v="8"/>
    <n v="3.3"/>
    <n v="4.7"/>
    <n v="2445"/>
    <x v="2"/>
    <n v="3400"/>
    <s v="OK"/>
    <n v="0.41"/>
    <n v="0.59"/>
    <x v="3"/>
  </r>
  <r>
    <x v="328"/>
    <x v="7"/>
    <s v="Evening"/>
    <n v="8"/>
    <n v="4"/>
    <n v="4"/>
    <n v="2076"/>
    <x v="1"/>
    <n v="14100"/>
    <s v="OK"/>
    <n v="0.5"/>
    <n v="0.5"/>
    <x v="3"/>
  </r>
  <r>
    <x v="328"/>
    <x v="7"/>
    <s v="Night"/>
    <n v="8"/>
    <n v="0"/>
    <n v="8"/>
    <n v="4040"/>
    <x v="0"/>
    <n v="0"/>
    <s v="OK"/>
    <n v="0"/>
    <n v="1"/>
    <x v="3"/>
  </r>
  <r>
    <x v="329"/>
    <x v="0"/>
    <s v="Morning"/>
    <n v="8"/>
    <n v="0"/>
    <n v="8"/>
    <n v="5361"/>
    <x v="0"/>
    <n v="0"/>
    <s v="OK"/>
    <n v="0"/>
    <n v="1"/>
    <x v="0"/>
  </r>
  <r>
    <x v="329"/>
    <x v="0"/>
    <s v="Evening"/>
    <n v="8"/>
    <n v="0"/>
    <n v="8"/>
    <n v="4345"/>
    <x v="0"/>
    <n v="0"/>
    <s v="OK"/>
    <n v="0"/>
    <n v="1"/>
    <x v="0"/>
  </r>
  <r>
    <x v="329"/>
    <x v="0"/>
    <s v="Night"/>
    <n v="8"/>
    <n v="3.6"/>
    <n v="4.4000000000000004"/>
    <n v="2787"/>
    <x v="4"/>
    <n v="12700"/>
    <s v="OK"/>
    <n v="0.45"/>
    <n v="0.55000000000000004"/>
    <x v="0"/>
  </r>
  <r>
    <x v="329"/>
    <x v="1"/>
    <s v="Morning"/>
    <n v="8"/>
    <n v="6.1"/>
    <n v="1.9"/>
    <n v="1260"/>
    <x v="3"/>
    <n v="6900"/>
    <s v="OK"/>
    <n v="0.76"/>
    <n v="0.24"/>
    <x v="0"/>
  </r>
  <r>
    <x v="329"/>
    <x v="1"/>
    <s v="Evening"/>
    <n v="8"/>
    <n v="0"/>
    <n v="8"/>
    <n v="5197"/>
    <x v="0"/>
    <n v="0"/>
    <s v="OK"/>
    <n v="0"/>
    <n v="1"/>
    <x v="0"/>
  </r>
  <r>
    <x v="329"/>
    <x v="1"/>
    <s v="Night"/>
    <n v="8"/>
    <n v="0"/>
    <n v="8"/>
    <n v="5583"/>
    <x v="0"/>
    <n v="0"/>
    <s v="OK"/>
    <n v="0"/>
    <n v="1"/>
    <x v="0"/>
  </r>
  <r>
    <x v="329"/>
    <x v="2"/>
    <s v="Morning"/>
    <n v="8"/>
    <n v="0"/>
    <n v="8"/>
    <n v="4774"/>
    <x v="0"/>
    <n v="0"/>
    <s v="OK"/>
    <n v="0"/>
    <n v="1"/>
    <x v="0"/>
  </r>
  <r>
    <x v="329"/>
    <x v="2"/>
    <s v="Evening"/>
    <n v="8"/>
    <n v="0"/>
    <n v="8"/>
    <n v="4456"/>
    <x v="0"/>
    <n v="0"/>
    <s v="OK"/>
    <n v="0"/>
    <n v="1"/>
    <x v="0"/>
  </r>
  <r>
    <x v="329"/>
    <x v="2"/>
    <s v="Night"/>
    <n v="8"/>
    <n v="0"/>
    <n v="8"/>
    <n v="4507"/>
    <x v="0"/>
    <n v="0"/>
    <s v="OK"/>
    <n v="0"/>
    <n v="1"/>
    <x v="0"/>
  </r>
  <r>
    <x v="329"/>
    <x v="3"/>
    <s v="Morning"/>
    <n v="8"/>
    <n v="3.7"/>
    <n v="4.3"/>
    <n v="382"/>
    <x v="2"/>
    <n v="11500"/>
    <s v="OK"/>
    <n v="0.46"/>
    <n v="0.54"/>
    <x v="1"/>
  </r>
  <r>
    <x v="329"/>
    <x v="3"/>
    <s v="Evening"/>
    <n v="8"/>
    <n v="0"/>
    <n v="8"/>
    <n v="720"/>
    <x v="0"/>
    <n v="0"/>
    <s v="OK"/>
    <n v="0"/>
    <n v="1"/>
    <x v="1"/>
  </r>
  <r>
    <x v="329"/>
    <x v="3"/>
    <s v="Night"/>
    <n v="8"/>
    <n v="0"/>
    <n v="8"/>
    <n v="662"/>
    <x v="0"/>
    <n v="0"/>
    <s v="OK"/>
    <n v="0"/>
    <n v="1"/>
    <x v="1"/>
  </r>
  <r>
    <x v="329"/>
    <x v="4"/>
    <s v="Morning"/>
    <n v="8"/>
    <n v="4.7"/>
    <n v="3.3"/>
    <n v="332"/>
    <x v="6"/>
    <n v="3400"/>
    <s v="OK"/>
    <n v="0.59"/>
    <n v="0.41"/>
    <x v="1"/>
  </r>
  <r>
    <x v="329"/>
    <x v="4"/>
    <s v="Evening"/>
    <n v="8"/>
    <n v="0"/>
    <n v="8"/>
    <n v="675"/>
    <x v="0"/>
    <n v="0"/>
    <s v="OK"/>
    <n v="0"/>
    <n v="1"/>
    <x v="1"/>
  </r>
  <r>
    <x v="329"/>
    <x v="4"/>
    <s v="Night"/>
    <n v="8"/>
    <n v="2"/>
    <n v="6"/>
    <n v="524"/>
    <x v="6"/>
    <n v="10400"/>
    <s v="OK"/>
    <n v="0.25"/>
    <n v="0.75"/>
    <x v="1"/>
  </r>
  <r>
    <x v="329"/>
    <x v="5"/>
    <s v="Morning"/>
    <n v="8"/>
    <n v="0"/>
    <n v="8"/>
    <n v="3699"/>
    <x v="0"/>
    <n v="0"/>
    <s v="OK"/>
    <n v="0"/>
    <n v="1"/>
    <x v="2"/>
  </r>
  <r>
    <x v="329"/>
    <x v="5"/>
    <s v="Evening"/>
    <n v="8"/>
    <n v="0"/>
    <n v="8"/>
    <n v="3570"/>
    <x v="0"/>
    <n v="0"/>
    <s v="OK"/>
    <n v="0"/>
    <n v="1"/>
    <x v="2"/>
  </r>
  <r>
    <x v="329"/>
    <x v="5"/>
    <s v="Night"/>
    <n v="8"/>
    <n v="0"/>
    <n v="8"/>
    <n v="3740"/>
    <x v="0"/>
    <n v="0"/>
    <s v="OK"/>
    <n v="0"/>
    <n v="1"/>
    <x v="2"/>
  </r>
  <r>
    <x v="329"/>
    <x v="6"/>
    <s v="Morning"/>
    <n v="8"/>
    <n v="0"/>
    <n v="8"/>
    <n v="3128"/>
    <x v="0"/>
    <n v="0"/>
    <s v="OK"/>
    <n v="0"/>
    <n v="1"/>
    <x v="2"/>
  </r>
  <r>
    <x v="329"/>
    <x v="6"/>
    <s v="Evening"/>
    <n v="8"/>
    <n v="5.9"/>
    <n v="2.1"/>
    <n v="840"/>
    <x v="4"/>
    <n v="4100"/>
    <s v="OK"/>
    <n v="0.74"/>
    <n v="0.26"/>
    <x v="2"/>
  </r>
  <r>
    <x v="329"/>
    <x v="6"/>
    <s v="Night"/>
    <n v="8"/>
    <n v="0"/>
    <n v="8"/>
    <n v="3143"/>
    <x v="0"/>
    <n v="0"/>
    <s v="OK"/>
    <n v="0"/>
    <n v="1"/>
    <x v="2"/>
  </r>
  <r>
    <x v="329"/>
    <x v="7"/>
    <s v="Morning"/>
    <n v="8"/>
    <n v="0"/>
    <n v="8"/>
    <n v="4218"/>
    <x v="0"/>
    <n v="0"/>
    <s v="OK"/>
    <n v="0"/>
    <n v="1"/>
    <x v="3"/>
  </r>
  <r>
    <x v="329"/>
    <x v="7"/>
    <s v="Evening"/>
    <n v="8"/>
    <n v="0"/>
    <n v="8"/>
    <n v="3699"/>
    <x v="0"/>
    <n v="0"/>
    <s v="OK"/>
    <n v="0"/>
    <n v="1"/>
    <x v="3"/>
  </r>
  <r>
    <x v="329"/>
    <x v="7"/>
    <s v="Night"/>
    <n v="8"/>
    <n v="0"/>
    <n v="8"/>
    <n v="4196"/>
    <x v="0"/>
    <n v="0"/>
    <s v="OK"/>
    <n v="0"/>
    <n v="1"/>
    <x v="3"/>
  </r>
  <r>
    <x v="330"/>
    <x v="0"/>
    <s v="Morning"/>
    <n v="8"/>
    <n v="0"/>
    <n v="8"/>
    <n v="4448"/>
    <x v="0"/>
    <n v="0"/>
    <s v="OK"/>
    <n v="0"/>
    <n v="1"/>
    <x v="0"/>
  </r>
  <r>
    <x v="330"/>
    <x v="0"/>
    <s v="Evening"/>
    <n v="8"/>
    <n v="1.2"/>
    <n v="6.8"/>
    <n v="4096"/>
    <x v="3"/>
    <n v="13900"/>
    <s v="OK"/>
    <n v="0.15"/>
    <n v="0.85"/>
    <x v="0"/>
  </r>
  <r>
    <x v="330"/>
    <x v="0"/>
    <s v="Night"/>
    <n v="8"/>
    <n v="6.4"/>
    <n v="1.6"/>
    <n v="962"/>
    <x v="4"/>
    <n v="7600"/>
    <s v="OK"/>
    <n v="0.8"/>
    <n v="0.2"/>
    <x v="0"/>
  </r>
  <r>
    <x v="330"/>
    <x v="1"/>
    <s v="Morning"/>
    <n v="8"/>
    <n v="0"/>
    <n v="8"/>
    <n v="5293"/>
    <x v="0"/>
    <n v="0"/>
    <s v="OK"/>
    <n v="0"/>
    <n v="1"/>
    <x v="0"/>
  </r>
  <r>
    <x v="330"/>
    <x v="1"/>
    <s v="Evening"/>
    <n v="8"/>
    <n v="2.7"/>
    <n v="5.3"/>
    <n v="3734"/>
    <x v="6"/>
    <n v="14000"/>
    <s v="OK"/>
    <n v="0.34"/>
    <n v="0.66"/>
    <x v="0"/>
  </r>
  <r>
    <x v="330"/>
    <x v="1"/>
    <s v="Night"/>
    <n v="8"/>
    <n v="4.9000000000000004"/>
    <n v="3.1"/>
    <n v="2066"/>
    <x v="3"/>
    <n v="8000"/>
    <s v="OK"/>
    <n v="0.61"/>
    <n v="0.39"/>
    <x v="0"/>
  </r>
  <r>
    <x v="330"/>
    <x v="2"/>
    <s v="Morning"/>
    <n v="8"/>
    <n v="0"/>
    <n v="8"/>
    <n v="4484"/>
    <x v="0"/>
    <n v="0"/>
    <s v="OK"/>
    <n v="0"/>
    <n v="1"/>
    <x v="0"/>
  </r>
  <r>
    <x v="330"/>
    <x v="2"/>
    <s v="Evening"/>
    <n v="8"/>
    <n v="3.7"/>
    <n v="4.3"/>
    <n v="2501"/>
    <x v="4"/>
    <n v="13300"/>
    <s v="OK"/>
    <n v="0.46"/>
    <n v="0.54"/>
    <x v="0"/>
  </r>
  <r>
    <x v="330"/>
    <x v="2"/>
    <s v="Night"/>
    <n v="8"/>
    <n v="5.8"/>
    <n v="2.2000000000000002"/>
    <n v="1102"/>
    <x v="5"/>
    <n v="4100"/>
    <s v="OK"/>
    <n v="0.73"/>
    <n v="0.28000000000000003"/>
    <x v="0"/>
  </r>
  <r>
    <x v="330"/>
    <x v="3"/>
    <s v="Morning"/>
    <n v="8"/>
    <n v="1.9"/>
    <n v="6.1"/>
    <n v="469"/>
    <x v="1"/>
    <n v="4300"/>
    <s v="OK"/>
    <n v="0.24"/>
    <n v="0.76"/>
    <x v="1"/>
  </r>
  <r>
    <x v="330"/>
    <x v="3"/>
    <s v="Evening"/>
    <n v="8"/>
    <n v="0"/>
    <n v="8"/>
    <n v="535"/>
    <x v="0"/>
    <n v="0"/>
    <s v="OK"/>
    <n v="0"/>
    <n v="1"/>
    <x v="1"/>
  </r>
  <r>
    <x v="330"/>
    <x v="3"/>
    <s v="Night"/>
    <n v="8"/>
    <n v="0"/>
    <n v="8"/>
    <n v="739"/>
    <x v="0"/>
    <n v="0"/>
    <s v="OK"/>
    <n v="0"/>
    <n v="1"/>
    <x v="1"/>
  </r>
  <r>
    <x v="330"/>
    <x v="4"/>
    <s v="Morning"/>
    <n v="8"/>
    <n v="0"/>
    <n v="8"/>
    <n v="759"/>
    <x v="0"/>
    <n v="0"/>
    <s v="OK"/>
    <n v="0"/>
    <n v="1"/>
    <x v="1"/>
  </r>
  <r>
    <x v="330"/>
    <x v="4"/>
    <s v="Evening"/>
    <n v="8"/>
    <n v="0"/>
    <n v="8"/>
    <n v="711"/>
    <x v="0"/>
    <n v="0"/>
    <s v="OK"/>
    <n v="0"/>
    <n v="1"/>
    <x v="1"/>
  </r>
  <r>
    <x v="330"/>
    <x v="4"/>
    <s v="Night"/>
    <n v="8"/>
    <n v="4.5999999999999996"/>
    <n v="3.4"/>
    <n v="277"/>
    <x v="6"/>
    <n v="5800"/>
    <s v="OK"/>
    <n v="0.57999999999999996"/>
    <n v="0.43"/>
    <x v="1"/>
  </r>
  <r>
    <x v="330"/>
    <x v="5"/>
    <s v="Morning"/>
    <n v="8"/>
    <n v="0"/>
    <n v="8"/>
    <n v="3405"/>
    <x v="0"/>
    <n v="0"/>
    <s v="OK"/>
    <n v="0"/>
    <n v="1"/>
    <x v="2"/>
  </r>
  <r>
    <x v="330"/>
    <x v="5"/>
    <s v="Evening"/>
    <n v="8"/>
    <n v="0"/>
    <n v="8"/>
    <n v="3199"/>
    <x v="0"/>
    <n v="0"/>
    <s v="OK"/>
    <n v="0"/>
    <n v="1"/>
    <x v="2"/>
  </r>
  <r>
    <x v="330"/>
    <x v="5"/>
    <s v="Night"/>
    <n v="8"/>
    <n v="0"/>
    <n v="8"/>
    <n v="3380"/>
    <x v="0"/>
    <n v="0"/>
    <s v="OK"/>
    <n v="0"/>
    <n v="1"/>
    <x v="2"/>
  </r>
  <r>
    <x v="330"/>
    <x v="6"/>
    <s v="Morning"/>
    <n v="8"/>
    <n v="1"/>
    <n v="7"/>
    <n v="2831"/>
    <x v="2"/>
    <n v="14300"/>
    <s v="OK"/>
    <n v="0.13"/>
    <n v="0.88"/>
    <x v="2"/>
  </r>
  <r>
    <x v="330"/>
    <x v="6"/>
    <s v="Evening"/>
    <n v="8"/>
    <n v="0"/>
    <n v="8"/>
    <n v="3380"/>
    <x v="0"/>
    <n v="0"/>
    <s v="OK"/>
    <n v="0"/>
    <n v="1"/>
    <x v="2"/>
  </r>
  <r>
    <x v="330"/>
    <x v="6"/>
    <s v="Night"/>
    <n v="8"/>
    <n v="4.7"/>
    <n v="3.3"/>
    <n v="1369"/>
    <x v="6"/>
    <n v="2100"/>
    <s v="OK"/>
    <n v="0.59"/>
    <n v="0.41"/>
    <x v="2"/>
  </r>
  <r>
    <x v="330"/>
    <x v="7"/>
    <s v="Morning"/>
    <n v="8"/>
    <n v="4.7"/>
    <n v="3.3"/>
    <n v="1921"/>
    <x v="1"/>
    <n v="3000"/>
    <s v="OK"/>
    <n v="0.59"/>
    <n v="0.41"/>
    <x v="3"/>
  </r>
  <r>
    <x v="330"/>
    <x v="7"/>
    <s v="Evening"/>
    <n v="8"/>
    <n v="0"/>
    <n v="8"/>
    <n v="4031"/>
    <x v="0"/>
    <n v="0"/>
    <s v="OK"/>
    <n v="0"/>
    <n v="1"/>
    <x v="3"/>
  </r>
  <r>
    <x v="330"/>
    <x v="7"/>
    <s v="Night"/>
    <n v="8"/>
    <n v="0"/>
    <n v="8"/>
    <n v="3869"/>
    <x v="0"/>
    <n v="0"/>
    <s v="OK"/>
    <n v="0"/>
    <n v="1"/>
    <x v="3"/>
  </r>
  <r>
    <x v="331"/>
    <x v="0"/>
    <s v="Morning"/>
    <n v="8"/>
    <n v="0"/>
    <n v="8"/>
    <n v="5053"/>
    <x v="0"/>
    <n v="0"/>
    <s v="OK"/>
    <n v="0"/>
    <n v="1"/>
    <x v="0"/>
  </r>
  <r>
    <x v="331"/>
    <x v="0"/>
    <s v="Evening"/>
    <n v="8"/>
    <n v="0"/>
    <n v="8"/>
    <n v="4391"/>
    <x v="0"/>
    <n v="0"/>
    <s v="OK"/>
    <n v="0"/>
    <n v="1"/>
    <x v="0"/>
  </r>
  <r>
    <x v="331"/>
    <x v="0"/>
    <s v="Night"/>
    <n v="8"/>
    <n v="0"/>
    <n v="8"/>
    <n v="4918"/>
    <x v="0"/>
    <n v="0"/>
    <s v="OK"/>
    <n v="0"/>
    <n v="1"/>
    <x v="0"/>
  </r>
  <r>
    <x v="331"/>
    <x v="1"/>
    <s v="Morning"/>
    <n v="8"/>
    <n v="5.2"/>
    <n v="2.8"/>
    <n v="1812"/>
    <x v="4"/>
    <n v="14900"/>
    <s v="OK"/>
    <n v="0.65"/>
    <n v="0.35"/>
    <x v="0"/>
  </r>
  <r>
    <x v="331"/>
    <x v="1"/>
    <s v="Evening"/>
    <n v="8"/>
    <n v="0"/>
    <n v="8"/>
    <n v="5280"/>
    <x v="0"/>
    <n v="0"/>
    <s v="OK"/>
    <n v="0"/>
    <n v="1"/>
    <x v="0"/>
  </r>
  <r>
    <x v="331"/>
    <x v="1"/>
    <s v="Night"/>
    <n v="8"/>
    <n v="0"/>
    <n v="8"/>
    <n v="5496"/>
    <x v="0"/>
    <n v="0"/>
    <s v="OK"/>
    <n v="0"/>
    <n v="1"/>
    <x v="0"/>
  </r>
  <r>
    <x v="331"/>
    <x v="2"/>
    <s v="Morning"/>
    <n v="8"/>
    <n v="0"/>
    <n v="8"/>
    <n v="4760"/>
    <x v="0"/>
    <n v="0"/>
    <s v="OK"/>
    <n v="0"/>
    <n v="1"/>
    <x v="0"/>
  </r>
  <r>
    <x v="331"/>
    <x v="2"/>
    <s v="Evening"/>
    <n v="8"/>
    <n v="0"/>
    <n v="8"/>
    <n v="4711"/>
    <x v="0"/>
    <n v="0"/>
    <s v="OK"/>
    <n v="0"/>
    <n v="1"/>
    <x v="0"/>
  </r>
  <r>
    <x v="331"/>
    <x v="2"/>
    <s v="Night"/>
    <n v="8"/>
    <n v="0"/>
    <n v="8"/>
    <n v="4405"/>
    <x v="0"/>
    <n v="0"/>
    <s v="OK"/>
    <n v="0"/>
    <n v="1"/>
    <x v="0"/>
  </r>
  <r>
    <x v="331"/>
    <x v="3"/>
    <s v="Morning"/>
    <n v="8"/>
    <n v="0"/>
    <n v="8"/>
    <n v="719"/>
    <x v="0"/>
    <n v="0"/>
    <s v="OK"/>
    <n v="0"/>
    <n v="1"/>
    <x v="1"/>
  </r>
  <r>
    <x v="331"/>
    <x v="3"/>
    <s v="Evening"/>
    <n v="8"/>
    <n v="0"/>
    <n v="8"/>
    <n v="697"/>
    <x v="0"/>
    <n v="0"/>
    <s v="OK"/>
    <n v="0"/>
    <n v="1"/>
    <x v="1"/>
  </r>
  <r>
    <x v="331"/>
    <x v="3"/>
    <s v="Night"/>
    <n v="8"/>
    <n v="0"/>
    <n v="8"/>
    <n v="702"/>
    <x v="0"/>
    <n v="0"/>
    <s v="OK"/>
    <n v="0"/>
    <n v="1"/>
    <x v="1"/>
  </r>
  <r>
    <x v="331"/>
    <x v="4"/>
    <s v="Morning"/>
    <n v="8"/>
    <n v="0"/>
    <n v="8"/>
    <n v="727"/>
    <x v="0"/>
    <n v="0"/>
    <s v="OK"/>
    <n v="0"/>
    <n v="1"/>
    <x v="1"/>
  </r>
  <r>
    <x v="331"/>
    <x v="4"/>
    <s v="Evening"/>
    <n v="8"/>
    <n v="4.3"/>
    <n v="3.7"/>
    <n v="343"/>
    <x v="6"/>
    <n v="12600"/>
    <s v="OK"/>
    <n v="0.54"/>
    <n v="0.46"/>
    <x v="1"/>
  </r>
  <r>
    <x v="331"/>
    <x v="4"/>
    <s v="Night"/>
    <n v="8"/>
    <n v="2.7"/>
    <n v="5.3"/>
    <n v="512"/>
    <x v="2"/>
    <n v="9200"/>
    <s v="OK"/>
    <n v="0.34"/>
    <n v="0.66"/>
    <x v="1"/>
  </r>
  <r>
    <x v="331"/>
    <x v="5"/>
    <s v="Morning"/>
    <n v="8"/>
    <n v="6.1"/>
    <n v="1.9"/>
    <n v="733"/>
    <x v="3"/>
    <n v="9800"/>
    <s v="OK"/>
    <n v="0.76"/>
    <n v="0.24"/>
    <x v="2"/>
  </r>
  <r>
    <x v="331"/>
    <x v="5"/>
    <s v="Evening"/>
    <n v="8"/>
    <n v="2.5"/>
    <n v="5.5"/>
    <n v="2257"/>
    <x v="2"/>
    <n v="10700"/>
    <s v="OK"/>
    <n v="0.31"/>
    <n v="0.69"/>
    <x v="2"/>
  </r>
  <r>
    <x v="331"/>
    <x v="5"/>
    <s v="Night"/>
    <n v="8"/>
    <n v="0"/>
    <n v="8"/>
    <n v="3062"/>
    <x v="0"/>
    <n v="0"/>
    <s v="OK"/>
    <n v="0"/>
    <n v="1"/>
    <x v="2"/>
  </r>
  <r>
    <x v="331"/>
    <x v="6"/>
    <s v="Morning"/>
    <n v="8"/>
    <n v="0"/>
    <n v="8"/>
    <n v="3446"/>
    <x v="0"/>
    <n v="0"/>
    <s v="OK"/>
    <n v="0"/>
    <n v="1"/>
    <x v="2"/>
  </r>
  <r>
    <x v="331"/>
    <x v="6"/>
    <s v="Evening"/>
    <n v="8"/>
    <n v="0"/>
    <n v="8"/>
    <n v="3111"/>
    <x v="0"/>
    <n v="0"/>
    <s v="OK"/>
    <n v="0"/>
    <n v="1"/>
    <x v="2"/>
  </r>
  <r>
    <x v="331"/>
    <x v="6"/>
    <s v="Night"/>
    <n v="8"/>
    <n v="0"/>
    <n v="8"/>
    <n v="3296"/>
    <x v="0"/>
    <n v="0"/>
    <s v="OK"/>
    <n v="0"/>
    <n v="1"/>
    <x v="2"/>
  </r>
  <r>
    <x v="331"/>
    <x v="7"/>
    <s v="Morning"/>
    <n v="8"/>
    <n v="0"/>
    <n v="8"/>
    <n v="4041"/>
    <x v="0"/>
    <n v="0"/>
    <s v="OK"/>
    <n v="0"/>
    <n v="1"/>
    <x v="3"/>
  </r>
  <r>
    <x v="331"/>
    <x v="7"/>
    <s v="Evening"/>
    <n v="8"/>
    <n v="6.4"/>
    <n v="1.6"/>
    <n v="742"/>
    <x v="2"/>
    <n v="13300"/>
    <s v="OK"/>
    <n v="0.8"/>
    <n v="0.2"/>
    <x v="3"/>
  </r>
  <r>
    <x v="331"/>
    <x v="7"/>
    <s v="Night"/>
    <n v="8"/>
    <n v="3.3"/>
    <n v="4.7"/>
    <n v="2490"/>
    <x v="3"/>
    <n v="11200"/>
    <s v="OK"/>
    <n v="0.41"/>
    <n v="0.59"/>
    <x v="3"/>
  </r>
  <r>
    <x v="332"/>
    <x v="0"/>
    <s v="Morning"/>
    <n v="8"/>
    <n v="6.8"/>
    <n v="1.2"/>
    <n v="738"/>
    <x v="5"/>
    <n v="7400"/>
    <s v="OK"/>
    <n v="0.85"/>
    <n v="0.15"/>
    <x v="0"/>
  </r>
  <r>
    <x v="332"/>
    <x v="0"/>
    <s v="Evening"/>
    <n v="8"/>
    <n v="0"/>
    <n v="8"/>
    <n v="5057"/>
    <x v="0"/>
    <n v="0"/>
    <s v="OK"/>
    <n v="0"/>
    <n v="1"/>
    <x v="0"/>
  </r>
  <r>
    <x v="332"/>
    <x v="0"/>
    <s v="Night"/>
    <n v="8"/>
    <n v="0"/>
    <n v="8"/>
    <n v="4867"/>
    <x v="0"/>
    <n v="0"/>
    <s v="OK"/>
    <n v="0"/>
    <n v="1"/>
    <x v="0"/>
  </r>
  <r>
    <x v="332"/>
    <x v="1"/>
    <s v="Morning"/>
    <n v="8"/>
    <n v="0"/>
    <n v="8"/>
    <n v="5466"/>
    <x v="0"/>
    <n v="0"/>
    <s v="OK"/>
    <n v="0"/>
    <n v="1"/>
    <x v="0"/>
  </r>
  <r>
    <x v="332"/>
    <x v="1"/>
    <s v="Evening"/>
    <n v="8"/>
    <n v="0"/>
    <n v="8"/>
    <n v="5011"/>
    <x v="0"/>
    <n v="0"/>
    <s v="OK"/>
    <n v="0"/>
    <n v="1"/>
    <x v="0"/>
  </r>
  <r>
    <x v="332"/>
    <x v="1"/>
    <s v="Night"/>
    <n v="8"/>
    <n v="0"/>
    <n v="8"/>
    <n v="5367"/>
    <x v="0"/>
    <n v="0"/>
    <s v="OK"/>
    <n v="0"/>
    <n v="1"/>
    <x v="0"/>
  </r>
  <r>
    <x v="332"/>
    <x v="2"/>
    <s v="Morning"/>
    <n v="8"/>
    <n v="0"/>
    <n v="8"/>
    <n v="4618"/>
    <x v="0"/>
    <n v="0"/>
    <s v="OK"/>
    <n v="0"/>
    <n v="1"/>
    <x v="0"/>
  </r>
  <r>
    <x v="332"/>
    <x v="2"/>
    <s v="Evening"/>
    <n v="8"/>
    <n v="2.8"/>
    <n v="5.2"/>
    <n v="3244"/>
    <x v="5"/>
    <n v="12200"/>
    <s v="OK"/>
    <n v="0.35"/>
    <n v="0.65"/>
    <x v="0"/>
  </r>
  <r>
    <x v="332"/>
    <x v="2"/>
    <s v="Night"/>
    <n v="8"/>
    <n v="0"/>
    <n v="8"/>
    <n v="4572"/>
    <x v="0"/>
    <n v="0"/>
    <s v="OK"/>
    <n v="0"/>
    <n v="1"/>
    <x v="0"/>
  </r>
  <r>
    <x v="332"/>
    <x v="3"/>
    <s v="Morning"/>
    <n v="8"/>
    <n v="0"/>
    <n v="8"/>
    <n v="742"/>
    <x v="0"/>
    <n v="0"/>
    <s v="OK"/>
    <n v="0"/>
    <n v="1"/>
    <x v="1"/>
  </r>
  <r>
    <x v="332"/>
    <x v="3"/>
    <s v="Evening"/>
    <n v="8"/>
    <n v="0"/>
    <n v="8"/>
    <n v="740"/>
    <x v="0"/>
    <n v="0"/>
    <s v="OK"/>
    <n v="0"/>
    <n v="1"/>
    <x v="1"/>
  </r>
  <r>
    <x v="332"/>
    <x v="3"/>
    <s v="Night"/>
    <n v="8"/>
    <n v="0"/>
    <n v="8"/>
    <n v="656"/>
    <x v="0"/>
    <n v="0"/>
    <s v="OK"/>
    <n v="0"/>
    <n v="1"/>
    <x v="1"/>
  </r>
  <r>
    <x v="332"/>
    <x v="4"/>
    <s v="Morning"/>
    <n v="8"/>
    <n v="0"/>
    <n v="8"/>
    <n v="759"/>
    <x v="0"/>
    <n v="0"/>
    <s v="OK"/>
    <n v="0"/>
    <n v="1"/>
    <x v="1"/>
  </r>
  <r>
    <x v="332"/>
    <x v="4"/>
    <s v="Evening"/>
    <n v="8"/>
    <n v="1.7"/>
    <n v="6.3"/>
    <n v="611"/>
    <x v="3"/>
    <n v="9500"/>
    <s v="OK"/>
    <n v="0.21"/>
    <n v="0.79"/>
    <x v="1"/>
  </r>
  <r>
    <x v="332"/>
    <x v="4"/>
    <s v="Night"/>
    <n v="8"/>
    <n v="4.5"/>
    <n v="3.5"/>
    <n v="342"/>
    <x v="1"/>
    <n v="6200"/>
    <s v="OK"/>
    <n v="0.56000000000000005"/>
    <n v="0.44"/>
    <x v="1"/>
  </r>
  <r>
    <x v="332"/>
    <x v="5"/>
    <s v="Morning"/>
    <n v="8"/>
    <n v="0"/>
    <n v="8"/>
    <n v="3498"/>
    <x v="0"/>
    <n v="0"/>
    <s v="OK"/>
    <n v="0"/>
    <n v="1"/>
    <x v="2"/>
  </r>
  <r>
    <x v="332"/>
    <x v="5"/>
    <s v="Evening"/>
    <n v="8"/>
    <n v="0.6"/>
    <n v="7.4"/>
    <n v="3047"/>
    <x v="4"/>
    <n v="7800"/>
    <s v="OK"/>
    <n v="0.08"/>
    <n v="0.93"/>
    <x v="2"/>
  </r>
  <r>
    <x v="332"/>
    <x v="5"/>
    <s v="Night"/>
    <n v="8"/>
    <n v="5.9"/>
    <n v="2.1"/>
    <n v="904"/>
    <x v="5"/>
    <n v="13600"/>
    <s v="OK"/>
    <n v="0.74"/>
    <n v="0.26"/>
    <x v="2"/>
  </r>
  <r>
    <x v="332"/>
    <x v="6"/>
    <s v="Morning"/>
    <n v="8"/>
    <n v="3.4"/>
    <n v="4.5999999999999996"/>
    <n v="1715"/>
    <x v="1"/>
    <n v="6400"/>
    <s v="OK"/>
    <n v="0.43"/>
    <n v="0.57999999999999996"/>
    <x v="2"/>
  </r>
  <r>
    <x v="332"/>
    <x v="6"/>
    <s v="Evening"/>
    <n v="8"/>
    <n v="0"/>
    <n v="8"/>
    <n v="3508"/>
    <x v="0"/>
    <n v="0"/>
    <s v="OK"/>
    <n v="0"/>
    <n v="1"/>
    <x v="2"/>
  </r>
  <r>
    <x v="332"/>
    <x v="6"/>
    <s v="Night"/>
    <n v="8"/>
    <n v="3.8"/>
    <n v="4.2"/>
    <n v="1739"/>
    <x v="3"/>
    <n v="2100"/>
    <s v="OK"/>
    <n v="0.48"/>
    <n v="0.53"/>
    <x v="2"/>
  </r>
  <r>
    <x v="332"/>
    <x v="7"/>
    <s v="Morning"/>
    <n v="8"/>
    <n v="0"/>
    <n v="8"/>
    <n v="4180"/>
    <x v="0"/>
    <n v="0"/>
    <s v="OK"/>
    <n v="0"/>
    <n v="1"/>
    <x v="3"/>
  </r>
  <r>
    <x v="332"/>
    <x v="7"/>
    <s v="Evening"/>
    <n v="8"/>
    <n v="0"/>
    <n v="8"/>
    <n v="4316"/>
    <x v="0"/>
    <n v="0"/>
    <s v="OK"/>
    <n v="0"/>
    <n v="1"/>
    <x v="3"/>
  </r>
  <r>
    <x v="332"/>
    <x v="7"/>
    <s v="Night"/>
    <n v="8"/>
    <n v="0"/>
    <n v="8"/>
    <n v="3956"/>
    <x v="0"/>
    <n v="0"/>
    <s v="OK"/>
    <n v="0"/>
    <n v="1"/>
    <x v="3"/>
  </r>
  <r>
    <x v="333"/>
    <x v="0"/>
    <s v="Morning"/>
    <n v="8"/>
    <n v="5.0999999999999996"/>
    <n v="2.9"/>
    <n v="1968"/>
    <x v="4"/>
    <n v="2300"/>
    <s v="OK"/>
    <n v="0.64"/>
    <n v="0.36"/>
    <x v="0"/>
  </r>
  <r>
    <x v="333"/>
    <x v="0"/>
    <s v="Evening"/>
    <n v="8"/>
    <n v="0"/>
    <n v="8"/>
    <n v="5057"/>
    <x v="0"/>
    <n v="0"/>
    <s v="OK"/>
    <n v="0"/>
    <n v="1"/>
    <x v="0"/>
  </r>
  <r>
    <x v="333"/>
    <x v="0"/>
    <s v="Night"/>
    <n v="8"/>
    <n v="0"/>
    <n v="8"/>
    <n v="4507"/>
    <x v="0"/>
    <n v="0"/>
    <s v="OK"/>
    <n v="0"/>
    <n v="1"/>
    <x v="0"/>
  </r>
  <r>
    <x v="333"/>
    <x v="1"/>
    <s v="Morning"/>
    <n v="8"/>
    <n v="4"/>
    <n v="4"/>
    <n v="2544"/>
    <x v="6"/>
    <n v="10500"/>
    <s v="OK"/>
    <n v="0.5"/>
    <n v="0.5"/>
    <x v="0"/>
  </r>
  <r>
    <x v="333"/>
    <x v="1"/>
    <s v="Evening"/>
    <n v="8"/>
    <n v="0"/>
    <n v="8"/>
    <n v="4839"/>
    <x v="0"/>
    <n v="0"/>
    <s v="OK"/>
    <n v="0"/>
    <n v="1"/>
    <x v="0"/>
  </r>
  <r>
    <x v="333"/>
    <x v="1"/>
    <s v="Night"/>
    <n v="8"/>
    <n v="0"/>
    <n v="8"/>
    <n v="4810"/>
    <x v="0"/>
    <n v="0"/>
    <s v="OK"/>
    <n v="0"/>
    <n v="1"/>
    <x v="0"/>
  </r>
  <r>
    <x v="333"/>
    <x v="2"/>
    <s v="Morning"/>
    <n v="8"/>
    <n v="0"/>
    <n v="8"/>
    <n v="5347"/>
    <x v="0"/>
    <n v="0"/>
    <s v="OK"/>
    <n v="0"/>
    <n v="1"/>
    <x v="0"/>
  </r>
  <r>
    <x v="333"/>
    <x v="2"/>
    <s v="Evening"/>
    <n v="8"/>
    <n v="1.1000000000000001"/>
    <n v="6.9"/>
    <n v="4119"/>
    <x v="3"/>
    <n v="12100"/>
    <s v="OK"/>
    <n v="0.14000000000000001"/>
    <n v="0.86"/>
    <x v="0"/>
  </r>
  <r>
    <x v="333"/>
    <x v="2"/>
    <s v="Night"/>
    <n v="8"/>
    <n v="0"/>
    <n v="8"/>
    <n v="4300"/>
    <x v="0"/>
    <n v="0"/>
    <s v="OK"/>
    <n v="0"/>
    <n v="1"/>
    <x v="0"/>
  </r>
  <r>
    <x v="333"/>
    <x v="3"/>
    <s v="Morning"/>
    <n v="8"/>
    <n v="0"/>
    <n v="8"/>
    <n v="728"/>
    <x v="0"/>
    <n v="0"/>
    <s v="OK"/>
    <n v="0"/>
    <n v="1"/>
    <x v="1"/>
  </r>
  <r>
    <x v="333"/>
    <x v="3"/>
    <s v="Evening"/>
    <n v="8"/>
    <n v="0"/>
    <n v="8"/>
    <n v="679"/>
    <x v="0"/>
    <n v="0"/>
    <s v="OK"/>
    <n v="0"/>
    <n v="1"/>
    <x v="1"/>
  </r>
  <r>
    <x v="333"/>
    <x v="3"/>
    <s v="Night"/>
    <n v="8"/>
    <n v="3.7"/>
    <n v="4.3"/>
    <n v="374"/>
    <x v="6"/>
    <n v="4700"/>
    <s v="OK"/>
    <n v="0.46"/>
    <n v="0.54"/>
    <x v="1"/>
  </r>
  <r>
    <x v="333"/>
    <x v="4"/>
    <s v="Morning"/>
    <n v="8"/>
    <n v="0"/>
    <n v="8"/>
    <n v="744"/>
    <x v="0"/>
    <n v="0"/>
    <s v="OK"/>
    <n v="0"/>
    <n v="1"/>
    <x v="1"/>
  </r>
  <r>
    <x v="333"/>
    <x v="4"/>
    <s v="Evening"/>
    <n v="8"/>
    <n v="0"/>
    <n v="8"/>
    <n v="755"/>
    <x v="0"/>
    <n v="0"/>
    <s v="OK"/>
    <n v="0"/>
    <n v="1"/>
    <x v="1"/>
  </r>
  <r>
    <x v="333"/>
    <x v="4"/>
    <s v="Night"/>
    <n v="8"/>
    <n v="0"/>
    <n v="8"/>
    <n v="737"/>
    <x v="0"/>
    <n v="0"/>
    <s v="OK"/>
    <n v="0"/>
    <n v="1"/>
    <x v="1"/>
  </r>
  <r>
    <x v="333"/>
    <x v="5"/>
    <s v="Morning"/>
    <n v="8"/>
    <n v="5.9"/>
    <n v="2.1"/>
    <n v="956"/>
    <x v="6"/>
    <n v="15000"/>
    <s v="OK"/>
    <n v="0.74"/>
    <n v="0.26"/>
    <x v="2"/>
  </r>
  <r>
    <x v="333"/>
    <x v="5"/>
    <s v="Evening"/>
    <n v="8"/>
    <n v="0"/>
    <n v="8"/>
    <n v="3363"/>
    <x v="0"/>
    <n v="0"/>
    <s v="OK"/>
    <n v="0"/>
    <n v="1"/>
    <x v="2"/>
  </r>
  <r>
    <x v="333"/>
    <x v="5"/>
    <s v="Night"/>
    <n v="8"/>
    <n v="0"/>
    <n v="8"/>
    <n v="3067"/>
    <x v="0"/>
    <n v="0"/>
    <s v="OK"/>
    <n v="0"/>
    <n v="1"/>
    <x v="2"/>
  </r>
  <r>
    <x v="333"/>
    <x v="6"/>
    <s v="Morning"/>
    <n v="8"/>
    <n v="0.5"/>
    <n v="7.5"/>
    <n v="2713"/>
    <x v="3"/>
    <n v="13300"/>
    <s v="OK"/>
    <n v="0.06"/>
    <n v="0.94"/>
    <x v="2"/>
  </r>
  <r>
    <x v="333"/>
    <x v="6"/>
    <s v="Evening"/>
    <n v="8"/>
    <n v="0"/>
    <n v="8"/>
    <n v="3205"/>
    <x v="0"/>
    <n v="0"/>
    <s v="OK"/>
    <n v="0"/>
    <n v="1"/>
    <x v="2"/>
  </r>
  <r>
    <x v="333"/>
    <x v="6"/>
    <s v="Night"/>
    <n v="8"/>
    <n v="0"/>
    <n v="8"/>
    <n v="3044"/>
    <x v="0"/>
    <n v="0"/>
    <s v="OK"/>
    <n v="0"/>
    <n v="1"/>
    <x v="2"/>
  </r>
  <r>
    <x v="333"/>
    <x v="7"/>
    <s v="Morning"/>
    <n v="8"/>
    <n v="2.1"/>
    <n v="5.9"/>
    <n v="2716"/>
    <x v="1"/>
    <n v="3100"/>
    <s v="OK"/>
    <n v="0.26"/>
    <n v="0.74"/>
    <x v="3"/>
  </r>
  <r>
    <x v="333"/>
    <x v="7"/>
    <s v="Evening"/>
    <n v="8"/>
    <n v="0"/>
    <n v="8"/>
    <n v="4538"/>
    <x v="0"/>
    <n v="0"/>
    <s v="OK"/>
    <n v="0"/>
    <n v="1"/>
    <x v="3"/>
  </r>
  <r>
    <x v="333"/>
    <x v="7"/>
    <s v="Night"/>
    <n v="8"/>
    <n v="0"/>
    <n v="8"/>
    <n v="4017"/>
    <x v="0"/>
    <n v="0"/>
    <s v="OK"/>
    <n v="0"/>
    <n v="1"/>
    <x v="3"/>
  </r>
  <r>
    <x v="334"/>
    <x v="0"/>
    <s v="Morning"/>
    <n v="8"/>
    <n v="0"/>
    <n v="8"/>
    <n v="4905"/>
    <x v="0"/>
    <n v="0"/>
    <s v="OK"/>
    <n v="0"/>
    <n v="1"/>
    <x v="0"/>
  </r>
  <r>
    <x v="334"/>
    <x v="0"/>
    <s v="Evening"/>
    <n v="8"/>
    <n v="0"/>
    <n v="8"/>
    <n v="5124"/>
    <x v="0"/>
    <n v="0"/>
    <s v="OK"/>
    <n v="0"/>
    <n v="1"/>
    <x v="0"/>
  </r>
  <r>
    <x v="334"/>
    <x v="0"/>
    <s v="Night"/>
    <n v="8"/>
    <n v="1.4"/>
    <n v="6.6"/>
    <n v="3913"/>
    <x v="3"/>
    <n v="7800"/>
    <s v="OK"/>
    <n v="0.18"/>
    <n v="0.83"/>
    <x v="0"/>
  </r>
  <r>
    <x v="334"/>
    <x v="1"/>
    <s v="Morning"/>
    <n v="8"/>
    <n v="0"/>
    <n v="8"/>
    <n v="5089"/>
    <x v="0"/>
    <n v="0"/>
    <s v="OK"/>
    <n v="0"/>
    <n v="1"/>
    <x v="0"/>
  </r>
  <r>
    <x v="334"/>
    <x v="1"/>
    <s v="Evening"/>
    <n v="8"/>
    <n v="0"/>
    <n v="8"/>
    <n v="5409"/>
    <x v="0"/>
    <n v="0"/>
    <s v="OK"/>
    <n v="0"/>
    <n v="1"/>
    <x v="0"/>
  </r>
  <r>
    <x v="334"/>
    <x v="1"/>
    <s v="Night"/>
    <n v="8"/>
    <n v="0"/>
    <n v="8"/>
    <n v="4844"/>
    <x v="0"/>
    <n v="0"/>
    <s v="OK"/>
    <n v="0"/>
    <n v="1"/>
    <x v="0"/>
  </r>
  <r>
    <x v="334"/>
    <x v="2"/>
    <s v="Morning"/>
    <n v="8"/>
    <n v="0"/>
    <n v="8"/>
    <n v="5115"/>
    <x v="0"/>
    <n v="0"/>
    <s v="OK"/>
    <n v="0"/>
    <n v="1"/>
    <x v="0"/>
  </r>
  <r>
    <x v="334"/>
    <x v="2"/>
    <s v="Evening"/>
    <n v="8"/>
    <n v="5.3"/>
    <n v="2.7"/>
    <n v="1299"/>
    <x v="5"/>
    <n v="2800"/>
    <s v="OK"/>
    <n v="0.66"/>
    <n v="0.34"/>
    <x v="0"/>
  </r>
  <r>
    <x v="334"/>
    <x v="2"/>
    <s v="Night"/>
    <n v="8"/>
    <n v="0"/>
    <n v="8"/>
    <n v="4441"/>
    <x v="0"/>
    <n v="0"/>
    <s v="OK"/>
    <n v="0"/>
    <n v="1"/>
    <x v="0"/>
  </r>
  <r>
    <x v="334"/>
    <x v="3"/>
    <s v="Morning"/>
    <n v="8"/>
    <n v="0"/>
    <n v="8"/>
    <n v="665"/>
    <x v="0"/>
    <n v="0"/>
    <s v="OK"/>
    <n v="0"/>
    <n v="1"/>
    <x v="1"/>
  </r>
  <r>
    <x v="334"/>
    <x v="3"/>
    <s v="Evening"/>
    <n v="8"/>
    <n v="3.8"/>
    <n v="4.2"/>
    <n v="375"/>
    <x v="6"/>
    <n v="13000"/>
    <s v="OK"/>
    <n v="0.48"/>
    <n v="0.53"/>
    <x v="1"/>
  </r>
  <r>
    <x v="334"/>
    <x v="3"/>
    <s v="Night"/>
    <n v="8"/>
    <n v="0"/>
    <n v="8"/>
    <n v="726"/>
    <x v="0"/>
    <n v="0"/>
    <s v="OK"/>
    <n v="0"/>
    <n v="1"/>
    <x v="1"/>
  </r>
  <r>
    <x v="334"/>
    <x v="4"/>
    <s v="Morning"/>
    <n v="8"/>
    <n v="6.2"/>
    <n v="1.8"/>
    <n v="157"/>
    <x v="3"/>
    <n v="14600"/>
    <s v="OK"/>
    <n v="0.78"/>
    <n v="0.23"/>
    <x v="1"/>
  </r>
  <r>
    <x v="334"/>
    <x v="4"/>
    <s v="Evening"/>
    <n v="8"/>
    <n v="2.2999999999999998"/>
    <n v="5.7"/>
    <n v="481"/>
    <x v="2"/>
    <n v="9200"/>
    <s v="OK"/>
    <n v="0.28999999999999998"/>
    <n v="0.71"/>
    <x v="1"/>
  </r>
  <r>
    <x v="334"/>
    <x v="4"/>
    <s v="Night"/>
    <n v="8"/>
    <n v="0"/>
    <n v="8"/>
    <n v="624"/>
    <x v="0"/>
    <n v="0"/>
    <s v="OK"/>
    <n v="0"/>
    <n v="1"/>
    <x v="1"/>
  </r>
  <r>
    <x v="334"/>
    <x v="5"/>
    <s v="Morning"/>
    <n v="8"/>
    <n v="0"/>
    <n v="8"/>
    <n v="3329"/>
    <x v="0"/>
    <n v="0"/>
    <s v="OK"/>
    <n v="0"/>
    <n v="1"/>
    <x v="2"/>
  </r>
  <r>
    <x v="334"/>
    <x v="5"/>
    <s v="Evening"/>
    <n v="8"/>
    <n v="0"/>
    <n v="8"/>
    <n v="3445"/>
    <x v="0"/>
    <n v="0"/>
    <s v="OK"/>
    <n v="0"/>
    <n v="1"/>
    <x v="2"/>
  </r>
  <r>
    <x v="334"/>
    <x v="5"/>
    <s v="Night"/>
    <n v="8"/>
    <n v="0"/>
    <n v="8"/>
    <n v="3423"/>
    <x v="0"/>
    <n v="0"/>
    <s v="OK"/>
    <n v="0"/>
    <n v="1"/>
    <x v="2"/>
  </r>
  <r>
    <x v="334"/>
    <x v="6"/>
    <s v="Morning"/>
    <n v="8"/>
    <n v="2.2000000000000002"/>
    <n v="5.8"/>
    <n v="2443"/>
    <x v="2"/>
    <n v="7800"/>
    <s v="OK"/>
    <n v="0.28000000000000003"/>
    <n v="0.73"/>
    <x v="2"/>
  </r>
  <r>
    <x v="334"/>
    <x v="6"/>
    <s v="Evening"/>
    <n v="8"/>
    <n v="0"/>
    <n v="8"/>
    <n v="3169"/>
    <x v="0"/>
    <n v="0"/>
    <s v="OK"/>
    <n v="0"/>
    <n v="1"/>
    <x v="2"/>
  </r>
  <r>
    <x v="334"/>
    <x v="6"/>
    <s v="Night"/>
    <n v="8"/>
    <n v="0"/>
    <n v="8"/>
    <n v="3505"/>
    <x v="0"/>
    <n v="0"/>
    <s v="OK"/>
    <n v="0"/>
    <n v="1"/>
    <x v="2"/>
  </r>
  <r>
    <x v="334"/>
    <x v="7"/>
    <s v="Morning"/>
    <n v="8"/>
    <n v="5.6"/>
    <n v="2.4"/>
    <n v="1188"/>
    <x v="6"/>
    <n v="13400"/>
    <s v="OK"/>
    <n v="0.7"/>
    <n v="0.3"/>
    <x v="3"/>
  </r>
  <r>
    <x v="334"/>
    <x v="7"/>
    <s v="Evening"/>
    <n v="8"/>
    <n v="6.3"/>
    <n v="1.7"/>
    <n v="887"/>
    <x v="3"/>
    <n v="2800"/>
    <s v="OK"/>
    <n v="0.79"/>
    <n v="0.21"/>
    <x v="3"/>
  </r>
  <r>
    <x v="334"/>
    <x v="7"/>
    <s v="Night"/>
    <n v="8"/>
    <n v="0"/>
    <n v="8"/>
    <n v="3956"/>
    <x v="0"/>
    <n v="0"/>
    <s v="OK"/>
    <n v="0"/>
    <n v="1"/>
    <x v="3"/>
  </r>
  <r>
    <x v="335"/>
    <x v="0"/>
    <s v="Morning"/>
    <n v="8"/>
    <n v="7"/>
    <n v="1"/>
    <n v="598"/>
    <x v="3"/>
    <n v="9200"/>
    <s v="OK"/>
    <n v="0.88"/>
    <n v="0.13"/>
    <x v="0"/>
  </r>
  <r>
    <x v="335"/>
    <x v="0"/>
    <s v="Evening"/>
    <n v="8"/>
    <n v="0"/>
    <n v="8"/>
    <n v="5358"/>
    <x v="0"/>
    <n v="0"/>
    <s v="OK"/>
    <n v="0"/>
    <n v="1"/>
    <x v="0"/>
  </r>
  <r>
    <x v="335"/>
    <x v="0"/>
    <s v="Night"/>
    <n v="8"/>
    <n v="0"/>
    <n v="8"/>
    <n v="4723"/>
    <x v="0"/>
    <n v="0"/>
    <s v="OK"/>
    <n v="0"/>
    <n v="1"/>
    <x v="0"/>
  </r>
  <r>
    <x v="335"/>
    <x v="1"/>
    <s v="Morning"/>
    <n v="8"/>
    <n v="0"/>
    <n v="8"/>
    <n v="4975"/>
    <x v="0"/>
    <n v="0"/>
    <s v="OK"/>
    <n v="0"/>
    <n v="1"/>
    <x v="0"/>
  </r>
  <r>
    <x v="335"/>
    <x v="1"/>
    <s v="Evening"/>
    <n v="8"/>
    <n v="6.4"/>
    <n v="1.6"/>
    <n v="989"/>
    <x v="4"/>
    <n v="3100"/>
    <s v="OK"/>
    <n v="0.8"/>
    <n v="0.2"/>
    <x v="0"/>
  </r>
  <r>
    <x v="335"/>
    <x v="1"/>
    <s v="Night"/>
    <n v="8"/>
    <n v="0"/>
    <n v="8"/>
    <n v="4935"/>
    <x v="0"/>
    <n v="0"/>
    <s v="OK"/>
    <n v="0"/>
    <n v="1"/>
    <x v="0"/>
  </r>
  <r>
    <x v="335"/>
    <x v="2"/>
    <s v="Morning"/>
    <n v="8"/>
    <n v="0"/>
    <n v="8"/>
    <n v="4994"/>
    <x v="0"/>
    <n v="0"/>
    <s v="OK"/>
    <n v="0"/>
    <n v="1"/>
    <x v="0"/>
  </r>
  <r>
    <x v="335"/>
    <x v="2"/>
    <s v="Evening"/>
    <n v="8"/>
    <n v="0"/>
    <n v="8"/>
    <n v="5278"/>
    <x v="0"/>
    <n v="0"/>
    <s v="OK"/>
    <n v="0"/>
    <n v="1"/>
    <x v="0"/>
  </r>
  <r>
    <x v="335"/>
    <x v="2"/>
    <s v="Night"/>
    <n v="8"/>
    <n v="0"/>
    <n v="8"/>
    <n v="4504"/>
    <x v="0"/>
    <n v="0"/>
    <s v="OK"/>
    <n v="0"/>
    <n v="1"/>
    <x v="0"/>
  </r>
  <r>
    <x v="335"/>
    <x v="3"/>
    <s v="Morning"/>
    <n v="8"/>
    <n v="0"/>
    <n v="8"/>
    <n v="722"/>
    <x v="0"/>
    <n v="0"/>
    <s v="OK"/>
    <n v="0"/>
    <n v="1"/>
    <x v="1"/>
  </r>
  <r>
    <x v="335"/>
    <x v="3"/>
    <s v="Evening"/>
    <n v="8"/>
    <n v="0"/>
    <n v="8"/>
    <n v="675"/>
    <x v="0"/>
    <n v="0"/>
    <s v="OK"/>
    <n v="0"/>
    <n v="1"/>
    <x v="1"/>
  </r>
  <r>
    <x v="335"/>
    <x v="3"/>
    <s v="Night"/>
    <n v="8"/>
    <n v="0"/>
    <n v="8"/>
    <n v="634"/>
    <x v="0"/>
    <n v="0"/>
    <s v="OK"/>
    <n v="0"/>
    <n v="1"/>
    <x v="1"/>
  </r>
  <r>
    <x v="335"/>
    <x v="4"/>
    <s v="Morning"/>
    <n v="8"/>
    <n v="0"/>
    <n v="8"/>
    <n v="751"/>
    <x v="0"/>
    <n v="0"/>
    <s v="OK"/>
    <n v="0"/>
    <n v="1"/>
    <x v="1"/>
  </r>
  <r>
    <x v="335"/>
    <x v="4"/>
    <s v="Evening"/>
    <n v="8"/>
    <n v="0"/>
    <n v="8"/>
    <n v="683"/>
    <x v="0"/>
    <n v="0"/>
    <s v="OK"/>
    <n v="0"/>
    <n v="1"/>
    <x v="1"/>
  </r>
  <r>
    <x v="335"/>
    <x v="4"/>
    <s v="Night"/>
    <n v="8"/>
    <n v="0"/>
    <n v="8"/>
    <n v="736"/>
    <x v="0"/>
    <n v="0"/>
    <s v="OK"/>
    <n v="0"/>
    <n v="1"/>
    <x v="1"/>
  </r>
  <r>
    <x v="335"/>
    <x v="5"/>
    <s v="Morning"/>
    <n v="8"/>
    <n v="0"/>
    <n v="8"/>
    <n v="3525"/>
    <x v="0"/>
    <n v="0"/>
    <s v="OK"/>
    <n v="0"/>
    <n v="1"/>
    <x v="2"/>
  </r>
  <r>
    <x v="335"/>
    <x v="5"/>
    <s v="Evening"/>
    <n v="8"/>
    <n v="0"/>
    <n v="8"/>
    <n v="3246"/>
    <x v="0"/>
    <n v="0"/>
    <s v="OK"/>
    <n v="0"/>
    <n v="1"/>
    <x v="2"/>
  </r>
  <r>
    <x v="335"/>
    <x v="5"/>
    <s v="Night"/>
    <n v="8"/>
    <n v="0"/>
    <n v="8"/>
    <n v="3835"/>
    <x v="0"/>
    <n v="0"/>
    <s v="OK"/>
    <n v="0"/>
    <n v="1"/>
    <x v="2"/>
  </r>
  <r>
    <x v="335"/>
    <x v="6"/>
    <s v="Morning"/>
    <n v="8"/>
    <n v="2.1"/>
    <n v="5.9"/>
    <n v="2126"/>
    <x v="4"/>
    <n v="12000"/>
    <s v="OK"/>
    <n v="0.26"/>
    <n v="0.74"/>
    <x v="2"/>
  </r>
  <r>
    <x v="335"/>
    <x v="6"/>
    <s v="Evening"/>
    <n v="8"/>
    <n v="6"/>
    <n v="2"/>
    <n v="752"/>
    <x v="4"/>
    <n v="12300"/>
    <s v="OK"/>
    <n v="0.75"/>
    <n v="0.25"/>
    <x v="2"/>
  </r>
  <r>
    <x v="335"/>
    <x v="6"/>
    <s v="Night"/>
    <n v="8"/>
    <n v="5"/>
    <n v="3"/>
    <n v="1224"/>
    <x v="6"/>
    <n v="13500"/>
    <s v="OK"/>
    <n v="0.63"/>
    <n v="0.38"/>
    <x v="2"/>
  </r>
  <r>
    <x v="335"/>
    <x v="7"/>
    <s v="Morning"/>
    <n v="8"/>
    <n v="6.6"/>
    <n v="1.4"/>
    <n v="708"/>
    <x v="5"/>
    <n v="8900"/>
    <s v="OK"/>
    <n v="0.83"/>
    <n v="0.18"/>
    <x v="3"/>
  </r>
  <r>
    <x v="335"/>
    <x v="7"/>
    <s v="Evening"/>
    <n v="8"/>
    <n v="0"/>
    <n v="8"/>
    <n v="4005"/>
    <x v="0"/>
    <n v="0"/>
    <s v="OK"/>
    <n v="0"/>
    <n v="1"/>
    <x v="3"/>
  </r>
  <r>
    <x v="335"/>
    <x v="7"/>
    <s v="Night"/>
    <n v="8"/>
    <n v="0"/>
    <n v="8"/>
    <n v="3935"/>
    <x v="0"/>
    <n v="0"/>
    <s v="OK"/>
    <n v="0"/>
    <n v="1"/>
    <x v="3"/>
  </r>
  <r>
    <x v="336"/>
    <x v="0"/>
    <s v="Morning"/>
    <n v="8"/>
    <n v="0"/>
    <n v="8"/>
    <n v="5185"/>
    <x v="0"/>
    <n v="0"/>
    <s v="OK"/>
    <n v="0"/>
    <n v="1"/>
    <x v="0"/>
  </r>
  <r>
    <x v="336"/>
    <x v="0"/>
    <s v="Evening"/>
    <n v="8"/>
    <n v="0"/>
    <n v="8"/>
    <n v="4906"/>
    <x v="0"/>
    <n v="0"/>
    <s v="OK"/>
    <n v="0"/>
    <n v="1"/>
    <x v="0"/>
  </r>
  <r>
    <x v="336"/>
    <x v="0"/>
    <s v="Night"/>
    <n v="8"/>
    <n v="6.4"/>
    <n v="1.6"/>
    <n v="813"/>
    <x v="5"/>
    <n v="11800"/>
    <s v="OK"/>
    <n v="0.8"/>
    <n v="0.2"/>
    <x v="0"/>
  </r>
  <r>
    <x v="336"/>
    <x v="1"/>
    <s v="Morning"/>
    <n v="8"/>
    <n v="0"/>
    <n v="8"/>
    <n v="5191"/>
    <x v="0"/>
    <n v="0"/>
    <s v="OK"/>
    <n v="0"/>
    <n v="1"/>
    <x v="0"/>
  </r>
  <r>
    <x v="336"/>
    <x v="1"/>
    <s v="Evening"/>
    <n v="8"/>
    <n v="0"/>
    <n v="8"/>
    <n v="5110"/>
    <x v="0"/>
    <n v="0"/>
    <s v="OK"/>
    <n v="0"/>
    <n v="1"/>
    <x v="0"/>
  </r>
  <r>
    <x v="336"/>
    <x v="1"/>
    <s v="Night"/>
    <n v="8"/>
    <n v="0"/>
    <n v="8"/>
    <n v="5048"/>
    <x v="0"/>
    <n v="0"/>
    <s v="OK"/>
    <n v="0"/>
    <n v="1"/>
    <x v="0"/>
  </r>
  <r>
    <x v="336"/>
    <x v="2"/>
    <s v="Morning"/>
    <n v="8"/>
    <n v="0"/>
    <n v="8"/>
    <n v="4855"/>
    <x v="0"/>
    <n v="0"/>
    <s v="OK"/>
    <n v="0"/>
    <n v="1"/>
    <x v="0"/>
  </r>
  <r>
    <x v="336"/>
    <x v="2"/>
    <s v="Evening"/>
    <n v="8"/>
    <n v="5"/>
    <n v="3"/>
    <n v="1600"/>
    <x v="1"/>
    <n v="14000"/>
    <s v="OK"/>
    <n v="0.63"/>
    <n v="0.38"/>
    <x v="0"/>
  </r>
  <r>
    <x v="336"/>
    <x v="2"/>
    <s v="Night"/>
    <n v="8"/>
    <n v="5.2"/>
    <n v="2.8"/>
    <n v="1454"/>
    <x v="2"/>
    <n v="13000"/>
    <s v="OK"/>
    <n v="0.65"/>
    <n v="0.35"/>
    <x v="0"/>
  </r>
  <r>
    <x v="336"/>
    <x v="3"/>
    <s v="Morning"/>
    <n v="8"/>
    <n v="3.4"/>
    <n v="4.5999999999999996"/>
    <n v="370"/>
    <x v="4"/>
    <n v="1900"/>
    <s v="OK"/>
    <n v="0.43"/>
    <n v="0.57999999999999996"/>
    <x v="1"/>
  </r>
  <r>
    <x v="336"/>
    <x v="3"/>
    <s v="Evening"/>
    <n v="8"/>
    <n v="2.4"/>
    <n v="5.6"/>
    <n v="532"/>
    <x v="2"/>
    <n v="13900"/>
    <s v="OK"/>
    <n v="0.3"/>
    <n v="0.7"/>
    <x v="1"/>
  </r>
  <r>
    <x v="336"/>
    <x v="3"/>
    <s v="Night"/>
    <n v="8"/>
    <n v="0"/>
    <n v="8"/>
    <n v="687"/>
    <x v="0"/>
    <n v="0"/>
    <s v="OK"/>
    <n v="0"/>
    <n v="1"/>
    <x v="1"/>
  </r>
  <r>
    <x v="336"/>
    <x v="4"/>
    <s v="Morning"/>
    <n v="8"/>
    <n v="0"/>
    <n v="8"/>
    <n v="676"/>
    <x v="0"/>
    <n v="0"/>
    <s v="OK"/>
    <n v="0"/>
    <n v="1"/>
    <x v="1"/>
  </r>
  <r>
    <x v="336"/>
    <x v="4"/>
    <s v="Evening"/>
    <n v="8"/>
    <n v="3.4"/>
    <n v="4.5999999999999996"/>
    <n v="386"/>
    <x v="2"/>
    <n v="4000"/>
    <s v="OK"/>
    <n v="0.43"/>
    <n v="0.57999999999999996"/>
    <x v="1"/>
  </r>
  <r>
    <x v="336"/>
    <x v="4"/>
    <s v="Night"/>
    <n v="8"/>
    <n v="0"/>
    <n v="8"/>
    <n v="613"/>
    <x v="0"/>
    <n v="0"/>
    <s v="OK"/>
    <n v="0"/>
    <n v="1"/>
    <x v="1"/>
  </r>
  <r>
    <x v="336"/>
    <x v="5"/>
    <s v="Morning"/>
    <n v="8"/>
    <n v="0"/>
    <n v="8"/>
    <n v="2976"/>
    <x v="0"/>
    <n v="0"/>
    <s v="OK"/>
    <n v="0"/>
    <n v="1"/>
    <x v="2"/>
  </r>
  <r>
    <x v="336"/>
    <x v="5"/>
    <s v="Evening"/>
    <n v="8"/>
    <n v="0"/>
    <n v="8"/>
    <n v="3365"/>
    <x v="0"/>
    <n v="0"/>
    <s v="OK"/>
    <n v="0"/>
    <n v="1"/>
    <x v="2"/>
  </r>
  <r>
    <x v="336"/>
    <x v="5"/>
    <s v="Night"/>
    <n v="8"/>
    <n v="1.5"/>
    <n v="6.5"/>
    <n v="2539"/>
    <x v="4"/>
    <n v="10900"/>
    <s v="OK"/>
    <n v="0.19"/>
    <n v="0.81"/>
    <x v="2"/>
  </r>
  <r>
    <x v="336"/>
    <x v="6"/>
    <s v="Morning"/>
    <n v="8"/>
    <n v="0"/>
    <n v="8"/>
    <n v="3077"/>
    <x v="0"/>
    <n v="0"/>
    <s v="OK"/>
    <n v="0"/>
    <n v="1"/>
    <x v="2"/>
  </r>
  <r>
    <x v="336"/>
    <x v="6"/>
    <s v="Evening"/>
    <n v="8"/>
    <n v="4.5"/>
    <n v="3.5"/>
    <n v="1438"/>
    <x v="1"/>
    <n v="13000"/>
    <s v="OK"/>
    <n v="0.56000000000000005"/>
    <n v="0.44"/>
    <x v="2"/>
  </r>
  <r>
    <x v="336"/>
    <x v="6"/>
    <s v="Night"/>
    <n v="8"/>
    <n v="0"/>
    <n v="8"/>
    <n v="3360"/>
    <x v="0"/>
    <n v="0"/>
    <s v="OK"/>
    <n v="0"/>
    <n v="1"/>
    <x v="2"/>
  </r>
  <r>
    <x v="336"/>
    <x v="7"/>
    <s v="Morning"/>
    <n v="8"/>
    <n v="0"/>
    <n v="8"/>
    <n v="4171"/>
    <x v="0"/>
    <n v="0"/>
    <s v="OK"/>
    <n v="0"/>
    <n v="1"/>
    <x v="3"/>
  </r>
  <r>
    <x v="336"/>
    <x v="7"/>
    <s v="Evening"/>
    <n v="8"/>
    <n v="0"/>
    <n v="8"/>
    <n v="3834"/>
    <x v="0"/>
    <n v="0"/>
    <s v="OK"/>
    <n v="0"/>
    <n v="1"/>
    <x v="3"/>
  </r>
  <r>
    <x v="336"/>
    <x v="7"/>
    <s v="Night"/>
    <n v="8"/>
    <n v="0.8"/>
    <n v="7.2"/>
    <n v="3657"/>
    <x v="3"/>
    <n v="4300"/>
    <s v="OK"/>
    <n v="0.1"/>
    <n v="0.9"/>
    <x v="3"/>
  </r>
  <r>
    <x v="337"/>
    <x v="0"/>
    <s v="Morning"/>
    <n v="8"/>
    <n v="0"/>
    <n v="8"/>
    <n v="5056"/>
    <x v="0"/>
    <n v="0"/>
    <s v="OK"/>
    <n v="0"/>
    <n v="1"/>
    <x v="0"/>
  </r>
  <r>
    <x v="337"/>
    <x v="0"/>
    <s v="Evening"/>
    <n v="8"/>
    <n v="6.3"/>
    <n v="1.7"/>
    <n v="1113"/>
    <x v="2"/>
    <n v="5200"/>
    <s v="OK"/>
    <n v="0.79"/>
    <n v="0.21"/>
    <x v="0"/>
  </r>
  <r>
    <x v="337"/>
    <x v="0"/>
    <s v="Night"/>
    <n v="8"/>
    <n v="1.8"/>
    <n v="6.2"/>
    <n v="4166"/>
    <x v="5"/>
    <n v="11200"/>
    <s v="OK"/>
    <n v="0.23"/>
    <n v="0.78"/>
    <x v="0"/>
  </r>
  <r>
    <x v="337"/>
    <x v="1"/>
    <s v="Morning"/>
    <n v="8"/>
    <n v="0"/>
    <n v="8"/>
    <n v="4551"/>
    <x v="0"/>
    <n v="0"/>
    <s v="OK"/>
    <n v="0"/>
    <n v="1"/>
    <x v="0"/>
  </r>
  <r>
    <x v="337"/>
    <x v="1"/>
    <s v="Evening"/>
    <n v="8"/>
    <n v="0"/>
    <n v="8"/>
    <n v="4696"/>
    <x v="0"/>
    <n v="0"/>
    <s v="OK"/>
    <n v="0"/>
    <n v="1"/>
    <x v="0"/>
  </r>
  <r>
    <x v="337"/>
    <x v="1"/>
    <s v="Night"/>
    <n v="8"/>
    <n v="4.7"/>
    <n v="3.3"/>
    <n v="2302"/>
    <x v="3"/>
    <n v="4900"/>
    <s v="OK"/>
    <n v="0.59"/>
    <n v="0.41"/>
    <x v="0"/>
  </r>
  <r>
    <x v="337"/>
    <x v="2"/>
    <s v="Morning"/>
    <n v="8"/>
    <n v="0"/>
    <n v="8"/>
    <n v="4413"/>
    <x v="0"/>
    <n v="0"/>
    <s v="OK"/>
    <n v="0"/>
    <n v="1"/>
    <x v="0"/>
  </r>
  <r>
    <x v="337"/>
    <x v="2"/>
    <s v="Evening"/>
    <n v="8"/>
    <n v="0"/>
    <n v="8"/>
    <n v="5229"/>
    <x v="0"/>
    <n v="0"/>
    <s v="OK"/>
    <n v="0"/>
    <n v="1"/>
    <x v="0"/>
  </r>
  <r>
    <x v="337"/>
    <x v="2"/>
    <s v="Night"/>
    <n v="8"/>
    <n v="0"/>
    <n v="8"/>
    <n v="4459"/>
    <x v="0"/>
    <n v="0"/>
    <s v="OK"/>
    <n v="0"/>
    <n v="1"/>
    <x v="0"/>
  </r>
  <r>
    <x v="337"/>
    <x v="3"/>
    <s v="Morning"/>
    <n v="8"/>
    <n v="0"/>
    <n v="8"/>
    <n v="666"/>
    <x v="0"/>
    <n v="0"/>
    <s v="OK"/>
    <n v="0"/>
    <n v="1"/>
    <x v="1"/>
  </r>
  <r>
    <x v="337"/>
    <x v="3"/>
    <s v="Evening"/>
    <n v="8"/>
    <n v="4.2"/>
    <n v="3.8"/>
    <n v="320"/>
    <x v="3"/>
    <n v="7600"/>
    <s v="OK"/>
    <n v="0.53"/>
    <n v="0.48"/>
    <x v="1"/>
  </r>
  <r>
    <x v="337"/>
    <x v="3"/>
    <s v="Night"/>
    <n v="8"/>
    <n v="0"/>
    <n v="8"/>
    <n v="685"/>
    <x v="0"/>
    <n v="0"/>
    <s v="OK"/>
    <n v="0"/>
    <n v="1"/>
    <x v="1"/>
  </r>
  <r>
    <x v="337"/>
    <x v="4"/>
    <s v="Morning"/>
    <n v="8"/>
    <n v="0"/>
    <n v="8"/>
    <n v="766"/>
    <x v="0"/>
    <n v="0"/>
    <s v="OK"/>
    <n v="0"/>
    <n v="1"/>
    <x v="1"/>
  </r>
  <r>
    <x v="337"/>
    <x v="4"/>
    <s v="Evening"/>
    <n v="8"/>
    <n v="0"/>
    <n v="8"/>
    <n v="759"/>
    <x v="0"/>
    <n v="0"/>
    <s v="OK"/>
    <n v="0"/>
    <n v="1"/>
    <x v="1"/>
  </r>
  <r>
    <x v="337"/>
    <x v="4"/>
    <s v="Night"/>
    <n v="8"/>
    <n v="0"/>
    <n v="8"/>
    <n v="766"/>
    <x v="0"/>
    <n v="0"/>
    <s v="OK"/>
    <n v="0"/>
    <n v="1"/>
    <x v="1"/>
  </r>
  <r>
    <x v="337"/>
    <x v="5"/>
    <s v="Morning"/>
    <n v="8"/>
    <n v="5"/>
    <n v="3"/>
    <n v="1331"/>
    <x v="6"/>
    <n v="10900"/>
    <s v="OK"/>
    <n v="0.63"/>
    <n v="0.38"/>
    <x v="2"/>
  </r>
  <r>
    <x v="337"/>
    <x v="5"/>
    <s v="Evening"/>
    <n v="8"/>
    <n v="0"/>
    <n v="8"/>
    <n v="3467"/>
    <x v="0"/>
    <n v="0"/>
    <s v="OK"/>
    <n v="0"/>
    <n v="1"/>
    <x v="2"/>
  </r>
  <r>
    <x v="337"/>
    <x v="5"/>
    <s v="Night"/>
    <n v="8"/>
    <n v="0"/>
    <n v="8"/>
    <n v="3626"/>
    <x v="0"/>
    <n v="0"/>
    <s v="OK"/>
    <n v="0"/>
    <n v="1"/>
    <x v="2"/>
  </r>
  <r>
    <x v="337"/>
    <x v="6"/>
    <s v="Morning"/>
    <n v="8"/>
    <n v="5.0999999999999996"/>
    <n v="2.9"/>
    <n v="1130"/>
    <x v="3"/>
    <n v="10400"/>
    <s v="OK"/>
    <n v="0.64"/>
    <n v="0.36"/>
    <x v="2"/>
  </r>
  <r>
    <x v="337"/>
    <x v="6"/>
    <s v="Evening"/>
    <n v="8"/>
    <n v="0"/>
    <n v="8"/>
    <n v="3260"/>
    <x v="0"/>
    <n v="0"/>
    <s v="OK"/>
    <n v="0"/>
    <n v="1"/>
    <x v="2"/>
  </r>
  <r>
    <x v="337"/>
    <x v="6"/>
    <s v="Night"/>
    <n v="8"/>
    <n v="2.1"/>
    <n v="5.9"/>
    <n v="2197"/>
    <x v="3"/>
    <n v="1900"/>
    <s v="OK"/>
    <n v="0.26"/>
    <n v="0.74"/>
    <x v="2"/>
  </r>
  <r>
    <x v="337"/>
    <x v="7"/>
    <s v="Morning"/>
    <n v="8"/>
    <n v="0"/>
    <n v="8"/>
    <n v="4247"/>
    <x v="0"/>
    <n v="0"/>
    <s v="OK"/>
    <n v="0"/>
    <n v="1"/>
    <x v="3"/>
  </r>
  <r>
    <x v="337"/>
    <x v="7"/>
    <s v="Evening"/>
    <n v="8"/>
    <n v="0"/>
    <n v="8"/>
    <n v="4138"/>
    <x v="0"/>
    <n v="0"/>
    <s v="OK"/>
    <n v="0"/>
    <n v="1"/>
    <x v="3"/>
  </r>
  <r>
    <x v="337"/>
    <x v="7"/>
    <s v="Night"/>
    <n v="8"/>
    <n v="2"/>
    <n v="6"/>
    <n v="3039"/>
    <x v="1"/>
    <n v="12500"/>
    <s v="OK"/>
    <n v="0.25"/>
    <n v="0.75"/>
    <x v="3"/>
  </r>
  <r>
    <x v="338"/>
    <x v="0"/>
    <s v="Morning"/>
    <n v="8"/>
    <n v="0"/>
    <n v="8"/>
    <n v="5001"/>
    <x v="0"/>
    <n v="0"/>
    <s v="OK"/>
    <n v="0"/>
    <n v="1"/>
    <x v="0"/>
  </r>
  <r>
    <x v="338"/>
    <x v="0"/>
    <s v="Evening"/>
    <n v="8"/>
    <n v="0"/>
    <n v="8"/>
    <n v="5017"/>
    <x v="0"/>
    <n v="0"/>
    <s v="OK"/>
    <n v="0"/>
    <n v="1"/>
    <x v="0"/>
  </r>
  <r>
    <x v="338"/>
    <x v="0"/>
    <s v="Night"/>
    <n v="8"/>
    <n v="0"/>
    <n v="8"/>
    <n v="5295"/>
    <x v="0"/>
    <n v="0"/>
    <s v="OK"/>
    <n v="0"/>
    <n v="1"/>
    <x v="0"/>
  </r>
  <r>
    <x v="338"/>
    <x v="1"/>
    <s v="Morning"/>
    <n v="8"/>
    <n v="0"/>
    <n v="8"/>
    <n v="4999"/>
    <x v="0"/>
    <n v="0"/>
    <s v="OK"/>
    <n v="0"/>
    <n v="1"/>
    <x v="0"/>
  </r>
  <r>
    <x v="338"/>
    <x v="1"/>
    <s v="Evening"/>
    <n v="8"/>
    <n v="0"/>
    <n v="8"/>
    <n v="5300"/>
    <x v="0"/>
    <n v="0"/>
    <s v="OK"/>
    <n v="0"/>
    <n v="1"/>
    <x v="0"/>
  </r>
  <r>
    <x v="338"/>
    <x v="1"/>
    <s v="Night"/>
    <n v="8"/>
    <n v="3.3"/>
    <n v="4.7"/>
    <n v="3067"/>
    <x v="1"/>
    <n v="11400"/>
    <s v="OK"/>
    <n v="0.41"/>
    <n v="0.59"/>
    <x v="0"/>
  </r>
  <r>
    <x v="338"/>
    <x v="2"/>
    <s v="Morning"/>
    <n v="8"/>
    <n v="6.3"/>
    <n v="1.7"/>
    <n v="974"/>
    <x v="2"/>
    <n v="6000"/>
    <s v="OK"/>
    <n v="0.79"/>
    <n v="0.21"/>
    <x v="0"/>
  </r>
  <r>
    <x v="338"/>
    <x v="2"/>
    <s v="Evening"/>
    <n v="8"/>
    <n v="0"/>
    <n v="8"/>
    <n v="4525"/>
    <x v="0"/>
    <n v="0"/>
    <s v="OK"/>
    <n v="0"/>
    <n v="1"/>
    <x v="0"/>
  </r>
  <r>
    <x v="338"/>
    <x v="2"/>
    <s v="Night"/>
    <n v="8"/>
    <n v="0"/>
    <n v="8"/>
    <n v="5228"/>
    <x v="0"/>
    <n v="0"/>
    <s v="OK"/>
    <n v="0"/>
    <n v="1"/>
    <x v="0"/>
  </r>
  <r>
    <x v="338"/>
    <x v="3"/>
    <s v="Morning"/>
    <n v="8"/>
    <n v="0"/>
    <n v="8"/>
    <n v="677"/>
    <x v="0"/>
    <n v="0"/>
    <s v="OK"/>
    <n v="0"/>
    <n v="1"/>
    <x v="1"/>
  </r>
  <r>
    <x v="338"/>
    <x v="3"/>
    <s v="Evening"/>
    <n v="8"/>
    <n v="0"/>
    <n v="8"/>
    <n v="686"/>
    <x v="0"/>
    <n v="0"/>
    <s v="OK"/>
    <n v="0"/>
    <n v="1"/>
    <x v="1"/>
  </r>
  <r>
    <x v="338"/>
    <x v="3"/>
    <s v="Night"/>
    <n v="8"/>
    <n v="1.4"/>
    <n v="6.6"/>
    <n v="581"/>
    <x v="4"/>
    <n v="12300"/>
    <s v="OK"/>
    <n v="0.18"/>
    <n v="0.83"/>
    <x v="1"/>
  </r>
  <r>
    <x v="338"/>
    <x v="4"/>
    <s v="Morning"/>
    <n v="8"/>
    <n v="0"/>
    <n v="8"/>
    <n v="646"/>
    <x v="0"/>
    <n v="0"/>
    <s v="OK"/>
    <n v="0"/>
    <n v="1"/>
    <x v="1"/>
  </r>
  <r>
    <x v="338"/>
    <x v="4"/>
    <s v="Evening"/>
    <n v="8"/>
    <n v="0"/>
    <n v="8"/>
    <n v="681"/>
    <x v="0"/>
    <n v="0"/>
    <s v="OK"/>
    <n v="0"/>
    <n v="1"/>
    <x v="1"/>
  </r>
  <r>
    <x v="338"/>
    <x v="4"/>
    <s v="Night"/>
    <n v="8"/>
    <n v="0"/>
    <n v="8"/>
    <n v="661"/>
    <x v="0"/>
    <n v="0"/>
    <s v="OK"/>
    <n v="0"/>
    <n v="1"/>
    <x v="1"/>
  </r>
  <r>
    <x v="338"/>
    <x v="5"/>
    <s v="Morning"/>
    <n v="8"/>
    <n v="4.5999999999999996"/>
    <n v="3.4"/>
    <n v="1548"/>
    <x v="5"/>
    <n v="4600"/>
    <s v="OK"/>
    <n v="0.57999999999999996"/>
    <n v="0.43"/>
    <x v="2"/>
  </r>
  <r>
    <x v="338"/>
    <x v="5"/>
    <s v="Evening"/>
    <n v="8"/>
    <n v="0"/>
    <n v="8"/>
    <n v="3289"/>
    <x v="0"/>
    <n v="0"/>
    <s v="OK"/>
    <n v="0"/>
    <n v="1"/>
    <x v="2"/>
  </r>
  <r>
    <x v="338"/>
    <x v="5"/>
    <s v="Night"/>
    <n v="8"/>
    <n v="0"/>
    <n v="8"/>
    <n v="3574"/>
    <x v="0"/>
    <n v="0"/>
    <s v="OK"/>
    <n v="0"/>
    <n v="1"/>
    <x v="2"/>
  </r>
  <r>
    <x v="338"/>
    <x v="6"/>
    <s v="Morning"/>
    <n v="8"/>
    <n v="0"/>
    <n v="8"/>
    <n v="2947"/>
    <x v="0"/>
    <n v="0"/>
    <s v="OK"/>
    <n v="0"/>
    <n v="1"/>
    <x v="2"/>
  </r>
  <r>
    <x v="338"/>
    <x v="6"/>
    <s v="Evening"/>
    <n v="8"/>
    <n v="0"/>
    <n v="8"/>
    <n v="3013"/>
    <x v="0"/>
    <n v="0"/>
    <s v="OK"/>
    <n v="0"/>
    <n v="1"/>
    <x v="2"/>
  </r>
  <r>
    <x v="338"/>
    <x v="6"/>
    <s v="Night"/>
    <n v="8"/>
    <n v="0"/>
    <n v="8"/>
    <n v="3146"/>
    <x v="0"/>
    <n v="0"/>
    <s v="OK"/>
    <n v="0"/>
    <n v="1"/>
    <x v="2"/>
  </r>
  <r>
    <x v="338"/>
    <x v="7"/>
    <s v="Morning"/>
    <n v="8"/>
    <n v="0"/>
    <n v="8"/>
    <n v="3967"/>
    <x v="0"/>
    <n v="0"/>
    <s v="OK"/>
    <n v="0"/>
    <n v="1"/>
    <x v="3"/>
  </r>
  <r>
    <x v="338"/>
    <x v="7"/>
    <s v="Evening"/>
    <n v="8"/>
    <n v="0"/>
    <n v="8"/>
    <n v="4022"/>
    <x v="0"/>
    <n v="0"/>
    <s v="OK"/>
    <n v="0"/>
    <n v="1"/>
    <x v="3"/>
  </r>
  <r>
    <x v="338"/>
    <x v="7"/>
    <s v="Night"/>
    <n v="8"/>
    <n v="0.8"/>
    <n v="7.2"/>
    <n v="3704"/>
    <x v="2"/>
    <n v="3200"/>
    <s v="OK"/>
    <n v="0.1"/>
    <n v="0.9"/>
    <x v="3"/>
  </r>
  <r>
    <x v="339"/>
    <x v="0"/>
    <s v="Morning"/>
    <n v="8"/>
    <n v="4.5999999999999996"/>
    <n v="3.4"/>
    <n v="2058"/>
    <x v="2"/>
    <n v="8900"/>
    <s v="OK"/>
    <n v="0.57999999999999996"/>
    <n v="0.43"/>
    <x v="0"/>
  </r>
  <r>
    <x v="339"/>
    <x v="0"/>
    <s v="Evening"/>
    <n v="8"/>
    <n v="0.9"/>
    <n v="7.1"/>
    <n v="4068"/>
    <x v="5"/>
    <n v="9700"/>
    <s v="OK"/>
    <n v="0.11"/>
    <n v="0.89"/>
    <x v="0"/>
  </r>
  <r>
    <x v="339"/>
    <x v="0"/>
    <s v="Night"/>
    <n v="8"/>
    <n v="0"/>
    <n v="8"/>
    <n v="5244"/>
    <x v="0"/>
    <n v="0"/>
    <s v="OK"/>
    <n v="0"/>
    <n v="1"/>
    <x v="0"/>
  </r>
  <r>
    <x v="339"/>
    <x v="1"/>
    <s v="Morning"/>
    <n v="8"/>
    <n v="5.2"/>
    <n v="2.8"/>
    <n v="1708"/>
    <x v="3"/>
    <n v="12600"/>
    <s v="OK"/>
    <n v="0.65"/>
    <n v="0.35"/>
    <x v="0"/>
  </r>
  <r>
    <x v="339"/>
    <x v="1"/>
    <s v="Evening"/>
    <n v="8"/>
    <n v="1.1000000000000001"/>
    <n v="6.9"/>
    <n v="4520"/>
    <x v="4"/>
    <n v="5100"/>
    <s v="OK"/>
    <n v="0.14000000000000001"/>
    <n v="0.86"/>
    <x v="0"/>
  </r>
  <r>
    <x v="339"/>
    <x v="1"/>
    <s v="Night"/>
    <n v="8"/>
    <n v="0"/>
    <n v="8"/>
    <n v="5145"/>
    <x v="0"/>
    <n v="0"/>
    <s v="OK"/>
    <n v="0"/>
    <n v="1"/>
    <x v="0"/>
  </r>
  <r>
    <x v="339"/>
    <x v="2"/>
    <s v="Morning"/>
    <n v="8"/>
    <n v="0"/>
    <n v="8"/>
    <n v="4585"/>
    <x v="0"/>
    <n v="0"/>
    <s v="OK"/>
    <n v="0"/>
    <n v="1"/>
    <x v="0"/>
  </r>
  <r>
    <x v="339"/>
    <x v="2"/>
    <s v="Evening"/>
    <n v="8"/>
    <n v="0"/>
    <n v="8"/>
    <n v="4686"/>
    <x v="0"/>
    <n v="0"/>
    <s v="OK"/>
    <n v="0"/>
    <n v="1"/>
    <x v="0"/>
  </r>
  <r>
    <x v="339"/>
    <x v="2"/>
    <s v="Night"/>
    <n v="8"/>
    <n v="0"/>
    <n v="8"/>
    <n v="4555"/>
    <x v="0"/>
    <n v="0"/>
    <s v="OK"/>
    <n v="0"/>
    <n v="1"/>
    <x v="0"/>
  </r>
  <r>
    <x v="339"/>
    <x v="3"/>
    <s v="Morning"/>
    <n v="8"/>
    <n v="0"/>
    <n v="8"/>
    <n v="647"/>
    <x v="0"/>
    <n v="0"/>
    <s v="OK"/>
    <n v="0"/>
    <n v="1"/>
    <x v="1"/>
  </r>
  <r>
    <x v="339"/>
    <x v="3"/>
    <s v="Evening"/>
    <n v="8"/>
    <n v="6.1"/>
    <n v="1.9"/>
    <n v="153"/>
    <x v="5"/>
    <n v="8700"/>
    <s v="OK"/>
    <n v="0.76"/>
    <n v="0.24"/>
    <x v="1"/>
  </r>
  <r>
    <x v="339"/>
    <x v="3"/>
    <s v="Night"/>
    <n v="8"/>
    <n v="0"/>
    <n v="8"/>
    <n v="712"/>
    <x v="0"/>
    <n v="0"/>
    <s v="OK"/>
    <n v="0"/>
    <n v="1"/>
    <x v="1"/>
  </r>
  <r>
    <x v="339"/>
    <x v="4"/>
    <s v="Morning"/>
    <n v="8"/>
    <n v="0"/>
    <n v="8"/>
    <n v="794"/>
    <x v="0"/>
    <n v="0"/>
    <s v="OK"/>
    <n v="0"/>
    <n v="1"/>
    <x v="1"/>
  </r>
  <r>
    <x v="339"/>
    <x v="4"/>
    <s v="Evening"/>
    <n v="8"/>
    <n v="0"/>
    <n v="8"/>
    <n v="725"/>
    <x v="0"/>
    <n v="0"/>
    <s v="OK"/>
    <n v="0"/>
    <n v="1"/>
    <x v="1"/>
  </r>
  <r>
    <x v="339"/>
    <x v="4"/>
    <s v="Night"/>
    <n v="8"/>
    <n v="0"/>
    <n v="8"/>
    <n v="714"/>
    <x v="0"/>
    <n v="0"/>
    <s v="OK"/>
    <n v="0"/>
    <n v="1"/>
    <x v="1"/>
  </r>
  <r>
    <x v="339"/>
    <x v="5"/>
    <s v="Morning"/>
    <n v="8"/>
    <n v="6.9"/>
    <n v="1.1000000000000001"/>
    <n v="482"/>
    <x v="1"/>
    <n v="8800"/>
    <s v="OK"/>
    <n v="0.86"/>
    <n v="0.14000000000000001"/>
    <x v="2"/>
  </r>
  <r>
    <x v="339"/>
    <x v="5"/>
    <s v="Evening"/>
    <n v="8"/>
    <n v="0"/>
    <n v="8"/>
    <n v="3258"/>
    <x v="0"/>
    <n v="0"/>
    <s v="OK"/>
    <n v="0"/>
    <n v="1"/>
    <x v="2"/>
  </r>
  <r>
    <x v="339"/>
    <x v="5"/>
    <s v="Night"/>
    <n v="8"/>
    <n v="0"/>
    <n v="8"/>
    <n v="3446"/>
    <x v="0"/>
    <n v="0"/>
    <s v="OK"/>
    <n v="0"/>
    <n v="1"/>
    <x v="2"/>
  </r>
  <r>
    <x v="339"/>
    <x v="6"/>
    <s v="Morning"/>
    <n v="8"/>
    <n v="3.3"/>
    <n v="4.7"/>
    <n v="1944"/>
    <x v="2"/>
    <n v="11500"/>
    <s v="OK"/>
    <n v="0.41"/>
    <n v="0.59"/>
    <x v="2"/>
  </r>
  <r>
    <x v="339"/>
    <x v="6"/>
    <s v="Evening"/>
    <n v="8"/>
    <n v="0"/>
    <n v="8"/>
    <n v="2982"/>
    <x v="0"/>
    <n v="0"/>
    <s v="OK"/>
    <n v="0"/>
    <n v="1"/>
    <x v="2"/>
  </r>
  <r>
    <x v="339"/>
    <x v="6"/>
    <s v="Night"/>
    <n v="8"/>
    <n v="0"/>
    <n v="8"/>
    <n v="3092"/>
    <x v="0"/>
    <n v="0"/>
    <s v="OK"/>
    <n v="0"/>
    <n v="1"/>
    <x v="2"/>
  </r>
  <r>
    <x v="339"/>
    <x v="7"/>
    <s v="Morning"/>
    <n v="8"/>
    <n v="5.0999999999999996"/>
    <n v="2.9"/>
    <n v="1337"/>
    <x v="3"/>
    <n v="10500"/>
    <s v="OK"/>
    <n v="0.64"/>
    <n v="0.36"/>
    <x v="3"/>
  </r>
  <r>
    <x v="339"/>
    <x v="7"/>
    <s v="Evening"/>
    <n v="8"/>
    <n v="0"/>
    <n v="8"/>
    <n v="3907"/>
    <x v="0"/>
    <n v="0"/>
    <s v="OK"/>
    <n v="0"/>
    <n v="1"/>
    <x v="3"/>
  </r>
  <r>
    <x v="339"/>
    <x v="7"/>
    <s v="Night"/>
    <n v="8"/>
    <n v="0"/>
    <n v="8"/>
    <n v="3879"/>
    <x v="0"/>
    <n v="0"/>
    <s v="OK"/>
    <n v="0"/>
    <n v="1"/>
    <x v="3"/>
  </r>
  <r>
    <x v="340"/>
    <x v="0"/>
    <s v="Morning"/>
    <n v="8"/>
    <n v="0"/>
    <n v="8"/>
    <n v="4741"/>
    <x v="0"/>
    <n v="0"/>
    <s v="OK"/>
    <n v="0"/>
    <n v="1"/>
    <x v="0"/>
  </r>
  <r>
    <x v="340"/>
    <x v="0"/>
    <s v="Evening"/>
    <n v="8"/>
    <n v="5.6"/>
    <n v="2.4"/>
    <n v="1474"/>
    <x v="3"/>
    <n v="9400"/>
    <s v="OK"/>
    <n v="0.7"/>
    <n v="0.3"/>
    <x v="0"/>
  </r>
  <r>
    <x v="340"/>
    <x v="0"/>
    <s v="Night"/>
    <n v="8"/>
    <n v="0"/>
    <n v="8"/>
    <n v="5152"/>
    <x v="0"/>
    <n v="0"/>
    <s v="OK"/>
    <n v="0"/>
    <n v="1"/>
    <x v="0"/>
  </r>
  <r>
    <x v="340"/>
    <x v="1"/>
    <s v="Morning"/>
    <n v="8"/>
    <n v="4"/>
    <n v="4"/>
    <n v="2453"/>
    <x v="5"/>
    <n v="6100"/>
    <s v="OK"/>
    <n v="0.5"/>
    <n v="0.5"/>
    <x v="0"/>
  </r>
  <r>
    <x v="340"/>
    <x v="1"/>
    <s v="Evening"/>
    <n v="8"/>
    <n v="0"/>
    <n v="8"/>
    <n v="4414"/>
    <x v="0"/>
    <n v="0"/>
    <s v="OK"/>
    <n v="0"/>
    <n v="1"/>
    <x v="0"/>
  </r>
  <r>
    <x v="340"/>
    <x v="1"/>
    <s v="Night"/>
    <n v="8"/>
    <n v="5.3"/>
    <n v="2.7"/>
    <n v="1787"/>
    <x v="1"/>
    <n v="5000"/>
    <s v="OK"/>
    <n v="0.66"/>
    <n v="0.34"/>
    <x v="0"/>
  </r>
  <r>
    <x v="340"/>
    <x v="2"/>
    <s v="Morning"/>
    <n v="8"/>
    <n v="0"/>
    <n v="8"/>
    <n v="4415"/>
    <x v="0"/>
    <n v="0"/>
    <s v="OK"/>
    <n v="0"/>
    <n v="1"/>
    <x v="0"/>
  </r>
  <r>
    <x v="340"/>
    <x v="2"/>
    <s v="Evening"/>
    <n v="8"/>
    <n v="0"/>
    <n v="8"/>
    <n v="4757"/>
    <x v="0"/>
    <n v="0"/>
    <s v="OK"/>
    <n v="0"/>
    <n v="1"/>
    <x v="0"/>
  </r>
  <r>
    <x v="340"/>
    <x v="2"/>
    <s v="Night"/>
    <n v="8"/>
    <n v="4.2"/>
    <n v="3.8"/>
    <n v="2152"/>
    <x v="4"/>
    <n v="8600"/>
    <s v="OK"/>
    <n v="0.53"/>
    <n v="0.48"/>
    <x v="0"/>
  </r>
  <r>
    <x v="340"/>
    <x v="3"/>
    <s v="Morning"/>
    <n v="8"/>
    <n v="0"/>
    <n v="8"/>
    <n v="668"/>
    <x v="0"/>
    <n v="0"/>
    <s v="OK"/>
    <n v="0"/>
    <n v="1"/>
    <x v="1"/>
  </r>
  <r>
    <x v="340"/>
    <x v="3"/>
    <s v="Evening"/>
    <n v="8"/>
    <n v="0"/>
    <n v="8"/>
    <n v="654"/>
    <x v="0"/>
    <n v="0"/>
    <s v="OK"/>
    <n v="0"/>
    <n v="1"/>
    <x v="1"/>
  </r>
  <r>
    <x v="340"/>
    <x v="3"/>
    <s v="Night"/>
    <n v="8"/>
    <n v="0"/>
    <n v="8"/>
    <n v="687"/>
    <x v="0"/>
    <n v="0"/>
    <s v="OK"/>
    <n v="0"/>
    <n v="1"/>
    <x v="1"/>
  </r>
  <r>
    <x v="340"/>
    <x v="4"/>
    <s v="Morning"/>
    <n v="8"/>
    <n v="0"/>
    <n v="8"/>
    <n v="738"/>
    <x v="0"/>
    <n v="0"/>
    <s v="OK"/>
    <n v="0"/>
    <n v="1"/>
    <x v="1"/>
  </r>
  <r>
    <x v="340"/>
    <x v="4"/>
    <s v="Evening"/>
    <n v="8"/>
    <n v="0"/>
    <n v="8"/>
    <n v="682"/>
    <x v="0"/>
    <n v="0"/>
    <s v="OK"/>
    <n v="0"/>
    <n v="1"/>
    <x v="1"/>
  </r>
  <r>
    <x v="340"/>
    <x v="4"/>
    <s v="Night"/>
    <n v="8"/>
    <n v="0"/>
    <n v="8"/>
    <n v="719"/>
    <x v="0"/>
    <n v="0"/>
    <s v="OK"/>
    <n v="0"/>
    <n v="1"/>
    <x v="1"/>
  </r>
  <r>
    <x v="340"/>
    <x v="5"/>
    <s v="Morning"/>
    <n v="8"/>
    <n v="3.8"/>
    <n v="4.2"/>
    <n v="1932"/>
    <x v="3"/>
    <n v="9600"/>
    <s v="OK"/>
    <n v="0.48"/>
    <n v="0.53"/>
    <x v="2"/>
  </r>
  <r>
    <x v="340"/>
    <x v="5"/>
    <s v="Evening"/>
    <n v="8"/>
    <n v="4.4000000000000004"/>
    <n v="3.6"/>
    <n v="1627"/>
    <x v="3"/>
    <n v="14300"/>
    <s v="OK"/>
    <n v="0.55000000000000004"/>
    <n v="0.45"/>
    <x v="2"/>
  </r>
  <r>
    <x v="340"/>
    <x v="5"/>
    <s v="Night"/>
    <n v="8"/>
    <n v="0"/>
    <n v="8"/>
    <n v="3462"/>
    <x v="0"/>
    <n v="0"/>
    <s v="OK"/>
    <n v="0"/>
    <n v="1"/>
    <x v="2"/>
  </r>
  <r>
    <x v="340"/>
    <x v="6"/>
    <s v="Morning"/>
    <n v="8"/>
    <n v="0"/>
    <n v="8"/>
    <n v="3154"/>
    <x v="0"/>
    <n v="0"/>
    <s v="OK"/>
    <n v="0"/>
    <n v="1"/>
    <x v="2"/>
  </r>
  <r>
    <x v="340"/>
    <x v="6"/>
    <s v="Evening"/>
    <n v="8"/>
    <n v="0"/>
    <n v="8"/>
    <n v="3066"/>
    <x v="0"/>
    <n v="0"/>
    <s v="OK"/>
    <n v="0"/>
    <n v="1"/>
    <x v="2"/>
  </r>
  <r>
    <x v="340"/>
    <x v="6"/>
    <s v="Night"/>
    <n v="8"/>
    <n v="3.8"/>
    <n v="4.2"/>
    <n v="1773"/>
    <x v="5"/>
    <n v="4800"/>
    <s v="OK"/>
    <n v="0.48"/>
    <n v="0.53"/>
    <x v="2"/>
  </r>
  <r>
    <x v="340"/>
    <x v="7"/>
    <s v="Morning"/>
    <n v="8"/>
    <n v="0"/>
    <n v="8"/>
    <n v="3980"/>
    <x v="0"/>
    <n v="0"/>
    <s v="OK"/>
    <n v="0"/>
    <n v="1"/>
    <x v="3"/>
  </r>
  <r>
    <x v="340"/>
    <x v="7"/>
    <s v="Evening"/>
    <n v="8"/>
    <n v="0"/>
    <n v="8"/>
    <n v="3902"/>
    <x v="0"/>
    <n v="0"/>
    <s v="OK"/>
    <n v="0"/>
    <n v="1"/>
    <x v="3"/>
  </r>
  <r>
    <x v="340"/>
    <x v="7"/>
    <s v="Night"/>
    <n v="8"/>
    <n v="0"/>
    <n v="8"/>
    <n v="4437"/>
    <x v="0"/>
    <n v="0"/>
    <s v="OK"/>
    <n v="0"/>
    <n v="1"/>
    <x v="3"/>
  </r>
  <r>
    <x v="341"/>
    <x v="0"/>
    <s v="Morning"/>
    <n v="8"/>
    <n v="0"/>
    <n v="8"/>
    <n v="5212"/>
    <x v="0"/>
    <n v="0"/>
    <s v="OK"/>
    <n v="0"/>
    <n v="1"/>
    <x v="0"/>
  </r>
  <r>
    <x v="341"/>
    <x v="0"/>
    <s v="Evening"/>
    <n v="8"/>
    <n v="0"/>
    <n v="8"/>
    <n v="4713"/>
    <x v="0"/>
    <n v="0"/>
    <s v="OK"/>
    <n v="0"/>
    <n v="1"/>
    <x v="0"/>
  </r>
  <r>
    <x v="341"/>
    <x v="0"/>
    <s v="Night"/>
    <n v="8"/>
    <n v="0"/>
    <n v="8"/>
    <n v="5263"/>
    <x v="0"/>
    <n v="0"/>
    <s v="OK"/>
    <n v="0"/>
    <n v="1"/>
    <x v="0"/>
  </r>
  <r>
    <x v="341"/>
    <x v="1"/>
    <s v="Morning"/>
    <n v="8"/>
    <n v="5.2"/>
    <n v="2.8"/>
    <n v="1872"/>
    <x v="2"/>
    <n v="6500"/>
    <s v="OK"/>
    <n v="0.65"/>
    <n v="0.35"/>
    <x v="0"/>
  </r>
  <r>
    <x v="341"/>
    <x v="1"/>
    <s v="Evening"/>
    <n v="8"/>
    <n v="0"/>
    <n v="8"/>
    <n v="5338"/>
    <x v="0"/>
    <n v="0"/>
    <s v="OK"/>
    <n v="0"/>
    <n v="1"/>
    <x v="0"/>
  </r>
  <r>
    <x v="341"/>
    <x v="1"/>
    <s v="Night"/>
    <n v="8"/>
    <n v="6.7"/>
    <n v="1.3"/>
    <n v="827"/>
    <x v="5"/>
    <n v="2800"/>
    <s v="OK"/>
    <n v="0.84"/>
    <n v="0.16"/>
    <x v="0"/>
  </r>
  <r>
    <x v="341"/>
    <x v="2"/>
    <s v="Morning"/>
    <n v="8"/>
    <n v="0"/>
    <n v="8"/>
    <n v="5010"/>
    <x v="0"/>
    <n v="0"/>
    <s v="OK"/>
    <n v="0"/>
    <n v="1"/>
    <x v="0"/>
  </r>
  <r>
    <x v="341"/>
    <x v="2"/>
    <s v="Evening"/>
    <n v="8"/>
    <n v="0"/>
    <n v="8"/>
    <n v="4901"/>
    <x v="0"/>
    <n v="0"/>
    <s v="OK"/>
    <n v="0"/>
    <n v="1"/>
    <x v="0"/>
  </r>
  <r>
    <x v="341"/>
    <x v="2"/>
    <s v="Night"/>
    <n v="8"/>
    <n v="2.8"/>
    <n v="5.2"/>
    <n v="2925"/>
    <x v="3"/>
    <n v="2000"/>
    <s v="OK"/>
    <n v="0.35"/>
    <n v="0.65"/>
    <x v="0"/>
  </r>
  <r>
    <x v="341"/>
    <x v="3"/>
    <s v="Morning"/>
    <n v="8"/>
    <n v="0"/>
    <n v="8"/>
    <n v="657"/>
    <x v="0"/>
    <n v="0"/>
    <s v="OK"/>
    <n v="0"/>
    <n v="1"/>
    <x v="1"/>
  </r>
  <r>
    <x v="341"/>
    <x v="3"/>
    <s v="Evening"/>
    <n v="8"/>
    <n v="0"/>
    <n v="8"/>
    <n v="723"/>
    <x v="0"/>
    <n v="0"/>
    <s v="OK"/>
    <n v="0"/>
    <n v="1"/>
    <x v="1"/>
  </r>
  <r>
    <x v="341"/>
    <x v="3"/>
    <s v="Night"/>
    <n v="8"/>
    <n v="6"/>
    <n v="2"/>
    <n v="154"/>
    <x v="4"/>
    <n v="5100"/>
    <s v="OK"/>
    <n v="0.75"/>
    <n v="0.25"/>
    <x v="1"/>
  </r>
  <r>
    <x v="341"/>
    <x v="4"/>
    <s v="Morning"/>
    <n v="8"/>
    <n v="0"/>
    <n v="8"/>
    <n v="663"/>
    <x v="0"/>
    <n v="0"/>
    <s v="OK"/>
    <n v="0"/>
    <n v="1"/>
    <x v="1"/>
  </r>
  <r>
    <x v="341"/>
    <x v="4"/>
    <s v="Evening"/>
    <n v="8"/>
    <n v="3.1"/>
    <n v="4.9000000000000004"/>
    <n v="446"/>
    <x v="5"/>
    <n v="13700"/>
    <s v="OK"/>
    <n v="0.39"/>
    <n v="0.61"/>
    <x v="1"/>
  </r>
  <r>
    <x v="341"/>
    <x v="4"/>
    <s v="Night"/>
    <n v="8"/>
    <n v="0"/>
    <n v="8"/>
    <n v="724"/>
    <x v="0"/>
    <n v="0"/>
    <s v="OK"/>
    <n v="0"/>
    <n v="1"/>
    <x v="1"/>
  </r>
  <r>
    <x v="341"/>
    <x v="5"/>
    <s v="Morning"/>
    <n v="8"/>
    <n v="6.1"/>
    <n v="1.9"/>
    <n v="679"/>
    <x v="4"/>
    <n v="9400"/>
    <s v="OK"/>
    <n v="0.76"/>
    <n v="0.24"/>
    <x v="2"/>
  </r>
  <r>
    <x v="341"/>
    <x v="5"/>
    <s v="Evening"/>
    <n v="8"/>
    <n v="0"/>
    <n v="8"/>
    <n v="3428"/>
    <x v="0"/>
    <n v="0"/>
    <s v="OK"/>
    <n v="0"/>
    <n v="1"/>
    <x v="2"/>
  </r>
  <r>
    <x v="341"/>
    <x v="5"/>
    <s v="Night"/>
    <n v="8"/>
    <n v="0"/>
    <n v="8"/>
    <n v="3346"/>
    <x v="0"/>
    <n v="0"/>
    <s v="OK"/>
    <n v="0"/>
    <n v="1"/>
    <x v="2"/>
  </r>
  <r>
    <x v="341"/>
    <x v="6"/>
    <s v="Morning"/>
    <n v="8"/>
    <n v="3.4"/>
    <n v="4.5999999999999996"/>
    <n v="1565"/>
    <x v="2"/>
    <n v="11100"/>
    <s v="OK"/>
    <n v="0.43"/>
    <n v="0.57999999999999996"/>
    <x v="2"/>
  </r>
  <r>
    <x v="341"/>
    <x v="6"/>
    <s v="Evening"/>
    <n v="8"/>
    <n v="3.8"/>
    <n v="4.2"/>
    <n v="1792"/>
    <x v="5"/>
    <n v="8100"/>
    <s v="OK"/>
    <n v="0.48"/>
    <n v="0.53"/>
    <x v="2"/>
  </r>
  <r>
    <x v="341"/>
    <x v="6"/>
    <s v="Night"/>
    <n v="8"/>
    <n v="0"/>
    <n v="8"/>
    <n v="3393"/>
    <x v="0"/>
    <n v="0"/>
    <s v="OK"/>
    <n v="0"/>
    <n v="1"/>
    <x v="2"/>
  </r>
  <r>
    <x v="341"/>
    <x v="7"/>
    <s v="Morning"/>
    <n v="8"/>
    <n v="0"/>
    <n v="8"/>
    <n v="3851"/>
    <x v="0"/>
    <n v="0"/>
    <s v="OK"/>
    <n v="0"/>
    <n v="1"/>
    <x v="3"/>
  </r>
  <r>
    <x v="341"/>
    <x v="7"/>
    <s v="Evening"/>
    <n v="8"/>
    <n v="6.6"/>
    <n v="1.4"/>
    <n v="734"/>
    <x v="2"/>
    <n v="4000"/>
    <s v="OK"/>
    <n v="0.83"/>
    <n v="0.18"/>
    <x v="3"/>
  </r>
  <r>
    <x v="341"/>
    <x v="7"/>
    <s v="Night"/>
    <n v="8"/>
    <n v="0"/>
    <n v="8"/>
    <n v="4060"/>
    <x v="0"/>
    <n v="0"/>
    <s v="OK"/>
    <n v="0"/>
    <n v="1"/>
    <x v="3"/>
  </r>
  <r>
    <x v="342"/>
    <x v="0"/>
    <s v="Morning"/>
    <n v="8"/>
    <n v="2.2999999999999998"/>
    <n v="5.7"/>
    <n v="3711"/>
    <x v="3"/>
    <n v="12800"/>
    <s v="OK"/>
    <n v="0.28999999999999998"/>
    <n v="0.71"/>
    <x v="0"/>
  </r>
  <r>
    <x v="342"/>
    <x v="0"/>
    <s v="Evening"/>
    <n v="8"/>
    <n v="0"/>
    <n v="8"/>
    <n v="5175"/>
    <x v="0"/>
    <n v="0"/>
    <s v="OK"/>
    <n v="0"/>
    <n v="1"/>
    <x v="0"/>
  </r>
  <r>
    <x v="342"/>
    <x v="0"/>
    <s v="Night"/>
    <n v="8"/>
    <n v="0"/>
    <n v="8"/>
    <n v="5279"/>
    <x v="0"/>
    <n v="0"/>
    <s v="OK"/>
    <n v="0"/>
    <n v="1"/>
    <x v="0"/>
  </r>
  <r>
    <x v="342"/>
    <x v="1"/>
    <s v="Morning"/>
    <n v="8"/>
    <n v="0"/>
    <n v="8"/>
    <n v="4925"/>
    <x v="0"/>
    <n v="0"/>
    <s v="OK"/>
    <n v="0"/>
    <n v="1"/>
    <x v="0"/>
  </r>
  <r>
    <x v="342"/>
    <x v="1"/>
    <s v="Evening"/>
    <n v="8"/>
    <n v="0"/>
    <n v="8"/>
    <n v="4835"/>
    <x v="0"/>
    <n v="0"/>
    <s v="OK"/>
    <n v="0"/>
    <n v="1"/>
    <x v="0"/>
  </r>
  <r>
    <x v="342"/>
    <x v="1"/>
    <s v="Night"/>
    <n v="8"/>
    <n v="0"/>
    <n v="8"/>
    <n v="5109"/>
    <x v="0"/>
    <n v="0"/>
    <s v="OK"/>
    <n v="0"/>
    <n v="1"/>
    <x v="0"/>
  </r>
  <r>
    <x v="342"/>
    <x v="2"/>
    <s v="Morning"/>
    <n v="8"/>
    <n v="0"/>
    <n v="8"/>
    <n v="4931"/>
    <x v="0"/>
    <n v="0"/>
    <s v="OK"/>
    <n v="0"/>
    <n v="1"/>
    <x v="0"/>
  </r>
  <r>
    <x v="342"/>
    <x v="2"/>
    <s v="Evening"/>
    <n v="8"/>
    <n v="0"/>
    <n v="8"/>
    <n v="4738"/>
    <x v="0"/>
    <n v="0"/>
    <s v="OK"/>
    <n v="0"/>
    <n v="1"/>
    <x v="0"/>
  </r>
  <r>
    <x v="342"/>
    <x v="2"/>
    <s v="Night"/>
    <n v="8"/>
    <n v="0"/>
    <n v="8"/>
    <n v="5107"/>
    <x v="0"/>
    <n v="0"/>
    <s v="OK"/>
    <n v="0"/>
    <n v="1"/>
    <x v="0"/>
  </r>
  <r>
    <x v="342"/>
    <x v="3"/>
    <s v="Morning"/>
    <n v="8"/>
    <n v="0"/>
    <n v="8"/>
    <n v="667"/>
    <x v="0"/>
    <n v="0"/>
    <s v="OK"/>
    <n v="0"/>
    <n v="1"/>
    <x v="1"/>
  </r>
  <r>
    <x v="342"/>
    <x v="3"/>
    <s v="Evening"/>
    <n v="8"/>
    <n v="0"/>
    <n v="8"/>
    <n v="658"/>
    <x v="0"/>
    <n v="0"/>
    <s v="OK"/>
    <n v="0"/>
    <n v="1"/>
    <x v="1"/>
  </r>
  <r>
    <x v="342"/>
    <x v="3"/>
    <s v="Night"/>
    <n v="8"/>
    <n v="0"/>
    <n v="8"/>
    <n v="622"/>
    <x v="0"/>
    <n v="0"/>
    <s v="OK"/>
    <n v="0"/>
    <n v="1"/>
    <x v="1"/>
  </r>
  <r>
    <x v="342"/>
    <x v="4"/>
    <s v="Morning"/>
    <n v="8"/>
    <n v="0"/>
    <n v="8"/>
    <n v="751"/>
    <x v="0"/>
    <n v="0"/>
    <s v="OK"/>
    <n v="0"/>
    <n v="1"/>
    <x v="1"/>
  </r>
  <r>
    <x v="342"/>
    <x v="4"/>
    <s v="Evening"/>
    <n v="8"/>
    <n v="0"/>
    <n v="8"/>
    <n v="783"/>
    <x v="0"/>
    <n v="0"/>
    <s v="OK"/>
    <n v="0"/>
    <n v="1"/>
    <x v="1"/>
  </r>
  <r>
    <x v="342"/>
    <x v="4"/>
    <s v="Night"/>
    <n v="8"/>
    <n v="0"/>
    <n v="8"/>
    <n v="752"/>
    <x v="0"/>
    <n v="0"/>
    <s v="OK"/>
    <n v="0"/>
    <n v="1"/>
    <x v="1"/>
  </r>
  <r>
    <x v="342"/>
    <x v="5"/>
    <s v="Morning"/>
    <n v="8"/>
    <n v="0"/>
    <n v="8"/>
    <n v="3352"/>
    <x v="0"/>
    <n v="0"/>
    <s v="OK"/>
    <n v="0"/>
    <n v="1"/>
    <x v="2"/>
  </r>
  <r>
    <x v="342"/>
    <x v="5"/>
    <s v="Evening"/>
    <n v="8"/>
    <n v="5.3"/>
    <n v="2.7"/>
    <n v="1149"/>
    <x v="3"/>
    <n v="8300"/>
    <s v="OK"/>
    <n v="0.66"/>
    <n v="0.34"/>
    <x v="2"/>
  </r>
  <r>
    <x v="342"/>
    <x v="5"/>
    <s v="Night"/>
    <n v="8"/>
    <n v="0"/>
    <n v="8"/>
    <n v="3327"/>
    <x v="0"/>
    <n v="0"/>
    <s v="OK"/>
    <n v="0"/>
    <n v="1"/>
    <x v="2"/>
  </r>
  <r>
    <x v="342"/>
    <x v="6"/>
    <s v="Morning"/>
    <n v="8"/>
    <n v="0"/>
    <n v="8"/>
    <n v="3304"/>
    <x v="0"/>
    <n v="0"/>
    <s v="OK"/>
    <n v="0"/>
    <n v="1"/>
    <x v="2"/>
  </r>
  <r>
    <x v="342"/>
    <x v="6"/>
    <s v="Evening"/>
    <n v="8"/>
    <n v="0"/>
    <n v="8"/>
    <n v="2904"/>
    <x v="0"/>
    <n v="0"/>
    <s v="OK"/>
    <n v="0"/>
    <n v="1"/>
    <x v="2"/>
  </r>
  <r>
    <x v="342"/>
    <x v="6"/>
    <s v="Night"/>
    <n v="8"/>
    <n v="0"/>
    <n v="8"/>
    <n v="3482"/>
    <x v="0"/>
    <n v="0"/>
    <s v="OK"/>
    <n v="0"/>
    <n v="1"/>
    <x v="2"/>
  </r>
  <r>
    <x v="342"/>
    <x v="7"/>
    <s v="Morning"/>
    <n v="8"/>
    <n v="0"/>
    <n v="8"/>
    <n v="3683"/>
    <x v="0"/>
    <n v="0"/>
    <s v="OK"/>
    <n v="0"/>
    <n v="1"/>
    <x v="3"/>
  </r>
  <r>
    <x v="342"/>
    <x v="7"/>
    <s v="Evening"/>
    <n v="8"/>
    <n v="0"/>
    <n v="8"/>
    <n v="3769"/>
    <x v="0"/>
    <n v="0"/>
    <s v="OK"/>
    <n v="0"/>
    <n v="1"/>
    <x v="3"/>
  </r>
  <r>
    <x v="342"/>
    <x v="7"/>
    <s v="Night"/>
    <n v="8"/>
    <n v="0"/>
    <n v="8"/>
    <n v="4443"/>
    <x v="0"/>
    <n v="0"/>
    <s v="OK"/>
    <n v="0"/>
    <n v="1"/>
    <x v="3"/>
  </r>
  <r>
    <x v="343"/>
    <x v="0"/>
    <s v="Morning"/>
    <n v="8"/>
    <n v="0"/>
    <n v="8"/>
    <n v="4754"/>
    <x v="0"/>
    <n v="0"/>
    <s v="OK"/>
    <n v="0"/>
    <n v="1"/>
    <x v="0"/>
  </r>
  <r>
    <x v="343"/>
    <x v="0"/>
    <s v="Evening"/>
    <n v="8"/>
    <n v="3.3"/>
    <n v="4.7"/>
    <n v="2791"/>
    <x v="1"/>
    <n v="2400"/>
    <s v="OK"/>
    <n v="0.41"/>
    <n v="0.59"/>
    <x v="0"/>
  </r>
  <r>
    <x v="343"/>
    <x v="0"/>
    <s v="Night"/>
    <n v="8"/>
    <n v="0"/>
    <n v="8"/>
    <n v="5007"/>
    <x v="0"/>
    <n v="0"/>
    <s v="OK"/>
    <n v="0"/>
    <n v="1"/>
    <x v="0"/>
  </r>
  <r>
    <x v="343"/>
    <x v="1"/>
    <s v="Morning"/>
    <n v="8"/>
    <n v="0"/>
    <n v="8"/>
    <n v="4963"/>
    <x v="0"/>
    <n v="0"/>
    <s v="OK"/>
    <n v="0"/>
    <n v="1"/>
    <x v="0"/>
  </r>
  <r>
    <x v="343"/>
    <x v="1"/>
    <s v="Evening"/>
    <n v="8"/>
    <n v="0"/>
    <n v="8"/>
    <n v="5569"/>
    <x v="0"/>
    <n v="0"/>
    <s v="OK"/>
    <n v="0"/>
    <n v="1"/>
    <x v="0"/>
  </r>
  <r>
    <x v="343"/>
    <x v="1"/>
    <s v="Night"/>
    <n v="8"/>
    <n v="0"/>
    <n v="8"/>
    <n v="5042"/>
    <x v="0"/>
    <n v="0"/>
    <s v="OK"/>
    <n v="0"/>
    <n v="1"/>
    <x v="0"/>
  </r>
  <r>
    <x v="343"/>
    <x v="2"/>
    <s v="Morning"/>
    <n v="8"/>
    <n v="0"/>
    <n v="8"/>
    <n v="4498"/>
    <x v="0"/>
    <n v="0"/>
    <s v="OK"/>
    <n v="0"/>
    <n v="1"/>
    <x v="0"/>
  </r>
  <r>
    <x v="343"/>
    <x v="2"/>
    <s v="Evening"/>
    <n v="8"/>
    <n v="4.8"/>
    <n v="3.2"/>
    <n v="2043"/>
    <x v="2"/>
    <n v="7200"/>
    <s v="OK"/>
    <n v="0.6"/>
    <n v="0.4"/>
    <x v="0"/>
  </r>
  <r>
    <x v="343"/>
    <x v="2"/>
    <s v="Night"/>
    <n v="8"/>
    <n v="0"/>
    <n v="8"/>
    <n v="4659"/>
    <x v="0"/>
    <n v="0"/>
    <s v="OK"/>
    <n v="0"/>
    <n v="1"/>
    <x v="0"/>
  </r>
  <r>
    <x v="343"/>
    <x v="3"/>
    <s v="Morning"/>
    <n v="8"/>
    <n v="1.7"/>
    <n v="6.3"/>
    <n v="541"/>
    <x v="4"/>
    <n v="8200"/>
    <s v="OK"/>
    <n v="0.21"/>
    <n v="0.79"/>
    <x v="1"/>
  </r>
  <r>
    <x v="343"/>
    <x v="3"/>
    <s v="Evening"/>
    <n v="8"/>
    <n v="2.6"/>
    <n v="5.4"/>
    <n v="455"/>
    <x v="4"/>
    <n v="2800"/>
    <s v="OK"/>
    <n v="0.33"/>
    <n v="0.68"/>
    <x v="1"/>
  </r>
  <r>
    <x v="343"/>
    <x v="3"/>
    <s v="Night"/>
    <n v="8"/>
    <n v="2.1"/>
    <n v="5.9"/>
    <n v="528"/>
    <x v="5"/>
    <n v="2100"/>
    <s v="OK"/>
    <n v="0.26"/>
    <n v="0.74"/>
    <x v="1"/>
  </r>
  <r>
    <x v="343"/>
    <x v="4"/>
    <s v="Morning"/>
    <n v="8"/>
    <n v="0"/>
    <n v="8"/>
    <n v="715"/>
    <x v="0"/>
    <n v="0"/>
    <s v="OK"/>
    <n v="0"/>
    <n v="1"/>
    <x v="1"/>
  </r>
  <r>
    <x v="343"/>
    <x v="4"/>
    <s v="Evening"/>
    <n v="8"/>
    <n v="0"/>
    <n v="8"/>
    <n v="677"/>
    <x v="0"/>
    <n v="0"/>
    <s v="OK"/>
    <n v="0"/>
    <n v="1"/>
    <x v="1"/>
  </r>
  <r>
    <x v="343"/>
    <x v="4"/>
    <s v="Night"/>
    <n v="8"/>
    <n v="1.3"/>
    <n v="6.7"/>
    <n v="577"/>
    <x v="3"/>
    <n v="9100"/>
    <s v="OK"/>
    <n v="0.16"/>
    <n v="0.84"/>
    <x v="1"/>
  </r>
  <r>
    <x v="343"/>
    <x v="5"/>
    <s v="Morning"/>
    <n v="8"/>
    <n v="3.8"/>
    <n v="4.2"/>
    <n v="1698"/>
    <x v="5"/>
    <n v="2600"/>
    <s v="OK"/>
    <n v="0.48"/>
    <n v="0.53"/>
    <x v="2"/>
  </r>
  <r>
    <x v="343"/>
    <x v="5"/>
    <s v="Evening"/>
    <n v="8"/>
    <n v="0"/>
    <n v="8"/>
    <n v="3286"/>
    <x v="0"/>
    <n v="0"/>
    <s v="OK"/>
    <n v="0"/>
    <n v="1"/>
    <x v="2"/>
  </r>
  <r>
    <x v="343"/>
    <x v="5"/>
    <s v="Night"/>
    <n v="8"/>
    <n v="0"/>
    <n v="8"/>
    <n v="3419"/>
    <x v="0"/>
    <n v="0"/>
    <s v="OK"/>
    <n v="0"/>
    <n v="1"/>
    <x v="2"/>
  </r>
  <r>
    <x v="343"/>
    <x v="6"/>
    <s v="Morning"/>
    <n v="8"/>
    <n v="0"/>
    <n v="8"/>
    <n v="3307"/>
    <x v="0"/>
    <n v="0"/>
    <s v="OK"/>
    <n v="0"/>
    <n v="1"/>
    <x v="2"/>
  </r>
  <r>
    <x v="343"/>
    <x v="6"/>
    <s v="Evening"/>
    <n v="8"/>
    <n v="0"/>
    <n v="8"/>
    <n v="3488"/>
    <x v="0"/>
    <n v="0"/>
    <s v="OK"/>
    <n v="0"/>
    <n v="1"/>
    <x v="2"/>
  </r>
  <r>
    <x v="343"/>
    <x v="6"/>
    <s v="Night"/>
    <n v="8"/>
    <n v="0"/>
    <n v="8"/>
    <n v="3235"/>
    <x v="0"/>
    <n v="0"/>
    <s v="OK"/>
    <n v="0"/>
    <n v="1"/>
    <x v="2"/>
  </r>
  <r>
    <x v="343"/>
    <x v="7"/>
    <s v="Morning"/>
    <n v="8"/>
    <n v="0"/>
    <n v="8"/>
    <n v="3983"/>
    <x v="0"/>
    <n v="0"/>
    <s v="OK"/>
    <n v="0"/>
    <n v="1"/>
    <x v="3"/>
  </r>
  <r>
    <x v="343"/>
    <x v="7"/>
    <s v="Evening"/>
    <n v="8"/>
    <n v="4.3"/>
    <n v="3.7"/>
    <n v="1839"/>
    <x v="4"/>
    <n v="14300"/>
    <s v="OK"/>
    <n v="0.54"/>
    <n v="0.46"/>
    <x v="3"/>
  </r>
  <r>
    <x v="343"/>
    <x v="7"/>
    <s v="Night"/>
    <n v="8"/>
    <n v="0"/>
    <n v="8"/>
    <n v="3747"/>
    <x v="0"/>
    <n v="0"/>
    <s v="OK"/>
    <n v="0"/>
    <n v="1"/>
    <x v="3"/>
  </r>
  <r>
    <x v="344"/>
    <x v="0"/>
    <s v="Morning"/>
    <n v="8"/>
    <n v="2.2000000000000002"/>
    <n v="5.8"/>
    <n v="3847"/>
    <x v="5"/>
    <n v="14000"/>
    <s v="OK"/>
    <n v="0.28000000000000003"/>
    <n v="0.73"/>
    <x v="0"/>
  </r>
  <r>
    <x v="344"/>
    <x v="0"/>
    <s v="Evening"/>
    <n v="8"/>
    <n v="0"/>
    <n v="8"/>
    <n v="5031"/>
    <x v="0"/>
    <n v="0"/>
    <s v="OK"/>
    <n v="0"/>
    <n v="1"/>
    <x v="0"/>
  </r>
  <r>
    <x v="344"/>
    <x v="0"/>
    <s v="Night"/>
    <n v="8"/>
    <n v="0"/>
    <n v="8"/>
    <n v="4814"/>
    <x v="0"/>
    <n v="0"/>
    <s v="OK"/>
    <n v="0"/>
    <n v="1"/>
    <x v="0"/>
  </r>
  <r>
    <x v="344"/>
    <x v="1"/>
    <s v="Morning"/>
    <n v="8"/>
    <n v="0"/>
    <n v="8"/>
    <n v="5117"/>
    <x v="0"/>
    <n v="0"/>
    <s v="OK"/>
    <n v="0"/>
    <n v="1"/>
    <x v="0"/>
  </r>
  <r>
    <x v="344"/>
    <x v="1"/>
    <s v="Evening"/>
    <n v="8"/>
    <n v="0"/>
    <n v="8"/>
    <n v="5212"/>
    <x v="0"/>
    <n v="0"/>
    <s v="OK"/>
    <n v="0"/>
    <n v="1"/>
    <x v="0"/>
  </r>
  <r>
    <x v="344"/>
    <x v="1"/>
    <s v="Night"/>
    <n v="8"/>
    <n v="0"/>
    <n v="8"/>
    <n v="5235"/>
    <x v="0"/>
    <n v="0"/>
    <s v="OK"/>
    <n v="0"/>
    <n v="1"/>
    <x v="0"/>
  </r>
  <r>
    <x v="344"/>
    <x v="2"/>
    <s v="Morning"/>
    <n v="8"/>
    <n v="1.5"/>
    <n v="6.5"/>
    <n v="4261"/>
    <x v="6"/>
    <n v="2500"/>
    <s v="OK"/>
    <n v="0.19"/>
    <n v="0.81"/>
    <x v="0"/>
  </r>
  <r>
    <x v="344"/>
    <x v="2"/>
    <s v="Evening"/>
    <n v="8"/>
    <n v="0"/>
    <n v="8"/>
    <n v="4541"/>
    <x v="0"/>
    <n v="0"/>
    <s v="OK"/>
    <n v="0"/>
    <n v="1"/>
    <x v="0"/>
  </r>
  <r>
    <x v="344"/>
    <x v="2"/>
    <s v="Night"/>
    <n v="8"/>
    <n v="0"/>
    <n v="8"/>
    <n v="4602"/>
    <x v="0"/>
    <n v="0"/>
    <s v="OK"/>
    <n v="0"/>
    <n v="1"/>
    <x v="0"/>
  </r>
  <r>
    <x v="344"/>
    <x v="3"/>
    <s v="Morning"/>
    <n v="8"/>
    <n v="4.9000000000000004"/>
    <n v="3.1"/>
    <n v="261"/>
    <x v="1"/>
    <n v="10500"/>
    <s v="OK"/>
    <n v="0.61"/>
    <n v="0.39"/>
    <x v="1"/>
  </r>
  <r>
    <x v="344"/>
    <x v="3"/>
    <s v="Evening"/>
    <n v="8"/>
    <n v="0"/>
    <n v="8"/>
    <n v="715"/>
    <x v="0"/>
    <n v="0"/>
    <s v="OK"/>
    <n v="0"/>
    <n v="1"/>
    <x v="1"/>
  </r>
  <r>
    <x v="344"/>
    <x v="3"/>
    <s v="Night"/>
    <n v="8"/>
    <n v="0"/>
    <n v="8"/>
    <n v="619"/>
    <x v="0"/>
    <n v="0"/>
    <s v="OK"/>
    <n v="0"/>
    <n v="1"/>
    <x v="1"/>
  </r>
  <r>
    <x v="344"/>
    <x v="4"/>
    <s v="Morning"/>
    <n v="8"/>
    <n v="0"/>
    <n v="8"/>
    <n v="687"/>
    <x v="0"/>
    <n v="0"/>
    <s v="OK"/>
    <n v="0"/>
    <n v="1"/>
    <x v="1"/>
  </r>
  <r>
    <x v="344"/>
    <x v="4"/>
    <s v="Evening"/>
    <n v="8"/>
    <n v="0"/>
    <n v="8"/>
    <n v="736"/>
    <x v="0"/>
    <n v="0"/>
    <s v="OK"/>
    <n v="0"/>
    <n v="1"/>
    <x v="1"/>
  </r>
  <r>
    <x v="344"/>
    <x v="4"/>
    <s v="Night"/>
    <n v="8"/>
    <n v="4.8"/>
    <n v="3.2"/>
    <n v="268"/>
    <x v="2"/>
    <n v="7000"/>
    <s v="OK"/>
    <n v="0.6"/>
    <n v="0.4"/>
    <x v="1"/>
  </r>
  <r>
    <x v="344"/>
    <x v="5"/>
    <s v="Morning"/>
    <n v="8"/>
    <n v="0"/>
    <n v="8"/>
    <n v="3730"/>
    <x v="0"/>
    <n v="0"/>
    <s v="OK"/>
    <n v="0"/>
    <n v="1"/>
    <x v="2"/>
  </r>
  <r>
    <x v="344"/>
    <x v="5"/>
    <s v="Evening"/>
    <n v="8"/>
    <n v="3.8"/>
    <n v="4.2"/>
    <n v="1894"/>
    <x v="3"/>
    <n v="9000"/>
    <s v="OK"/>
    <n v="0.48"/>
    <n v="0.53"/>
    <x v="2"/>
  </r>
  <r>
    <x v="344"/>
    <x v="5"/>
    <s v="Night"/>
    <n v="8"/>
    <n v="0"/>
    <n v="8"/>
    <n v="3292"/>
    <x v="0"/>
    <n v="0"/>
    <s v="OK"/>
    <n v="0"/>
    <n v="1"/>
    <x v="2"/>
  </r>
  <r>
    <x v="344"/>
    <x v="6"/>
    <s v="Morning"/>
    <n v="8"/>
    <n v="0"/>
    <n v="8"/>
    <n v="3370"/>
    <x v="0"/>
    <n v="0"/>
    <s v="OK"/>
    <n v="0"/>
    <n v="1"/>
    <x v="2"/>
  </r>
  <r>
    <x v="344"/>
    <x v="6"/>
    <s v="Evening"/>
    <n v="8"/>
    <n v="5.6"/>
    <n v="2.4"/>
    <n v="969"/>
    <x v="2"/>
    <n v="3900"/>
    <s v="OK"/>
    <n v="0.7"/>
    <n v="0.3"/>
    <x v="2"/>
  </r>
  <r>
    <x v="344"/>
    <x v="6"/>
    <s v="Night"/>
    <n v="8"/>
    <n v="0"/>
    <n v="8"/>
    <n v="3056"/>
    <x v="0"/>
    <n v="0"/>
    <s v="OK"/>
    <n v="0"/>
    <n v="1"/>
    <x v="2"/>
  </r>
  <r>
    <x v="344"/>
    <x v="7"/>
    <s v="Morning"/>
    <n v="8"/>
    <n v="0"/>
    <n v="8"/>
    <n v="3739"/>
    <x v="0"/>
    <n v="0"/>
    <s v="OK"/>
    <n v="0"/>
    <n v="1"/>
    <x v="3"/>
  </r>
  <r>
    <x v="344"/>
    <x v="7"/>
    <s v="Evening"/>
    <n v="8"/>
    <n v="0"/>
    <n v="8"/>
    <n v="3547"/>
    <x v="0"/>
    <n v="0"/>
    <s v="OK"/>
    <n v="0"/>
    <n v="1"/>
    <x v="3"/>
  </r>
  <r>
    <x v="344"/>
    <x v="7"/>
    <s v="Night"/>
    <n v="8"/>
    <n v="0"/>
    <n v="8"/>
    <n v="4446"/>
    <x v="0"/>
    <n v="0"/>
    <s v="OK"/>
    <n v="0"/>
    <n v="1"/>
    <x v="3"/>
  </r>
  <r>
    <x v="345"/>
    <x v="0"/>
    <s v="Morning"/>
    <n v="8"/>
    <n v="0"/>
    <n v="8"/>
    <n v="4509"/>
    <x v="0"/>
    <n v="0"/>
    <s v="OK"/>
    <n v="0"/>
    <n v="1"/>
    <x v="0"/>
  </r>
  <r>
    <x v="345"/>
    <x v="0"/>
    <s v="Evening"/>
    <n v="8"/>
    <n v="0"/>
    <n v="8"/>
    <n v="5074"/>
    <x v="0"/>
    <n v="0"/>
    <s v="OK"/>
    <n v="0"/>
    <n v="1"/>
    <x v="0"/>
  </r>
  <r>
    <x v="345"/>
    <x v="0"/>
    <s v="Night"/>
    <n v="8"/>
    <n v="0"/>
    <n v="8"/>
    <n v="4882"/>
    <x v="0"/>
    <n v="0"/>
    <s v="OK"/>
    <n v="0"/>
    <n v="1"/>
    <x v="0"/>
  </r>
  <r>
    <x v="345"/>
    <x v="1"/>
    <s v="Morning"/>
    <n v="8"/>
    <n v="1.7"/>
    <n v="6.3"/>
    <n v="4110"/>
    <x v="6"/>
    <n v="11200"/>
    <s v="OK"/>
    <n v="0.21"/>
    <n v="0.79"/>
    <x v="0"/>
  </r>
  <r>
    <x v="345"/>
    <x v="1"/>
    <s v="Evening"/>
    <n v="8"/>
    <n v="0"/>
    <n v="8"/>
    <n v="4942"/>
    <x v="0"/>
    <n v="0"/>
    <s v="OK"/>
    <n v="0"/>
    <n v="1"/>
    <x v="0"/>
  </r>
  <r>
    <x v="345"/>
    <x v="1"/>
    <s v="Night"/>
    <n v="8"/>
    <n v="4.3"/>
    <n v="3.7"/>
    <n v="2416"/>
    <x v="3"/>
    <n v="2900"/>
    <s v="OK"/>
    <n v="0.54"/>
    <n v="0.46"/>
    <x v="0"/>
  </r>
  <r>
    <x v="345"/>
    <x v="2"/>
    <s v="Morning"/>
    <n v="8"/>
    <n v="4.0999999999999996"/>
    <n v="3.9"/>
    <n v="2044"/>
    <x v="5"/>
    <n v="12000"/>
    <s v="OK"/>
    <n v="0.51"/>
    <n v="0.49"/>
    <x v="0"/>
  </r>
  <r>
    <x v="345"/>
    <x v="2"/>
    <s v="Evening"/>
    <n v="8"/>
    <n v="0"/>
    <n v="8"/>
    <n v="4618"/>
    <x v="0"/>
    <n v="0"/>
    <s v="OK"/>
    <n v="0"/>
    <n v="1"/>
    <x v="0"/>
  </r>
  <r>
    <x v="345"/>
    <x v="2"/>
    <s v="Night"/>
    <n v="8"/>
    <n v="5.9"/>
    <n v="2.1"/>
    <n v="1166"/>
    <x v="3"/>
    <n v="7100"/>
    <s v="OK"/>
    <n v="0.74"/>
    <n v="0.26"/>
    <x v="0"/>
  </r>
  <r>
    <x v="345"/>
    <x v="3"/>
    <s v="Morning"/>
    <n v="8"/>
    <n v="0"/>
    <n v="8"/>
    <n v="716"/>
    <x v="0"/>
    <n v="0"/>
    <s v="OK"/>
    <n v="0"/>
    <n v="1"/>
    <x v="1"/>
  </r>
  <r>
    <x v="345"/>
    <x v="3"/>
    <s v="Evening"/>
    <n v="8"/>
    <n v="0"/>
    <n v="8"/>
    <n v="672"/>
    <x v="0"/>
    <n v="0"/>
    <s v="OK"/>
    <n v="0"/>
    <n v="1"/>
    <x v="1"/>
  </r>
  <r>
    <x v="345"/>
    <x v="3"/>
    <s v="Night"/>
    <n v="8"/>
    <n v="0"/>
    <n v="8"/>
    <n v="629"/>
    <x v="0"/>
    <n v="0"/>
    <s v="OK"/>
    <n v="0"/>
    <n v="1"/>
    <x v="1"/>
  </r>
  <r>
    <x v="345"/>
    <x v="4"/>
    <s v="Morning"/>
    <n v="8"/>
    <n v="0"/>
    <n v="8"/>
    <n v="723"/>
    <x v="0"/>
    <n v="0"/>
    <s v="OK"/>
    <n v="0"/>
    <n v="1"/>
    <x v="1"/>
  </r>
  <r>
    <x v="345"/>
    <x v="4"/>
    <s v="Evening"/>
    <n v="8"/>
    <n v="0"/>
    <n v="8"/>
    <n v="777"/>
    <x v="0"/>
    <n v="0"/>
    <s v="OK"/>
    <n v="0"/>
    <n v="1"/>
    <x v="1"/>
  </r>
  <r>
    <x v="345"/>
    <x v="4"/>
    <s v="Night"/>
    <n v="8"/>
    <n v="0"/>
    <n v="8"/>
    <n v="692"/>
    <x v="0"/>
    <n v="0"/>
    <s v="OK"/>
    <n v="0"/>
    <n v="1"/>
    <x v="1"/>
  </r>
  <r>
    <x v="345"/>
    <x v="5"/>
    <s v="Morning"/>
    <n v="8"/>
    <n v="0"/>
    <n v="8"/>
    <n v="3567"/>
    <x v="0"/>
    <n v="0"/>
    <s v="OK"/>
    <n v="0"/>
    <n v="1"/>
    <x v="2"/>
  </r>
  <r>
    <x v="345"/>
    <x v="5"/>
    <s v="Evening"/>
    <n v="8"/>
    <n v="0"/>
    <n v="8"/>
    <n v="3496"/>
    <x v="0"/>
    <n v="0"/>
    <s v="OK"/>
    <n v="0"/>
    <n v="1"/>
    <x v="2"/>
  </r>
  <r>
    <x v="345"/>
    <x v="5"/>
    <s v="Night"/>
    <n v="8"/>
    <n v="4.2"/>
    <n v="3.8"/>
    <n v="1571"/>
    <x v="4"/>
    <n v="11100"/>
    <s v="OK"/>
    <n v="0.53"/>
    <n v="0.48"/>
    <x v="2"/>
  </r>
  <r>
    <x v="345"/>
    <x v="6"/>
    <s v="Morning"/>
    <n v="8"/>
    <n v="6.7"/>
    <n v="1.3"/>
    <n v="608"/>
    <x v="5"/>
    <n v="7300"/>
    <s v="OK"/>
    <n v="0.84"/>
    <n v="0.16"/>
    <x v="2"/>
  </r>
  <r>
    <x v="345"/>
    <x v="6"/>
    <s v="Evening"/>
    <n v="8"/>
    <n v="0"/>
    <n v="8"/>
    <n v="3110"/>
    <x v="0"/>
    <n v="0"/>
    <s v="OK"/>
    <n v="0"/>
    <n v="1"/>
    <x v="2"/>
  </r>
  <r>
    <x v="345"/>
    <x v="6"/>
    <s v="Night"/>
    <n v="8"/>
    <n v="0"/>
    <n v="8"/>
    <n v="3315"/>
    <x v="0"/>
    <n v="0"/>
    <s v="OK"/>
    <n v="0"/>
    <n v="1"/>
    <x v="2"/>
  </r>
  <r>
    <x v="345"/>
    <x v="7"/>
    <s v="Morning"/>
    <n v="8"/>
    <n v="0.8"/>
    <n v="7.2"/>
    <n v="3723"/>
    <x v="4"/>
    <n v="8800"/>
    <s v="OK"/>
    <n v="0.1"/>
    <n v="0.9"/>
    <x v="3"/>
  </r>
  <r>
    <x v="345"/>
    <x v="7"/>
    <s v="Evening"/>
    <n v="8"/>
    <n v="0"/>
    <n v="8"/>
    <n v="4008"/>
    <x v="0"/>
    <n v="0"/>
    <s v="OK"/>
    <n v="0"/>
    <n v="1"/>
    <x v="3"/>
  </r>
  <r>
    <x v="345"/>
    <x v="7"/>
    <s v="Night"/>
    <n v="8"/>
    <n v="0"/>
    <n v="8"/>
    <n v="3993"/>
    <x v="0"/>
    <n v="0"/>
    <s v="OK"/>
    <n v="0"/>
    <n v="1"/>
    <x v="3"/>
  </r>
  <r>
    <x v="346"/>
    <x v="0"/>
    <s v="Morning"/>
    <n v="8"/>
    <n v="0.9"/>
    <n v="7.1"/>
    <n v="4867"/>
    <x v="3"/>
    <n v="3600"/>
    <s v="OK"/>
    <n v="0.11"/>
    <n v="0.89"/>
    <x v="0"/>
  </r>
  <r>
    <x v="346"/>
    <x v="0"/>
    <s v="Evening"/>
    <n v="8"/>
    <n v="0"/>
    <n v="8"/>
    <n v="4709"/>
    <x v="0"/>
    <n v="0"/>
    <s v="OK"/>
    <n v="0"/>
    <n v="1"/>
    <x v="0"/>
  </r>
  <r>
    <x v="346"/>
    <x v="0"/>
    <s v="Night"/>
    <n v="8"/>
    <n v="0"/>
    <n v="8"/>
    <n v="5018"/>
    <x v="0"/>
    <n v="0"/>
    <s v="OK"/>
    <n v="0"/>
    <n v="1"/>
    <x v="0"/>
  </r>
  <r>
    <x v="346"/>
    <x v="1"/>
    <s v="Morning"/>
    <n v="8"/>
    <n v="6.8"/>
    <n v="1.2"/>
    <n v="782"/>
    <x v="2"/>
    <n v="13000"/>
    <s v="OK"/>
    <n v="0.85"/>
    <n v="0.15"/>
    <x v="0"/>
  </r>
  <r>
    <x v="346"/>
    <x v="1"/>
    <s v="Evening"/>
    <n v="8"/>
    <n v="4.3"/>
    <n v="3.7"/>
    <n v="2040"/>
    <x v="5"/>
    <n v="12600"/>
    <s v="OK"/>
    <n v="0.54"/>
    <n v="0.46"/>
    <x v="0"/>
  </r>
  <r>
    <x v="346"/>
    <x v="1"/>
    <s v="Night"/>
    <n v="8"/>
    <n v="0"/>
    <n v="8"/>
    <n v="5353"/>
    <x v="0"/>
    <n v="0"/>
    <s v="OK"/>
    <n v="0"/>
    <n v="1"/>
    <x v="0"/>
  </r>
  <r>
    <x v="346"/>
    <x v="2"/>
    <s v="Morning"/>
    <n v="8"/>
    <n v="0"/>
    <n v="8"/>
    <n v="4978"/>
    <x v="0"/>
    <n v="0"/>
    <s v="OK"/>
    <n v="0"/>
    <n v="1"/>
    <x v="0"/>
  </r>
  <r>
    <x v="346"/>
    <x v="2"/>
    <s v="Evening"/>
    <n v="8"/>
    <n v="2.1"/>
    <n v="5.9"/>
    <n v="3205"/>
    <x v="2"/>
    <n v="12000"/>
    <s v="OK"/>
    <n v="0.26"/>
    <n v="0.74"/>
    <x v="0"/>
  </r>
  <r>
    <x v="346"/>
    <x v="2"/>
    <s v="Night"/>
    <n v="8"/>
    <n v="2.1"/>
    <n v="5.9"/>
    <n v="3264"/>
    <x v="2"/>
    <n v="13500"/>
    <s v="OK"/>
    <n v="0.26"/>
    <n v="0.74"/>
    <x v="0"/>
  </r>
  <r>
    <x v="346"/>
    <x v="3"/>
    <s v="Morning"/>
    <n v="8"/>
    <n v="0"/>
    <n v="8"/>
    <n v="738"/>
    <x v="0"/>
    <n v="0"/>
    <s v="OK"/>
    <n v="0"/>
    <n v="1"/>
    <x v="1"/>
  </r>
  <r>
    <x v="346"/>
    <x v="3"/>
    <s v="Evening"/>
    <n v="8"/>
    <n v="0"/>
    <n v="8"/>
    <n v="715"/>
    <x v="0"/>
    <n v="0"/>
    <s v="OK"/>
    <n v="0"/>
    <n v="1"/>
    <x v="1"/>
  </r>
  <r>
    <x v="346"/>
    <x v="3"/>
    <s v="Night"/>
    <n v="8"/>
    <n v="0"/>
    <n v="8"/>
    <n v="693"/>
    <x v="0"/>
    <n v="0"/>
    <s v="OK"/>
    <n v="0"/>
    <n v="1"/>
    <x v="1"/>
  </r>
  <r>
    <x v="346"/>
    <x v="4"/>
    <s v="Morning"/>
    <n v="8"/>
    <n v="0"/>
    <n v="8"/>
    <n v="702"/>
    <x v="0"/>
    <n v="0"/>
    <s v="OK"/>
    <n v="0"/>
    <n v="1"/>
    <x v="1"/>
  </r>
  <r>
    <x v="346"/>
    <x v="4"/>
    <s v="Evening"/>
    <n v="8"/>
    <n v="0"/>
    <n v="8"/>
    <n v="753"/>
    <x v="0"/>
    <n v="0"/>
    <s v="OK"/>
    <n v="0"/>
    <n v="1"/>
    <x v="1"/>
  </r>
  <r>
    <x v="346"/>
    <x v="4"/>
    <s v="Night"/>
    <n v="8"/>
    <n v="0"/>
    <n v="8"/>
    <n v="794"/>
    <x v="0"/>
    <n v="0"/>
    <s v="OK"/>
    <n v="0"/>
    <n v="1"/>
    <x v="1"/>
  </r>
  <r>
    <x v="346"/>
    <x v="5"/>
    <s v="Morning"/>
    <n v="8"/>
    <n v="2.4"/>
    <n v="5.6"/>
    <n v="2573"/>
    <x v="1"/>
    <n v="5500"/>
    <s v="OK"/>
    <n v="0.3"/>
    <n v="0.7"/>
    <x v="2"/>
  </r>
  <r>
    <x v="346"/>
    <x v="5"/>
    <s v="Evening"/>
    <n v="8"/>
    <n v="0"/>
    <n v="8"/>
    <n v="3625"/>
    <x v="0"/>
    <n v="0"/>
    <s v="OK"/>
    <n v="0"/>
    <n v="1"/>
    <x v="2"/>
  </r>
  <r>
    <x v="346"/>
    <x v="5"/>
    <s v="Night"/>
    <n v="8"/>
    <n v="0"/>
    <n v="8"/>
    <n v="3199"/>
    <x v="0"/>
    <n v="0"/>
    <s v="OK"/>
    <n v="0"/>
    <n v="1"/>
    <x v="2"/>
  </r>
  <r>
    <x v="346"/>
    <x v="6"/>
    <s v="Morning"/>
    <n v="8"/>
    <n v="5.8"/>
    <n v="2.2000000000000002"/>
    <n v="873"/>
    <x v="3"/>
    <n v="14800"/>
    <s v="OK"/>
    <n v="0.73"/>
    <n v="0.28000000000000003"/>
    <x v="2"/>
  </r>
  <r>
    <x v="346"/>
    <x v="6"/>
    <s v="Evening"/>
    <n v="8"/>
    <n v="0"/>
    <n v="8"/>
    <n v="3348"/>
    <x v="0"/>
    <n v="0"/>
    <s v="OK"/>
    <n v="0"/>
    <n v="1"/>
    <x v="2"/>
  </r>
  <r>
    <x v="346"/>
    <x v="6"/>
    <s v="Night"/>
    <n v="8"/>
    <n v="0"/>
    <n v="8"/>
    <n v="3456"/>
    <x v="0"/>
    <n v="0"/>
    <s v="OK"/>
    <n v="0"/>
    <n v="1"/>
    <x v="2"/>
  </r>
  <r>
    <x v="346"/>
    <x v="7"/>
    <s v="Morning"/>
    <n v="8"/>
    <n v="0"/>
    <n v="8"/>
    <n v="4034"/>
    <x v="0"/>
    <n v="0"/>
    <s v="OK"/>
    <n v="0"/>
    <n v="1"/>
    <x v="3"/>
  </r>
  <r>
    <x v="346"/>
    <x v="7"/>
    <s v="Evening"/>
    <n v="8"/>
    <n v="6.5"/>
    <n v="1.5"/>
    <n v="789"/>
    <x v="2"/>
    <n v="2700"/>
    <s v="OK"/>
    <n v="0.81"/>
    <n v="0.19"/>
    <x v="3"/>
  </r>
  <r>
    <x v="346"/>
    <x v="7"/>
    <s v="Night"/>
    <n v="8"/>
    <n v="0"/>
    <n v="8"/>
    <n v="4176"/>
    <x v="0"/>
    <n v="0"/>
    <s v="OK"/>
    <n v="0"/>
    <n v="1"/>
    <x v="3"/>
  </r>
  <r>
    <x v="347"/>
    <x v="0"/>
    <s v="Morning"/>
    <n v="8"/>
    <n v="5"/>
    <n v="3"/>
    <n v="1635"/>
    <x v="6"/>
    <n v="2400"/>
    <s v="OK"/>
    <n v="0.63"/>
    <n v="0.38"/>
    <x v="0"/>
  </r>
  <r>
    <x v="347"/>
    <x v="0"/>
    <s v="Evening"/>
    <n v="8"/>
    <n v="0"/>
    <n v="8"/>
    <n v="5236"/>
    <x v="0"/>
    <n v="0"/>
    <s v="OK"/>
    <n v="0"/>
    <n v="1"/>
    <x v="0"/>
  </r>
  <r>
    <x v="347"/>
    <x v="0"/>
    <s v="Night"/>
    <n v="8"/>
    <n v="0"/>
    <n v="8"/>
    <n v="4794"/>
    <x v="0"/>
    <n v="0"/>
    <s v="OK"/>
    <n v="0"/>
    <n v="1"/>
    <x v="0"/>
  </r>
  <r>
    <x v="347"/>
    <x v="1"/>
    <s v="Morning"/>
    <n v="8"/>
    <n v="0"/>
    <n v="8"/>
    <n v="5047"/>
    <x v="0"/>
    <n v="0"/>
    <s v="OK"/>
    <n v="0"/>
    <n v="1"/>
    <x v="0"/>
  </r>
  <r>
    <x v="347"/>
    <x v="1"/>
    <s v="Evening"/>
    <n v="8"/>
    <n v="0"/>
    <n v="8"/>
    <n v="5353"/>
    <x v="0"/>
    <n v="0"/>
    <s v="OK"/>
    <n v="0"/>
    <n v="1"/>
    <x v="0"/>
  </r>
  <r>
    <x v="347"/>
    <x v="1"/>
    <s v="Night"/>
    <n v="8"/>
    <n v="3.6"/>
    <n v="4.4000000000000004"/>
    <n v="2607"/>
    <x v="4"/>
    <n v="13100"/>
    <s v="OK"/>
    <n v="0.45"/>
    <n v="0.55000000000000004"/>
    <x v="0"/>
  </r>
  <r>
    <x v="347"/>
    <x v="2"/>
    <s v="Morning"/>
    <n v="8"/>
    <n v="1.1000000000000001"/>
    <n v="6.9"/>
    <n v="3988"/>
    <x v="1"/>
    <n v="9600"/>
    <s v="OK"/>
    <n v="0.14000000000000001"/>
    <n v="0.86"/>
    <x v="0"/>
  </r>
  <r>
    <x v="347"/>
    <x v="2"/>
    <s v="Evening"/>
    <n v="8"/>
    <n v="0"/>
    <n v="8"/>
    <n v="4384"/>
    <x v="0"/>
    <n v="0"/>
    <s v="OK"/>
    <n v="0"/>
    <n v="1"/>
    <x v="0"/>
  </r>
  <r>
    <x v="347"/>
    <x v="2"/>
    <s v="Night"/>
    <n v="8"/>
    <n v="0"/>
    <n v="8"/>
    <n v="4425"/>
    <x v="0"/>
    <n v="0"/>
    <s v="OK"/>
    <n v="0"/>
    <n v="1"/>
    <x v="0"/>
  </r>
  <r>
    <x v="347"/>
    <x v="3"/>
    <s v="Morning"/>
    <n v="8"/>
    <n v="0.5"/>
    <n v="7.5"/>
    <n v="608"/>
    <x v="6"/>
    <n v="10200"/>
    <s v="OK"/>
    <n v="0.06"/>
    <n v="0.94"/>
    <x v="1"/>
  </r>
  <r>
    <x v="347"/>
    <x v="3"/>
    <s v="Evening"/>
    <n v="8"/>
    <n v="4.9000000000000004"/>
    <n v="3.1"/>
    <n v="269"/>
    <x v="5"/>
    <n v="13600"/>
    <s v="OK"/>
    <n v="0.61"/>
    <n v="0.39"/>
    <x v="1"/>
  </r>
  <r>
    <x v="347"/>
    <x v="3"/>
    <s v="Night"/>
    <n v="8"/>
    <n v="0"/>
    <n v="8"/>
    <n v="675"/>
    <x v="0"/>
    <n v="0"/>
    <s v="OK"/>
    <n v="0"/>
    <n v="1"/>
    <x v="1"/>
  </r>
  <r>
    <x v="347"/>
    <x v="4"/>
    <s v="Morning"/>
    <n v="8"/>
    <n v="0"/>
    <n v="8"/>
    <n v="770"/>
    <x v="0"/>
    <n v="0"/>
    <s v="OK"/>
    <n v="0"/>
    <n v="1"/>
    <x v="1"/>
  </r>
  <r>
    <x v="347"/>
    <x v="4"/>
    <s v="Evening"/>
    <n v="8"/>
    <n v="0"/>
    <n v="8"/>
    <n v="712"/>
    <x v="0"/>
    <n v="0"/>
    <s v="OK"/>
    <n v="0"/>
    <n v="1"/>
    <x v="1"/>
  </r>
  <r>
    <x v="347"/>
    <x v="4"/>
    <s v="Night"/>
    <n v="8"/>
    <n v="0"/>
    <n v="8"/>
    <n v="700"/>
    <x v="0"/>
    <n v="0"/>
    <s v="OK"/>
    <n v="0"/>
    <n v="1"/>
    <x v="1"/>
  </r>
  <r>
    <x v="347"/>
    <x v="5"/>
    <s v="Morning"/>
    <n v="8"/>
    <n v="0"/>
    <n v="8"/>
    <n v="3254"/>
    <x v="0"/>
    <n v="0"/>
    <s v="OK"/>
    <n v="0"/>
    <n v="1"/>
    <x v="2"/>
  </r>
  <r>
    <x v="347"/>
    <x v="5"/>
    <s v="Evening"/>
    <n v="8"/>
    <n v="0"/>
    <n v="8"/>
    <n v="3257"/>
    <x v="0"/>
    <n v="0"/>
    <s v="OK"/>
    <n v="0"/>
    <n v="1"/>
    <x v="2"/>
  </r>
  <r>
    <x v="347"/>
    <x v="5"/>
    <s v="Night"/>
    <n v="8"/>
    <n v="0"/>
    <n v="8"/>
    <n v="3076"/>
    <x v="0"/>
    <n v="0"/>
    <s v="OK"/>
    <n v="0"/>
    <n v="1"/>
    <x v="2"/>
  </r>
  <r>
    <x v="347"/>
    <x v="6"/>
    <s v="Morning"/>
    <n v="8"/>
    <n v="6"/>
    <n v="2"/>
    <n v="836"/>
    <x v="6"/>
    <n v="6300"/>
    <s v="OK"/>
    <n v="0.75"/>
    <n v="0.25"/>
    <x v="2"/>
  </r>
  <r>
    <x v="347"/>
    <x v="6"/>
    <s v="Evening"/>
    <n v="8"/>
    <n v="0"/>
    <n v="8"/>
    <n v="3160"/>
    <x v="0"/>
    <n v="0"/>
    <s v="OK"/>
    <n v="0"/>
    <n v="1"/>
    <x v="2"/>
  </r>
  <r>
    <x v="347"/>
    <x v="6"/>
    <s v="Night"/>
    <n v="8"/>
    <n v="3"/>
    <n v="5"/>
    <n v="1859"/>
    <x v="1"/>
    <n v="5300"/>
    <s v="OK"/>
    <n v="0.38"/>
    <n v="0.63"/>
    <x v="2"/>
  </r>
  <r>
    <x v="347"/>
    <x v="7"/>
    <s v="Morning"/>
    <n v="8"/>
    <n v="0"/>
    <n v="8"/>
    <n v="4247"/>
    <x v="0"/>
    <n v="0"/>
    <s v="OK"/>
    <n v="0"/>
    <n v="1"/>
    <x v="3"/>
  </r>
  <r>
    <x v="347"/>
    <x v="7"/>
    <s v="Evening"/>
    <n v="8"/>
    <n v="3.4"/>
    <n v="4.5999999999999996"/>
    <n v="2218"/>
    <x v="6"/>
    <n v="10300"/>
    <s v="OK"/>
    <n v="0.43"/>
    <n v="0.57999999999999996"/>
    <x v="3"/>
  </r>
  <r>
    <x v="347"/>
    <x v="7"/>
    <s v="Night"/>
    <n v="8"/>
    <n v="0"/>
    <n v="8"/>
    <n v="3644"/>
    <x v="0"/>
    <n v="0"/>
    <s v="OK"/>
    <n v="0"/>
    <n v="1"/>
    <x v="3"/>
  </r>
  <r>
    <x v="348"/>
    <x v="0"/>
    <s v="Morning"/>
    <n v="8"/>
    <n v="0"/>
    <n v="8"/>
    <n v="5564"/>
    <x v="0"/>
    <n v="0"/>
    <s v="OK"/>
    <n v="0"/>
    <n v="1"/>
    <x v="0"/>
  </r>
  <r>
    <x v="348"/>
    <x v="0"/>
    <s v="Evening"/>
    <n v="8"/>
    <n v="0"/>
    <n v="8"/>
    <n v="4641"/>
    <x v="0"/>
    <n v="0"/>
    <s v="OK"/>
    <n v="0"/>
    <n v="1"/>
    <x v="0"/>
  </r>
  <r>
    <x v="348"/>
    <x v="0"/>
    <s v="Night"/>
    <n v="8"/>
    <n v="0"/>
    <n v="8"/>
    <n v="5078"/>
    <x v="0"/>
    <n v="0"/>
    <s v="OK"/>
    <n v="0"/>
    <n v="1"/>
    <x v="0"/>
  </r>
  <r>
    <x v="348"/>
    <x v="1"/>
    <s v="Morning"/>
    <n v="8"/>
    <n v="0"/>
    <n v="8"/>
    <n v="4555"/>
    <x v="0"/>
    <n v="0"/>
    <s v="OK"/>
    <n v="0"/>
    <n v="1"/>
    <x v="0"/>
  </r>
  <r>
    <x v="348"/>
    <x v="1"/>
    <s v="Evening"/>
    <n v="8"/>
    <n v="0"/>
    <n v="8"/>
    <n v="5202"/>
    <x v="0"/>
    <n v="0"/>
    <s v="OK"/>
    <n v="0"/>
    <n v="1"/>
    <x v="0"/>
  </r>
  <r>
    <x v="348"/>
    <x v="1"/>
    <s v="Night"/>
    <n v="8"/>
    <n v="0"/>
    <n v="8"/>
    <n v="4967"/>
    <x v="0"/>
    <n v="0"/>
    <s v="OK"/>
    <n v="0"/>
    <n v="1"/>
    <x v="0"/>
  </r>
  <r>
    <x v="348"/>
    <x v="2"/>
    <s v="Morning"/>
    <n v="8"/>
    <n v="0"/>
    <n v="8"/>
    <n v="4627"/>
    <x v="0"/>
    <n v="0"/>
    <s v="OK"/>
    <n v="0"/>
    <n v="1"/>
    <x v="0"/>
  </r>
  <r>
    <x v="348"/>
    <x v="2"/>
    <s v="Evening"/>
    <n v="8"/>
    <n v="0"/>
    <n v="8"/>
    <n v="4622"/>
    <x v="0"/>
    <n v="0"/>
    <s v="OK"/>
    <n v="0"/>
    <n v="1"/>
    <x v="0"/>
  </r>
  <r>
    <x v="348"/>
    <x v="2"/>
    <s v="Night"/>
    <n v="8"/>
    <n v="0"/>
    <n v="8"/>
    <n v="4351"/>
    <x v="0"/>
    <n v="0"/>
    <s v="OK"/>
    <n v="0"/>
    <n v="1"/>
    <x v="0"/>
  </r>
  <r>
    <x v="348"/>
    <x v="3"/>
    <s v="Morning"/>
    <n v="8"/>
    <n v="1.4"/>
    <n v="6.6"/>
    <n v="528"/>
    <x v="5"/>
    <n v="8300"/>
    <s v="OK"/>
    <n v="0.18"/>
    <n v="0.83"/>
    <x v="1"/>
  </r>
  <r>
    <x v="348"/>
    <x v="3"/>
    <s v="Evening"/>
    <n v="8"/>
    <n v="4.5999999999999996"/>
    <n v="3.4"/>
    <n v="279"/>
    <x v="1"/>
    <n v="2100"/>
    <s v="OK"/>
    <n v="0.57999999999999996"/>
    <n v="0.43"/>
    <x v="1"/>
  </r>
  <r>
    <x v="348"/>
    <x v="3"/>
    <s v="Night"/>
    <n v="8"/>
    <n v="0"/>
    <n v="8"/>
    <n v="748"/>
    <x v="0"/>
    <n v="0"/>
    <s v="OK"/>
    <n v="0"/>
    <n v="1"/>
    <x v="1"/>
  </r>
  <r>
    <x v="348"/>
    <x v="4"/>
    <s v="Morning"/>
    <n v="8"/>
    <n v="0"/>
    <n v="8"/>
    <n v="715"/>
    <x v="0"/>
    <n v="0"/>
    <s v="OK"/>
    <n v="0"/>
    <n v="1"/>
    <x v="1"/>
  </r>
  <r>
    <x v="348"/>
    <x v="4"/>
    <s v="Evening"/>
    <n v="8"/>
    <n v="1.8"/>
    <n v="6.2"/>
    <n v="525"/>
    <x v="4"/>
    <n v="7900"/>
    <s v="OK"/>
    <n v="0.23"/>
    <n v="0.78"/>
    <x v="1"/>
  </r>
  <r>
    <x v="348"/>
    <x v="4"/>
    <s v="Night"/>
    <n v="8"/>
    <n v="0"/>
    <n v="8"/>
    <n v="740"/>
    <x v="0"/>
    <n v="0"/>
    <s v="OK"/>
    <n v="0"/>
    <n v="1"/>
    <x v="1"/>
  </r>
  <r>
    <x v="348"/>
    <x v="5"/>
    <s v="Morning"/>
    <n v="8"/>
    <n v="2.9"/>
    <n v="5.0999999999999996"/>
    <n v="2200"/>
    <x v="3"/>
    <n v="2800"/>
    <s v="OK"/>
    <n v="0.36"/>
    <n v="0.64"/>
    <x v="2"/>
  </r>
  <r>
    <x v="348"/>
    <x v="5"/>
    <s v="Evening"/>
    <n v="8"/>
    <n v="0"/>
    <n v="8"/>
    <n v="3596"/>
    <x v="0"/>
    <n v="0"/>
    <s v="OK"/>
    <n v="0"/>
    <n v="1"/>
    <x v="2"/>
  </r>
  <r>
    <x v="348"/>
    <x v="5"/>
    <s v="Night"/>
    <n v="8"/>
    <n v="3.4"/>
    <n v="4.5999999999999996"/>
    <n v="2052"/>
    <x v="1"/>
    <n v="10100"/>
    <s v="OK"/>
    <n v="0.43"/>
    <n v="0.57999999999999996"/>
    <x v="2"/>
  </r>
  <r>
    <x v="348"/>
    <x v="6"/>
    <s v="Morning"/>
    <n v="8"/>
    <n v="0"/>
    <n v="8"/>
    <n v="3174"/>
    <x v="0"/>
    <n v="0"/>
    <s v="OK"/>
    <n v="0"/>
    <n v="1"/>
    <x v="2"/>
  </r>
  <r>
    <x v="348"/>
    <x v="6"/>
    <s v="Evening"/>
    <n v="8"/>
    <n v="0"/>
    <n v="8"/>
    <n v="2973"/>
    <x v="0"/>
    <n v="0"/>
    <s v="OK"/>
    <n v="0"/>
    <n v="1"/>
    <x v="2"/>
  </r>
  <r>
    <x v="348"/>
    <x v="6"/>
    <s v="Night"/>
    <n v="8"/>
    <n v="2.9"/>
    <n v="5.0999999999999996"/>
    <n v="2044"/>
    <x v="1"/>
    <n v="5000"/>
    <s v="OK"/>
    <n v="0.36"/>
    <n v="0.64"/>
    <x v="2"/>
  </r>
  <r>
    <x v="348"/>
    <x v="7"/>
    <s v="Morning"/>
    <n v="8"/>
    <n v="0"/>
    <n v="8"/>
    <n v="4091"/>
    <x v="0"/>
    <n v="0"/>
    <s v="OK"/>
    <n v="0"/>
    <n v="1"/>
    <x v="3"/>
  </r>
  <r>
    <x v="348"/>
    <x v="7"/>
    <s v="Evening"/>
    <n v="8"/>
    <n v="0"/>
    <n v="8"/>
    <n v="3904"/>
    <x v="0"/>
    <n v="0"/>
    <s v="OK"/>
    <n v="0"/>
    <n v="1"/>
    <x v="3"/>
  </r>
  <r>
    <x v="348"/>
    <x v="7"/>
    <s v="Night"/>
    <n v="8"/>
    <n v="0"/>
    <n v="8"/>
    <n v="3990"/>
    <x v="0"/>
    <n v="0"/>
    <s v="OK"/>
    <n v="0"/>
    <n v="1"/>
    <x v="3"/>
  </r>
  <r>
    <x v="349"/>
    <x v="0"/>
    <s v="Morning"/>
    <n v="8"/>
    <n v="4.9000000000000004"/>
    <n v="3.1"/>
    <n v="1867"/>
    <x v="6"/>
    <n v="8000"/>
    <s v="OK"/>
    <n v="0.61"/>
    <n v="0.39"/>
    <x v="0"/>
  </r>
  <r>
    <x v="349"/>
    <x v="0"/>
    <s v="Evening"/>
    <n v="8"/>
    <n v="0"/>
    <n v="8"/>
    <n v="5055"/>
    <x v="0"/>
    <n v="0"/>
    <s v="OK"/>
    <n v="0"/>
    <n v="1"/>
    <x v="0"/>
  </r>
  <r>
    <x v="349"/>
    <x v="0"/>
    <s v="Night"/>
    <n v="8"/>
    <n v="1.7"/>
    <n v="6.3"/>
    <n v="4449"/>
    <x v="4"/>
    <n v="8600"/>
    <s v="OK"/>
    <n v="0.21"/>
    <n v="0.79"/>
    <x v="0"/>
  </r>
  <r>
    <x v="349"/>
    <x v="1"/>
    <s v="Morning"/>
    <n v="8"/>
    <n v="2"/>
    <n v="6"/>
    <n v="3645"/>
    <x v="5"/>
    <n v="6800"/>
    <s v="OK"/>
    <n v="0.25"/>
    <n v="0.75"/>
    <x v="0"/>
  </r>
  <r>
    <x v="349"/>
    <x v="1"/>
    <s v="Evening"/>
    <n v="8"/>
    <n v="3.9"/>
    <n v="4.0999999999999996"/>
    <n v="2602"/>
    <x v="2"/>
    <n v="11700"/>
    <s v="OK"/>
    <n v="0.49"/>
    <n v="0.51"/>
    <x v="0"/>
  </r>
  <r>
    <x v="349"/>
    <x v="1"/>
    <s v="Night"/>
    <n v="8"/>
    <n v="4.5"/>
    <n v="3.5"/>
    <n v="2263"/>
    <x v="6"/>
    <n v="13100"/>
    <s v="OK"/>
    <n v="0.56000000000000005"/>
    <n v="0.44"/>
    <x v="0"/>
  </r>
  <r>
    <x v="349"/>
    <x v="2"/>
    <s v="Morning"/>
    <n v="8"/>
    <n v="0"/>
    <n v="8"/>
    <n v="4612"/>
    <x v="0"/>
    <n v="0"/>
    <s v="OK"/>
    <n v="0"/>
    <n v="1"/>
    <x v="0"/>
  </r>
  <r>
    <x v="349"/>
    <x v="2"/>
    <s v="Evening"/>
    <n v="8"/>
    <n v="5"/>
    <n v="3"/>
    <n v="1966"/>
    <x v="2"/>
    <n v="14800"/>
    <s v="OK"/>
    <n v="0.63"/>
    <n v="0.38"/>
    <x v="0"/>
  </r>
  <r>
    <x v="349"/>
    <x v="2"/>
    <s v="Night"/>
    <n v="8"/>
    <n v="0"/>
    <n v="8"/>
    <n v="4169"/>
    <x v="0"/>
    <n v="0"/>
    <s v="OK"/>
    <n v="0"/>
    <n v="1"/>
    <x v="0"/>
  </r>
  <r>
    <x v="349"/>
    <x v="3"/>
    <s v="Morning"/>
    <n v="8"/>
    <n v="0"/>
    <n v="8"/>
    <n v="656"/>
    <x v="0"/>
    <n v="0"/>
    <s v="OK"/>
    <n v="0"/>
    <n v="1"/>
    <x v="1"/>
  </r>
  <r>
    <x v="349"/>
    <x v="3"/>
    <s v="Evening"/>
    <n v="8"/>
    <n v="0.8"/>
    <n v="7.2"/>
    <n v="550"/>
    <x v="5"/>
    <n v="4700"/>
    <s v="OK"/>
    <n v="0.1"/>
    <n v="0.9"/>
    <x v="1"/>
  </r>
  <r>
    <x v="349"/>
    <x v="3"/>
    <s v="Night"/>
    <n v="8"/>
    <n v="0"/>
    <n v="8"/>
    <n v="719"/>
    <x v="0"/>
    <n v="0"/>
    <s v="OK"/>
    <n v="0"/>
    <n v="1"/>
    <x v="1"/>
  </r>
  <r>
    <x v="349"/>
    <x v="4"/>
    <s v="Morning"/>
    <n v="8"/>
    <n v="0"/>
    <n v="8"/>
    <n v="690"/>
    <x v="0"/>
    <n v="0"/>
    <s v="OK"/>
    <n v="0"/>
    <n v="1"/>
    <x v="1"/>
  </r>
  <r>
    <x v="349"/>
    <x v="4"/>
    <s v="Evening"/>
    <n v="8"/>
    <n v="0"/>
    <n v="8"/>
    <n v="718"/>
    <x v="0"/>
    <n v="0"/>
    <s v="OK"/>
    <n v="0"/>
    <n v="1"/>
    <x v="1"/>
  </r>
  <r>
    <x v="349"/>
    <x v="4"/>
    <s v="Night"/>
    <n v="8"/>
    <n v="0"/>
    <n v="8"/>
    <n v="728"/>
    <x v="0"/>
    <n v="0"/>
    <s v="OK"/>
    <n v="0"/>
    <n v="1"/>
    <x v="1"/>
  </r>
  <r>
    <x v="349"/>
    <x v="5"/>
    <s v="Morning"/>
    <n v="8"/>
    <n v="5"/>
    <n v="3"/>
    <n v="1154"/>
    <x v="6"/>
    <n v="8300"/>
    <s v="OK"/>
    <n v="0.63"/>
    <n v="0.38"/>
    <x v="2"/>
  </r>
  <r>
    <x v="349"/>
    <x v="5"/>
    <s v="Evening"/>
    <n v="8"/>
    <n v="5.3"/>
    <n v="2.7"/>
    <n v="1122"/>
    <x v="3"/>
    <n v="13100"/>
    <s v="OK"/>
    <n v="0.66"/>
    <n v="0.34"/>
    <x v="2"/>
  </r>
  <r>
    <x v="349"/>
    <x v="5"/>
    <s v="Night"/>
    <n v="8"/>
    <n v="0"/>
    <n v="8"/>
    <n v="3404"/>
    <x v="0"/>
    <n v="0"/>
    <s v="OK"/>
    <n v="0"/>
    <n v="1"/>
    <x v="2"/>
  </r>
  <r>
    <x v="349"/>
    <x v="6"/>
    <s v="Morning"/>
    <n v="8"/>
    <n v="2.2999999999999998"/>
    <n v="5.7"/>
    <n v="2301"/>
    <x v="1"/>
    <n v="8200"/>
    <s v="OK"/>
    <n v="0.28999999999999998"/>
    <n v="0.71"/>
    <x v="2"/>
  </r>
  <r>
    <x v="349"/>
    <x v="6"/>
    <s v="Evening"/>
    <n v="8"/>
    <n v="0"/>
    <n v="8"/>
    <n v="3196"/>
    <x v="0"/>
    <n v="0"/>
    <s v="OK"/>
    <n v="0"/>
    <n v="1"/>
    <x v="2"/>
  </r>
  <r>
    <x v="349"/>
    <x v="6"/>
    <s v="Night"/>
    <n v="8"/>
    <n v="0"/>
    <n v="8"/>
    <n v="3060"/>
    <x v="0"/>
    <n v="0"/>
    <s v="OK"/>
    <n v="0"/>
    <n v="1"/>
    <x v="2"/>
  </r>
  <r>
    <x v="349"/>
    <x v="7"/>
    <s v="Morning"/>
    <n v="8"/>
    <n v="0"/>
    <n v="8"/>
    <n v="3756"/>
    <x v="0"/>
    <n v="0"/>
    <s v="OK"/>
    <n v="0"/>
    <n v="1"/>
    <x v="3"/>
  </r>
  <r>
    <x v="349"/>
    <x v="7"/>
    <s v="Evening"/>
    <n v="8"/>
    <n v="0"/>
    <n v="8"/>
    <n v="3863"/>
    <x v="0"/>
    <n v="0"/>
    <s v="OK"/>
    <n v="0"/>
    <n v="1"/>
    <x v="3"/>
  </r>
  <r>
    <x v="349"/>
    <x v="7"/>
    <s v="Night"/>
    <n v="8"/>
    <n v="2.6"/>
    <n v="5.4"/>
    <n v="2578"/>
    <x v="4"/>
    <n v="9300"/>
    <s v="OK"/>
    <n v="0.33"/>
    <n v="0.68"/>
    <x v="3"/>
  </r>
  <r>
    <x v="350"/>
    <x v="0"/>
    <s v="Morning"/>
    <n v="8"/>
    <n v="0"/>
    <n v="8"/>
    <n v="4899"/>
    <x v="0"/>
    <n v="0"/>
    <s v="OK"/>
    <n v="0"/>
    <n v="1"/>
    <x v="0"/>
  </r>
  <r>
    <x v="350"/>
    <x v="0"/>
    <s v="Evening"/>
    <n v="8"/>
    <n v="0"/>
    <n v="8"/>
    <n v="4771"/>
    <x v="0"/>
    <n v="0"/>
    <s v="OK"/>
    <n v="0"/>
    <n v="1"/>
    <x v="0"/>
  </r>
  <r>
    <x v="350"/>
    <x v="0"/>
    <s v="Night"/>
    <n v="8"/>
    <n v="2.6"/>
    <n v="5.4"/>
    <n v="3605"/>
    <x v="4"/>
    <n v="11800"/>
    <s v="OK"/>
    <n v="0.33"/>
    <n v="0.68"/>
    <x v="0"/>
  </r>
  <r>
    <x v="350"/>
    <x v="1"/>
    <s v="Morning"/>
    <n v="8"/>
    <n v="6.7"/>
    <n v="1.3"/>
    <n v="817"/>
    <x v="2"/>
    <n v="12300"/>
    <s v="OK"/>
    <n v="0.84"/>
    <n v="0.16"/>
    <x v="0"/>
  </r>
  <r>
    <x v="350"/>
    <x v="1"/>
    <s v="Evening"/>
    <n v="8"/>
    <n v="0"/>
    <n v="8"/>
    <n v="5211"/>
    <x v="0"/>
    <n v="0"/>
    <s v="OK"/>
    <n v="0"/>
    <n v="1"/>
    <x v="0"/>
  </r>
  <r>
    <x v="350"/>
    <x v="1"/>
    <s v="Night"/>
    <n v="8"/>
    <n v="0"/>
    <n v="8"/>
    <n v="5614"/>
    <x v="0"/>
    <n v="0"/>
    <s v="OK"/>
    <n v="0"/>
    <n v="1"/>
    <x v="0"/>
  </r>
  <r>
    <x v="350"/>
    <x v="2"/>
    <s v="Morning"/>
    <n v="8"/>
    <n v="0"/>
    <n v="8"/>
    <n v="4497"/>
    <x v="0"/>
    <n v="0"/>
    <s v="OK"/>
    <n v="0"/>
    <n v="1"/>
    <x v="0"/>
  </r>
  <r>
    <x v="350"/>
    <x v="2"/>
    <s v="Evening"/>
    <n v="8"/>
    <n v="0"/>
    <n v="8"/>
    <n v="4528"/>
    <x v="0"/>
    <n v="0"/>
    <s v="OK"/>
    <n v="0"/>
    <n v="1"/>
    <x v="0"/>
  </r>
  <r>
    <x v="350"/>
    <x v="2"/>
    <s v="Night"/>
    <n v="8"/>
    <n v="0"/>
    <n v="8"/>
    <n v="4960"/>
    <x v="0"/>
    <n v="0"/>
    <s v="OK"/>
    <n v="0"/>
    <n v="1"/>
    <x v="0"/>
  </r>
  <r>
    <x v="350"/>
    <x v="3"/>
    <s v="Morning"/>
    <n v="8"/>
    <n v="0"/>
    <n v="8"/>
    <n v="691"/>
    <x v="0"/>
    <n v="0"/>
    <s v="OK"/>
    <n v="0"/>
    <n v="1"/>
    <x v="1"/>
  </r>
  <r>
    <x v="350"/>
    <x v="3"/>
    <s v="Evening"/>
    <n v="8"/>
    <n v="3.8"/>
    <n v="4.2"/>
    <n v="352"/>
    <x v="4"/>
    <n v="5900"/>
    <s v="OK"/>
    <n v="0.48"/>
    <n v="0.53"/>
    <x v="1"/>
  </r>
  <r>
    <x v="350"/>
    <x v="3"/>
    <s v="Night"/>
    <n v="8"/>
    <n v="0"/>
    <n v="8"/>
    <n v="676"/>
    <x v="0"/>
    <n v="0"/>
    <s v="OK"/>
    <n v="0"/>
    <n v="1"/>
    <x v="1"/>
  </r>
  <r>
    <x v="350"/>
    <x v="4"/>
    <s v="Morning"/>
    <n v="8"/>
    <n v="0"/>
    <n v="8"/>
    <n v="686"/>
    <x v="0"/>
    <n v="0"/>
    <s v="OK"/>
    <n v="0"/>
    <n v="1"/>
    <x v="1"/>
  </r>
  <r>
    <x v="350"/>
    <x v="4"/>
    <s v="Evening"/>
    <n v="8"/>
    <n v="0"/>
    <n v="8"/>
    <n v="686"/>
    <x v="0"/>
    <n v="0"/>
    <s v="OK"/>
    <n v="0"/>
    <n v="1"/>
    <x v="1"/>
  </r>
  <r>
    <x v="350"/>
    <x v="4"/>
    <s v="Night"/>
    <n v="8"/>
    <n v="3"/>
    <n v="5"/>
    <n v="440"/>
    <x v="5"/>
    <n v="4400"/>
    <s v="OK"/>
    <n v="0.38"/>
    <n v="0.63"/>
    <x v="1"/>
  </r>
  <r>
    <x v="350"/>
    <x v="5"/>
    <s v="Morning"/>
    <n v="8"/>
    <n v="0"/>
    <n v="8"/>
    <n v="3527"/>
    <x v="0"/>
    <n v="0"/>
    <s v="OK"/>
    <n v="0"/>
    <n v="1"/>
    <x v="2"/>
  </r>
  <r>
    <x v="350"/>
    <x v="5"/>
    <s v="Evening"/>
    <n v="8"/>
    <n v="0"/>
    <n v="8"/>
    <n v="3651"/>
    <x v="0"/>
    <n v="0"/>
    <s v="OK"/>
    <n v="0"/>
    <n v="1"/>
    <x v="2"/>
  </r>
  <r>
    <x v="350"/>
    <x v="5"/>
    <s v="Night"/>
    <n v="8"/>
    <n v="0"/>
    <n v="8"/>
    <n v="3136"/>
    <x v="0"/>
    <n v="0"/>
    <s v="OK"/>
    <n v="0"/>
    <n v="1"/>
    <x v="2"/>
  </r>
  <r>
    <x v="350"/>
    <x v="6"/>
    <s v="Morning"/>
    <n v="8"/>
    <n v="0"/>
    <n v="8"/>
    <n v="3085"/>
    <x v="0"/>
    <n v="0"/>
    <s v="OK"/>
    <n v="0"/>
    <n v="1"/>
    <x v="2"/>
  </r>
  <r>
    <x v="350"/>
    <x v="6"/>
    <s v="Evening"/>
    <n v="8"/>
    <n v="0"/>
    <n v="8"/>
    <n v="2804"/>
    <x v="0"/>
    <n v="0"/>
    <s v="OK"/>
    <n v="0"/>
    <n v="1"/>
    <x v="2"/>
  </r>
  <r>
    <x v="350"/>
    <x v="6"/>
    <s v="Night"/>
    <n v="8"/>
    <n v="0"/>
    <n v="8"/>
    <n v="3321"/>
    <x v="0"/>
    <n v="0"/>
    <s v="OK"/>
    <n v="0"/>
    <n v="1"/>
    <x v="2"/>
  </r>
  <r>
    <x v="350"/>
    <x v="7"/>
    <s v="Morning"/>
    <n v="8"/>
    <n v="2"/>
    <n v="6"/>
    <n v="2911"/>
    <x v="3"/>
    <n v="14700"/>
    <s v="OK"/>
    <n v="0.25"/>
    <n v="0.75"/>
    <x v="3"/>
  </r>
  <r>
    <x v="350"/>
    <x v="7"/>
    <s v="Evening"/>
    <n v="8"/>
    <n v="0"/>
    <n v="8"/>
    <n v="3711"/>
    <x v="0"/>
    <n v="0"/>
    <s v="OK"/>
    <n v="0"/>
    <n v="1"/>
    <x v="3"/>
  </r>
  <r>
    <x v="350"/>
    <x v="7"/>
    <s v="Night"/>
    <n v="8"/>
    <n v="0"/>
    <n v="8"/>
    <n v="3959"/>
    <x v="0"/>
    <n v="0"/>
    <s v="OK"/>
    <n v="0"/>
    <n v="1"/>
    <x v="3"/>
  </r>
  <r>
    <x v="351"/>
    <x v="0"/>
    <s v="Morning"/>
    <n v="8"/>
    <n v="0"/>
    <n v="8"/>
    <n v="4389"/>
    <x v="0"/>
    <n v="0"/>
    <s v="OK"/>
    <n v="0"/>
    <n v="1"/>
    <x v="0"/>
  </r>
  <r>
    <x v="351"/>
    <x v="0"/>
    <s v="Evening"/>
    <n v="8"/>
    <n v="0"/>
    <n v="8"/>
    <n v="4519"/>
    <x v="0"/>
    <n v="0"/>
    <s v="OK"/>
    <n v="0"/>
    <n v="1"/>
    <x v="0"/>
  </r>
  <r>
    <x v="351"/>
    <x v="0"/>
    <s v="Night"/>
    <n v="8"/>
    <n v="0"/>
    <n v="8"/>
    <n v="4801"/>
    <x v="0"/>
    <n v="0"/>
    <s v="OK"/>
    <n v="0"/>
    <n v="1"/>
    <x v="0"/>
  </r>
  <r>
    <x v="351"/>
    <x v="1"/>
    <s v="Morning"/>
    <n v="8"/>
    <n v="0"/>
    <n v="8"/>
    <n v="5506"/>
    <x v="0"/>
    <n v="0"/>
    <s v="OK"/>
    <n v="0"/>
    <n v="1"/>
    <x v="0"/>
  </r>
  <r>
    <x v="351"/>
    <x v="1"/>
    <s v="Evening"/>
    <n v="8"/>
    <n v="4.5999999999999996"/>
    <n v="3.4"/>
    <n v="2088"/>
    <x v="3"/>
    <n v="5800"/>
    <s v="OK"/>
    <n v="0.57999999999999996"/>
    <n v="0.43"/>
    <x v="0"/>
  </r>
  <r>
    <x v="351"/>
    <x v="1"/>
    <s v="Night"/>
    <n v="8"/>
    <n v="0"/>
    <n v="8"/>
    <n v="4717"/>
    <x v="0"/>
    <n v="0"/>
    <s v="OK"/>
    <n v="0"/>
    <n v="1"/>
    <x v="0"/>
  </r>
  <r>
    <x v="351"/>
    <x v="2"/>
    <s v="Morning"/>
    <n v="8"/>
    <n v="0"/>
    <n v="8"/>
    <n v="4799"/>
    <x v="0"/>
    <n v="0"/>
    <s v="OK"/>
    <n v="0"/>
    <n v="1"/>
    <x v="0"/>
  </r>
  <r>
    <x v="351"/>
    <x v="2"/>
    <s v="Evening"/>
    <n v="8"/>
    <n v="0"/>
    <n v="8"/>
    <n v="5090"/>
    <x v="0"/>
    <n v="0"/>
    <s v="OK"/>
    <n v="0"/>
    <n v="1"/>
    <x v="0"/>
  </r>
  <r>
    <x v="351"/>
    <x v="2"/>
    <s v="Night"/>
    <n v="8"/>
    <n v="0"/>
    <n v="8"/>
    <n v="4493"/>
    <x v="0"/>
    <n v="0"/>
    <s v="OK"/>
    <n v="0"/>
    <n v="1"/>
    <x v="0"/>
  </r>
  <r>
    <x v="351"/>
    <x v="3"/>
    <s v="Morning"/>
    <n v="8"/>
    <n v="0"/>
    <n v="8"/>
    <n v="625"/>
    <x v="0"/>
    <n v="0"/>
    <s v="OK"/>
    <n v="0"/>
    <n v="1"/>
    <x v="1"/>
  </r>
  <r>
    <x v="351"/>
    <x v="3"/>
    <s v="Evening"/>
    <n v="8"/>
    <n v="0"/>
    <n v="8"/>
    <n v="650"/>
    <x v="0"/>
    <n v="0"/>
    <s v="OK"/>
    <n v="0"/>
    <n v="1"/>
    <x v="1"/>
  </r>
  <r>
    <x v="351"/>
    <x v="3"/>
    <s v="Night"/>
    <n v="8"/>
    <n v="2.7"/>
    <n v="5.3"/>
    <n v="466"/>
    <x v="1"/>
    <n v="5800"/>
    <s v="OK"/>
    <n v="0.34"/>
    <n v="0.66"/>
    <x v="1"/>
  </r>
  <r>
    <x v="351"/>
    <x v="4"/>
    <s v="Morning"/>
    <n v="8"/>
    <n v="0"/>
    <n v="8"/>
    <n v="699"/>
    <x v="0"/>
    <n v="0"/>
    <s v="OK"/>
    <n v="0"/>
    <n v="1"/>
    <x v="1"/>
  </r>
  <r>
    <x v="351"/>
    <x v="4"/>
    <s v="Evening"/>
    <n v="8"/>
    <n v="6.2"/>
    <n v="1.8"/>
    <n v="173"/>
    <x v="3"/>
    <n v="11900"/>
    <s v="OK"/>
    <n v="0.78"/>
    <n v="0.23"/>
    <x v="1"/>
  </r>
  <r>
    <x v="351"/>
    <x v="4"/>
    <s v="Night"/>
    <n v="8"/>
    <n v="0"/>
    <n v="8"/>
    <n v="742"/>
    <x v="0"/>
    <n v="0"/>
    <s v="OK"/>
    <n v="0"/>
    <n v="1"/>
    <x v="1"/>
  </r>
  <r>
    <x v="351"/>
    <x v="5"/>
    <s v="Morning"/>
    <n v="8"/>
    <n v="0"/>
    <n v="8"/>
    <n v="3482"/>
    <x v="0"/>
    <n v="0"/>
    <s v="OK"/>
    <n v="0"/>
    <n v="1"/>
    <x v="2"/>
  </r>
  <r>
    <x v="351"/>
    <x v="5"/>
    <s v="Evening"/>
    <n v="8"/>
    <n v="6.9"/>
    <n v="1.1000000000000001"/>
    <n v="442"/>
    <x v="3"/>
    <n v="7900"/>
    <s v="OK"/>
    <n v="0.86"/>
    <n v="0.14000000000000001"/>
    <x v="2"/>
  </r>
  <r>
    <x v="351"/>
    <x v="5"/>
    <s v="Night"/>
    <n v="8"/>
    <n v="0"/>
    <n v="8"/>
    <n v="3336"/>
    <x v="0"/>
    <n v="0"/>
    <s v="OK"/>
    <n v="0"/>
    <n v="1"/>
    <x v="2"/>
  </r>
  <r>
    <x v="351"/>
    <x v="6"/>
    <s v="Morning"/>
    <n v="8"/>
    <n v="0"/>
    <n v="8"/>
    <n v="2873"/>
    <x v="0"/>
    <n v="0"/>
    <s v="OK"/>
    <n v="0"/>
    <n v="1"/>
    <x v="2"/>
  </r>
  <r>
    <x v="351"/>
    <x v="6"/>
    <s v="Evening"/>
    <n v="8"/>
    <n v="0"/>
    <n v="8"/>
    <n v="3348"/>
    <x v="0"/>
    <n v="0"/>
    <s v="OK"/>
    <n v="0"/>
    <n v="1"/>
    <x v="2"/>
  </r>
  <r>
    <x v="351"/>
    <x v="6"/>
    <s v="Night"/>
    <n v="8"/>
    <n v="3.2"/>
    <n v="4.8"/>
    <n v="1957"/>
    <x v="2"/>
    <n v="6100"/>
    <s v="OK"/>
    <n v="0.4"/>
    <n v="0.6"/>
    <x v="2"/>
  </r>
  <r>
    <x v="351"/>
    <x v="7"/>
    <s v="Morning"/>
    <n v="8"/>
    <n v="0"/>
    <n v="8"/>
    <n v="4081"/>
    <x v="0"/>
    <n v="0"/>
    <s v="OK"/>
    <n v="0"/>
    <n v="1"/>
    <x v="3"/>
  </r>
  <r>
    <x v="351"/>
    <x v="7"/>
    <s v="Evening"/>
    <n v="8"/>
    <n v="0"/>
    <n v="8"/>
    <n v="4107"/>
    <x v="0"/>
    <n v="0"/>
    <s v="OK"/>
    <n v="0"/>
    <n v="1"/>
    <x v="3"/>
  </r>
  <r>
    <x v="351"/>
    <x v="7"/>
    <s v="Night"/>
    <n v="8"/>
    <n v="0"/>
    <n v="8"/>
    <n v="4100"/>
    <x v="0"/>
    <n v="0"/>
    <s v="OK"/>
    <n v="0"/>
    <n v="1"/>
    <x v="3"/>
  </r>
  <r>
    <x v="352"/>
    <x v="0"/>
    <s v="Morning"/>
    <n v="8"/>
    <n v="0"/>
    <n v="8"/>
    <n v="4930"/>
    <x v="0"/>
    <n v="0"/>
    <s v="OK"/>
    <n v="0"/>
    <n v="1"/>
    <x v="0"/>
  </r>
  <r>
    <x v="352"/>
    <x v="0"/>
    <s v="Evening"/>
    <n v="8"/>
    <n v="1.5"/>
    <n v="6.5"/>
    <n v="3756"/>
    <x v="6"/>
    <n v="14300"/>
    <s v="OK"/>
    <n v="0.19"/>
    <n v="0.81"/>
    <x v="0"/>
  </r>
  <r>
    <x v="352"/>
    <x v="0"/>
    <s v="Night"/>
    <n v="8"/>
    <n v="6.8"/>
    <n v="1.2"/>
    <n v="720"/>
    <x v="2"/>
    <n v="2000"/>
    <s v="OK"/>
    <n v="0.85"/>
    <n v="0.15"/>
    <x v="0"/>
  </r>
  <r>
    <x v="352"/>
    <x v="1"/>
    <s v="Morning"/>
    <n v="8"/>
    <n v="4.7"/>
    <n v="3.3"/>
    <n v="2070"/>
    <x v="3"/>
    <n v="4200"/>
    <s v="OK"/>
    <n v="0.59"/>
    <n v="0.41"/>
    <x v="0"/>
  </r>
  <r>
    <x v="352"/>
    <x v="1"/>
    <s v="Evening"/>
    <n v="8"/>
    <n v="2.4"/>
    <n v="5.6"/>
    <n v="3590"/>
    <x v="2"/>
    <n v="3000"/>
    <s v="OK"/>
    <n v="0.3"/>
    <n v="0.7"/>
    <x v="0"/>
  </r>
  <r>
    <x v="352"/>
    <x v="1"/>
    <s v="Night"/>
    <n v="8"/>
    <n v="0"/>
    <n v="8"/>
    <n v="4869"/>
    <x v="0"/>
    <n v="0"/>
    <s v="OK"/>
    <n v="0"/>
    <n v="1"/>
    <x v="0"/>
  </r>
  <r>
    <x v="352"/>
    <x v="2"/>
    <s v="Morning"/>
    <n v="8"/>
    <n v="0"/>
    <n v="8"/>
    <n v="4745"/>
    <x v="0"/>
    <n v="0"/>
    <s v="OK"/>
    <n v="0"/>
    <n v="1"/>
    <x v="0"/>
  </r>
  <r>
    <x v="352"/>
    <x v="2"/>
    <s v="Evening"/>
    <n v="8"/>
    <n v="0"/>
    <n v="8"/>
    <n v="4767"/>
    <x v="0"/>
    <n v="0"/>
    <s v="OK"/>
    <n v="0"/>
    <n v="1"/>
    <x v="0"/>
  </r>
  <r>
    <x v="352"/>
    <x v="2"/>
    <s v="Night"/>
    <n v="8"/>
    <n v="4.2"/>
    <n v="3.8"/>
    <n v="2370"/>
    <x v="3"/>
    <n v="10800"/>
    <s v="OK"/>
    <n v="0.53"/>
    <n v="0.48"/>
    <x v="0"/>
  </r>
  <r>
    <x v="352"/>
    <x v="3"/>
    <s v="Morning"/>
    <n v="8"/>
    <n v="0"/>
    <n v="8"/>
    <n v="643"/>
    <x v="0"/>
    <n v="0"/>
    <s v="OK"/>
    <n v="0"/>
    <n v="1"/>
    <x v="1"/>
  </r>
  <r>
    <x v="352"/>
    <x v="3"/>
    <s v="Evening"/>
    <n v="8"/>
    <n v="0"/>
    <n v="8"/>
    <n v="640"/>
    <x v="0"/>
    <n v="0"/>
    <s v="OK"/>
    <n v="0"/>
    <n v="1"/>
    <x v="1"/>
  </r>
  <r>
    <x v="352"/>
    <x v="3"/>
    <s v="Night"/>
    <n v="8"/>
    <n v="1.6"/>
    <n v="6.4"/>
    <n v="594"/>
    <x v="5"/>
    <n v="13500"/>
    <s v="OK"/>
    <n v="0.2"/>
    <n v="0.8"/>
    <x v="1"/>
  </r>
  <r>
    <x v="352"/>
    <x v="4"/>
    <s v="Morning"/>
    <n v="8"/>
    <n v="0"/>
    <n v="8"/>
    <n v="731"/>
    <x v="0"/>
    <n v="0"/>
    <s v="OK"/>
    <n v="0"/>
    <n v="1"/>
    <x v="1"/>
  </r>
  <r>
    <x v="352"/>
    <x v="4"/>
    <s v="Evening"/>
    <n v="8"/>
    <n v="0"/>
    <n v="8"/>
    <n v="677"/>
    <x v="0"/>
    <n v="0"/>
    <s v="OK"/>
    <n v="0"/>
    <n v="1"/>
    <x v="1"/>
  </r>
  <r>
    <x v="352"/>
    <x v="4"/>
    <s v="Night"/>
    <n v="8"/>
    <n v="3.3"/>
    <n v="4.7"/>
    <n v="391"/>
    <x v="2"/>
    <n v="4600"/>
    <s v="OK"/>
    <n v="0.41"/>
    <n v="0.59"/>
    <x v="1"/>
  </r>
  <r>
    <x v="352"/>
    <x v="5"/>
    <s v="Morning"/>
    <n v="8"/>
    <n v="0"/>
    <n v="8"/>
    <n v="3578"/>
    <x v="0"/>
    <n v="0"/>
    <s v="OK"/>
    <n v="0"/>
    <n v="1"/>
    <x v="2"/>
  </r>
  <r>
    <x v="352"/>
    <x v="5"/>
    <s v="Evening"/>
    <n v="8"/>
    <n v="0"/>
    <n v="8"/>
    <n v="3544"/>
    <x v="0"/>
    <n v="0"/>
    <s v="OK"/>
    <n v="0"/>
    <n v="1"/>
    <x v="2"/>
  </r>
  <r>
    <x v="352"/>
    <x v="5"/>
    <s v="Night"/>
    <n v="8"/>
    <n v="5"/>
    <n v="3"/>
    <n v="1398"/>
    <x v="6"/>
    <n v="14100"/>
    <s v="OK"/>
    <n v="0.63"/>
    <n v="0.38"/>
    <x v="2"/>
  </r>
  <r>
    <x v="352"/>
    <x v="6"/>
    <s v="Morning"/>
    <n v="8"/>
    <n v="0"/>
    <n v="8"/>
    <n v="3167"/>
    <x v="0"/>
    <n v="0"/>
    <s v="OK"/>
    <n v="0"/>
    <n v="1"/>
    <x v="2"/>
  </r>
  <r>
    <x v="352"/>
    <x v="6"/>
    <s v="Evening"/>
    <n v="8"/>
    <n v="0"/>
    <n v="8"/>
    <n v="3124"/>
    <x v="0"/>
    <n v="0"/>
    <s v="OK"/>
    <n v="0"/>
    <n v="1"/>
    <x v="2"/>
  </r>
  <r>
    <x v="352"/>
    <x v="6"/>
    <s v="Night"/>
    <n v="8"/>
    <n v="0"/>
    <n v="8"/>
    <n v="3708"/>
    <x v="0"/>
    <n v="0"/>
    <s v="OK"/>
    <n v="0"/>
    <n v="1"/>
    <x v="2"/>
  </r>
  <r>
    <x v="352"/>
    <x v="7"/>
    <s v="Morning"/>
    <n v="8"/>
    <n v="6.8"/>
    <n v="1.2"/>
    <n v="624"/>
    <x v="3"/>
    <n v="13400"/>
    <s v="OK"/>
    <n v="0.85"/>
    <n v="0.15"/>
    <x v="3"/>
  </r>
  <r>
    <x v="352"/>
    <x v="7"/>
    <s v="Evening"/>
    <n v="8"/>
    <n v="0"/>
    <n v="8"/>
    <n v="3707"/>
    <x v="0"/>
    <n v="0"/>
    <s v="OK"/>
    <n v="0"/>
    <n v="1"/>
    <x v="3"/>
  </r>
  <r>
    <x v="352"/>
    <x v="7"/>
    <s v="Night"/>
    <n v="8"/>
    <n v="0"/>
    <n v="8"/>
    <n v="3806"/>
    <x v="0"/>
    <n v="0"/>
    <s v="OK"/>
    <n v="0"/>
    <n v="1"/>
    <x v="3"/>
  </r>
  <r>
    <x v="353"/>
    <x v="0"/>
    <s v="Morning"/>
    <n v="8"/>
    <n v="0"/>
    <n v="8"/>
    <n v="4512"/>
    <x v="0"/>
    <n v="0"/>
    <s v="OK"/>
    <n v="0"/>
    <n v="1"/>
    <x v="0"/>
  </r>
  <r>
    <x v="353"/>
    <x v="0"/>
    <s v="Evening"/>
    <n v="8"/>
    <n v="0"/>
    <n v="8"/>
    <n v="5047"/>
    <x v="0"/>
    <n v="0"/>
    <s v="OK"/>
    <n v="0"/>
    <n v="1"/>
    <x v="0"/>
  </r>
  <r>
    <x v="353"/>
    <x v="0"/>
    <s v="Night"/>
    <n v="8"/>
    <n v="0.6"/>
    <n v="7.4"/>
    <n v="4833"/>
    <x v="3"/>
    <n v="8700"/>
    <s v="OK"/>
    <n v="0.08"/>
    <n v="0.93"/>
    <x v="0"/>
  </r>
  <r>
    <x v="353"/>
    <x v="1"/>
    <s v="Morning"/>
    <n v="8"/>
    <n v="0"/>
    <n v="8"/>
    <n v="5125"/>
    <x v="0"/>
    <n v="0"/>
    <s v="OK"/>
    <n v="0"/>
    <n v="1"/>
    <x v="0"/>
  </r>
  <r>
    <x v="353"/>
    <x v="1"/>
    <s v="Evening"/>
    <n v="8"/>
    <n v="0"/>
    <n v="8"/>
    <n v="5082"/>
    <x v="0"/>
    <n v="0"/>
    <s v="OK"/>
    <n v="0"/>
    <n v="1"/>
    <x v="0"/>
  </r>
  <r>
    <x v="353"/>
    <x v="1"/>
    <s v="Night"/>
    <n v="8"/>
    <n v="1.1000000000000001"/>
    <n v="6.9"/>
    <n v="4419"/>
    <x v="2"/>
    <n v="5700"/>
    <s v="OK"/>
    <n v="0.14000000000000001"/>
    <n v="0.86"/>
    <x v="0"/>
  </r>
  <r>
    <x v="353"/>
    <x v="2"/>
    <s v="Morning"/>
    <n v="8"/>
    <n v="0"/>
    <n v="8"/>
    <n v="4827"/>
    <x v="0"/>
    <n v="0"/>
    <s v="OK"/>
    <n v="0"/>
    <n v="1"/>
    <x v="0"/>
  </r>
  <r>
    <x v="353"/>
    <x v="2"/>
    <s v="Evening"/>
    <n v="8"/>
    <n v="0"/>
    <n v="8"/>
    <n v="4149"/>
    <x v="0"/>
    <n v="0"/>
    <s v="OK"/>
    <n v="0"/>
    <n v="1"/>
    <x v="0"/>
  </r>
  <r>
    <x v="353"/>
    <x v="2"/>
    <s v="Night"/>
    <n v="8"/>
    <n v="0"/>
    <n v="8"/>
    <n v="4880"/>
    <x v="0"/>
    <n v="0"/>
    <s v="OK"/>
    <n v="0"/>
    <n v="1"/>
    <x v="0"/>
  </r>
  <r>
    <x v="353"/>
    <x v="3"/>
    <s v="Morning"/>
    <n v="8"/>
    <n v="2.8"/>
    <n v="5.2"/>
    <n v="424"/>
    <x v="6"/>
    <n v="2300"/>
    <s v="OK"/>
    <n v="0.35"/>
    <n v="0.65"/>
    <x v="1"/>
  </r>
  <r>
    <x v="353"/>
    <x v="3"/>
    <s v="Evening"/>
    <n v="8"/>
    <n v="0"/>
    <n v="8"/>
    <n v="692"/>
    <x v="0"/>
    <n v="0"/>
    <s v="OK"/>
    <n v="0"/>
    <n v="1"/>
    <x v="1"/>
  </r>
  <r>
    <x v="353"/>
    <x v="3"/>
    <s v="Night"/>
    <n v="8"/>
    <n v="5"/>
    <n v="3"/>
    <n v="278"/>
    <x v="2"/>
    <n v="13800"/>
    <s v="OK"/>
    <n v="0.63"/>
    <n v="0.38"/>
    <x v="1"/>
  </r>
  <r>
    <x v="353"/>
    <x v="4"/>
    <s v="Morning"/>
    <n v="8"/>
    <n v="5.6"/>
    <n v="2.4"/>
    <n v="190"/>
    <x v="4"/>
    <n v="8500"/>
    <s v="OK"/>
    <n v="0.7"/>
    <n v="0.3"/>
    <x v="1"/>
  </r>
  <r>
    <x v="353"/>
    <x v="4"/>
    <s v="Evening"/>
    <n v="8"/>
    <n v="0"/>
    <n v="8"/>
    <n v="709"/>
    <x v="0"/>
    <n v="0"/>
    <s v="OK"/>
    <n v="0"/>
    <n v="1"/>
    <x v="1"/>
  </r>
  <r>
    <x v="353"/>
    <x v="4"/>
    <s v="Night"/>
    <n v="8"/>
    <n v="0"/>
    <n v="8"/>
    <n v="742"/>
    <x v="0"/>
    <n v="0"/>
    <s v="OK"/>
    <n v="0"/>
    <n v="1"/>
    <x v="1"/>
  </r>
  <r>
    <x v="353"/>
    <x v="5"/>
    <s v="Morning"/>
    <n v="8"/>
    <n v="0"/>
    <n v="8"/>
    <n v="3144"/>
    <x v="0"/>
    <n v="0"/>
    <s v="OK"/>
    <n v="0"/>
    <n v="1"/>
    <x v="2"/>
  </r>
  <r>
    <x v="353"/>
    <x v="5"/>
    <s v="Evening"/>
    <n v="8"/>
    <n v="0"/>
    <n v="8"/>
    <n v="3282"/>
    <x v="0"/>
    <n v="0"/>
    <s v="OK"/>
    <n v="0"/>
    <n v="1"/>
    <x v="2"/>
  </r>
  <r>
    <x v="353"/>
    <x v="5"/>
    <s v="Night"/>
    <n v="8"/>
    <n v="0"/>
    <n v="8"/>
    <n v="3051"/>
    <x v="0"/>
    <n v="0"/>
    <s v="OK"/>
    <n v="0"/>
    <n v="1"/>
    <x v="2"/>
  </r>
  <r>
    <x v="353"/>
    <x v="6"/>
    <s v="Morning"/>
    <n v="8"/>
    <n v="3.7"/>
    <n v="4.3"/>
    <n v="1608"/>
    <x v="5"/>
    <n v="14900"/>
    <s v="OK"/>
    <n v="0.46"/>
    <n v="0.54"/>
    <x v="2"/>
  </r>
  <r>
    <x v="353"/>
    <x v="6"/>
    <s v="Evening"/>
    <n v="8"/>
    <n v="0"/>
    <n v="8"/>
    <n v="3327"/>
    <x v="0"/>
    <n v="0"/>
    <s v="OK"/>
    <n v="0"/>
    <n v="1"/>
    <x v="2"/>
  </r>
  <r>
    <x v="353"/>
    <x v="6"/>
    <s v="Night"/>
    <n v="8"/>
    <n v="0"/>
    <n v="8"/>
    <n v="2956"/>
    <x v="0"/>
    <n v="0"/>
    <s v="OK"/>
    <n v="0"/>
    <n v="1"/>
    <x v="2"/>
  </r>
  <r>
    <x v="353"/>
    <x v="7"/>
    <s v="Morning"/>
    <n v="8"/>
    <n v="2.5"/>
    <n v="5.5"/>
    <n v="2896"/>
    <x v="2"/>
    <n v="14800"/>
    <s v="OK"/>
    <n v="0.31"/>
    <n v="0.69"/>
    <x v="3"/>
  </r>
  <r>
    <x v="353"/>
    <x v="7"/>
    <s v="Evening"/>
    <n v="8"/>
    <n v="0"/>
    <n v="8"/>
    <n v="4306"/>
    <x v="0"/>
    <n v="0"/>
    <s v="OK"/>
    <n v="0"/>
    <n v="1"/>
    <x v="3"/>
  </r>
  <r>
    <x v="353"/>
    <x v="7"/>
    <s v="Night"/>
    <n v="8"/>
    <n v="0"/>
    <n v="8"/>
    <n v="3804"/>
    <x v="0"/>
    <n v="0"/>
    <s v="OK"/>
    <n v="0"/>
    <n v="1"/>
    <x v="3"/>
  </r>
  <r>
    <x v="354"/>
    <x v="0"/>
    <s v="Morning"/>
    <n v="8"/>
    <n v="0"/>
    <n v="8"/>
    <n v="4568"/>
    <x v="0"/>
    <n v="0"/>
    <s v="OK"/>
    <n v="0"/>
    <n v="1"/>
    <x v="0"/>
  </r>
  <r>
    <x v="354"/>
    <x v="0"/>
    <s v="Evening"/>
    <n v="8"/>
    <n v="0"/>
    <n v="8"/>
    <n v="4722"/>
    <x v="0"/>
    <n v="0"/>
    <s v="OK"/>
    <n v="0"/>
    <n v="1"/>
    <x v="0"/>
  </r>
  <r>
    <x v="354"/>
    <x v="0"/>
    <s v="Night"/>
    <n v="8"/>
    <n v="0"/>
    <n v="8"/>
    <n v="4661"/>
    <x v="0"/>
    <n v="0"/>
    <s v="OK"/>
    <n v="0"/>
    <n v="1"/>
    <x v="0"/>
  </r>
  <r>
    <x v="354"/>
    <x v="1"/>
    <s v="Morning"/>
    <n v="8"/>
    <n v="0"/>
    <n v="8"/>
    <n v="4995"/>
    <x v="0"/>
    <n v="0"/>
    <s v="OK"/>
    <n v="0"/>
    <n v="1"/>
    <x v="0"/>
  </r>
  <r>
    <x v="354"/>
    <x v="1"/>
    <s v="Evening"/>
    <n v="8"/>
    <n v="0"/>
    <n v="8"/>
    <n v="5155"/>
    <x v="0"/>
    <n v="0"/>
    <s v="OK"/>
    <n v="0"/>
    <n v="1"/>
    <x v="0"/>
  </r>
  <r>
    <x v="354"/>
    <x v="1"/>
    <s v="Night"/>
    <n v="8"/>
    <n v="0"/>
    <n v="8"/>
    <n v="5457"/>
    <x v="0"/>
    <n v="0"/>
    <s v="OK"/>
    <n v="0"/>
    <n v="1"/>
    <x v="0"/>
  </r>
  <r>
    <x v="354"/>
    <x v="2"/>
    <s v="Morning"/>
    <n v="8"/>
    <n v="0"/>
    <n v="8"/>
    <n v="5036"/>
    <x v="0"/>
    <n v="0"/>
    <s v="OK"/>
    <n v="0"/>
    <n v="1"/>
    <x v="0"/>
  </r>
  <r>
    <x v="354"/>
    <x v="2"/>
    <s v="Evening"/>
    <n v="8"/>
    <n v="0"/>
    <n v="8"/>
    <n v="4929"/>
    <x v="0"/>
    <n v="0"/>
    <s v="OK"/>
    <n v="0"/>
    <n v="1"/>
    <x v="0"/>
  </r>
  <r>
    <x v="354"/>
    <x v="2"/>
    <s v="Night"/>
    <n v="8"/>
    <n v="0"/>
    <n v="8"/>
    <n v="5187"/>
    <x v="0"/>
    <n v="0"/>
    <s v="OK"/>
    <n v="0"/>
    <n v="1"/>
    <x v="0"/>
  </r>
  <r>
    <x v="354"/>
    <x v="3"/>
    <s v="Morning"/>
    <n v="8"/>
    <n v="0"/>
    <n v="8"/>
    <n v="631"/>
    <x v="0"/>
    <n v="0"/>
    <s v="OK"/>
    <n v="0"/>
    <n v="1"/>
    <x v="1"/>
  </r>
  <r>
    <x v="354"/>
    <x v="3"/>
    <s v="Evening"/>
    <n v="8"/>
    <n v="0"/>
    <n v="8"/>
    <n v="676"/>
    <x v="0"/>
    <n v="0"/>
    <s v="OK"/>
    <n v="0"/>
    <n v="1"/>
    <x v="1"/>
  </r>
  <r>
    <x v="354"/>
    <x v="3"/>
    <s v="Night"/>
    <n v="8"/>
    <n v="0.6"/>
    <n v="7.4"/>
    <n v="598"/>
    <x v="2"/>
    <n v="9500"/>
    <s v="OK"/>
    <n v="0.08"/>
    <n v="0.93"/>
    <x v="1"/>
  </r>
  <r>
    <x v="354"/>
    <x v="4"/>
    <s v="Morning"/>
    <n v="8"/>
    <n v="1.9"/>
    <n v="6.1"/>
    <n v="567"/>
    <x v="4"/>
    <n v="5200"/>
    <s v="OK"/>
    <n v="0.24"/>
    <n v="0.76"/>
    <x v="1"/>
  </r>
  <r>
    <x v="354"/>
    <x v="4"/>
    <s v="Evening"/>
    <n v="8"/>
    <n v="0"/>
    <n v="8"/>
    <n v="692"/>
    <x v="0"/>
    <n v="0"/>
    <s v="OK"/>
    <n v="0"/>
    <n v="1"/>
    <x v="1"/>
  </r>
  <r>
    <x v="354"/>
    <x v="4"/>
    <s v="Night"/>
    <n v="8"/>
    <n v="0"/>
    <n v="8"/>
    <n v="761"/>
    <x v="0"/>
    <n v="0"/>
    <s v="OK"/>
    <n v="0"/>
    <n v="1"/>
    <x v="1"/>
  </r>
  <r>
    <x v="354"/>
    <x v="5"/>
    <s v="Morning"/>
    <n v="8"/>
    <n v="0"/>
    <n v="8"/>
    <n v="3304"/>
    <x v="0"/>
    <n v="0"/>
    <s v="OK"/>
    <n v="0"/>
    <n v="1"/>
    <x v="2"/>
  </r>
  <r>
    <x v="354"/>
    <x v="5"/>
    <s v="Evening"/>
    <n v="8"/>
    <n v="0"/>
    <n v="8"/>
    <n v="3483"/>
    <x v="0"/>
    <n v="0"/>
    <s v="OK"/>
    <n v="0"/>
    <n v="1"/>
    <x v="2"/>
  </r>
  <r>
    <x v="354"/>
    <x v="5"/>
    <s v="Night"/>
    <n v="8"/>
    <n v="0"/>
    <n v="8"/>
    <n v="3369"/>
    <x v="0"/>
    <n v="0"/>
    <s v="OK"/>
    <n v="0"/>
    <n v="1"/>
    <x v="2"/>
  </r>
  <r>
    <x v="354"/>
    <x v="6"/>
    <s v="Morning"/>
    <n v="8"/>
    <n v="0"/>
    <n v="8"/>
    <n v="3142"/>
    <x v="0"/>
    <n v="0"/>
    <s v="OK"/>
    <n v="0"/>
    <n v="1"/>
    <x v="2"/>
  </r>
  <r>
    <x v="354"/>
    <x v="6"/>
    <s v="Evening"/>
    <n v="8"/>
    <n v="0"/>
    <n v="8"/>
    <n v="3147"/>
    <x v="0"/>
    <n v="0"/>
    <s v="OK"/>
    <n v="0"/>
    <n v="1"/>
    <x v="2"/>
  </r>
  <r>
    <x v="354"/>
    <x v="6"/>
    <s v="Night"/>
    <n v="8"/>
    <n v="0"/>
    <n v="8"/>
    <n v="3082"/>
    <x v="0"/>
    <n v="0"/>
    <s v="OK"/>
    <n v="0"/>
    <n v="1"/>
    <x v="2"/>
  </r>
  <r>
    <x v="354"/>
    <x v="7"/>
    <s v="Morning"/>
    <n v="8"/>
    <n v="0"/>
    <n v="8"/>
    <n v="4053"/>
    <x v="0"/>
    <n v="0"/>
    <s v="OK"/>
    <n v="0"/>
    <n v="1"/>
    <x v="3"/>
  </r>
  <r>
    <x v="354"/>
    <x v="7"/>
    <s v="Evening"/>
    <n v="8"/>
    <n v="0"/>
    <n v="8"/>
    <n v="3979"/>
    <x v="0"/>
    <n v="0"/>
    <s v="OK"/>
    <n v="0"/>
    <n v="1"/>
    <x v="3"/>
  </r>
  <r>
    <x v="354"/>
    <x v="7"/>
    <s v="Night"/>
    <n v="8"/>
    <n v="0"/>
    <n v="8"/>
    <n v="4130"/>
    <x v="0"/>
    <n v="0"/>
    <s v="OK"/>
    <n v="0"/>
    <n v="1"/>
    <x v="3"/>
  </r>
  <r>
    <x v="355"/>
    <x v="0"/>
    <s v="Morning"/>
    <n v="8"/>
    <n v="4"/>
    <n v="4"/>
    <n v="2270"/>
    <x v="6"/>
    <n v="4400"/>
    <s v="OK"/>
    <n v="0.5"/>
    <n v="0.5"/>
    <x v="0"/>
  </r>
  <r>
    <x v="355"/>
    <x v="0"/>
    <s v="Evening"/>
    <n v="8"/>
    <n v="0"/>
    <n v="8"/>
    <n v="4502"/>
    <x v="0"/>
    <n v="0"/>
    <s v="OK"/>
    <n v="0"/>
    <n v="1"/>
    <x v="0"/>
  </r>
  <r>
    <x v="355"/>
    <x v="0"/>
    <s v="Night"/>
    <n v="8"/>
    <n v="0"/>
    <n v="8"/>
    <n v="4739"/>
    <x v="0"/>
    <n v="0"/>
    <s v="OK"/>
    <n v="0"/>
    <n v="1"/>
    <x v="0"/>
  </r>
  <r>
    <x v="355"/>
    <x v="1"/>
    <s v="Morning"/>
    <n v="8"/>
    <n v="0"/>
    <n v="8"/>
    <n v="5044"/>
    <x v="0"/>
    <n v="0"/>
    <s v="OK"/>
    <n v="0"/>
    <n v="1"/>
    <x v="0"/>
  </r>
  <r>
    <x v="355"/>
    <x v="1"/>
    <s v="Evening"/>
    <n v="8"/>
    <n v="0"/>
    <n v="8"/>
    <n v="5219"/>
    <x v="0"/>
    <n v="0"/>
    <s v="OK"/>
    <n v="0"/>
    <n v="1"/>
    <x v="0"/>
  </r>
  <r>
    <x v="355"/>
    <x v="1"/>
    <s v="Night"/>
    <n v="8"/>
    <n v="0"/>
    <n v="8"/>
    <n v="5402"/>
    <x v="0"/>
    <n v="0"/>
    <s v="OK"/>
    <n v="0"/>
    <n v="1"/>
    <x v="0"/>
  </r>
  <r>
    <x v="355"/>
    <x v="2"/>
    <s v="Morning"/>
    <n v="8"/>
    <n v="0"/>
    <n v="8"/>
    <n v="4651"/>
    <x v="0"/>
    <n v="0"/>
    <s v="OK"/>
    <n v="0"/>
    <n v="1"/>
    <x v="0"/>
  </r>
  <r>
    <x v="355"/>
    <x v="2"/>
    <s v="Evening"/>
    <n v="8"/>
    <n v="4.7"/>
    <n v="3.3"/>
    <n v="1905"/>
    <x v="3"/>
    <n v="11500"/>
    <s v="OK"/>
    <n v="0.59"/>
    <n v="0.41"/>
    <x v="0"/>
  </r>
  <r>
    <x v="355"/>
    <x v="2"/>
    <s v="Night"/>
    <n v="8"/>
    <n v="0"/>
    <n v="8"/>
    <n v="4454"/>
    <x v="0"/>
    <n v="0"/>
    <s v="OK"/>
    <n v="0"/>
    <n v="1"/>
    <x v="0"/>
  </r>
  <r>
    <x v="355"/>
    <x v="3"/>
    <s v="Morning"/>
    <n v="8"/>
    <n v="0"/>
    <n v="8"/>
    <n v="697"/>
    <x v="0"/>
    <n v="0"/>
    <s v="OK"/>
    <n v="0"/>
    <n v="1"/>
    <x v="1"/>
  </r>
  <r>
    <x v="355"/>
    <x v="3"/>
    <s v="Evening"/>
    <n v="8"/>
    <n v="3.8"/>
    <n v="4.2"/>
    <n v="341"/>
    <x v="1"/>
    <n v="10100"/>
    <s v="OK"/>
    <n v="0.48"/>
    <n v="0.53"/>
    <x v="1"/>
  </r>
  <r>
    <x v="355"/>
    <x v="3"/>
    <s v="Night"/>
    <n v="8"/>
    <n v="0"/>
    <n v="8"/>
    <n v="678"/>
    <x v="0"/>
    <n v="0"/>
    <s v="OK"/>
    <n v="0"/>
    <n v="1"/>
    <x v="1"/>
  </r>
  <r>
    <x v="355"/>
    <x v="4"/>
    <s v="Morning"/>
    <n v="8"/>
    <n v="0"/>
    <n v="8"/>
    <n v="757"/>
    <x v="0"/>
    <n v="0"/>
    <s v="OK"/>
    <n v="0"/>
    <n v="1"/>
    <x v="1"/>
  </r>
  <r>
    <x v="355"/>
    <x v="4"/>
    <s v="Evening"/>
    <n v="8"/>
    <n v="0"/>
    <n v="8"/>
    <n v="683"/>
    <x v="0"/>
    <n v="0"/>
    <s v="OK"/>
    <n v="0"/>
    <n v="1"/>
    <x v="1"/>
  </r>
  <r>
    <x v="355"/>
    <x v="4"/>
    <s v="Night"/>
    <n v="8"/>
    <n v="1.4"/>
    <n v="6.6"/>
    <n v="590"/>
    <x v="5"/>
    <n v="14700"/>
    <s v="OK"/>
    <n v="0.18"/>
    <n v="0.83"/>
    <x v="1"/>
  </r>
  <r>
    <x v="355"/>
    <x v="5"/>
    <s v="Morning"/>
    <n v="8"/>
    <n v="0"/>
    <n v="8"/>
    <n v="3273"/>
    <x v="0"/>
    <n v="0"/>
    <s v="OK"/>
    <n v="0"/>
    <n v="1"/>
    <x v="2"/>
  </r>
  <r>
    <x v="355"/>
    <x v="5"/>
    <s v="Evening"/>
    <n v="8"/>
    <n v="0"/>
    <n v="8"/>
    <n v="3195"/>
    <x v="0"/>
    <n v="0"/>
    <s v="OK"/>
    <n v="0"/>
    <n v="1"/>
    <x v="2"/>
  </r>
  <r>
    <x v="355"/>
    <x v="5"/>
    <s v="Night"/>
    <n v="8"/>
    <n v="0"/>
    <n v="8"/>
    <n v="3580"/>
    <x v="0"/>
    <n v="0"/>
    <s v="OK"/>
    <n v="0"/>
    <n v="1"/>
    <x v="2"/>
  </r>
  <r>
    <x v="355"/>
    <x v="6"/>
    <s v="Morning"/>
    <n v="8"/>
    <n v="0"/>
    <n v="8"/>
    <n v="2873"/>
    <x v="0"/>
    <n v="0"/>
    <s v="OK"/>
    <n v="0"/>
    <n v="1"/>
    <x v="2"/>
  </r>
  <r>
    <x v="355"/>
    <x v="6"/>
    <s v="Evening"/>
    <n v="8"/>
    <n v="0"/>
    <n v="8"/>
    <n v="3144"/>
    <x v="0"/>
    <n v="0"/>
    <s v="OK"/>
    <n v="0"/>
    <n v="1"/>
    <x v="2"/>
  </r>
  <r>
    <x v="355"/>
    <x v="6"/>
    <s v="Night"/>
    <n v="8"/>
    <n v="5.5"/>
    <n v="2.5"/>
    <n v="1047"/>
    <x v="3"/>
    <n v="5300"/>
    <s v="OK"/>
    <n v="0.69"/>
    <n v="0.31"/>
    <x v="2"/>
  </r>
  <r>
    <x v="355"/>
    <x v="7"/>
    <s v="Morning"/>
    <n v="8"/>
    <n v="0"/>
    <n v="8"/>
    <n v="4006"/>
    <x v="0"/>
    <n v="0"/>
    <s v="OK"/>
    <n v="0"/>
    <n v="1"/>
    <x v="3"/>
  </r>
  <r>
    <x v="355"/>
    <x v="7"/>
    <s v="Evening"/>
    <n v="8"/>
    <n v="0"/>
    <n v="8"/>
    <n v="3883"/>
    <x v="0"/>
    <n v="0"/>
    <s v="OK"/>
    <n v="0"/>
    <n v="1"/>
    <x v="3"/>
  </r>
  <r>
    <x v="355"/>
    <x v="7"/>
    <s v="Night"/>
    <n v="8"/>
    <n v="0"/>
    <n v="8"/>
    <n v="4031"/>
    <x v="0"/>
    <n v="0"/>
    <s v="OK"/>
    <n v="0"/>
    <n v="1"/>
    <x v="3"/>
  </r>
  <r>
    <x v="356"/>
    <x v="0"/>
    <s v="Morning"/>
    <n v="8"/>
    <n v="0"/>
    <n v="8"/>
    <n v="5185"/>
    <x v="0"/>
    <n v="0"/>
    <s v="OK"/>
    <n v="0"/>
    <n v="1"/>
    <x v="0"/>
  </r>
  <r>
    <x v="356"/>
    <x v="0"/>
    <s v="Evening"/>
    <n v="8"/>
    <n v="0"/>
    <n v="8"/>
    <n v="5140"/>
    <x v="0"/>
    <n v="0"/>
    <s v="OK"/>
    <n v="0"/>
    <n v="1"/>
    <x v="0"/>
  </r>
  <r>
    <x v="356"/>
    <x v="0"/>
    <s v="Night"/>
    <n v="8"/>
    <n v="0"/>
    <n v="8"/>
    <n v="5352"/>
    <x v="0"/>
    <n v="0"/>
    <s v="OK"/>
    <n v="0"/>
    <n v="1"/>
    <x v="0"/>
  </r>
  <r>
    <x v="356"/>
    <x v="1"/>
    <s v="Morning"/>
    <n v="8"/>
    <n v="0"/>
    <n v="8"/>
    <n v="5425"/>
    <x v="0"/>
    <n v="0"/>
    <s v="OK"/>
    <n v="0"/>
    <n v="1"/>
    <x v="0"/>
  </r>
  <r>
    <x v="356"/>
    <x v="1"/>
    <s v="Evening"/>
    <n v="8"/>
    <n v="0"/>
    <n v="8"/>
    <n v="4987"/>
    <x v="0"/>
    <n v="0"/>
    <s v="OK"/>
    <n v="0"/>
    <n v="1"/>
    <x v="0"/>
  </r>
  <r>
    <x v="356"/>
    <x v="1"/>
    <s v="Night"/>
    <n v="8"/>
    <n v="0"/>
    <n v="8"/>
    <n v="4996"/>
    <x v="0"/>
    <n v="0"/>
    <s v="OK"/>
    <n v="0"/>
    <n v="1"/>
    <x v="0"/>
  </r>
  <r>
    <x v="356"/>
    <x v="2"/>
    <s v="Morning"/>
    <n v="8"/>
    <n v="4.5"/>
    <n v="3.5"/>
    <n v="2149"/>
    <x v="1"/>
    <n v="10000"/>
    <s v="OK"/>
    <n v="0.56000000000000005"/>
    <n v="0.44"/>
    <x v="0"/>
  </r>
  <r>
    <x v="356"/>
    <x v="2"/>
    <s v="Evening"/>
    <n v="8"/>
    <n v="0"/>
    <n v="8"/>
    <n v="4250"/>
    <x v="0"/>
    <n v="0"/>
    <s v="OK"/>
    <n v="0"/>
    <n v="1"/>
    <x v="0"/>
  </r>
  <r>
    <x v="356"/>
    <x v="2"/>
    <s v="Night"/>
    <n v="8"/>
    <n v="0"/>
    <n v="8"/>
    <n v="4359"/>
    <x v="0"/>
    <n v="0"/>
    <s v="OK"/>
    <n v="0"/>
    <n v="1"/>
    <x v="0"/>
  </r>
  <r>
    <x v="356"/>
    <x v="3"/>
    <s v="Morning"/>
    <n v="8"/>
    <n v="0"/>
    <n v="8"/>
    <n v="759"/>
    <x v="0"/>
    <n v="0"/>
    <s v="OK"/>
    <n v="0"/>
    <n v="1"/>
    <x v="1"/>
  </r>
  <r>
    <x v="356"/>
    <x v="3"/>
    <s v="Evening"/>
    <n v="8"/>
    <n v="0"/>
    <n v="8"/>
    <n v="657"/>
    <x v="0"/>
    <n v="0"/>
    <s v="OK"/>
    <n v="0"/>
    <n v="1"/>
    <x v="1"/>
  </r>
  <r>
    <x v="356"/>
    <x v="3"/>
    <s v="Night"/>
    <n v="8"/>
    <n v="0"/>
    <n v="8"/>
    <n v="693"/>
    <x v="0"/>
    <n v="0"/>
    <s v="OK"/>
    <n v="0"/>
    <n v="1"/>
    <x v="1"/>
  </r>
  <r>
    <x v="356"/>
    <x v="4"/>
    <s v="Morning"/>
    <n v="8"/>
    <n v="0"/>
    <n v="8"/>
    <n v="780"/>
    <x v="0"/>
    <n v="0"/>
    <s v="OK"/>
    <n v="0"/>
    <n v="1"/>
    <x v="1"/>
  </r>
  <r>
    <x v="356"/>
    <x v="4"/>
    <s v="Evening"/>
    <n v="8"/>
    <n v="0"/>
    <n v="8"/>
    <n v="740"/>
    <x v="0"/>
    <n v="0"/>
    <s v="OK"/>
    <n v="0"/>
    <n v="1"/>
    <x v="1"/>
  </r>
  <r>
    <x v="356"/>
    <x v="4"/>
    <s v="Night"/>
    <n v="8"/>
    <n v="0"/>
    <n v="8"/>
    <n v="715"/>
    <x v="0"/>
    <n v="0"/>
    <s v="OK"/>
    <n v="0"/>
    <n v="1"/>
    <x v="1"/>
  </r>
  <r>
    <x v="356"/>
    <x v="5"/>
    <s v="Morning"/>
    <n v="8"/>
    <n v="0"/>
    <n v="8"/>
    <n v="3532"/>
    <x v="0"/>
    <n v="0"/>
    <s v="OK"/>
    <n v="0"/>
    <n v="1"/>
    <x v="2"/>
  </r>
  <r>
    <x v="356"/>
    <x v="5"/>
    <s v="Evening"/>
    <n v="8"/>
    <n v="0"/>
    <n v="8"/>
    <n v="3676"/>
    <x v="0"/>
    <n v="0"/>
    <s v="OK"/>
    <n v="0"/>
    <n v="1"/>
    <x v="2"/>
  </r>
  <r>
    <x v="356"/>
    <x v="5"/>
    <s v="Night"/>
    <n v="8"/>
    <n v="0"/>
    <n v="8"/>
    <n v="3210"/>
    <x v="0"/>
    <n v="0"/>
    <s v="OK"/>
    <n v="0"/>
    <n v="1"/>
    <x v="2"/>
  </r>
  <r>
    <x v="356"/>
    <x v="6"/>
    <s v="Morning"/>
    <n v="8"/>
    <n v="0"/>
    <n v="8"/>
    <n v="3237"/>
    <x v="0"/>
    <n v="0"/>
    <s v="OK"/>
    <n v="0"/>
    <n v="1"/>
    <x v="2"/>
  </r>
  <r>
    <x v="356"/>
    <x v="6"/>
    <s v="Evening"/>
    <n v="8"/>
    <n v="0"/>
    <n v="8"/>
    <n v="3025"/>
    <x v="0"/>
    <n v="0"/>
    <s v="OK"/>
    <n v="0"/>
    <n v="1"/>
    <x v="2"/>
  </r>
  <r>
    <x v="356"/>
    <x v="6"/>
    <s v="Night"/>
    <n v="8"/>
    <n v="0"/>
    <n v="8"/>
    <n v="3477"/>
    <x v="0"/>
    <n v="0"/>
    <s v="OK"/>
    <n v="0"/>
    <n v="1"/>
    <x v="2"/>
  </r>
  <r>
    <x v="356"/>
    <x v="7"/>
    <s v="Morning"/>
    <n v="8"/>
    <n v="0"/>
    <n v="8"/>
    <n v="4123"/>
    <x v="0"/>
    <n v="0"/>
    <s v="OK"/>
    <n v="0"/>
    <n v="1"/>
    <x v="3"/>
  </r>
  <r>
    <x v="356"/>
    <x v="7"/>
    <s v="Evening"/>
    <n v="8"/>
    <n v="0"/>
    <n v="8"/>
    <n v="4008"/>
    <x v="0"/>
    <n v="0"/>
    <s v="OK"/>
    <n v="0"/>
    <n v="1"/>
    <x v="3"/>
  </r>
  <r>
    <x v="356"/>
    <x v="7"/>
    <s v="Night"/>
    <n v="8"/>
    <n v="0"/>
    <n v="8"/>
    <n v="3908"/>
    <x v="0"/>
    <n v="0"/>
    <s v="OK"/>
    <n v="0"/>
    <n v="1"/>
    <x v="3"/>
  </r>
  <r>
    <x v="357"/>
    <x v="0"/>
    <s v="Morning"/>
    <n v="8"/>
    <n v="5.6"/>
    <n v="2.4"/>
    <n v="1495"/>
    <x v="4"/>
    <n v="8700"/>
    <s v="OK"/>
    <n v="0.7"/>
    <n v="0.3"/>
    <x v="0"/>
  </r>
  <r>
    <x v="357"/>
    <x v="0"/>
    <s v="Evening"/>
    <n v="8"/>
    <n v="0"/>
    <n v="8"/>
    <n v="5062"/>
    <x v="0"/>
    <n v="0"/>
    <s v="OK"/>
    <n v="0"/>
    <n v="1"/>
    <x v="0"/>
  </r>
  <r>
    <x v="357"/>
    <x v="0"/>
    <s v="Night"/>
    <n v="8"/>
    <n v="0"/>
    <n v="8"/>
    <n v="5616"/>
    <x v="0"/>
    <n v="0"/>
    <s v="OK"/>
    <n v="0"/>
    <n v="1"/>
    <x v="0"/>
  </r>
  <r>
    <x v="357"/>
    <x v="1"/>
    <s v="Morning"/>
    <n v="8"/>
    <n v="4.4000000000000004"/>
    <n v="3.6"/>
    <n v="2268"/>
    <x v="1"/>
    <n v="13100"/>
    <s v="OK"/>
    <n v="0.55000000000000004"/>
    <n v="0.45"/>
    <x v="0"/>
  </r>
  <r>
    <x v="357"/>
    <x v="1"/>
    <s v="Evening"/>
    <n v="8"/>
    <n v="3.9"/>
    <n v="4.0999999999999996"/>
    <n v="2867"/>
    <x v="5"/>
    <n v="7700"/>
    <s v="OK"/>
    <n v="0.49"/>
    <n v="0.51"/>
    <x v="0"/>
  </r>
  <r>
    <x v="357"/>
    <x v="1"/>
    <s v="Night"/>
    <n v="8"/>
    <n v="0"/>
    <n v="8"/>
    <n v="4767"/>
    <x v="0"/>
    <n v="0"/>
    <s v="OK"/>
    <n v="0"/>
    <n v="1"/>
    <x v="0"/>
  </r>
  <r>
    <x v="357"/>
    <x v="2"/>
    <s v="Morning"/>
    <n v="8"/>
    <n v="0"/>
    <n v="8"/>
    <n v="4875"/>
    <x v="0"/>
    <n v="0"/>
    <s v="OK"/>
    <n v="0"/>
    <n v="1"/>
    <x v="0"/>
  </r>
  <r>
    <x v="357"/>
    <x v="2"/>
    <s v="Evening"/>
    <n v="8"/>
    <n v="0"/>
    <n v="8"/>
    <n v="4775"/>
    <x v="0"/>
    <n v="0"/>
    <s v="OK"/>
    <n v="0"/>
    <n v="1"/>
    <x v="0"/>
  </r>
  <r>
    <x v="357"/>
    <x v="2"/>
    <s v="Night"/>
    <n v="8"/>
    <n v="0"/>
    <n v="8"/>
    <n v="4477"/>
    <x v="0"/>
    <n v="0"/>
    <s v="OK"/>
    <n v="0"/>
    <n v="1"/>
    <x v="0"/>
  </r>
  <r>
    <x v="357"/>
    <x v="3"/>
    <s v="Morning"/>
    <n v="8"/>
    <n v="0"/>
    <n v="8"/>
    <n v="750"/>
    <x v="0"/>
    <n v="0"/>
    <s v="OK"/>
    <n v="0"/>
    <n v="1"/>
    <x v="1"/>
  </r>
  <r>
    <x v="357"/>
    <x v="3"/>
    <s v="Evening"/>
    <n v="8"/>
    <n v="3.3"/>
    <n v="4.7"/>
    <n v="408"/>
    <x v="1"/>
    <n v="2500"/>
    <s v="OK"/>
    <n v="0.41"/>
    <n v="0.59"/>
    <x v="1"/>
  </r>
  <r>
    <x v="357"/>
    <x v="3"/>
    <s v="Night"/>
    <n v="8"/>
    <n v="5.7"/>
    <n v="2.2999999999999998"/>
    <n v="219"/>
    <x v="1"/>
    <n v="3800"/>
    <s v="OK"/>
    <n v="0.71"/>
    <n v="0.28999999999999998"/>
    <x v="1"/>
  </r>
  <r>
    <x v="357"/>
    <x v="4"/>
    <s v="Morning"/>
    <n v="8"/>
    <n v="5.3"/>
    <n v="2.7"/>
    <n v="277"/>
    <x v="6"/>
    <n v="3200"/>
    <s v="OK"/>
    <n v="0.66"/>
    <n v="0.34"/>
    <x v="1"/>
  </r>
  <r>
    <x v="357"/>
    <x v="4"/>
    <s v="Evening"/>
    <n v="8"/>
    <n v="0"/>
    <n v="8"/>
    <n v="694"/>
    <x v="0"/>
    <n v="0"/>
    <s v="OK"/>
    <n v="0"/>
    <n v="1"/>
    <x v="1"/>
  </r>
  <r>
    <x v="357"/>
    <x v="4"/>
    <s v="Night"/>
    <n v="8"/>
    <n v="0"/>
    <n v="8"/>
    <n v="812"/>
    <x v="0"/>
    <n v="0"/>
    <s v="OK"/>
    <n v="0"/>
    <n v="1"/>
    <x v="1"/>
  </r>
  <r>
    <x v="357"/>
    <x v="5"/>
    <s v="Morning"/>
    <n v="8"/>
    <n v="5.2"/>
    <n v="2.8"/>
    <n v="1304"/>
    <x v="5"/>
    <n v="5100"/>
    <s v="OK"/>
    <n v="0.65"/>
    <n v="0.35"/>
    <x v="2"/>
  </r>
  <r>
    <x v="357"/>
    <x v="5"/>
    <s v="Evening"/>
    <n v="8"/>
    <n v="4.2"/>
    <n v="3.8"/>
    <n v="1486"/>
    <x v="4"/>
    <n v="13100"/>
    <s v="OK"/>
    <n v="0.53"/>
    <n v="0.48"/>
    <x v="2"/>
  </r>
  <r>
    <x v="357"/>
    <x v="5"/>
    <s v="Night"/>
    <n v="8"/>
    <n v="5.5"/>
    <n v="2.5"/>
    <n v="1073"/>
    <x v="1"/>
    <n v="14200"/>
    <s v="OK"/>
    <n v="0.69"/>
    <n v="0.31"/>
    <x v="2"/>
  </r>
  <r>
    <x v="357"/>
    <x v="6"/>
    <s v="Morning"/>
    <n v="8"/>
    <n v="0"/>
    <n v="8"/>
    <n v="3193"/>
    <x v="0"/>
    <n v="0"/>
    <s v="OK"/>
    <n v="0"/>
    <n v="1"/>
    <x v="2"/>
  </r>
  <r>
    <x v="357"/>
    <x v="6"/>
    <s v="Evening"/>
    <n v="8"/>
    <n v="0"/>
    <n v="8"/>
    <n v="3418"/>
    <x v="0"/>
    <n v="0"/>
    <s v="OK"/>
    <n v="0"/>
    <n v="1"/>
    <x v="2"/>
  </r>
  <r>
    <x v="357"/>
    <x v="6"/>
    <s v="Night"/>
    <n v="8"/>
    <n v="0"/>
    <n v="8"/>
    <n v="2979"/>
    <x v="0"/>
    <n v="0"/>
    <s v="OK"/>
    <n v="0"/>
    <n v="1"/>
    <x v="2"/>
  </r>
  <r>
    <x v="357"/>
    <x v="7"/>
    <s v="Morning"/>
    <n v="8"/>
    <n v="0"/>
    <n v="8"/>
    <n v="4237"/>
    <x v="0"/>
    <n v="0"/>
    <s v="OK"/>
    <n v="0"/>
    <n v="1"/>
    <x v="3"/>
  </r>
  <r>
    <x v="357"/>
    <x v="7"/>
    <s v="Evening"/>
    <n v="8"/>
    <n v="0"/>
    <n v="8"/>
    <n v="3722"/>
    <x v="0"/>
    <n v="0"/>
    <s v="OK"/>
    <n v="0"/>
    <n v="1"/>
    <x v="3"/>
  </r>
  <r>
    <x v="357"/>
    <x v="7"/>
    <s v="Night"/>
    <n v="8"/>
    <n v="0"/>
    <n v="8"/>
    <n v="3916"/>
    <x v="0"/>
    <n v="0"/>
    <s v="OK"/>
    <n v="0"/>
    <n v="1"/>
    <x v="3"/>
  </r>
  <r>
    <x v="358"/>
    <x v="0"/>
    <s v="Morning"/>
    <n v="8"/>
    <n v="0"/>
    <n v="8"/>
    <n v="5052"/>
    <x v="0"/>
    <n v="0"/>
    <s v="OK"/>
    <n v="0"/>
    <n v="1"/>
    <x v="0"/>
  </r>
  <r>
    <x v="358"/>
    <x v="0"/>
    <s v="Evening"/>
    <n v="8"/>
    <n v="0"/>
    <n v="8"/>
    <n v="4923"/>
    <x v="0"/>
    <n v="0"/>
    <s v="OK"/>
    <n v="0"/>
    <n v="1"/>
    <x v="0"/>
  </r>
  <r>
    <x v="358"/>
    <x v="0"/>
    <s v="Night"/>
    <n v="8"/>
    <n v="0"/>
    <n v="8"/>
    <n v="4236"/>
    <x v="0"/>
    <n v="0"/>
    <s v="OK"/>
    <n v="0"/>
    <n v="1"/>
    <x v="0"/>
  </r>
  <r>
    <x v="358"/>
    <x v="1"/>
    <s v="Morning"/>
    <n v="8"/>
    <n v="0"/>
    <n v="8"/>
    <n v="4930"/>
    <x v="0"/>
    <n v="0"/>
    <s v="OK"/>
    <n v="0"/>
    <n v="1"/>
    <x v="0"/>
  </r>
  <r>
    <x v="358"/>
    <x v="1"/>
    <s v="Evening"/>
    <n v="8"/>
    <n v="0"/>
    <n v="8"/>
    <n v="5904"/>
    <x v="0"/>
    <n v="0"/>
    <s v="OK"/>
    <n v="0"/>
    <n v="1"/>
    <x v="0"/>
  </r>
  <r>
    <x v="358"/>
    <x v="1"/>
    <s v="Night"/>
    <n v="8"/>
    <n v="2.8"/>
    <n v="5.2"/>
    <n v="3835"/>
    <x v="3"/>
    <n v="11300"/>
    <s v="OK"/>
    <n v="0.35"/>
    <n v="0.65"/>
    <x v="0"/>
  </r>
  <r>
    <x v="358"/>
    <x v="2"/>
    <s v="Morning"/>
    <n v="8"/>
    <n v="0"/>
    <n v="8"/>
    <n v="4610"/>
    <x v="0"/>
    <n v="0"/>
    <s v="OK"/>
    <n v="0"/>
    <n v="1"/>
    <x v="0"/>
  </r>
  <r>
    <x v="358"/>
    <x v="2"/>
    <s v="Evening"/>
    <n v="8"/>
    <n v="5.8"/>
    <n v="2.2000000000000002"/>
    <n v="1309"/>
    <x v="4"/>
    <n v="10200"/>
    <s v="OK"/>
    <n v="0.73"/>
    <n v="0.28000000000000003"/>
    <x v="0"/>
  </r>
  <r>
    <x v="358"/>
    <x v="2"/>
    <s v="Night"/>
    <n v="8"/>
    <n v="0"/>
    <n v="8"/>
    <n v="4682"/>
    <x v="0"/>
    <n v="0"/>
    <s v="OK"/>
    <n v="0"/>
    <n v="1"/>
    <x v="0"/>
  </r>
  <r>
    <x v="358"/>
    <x v="3"/>
    <s v="Morning"/>
    <n v="8"/>
    <n v="0"/>
    <n v="8"/>
    <n v="641"/>
    <x v="0"/>
    <n v="0"/>
    <s v="OK"/>
    <n v="0"/>
    <n v="1"/>
    <x v="1"/>
  </r>
  <r>
    <x v="358"/>
    <x v="3"/>
    <s v="Evening"/>
    <n v="8"/>
    <n v="0"/>
    <n v="8"/>
    <n v="712"/>
    <x v="0"/>
    <n v="0"/>
    <s v="OK"/>
    <n v="0"/>
    <n v="1"/>
    <x v="1"/>
  </r>
  <r>
    <x v="358"/>
    <x v="3"/>
    <s v="Night"/>
    <n v="8"/>
    <n v="0"/>
    <n v="8"/>
    <n v="688"/>
    <x v="0"/>
    <n v="0"/>
    <s v="OK"/>
    <n v="0"/>
    <n v="1"/>
    <x v="1"/>
  </r>
  <r>
    <x v="358"/>
    <x v="4"/>
    <s v="Morning"/>
    <n v="8"/>
    <n v="4.4000000000000004"/>
    <n v="3.6"/>
    <n v="316"/>
    <x v="6"/>
    <n v="11300"/>
    <s v="OK"/>
    <n v="0.55000000000000004"/>
    <n v="0.45"/>
    <x v="1"/>
  </r>
  <r>
    <x v="358"/>
    <x v="4"/>
    <s v="Evening"/>
    <n v="8"/>
    <n v="0"/>
    <n v="8"/>
    <n v="701"/>
    <x v="0"/>
    <n v="0"/>
    <s v="OK"/>
    <n v="0"/>
    <n v="1"/>
    <x v="1"/>
  </r>
  <r>
    <x v="358"/>
    <x v="4"/>
    <s v="Night"/>
    <n v="8"/>
    <n v="0"/>
    <n v="8"/>
    <n v="710"/>
    <x v="0"/>
    <n v="0"/>
    <s v="OK"/>
    <n v="0"/>
    <n v="1"/>
    <x v="1"/>
  </r>
  <r>
    <x v="358"/>
    <x v="5"/>
    <s v="Morning"/>
    <n v="8"/>
    <n v="3.5"/>
    <n v="4.5"/>
    <n v="1761"/>
    <x v="3"/>
    <n v="4000"/>
    <s v="OK"/>
    <n v="0.44"/>
    <n v="0.56000000000000005"/>
    <x v="2"/>
  </r>
  <r>
    <x v="358"/>
    <x v="5"/>
    <s v="Evening"/>
    <n v="8"/>
    <n v="0"/>
    <n v="8"/>
    <n v="3235"/>
    <x v="0"/>
    <n v="0"/>
    <s v="OK"/>
    <n v="0"/>
    <n v="1"/>
    <x v="2"/>
  </r>
  <r>
    <x v="358"/>
    <x v="5"/>
    <s v="Night"/>
    <n v="8"/>
    <n v="0"/>
    <n v="8"/>
    <n v="3321"/>
    <x v="0"/>
    <n v="0"/>
    <s v="OK"/>
    <n v="0"/>
    <n v="1"/>
    <x v="2"/>
  </r>
  <r>
    <x v="358"/>
    <x v="6"/>
    <s v="Morning"/>
    <n v="8"/>
    <n v="0"/>
    <n v="8"/>
    <n v="3172"/>
    <x v="0"/>
    <n v="0"/>
    <s v="OK"/>
    <n v="0"/>
    <n v="1"/>
    <x v="2"/>
  </r>
  <r>
    <x v="358"/>
    <x v="6"/>
    <s v="Evening"/>
    <n v="8"/>
    <n v="0"/>
    <n v="8"/>
    <n v="3076"/>
    <x v="0"/>
    <n v="0"/>
    <s v="OK"/>
    <n v="0"/>
    <n v="1"/>
    <x v="2"/>
  </r>
  <r>
    <x v="358"/>
    <x v="6"/>
    <s v="Night"/>
    <n v="8"/>
    <n v="0"/>
    <n v="8"/>
    <n v="2820"/>
    <x v="0"/>
    <n v="0"/>
    <s v="OK"/>
    <n v="0"/>
    <n v="1"/>
    <x v="2"/>
  </r>
  <r>
    <x v="358"/>
    <x v="7"/>
    <s v="Morning"/>
    <n v="8"/>
    <n v="0"/>
    <n v="8"/>
    <n v="4177"/>
    <x v="0"/>
    <n v="0"/>
    <s v="OK"/>
    <n v="0"/>
    <n v="1"/>
    <x v="3"/>
  </r>
  <r>
    <x v="358"/>
    <x v="7"/>
    <s v="Evening"/>
    <n v="8"/>
    <n v="1.6"/>
    <n v="6.4"/>
    <n v="3221"/>
    <x v="2"/>
    <n v="5800"/>
    <s v="OK"/>
    <n v="0.2"/>
    <n v="0.8"/>
    <x v="3"/>
  </r>
  <r>
    <x v="358"/>
    <x v="7"/>
    <s v="Night"/>
    <n v="8"/>
    <n v="4.0999999999999996"/>
    <n v="3.9"/>
    <n v="2229"/>
    <x v="3"/>
    <n v="8100"/>
    <s v="OK"/>
    <n v="0.51"/>
    <n v="0.49"/>
    <x v="3"/>
  </r>
  <r>
    <x v="359"/>
    <x v="0"/>
    <s v="Morning"/>
    <n v="8"/>
    <n v="0"/>
    <n v="8"/>
    <n v="5231"/>
    <x v="0"/>
    <n v="0"/>
    <s v="OK"/>
    <n v="0"/>
    <n v="1"/>
    <x v="0"/>
  </r>
  <r>
    <x v="359"/>
    <x v="0"/>
    <s v="Evening"/>
    <n v="8"/>
    <n v="0"/>
    <n v="8"/>
    <n v="5053"/>
    <x v="0"/>
    <n v="0"/>
    <s v="OK"/>
    <n v="0"/>
    <n v="1"/>
    <x v="0"/>
  </r>
  <r>
    <x v="359"/>
    <x v="0"/>
    <s v="Night"/>
    <n v="8"/>
    <n v="0"/>
    <n v="8"/>
    <n v="4916"/>
    <x v="0"/>
    <n v="0"/>
    <s v="OK"/>
    <n v="0"/>
    <n v="1"/>
    <x v="0"/>
  </r>
  <r>
    <x v="359"/>
    <x v="1"/>
    <s v="Morning"/>
    <n v="8"/>
    <n v="0"/>
    <n v="8"/>
    <n v="5168"/>
    <x v="0"/>
    <n v="0"/>
    <s v="OK"/>
    <n v="0"/>
    <n v="1"/>
    <x v="0"/>
  </r>
  <r>
    <x v="359"/>
    <x v="1"/>
    <s v="Evening"/>
    <n v="8"/>
    <n v="3.2"/>
    <n v="4.8"/>
    <n v="3096"/>
    <x v="3"/>
    <n v="7600"/>
    <s v="OK"/>
    <n v="0.4"/>
    <n v="0.6"/>
    <x v="0"/>
  </r>
  <r>
    <x v="359"/>
    <x v="1"/>
    <s v="Night"/>
    <n v="8"/>
    <n v="0"/>
    <n v="8"/>
    <n v="5846"/>
    <x v="0"/>
    <n v="0"/>
    <s v="OK"/>
    <n v="0"/>
    <n v="1"/>
    <x v="0"/>
  </r>
  <r>
    <x v="359"/>
    <x v="2"/>
    <s v="Morning"/>
    <n v="8"/>
    <n v="0"/>
    <n v="8"/>
    <n v="5002"/>
    <x v="0"/>
    <n v="0"/>
    <s v="OK"/>
    <n v="0"/>
    <n v="1"/>
    <x v="0"/>
  </r>
  <r>
    <x v="359"/>
    <x v="2"/>
    <s v="Evening"/>
    <n v="8"/>
    <n v="0"/>
    <n v="8"/>
    <n v="4267"/>
    <x v="0"/>
    <n v="0"/>
    <s v="OK"/>
    <n v="0"/>
    <n v="1"/>
    <x v="0"/>
  </r>
  <r>
    <x v="359"/>
    <x v="2"/>
    <s v="Night"/>
    <n v="8"/>
    <n v="0"/>
    <n v="8"/>
    <n v="4802"/>
    <x v="0"/>
    <n v="0"/>
    <s v="OK"/>
    <n v="0"/>
    <n v="1"/>
    <x v="0"/>
  </r>
  <r>
    <x v="359"/>
    <x v="3"/>
    <s v="Morning"/>
    <n v="8"/>
    <n v="0"/>
    <n v="8"/>
    <n v="762"/>
    <x v="0"/>
    <n v="0"/>
    <s v="OK"/>
    <n v="0"/>
    <n v="1"/>
    <x v="1"/>
  </r>
  <r>
    <x v="359"/>
    <x v="3"/>
    <s v="Evening"/>
    <n v="8"/>
    <n v="0"/>
    <n v="8"/>
    <n v="735"/>
    <x v="0"/>
    <n v="0"/>
    <s v="OK"/>
    <n v="0"/>
    <n v="1"/>
    <x v="1"/>
  </r>
  <r>
    <x v="359"/>
    <x v="3"/>
    <s v="Night"/>
    <n v="8"/>
    <n v="5.0999999999999996"/>
    <n v="2.9"/>
    <n v="240"/>
    <x v="4"/>
    <n v="2600"/>
    <s v="OK"/>
    <n v="0.64"/>
    <n v="0.36"/>
    <x v="1"/>
  </r>
  <r>
    <x v="359"/>
    <x v="4"/>
    <s v="Morning"/>
    <n v="8"/>
    <n v="0"/>
    <n v="8"/>
    <n v="686"/>
    <x v="0"/>
    <n v="0"/>
    <s v="OK"/>
    <n v="0"/>
    <n v="1"/>
    <x v="1"/>
  </r>
  <r>
    <x v="359"/>
    <x v="4"/>
    <s v="Evening"/>
    <n v="8"/>
    <n v="0"/>
    <n v="8"/>
    <n v="672"/>
    <x v="0"/>
    <n v="0"/>
    <s v="OK"/>
    <n v="0"/>
    <n v="1"/>
    <x v="1"/>
  </r>
  <r>
    <x v="359"/>
    <x v="4"/>
    <s v="Night"/>
    <n v="8"/>
    <n v="4.7"/>
    <n v="3.3"/>
    <n v="325"/>
    <x v="3"/>
    <n v="4900"/>
    <s v="OK"/>
    <n v="0.59"/>
    <n v="0.41"/>
    <x v="1"/>
  </r>
  <r>
    <x v="359"/>
    <x v="5"/>
    <s v="Morning"/>
    <n v="8"/>
    <n v="0"/>
    <n v="8"/>
    <n v="3572"/>
    <x v="0"/>
    <n v="0"/>
    <s v="OK"/>
    <n v="0"/>
    <n v="1"/>
    <x v="2"/>
  </r>
  <r>
    <x v="359"/>
    <x v="5"/>
    <s v="Evening"/>
    <n v="8"/>
    <n v="0"/>
    <n v="8"/>
    <n v="3602"/>
    <x v="0"/>
    <n v="0"/>
    <s v="OK"/>
    <n v="0"/>
    <n v="1"/>
    <x v="2"/>
  </r>
  <r>
    <x v="359"/>
    <x v="5"/>
    <s v="Night"/>
    <n v="8"/>
    <n v="0"/>
    <n v="8"/>
    <n v="3473"/>
    <x v="0"/>
    <n v="0"/>
    <s v="OK"/>
    <n v="0"/>
    <n v="1"/>
    <x v="2"/>
  </r>
  <r>
    <x v="359"/>
    <x v="6"/>
    <s v="Morning"/>
    <n v="8"/>
    <n v="3.4"/>
    <n v="4.5999999999999996"/>
    <n v="1783"/>
    <x v="3"/>
    <n v="14300"/>
    <s v="OK"/>
    <n v="0.43"/>
    <n v="0.57999999999999996"/>
    <x v="2"/>
  </r>
  <r>
    <x v="359"/>
    <x v="6"/>
    <s v="Evening"/>
    <n v="8"/>
    <n v="0"/>
    <n v="8"/>
    <n v="3579"/>
    <x v="0"/>
    <n v="0"/>
    <s v="OK"/>
    <n v="0"/>
    <n v="1"/>
    <x v="2"/>
  </r>
  <r>
    <x v="359"/>
    <x v="6"/>
    <s v="Night"/>
    <n v="8"/>
    <n v="0"/>
    <n v="8"/>
    <n v="2964"/>
    <x v="0"/>
    <n v="0"/>
    <s v="OK"/>
    <n v="0"/>
    <n v="1"/>
    <x v="2"/>
  </r>
  <r>
    <x v="359"/>
    <x v="7"/>
    <s v="Morning"/>
    <n v="8"/>
    <n v="0"/>
    <n v="8"/>
    <n v="4068"/>
    <x v="0"/>
    <n v="0"/>
    <s v="OK"/>
    <n v="0"/>
    <n v="1"/>
    <x v="3"/>
  </r>
  <r>
    <x v="359"/>
    <x v="7"/>
    <s v="Evening"/>
    <n v="8"/>
    <n v="1.5"/>
    <n v="6.5"/>
    <n v="3060"/>
    <x v="2"/>
    <n v="9600"/>
    <s v="OK"/>
    <n v="0.19"/>
    <n v="0.81"/>
    <x v="3"/>
  </r>
  <r>
    <x v="359"/>
    <x v="7"/>
    <s v="Night"/>
    <n v="8"/>
    <n v="0"/>
    <n v="8"/>
    <n v="4202"/>
    <x v="0"/>
    <n v="0"/>
    <s v="OK"/>
    <n v="0"/>
    <n v="1"/>
    <x v="3"/>
  </r>
  <r>
    <x v="360"/>
    <x v="0"/>
    <s v="Morning"/>
    <n v="8"/>
    <n v="5.2"/>
    <n v="2.8"/>
    <n v="1686"/>
    <x v="5"/>
    <n v="10300"/>
    <s v="OK"/>
    <n v="0.65"/>
    <n v="0.35"/>
    <x v="0"/>
  </r>
  <r>
    <x v="360"/>
    <x v="0"/>
    <s v="Evening"/>
    <n v="8"/>
    <n v="0"/>
    <n v="8"/>
    <n v="5121"/>
    <x v="0"/>
    <n v="0"/>
    <s v="OK"/>
    <n v="0"/>
    <n v="1"/>
    <x v="0"/>
  </r>
  <r>
    <x v="360"/>
    <x v="0"/>
    <s v="Night"/>
    <n v="8"/>
    <n v="0"/>
    <n v="8"/>
    <n v="5306"/>
    <x v="0"/>
    <n v="0"/>
    <s v="OK"/>
    <n v="0"/>
    <n v="1"/>
    <x v="0"/>
  </r>
  <r>
    <x v="360"/>
    <x v="1"/>
    <s v="Morning"/>
    <n v="8"/>
    <n v="0"/>
    <n v="8"/>
    <n v="5285"/>
    <x v="0"/>
    <n v="0"/>
    <s v="OK"/>
    <n v="0"/>
    <n v="1"/>
    <x v="0"/>
  </r>
  <r>
    <x v="360"/>
    <x v="1"/>
    <s v="Evening"/>
    <n v="8"/>
    <n v="0"/>
    <n v="8"/>
    <n v="5312"/>
    <x v="0"/>
    <n v="0"/>
    <s v="OK"/>
    <n v="0"/>
    <n v="1"/>
    <x v="0"/>
  </r>
  <r>
    <x v="360"/>
    <x v="1"/>
    <s v="Night"/>
    <n v="8"/>
    <n v="0"/>
    <n v="8"/>
    <n v="5256"/>
    <x v="0"/>
    <n v="0"/>
    <s v="OK"/>
    <n v="0"/>
    <n v="1"/>
    <x v="0"/>
  </r>
  <r>
    <x v="360"/>
    <x v="2"/>
    <s v="Morning"/>
    <n v="8"/>
    <n v="0"/>
    <n v="8"/>
    <n v="4351"/>
    <x v="0"/>
    <n v="0"/>
    <s v="OK"/>
    <n v="0"/>
    <n v="1"/>
    <x v="0"/>
  </r>
  <r>
    <x v="360"/>
    <x v="2"/>
    <s v="Evening"/>
    <n v="8"/>
    <n v="3.5"/>
    <n v="4.5"/>
    <n v="2727"/>
    <x v="5"/>
    <n v="8800"/>
    <s v="OK"/>
    <n v="0.44"/>
    <n v="0.56000000000000005"/>
    <x v="0"/>
  </r>
  <r>
    <x v="360"/>
    <x v="2"/>
    <s v="Night"/>
    <n v="8"/>
    <n v="5.6"/>
    <n v="2.4"/>
    <n v="1437"/>
    <x v="3"/>
    <n v="14800"/>
    <s v="OK"/>
    <n v="0.7"/>
    <n v="0.3"/>
    <x v="0"/>
  </r>
  <r>
    <x v="360"/>
    <x v="3"/>
    <s v="Morning"/>
    <n v="8"/>
    <n v="5.9"/>
    <n v="2.1"/>
    <n v="180"/>
    <x v="1"/>
    <n v="11100"/>
    <s v="OK"/>
    <n v="0.74"/>
    <n v="0.26"/>
    <x v="1"/>
  </r>
  <r>
    <x v="360"/>
    <x v="3"/>
    <s v="Evening"/>
    <n v="8"/>
    <n v="0"/>
    <n v="8"/>
    <n v="667"/>
    <x v="0"/>
    <n v="0"/>
    <s v="OK"/>
    <n v="0"/>
    <n v="1"/>
    <x v="1"/>
  </r>
  <r>
    <x v="360"/>
    <x v="3"/>
    <s v="Night"/>
    <n v="8"/>
    <n v="0"/>
    <n v="8"/>
    <n v="658"/>
    <x v="0"/>
    <n v="0"/>
    <s v="OK"/>
    <n v="0"/>
    <n v="1"/>
    <x v="1"/>
  </r>
  <r>
    <x v="360"/>
    <x v="4"/>
    <s v="Morning"/>
    <n v="8"/>
    <n v="0"/>
    <n v="8"/>
    <n v="670"/>
    <x v="0"/>
    <n v="0"/>
    <s v="OK"/>
    <n v="0"/>
    <n v="1"/>
    <x v="1"/>
  </r>
  <r>
    <x v="360"/>
    <x v="4"/>
    <s v="Evening"/>
    <n v="8"/>
    <n v="5.7"/>
    <n v="2.2999999999999998"/>
    <n v="204"/>
    <x v="4"/>
    <n v="2700"/>
    <s v="OK"/>
    <n v="0.71"/>
    <n v="0.28999999999999998"/>
    <x v="1"/>
  </r>
  <r>
    <x v="360"/>
    <x v="4"/>
    <s v="Night"/>
    <n v="8"/>
    <n v="0"/>
    <n v="8"/>
    <n v="741"/>
    <x v="0"/>
    <n v="0"/>
    <s v="OK"/>
    <n v="0"/>
    <n v="1"/>
    <x v="1"/>
  </r>
  <r>
    <x v="360"/>
    <x v="5"/>
    <s v="Morning"/>
    <n v="8"/>
    <n v="7"/>
    <n v="1"/>
    <n v="433"/>
    <x v="1"/>
    <n v="14700"/>
    <s v="OK"/>
    <n v="0.88"/>
    <n v="0.13"/>
    <x v="2"/>
  </r>
  <r>
    <x v="360"/>
    <x v="5"/>
    <s v="Evening"/>
    <n v="8"/>
    <n v="0"/>
    <n v="8"/>
    <n v="3526"/>
    <x v="0"/>
    <n v="0"/>
    <s v="OK"/>
    <n v="0"/>
    <n v="1"/>
    <x v="2"/>
  </r>
  <r>
    <x v="360"/>
    <x v="5"/>
    <s v="Night"/>
    <n v="8"/>
    <n v="0"/>
    <n v="8"/>
    <n v="3198"/>
    <x v="0"/>
    <n v="0"/>
    <s v="OK"/>
    <n v="0"/>
    <n v="1"/>
    <x v="2"/>
  </r>
  <r>
    <x v="360"/>
    <x v="6"/>
    <s v="Morning"/>
    <n v="8"/>
    <n v="4"/>
    <n v="4"/>
    <n v="1536"/>
    <x v="2"/>
    <n v="8500"/>
    <s v="OK"/>
    <n v="0.5"/>
    <n v="0.5"/>
    <x v="2"/>
  </r>
  <r>
    <x v="360"/>
    <x v="6"/>
    <s v="Evening"/>
    <n v="8"/>
    <n v="0"/>
    <n v="8"/>
    <n v="3367"/>
    <x v="0"/>
    <n v="0"/>
    <s v="OK"/>
    <n v="0"/>
    <n v="1"/>
    <x v="2"/>
  </r>
  <r>
    <x v="360"/>
    <x v="6"/>
    <s v="Night"/>
    <n v="8"/>
    <n v="2.2000000000000002"/>
    <n v="5.8"/>
    <n v="2439"/>
    <x v="1"/>
    <n v="9800"/>
    <s v="OK"/>
    <n v="0.28000000000000003"/>
    <n v="0.73"/>
    <x v="2"/>
  </r>
  <r>
    <x v="360"/>
    <x v="7"/>
    <s v="Morning"/>
    <n v="8"/>
    <n v="0"/>
    <n v="8"/>
    <n v="4166"/>
    <x v="0"/>
    <n v="0"/>
    <s v="OK"/>
    <n v="0"/>
    <n v="1"/>
    <x v="3"/>
  </r>
  <r>
    <x v="360"/>
    <x v="7"/>
    <s v="Evening"/>
    <n v="8"/>
    <n v="0"/>
    <n v="8"/>
    <n v="4097"/>
    <x v="0"/>
    <n v="0"/>
    <s v="OK"/>
    <n v="0"/>
    <n v="1"/>
    <x v="3"/>
  </r>
  <r>
    <x v="360"/>
    <x v="7"/>
    <s v="Night"/>
    <n v="8"/>
    <n v="0"/>
    <n v="8"/>
    <n v="4158"/>
    <x v="0"/>
    <n v="0"/>
    <s v="OK"/>
    <n v="0"/>
    <n v="1"/>
    <x v="3"/>
  </r>
  <r>
    <x v="361"/>
    <x v="0"/>
    <s v="Morning"/>
    <n v="8"/>
    <n v="0"/>
    <n v="8"/>
    <n v="4602"/>
    <x v="0"/>
    <n v="0"/>
    <s v="OK"/>
    <n v="0"/>
    <n v="1"/>
    <x v="0"/>
  </r>
  <r>
    <x v="361"/>
    <x v="0"/>
    <s v="Evening"/>
    <n v="8"/>
    <n v="0"/>
    <n v="8"/>
    <n v="4905"/>
    <x v="0"/>
    <n v="0"/>
    <s v="OK"/>
    <n v="0"/>
    <n v="1"/>
    <x v="0"/>
  </r>
  <r>
    <x v="361"/>
    <x v="0"/>
    <s v="Night"/>
    <n v="8"/>
    <n v="0"/>
    <n v="8"/>
    <n v="4937"/>
    <x v="0"/>
    <n v="0"/>
    <s v="OK"/>
    <n v="0"/>
    <n v="1"/>
    <x v="0"/>
  </r>
  <r>
    <x v="361"/>
    <x v="1"/>
    <s v="Morning"/>
    <n v="8"/>
    <n v="0"/>
    <n v="8"/>
    <n v="4914"/>
    <x v="0"/>
    <n v="0"/>
    <s v="OK"/>
    <n v="0"/>
    <n v="1"/>
    <x v="0"/>
  </r>
  <r>
    <x v="361"/>
    <x v="1"/>
    <s v="Evening"/>
    <n v="8"/>
    <n v="0"/>
    <n v="8"/>
    <n v="4734"/>
    <x v="0"/>
    <n v="0"/>
    <s v="OK"/>
    <n v="0"/>
    <n v="1"/>
    <x v="0"/>
  </r>
  <r>
    <x v="361"/>
    <x v="1"/>
    <s v="Night"/>
    <n v="8"/>
    <n v="0"/>
    <n v="8"/>
    <n v="5011"/>
    <x v="0"/>
    <n v="0"/>
    <s v="OK"/>
    <n v="0"/>
    <n v="1"/>
    <x v="0"/>
  </r>
  <r>
    <x v="361"/>
    <x v="2"/>
    <s v="Morning"/>
    <n v="8"/>
    <n v="0"/>
    <n v="8"/>
    <n v="4566"/>
    <x v="0"/>
    <n v="0"/>
    <s v="OK"/>
    <n v="0"/>
    <n v="1"/>
    <x v="0"/>
  </r>
  <r>
    <x v="361"/>
    <x v="2"/>
    <s v="Evening"/>
    <n v="8"/>
    <n v="3.4"/>
    <n v="4.5999999999999996"/>
    <n v="2620"/>
    <x v="2"/>
    <n v="3700"/>
    <s v="OK"/>
    <n v="0.43"/>
    <n v="0.57999999999999996"/>
    <x v="0"/>
  </r>
  <r>
    <x v="361"/>
    <x v="2"/>
    <s v="Night"/>
    <n v="8"/>
    <n v="0"/>
    <n v="8"/>
    <n v="4904"/>
    <x v="0"/>
    <n v="0"/>
    <s v="OK"/>
    <n v="0"/>
    <n v="1"/>
    <x v="0"/>
  </r>
  <r>
    <x v="361"/>
    <x v="3"/>
    <s v="Morning"/>
    <n v="8"/>
    <n v="0"/>
    <n v="8"/>
    <n v="653"/>
    <x v="0"/>
    <n v="0"/>
    <s v="OK"/>
    <n v="0"/>
    <n v="1"/>
    <x v="1"/>
  </r>
  <r>
    <x v="361"/>
    <x v="3"/>
    <s v="Evening"/>
    <n v="8"/>
    <n v="0"/>
    <n v="8"/>
    <n v="730"/>
    <x v="0"/>
    <n v="0"/>
    <s v="OK"/>
    <n v="0"/>
    <n v="1"/>
    <x v="1"/>
  </r>
  <r>
    <x v="361"/>
    <x v="3"/>
    <s v="Night"/>
    <n v="8"/>
    <n v="0"/>
    <n v="8"/>
    <n v="593"/>
    <x v="0"/>
    <n v="0"/>
    <s v="OK"/>
    <n v="0"/>
    <n v="1"/>
    <x v="1"/>
  </r>
  <r>
    <x v="361"/>
    <x v="4"/>
    <s v="Morning"/>
    <n v="8"/>
    <n v="0"/>
    <n v="8"/>
    <n v="771"/>
    <x v="0"/>
    <n v="0"/>
    <s v="OK"/>
    <n v="0"/>
    <n v="1"/>
    <x v="1"/>
  </r>
  <r>
    <x v="361"/>
    <x v="4"/>
    <s v="Evening"/>
    <n v="8"/>
    <n v="0"/>
    <n v="8"/>
    <n v="762"/>
    <x v="0"/>
    <n v="0"/>
    <s v="OK"/>
    <n v="0"/>
    <n v="1"/>
    <x v="1"/>
  </r>
  <r>
    <x v="361"/>
    <x v="4"/>
    <s v="Night"/>
    <n v="8"/>
    <n v="0"/>
    <n v="8"/>
    <n v="619"/>
    <x v="0"/>
    <n v="0"/>
    <s v="OK"/>
    <n v="0"/>
    <n v="1"/>
    <x v="1"/>
  </r>
  <r>
    <x v="361"/>
    <x v="5"/>
    <s v="Morning"/>
    <n v="8"/>
    <n v="0"/>
    <n v="8"/>
    <n v="3483"/>
    <x v="0"/>
    <n v="0"/>
    <s v="OK"/>
    <n v="0"/>
    <n v="1"/>
    <x v="2"/>
  </r>
  <r>
    <x v="361"/>
    <x v="5"/>
    <s v="Evening"/>
    <n v="8"/>
    <n v="0"/>
    <n v="8"/>
    <n v="3405"/>
    <x v="0"/>
    <n v="0"/>
    <s v="OK"/>
    <n v="0"/>
    <n v="1"/>
    <x v="2"/>
  </r>
  <r>
    <x v="361"/>
    <x v="5"/>
    <s v="Night"/>
    <n v="8"/>
    <n v="0"/>
    <n v="8"/>
    <n v="3226"/>
    <x v="0"/>
    <n v="0"/>
    <s v="OK"/>
    <n v="0"/>
    <n v="1"/>
    <x v="2"/>
  </r>
  <r>
    <x v="361"/>
    <x v="6"/>
    <s v="Morning"/>
    <n v="8"/>
    <n v="0"/>
    <n v="8"/>
    <n v="3525"/>
    <x v="0"/>
    <n v="0"/>
    <s v="OK"/>
    <n v="0"/>
    <n v="1"/>
    <x v="2"/>
  </r>
  <r>
    <x v="361"/>
    <x v="6"/>
    <s v="Evening"/>
    <n v="8"/>
    <n v="3.8"/>
    <n v="4.2"/>
    <n v="1634"/>
    <x v="2"/>
    <n v="7100"/>
    <s v="OK"/>
    <n v="0.48"/>
    <n v="0.53"/>
    <x v="2"/>
  </r>
  <r>
    <x v="361"/>
    <x v="6"/>
    <s v="Night"/>
    <n v="8"/>
    <n v="2"/>
    <n v="6"/>
    <n v="2291"/>
    <x v="4"/>
    <n v="13100"/>
    <s v="OK"/>
    <n v="0.25"/>
    <n v="0.75"/>
    <x v="2"/>
  </r>
  <r>
    <x v="361"/>
    <x v="7"/>
    <s v="Morning"/>
    <n v="8"/>
    <n v="1.9"/>
    <n v="6.1"/>
    <n v="2807"/>
    <x v="1"/>
    <n v="13200"/>
    <s v="OK"/>
    <n v="0.24"/>
    <n v="0.76"/>
    <x v="3"/>
  </r>
  <r>
    <x v="361"/>
    <x v="7"/>
    <s v="Evening"/>
    <n v="8"/>
    <n v="0"/>
    <n v="8"/>
    <n v="4019"/>
    <x v="0"/>
    <n v="0"/>
    <s v="OK"/>
    <n v="0"/>
    <n v="1"/>
    <x v="3"/>
  </r>
  <r>
    <x v="361"/>
    <x v="7"/>
    <s v="Night"/>
    <n v="8"/>
    <n v="0"/>
    <n v="8"/>
    <n v="4093"/>
    <x v="0"/>
    <n v="0"/>
    <s v="OK"/>
    <n v="0"/>
    <n v="1"/>
    <x v="3"/>
  </r>
  <r>
    <x v="362"/>
    <x v="0"/>
    <s v="Morning"/>
    <n v="8"/>
    <n v="0"/>
    <n v="8"/>
    <n v="4863"/>
    <x v="0"/>
    <n v="0"/>
    <s v="OK"/>
    <n v="0"/>
    <n v="1"/>
    <x v="0"/>
  </r>
  <r>
    <x v="362"/>
    <x v="0"/>
    <s v="Evening"/>
    <n v="8"/>
    <n v="1.9"/>
    <n v="6.1"/>
    <n v="3699"/>
    <x v="3"/>
    <n v="14600"/>
    <s v="OK"/>
    <n v="0.24"/>
    <n v="0.76"/>
    <x v="0"/>
  </r>
  <r>
    <x v="362"/>
    <x v="0"/>
    <s v="Night"/>
    <n v="8"/>
    <n v="0"/>
    <n v="8"/>
    <n v="4656"/>
    <x v="0"/>
    <n v="0"/>
    <s v="OK"/>
    <n v="0"/>
    <n v="1"/>
    <x v="0"/>
  </r>
  <r>
    <x v="362"/>
    <x v="1"/>
    <s v="Morning"/>
    <n v="8"/>
    <n v="4.8"/>
    <n v="3.2"/>
    <n v="2166"/>
    <x v="4"/>
    <n v="13200"/>
    <s v="OK"/>
    <n v="0.6"/>
    <n v="0.4"/>
    <x v="0"/>
  </r>
  <r>
    <x v="362"/>
    <x v="1"/>
    <s v="Evening"/>
    <n v="8"/>
    <n v="1.3"/>
    <n v="6.7"/>
    <n v="4417"/>
    <x v="1"/>
    <n v="6600"/>
    <s v="OK"/>
    <n v="0.16"/>
    <n v="0.84"/>
    <x v="0"/>
  </r>
  <r>
    <x v="362"/>
    <x v="1"/>
    <s v="Night"/>
    <n v="8"/>
    <n v="0"/>
    <n v="8"/>
    <n v="5525"/>
    <x v="0"/>
    <n v="0"/>
    <s v="OK"/>
    <n v="0"/>
    <n v="1"/>
    <x v="0"/>
  </r>
  <r>
    <x v="362"/>
    <x v="2"/>
    <s v="Morning"/>
    <n v="8"/>
    <n v="0"/>
    <n v="8"/>
    <n v="4619"/>
    <x v="0"/>
    <n v="0"/>
    <s v="OK"/>
    <n v="0"/>
    <n v="1"/>
    <x v="0"/>
  </r>
  <r>
    <x v="362"/>
    <x v="2"/>
    <s v="Evening"/>
    <n v="8"/>
    <n v="0"/>
    <n v="8"/>
    <n v="4192"/>
    <x v="0"/>
    <n v="0"/>
    <s v="OK"/>
    <n v="0"/>
    <n v="1"/>
    <x v="0"/>
  </r>
  <r>
    <x v="362"/>
    <x v="2"/>
    <s v="Night"/>
    <n v="8"/>
    <n v="0"/>
    <n v="8"/>
    <n v="4948"/>
    <x v="0"/>
    <n v="0"/>
    <s v="OK"/>
    <n v="0"/>
    <n v="1"/>
    <x v="0"/>
  </r>
  <r>
    <x v="362"/>
    <x v="3"/>
    <s v="Morning"/>
    <n v="8"/>
    <n v="6.7"/>
    <n v="1.3"/>
    <n v="107"/>
    <x v="1"/>
    <n v="10800"/>
    <s v="OK"/>
    <n v="0.84"/>
    <n v="0.16"/>
    <x v="1"/>
  </r>
  <r>
    <x v="362"/>
    <x v="3"/>
    <s v="Evening"/>
    <n v="8"/>
    <n v="0"/>
    <n v="8"/>
    <n v="678"/>
    <x v="0"/>
    <n v="0"/>
    <s v="OK"/>
    <n v="0"/>
    <n v="1"/>
    <x v="1"/>
  </r>
  <r>
    <x v="362"/>
    <x v="3"/>
    <s v="Night"/>
    <n v="8"/>
    <n v="3.5"/>
    <n v="4.5"/>
    <n v="394"/>
    <x v="5"/>
    <n v="10500"/>
    <s v="OK"/>
    <n v="0.44"/>
    <n v="0.56000000000000005"/>
    <x v="1"/>
  </r>
  <r>
    <x v="362"/>
    <x v="4"/>
    <s v="Morning"/>
    <n v="8"/>
    <n v="0"/>
    <n v="8"/>
    <n v="702"/>
    <x v="0"/>
    <n v="0"/>
    <s v="OK"/>
    <n v="0"/>
    <n v="1"/>
    <x v="1"/>
  </r>
  <r>
    <x v="362"/>
    <x v="4"/>
    <s v="Evening"/>
    <n v="8"/>
    <n v="0"/>
    <n v="8"/>
    <n v="651"/>
    <x v="0"/>
    <n v="0"/>
    <s v="OK"/>
    <n v="0"/>
    <n v="1"/>
    <x v="1"/>
  </r>
  <r>
    <x v="362"/>
    <x v="4"/>
    <s v="Night"/>
    <n v="8"/>
    <n v="0"/>
    <n v="8"/>
    <n v="691"/>
    <x v="0"/>
    <n v="0"/>
    <s v="OK"/>
    <n v="0"/>
    <n v="1"/>
    <x v="1"/>
  </r>
  <r>
    <x v="362"/>
    <x v="5"/>
    <s v="Morning"/>
    <n v="8"/>
    <n v="1.1000000000000001"/>
    <n v="6.9"/>
    <n v="3121"/>
    <x v="2"/>
    <n v="10800"/>
    <s v="OK"/>
    <n v="0.14000000000000001"/>
    <n v="0.86"/>
    <x v="2"/>
  </r>
  <r>
    <x v="362"/>
    <x v="5"/>
    <s v="Evening"/>
    <n v="8"/>
    <n v="0"/>
    <n v="8"/>
    <n v="3272"/>
    <x v="0"/>
    <n v="0"/>
    <s v="OK"/>
    <n v="0"/>
    <n v="1"/>
    <x v="2"/>
  </r>
  <r>
    <x v="362"/>
    <x v="5"/>
    <s v="Night"/>
    <n v="8"/>
    <n v="0"/>
    <n v="8"/>
    <n v="3623"/>
    <x v="0"/>
    <n v="0"/>
    <s v="OK"/>
    <n v="0"/>
    <n v="1"/>
    <x v="2"/>
  </r>
  <r>
    <x v="362"/>
    <x v="6"/>
    <s v="Morning"/>
    <n v="8"/>
    <n v="0.6"/>
    <n v="7.4"/>
    <n v="2721"/>
    <x v="1"/>
    <n v="8300"/>
    <s v="OK"/>
    <n v="0.08"/>
    <n v="0.93"/>
    <x v="2"/>
  </r>
  <r>
    <x v="362"/>
    <x v="6"/>
    <s v="Evening"/>
    <n v="8"/>
    <n v="0"/>
    <n v="8"/>
    <n v="3382"/>
    <x v="0"/>
    <n v="0"/>
    <s v="OK"/>
    <n v="0"/>
    <n v="1"/>
    <x v="2"/>
  </r>
  <r>
    <x v="362"/>
    <x v="6"/>
    <s v="Night"/>
    <n v="8"/>
    <n v="0"/>
    <n v="8"/>
    <n v="3430"/>
    <x v="0"/>
    <n v="0"/>
    <s v="OK"/>
    <n v="0"/>
    <n v="1"/>
    <x v="2"/>
  </r>
  <r>
    <x v="362"/>
    <x v="7"/>
    <s v="Morning"/>
    <n v="8"/>
    <n v="0"/>
    <n v="8"/>
    <n v="3934"/>
    <x v="0"/>
    <n v="0"/>
    <s v="OK"/>
    <n v="0"/>
    <n v="1"/>
    <x v="3"/>
  </r>
  <r>
    <x v="362"/>
    <x v="7"/>
    <s v="Evening"/>
    <n v="8"/>
    <n v="0"/>
    <n v="8"/>
    <n v="3908"/>
    <x v="0"/>
    <n v="0"/>
    <s v="OK"/>
    <n v="0"/>
    <n v="1"/>
    <x v="3"/>
  </r>
  <r>
    <x v="362"/>
    <x v="7"/>
    <s v="Night"/>
    <n v="8"/>
    <n v="0"/>
    <n v="8"/>
    <n v="4178"/>
    <x v="0"/>
    <n v="0"/>
    <s v="OK"/>
    <n v="0"/>
    <n v="1"/>
    <x v="3"/>
  </r>
  <r>
    <x v="363"/>
    <x v="0"/>
    <s v="Morning"/>
    <n v="8"/>
    <n v="1.8"/>
    <n v="6.2"/>
    <n v="3813"/>
    <x v="5"/>
    <n v="7100"/>
    <s v="OK"/>
    <n v="0.23"/>
    <n v="0.78"/>
    <x v="0"/>
  </r>
  <r>
    <x v="363"/>
    <x v="0"/>
    <s v="Evening"/>
    <n v="8"/>
    <n v="0"/>
    <n v="8"/>
    <n v="4886"/>
    <x v="0"/>
    <n v="0"/>
    <s v="OK"/>
    <n v="0"/>
    <n v="1"/>
    <x v="0"/>
  </r>
  <r>
    <x v="363"/>
    <x v="0"/>
    <s v="Night"/>
    <n v="8"/>
    <n v="0"/>
    <n v="8"/>
    <n v="4872"/>
    <x v="0"/>
    <n v="0"/>
    <s v="OK"/>
    <n v="0"/>
    <n v="1"/>
    <x v="0"/>
  </r>
  <r>
    <x v="363"/>
    <x v="1"/>
    <s v="Morning"/>
    <n v="8"/>
    <n v="1.1000000000000001"/>
    <n v="6.9"/>
    <n v="4671"/>
    <x v="5"/>
    <n v="2400"/>
    <s v="OK"/>
    <n v="0.14000000000000001"/>
    <n v="0.86"/>
    <x v="0"/>
  </r>
  <r>
    <x v="363"/>
    <x v="1"/>
    <s v="Evening"/>
    <n v="8"/>
    <n v="0"/>
    <n v="8"/>
    <n v="5153"/>
    <x v="0"/>
    <n v="0"/>
    <s v="OK"/>
    <n v="0"/>
    <n v="1"/>
    <x v="0"/>
  </r>
  <r>
    <x v="363"/>
    <x v="1"/>
    <s v="Night"/>
    <n v="8"/>
    <n v="2.1"/>
    <n v="5.9"/>
    <n v="3694"/>
    <x v="4"/>
    <n v="11100"/>
    <s v="OK"/>
    <n v="0.26"/>
    <n v="0.74"/>
    <x v="0"/>
  </r>
  <r>
    <x v="363"/>
    <x v="2"/>
    <s v="Morning"/>
    <n v="8"/>
    <n v="0"/>
    <n v="8"/>
    <n v="4660"/>
    <x v="0"/>
    <n v="0"/>
    <s v="OK"/>
    <n v="0"/>
    <n v="1"/>
    <x v="0"/>
  </r>
  <r>
    <x v="363"/>
    <x v="2"/>
    <s v="Evening"/>
    <n v="8"/>
    <n v="3.2"/>
    <n v="4.8"/>
    <n v="2686"/>
    <x v="5"/>
    <n v="9900"/>
    <s v="OK"/>
    <n v="0.4"/>
    <n v="0.6"/>
    <x v="0"/>
  </r>
  <r>
    <x v="363"/>
    <x v="2"/>
    <s v="Night"/>
    <n v="8"/>
    <n v="5.6"/>
    <n v="2.4"/>
    <n v="1443"/>
    <x v="4"/>
    <n v="8400"/>
    <s v="OK"/>
    <n v="0.7"/>
    <n v="0.3"/>
    <x v="0"/>
  </r>
  <r>
    <x v="363"/>
    <x v="3"/>
    <s v="Morning"/>
    <n v="8"/>
    <n v="3.7"/>
    <n v="4.3"/>
    <n v="347"/>
    <x v="3"/>
    <n v="3500"/>
    <s v="OK"/>
    <n v="0.46"/>
    <n v="0.54"/>
    <x v="1"/>
  </r>
  <r>
    <x v="363"/>
    <x v="3"/>
    <s v="Evening"/>
    <n v="8"/>
    <n v="0"/>
    <n v="8"/>
    <n v="814"/>
    <x v="0"/>
    <n v="0"/>
    <s v="OK"/>
    <n v="0"/>
    <n v="1"/>
    <x v="1"/>
  </r>
  <r>
    <x v="363"/>
    <x v="3"/>
    <s v="Night"/>
    <n v="8"/>
    <n v="6.3"/>
    <n v="1.7"/>
    <n v="131"/>
    <x v="5"/>
    <n v="7800"/>
    <s v="OK"/>
    <n v="0.79"/>
    <n v="0.21"/>
    <x v="1"/>
  </r>
  <r>
    <x v="363"/>
    <x v="4"/>
    <s v="Morning"/>
    <n v="8"/>
    <n v="0"/>
    <n v="8"/>
    <n v="838"/>
    <x v="0"/>
    <n v="0"/>
    <s v="OK"/>
    <n v="0"/>
    <n v="1"/>
    <x v="1"/>
  </r>
  <r>
    <x v="363"/>
    <x v="4"/>
    <s v="Evening"/>
    <n v="8"/>
    <n v="4.7"/>
    <n v="3.3"/>
    <n v="334"/>
    <x v="1"/>
    <n v="5500"/>
    <s v="OK"/>
    <n v="0.59"/>
    <n v="0.41"/>
    <x v="1"/>
  </r>
  <r>
    <x v="363"/>
    <x v="4"/>
    <s v="Night"/>
    <n v="8"/>
    <n v="0"/>
    <n v="8"/>
    <n v="783"/>
    <x v="0"/>
    <n v="0"/>
    <s v="OK"/>
    <n v="0"/>
    <n v="1"/>
    <x v="1"/>
  </r>
  <r>
    <x v="363"/>
    <x v="5"/>
    <s v="Morning"/>
    <n v="8"/>
    <n v="0"/>
    <n v="8"/>
    <n v="3627"/>
    <x v="0"/>
    <n v="0"/>
    <s v="OK"/>
    <n v="0"/>
    <n v="1"/>
    <x v="2"/>
  </r>
  <r>
    <x v="363"/>
    <x v="5"/>
    <s v="Evening"/>
    <n v="8"/>
    <n v="0"/>
    <n v="8"/>
    <n v="3345"/>
    <x v="0"/>
    <n v="0"/>
    <s v="OK"/>
    <n v="0"/>
    <n v="1"/>
    <x v="2"/>
  </r>
  <r>
    <x v="363"/>
    <x v="5"/>
    <s v="Night"/>
    <n v="8"/>
    <n v="0"/>
    <n v="8"/>
    <n v="3317"/>
    <x v="0"/>
    <n v="0"/>
    <s v="OK"/>
    <n v="0"/>
    <n v="1"/>
    <x v="2"/>
  </r>
  <r>
    <x v="363"/>
    <x v="6"/>
    <s v="Morning"/>
    <n v="8"/>
    <n v="0"/>
    <n v="8"/>
    <n v="3098"/>
    <x v="0"/>
    <n v="0"/>
    <s v="OK"/>
    <n v="0"/>
    <n v="1"/>
    <x v="2"/>
  </r>
  <r>
    <x v="363"/>
    <x v="6"/>
    <s v="Evening"/>
    <n v="8"/>
    <n v="1.5"/>
    <n v="6.5"/>
    <n v="2766"/>
    <x v="4"/>
    <n v="2600"/>
    <s v="OK"/>
    <n v="0.19"/>
    <n v="0.81"/>
    <x v="2"/>
  </r>
  <r>
    <x v="363"/>
    <x v="6"/>
    <s v="Night"/>
    <n v="8"/>
    <n v="0"/>
    <n v="8"/>
    <n v="3195"/>
    <x v="0"/>
    <n v="0"/>
    <s v="OK"/>
    <n v="0"/>
    <n v="1"/>
    <x v="2"/>
  </r>
  <r>
    <x v="363"/>
    <x v="7"/>
    <s v="Morning"/>
    <n v="8"/>
    <n v="3"/>
    <n v="5"/>
    <n v="2478"/>
    <x v="1"/>
    <n v="3000"/>
    <s v="OK"/>
    <n v="0.38"/>
    <n v="0.63"/>
    <x v="3"/>
  </r>
  <r>
    <x v="363"/>
    <x v="7"/>
    <s v="Evening"/>
    <n v="8"/>
    <n v="0"/>
    <n v="8"/>
    <n v="3673"/>
    <x v="0"/>
    <n v="0"/>
    <s v="OK"/>
    <n v="0"/>
    <n v="1"/>
    <x v="3"/>
  </r>
  <r>
    <x v="363"/>
    <x v="7"/>
    <s v="Night"/>
    <n v="8"/>
    <n v="0"/>
    <n v="8"/>
    <n v="3997"/>
    <x v="0"/>
    <n v="0"/>
    <s v="OK"/>
    <n v="0"/>
    <n v="1"/>
    <x v="3"/>
  </r>
  <r>
    <x v="364"/>
    <x v="0"/>
    <s v="Morning"/>
    <n v="8"/>
    <n v="6.2"/>
    <n v="1.8"/>
    <n v="1160"/>
    <x v="5"/>
    <n v="6600"/>
    <s v="OK"/>
    <n v="0.78"/>
    <n v="0.23"/>
    <x v="0"/>
  </r>
  <r>
    <x v="364"/>
    <x v="0"/>
    <s v="Evening"/>
    <n v="8"/>
    <n v="5.2"/>
    <n v="2.8"/>
    <n v="1573"/>
    <x v="5"/>
    <n v="3100"/>
    <s v="OK"/>
    <n v="0.65"/>
    <n v="0.35"/>
    <x v="0"/>
  </r>
  <r>
    <x v="364"/>
    <x v="0"/>
    <s v="Night"/>
    <n v="8"/>
    <n v="0"/>
    <n v="8"/>
    <n v="4865"/>
    <x v="0"/>
    <n v="0"/>
    <s v="OK"/>
    <n v="0"/>
    <n v="1"/>
    <x v="0"/>
  </r>
  <r>
    <x v="364"/>
    <x v="1"/>
    <s v="Morning"/>
    <n v="8"/>
    <n v="0"/>
    <n v="8"/>
    <n v="5043"/>
    <x v="0"/>
    <n v="0"/>
    <s v="OK"/>
    <n v="0"/>
    <n v="1"/>
    <x v="0"/>
  </r>
  <r>
    <x v="364"/>
    <x v="1"/>
    <s v="Evening"/>
    <n v="8"/>
    <n v="0"/>
    <n v="8"/>
    <n v="5544"/>
    <x v="0"/>
    <n v="0"/>
    <s v="OK"/>
    <n v="0"/>
    <n v="1"/>
    <x v="0"/>
  </r>
  <r>
    <x v="364"/>
    <x v="1"/>
    <s v="Night"/>
    <n v="8"/>
    <n v="0"/>
    <n v="8"/>
    <n v="5830"/>
    <x v="0"/>
    <n v="0"/>
    <s v="OK"/>
    <n v="0"/>
    <n v="1"/>
    <x v="0"/>
  </r>
  <r>
    <x v="364"/>
    <x v="2"/>
    <s v="Morning"/>
    <n v="8"/>
    <n v="3.2"/>
    <n v="4.8"/>
    <n v="2838"/>
    <x v="6"/>
    <n v="9300"/>
    <s v="OK"/>
    <n v="0.4"/>
    <n v="0.6"/>
    <x v="0"/>
  </r>
  <r>
    <x v="364"/>
    <x v="2"/>
    <s v="Evening"/>
    <n v="8"/>
    <n v="3.4"/>
    <n v="4.5999999999999996"/>
    <n v="2677"/>
    <x v="1"/>
    <n v="7600"/>
    <s v="OK"/>
    <n v="0.43"/>
    <n v="0.57999999999999996"/>
    <x v="0"/>
  </r>
  <r>
    <x v="364"/>
    <x v="2"/>
    <s v="Night"/>
    <n v="8"/>
    <n v="0"/>
    <n v="8"/>
    <n v="4372"/>
    <x v="0"/>
    <n v="0"/>
    <s v="OK"/>
    <n v="0"/>
    <n v="1"/>
    <x v="0"/>
  </r>
  <r>
    <x v="364"/>
    <x v="3"/>
    <s v="Morning"/>
    <n v="8"/>
    <n v="0.7"/>
    <n v="7.3"/>
    <n v="673"/>
    <x v="5"/>
    <n v="7600"/>
    <s v="OK"/>
    <n v="0.09"/>
    <n v="0.91"/>
    <x v="1"/>
  </r>
  <r>
    <x v="364"/>
    <x v="3"/>
    <s v="Evening"/>
    <n v="8"/>
    <n v="0"/>
    <n v="8"/>
    <n v="618"/>
    <x v="0"/>
    <n v="0"/>
    <s v="OK"/>
    <n v="0"/>
    <n v="1"/>
    <x v="1"/>
  </r>
  <r>
    <x v="364"/>
    <x v="3"/>
    <s v="Night"/>
    <n v="8"/>
    <n v="0"/>
    <n v="8"/>
    <n v="709"/>
    <x v="0"/>
    <n v="0"/>
    <s v="OK"/>
    <n v="0"/>
    <n v="1"/>
    <x v="1"/>
  </r>
  <r>
    <x v="364"/>
    <x v="4"/>
    <s v="Morning"/>
    <n v="8"/>
    <n v="0"/>
    <n v="8"/>
    <n v="765"/>
    <x v="0"/>
    <n v="0"/>
    <s v="OK"/>
    <n v="0"/>
    <n v="1"/>
    <x v="1"/>
  </r>
  <r>
    <x v="364"/>
    <x v="4"/>
    <s v="Evening"/>
    <n v="8"/>
    <n v="2.7"/>
    <n v="5.3"/>
    <n v="497"/>
    <x v="3"/>
    <n v="15000"/>
    <s v="OK"/>
    <n v="0.34"/>
    <n v="0.66"/>
    <x v="1"/>
  </r>
  <r>
    <x v="364"/>
    <x v="4"/>
    <s v="Night"/>
    <n v="8"/>
    <n v="2.2000000000000002"/>
    <n v="5.8"/>
    <n v="503"/>
    <x v="5"/>
    <n v="7800"/>
    <s v="OK"/>
    <n v="0.28000000000000003"/>
    <n v="0.73"/>
    <x v="1"/>
  </r>
  <r>
    <x v="364"/>
    <x v="5"/>
    <s v="Morning"/>
    <n v="8"/>
    <n v="5.6"/>
    <n v="2.4"/>
    <n v="948"/>
    <x v="5"/>
    <n v="13000"/>
    <s v="OK"/>
    <n v="0.7"/>
    <n v="0.3"/>
    <x v="2"/>
  </r>
  <r>
    <x v="364"/>
    <x v="5"/>
    <s v="Evening"/>
    <n v="8"/>
    <n v="0"/>
    <n v="8"/>
    <n v="3039"/>
    <x v="0"/>
    <n v="0"/>
    <s v="OK"/>
    <n v="0"/>
    <n v="1"/>
    <x v="2"/>
  </r>
  <r>
    <x v="364"/>
    <x v="5"/>
    <s v="Night"/>
    <n v="8"/>
    <n v="0"/>
    <n v="8"/>
    <n v="3498"/>
    <x v="0"/>
    <n v="0"/>
    <s v="OK"/>
    <n v="0"/>
    <n v="1"/>
    <x v="2"/>
  </r>
  <r>
    <x v="364"/>
    <x v="6"/>
    <s v="Morning"/>
    <n v="8"/>
    <n v="0"/>
    <n v="8"/>
    <n v="3279"/>
    <x v="0"/>
    <n v="0"/>
    <s v="OK"/>
    <n v="0"/>
    <n v="1"/>
    <x v="2"/>
  </r>
  <r>
    <x v="364"/>
    <x v="6"/>
    <s v="Evening"/>
    <n v="8"/>
    <n v="0"/>
    <n v="8"/>
    <n v="3030"/>
    <x v="0"/>
    <n v="0"/>
    <s v="OK"/>
    <n v="0"/>
    <n v="1"/>
    <x v="2"/>
  </r>
  <r>
    <x v="364"/>
    <x v="6"/>
    <s v="Night"/>
    <n v="8"/>
    <n v="1.4"/>
    <n v="6.6"/>
    <n v="2710"/>
    <x v="2"/>
    <n v="10500"/>
    <s v="OK"/>
    <n v="0.18"/>
    <n v="0.83"/>
    <x v="2"/>
  </r>
  <r>
    <x v="364"/>
    <x v="7"/>
    <s v="Morning"/>
    <n v="8"/>
    <n v="0"/>
    <n v="8"/>
    <n v="4149"/>
    <x v="0"/>
    <n v="0"/>
    <s v="OK"/>
    <n v="0"/>
    <n v="1"/>
    <x v="3"/>
  </r>
  <r>
    <x v="364"/>
    <x v="7"/>
    <s v="Evening"/>
    <n v="8"/>
    <n v="5.2"/>
    <n v="2.8"/>
    <n v="1501"/>
    <x v="3"/>
    <n v="7700"/>
    <s v="OK"/>
    <n v="0.65"/>
    <n v="0.35"/>
    <x v="3"/>
  </r>
  <r>
    <x v="364"/>
    <x v="7"/>
    <s v="Night"/>
    <n v="8"/>
    <n v="0"/>
    <n v="8"/>
    <n v="4128"/>
    <x v="0"/>
    <n v="0"/>
    <s v="OK"/>
    <n v="0"/>
    <n v="1"/>
    <x v="3"/>
  </r>
  <r>
    <x v="365"/>
    <x v="0"/>
    <s v="Morning"/>
    <n v="8"/>
    <n v="0"/>
    <n v="8"/>
    <n v="4748"/>
    <x v="0"/>
    <n v="0"/>
    <s v="OK"/>
    <n v="0"/>
    <n v="1"/>
    <x v="0"/>
  </r>
  <r>
    <x v="365"/>
    <x v="0"/>
    <s v="Evening"/>
    <n v="8"/>
    <n v="0"/>
    <n v="8"/>
    <n v="4530"/>
    <x v="0"/>
    <n v="0"/>
    <s v="OK"/>
    <n v="0"/>
    <n v="1"/>
    <x v="0"/>
  </r>
  <r>
    <x v="365"/>
    <x v="0"/>
    <s v="Night"/>
    <n v="8"/>
    <n v="0"/>
    <n v="8"/>
    <n v="5016"/>
    <x v="0"/>
    <n v="0"/>
    <s v="OK"/>
    <n v="0"/>
    <n v="1"/>
    <x v="0"/>
  </r>
  <r>
    <x v="365"/>
    <x v="1"/>
    <s v="Morning"/>
    <n v="8"/>
    <n v="0"/>
    <n v="8"/>
    <n v="5624"/>
    <x v="0"/>
    <n v="0"/>
    <s v="OK"/>
    <n v="0"/>
    <n v="1"/>
    <x v="0"/>
  </r>
  <r>
    <x v="365"/>
    <x v="1"/>
    <s v="Evening"/>
    <n v="8"/>
    <n v="0"/>
    <n v="8"/>
    <n v="5137"/>
    <x v="0"/>
    <n v="0"/>
    <s v="OK"/>
    <n v="0"/>
    <n v="1"/>
    <x v="0"/>
  </r>
  <r>
    <x v="365"/>
    <x v="1"/>
    <s v="Night"/>
    <n v="8"/>
    <n v="0"/>
    <n v="8"/>
    <n v="4621"/>
    <x v="0"/>
    <n v="0"/>
    <s v="OK"/>
    <n v="0"/>
    <n v="1"/>
    <x v="0"/>
  </r>
  <r>
    <x v="365"/>
    <x v="2"/>
    <s v="Morning"/>
    <n v="8"/>
    <n v="0.8"/>
    <n v="7.2"/>
    <n v="4390"/>
    <x v="1"/>
    <n v="14500"/>
    <s v="OK"/>
    <n v="0.1"/>
    <n v="0.9"/>
    <x v="0"/>
  </r>
  <r>
    <x v="365"/>
    <x v="2"/>
    <s v="Evening"/>
    <n v="8"/>
    <n v="0"/>
    <n v="8"/>
    <n v="4764"/>
    <x v="0"/>
    <n v="0"/>
    <s v="OK"/>
    <n v="0"/>
    <n v="1"/>
    <x v="0"/>
  </r>
  <r>
    <x v="365"/>
    <x v="2"/>
    <s v="Night"/>
    <n v="8"/>
    <n v="0"/>
    <n v="8"/>
    <n v="4639"/>
    <x v="0"/>
    <n v="0"/>
    <s v="OK"/>
    <n v="0"/>
    <n v="1"/>
    <x v="0"/>
  </r>
  <r>
    <x v="365"/>
    <x v="3"/>
    <s v="Morning"/>
    <n v="8"/>
    <n v="0"/>
    <n v="8"/>
    <n v="655"/>
    <x v="0"/>
    <n v="0"/>
    <s v="OK"/>
    <n v="0"/>
    <n v="1"/>
    <x v="1"/>
  </r>
  <r>
    <x v="365"/>
    <x v="3"/>
    <s v="Evening"/>
    <n v="8"/>
    <n v="1.2"/>
    <n v="6.8"/>
    <n v="679"/>
    <x v="5"/>
    <n v="14600"/>
    <s v="OK"/>
    <n v="0.15"/>
    <n v="0.85"/>
    <x v="1"/>
  </r>
  <r>
    <x v="365"/>
    <x v="3"/>
    <s v="Night"/>
    <n v="8"/>
    <n v="0"/>
    <n v="8"/>
    <n v="755"/>
    <x v="0"/>
    <n v="0"/>
    <s v="OK"/>
    <n v="0"/>
    <n v="1"/>
    <x v="1"/>
  </r>
  <r>
    <x v="365"/>
    <x v="4"/>
    <s v="Morning"/>
    <n v="8"/>
    <n v="0"/>
    <n v="8"/>
    <n v="697"/>
    <x v="0"/>
    <n v="0"/>
    <s v="OK"/>
    <n v="0"/>
    <n v="1"/>
    <x v="1"/>
  </r>
  <r>
    <x v="365"/>
    <x v="4"/>
    <s v="Evening"/>
    <n v="8"/>
    <n v="5"/>
    <n v="3"/>
    <n v="264"/>
    <x v="3"/>
    <n v="9900"/>
    <s v="OK"/>
    <n v="0.63"/>
    <n v="0.38"/>
    <x v="1"/>
  </r>
  <r>
    <x v="365"/>
    <x v="4"/>
    <s v="Night"/>
    <n v="8"/>
    <n v="0"/>
    <n v="8"/>
    <n v="749"/>
    <x v="0"/>
    <n v="0"/>
    <s v="OK"/>
    <n v="0"/>
    <n v="1"/>
    <x v="1"/>
  </r>
  <r>
    <x v="365"/>
    <x v="5"/>
    <s v="Morning"/>
    <n v="8"/>
    <n v="4.3"/>
    <n v="3.7"/>
    <n v="1671"/>
    <x v="1"/>
    <n v="5800"/>
    <s v="OK"/>
    <n v="0.54"/>
    <n v="0.46"/>
    <x v="2"/>
  </r>
  <r>
    <x v="365"/>
    <x v="5"/>
    <s v="Evening"/>
    <n v="8"/>
    <n v="0"/>
    <n v="8"/>
    <n v="3471"/>
    <x v="0"/>
    <n v="0"/>
    <s v="OK"/>
    <n v="0"/>
    <n v="1"/>
    <x v="2"/>
  </r>
  <r>
    <x v="365"/>
    <x v="5"/>
    <s v="Night"/>
    <n v="8"/>
    <n v="0"/>
    <n v="8"/>
    <n v="3197"/>
    <x v="0"/>
    <n v="0"/>
    <s v="OK"/>
    <n v="0"/>
    <n v="1"/>
    <x v="2"/>
  </r>
  <r>
    <x v="365"/>
    <x v="6"/>
    <s v="Morning"/>
    <n v="8"/>
    <n v="0"/>
    <n v="8"/>
    <n v="3171"/>
    <x v="0"/>
    <n v="0"/>
    <s v="OK"/>
    <n v="0"/>
    <n v="1"/>
    <x v="2"/>
  </r>
  <r>
    <x v="365"/>
    <x v="6"/>
    <s v="Evening"/>
    <n v="8"/>
    <n v="0"/>
    <n v="8"/>
    <n v="3243"/>
    <x v="0"/>
    <n v="0"/>
    <s v="OK"/>
    <n v="0"/>
    <n v="1"/>
    <x v="2"/>
  </r>
  <r>
    <x v="365"/>
    <x v="6"/>
    <s v="Night"/>
    <n v="8"/>
    <n v="0"/>
    <n v="8"/>
    <n v="3513"/>
    <x v="0"/>
    <n v="0"/>
    <s v="OK"/>
    <n v="0"/>
    <n v="1"/>
    <x v="2"/>
  </r>
  <r>
    <x v="365"/>
    <x v="7"/>
    <s v="Morning"/>
    <n v="8"/>
    <n v="1.7"/>
    <n v="6.3"/>
    <n v="3025"/>
    <x v="5"/>
    <n v="10900"/>
    <s v="OK"/>
    <n v="0.21"/>
    <n v="0.79"/>
    <x v="3"/>
  </r>
  <r>
    <x v="365"/>
    <x v="7"/>
    <s v="Evening"/>
    <n v="8"/>
    <n v="0"/>
    <n v="8"/>
    <n v="4001"/>
    <x v="0"/>
    <n v="0"/>
    <s v="OK"/>
    <n v="0"/>
    <n v="1"/>
    <x v="3"/>
  </r>
  <r>
    <x v="365"/>
    <x v="7"/>
    <s v="Night"/>
    <n v="8"/>
    <n v="0"/>
    <n v="8"/>
    <n v="3943"/>
    <x v="0"/>
    <n v="0"/>
    <s v="OK"/>
    <n v="0"/>
    <n v="1"/>
    <x v="3"/>
  </r>
  <r>
    <x v="366"/>
    <x v="0"/>
    <s v="Morning"/>
    <n v="8"/>
    <n v="0"/>
    <n v="8"/>
    <n v="5277"/>
    <x v="0"/>
    <n v="0"/>
    <s v="OK"/>
    <n v="0"/>
    <n v="1"/>
    <x v="0"/>
  </r>
  <r>
    <x v="366"/>
    <x v="0"/>
    <s v="Evening"/>
    <n v="8"/>
    <n v="0"/>
    <n v="8"/>
    <n v="5231"/>
    <x v="0"/>
    <n v="0"/>
    <s v="OK"/>
    <n v="0"/>
    <n v="1"/>
    <x v="0"/>
  </r>
  <r>
    <x v="366"/>
    <x v="0"/>
    <s v="Night"/>
    <n v="8"/>
    <n v="0"/>
    <n v="8"/>
    <n v="5612"/>
    <x v="0"/>
    <n v="0"/>
    <s v="OK"/>
    <n v="0"/>
    <n v="1"/>
    <x v="0"/>
  </r>
  <r>
    <x v="366"/>
    <x v="1"/>
    <s v="Morning"/>
    <n v="8"/>
    <n v="0"/>
    <n v="8"/>
    <n v="5401"/>
    <x v="0"/>
    <n v="0"/>
    <s v="OK"/>
    <n v="0"/>
    <n v="1"/>
    <x v="0"/>
  </r>
  <r>
    <x v="366"/>
    <x v="1"/>
    <s v="Evening"/>
    <n v="8"/>
    <n v="0"/>
    <n v="8"/>
    <n v="4999"/>
    <x v="0"/>
    <n v="0"/>
    <s v="OK"/>
    <n v="0"/>
    <n v="1"/>
    <x v="0"/>
  </r>
  <r>
    <x v="366"/>
    <x v="1"/>
    <s v="Night"/>
    <n v="8"/>
    <n v="0"/>
    <n v="8"/>
    <n v="4939"/>
    <x v="0"/>
    <n v="0"/>
    <s v="OK"/>
    <n v="0"/>
    <n v="1"/>
    <x v="0"/>
  </r>
  <r>
    <x v="366"/>
    <x v="2"/>
    <s v="Morning"/>
    <n v="8"/>
    <n v="0"/>
    <n v="8"/>
    <n v="4469"/>
    <x v="0"/>
    <n v="0"/>
    <s v="OK"/>
    <n v="0"/>
    <n v="1"/>
    <x v="0"/>
  </r>
  <r>
    <x v="366"/>
    <x v="2"/>
    <s v="Evening"/>
    <n v="8"/>
    <n v="0"/>
    <n v="8"/>
    <n v="4992"/>
    <x v="0"/>
    <n v="0"/>
    <s v="OK"/>
    <n v="0"/>
    <n v="1"/>
    <x v="0"/>
  </r>
  <r>
    <x v="366"/>
    <x v="2"/>
    <s v="Night"/>
    <n v="8"/>
    <n v="0"/>
    <n v="8"/>
    <n v="4834"/>
    <x v="0"/>
    <n v="0"/>
    <s v="OK"/>
    <n v="0"/>
    <n v="1"/>
    <x v="0"/>
  </r>
  <r>
    <x v="366"/>
    <x v="3"/>
    <s v="Morning"/>
    <n v="8"/>
    <n v="0"/>
    <n v="8"/>
    <n v="644"/>
    <x v="0"/>
    <n v="0"/>
    <s v="OK"/>
    <n v="0"/>
    <n v="1"/>
    <x v="1"/>
  </r>
  <r>
    <x v="366"/>
    <x v="3"/>
    <s v="Evening"/>
    <n v="8"/>
    <n v="0"/>
    <n v="8"/>
    <n v="717"/>
    <x v="0"/>
    <n v="0"/>
    <s v="OK"/>
    <n v="0"/>
    <n v="1"/>
    <x v="1"/>
  </r>
  <r>
    <x v="366"/>
    <x v="3"/>
    <s v="Night"/>
    <n v="8"/>
    <n v="4.9000000000000004"/>
    <n v="3.1"/>
    <n v="260"/>
    <x v="6"/>
    <n v="13200"/>
    <s v="OK"/>
    <n v="0.61"/>
    <n v="0.39"/>
    <x v="1"/>
  </r>
  <r>
    <x v="366"/>
    <x v="4"/>
    <s v="Morning"/>
    <n v="8"/>
    <n v="0"/>
    <n v="8"/>
    <n v="729"/>
    <x v="0"/>
    <n v="0"/>
    <s v="OK"/>
    <n v="0"/>
    <n v="1"/>
    <x v="1"/>
  </r>
  <r>
    <x v="366"/>
    <x v="4"/>
    <s v="Evening"/>
    <n v="8"/>
    <n v="0"/>
    <n v="8"/>
    <n v="784"/>
    <x v="0"/>
    <n v="0"/>
    <s v="OK"/>
    <n v="0"/>
    <n v="1"/>
    <x v="1"/>
  </r>
  <r>
    <x v="366"/>
    <x v="4"/>
    <s v="Night"/>
    <n v="8"/>
    <n v="0"/>
    <n v="8"/>
    <n v="644"/>
    <x v="0"/>
    <n v="0"/>
    <s v="OK"/>
    <n v="0"/>
    <n v="1"/>
    <x v="1"/>
  </r>
  <r>
    <x v="366"/>
    <x v="5"/>
    <s v="Morning"/>
    <n v="8"/>
    <n v="0"/>
    <n v="8"/>
    <n v="3613"/>
    <x v="0"/>
    <n v="0"/>
    <s v="OK"/>
    <n v="0"/>
    <n v="1"/>
    <x v="2"/>
  </r>
  <r>
    <x v="366"/>
    <x v="5"/>
    <s v="Evening"/>
    <n v="8"/>
    <n v="6"/>
    <n v="2"/>
    <n v="762"/>
    <x v="4"/>
    <n v="8100"/>
    <s v="OK"/>
    <n v="0.75"/>
    <n v="0.25"/>
    <x v="2"/>
  </r>
  <r>
    <x v="366"/>
    <x v="5"/>
    <s v="Night"/>
    <n v="8"/>
    <n v="0"/>
    <n v="8"/>
    <n v="3494"/>
    <x v="0"/>
    <n v="0"/>
    <s v="OK"/>
    <n v="0"/>
    <n v="1"/>
    <x v="2"/>
  </r>
  <r>
    <x v="366"/>
    <x v="6"/>
    <s v="Morning"/>
    <n v="8"/>
    <n v="0"/>
    <n v="8"/>
    <n v="3219"/>
    <x v="0"/>
    <n v="0"/>
    <s v="OK"/>
    <n v="0"/>
    <n v="1"/>
    <x v="2"/>
  </r>
  <r>
    <x v="366"/>
    <x v="6"/>
    <s v="Evening"/>
    <n v="8"/>
    <n v="0"/>
    <n v="8"/>
    <n v="3019"/>
    <x v="0"/>
    <n v="0"/>
    <s v="OK"/>
    <n v="0"/>
    <n v="1"/>
    <x v="2"/>
  </r>
  <r>
    <x v="366"/>
    <x v="6"/>
    <s v="Night"/>
    <n v="8"/>
    <n v="0"/>
    <n v="8"/>
    <n v="3066"/>
    <x v="0"/>
    <n v="0"/>
    <s v="OK"/>
    <n v="0"/>
    <n v="1"/>
    <x v="2"/>
  </r>
  <r>
    <x v="366"/>
    <x v="7"/>
    <s v="Morning"/>
    <n v="8"/>
    <n v="0"/>
    <n v="8"/>
    <n v="3562"/>
    <x v="0"/>
    <n v="0"/>
    <s v="OK"/>
    <n v="0"/>
    <n v="1"/>
    <x v="3"/>
  </r>
  <r>
    <x v="366"/>
    <x v="7"/>
    <s v="Evening"/>
    <n v="8"/>
    <n v="3.8"/>
    <n v="4.2"/>
    <n v="2104"/>
    <x v="6"/>
    <n v="13300"/>
    <s v="OK"/>
    <n v="0.48"/>
    <n v="0.53"/>
    <x v="3"/>
  </r>
  <r>
    <x v="366"/>
    <x v="7"/>
    <s v="Night"/>
    <n v="8"/>
    <n v="5.0999999999999996"/>
    <n v="2.9"/>
    <n v="1412"/>
    <x v="3"/>
    <n v="3600"/>
    <s v="OK"/>
    <n v="0.64"/>
    <n v="0.36"/>
    <x v="3"/>
  </r>
  <r>
    <x v="367"/>
    <x v="0"/>
    <s v="Morning"/>
    <n v="8"/>
    <n v="0"/>
    <n v="8"/>
    <n v="5080"/>
    <x v="0"/>
    <n v="0"/>
    <s v="OK"/>
    <n v="0"/>
    <n v="1"/>
    <x v="0"/>
  </r>
  <r>
    <x v="367"/>
    <x v="0"/>
    <s v="Evening"/>
    <n v="8"/>
    <n v="2.2999999999999998"/>
    <n v="5.7"/>
    <n v="3849"/>
    <x v="4"/>
    <n v="5000"/>
    <s v="OK"/>
    <n v="0.28999999999999998"/>
    <n v="0.71"/>
    <x v="0"/>
  </r>
  <r>
    <x v="367"/>
    <x v="0"/>
    <s v="Night"/>
    <n v="8"/>
    <n v="4.5999999999999996"/>
    <n v="3.4"/>
    <n v="2460"/>
    <x v="5"/>
    <n v="6200"/>
    <s v="OK"/>
    <n v="0.57999999999999996"/>
    <n v="0.43"/>
    <x v="0"/>
  </r>
  <r>
    <x v="367"/>
    <x v="1"/>
    <s v="Morning"/>
    <n v="8"/>
    <n v="0"/>
    <n v="8"/>
    <n v="5506"/>
    <x v="0"/>
    <n v="0"/>
    <s v="OK"/>
    <n v="0"/>
    <n v="1"/>
    <x v="0"/>
  </r>
  <r>
    <x v="367"/>
    <x v="1"/>
    <s v="Evening"/>
    <n v="8"/>
    <n v="1.2"/>
    <n v="6.8"/>
    <n v="5024"/>
    <x v="2"/>
    <n v="3200"/>
    <s v="OK"/>
    <n v="0.15"/>
    <n v="0.85"/>
    <x v="0"/>
  </r>
  <r>
    <x v="367"/>
    <x v="1"/>
    <s v="Night"/>
    <n v="8"/>
    <n v="0"/>
    <n v="8"/>
    <n v="5133"/>
    <x v="0"/>
    <n v="0"/>
    <s v="OK"/>
    <n v="0"/>
    <n v="1"/>
    <x v="0"/>
  </r>
  <r>
    <x v="367"/>
    <x v="2"/>
    <s v="Morning"/>
    <n v="8"/>
    <n v="0"/>
    <n v="8"/>
    <n v="4403"/>
    <x v="0"/>
    <n v="0"/>
    <s v="OK"/>
    <n v="0"/>
    <n v="1"/>
    <x v="0"/>
  </r>
  <r>
    <x v="367"/>
    <x v="2"/>
    <s v="Evening"/>
    <n v="8"/>
    <n v="0"/>
    <n v="8"/>
    <n v="4855"/>
    <x v="0"/>
    <n v="0"/>
    <s v="OK"/>
    <n v="0"/>
    <n v="1"/>
    <x v="0"/>
  </r>
  <r>
    <x v="367"/>
    <x v="2"/>
    <s v="Night"/>
    <n v="8"/>
    <n v="0"/>
    <n v="8"/>
    <n v="4552"/>
    <x v="0"/>
    <n v="0"/>
    <s v="OK"/>
    <n v="0"/>
    <n v="1"/>
    <x v="0"/>
  </r>
  <r>
    <x v="367"/>
    <x v="3"/>
    <s v="Morning"/>
    <n v="8"/>
    <n v="0"/>
    <n v="8"/>
    <n v="674"/>
    <x v="0"/>
    <n v="0"/>
    <s v="OK"/>
    <n v="0"/>
    <n v="1"/>
    <x v="1"/>
  </r>
  <r>
    <x v="367"/>
    <x v="3"/>
    <s v="Evening"/>
    <n v="8"/>
    <n v="1.2"/>
    <n v="6.8"/>
    <n v="573"/>
    <x v="6"/>
    <n v="11200"/>
    <s v="OK"/>
    <n v="0.15"/>
    <n v="0.85"/>
    <x v="1"/>
  </r>
  <r>
    <x v="367"/>
    <x v="3"/>
    <s v="Night"/>
    <n v="8"/>
    <n v="0"/>
    <n v="8"/>
    <n v="680"/>
    <x v="0"/>
    <n v="0"/>
    <s v="OK"/>
    <n v="0"/>
    <n v="1"/>
    <x v="1"/>
  </r>
  <r>
    <x v="367"/>
    <x v="4"/>
    <s v="Morning"/>
    <n v="8"/>
    <n v="0"/>
    <n v="8"/>
    <n v="770"/>
    <x v="0"/>
    <n v="0"/>
    <s v="OK"/>
    <n v="0"/>
    <n v="1"/>
    <x v="1"/>
  </r>
  <r>
    <x v="367"/>
    <x v="4"/>
    <s v="Evening"/>
    <n v="8"/>
    <n v="0"/>
    <n v="8"/>
    <n v="689"/>
    <x v="0"/>
    <n v="0"/>
    <s v="OK"/>
    <n v="0"/>
    <n v="1"/>
    <x v="1"/>
  </r>
  <r>
    <x v="367"/>
    <x v="4"/>
    <s v="Night"/>
    <n v="8"/>
    <n v="0"/>
    <n v="8"/>
    <n v="788"/>
    <x v="0"/>
    <n v="0"/>
    <s v="OK"/>
    <n v="0"/>
    <n v="1"/>
    <x v="1"/>
  </r>
  <r>
    <x v="367"/>
    <x v="5"/>
    <s v="Morning"/>
    <n v="8"/>
    <n v="0"/>
    <n v="8"/>
    <n v="3494"/>
    <x v="0"/>
    <n v="0"/>
    <s v="OK"/>
    <n v="0"/>
    <n v="1"/>
    <x v="2"/>
  </r>
  <r>
    <x v="367"/>
    <x v="5"/>
    <s v="Evening"/>
    <n v="8"/>
    <n v="0"/>
    <n v="8"/>
    <n v="3156"/>
    <x v="0"/>
    <n v="0"/>
    <s v="OK"/>
    <n v="0"/>
    <n v="1"/>
    <x v="2"/>
  </r>
  <r>
    <x v="367"/>
    <x v="5"/>
    <s v="Night"/>
    <n v="8"/>
    <n v="0"/>
    <n v="8"/>
    <n v="3412"/>
    <x v="0"/>
    <n v="0"/>
    <s v="OK"/>
    <n v="0"/>
    <n v="1"/>
    <x v="2"/>
  </r>
  <r>
    <x v="367"/>
    <x v="6"/>
    <s v="Morning"/>
    <n v="8"/>
    <n v="0"/>
    <n v="8"/>
    <n v="3006"/>
    <x v="0"/>
    <n v="0"/>
    <s v="OK"/>
    <n v="0"/>
    <n v="1"/>
    <x v="2"/>
  </r>
  <r>
    <x v="367"/>
    <x v="6"/>
    <s v="Evening"/>
    <n v="8"/>
    <n v="0"/>
    <n v="8"/>
    <n v="3229"/>
    <x v="0"/>
    <n v="0"/>
    <s v="OK"/>
    <n v="0"/>
    <n v="1"/>
    <x v="2"/>
  </r>
  <r>
    <x v="367"/>
    <x v="6"/>
    <s v="Night"/>
    <n v="8"/>
    <n v="5.2"/>
    <n v="2.8"/>
    <n v="1136"/>
    <x v="2"/>
    <n v="14900"/>
    <s v="OK"/>
    <n v="0.65"/>
    <n v="0.35"/>
    <x v="2"/>
  </r>
  <r>
    <x v="367"/>
    <x v="7"/>
    <s v="Morning"/>
    <n v="8"/>
    <n v="0"/>
    <n v="8"/>
    <n v="4087"/>
    <x v="0"/>
    <n v="0"/>
    <s v="OK"/>
    <n v="0"/>
    <n v="1"/>
    <x v="3"/>
  </r>
  <r>
    <x v="367"/>
    <x v="7"/>
    <s v="Evening"/>
    <n v="8"/>
    <n v="0"/>
    <n v="8"/>
    <n v="4149"/>
    <x v="0"/>
    <n v="0"/>
    <s v="OK"/>
    <n v="0"/>
    <n v="1"/>
    <x v="3"/>
  </r>
  <r>
    <x v="367"/>
    <x v="7"/>
    <s v="Night"/>
    <n v="8"/>
    <n v="0"/>
    <n v="8"/>
    <n v="3679"/>
    <x v="0"/>
    <n v="0"/>
    <s v="OK"/>
    <n v="0"/>
    <n v="1"/>
    <x v="3"/>
  </r>
  <r>
    <x v="368"/>
    <x v="0"/>
    <s v="Morning"/>
    <n v="8"/>
    <n v="0"/>
    <n v="8"/>
    <n v="5021"/>
    <x v="0"/>
    <n v="0"/>
    <s v="OK"/>
    <n v="0"/>
    <n v="1"/>
    <x v="0"/>
  </r>
  <r>
    <x v="368"/>
    <x v="0"/>
    <s v="Evening"/>
    <n v="8"/>
    <n v="0"/>
    <n v="8"/>
    <n v="4824"/>
    <x v="0"/>
    <n v="0"/>
    <s v="OK"/>
    <n v="0"/>
    <n v="1"/>
    <x v="0"/>
  </r>
  <r>
    <x v="368"/>
    <x v="0"/>
    <s v="Night"/>
    <n v="8"/>
    <n v="0"/>
    <n v="8"/>
    <n v="5064"/>
    <x v="0"/>
    <n v="0"/>
    <s v="OK"/>
    <n v="0"/>
    <n v="1"/>
    <x v="0"/>
  </r>
  <r>
    <x v="368"/>
    <x v="1"/>
    <s v="Morning"/>
    <n v="8"/>
    <n v="0"/>
    <n v="8"/>
    <n v="5372"/>
    <x v="0"/>
    <n v="0"/>
    <s v="OK"/>
    <n v="0"/>
    <n v="1"/>
    <x v="0"/>
  </r>
  <r>
    <x v="368"/>
    <x v="1"/>
    <s v="Evening"/>
    <n v="8"/>
    <n v="3.5"/>
    <n v="4.5"/>
    <n v="2932"/>
    <x v="6"/>
    <n v="5900"/>
    <s v="OK"/>
    <n v="0.44"/>
    <n v="0.56000000000000005"/>
    <x v="0"/>
  </r>
  <r>
    <x v="368"/>
    <x v="1"/>
    <s v="Night"/>
    <n v="8"/>
    <n v="0"/>
    <n v="8"/>
    <n v="5073"/>
    <x v="0"/>
    <n v="0"/>
    <s v="OK"/>
    <n v="0"/>
    <n v="1"/>
    <x v="0"/>
  </r>
  <r>
    <x v="368"/>
    <x v="2"/>
    <s v="Morning"/>
    <n v="8"/>
    <n v="0"/>
    <n v="8"/>
    <n v="4734"/>
    <x v="0"/>
    <n v="0"/>
    <s v="OK"/>
    <n v="0"/>
    <n v="1"/>
    <x v="0"/>
  </r>
  <r>
    <x v="368"/>
    <x v="2"/>
    <s v="Evening"/>
    <n v="8"/>
    <n v="2.2000000000000002"/>
    <n v="5.8"/>
    <n v="3050"/>
    <x v="3"/>
    <n v="6900"/>
    <s v="OK"/>
    <n v="0.28000000000000003"/>
    <n v="0.73"/>
    <x v="0"/>
  </r>
  <r>
    <x v="368"/>
    <x v="2"/>
    <s v="Night"/>
    <n v="8"/>
    <n v="0"/>
    <n v="8"/>
    <n v="4798"/>
    <x v="0"/>
    <n v="0"/>
    <s v="OK"/>
    <n v="0"/>
    <n v="1"/>
    <x v="0"/>
  </r>
  <r>
    <x v="368"/>
    <x v="3"/>
    <s v="Morning"/>
    <n v="8"/>
    <n v="1.6"/>
    <n v="6.4"/>
    <n v="570"/>
    <x v="5"/>
    <n v="2800"/>
    <s v="OK"/>
    <n v="0.2"/>
    <n v="0.8"/>
    <x v="1"/>
  </r>
  <r>
    <x v="368"/>
    <x v="3"/>
    <s v="Evening"/>
    <n v="8"/>
    <n v="0"/>
    <n v="8"/>
    <n v="684"/>
    <x v="0"/>
    <n v="0"/>
    <s v="OK"/>
    <n v="0"/>
    <n v="1"/>
    <x v="1"/>
  </r>
  <r>
    <x v="368"/>
    <x v="3"/>
    <s v="Night"/>
    <n v="8"/>
    <n v="2.8"/>
    <n v="5.2"/>
    <n v="409"/>
    <x v="6"/>
    <n v="14500"/>
    <s v="OK"/>
    <n v="0.35"/>
    <n v="0.65"/>
    <x v="1"/>
  </r>
  <r>
    <x v="368"/>
    <x v="4"/>
    <s v="Morning"/>
    <n v="8"/>
    <n v="0"/>
    <n v="8"/>
    <n v="716"/>
    <x v="0"/>
    <n v="0"/>
    <s v="OK"/>
    <n v="0"/>
    <n v="1"/>
    <x v="1"/>
  </r>
  <r>
    <x v="368"/>
    <x v="4"/>
    <s v="Evening"/>
    <n v="8"/>
    <n v="0"/>
    <n v="8"/>
    <n v="636"/>
    <x v="0"/>
    <n v="0"/>
    <s v="OK"/>
    <n v="0"/>
    <n v="1"/>
    <x v="1"/>
  </r>
  <r>
    <x v="368"/>
    <x v="4"/>
    <s v="Night"/>
    <n v="8"/>
    <n v="0"/>
    <n v="8"/>
    <n v="723"/>
    <x v="0"/>
    <n v="0"/>
    <s v="OK"/>
    <n v="0"/>
    <n v="1"/>
    <x v="1"/>
  </r>
  <r>
    <x v="368"/>
    <x v="5"/>
    <s v="Morning"/>
    <n v="8"/>
    <n v="1.1000000000000001"/>
    <n v="6.9"/>
    <n v="2953"/>
    <x v="3"/>
    <n v="10100"/>
    <s v="OK"/>
    <n v="0.14000000000000001"/>
    <n v="0.86"/>
    <x v="2"/>
  </r>
  <r>
    <x v="368"/>
    <x v="5"/>
    <s v="Evening"/>
    <n v="8"/>
    <n v="0"/>
    <n v="8"/>
    <n v="3307"/>
    <x v="0"/>
    <n v="0"/>
    <s v="OK"/>
    <n v="0"/>
    <n v="1"/>
    <x v="2"/>
  </r>
  <r>
    <x v="368"/>
    <x v="5"/>
    <s v="Night"/>
    <n v="8"/>
    <n v="0"/>
    <n v="8"/>
    <n v="3541"/>
    <x v="0"/>
    <n v="0"/>
    <s v="OK"/>
    <n v="0"/>
    <n v="1"/>
    <x v="2"/>
  </r>
  <r>
    <x v="368"/>
    <x v="6"/>
    <s v="Morning"/>
    <n v="8"/>
    <n v="0"/>
    <n v="8"/>
    <n v="3062"/>
    <x v="0"/>
    <n v="0"/>
    <s v="OK"/>
    <n v="0"/>
    <n v="1"/>
    <x v="2"/>
  </r>
  <r>
    <x v="368"/>
    <x v="6"/>
    <s v="Evening"/>
    <n v="8"/>
    <n v="0"/>
    <n v="8"/>
    <n v="2932"/>
    <x v="0"/>
    <n v="0"/>
    <s v="OK"/>
    <n v="0"/>
    <n v="1"/>
    <x v="2"/>
  </r>
  <r>
    <x v="368"/>
    <x v="6"/>
    <s v="Night"/>
    <n v="8"/>
    <n v="0"/>
    <n v="8"/>
    <n v="3221"/>
    <x v="0"/>
    <n v="0"/>
    <s v="OK"/>
    <n v="0"/>
    <n v="1"/>
    <x v="2"/>
  </r>
  <r>
    <x v="368"/>
    <x v="7"/>
    <s v="Morning"/>
    <n v="8"/>
    <n v="0"/>
    <n v="8"/>
    <n v="4690"/>
    <x v="0"/>
    <n v="0"/>
    <s v="OK"/>
    <n v="0"/>
    <n v="1"/>
    <x v="3"/>
  </r>
  <r>
    <x v="368"/>
    <x v="7"/>
    <s v="Evening"/>
    <n v="8"/>
    <n v="0"/>
    <n v="8"/>
    <n v="4230"/>
    <x v="0"/>
    <n v="0"/>
    <s v="OK"/>
    <n v="0"/>
    <n v="1"/>
    <x v="3"/>
  </r>
  <r>
    <x v="368"/>
    <x v="7"/>
    <s v="Night"/>
    <n v="8"/>
    <n v="0"/>
    <n v="8"/>
    <n v="3699"/>
    <x v="0"/>
    <n v="0"/>
    <s v="OK"/>
    <n v="0"/>
    <n v="1"/>
    <x v="3"/>
  </r>
  <r>
    <x v="369"/>
    <x v="0"/>
    <s v="Morning"/>
    <n v="8"/>
    <n v="0"/>
    <n v="8"/>
    <n v="5122"/>
    <x v="0"/>
    <n v="0"/>
    <s v="OK"/>
    <n v="0"/>
    <n v="1"/>
    <x v="0"/>
  </r>
  <r>
    <x v="369"/>
    <x v="0"/>
    <s v="Evening"/>
    <n v="8"/>
    <n v="0"/>
    <n v="8"/>
    <n v="5193"/>
    <x v="0"/>
    <n v="0"/>
    <s v="OK"/>
    <n v="0"/>
    <n v="1"/>
    <x v="0"/>
  </r>
  <r>
    <x v="369"/>
    <x v="0"/>
    <s v="Night"/>
    <n v="8"/>
    <n v="6.5"/>
    <n v="1.5"/>
    <n v="847"/>
    <x v="5"/>
    <n v="13900"/>
    <s v="OK"/>
    <n v="0.81"/>
    <n v="0.19"/>
    <x v="0"/>
  </r>
  <r>
    <x v="369"/>
    <x v="1"/>
    <s v="Morning"/>
    <n v="8"/>
    <n v="0"/>
    <n v="8"/>
    <n v="5259"/>
    <x v="0"/>
    <n v="0"/>
    <s v="OK"/>
    <n v="0"/>
    <n v="1"/>
    <x v="0"/>
  </r>
  <r>
    <x v="369"/>
    <x v="1"/>
    <s v="Evening"/>
    <n v="8"/>
    <n v="0"/>
    <n v="8"/>
    <n v="5572"/>
    <x v="0"/>
    <n v="0"/>
    <s v="OK"/>
    <n v="0"/>
    <n v="1"/>
    <x v="0"/>
  </r>
  <r>
    <x v="369"/>
    <x v="1"/>
    <s v="Night"/>
    <n v="8"/>
    <n v="4.5999999999999996"/>
    <n v="3.4"/>
    <n v="2089"/>
    <x v="1"/>
    <n v="14400"/>
    <s v="OK"/>
    <n v="0.57999999999999996"/>
    <n v="0.43"/>
    <x v="0"/>
  </r>
  <r>
    <x v="369"/>
    <x v="2"/>
    <s v="Morning"/>
    <n v="8"/>
    <n v="0"/>
    <n v="8"/>
    <n v="4681"/>
    <x v="0"/>
    <n v="0"/>
    <s v="OK"/>
    <n v="0"/>
    <n v="1"/>
    <x v="0"/>
  </r>
  <r>
    <x v="369"/>
    <x v="2"/>
    <s v="Evening"/>
    <n v="8"/>
    <n v="3.8"/>
    <n v="4.2"/>
    <n v="2345"/>
    <x v="1"/>
    <n v="2500"/>
    <s v="OK"/>
    <n v="0.48"/>
    <n v="0.53"/>
    <x v="0"/>
  </r>
  <r>
    <x v="369"/>
    <x v="2"/>
    <s v="Night"/>
    <n v="8"/>
    <n v="0"/>
    <n v="8"/>
    <n v="4428"/>
    <x v="0"/>
    <n v="0"/>
    <s v="OK"/>
    <n v="0"/>
    <n v="1"/>
    <x v="0"/>
  </r>
  <r>
    <x v="369"/>
    <x v="3"/>
    <s v="Morning"/>
    <n v="8"/>
    <n v="0"/>
    <n v="8"/>
    <n v="631"/>
    <x v="0"/>
    <n v="0"/>
    <s v="OK"/>
    <n v="0"/>
    <n v="1"/>
    <x v="1"/>
  </r>
  <r>
    <x v="369"/>
    <x v="3"/>
    <s v="Evening"/>
    <n v="8"/>
    <n v="3.9"/>
    <n v="4.0999999999999996"/>
    <n v="338"/>
    <x v="4"/>
    <n v="2500"/>
    <s v="OK"/>
    <n v="0.49"/>
    <n v="0.51"/>
    <x v="1"/>
  </r>
  <r>
    <x v="369"/>
    <x v="3"/>
    <s v="Night"/>
    <n v="8"/>
    <n v="0"/>
    <n v="8"/>
    <n v="688"/>
    <x v="0"/>
    <n v="0"/>
    <s v="OK"/>
    <n v="0"/>
    <n v="1"/>
    <x v="1"/>
  </r>
  <r>
    <x v="369"/>
    <x v="4"/>
    <s v="Morning"/>
    <n v="8"/>
    <n v="3.9"/>
    <n v="4.0999999999999996"/>
    <n v="373"/>
    <x v="4"/>
    <n v="2800"/>
    <s v="OK"/>
    <n v="0.49"/>
    <n v="0.51"/>
    <x v="1"/>
  </r>
  <r>
    <x v="369"/>
    <x v="4"/>
    <s v="Evening"/>
    <n v="8"/>
    <n v="0"/>
    <n v="8"/>
    <n v="729"/>
    <x v="0"/>
    <n v="0"/>
    <s v="OK"/>
    <n v="0"/>
    <n v="1"/>
    <x v="1"/>
  </r>
  <r>
    <x v="369"/>
    <x v="4"/>
    <s v="Night"/>
    <n v="8"/>
    <n v="0"/>
    <n v="8"/>
    <n v="643"/>
    <x v="0"/>
    <n v="0"/>
    <s v="OK"/>
    <n v="0"/>
    <n v="1"/>
    <x v="1"/>
  </r>
  <r>
    <x v="369"/>
    <x v="5"/>
    <s v="Morning"/>
    <n v="8"/>
    <n v="0"/>
    <n v="8"/>
    <n v="3263"/>
    <x v="0"/>
    <n v="0"/>
    <s v="OK"/>
    <n v="0"/>
    <n v="1"/>
    <x v="2"/>
  </r>
  <r>
    <x v="369"/>
    <x v="5"/>
    <s v="Evening"/>
    <n v="8"/>
    <n v="0"/>
    <n v="8"/>
    <n v="3420"/>
    <x v="0"/>
    <n v="0"/>
    <s v="OK"/>
    <n v="0"/>
    <n v="1"/>
    <x v="2"/>
  </r>
  <r>
    <x v="369"/>
    <x v="5"/>
    <s v="Night"/>
    <n v="8"/>
    <n v="0"/>
    <n v="8"/>
    <n v="3003"/>
    <x v="0"/>
    <n v="0"/>
    <s v="OK"/>
    <n v="0"/>
    <n v="1"/>
    <x v="2"/>
  </r>
  <r>
    <x v="369"/>
    <x v="6"/>
    <s v="Morning"/>
    <n v="8"/>
    <n v="0"/>
    <n v="8"/>
    <n v="2922"/>
    <x v="0"/>
    <n v="0"/>
    <s v="OK"/>
    <n v="0"/>
    <n v="1"/>
    <x v="2"/>
  </r>
  <r>
    <x v="369"/>
    <x v="6"/>
    <s v="Evening"/>
    <n v="8"/>
    <n v="0"/>
    <n v="8"/>
    <n v="3255"/>
    <x v="0"/>
    <n v="0"/>
    <s v="OK"/>
    <n v="0"/>
    <n v="1"/>
    <x v="2"/>
  </r>
  <r>
    <x v="369"/>
    <x v="6"/>
    <s v="Night"/>
    <n v="8"/>
    <n v="0"/>
    <n v="8"/>
    <n v="3317"/>
    <x v="0"/>
    <n v="0"/>
    <s v="OK"/>
    <n v="0"/>
    <n v="1"/>
    <x v="2"/>
  </r>
  <r>
    <x v="369"/>
    <x v="7"/>
    <s v="Morning"/>
    <n v="8"/>
    <n v="0"/>
    <n v="8"/>
    <n v="4574"/>
    <x v="0"/>
    <n v="0"/>
    <s v="OK"/>
    <n v="0"/>
    <n v="1"/>
    <x v="3"/>
  </r>
  <r>
    <x v="369"/>
    <x v="7"/>
    <s v="Evening"/>
    <n v="8"/>
    <n v="0"/>
    <n v="8"/>
    <n v="3597"/>
    <x v="0"/>
    <n v="0"/>
    <s v="OK"/>
    <n v="0"/>
    <n v="1"/>
    <x v="3"/>
  </r>
  <r>
    <x v="369"/>
    <x v="7"/>
    <s v="Night"/>
    <n v="8"/>
    <n v="0"/>
    <n v="8"/>
    <n v="3755"/>
    <x v="0"/>
    <n v="0"/>
    <s v="OK"/>
    <n v="0"/>
    <n v="1"/>
    <x v="3"/>
  </r>
  <r>
    <x v="370"/>
    <x v="0"/>
    <s v="Morning"/>
    <n v="8"/>
    <n v="0"/>
    <n v="8"/>
    <n v="4748"/>
    <x v="0"/>
    <n v="0"/>
    <s v="OK"/>
    <n v="0"/>
    <n v="1"/>
    <x v="0"/>
  </r>
  <r>
    <x v="370"/>
    <x v="0"/>
    <s v="Evening"/>
    <n v="8"/>
    <n v="0"/>
    <n v="8"/>
    <n v="5684"/>
    <x v="0"/>
    <n v="0"/>
    <s v="OK"/>
    <n v="0"/>
    <n v="1"/>
    <x v="0"/>
  </r>
  <r>
    <x v="370"/>
    <x v="0"/>
    <s v="Night"/>
    <n v="8"/>
    <n v="1.1000000000000001"/>
    <n v="6.9"/>
    <n v="4234"/>
    <x v="1"/>
    <n v="8600"/>
    <s v="OK"/>
    <n v="0.14000000000000001"/>
    <n v="0.86"/>
    <x v="0"/>
  </r>
  <r>
    <x v="370"/>
    <x v="1"/>
    <s v="Morning"/>
    <n v="8"/>
    <n v="0"/>
    <n v="8"/>
    <n v="5322"/>
    <x v="0"/>
    <n v="0"/>
    <s v="OK"/>
    <n v="0"/>
    <n v="1"/>
    <x v="0"/>
  </r>
  <r>
    <x v="370"/>
    <x v="1"/>
    <s v="Evening"/>
    <n v="8"/>
    <n v="0"/>
    <n v="8"/>
    <n v="5696"/>
    <x v="0"/>
    <n v="0"/>
    <s v="OK"/>
    <n v="0"/>
    <n v="1"/>
    <x v="0"/>
  </r>
  <r>
    <x v="370"/>
    <x v="1"/>
    <s v="Night"/>
    <n v="8"/>
    <n v="0"/>
    <n v="8"/>
    <n v="5055"/>
    <x v="0"/>
    <n v="0"/>
    <s v="OK"/>
    <n v="0"/>
    <n v="1"/>
    <x v="0"/>
  </r>
  <r>
    <x v="370"/>
    <x v="2"/>
    <s v="Morning"/>
    <n v="8"/>
    <n v="0"/>
    <n v="8"/>
    <n v="4430"/>
    <x v="0"/>
    <n v="0"/>
    <s v="OK"/>
    <n v="0"/>
    <n v="1"/>
    <x v="0"/>
  </r>
  <r>
    <x v="370"/>
    <x v="2"/>
    <s v="Evening"/>
    <n v="8"/>
    <n v="6.1"/>
    <n v="1.9"/>
    <n v="1003"/>
    <x v="4"/>
    <n v="8600"/>
    <s v="OK"/>
    <n v="0.76"/>
    <n v="0.24"/>
    <x v="0"/>
  </r>
  <r>
    <x v="370"/>
    <x v="2"/>
    <s v="Night"/>
    <n v="8"/>
    <n v="0"/>
    <n v="8"/>
    <n v="4797"/>
    <x v="0"/>
    <n v="0"/>
    <s v="OK"/>
    <n v="0"/>
    <n v="1"/>
    <x v="0"/>
  </r>
  <r>
    <x v="370"/>
    <x v="3"/>
    <s v="Morning"/>
    <n v="8"/>
    <n v="0"/>
    <n v="8"/>
    <n v="657"/>
    <x v="0"/>
    <n v="0"/>
    <s v="OK"/>
    <n v="0"/>
    <n v="1"/>
    <x v="1"/>
  </r>
  <r>
    <x v="370"/>
    <x v="3"/>
    <s v="Evening"/>
    <n v="8"/>
    <n v="2.9"/>
    <n v="5.0999999999999996"/>
    <n v="467"/>
    <x v="6"/>
    <n v="14500"/>
    <s v="OK"/>
    <n v="0.36"/>
    <n v="0.64"/>
    <x v="1"/>
  </r>
  <r>
    <x v="370"/>
    <x v="3"/>
    <s v="Night"/>
    <n v="8"/>
    <n v="5.0999999999999996"/>
    <n v="2.9"/>
    <n v="225"/>
    <x v="6"/>
    <n v="11800"/>
    <s v="OK"/>
    <n v="0.64"/>
    <n v="0.36"/>
    <x v="1"/>
  </r>
  <r>
    <x v="370"/>
    <x v="4"/>
    <s v="Morning"/>
    <n v="8"/>
    <n v="0"/>
    <n v="8"/>
    <n v="744"/>
    <x v="0"/>
    <n v="0"/>
    <s v="OK"/>
    <n v="0"/>
    <n v="1"/>
    <x v="1"/>
  </r>
  <r>
    <x v="370"/>
    <x v="4"/>
    <s v="Evening"/>
    <n v="8"/>
    <n v="0"/>
    <n v="8"/>
    <n v="737"/>
    <x v="0"/>
    <n v="0"/>
    <s v="OK"/>
    <n v="0"/>
    <n v="1"/>
    <x v="1"/>
  </r>
  <r>
    <x v="370"/>
    <x v="4"/>
    <s v="Night"/>
    <n v="8"/>
    <n v="0"/>
    <n v="8"/>
    <n v="822"/>
    <x v="0"/>
    <n v="0"/>
    <s v="OK"/>
    <n v="0"/>
    <n v="1"/>
    <x v="1"/>
  </r>
  <r>
    <x v="370"/>
    <x v="5"/>
    <s v="Morning"/>
    <n v="8"/>
    <n v="2.8"/>
    <n v="5.2"/>
    <n v="2370"/>
    <x v="4"/>
    <n v="4500"/>
    <s v="OK"/>
    <n v="0.35"/>
    <n v="0.65"/>
    <x v="2"/>
  </r>
  <r>
    <x v="370"/>
    <x v="5"/>
    <s v="Evening"/>
    <n v="8"/>
    <n v="0"/>
    <n v="8"/>
    <n v="3358"/>
    <x v="0"/>
    <n v="0"/>
    <s v="OK"/>
    <n v="0"/>
    <n v="1"/>
    <x v="2"/>
  </r>
  <r>
    <x v="370"/>
    <x v="5"/>
    <s v="Night"/>
    <n v="8"/>
    <n v="4.5"/>
    <n v="3.5"/>
    <n v="1340"/>
    <x v="4"/>
    <n v="13100"/>
    <s v="OK"/>
    <n v="0.56000000000000005"/>
    <n v="0.44"/>
    <x v="2"/>
  </r>
  <r>
    <x v="370"/>
    <x v="6"/>
    <s v="Morning"/>
    <n v="8"/>
    <n v="0"/>
    <n v="8"/>
    <n v="3241"/>
    <x v="0"/>
    <n v="0"/>
    <s v="OK"/>
    <n v="0"/>
    <n v="1"/>
    <x v="2"/>
  </r>
  <r>
    <x v="370"/>
    <x v="6"/>
    <s v="Evening"/>
    <n v="8"/>
    <n v="0"/>
    <n v="8"/>
    <n v="3362"/>
    <x v="0"/>
    <n v="0"/>
    <s v="OK"/>
    <n v="0"/>
    <n v="1"/>
    <x v="2"/>
  </r>
  <r>
    <x v="370"/>
    <x v="6"/>
    <s v="Night"/>
    <n v="8"/>
    <n v="0"/>
    <n v="8"/>
    <n v="3353"/>
    <x v="0"/>
    <n v="0"/>
    <s v="OK"/>
    <n v="0"/>
    <n v="1"/>
    <x v="2"/>
  </r>
  <r>
    <x v="370"/>
    <x v="7"/>
    <s v="Morning"/>
    <n v="8"/>
    <n v="0"/>
    <n v="8"/>
    <n v="4038"/>
    <x v="0"/>
    <n v="0"/>
    <s v="OK"/>
    <n v="0"/>
    <n v="1"/>
    <x v="3"/>
  </r>
  <r>
    <x v="370"/>
    <x v="7"/>
    <s v="Evening"/>
    <n v="8"/>
    <n v="0"/>
    <n v="8"/>
    <n v="3487"/>
    <x v="0"/>
    <n v="0"/>
    <s v="OK"/>
    <n v="0"/>
    <n v="1"/>
    <x v="3"/>
  </r>
  <r>
    <x v="370"/>
    <x v="7"/>
    <s v="Night"/>
    <n v="8"/>
    <n v="0"/>
    <n v="8"/>
    <n v="3915"/>
    <x v="0"/>
    <n v="0"/>
    <s v="OK"/>
    <n v="0"/>
    <n v="1"/>
    <x v="3"/>
  </r>
  <r>
    <x v="371"/>
    <x v="0"/>
    <s v="Morning"/>
    <n v="8"/>
    <n v="0"/>
    <n v="8"/>
    <n v="4971"/>
    <x v="0"/>
    <n v="0"/>
    <s v="OK"/>
    <n v="0"/>
    <n v="1"/>
    <x v="0"/>
  </r>
  <r>
    <x v="371"/>
    <x v="0"/>
    <s v="Evening"/>
    <n v="8"/>
    <n v="0"/>
    <n v="8"/>
    <n v="4379"/>
    <x v="0"/>
    <n v="0"/>
    <s v="OK"/>
    <n v="0"/>
    <n v="1"/>
    <x v="0"/>
  </r>
  <r>
    <x v="371"/>
    <x v="0"/>
    <s v="Night"/>
    <n v="8"/>
    <n v="0"/>
    <n v="8"/>
    <n v="4979"/>
    <x v="0"/>
    <n v="0"/>
    <s v="OK"/>
    <n v="0"/>
    <n v="1"/>
    <x v="0"/>
  </r>
  <r>
    <x v="371"/>
    <x v="1"/>
    <s v="Morning"/>
    <n v="8"/>
    <n v="6.5"/>
    <n v="1.5"/>
    <n v="1037"/>
    <x v="4"/>
    <n v="7200"/>
    <s v="OK"/>
    <n v="0.81"/>
    <n v="0.19"/>
    <x v="0"/>
  </r>
  <r>
    <x v="371"/>
    <x v="1"/>
    <s v="Evening"/>
    <n v="8"/>
    <n v="0"/>
    <n v="8"/>
    <n v="5184"/>
    <x v="0"/>
    <n v="0"/>
    <s v="OK"/>
    <n v="0"/>
    <n v="1"/>
    <x v="0"/>
  </r>
  <r>
    <x v="371"/>
    <x v="1"/>
    <s v="Night"/>
    <n v="8"/>
    <n v="4.0999999999999996"/>
    <n v="3.9"/>
    <n v="2393"/>
    <x v="1"/>
    <n v="10600"/>
    <s v="OK"/>
    <n v="0.51"/>
    <n v="0.49"/>
    <x v="0"/>
  </r>
  <r>
    <x v="371"/>
    <x v="2"/>
    <s v="Morning"/>
    <n v="8"/>
    <n v="0"/>
    <n v="8"/>
    <n v="4608"/>
    <x v="0"/>
    <n v="0"/>
    <s v="OK"/>
    <n v="0"/>
    <n v="1"/>
    <x v="0"/>
  </r>
  <r>
    <x v="371"/>
    <x v="2"/>
    <s v="Evening"/>
    <n v="8"/>
    <n v="2.8"/>
    <n v="5.2"/>
    <n v="2808"/>
    <x v="1"/>
    <n v="13400"/>
    <s v="OK"/>
    <n v="0.35"/>
    <n v="0.65"/>
    <x v="0"/>
  </r>
  <r>
    <x v="371"/>
    <x v="2"/>
    <s v="Night"/>
    <n v="8"/>
    <n v="0"/>
    <n v="8"/>
    <n v="5033"/>
    <x v="0"/>
    <n v="0"/>
    <s v="OK"/>
    <n v="0"/>
    <n v="1"/>
    <x v="0"/>
  </r>
  <r>
    <x v="371"/>
    <x v="3"/>
    <s v="Morning"/>
    <n v="8"/>
    <n v="0.5"/>
    <n v="7.5"/>
    <n v="700"/>
    <x v="5"/>
    <n v="4300"/>
    <s v="OK"/>
    <n v="0.06"/>
    <n v="0.94"/>
    <x v="1"/>
  </r>
  <r>
    <x v="371"/>
    <x v="3"/>
    <s v="Evening"/>
    <n v="8"/>
    <n v="0"/>
    <n v="8"/>
    <n v="681"/>
    <x v="0"/>
    <n v="0"/>
    <s v="OK"/>
    <n v="0"/>
    <n v="1"/>
    <x v="1"/>
  </r>
  <r>
    <x v="371"/>
    <x v="3"/>
    <s v="Night"/>
    <n v="8"/>
    <n v="0"/>
    <n v="8"/>
    <n v="657"/>
    <x v="0"/>
    <n v="0"/>
    <s v="OK"/>
    <n v="0"/>
    <n v="1"/>
    <x v="1"/>
  </r>
  <r>
    <x v="371"/>
    <x v="4"/>
    <s v="Morning"/>
    <n v="8"/>
    <n v="6.7"/>
    <n v="1.3"/>
    <n v="122"/>
    <x v="5"/>
    <n v="11400"/>
    <s v="OK"/>
    <n v="0.84"/>
    <n v="0.16"/>
    <x v="1"/>
  </r>
  <r>
    <x v="371"/>
    <x v="4"/>
    <s v="Evening"/>
    <n v="8"/>
    <n v="0"/>
    <n v="8"/>
    <n v="722"/>
    <x v="0"/>
    <n v="0"/>
    <s v="OK"/>
    <n v="0"/>
    <n v="1"/>
    <x v="1"/>
  </r>
  <r>
    <x v="371"/>
    <x v="4"/>
    <s v="Night"/>
    <n v="8"/>
    <n v="4.8"/>
    <n v="3.2"/>
    <n v="317"/>
    <x v="1"/>
    <n v="7100"/>
    <s v="OK"/>
    <n v="0.6"/>
    <n v="0.4"/>
    <x v="1"/>
  </r>
  <r>
    <x v="371"/>
    <x v="5"/>
    <s v="Morning"/>
    <n v="8"/>
    <n v="0"/>
    <n v="8"/>
    <n v="3193"/>
    <x v="0"/>
    <n v="0"/>
    <s v="OK"/>
    <n v="0"/>
    <n v="1"/>
    <x v="2"/>
  </r>
  <r>
    <x v="371"/>
    <x v="5"/>
    <s v="Evening"/>
    <n v="8"/>
    <n v="0"/>
    <n v="8"/>
    <n v="3471"/>
    <x v="0"/>
    <n v="0"/>
    <s v="OK"/>
    <n v="0"/>
    <n v="1"/>
    <x v="2"/>
  </r>
  <r>
    <x v="371"/>
    <x v="5"/>
    <s v="Night"/>
    <n v="8"/>
    <n v="0"/>
    <n v="8"/>
    <n v="3518"/>
    <x v="0"/>
    <n v="0"/>
    <s v="OK"/>
    <n v="0"/>
    <n v="1"/>
    <x v="2"/>
  </r>
  <r>
    <x v="371"/>
    <x v="6"/>
    <s v="Morning"/>
    <n v="8"/>
    <n v="0.7"/>
    <n v="7.3"/>
    <n v="2709"/>
    <x v="1"/>
    <n v="2400"/>
    <s v="OK"/>
    <n v="0.09"/>
    <n v="0.91"/>
    <x v="2"/>
  </r>
  <r>
    <x v="371"/>
    <x v="6"/>
    <s v="Evening"/>
    <n v="8"/>
    <n v="0"/>
    <n v="8"/>
    <n v="3039"/>
    <x v="0"/>
    <n v="0"/>
    <s v="OK"/>
    <n v="0"/>
    <n v="1"/>
    <x v="2"/>
  </r>
  <r>
    <x v="371"/>
    <x v="6"/>
    <s v="Night"/>
    <n v="8"/>
    <n v="0"/>
    <n v="8"/>
    <n v="3173"/>
    <x v="0"/>
    <n v="0"/>
    <s v="OK"/>
    <n v="0"/>
    <n v="1"/>
    <x v="2"/>
  </r>
  <r>
    <x v="371"/>
    <x v="7"/>
    <s v="Morning"/>
    <n v="8"/>
    <n v="6"/>
    <n v="2"/>
    <n v="1082"/>
    <x v="3"/>
    <n v="7900"/>
    <s v="OK"/>
    <n v="0.75"/>
    <n v="0.25"/>
    <x v="3"/>
  </r>
  <r>
    <x v="371"/>
    <x v="7"/>
    <s v="Evening"/>
    <n v="8"/>
    <n v="3.6"/>
    <n v="4.4000000000000004"/>
    <n v="2271"/>
    <x v="2"/>
    <n v="10700"/>
    <s v="OK"/>
    <n v="0.45"/>
    <n v="0.55000000000000004"/>
    <x v="3"/>
  </r>
  <r>
    <x v="371"/>
    <x v="7"/>
    <s v="Night"/>
    <n v="8"/>
    <n v="2.8"/>
    <n v="5.2"/>
    <n v="2232"/>
    <x v="3"/>
    <n v="9300"/>
    <s v="OK"/>
    <n v="0.35"/>
    <n v="0.65"/>
    <x v="3"/>
  </r>
  <r>
    <x v="372"/>
    <x v="0"/>
    <s v="Morning"/>
    <n v="8"/>
    <n v="6.8"/>
    <n v="1.2"/>
    <n v="714"/>
    <x v="4"/>
    <n v="10700"/>
    <s v="OK"/>
    <n v="0.85"/>
    <n v="0.15"/>
    <x v="0"/>
  </r>
  <r>
    <x v="372"/>
    <x v="0"/>
    <s v="Evening"/>
    <n v="8"/>
    <n v="0"/>
    <n v="8"/>
    <n v="4784"/>
    <x v="0"/>
    <n v="0"/>
    <s v="OK"/>
    <n v="0"/>
    <n v="1"/>
    <x v="0"/>
  </r>
  <r>
    <x v="372"/>
    <x v="0"/>
    <s v="Night"/>
    <n v="8"/>
    <n v="0"/>
    <n v="8"/>
    <n v="5287"/>
    <x v="0"/>
    <n v="0"/>
    <s v="OK"/>
    <n v="0"/>
    <n v="1"/>
    <x v="0"/>
  </r>
  <r>
    <x v="372"/>
    <x v="1"/>
    <s v="Morning"/>
    <n v="8"/>
    <n v="3.7"/>
    <n v="4.3"/>
    <n v="2702"/>
    <x v="2"/>
    <n v="8000"/>
    <s v="OK"/>
    <n v="0.46"/>
    <n v="0.54"/>
    <x v="0"/>
  </r>
  <r>
    <x v="372"/>
    <x v="1"/>
    <s v="Evening"/>
    <n v="8"/>
    <n v="0"/>
    <n v="8"/>
    <n v="5243"/>
    <x v="0"/>
    <n v="0"/>
    <s v="OK"/>
    <n v="0"/>
    <n v="1"/>
    <x v="0"/>
  </r>
  <r>
    <x v="372"/>
    <x v="1"/>
    <s v="Night"/>
    <n v="8"/>
    <n v="0"/>
    <n v="8"/>
    <n v="4729"/>
    <x v="0"/>
    <n v="0"/>
    <s v="OK"/>
    <n v="0"/>
    <n v="1"/>
    <x v="0"/>
  </r>
  <r>
    <x v="372"/>
    <x v="2"/>
    <s v="Morning"/>
    <n v="8"/>
    <n v="0"/>
    <n v="8"/>
    <n v="4988"/>
    <x v="0"/>
    <n v="0"/>
    <s v="OK"/>
    <n v="0"/>
    <n v="1"/>
    <x v="0"/>
  </r>
  <r>
    <x v="372"/>
    <x v="2"/>
    <s v="Evening"/>
    <n v="8"/>
    <n v="0"/>
    <n v="8"/>
    <n v="4313"/>
    <x v="0"/>
    <n v="0"/>
    <s v="OK"/>
    <n v="0"/>
    <n v="1"/>
    <x v="0"/>
  </r>
  <r>
    <x v="372"/>
    <x v="2"/>
    <s v="Night"/>
    <n v="8"/>
    <n v="0"/>
    <n v="8"/>
    <n v="4463"/>
    <x v="0"/>
    <n v="0"/>
    <s v="OK"/>
    <n v="0"/>
    <n v="1"/>
    <x v="0"/>
  </r>
  <r>
    <x v="372"/>
    <x v="3"/>
    <s v="Morning"/>
    <n v="8"/>
    <n v="0"/>
    <n v="8"/>
    <n v="688"/>
    <x v="0"/>
    <n v="0"/>
    <s v="OK"/>
    <n v="0"/>
    <n v="1"/>
    <x v="1"/>
  </r>
  <r>
    <x v="372"/>
    <x v="3"/>
    <s v="Evening"/>
    <n v="8"/>
    <n v="0"/>
    <n v="8"/>
    <n v="647"/>
    <x v="0"/>
    <n v="0"/>
    <s v="OK"/>
    <n v="0"/>
    <n v="1"/>
    <x v="1"/>
  </r>
  <r>
    <x v="372"/>
    <x v="3"/>
    <s v="Night"/>
    <n v="8"/>
    <n v="0"/>
    <n v="8"/>
    <n v="725"/>
    <x v="0"/>
    <n v="0"/>
    <s v="OK"/>
    <n v="0"/>
    <n v="1"/>
    <x v="1"/>
  </r>
  <r>
    <x v="372"/>
    <x v="4"/>
    <s v="Morning"/>
    <n v="8"/>
    <n v="6.6"/>
    <n v="1.4"/>
    <n v="133"/>
    <x v="1"/>
    <n v="9600"/>
    <s v="OK"/>
    <n v="0.83"/>
    <n v="0.18"/>
    <x v="1"/>
  </r>
  <r>
    <x v="372"/>
    <x v="4"/>
    <s v="Evening"/>
    <n v="8"/>
    <n v="3.6"/>
    <n v="4.4000000000000004"/>
    <n v="381"/>
    <x v="6"/>
    <n v="12000"/>
    <s v="OK"/>
    <n v="0.45"/>
    <n v="0.55000000000000004"/>
    <x v="1"/>
  </r>
  <r>
    <x v="372"/>
    <x v="4"/>
    <s v="Night"/>
    <n v="8"/>
    <n v="3.7"/>
    <n v="4.3"/>
    <n v="371"/>
    <x v="3"/>
    <n v="3400"/>
    <s v="OK"/>
    <n v="0.46"/>
    <n v="0.54"/>
    <x v="1"/>
  </r>
  <r>
    <x v="372"/>
    <x v="5"/>
    <s v="Morning"/>
    <n v="8"/>
    <n v="0"/>
    <n v="8"/>
    <n v="3524"/>
    <x v="0"/>
    <n v="0"/>
    <s v="OK"/>
    <n v="0"/>
    <n v="1"/>
    <x v="2"/>
  </r>
  <r>
    <x v="372"/>
    <x v="5"/>
    <s v="Evening"/>
    <n v="8"/>
    <n v="3.8"/>
    <n v="4.2"/>
    <n v="1907"/>
    <x v="1"/>
    <n v="3500"/>
    <s v="OK"/>
    <n v="0.48"/>
    <n v="0.53"/>
    <x v="2"/>
  </r>
  <r>
    <x v="372"/>
    <x v="5"/>
    <s v="Night"/>
    <n v="8"/>
    <n v="0"/>
    <n v="8"/>
    <n v="3657"/>
    <x v="0"/>
    <n v="0"/>
    <s v="OK"/>
    <n v="0"/>
    <n v="1"/>
    <x v="2"/>
  </r>
  <r>
    <x v="372"/>
    <x v="6"/>
    <s v="Morning"/>
    <n v="8"/>
    <n v="0"/>
    <n v="8"/>
    <n v="3037"/>
    <x v="0"/>
    <n v="0"/>
    <s v="OK"/>
    <n v="0"/>
    <n v="1"/>
    <x v="2"/>
  </r>
  <r>
    <x v="372"/>
    <x v="6"/>
    <s v="Evening"/>
    <n v="8"/>
    <n v="0"/>
    <n v="8"/>
    <n v="3164"/>
    <x v="0"/>
    <n v="0"/>
    <s v="OK"/>
    <n v="0"/>
    <n v="1"/>
    <x v="2"/>
  </r>
  <r>
    <x v="372"/>
    <x v="6"/>
    <s v="Night"/>
    <n v="8"/>
    <n v="0"/>
    <n v="8"/>
    <n v="2904"/>
    <x v="0"/>
    <n v="0"/>
    <s v="OK"/>
    <n v="0"/>
    <n v="1"/>
    <x v="2"/>
  </r>
  <r>
    <x v="372"/>
    <x v="7"/>
    <s v="Morning"/>
    <n v="8"/>
    <n v="0"/>
    <n v="8"/>
    <n v="4055"/>
    <x v="0"/>
    <n v="0"/>
    <s v="OK"/>
    <n v="0"/>
    <n v="1"/>
    <x v="3"/>
  </r>
  <r>
    <x v="372"/>
    <x v="7"/>
    <s v="Evening"/>
    <n v="8"/>
    <n v="6.8"/>
    <n v="1.2"/>
    <n v="642"/>
    <x v="3"/>
    <n v="5200"/>
    <s v="OK"/>
    <n v="0.85"/>
    <n v="0.15"/>
    <x v="3"/>
  </r>
  <r>
    <x v="372"/>
    <x v="7"/>
    <s v="Night"/>
    <n v="8"/>
    <n v="4.9000000000000004"/>
    <n v="3.1"/>
    <n v="1446"/>
    <x v="1"/>
    <n v="12400"/>
    <s v="OK"/>
    <n v="0.61"/>
    <n v="0.39"/>
    <x v="3"/>
  </r>
  <r>
    <x v="373"/>
    <x v="0"/>
    <s v="Morning"/>
    <n v="8"/>
    <n v="0"/>
    <n v="8"/>
    <n v="5162"/>
    <x v="0"/>
    <n v="0"/>
    <s v="OK"/>
    <n v="0"/>
    <n v="1"/>
    <x v="0"/>
  </r>
  <r>
    <x v="373"/>
    <x v="0"/>
    <s v="Evening"/>
    <n v="8"/>
    <n v="0"/>
    <n v="8"/>
    <n v="5681"/>
    <x v="0"/>
    <n v="0"/>
    <s v="OK"/>
    <n v="0"/>
    <n v="1"/>
    <x v="0"/>
  </r>
  <r>
    <x v="373"/>
    <x v="0"/>
    <s v="Night"/>
    <n v="8"/>
    <n v="0"/>
    <n v="8"/>
    <n v="5460"/>
    <x v="0"/>
    <n v="0"/>
    <s v="OK"/>
    <n v="0"/>
    <n v="1"/>
    <x v="0"/>
  </r>
  <r>
    <x v="373"/>
    <x v="1"/>
    <s v="Morning"/>
    <n v="8"/>
    <n v="0"/>
    <n v="8"/>
    <n v="5403"/>
    <x v="0"/>
    <n v="0"/>
    <s v="OK"/>
    <n v="0"/>
    <n v="1"/>
    <x v="0"/>
  </r>
  <r>
    <x v="373"/>
    <x v="1"/>
    <s v="Evening"/>
    <n v="8"/>
    <n v="0"/>
    <n v="8"/>
    <n v="5127"/>
    <x v="0"/>
    <n v="0"/>
    <s v="OK"/>
    <n v="0"/>
    <n v="1"/>
    <x v="0"/>
  </r>
  <r>
    <x v="373"/>
    <x v="1"/>
    <s v="Night"/>
    <n v="8"/>
    <n v="0"/>
    <n v="8"/>
    <n v="5133"/>
    <x v="0"/>
    <n v="0"/>
    <s v="OK"/>
    <n v="0"/>
    <n v="1"/>
    <x v="0"/>
  </r>
  <r>
    <x v="373"/>
    <x v="2"/>
    <s v="Morning"/>
    <n v="8"/>
    <n v="0"/>
    <n v="8"/>
    <n v="4080"/>
    <x v="0"/>
    <n v="0"/>
    <s v="OK"/>
    <n v="0"/>
    <n v="1"/>
    <x v="0"/>
  </r>
  <r>
    <x v="373"/>
    <x v="2"/>
    <s v="Evening"/>
    <n v="8"/>
    <n v="0"/>
    <n v="8"/>
    <n v="4403"/>
    <x v="0"/>
    <n v="0"/>
    <s v="OK"/>
    <n v="0"/>
    <n v="1"/>
    <x v="0"/>
  </r>
  <r>
    <x v="373"/>
    <x v="2"/>
    <s v="Night"/>
    <n v="8"/>
    <n v="0"/>
    <n v="8"/>
    <n v="4611"/>
    <x v="0"/>
    <n v="0"/>
    <s v="OK"/>
    <n v="0"/>
    <n v="1"/>
    <x v="0"/>
  </r>
  <r>
    <x v="373"/>
    <x v="3"/>
    <s v="Morning"/>
    <n v="8"/>
    <n v="2.2000000000000002"/>
    <n v="5.8"/>
    <n v="502"/>
    <x v="3"/>
    <n v="8500"/>
    <s v="OK"/>
    <n v="0.28000000000000003"/>
    <n v="0.73"/>
    <x v="1"/>
  </r>
  <r>
    <x v="373"/>
    <x v="3"/>
    <s v="Evening"/>
    <n v="8"/>
    <n v="0"/>
    <n v="8"/>
    <n v="666"/>
    <x v="0"/>
    <n v="0"/>
    <s v="OK"/>
    <n v="0"/>
    <n v="1"/>
    <x v="1"/>
  </r>
  <r>
    <x v="373"/>
    <x v="3"/>
    <s v="Night"/>
    <n v="8"/>
    <n v="0"/>
    <n v="8"/>
    <n v="597"/>
    <x v="0"/>
    <n v="0"/>
    <s v="OK"/>
    <n v="0"/>
    <n v="1"/>
    <x v="1"/>
  </r>
  <r>
    <x v="373"/>
    <x v="4"/>
    <s v="Morning"/>
    <n v="8"/>
    <n v="0"/>
    <n v="8"/>
    <n v="749"/>
    <x v="0"/>
    <n v="0"/>
    <s v="OK"/>
    <n v="0"/>
    <n v="1"/>
    <x v="1"/>
  </r>
  <r>
    <x v="373"/>
    <x v="4"/>
    <s v="Evening"/>
    <n v="8"/>
    <n v="2.2999999999999998"/>
    <n v="5.7"/>
    <n v="482"/>
    <x v="3"/>
    <n v="7200"/>
    <s v="OK"/>
    <n v="0.28999999999999998"/>
    <n v="0.71"/>
    <x v="1"/>
  </r>
  <r>
    <x v="373"/>
    <x v="4"/>
    <s v="Night"/>
    <n v="8"/>
    <n v="0"/>
    <n v="8"/>
    <n v="752"/>
    <x v="0"/>
    <n v="0"/>
    <s v="OK"/>
    <n v="0"/>
    <n v="1"/>
    <x v="1"/>
  </r>
  <r>
    <x v="373"/>
    <x v="5"/>
    <s v="Morning"/>
    <n v="8"/>
    <n v="0"/>
    <n v="8"/>
    <n v="3217"/>
    <x v="0"/>
    <n v="0"/>
    <s v="OK"/>
    <n v="0"/>
    <n v="1"/>
    <x v="2"/>
  </r>
  <r>
    <x v="373"/>
    <x v="5"/>
    <s v="Evening"/>
    <n v="8"/>
    <n v="0"/>
    <n v="8"/>
    <n v="3512"/>
    <x v="0"/>
    <n v="0"/>
    <s v="OK"/>
    <n v="0"/>
    <n v="1"/>
    <x v="2"/>
  </r>
  <r>
    <x v="373"/>
    <x v="5"/>
    <s v="Night"/>
    <n v="8"/>
    <n v="0"/>
    <n v="8"/>
    <n v="3243"/>
    <x v="0"/>
    <n v="0"/>
    <s v="OK"/>
    <n v="0"/>
    <n v="1"/>
    <x v="2"/>
  </r>
  <r>
    <x v="373"/>
    <x v="6"/>
    <s v="Morning"/>
    <n v="8"/>
    <n v="0"/>
    <n v="8"/>
    <n v="3336"/>
    <x v="0"/>
    <n v="0"/>
    <s v="OK"/>
    <n v="0"/>
    <n v="1"/>
    <x v="2"/>
  </r>
  <r>
    <x v="373"/>
    <x v="6"/>
    <s v="Evening"/>
    <n v="8"/>
    <n v="0"/>
    <n v="8"/>
    <n v="3568"/>
    <x v="0"/>
    <n v="0"/>
    <s v="OK"/>
    <n v="0"/>
    <n v="1"/>
    <x v="2"/>
  </r>
  <r>
    <x v="373"/>
    <x v="6"/>
    <s v="Night"/>
    <n v="8"/>
    <n v="1.9"/>
    <n v="6.1"/>
    <n v="2338"/>
    <x v="4"/>
    <n v="9900"/>
    <s v="OK"/>
    <n v="0.24"/>
    <n v="0.76"/>
    <x v="2"/>
  </r>
  <r>
    <x v="373"/>
    <x v="7"/>
    <s v="Morning"/>
    <n v="8"/>
    <n v="3.5"/>
    <n v="4.5"/>
    <n v="2316"/>
    <x v="5"/>
    <n v="11400"/>
    <s v="OK"/>
    <n v="0.44"/>
    <n v="0.56000000000000005"/>
    <x v="3"/>
  </r>
  <r>
    <x v="373"/>
    <x v="7"/>
    <s v="Evening"/>
    <n v="8"/>
    <n v="1.4"/>
    <n v="6.6"/>
    <n v="3392"/>
    <x v="2"/>
    <n v="9400"/>
    <s v="OK"/>
    <n v="0.18"/>
    <n v="0.83"/>
    <x v="3"/>
  </r>
  <r>
    <x v="373"/>
    <x v="7"/>
    <s v="Night"/>
    <n v="8"/>
    <n v="0"/>
    <n v="8"/>
    <n v="4054"/>
    <x v="0"/>
    <n v="0"/>
    <s v="OK"/>
    <n v="0"/>
    <n v="1"/>
    <x v="3"/>
  </r>
  <r>
    <x v="374"/>
    <x v="0"/>
    <s v="Morning"/>
    <n v="8"/>
    <n v="0"/>
    <n v="8"/>
    <n v="4820"/>
    <x v="0"/>
    <n v="0"/>
    <s v="OK"/>
    <n v="0"/>
    <n v="1"/>
    <x v="0"/>
  </r>
  <r>
    <x v="374"/>
    <x v="0"/>
    <s v="Evening"/>
    <n v="8"/>
    <n v="0"/>
    <n v="8"/>
    <n v="4875"/>
    <x v="0"/>
    <n v="0"/>
    <s v="OK"/>
    <n v="0"/>
    <n v="1"/>
    <x v="0"/>
  </r>
  <r>
    <x v="374"/>
    <x v="0"/>
    <s v="Night"/>
    <n v="8"/>
    <n v="0"/>
    <n v="8"/>
    <n v="4864"/>
    <x v="0"/>
    <n v="0"/>
    <s v="OK"/>
    <n v="0"/>
    <n v="1"/>
    <x v="0"/>
  </r>
  <r>
    <x v="374"/>
    <x v="1"/>
    <s v="Morning"/>
    <n v="8"/>
    <n v="0"/>
    <n v="8"/>
    <n v="4740"/>
    <x v="0"/>
    <n v="0"/>
    <s v="OK"/>
    <n v="0"/>
    <n v="1"/>
    <x v="0"/>
  </r>
  <r>
    <x v="374"/>
    <x v="1"/>
    <s v="Evening"/>
    <n v="8"/>
    <n v="0"/>
    <n v="8"/>
    <n v="5157"/>
    <x v="0"/>
    <n v="0"/>
    <s v="OK"/>
    <n v="0"/>
    <n v="1"/>
    <x v="0"/>
  </r>
  <r>
    <x v="374"/>
    <x v="1"/>
    <s v="Night"/>
    <n v="8"/>
    <n v="0"/>
    <n v="8"/>
    <n v="5219"/>
    <x v="0"/>
    <n v="0"/>
    <s v="OK"/>
    <n v="0"/>
    <n v="1"/>
    <x v="0"/>
  </r>
  <r>
    <x v="374"/>
    <x v="2"/>
    <s v="Morning"/>
    <n v="8"/>
    <n v="0"/>
    <n v="8"/>
    <n v="4491"/>
    <x v="0"/>
    <n v="0"/>
    <s v="OK"/>
    <n v="0"/>
    <n v="1"/>
    <x v="0"/>
  </r>
  <r>
    <x v="374"/>
    <x v="2"/>
    <s v="Evening"/>
    <n v="8"/>
    <n v="1.9"/>
    <n v="6.1"/>
    <n v="3518"/>
    <x v="3"/>
    <n v="14200"/>
    <s v="OK"/>
    <n v="0.24"/>
    <n v="0.76"/>
    <x v="0"/>
  </r>
  <r>
    <x v="374"/>
    <x v="2"/>
    <s v="Night"/>
    <n v="8"/>
    <n v="0"/>
    <n v="8"/>
    <n v="5049"/>
    <x v="0"/>
    <n v="0"/>
    <s v="OK"/>
    <n v="0"/>
    <n v="1"/>
    <x v="0"/>
  </r>
  <r>
    <x v="374"/>
    <x v="3"/>
    <s v="Morning"/>
    <n v="8"/>
    <n v="0"/>
    <n v="8"/>
    <n v="668"/>
    <x v="0"/>
    <n v="0"/>
    <s v="OK"/>
    <n v="0"/>
    <n v="1"/>
    <x v="1"/>
  </r>
  <r>
    <x v="374"/>
    <x v="3"/>
    <s v="Evening"/>
    <n v="8"/>
    <n v="0"/>
    <n v="8"/>
    <n v="674"/>
    <x v="0"/>
    <n v="0"/>
    <s v="OK"/>
    <n v="0"/>
    <n v="1"/>
    <x v="1"/>
  </r>
  <r>
    <x v="374"/>
    <x v="3"/>
    <s v="Night"/>
    <n v="8"/>
    <n v="3"/>
    <n v="5"/>
    <n v="442"/>
    <x v="2"/>
    <n v="12900"/>
    <s v="OK"/>
    <n v="0.38"/>
    <n v="0.63"/>
    <x v="1"/>
  </r>
  <r>
    <x v="374"/>
    <x v="4"/>
    <s v="Morning"/>
    <n v="8"/>
    <n v="0"/>
    <n v="8"/>
    <n v="762"/>
    <x v="0"/>
    <n v="0"/>
    <s v="OK"/>
    <n v="0"/>
    <n v="1"/>
    <x v="1"/>
  </r>
  <r>
    <x v="374"/>
    <x v="4"/>
    <s v="Evening"/>
    <n v="8"/>
    <n v="0"/>
    <n v="8"/>
    <n v="669"/>
    <x v="0"/>
    <n v="0"/>
    <s v="OK"/>
    <n v="0"/>
    <n v="1"/>
    <x v="1"/>
  </r>
  <r>
    <x v="374"/>
    <x v="4"/>
    <s v="Night"/>
    <n v="8"/>
    <n v="0"/>
    <n v="8"/>
    <n v="766"/>
    <x v="0"/>
    <n v="0"/>
    <s v="OK"/>
    <n v="0"/>
    <n v="1"/>
    <x v="1"/>
  </r>
  <r>
    <x v="374"/>
    <x v="5"/>
    <s v="Morning"/>
    <n v="8"/>
    <n v="4.9000000000000004"/>
    <n v="3.1"/>
    <n v="1210"/>
    <x v="4"/>
    <n v="12700"/>
    <s v="OK"/>
    <n v="0.61"/>
    <n v="0.39"/>
    <x v="2"/>
  </r>
  <r>
    <x v="374"/>
    <x v="5"/>
    <s v="Evening"/>
    <n v="8"/>
    <n v="0"/>
    <n v="8"/>
    <n v="2972"/>
    <x v="0"/>
    <n v="0"/>
    <s v="OK"/>
    <n v="0"/>
    <n v="1"/>
    <x v="2"/>
  </r>
  <r>
    <x v="374"/>
    <x v="5"/>
    <s v="Night"/>
    <n v="8"/>
    <n v="0"/>
    <n v="8"/>
    <n v="3482"/>
    <x v="0"/>
    <n v="0"/>
    <s v="OK"/>
    <n v="0"/>
    <n v="1"/>
    <x v="2"/>
  </r>
  <r>
    <x v="374"/>
    <x v="6"/>
    <s v="Morning"/>
    <n v="8"/>
    <n v="0"/>
    <n v="8"/>
    <n v="2992"/>
    <x v="0"/>
    <n v="0"/>
    <s v="OK"/>
    <n v="0"/>
    <n v="1"/>
    <x v="2"/>
  </r>
  <r>
    <x v="374"/>
    <x v="6"/>
    <s v="Evening"/>
    <n v="8"/>
    <n v="5.3"/>
    <n v="2.7"/>
    <n v="1181"/>
    <x v="2"/>
    <n v="11500"/>
    <s v="OK"/>
    <n v="0.66"/>
    <n v="0.34"/>
    <x v="2"/>
  </r>
  <r>
    <x v="374"/>
    <x v="6"/>
    <s v="Night"/>
    <n v="8"/>
    <n v="2.4"/>
    <n v="5.6"/>
    <n v="2368"/>
    <x v="6"/>
    <n v="9400"/>
    <s v="OK"/>
    <n v="0.3"/>
    <n v="0.7"/>
    <x v="2"/>
  </r>
  <r>
    <x v="374"/>
    <x v="7"/>
    <s v="Morning"/>
    <n v="8"/>
    <n v="3.2"/>
    <n v="4.8"/>
    <n v="2455"/>
    <x v="2"/>
    <n v="9600"/>
    <s v="OK"/>
    <n v="0.4"/>
    <n v="0.6"/>
    <x v="3"/>
  </r>
  <r>
    <x v="374"/>
    <x v="7"/>
    <s v="Evening"/>
    <n v="8"/>
    <n v="0"/>
    <n v="8"/>
    <n v="4095"/>
    <x v="0"/>
    <n v="0"/>
    <s v="OK"/>
    <n v="0"/>
    <n v="1"/>
    <x v="3"/>
  </r>
  <r>
    <x v="374"/>
    <x v="7"/>
    <s v="Night"/>
    <n v="8"/>
    <n v="0"/>
    <n v="8"/>
    <n v="4181"/>
    <x v="0"/>
    <n v="0"/>
    <s v="OK"/>
    <n v="0"/>
    <n v="1"/>
    <x v="3"/>
  </r>
  <r>
    <x v="375"/>
    <x v="0"/>
    <s v="Morning"/>
    <n v="8"/>
    <n v="0"/>
    <n v="8"/>
    <n v="4874"/>
    <x v="0"/>
    <n v="0"/>
    <s v="OK"/>
    <n v="0"/>
    <n v="1"/>
    <x v="0"/>
  </r>
  <r>
    <x v="375"/>
    <x v="0"/>
    <s v="Evening"/>
    <n v="8"/>
    <n v="0"/>
    <n v="8"/>
    <n v="5261"/>
    <x v="0"/>
    <n v="0"/>
    <s v="OK"/>
    <n v="0"/>
    <n v="1"/>
    <x v="0"/>
  </r>
  <r>
    <x v="375"/>
    <x v="0"/>
    <s v="Night"/>
    <n v="8"/>
    <n v="0"/>
    <n v="8"/>
    <n v="5506"/>
    <x v="0"/>
    <n v="0"/>
    <s v="OK"/>
    <n v="0"/>
    <n v="1"/>
    <x v="0"/>
  </r>
  <r>
    <x v="375"/>
    <x v="1"/>
    <s v="Morning"/>
    <n v="8"/>
    <n v="0"/>
    <n v="8"/>
    <n v="4901"/>
    <x v="0"/>
    <n v="0"/>
    <s v="OK"/>
    <n v="0"/>
    <n v="1"/>
    <x v="0"/>
  </r>
  <r>
    <x v="375"/>
    <x v="1"/>
    <s v="Evening"/>
    <n v="8"/>
    <n v="0"/>
    <n v="8"/>
    <n v="5092"/>
    <x v="0"/>
    <n v="0"/>
    <s v="OK"/>
    <n v="0"/>
    <n v="1"/>
    <x v="0"/>
  </r>
  <r>
    <x v="375"/>
    <x v="1"/>
    <s v="Night"/>
    <n v="8"/>
    <n v="0"/>
    <n v="8"/>
    <n v="5324"/>
    <x v="0"/>
    <n v="0"/>
    <s v="OK"/>
    <n v="0"/>
    <n v="1"/>
    <x v="0"/>
  </r>
  <r>
    <x v="375"/>
    <x v="2"/>
    <s v="Morning"/>
    <n v="8"/>
    <n v="0"/>
    <n v="8"/>
    <n v="4609"/>
    <x v="0"/>
    <n v="0"/>
    <s v="OK"/>
    <n v="0"/>
    <n v="1"/>
    <x v="0"/>
  </r>
  <r>
    <x v="375"/>
    <x v="2"/>
    <s v="Evening"/>
    <n v="8"/>
    <n v="0"/>
    <n v="8"/>
    <n v="4744"/>
    <x v="0"/>
    <n v="0"/>
    <s v="OK"/>
    <n v="0"/>
    <n v="1"/>
    <x v="0"/>
  </r>
  <r>
    <x v="375"/>
    <x v="2"/>
    <s v="Night"/>
    <n v="8"/>
    <n v="0"/>
    <n v="8"/>
    <n v="4801"/>
    <x v="0"/>
    <n v="0"/>
    <s v="OK"/>
    <n v="0"/>
    <n v="1"/>
    <x v="0"/>
  </r>
  <r>
    <x v="375"/>
    <x v="3"/>
    <s v="Morning"/>
    <n v="8"/>
    <n v="3.8"/>
    <n v="4.2"/>
    <n v="354"/>
    <x v="4"/>
    <n v="10300"/>
    <s v="OK"/>
    <n v="0.48"/>
    <n v="0.53"/>
    <x v="1"/>
  </r>
  <r>
    <x v="375"/>
    <x v="3"/>
    <s v="Evening"/>
    <n v="8"/>
    <n v="0"/>
    <n v="8"/>
    <n v="724"/>
    <x v="0"/>
    <n v="0"/>
    <s v="OK"/>
    <n v="0"/>
    <n v="1"/>
    <x v="1"/>
  </r>
  <r>
    <x v="375"/>
    <x v="3"/>
    <s v="Night"/>
    <n v="8"/>
    <n v="0"/>
    <n v="8"/>
    <n v="722"/>
    <x v="0"/>
    <n v="0"/>
    <s v="OK"/>
    <n v="0"/>
    <n v="1"/>
    <x v="1"/>
  </r>
  <r>
    <x v="375"/>
    <x v="4"/>
    <s v="Morning"/>
    <n v="8"/>
    <n v="0"/>
    <n v="8"/>
    <n v="713"/>
    <x v="0"/>
    <n v="0"/>
    <s v="OK"/>
    <n v="0"/>
    <n v="1"/>
    <x v="1"/>
  </r>
  <r>
    <x v="375"/>
    <x v="4"/>
    <s v="Evening"/>
    <n v="8"/>
    <n v="0"/>
    <n v="8"/>
    <n v="755"/>
    <x v="0"/>
    <n v="0"/>
    <s v="OK"/>
    <n v="0"/>
    <n v="1"/>
    <x v="1"/>
  </r>
  <r>
    <x v="375"/>
    <x v="4"/>
    <s v="Night"/>
    <n v="8"/>
    <n v="0"/>
    <n v="8"/>
    <n v="774"/>
    <x v="0"/>
    <n v="0"/>
    <s v="OK"/>
    <n v="0"/>
    <n v="1"/>
    <x v="1"/>
  </r>
  <r>
    <x v="375"/>
    <x v="5"/>
    <s v="Morning"/>
    <n v="8"/>
    <n v="0"/>
    <n v="8"/>
    <n v="3291"/>
    <x v="0"/>
    <n v="0"/>
    <s v="OK"/>
    <n v="0"/>
    <n v="1"/>
    <x v="2"/>
  </r>
  <r>
    <x v="375"/>
    <x v="5"/>
    <s v="Evening"/>
    <n v="8"/>
    <n v="0"/>
    <n v="8"/>
    <n v="3280"/>
    <x v="0"/>
    <n v="0"/>
    <s v="OK"/>
    <n v="0"/>
    <n v="1"/>
    <x v="2"/>
  </r>
  <r>
    <x v="375"/>
    <x v="5"/>
    <s v="Night"/>
    <n v="8"/>
    <n v="4.2"/>
    <n v="3.8"/>
    <n v="1465"/>
    <x v="1"/>
    <n v="13700"/>
    <s v="OK"/>
    <n v="0.53"/>
    <n v="0.48"/>
    <x v="2"/>
  </r>
  <r>
    <x v="375"/>
    <x v="6"/>
    <s v="Morning"/>
    <n v="8"/>
    <n v="6.6"/>
    <n v="1.4"/>
    <n v="600"/>
    <x v="4"/>
    <n v="7100"/>
    <s v="OK"/>
    <n v="0.83"/>
    <n v="0.18"/>
    <x v="2"/>
  </r>
  <r>
    <x v="375"/>
    <x v="6"/>
    <s v="Evening"/>
    <n v="8"/>
    <n v="0"/>
    <n v="8"/>
    <n v="2907"/>
    <x v="0"/>
    <n v="0"/>
    <s v="OK"/>
    <n v="0"/>
    <n v="1"/>
    <x v="2"/>
  </r>
  <r>
    <x v="375"/>
    <x v="6"/>
    <s v="Night"/>
    <n v="8"/>
    <n v="0"/>
    <n v="8"/>
    <n v="3500"/>
    <x v="0"/>
    <n v="0"/>
    <s v="OK"/>
    <n v="0"/>
    <n v="1"/>
    <x v="2"/>
  </r>
  <r>
    <x v="375"/>
    <x v="7"/>
    <s v="Morning"/>
    <n v="8"/>
    <n v="0"/>
    <n v="8"/>
    <n v="3915"/>
    <x v="0"/>
    <n v="0"/>
    <s v="OK"/>
    <n v="0"/>
    <n v="1"/>
    <x v="3"/>
  </r>
  <r>
    <x v="375"/>
    <x v="7"/>
    <s v="Evening"/>
    <n v="8"/>
    <n v="0"/>
    <n v="8"/>
    <n v="3794"/>
    <x v="0"/>
    <n v="0"/>
    <s v="OK"/>
    <n v="0"/>
    <n v="1"/>
    <x v="3"/>
  </r>
  <r>
    <x v="375"/>
    <x v="7"/>
    <s v="Night"/>
    <n v="8"/>
    <n v="0"/>
    <n v="8"/>
    <n v="3744"/>
    <x v="0"/>
    <n v="0"/>
    <s v="OK"/>
    <n v="0"/>
    <n v="1"/>
    <x v="3"/>
  </r>
  <r>
    <x v="376"/>
    <x v="0"/>
    <s v="Morning"/>
    <n v="8"/>
    <n v="0"/>
    <n v="8"/>
    <n v="4617"/>
    <x v="0"/>
    <n v="0"/>
    <s v="OK"/>
    <n v="0"/>
    <n v="1"/>
    <x v="0"/>
  </r>
  <r>
    <x v="376"/>
    <x v="0"/>
    <s v="Evening"/>
    <n v="8"/>
    <n v="0"/>
    <n v="8"/>
    <n v="4515"/>
    <x v="0"/>
    <n v="0"/>
    <s v="OK"/>
    <n v="0"/>
    <n v="1"/>
    <x v="0"/>
  </r>
  <r>
    <x v="376"/>
    <x v="0"/>
    <s v="Night"/>
    <n v="8"/>
    <n v="2"/>
    <n v="6"/>
    <n v="3847"/>
    <x v="6"/>
    <n v="1900"/>
    <s v="OK"/>
    <n v="0.25"/>
    <n v="0.75"/>
    <x v="0"/>
  </r>
  <r>
    <x v="376"/>
    <x v="1"/>
    <s v="Morning"/>
    <n v="8"/>
    <n v="5.4"/>
    <n v="2.6"/>
    <n v="1778"/>
    <x v="6"/>
    <n v="10800"/>
    <s v="OK"/>
    <n v="0.68"/>
    <n v="0.33"/>
    <x v="0"/>
  </r>
  <r>
    <x v="376"/>
    <x v="1"/>
    <s v="Evening"/>
    <n v="8"/>
    <n v="0"/>
    <n v="8"/>
    <n v="4697"/>
    <x v="0"/>
    <n v="0"/>
    <s v="OK"/>
    <n v="0"/>
    <n v="1"/>
    <x v="0"/>
  </r>
  <r>
    <x v="376"/>
    <x v="1"/>
    <s v="Night"/>
    <n v="8"/>
    <n v="0"/>
    <n v="8"/>
    <n v="5312"/>
    <x v="0"/>
    <n v="0"/>
    <s v="OK"/>
    <n v="0"/>
    <n v="1"/>
    <x v="0"/>
  </r>
  <r>
    <x v="376"/>
    <x v="2"/>
    <s v="Morning"/>
    <n v="8"/>
    <n v="6.3"/>
    <n v="1.7"/>
    <n v="1012"/>
    <x v="5"/>
    <n v="11600"/>
    <s v="OK"/>
    <n v="0.79"/>
    <n v="0.21"/>
    <x v="0"/>
  </r>
  <r>
    <x v="376"/>
    <x v="2"/>
    <s v="Evening"/>
    <n v="8"/>
    <n v="0"/>
    <n v="8"/>
    <n v="4492"/>
    <x v="0"/>
    <n v="0"/>
    <s v="OK"/>
    <n v="0"/>
    <n v="1"/>
    <x v="0"/>
  </r>
  <r>
    <x v="376"/>
    <x v="2"/>
    <s v="Night"/>
    <n v="8"/>
    <n v="0"/>
    <n v="8"/>
    <n v="5057"/>
    <x v="0"/>
    <n v="0"/>
    <s v="OK"/>
    <n v="0"/>
    <n v="1"/>
    <x v="0"/>
  </r>
  <r>
    <x v="376"/>
    <x v="3"/>
    <s v="Morning"/>
    <n v="8"/>
    <n v="1.1000000000000001"/>
    <n v="6.9"/>
    <n v="570"/>
    <x v="5"/>
    <n v="9200"/>
    <s v="OK"/>
    <n v="0.14000000000000001"/>
    <n v="0.86"/>
    <x v="1"/>
  </r>
  <r>
    <x v="376"/>
    <x v="3"/>
    <s v="Evening"/>
    <n v="8"/>
    <n v="5.6"/>
    <n v="2.4"/>
    <n v="205"/>
    <x v="3"/>
    <n v="13100"/>
    <s v="OK"/>
    <n v="0.7"/>
    <n v="0.3"/>
    <x v="1"/>
  </r>
  <r>
    <x v="376"/>
    <x v="3"/>
    <s v="Night"/>
    <n v="8"/>
    <n v="0"/>
    <n v="8"/>
    <n v="631"/>
    <x v="0"/>
    <n v="0"/>
    <s v="OK"/>
    <n v="0"/>
    <n v="1"/>
    <x v="1"/>
  </r>
  <r>
    <x v="376"/>
    <x v="4"/>
    <s v="Morning"/>
    <n v="8"/>
    <n v="0"/>
    <n v="8"/>
    <n v="701"/>
    <x v="0"/>
    <n v="0"/>
    <s v="OK"/>
    <n v="0"/>
    <n v="1"/>
    <x v="1"/>
  </r>
  <r>
    <x v="376"/>
    <x v="4"/>
    <s v="Evening"/>
    <n v="8"/>
    <n v="0"/>
    <n v="8"/>
    <n v="754"/>
    <x v="0"/>
    <n v="0"/>
    <s v="OK"/>
    <n v="0"/>
    <n v="1"/>
    <x v="1"/>
  </r>
  <r>
    <x v="376"/>
    <x v="4"/>
    <s v="Night"/>
    <n v="8"/>
    <n v="0"/>
    <n v="8"/>
    <n v="676"/>
    <x v="0"/>
    <n v="0"/>
    <s v="OK"/>
    <n v="0"/>
    <n v="1"/>
    <x v="1"/>
  </r>
  <r>
    <x v="376"/>
    <x v="5"/>
    <s v="Morning"/>
    <n v="8"/>
    <n v="3.9"/>
    <n v="4.0999999999999996"/>
    <n v="1792"/>
    <x v="1"/>
    <n v="7900"/>
    <s v="OK"/>
    <n v="0.49"/>
    <n v="0.51"/>
    <x v="2"/>
  </r>
  <r>
    <x v="376"/>
    <x v="5"/>
    <s v="Evening"/>
    <n v="8"/>
    <n v="0"/>
    <n v="8"/>
    <n v="3266"/>
    <x v="0"/>
    <n v="0"/>
    <s v="OK"/>
    <n v="0"/>
    <n v="1"/>
    <x v="2"/>
  </r>
  <r>
    <x v="376"/>
    <x v="5"/>
    <s v="Night"/>
    <n v="8"/>
    <n v="0"/>
    <n v="8"/>
    <n v="3736"/>
    <x v="0"/>
    <n v="0"/>
    <s v="OK"/>
    <n v="0"/>
    <n v="1"/>
    <x v="2"/>
  </r>
  <r>
    <x v="376"/>
    <x v="6"/>
    <s v="Morning"/>
    <n v="8"/>
    <n v="3.3"/>
    <n v="4.7"/>
    <n v="1886"/>
    <x v="4"/>
    <n v="10300"/>
    <s v="OK"/>
    <n v="0.41"/>
    <n v="0.59"/>
    <x v="2"/>
  </r>
  <r>
    <x v="376"/>
    <x v="6"/>
    <s v="Evening"/>
    <n v="8"/>
    <n v="0"/>
    <n v="8"/>
    <n v="3047"/>
    <x v="0"/>
    <n v="0"/>
    <s v="OK"/>
    <n v="0"/>
    <n v="1"/>
    <x v="2"/>
  </r>
  <r>
    <x v="376"/>
    <x v="6"/>
    <s v="Night"/>
    <n v="8"/>
    <n v="4.9000000000000004"/>
    <n v="3.1"/>
    <n v="1167"/>
    <x v="2"/>
    <n v="14500"/>
    <s v="OK"/>
    <n v="0.61"/>
    <n v="0.39"/>
    <x v="2"/>
  </r>
  <r>
    <x v="376"/>
    <x v="7"/>
    <s v="Morning"/>
    <n v="8"/>
    <n v="0"/>
    <n v="8"/>
    <n v="4441"/>
    <x v="0"/>
    <n v="0"/>
    <s v="OK"/>
    <n v="0"/>
    <n v="1"/>
    <x v="3"/>
  </r>
  <r>
    <x v="376"/>
    <x v="7"/>
    <s v="Evening"/>
    <n v="8"/>
    <n v="0"/>
    <n v="8"/>
    <n v="4261"/>
    <x v="0"/>
    <n v="0"/>
    <s v="OK"/>
    <n v="0"/>
    <n v="1"/>
    <x v="3"/>
  </r>
  <r>
    <x v="376"/>
    <x v="7"/>
    <s v="Night"/>
    <n v="8"/>
    <n v="0"/>
    <n v="8"/>
    <n v="3796"/>
    <x v="0"/>
    <n v="0"/>
    <s v="OK"/>
    <n v="0"/>
    <n v="1"/>
    <x v="3"/>
  </r>
  <r>
    <x v="377"/>
    <x v="0"/>
    <s v="Morning"/>
    <n v="8"/>
    <n v="0"/>
    <n v="8"/>
    <n v="4877"/>
    <x v="0"/>
    <n v="0"/>
    <s v="OK"/>
    <n v="0"/>
    <n v="1"/>
    <x v="0"/>
  </r>
  <r>
    <x v="377"/>
    <x v="0"/>
    <s v="Evening"/>
    <n v="8"/>
    <n v="0"/>
    <n v="8"/>
    <n v="5352"/>
    <x v="0"/>
    <n v="0"/>
    <s v="OK"/>
    <n v="0"/>
    <n v="1"/>
    <x v="0"/>
  </r>
  <r>
    <x v="377"/>
    <x v="0"/>
    <s v="Night"/>
    <n v="8"/>
    <n v="0"/>
    <n v="8"/>
    <n v="4678"/>
    <x v="0"/>
    <n v="0"/>
    <s v="OK"/>
    <n v="0"/>
    <n v="1"/>
    <x v="0"/>
  </r>
  <r>
    <x v="377"/>
    <x v="1"/>
    <s v="Morning"/>
    <n v="8"/>
    <n v="0"/>
    <n v="8"/>
    <n v="5399"/>
    <x v="0"/>
    <n v="0"/>
    <s v="OK"/>
    <n v="0"/>
    <n v="1"/>
    <x v="0"/>
  </r>
  <r>
    <x v="377"/>
    <x v="1"/>
    <s v="Evening"/>
    <n v="8"/>
    <n v="4.3"/>
    <n v="3.7"/>
    <n v="2585"/>
    <x v="1"/>
    <n v="8700"/>
    <s v="OK"/>
    <n v="0.54"/>
    <n v="0.46"/>
    <x v="0"/>
  </r>
  <r>
    <x v="377"/>
    <x v="1"/>
    <s v="Night"/>
    <n v="8"/>
    <n v="0"/>
    <n v="8"/>
    <n v="5057"/>
    <x v="0"/>
    <n v="0"/>
    <s v="OK"/>
    <n v="0"/>
    <n v="1"/>
    <x v="0"/>
  </r>
  <r>
    <x v="377"/>
    <x v="2"/>
    <s v="Morning"/>
    <n v="8"/>
    <n v="0"/>
    <n v="8"/>
    <n v="4927"/>
    <x v="0"/>
    <n v="0"/>
    <s v="OK"/>
    <n v="0"/>
    <n v="1"/>
    <x v="0"/>
  </r>
  <r>
    <x v="377"/>
    <x v="2"/>
    <s v="Evening"/>
    <n v="8"/>
    <n v="0"/>
    <n v="8"/>
    <n v="4557"/>
    <x v="0"/>
    <n v="0"/>
    <s v="OK"/>
    <n v="0"/>
    <n v="1"/>
    <x v="0"/>
  </r>
  <r>
    <x v="377"/>
    <x v="2"/>
    <s v="Night"/>
    <n v="8"/>
    <n v="0"/>
    <n v="8"/>
    <n v="4294"/>
    <x v="0"/>
    <n v="0"/>
    <s v="OK"/>
    <n v="0"/>
    <n v="1"/>
    <x v="0"/>
  </r>
  <r>
    <x v="377"/>
    <x v="3"/>
    <s v="Morning"/>
    <n v="8"/>
    <n v="0"/>
    <n v="8"/>
    <n v="702"/>
    <x v="0"/>
    <n v="0"/>
    <s v="OK"/>
    <n v="0"/>
    <n v="1"/>
    <x v="1"/>
  </r>
  <r>
    <x v="377"/>
    <x v="3"/>
    <s v="Evening"/>
    <n v="8"/>
    <n v="0"/>
    <n v="8"/>
    <n v="687"/>
    <x v="0"/>
    <n v="0"/>
    <s v="OK"/>
    <n v="0"/>
    <n v="1"/>
    <x v="1"/>
  </r>
  <r>
    <x v="377"/>
    <x v="3"/>
    <s v="Night"/>
    <n v="8"/>
    <n v="0"/>
    <n v="8"/>
    <n v="643"/>
    <x v="0"/>
    <n v="0"/>
    <s v="OK"/>
    <n v="0"/>
    <n v="1"/>
    <x v="1"/>
  </r>
  <r>
    <x v="377"/>
    <x v="4"/>
    <s v="Morning"/>
    <n v="8"/>
    <n v="0"/>
    <n v="8"/>
    <n v="720"/>
    <x v="0"/>
    <n v="0"/>
    <s v="OK"/>
    <n v="0"/>
    <n v="1"/>
    <x v="1"/>
  </r>
  <r>
    <x v="377"/>
    <x v="4"/>
    <s v="Evening"/>
    <n v="8"/>
    <n v="0"/>
    <n v="8"/>
    <n v="818"/>
    <x v="0"/>
    <n v="0"/>
    <s v="OK"/>
    <n v="0"/>
    <n v="1"/>
    <x v="1"/>
  </r>
  <r>
    <x v="377"/>
    <x v="4"/>
    <s v="Night"/>
    <n v="8"/>
    <n v="0"/>
    <n v="8"/>
    <n v="766"/>
    <x v="0"/>
    <n v="0"/>
    <s v="OK"/>
    <n v="0"/>
    <n v="1"/>
    <x v="1"/>
  </r>
  <r>
    <x v="377"/>
    <x v="5"/>
    <s v="Morning"/>
    <n v="8"/>
    <n v="0"/>
    <n v="8"/>
    <n v="3623"/>
    <x v="0"/>
    <n v="0"/>
    <s v="OK"/>
    <n v="0"/>
    <n v="1"/>
    <x v="2"/>
  </r>
  <r>
    <x v="377"/>
    <x v="5"/>
    <s v="Evening"/>
    <n v="8"/>
    <n v="0"/>
    <n v="8"/>
    <n v="3222"/>
    <x v="0"/>
    <n v="0"/>
    <s v="OK"/>
    <n v="0"/>
    <n v="1"/>
    <x v="2"/>
  </r>
  <r>
    <x v="377"/>
    <x v="5"/>
    <s v="Night"/>
    <n v="8"/>
    <n v="5.4"/>
    <n v="2.6"/>
    <n v="1038"/>
    <x v="4"/>
    <n v="9100"/>
    <s v="OK"/>
    <n v="0.68"/>
    <n v="0.33"/>
    <x v="2"/>
  </r>
  <r>
    <x v="377"/>
    <x v="6"/>
    <s v="Morning"/>
    <n v="8"/>
    <n v="0"/>
    <n v="8"/>
    <n v="3151"/>
    <x v="0"/>
    <n v="0"/>
    <s v="OK"/>
    <n v="0"/>
    <n v="1"/>
    <x v="2"/>
  </r>
  <r>
    <x v="377"/>
    <x v="6"/>
    <s v="Evening"/>
    <n v="8"/>
    <n v="0"/>
    <n v="8"/>
    <n v="3468"/>
    <x v="0"/>
    <n v="0"/>
    <s v="OK"/>
    <n v="0"/>
    <n v="1"/>
    <x v="2"/>
  </r>
  <r>
    <x v="377"/>
    <x v="6"/>
    <s v="Night"/>
    <n v="8"/>
    <n v="4.5"/>
    <n v="3.5"/>
    <n v="1303"/>
    <x v="3"/>
    <n v="6200"/>
    <s v="OK"/>
    <n v="0.56000000000000005"/>
    <n v="0.44"/>
    <x v="2"/>
  </r>
  <r>
    <x v="377"/>
    <x v="7"/>
    <s v="Morning"/>
    <n v="8"/>
    <n v="0"/>
    <n v="8"/>
    <n v="3721"/>
    <x v="0"/>
    <n v="0"/>
    <s v="OK"/>
    <n v="0"/>
    <n v="1"/>
    <x v="3"/>
  </r>
  <r>
    <x v="377"/>
    <x v="7"/>
    <s v="Evening"/>
    <n v="8"/>
    <n v="0"/>
    <n v="8"/>
    <n v="3505"/>
    <x v="0"/>
    <n v="0"/>
    <s v="OK"/>
    <n v="0"/>
    <n v="1"/>
    <x v="3"/>
  </r>
  <r>
    <x v="377"/>
    <x v="7"/>
    <s v="Night"/>
    <n v="8"/>
    <n v="4.4000000000000004"/>
    <n v="3.6"/>
    <n v="1706"/>
    <x v="3"/>
    <n v="10400"/>
    <s v="OK"/>
    <n v="0.55000000000000004"/>
    <n v="0.45"/>
    <x v="3"/>
  </r>
  <r>
    <x v="378"/>
    <x v="0"/>
    <s v="Morning"/>
    <n v="8"/>
    <n v="0"/>
    <n v="8"/>
    <n v="4867"/>
    <x v="0"/>
    <n v="0"/>
    <s v="OK"/>
    <n v="0"/>
    <n v="1"/>
    <x v="0"/>
  </r>
  <r>
    <x v="378"/>
    <x v="0"/>
    <s v="Evening"/>
    <n v="8"/>
    <n v="0"/>
    <n v="8"/>
    <n v="4806"/>
    <x v="0"/>
    <n v="0"/>
    <s v="OK"/>
    <n v="0"/>
    <n v="1"/>
    <x v="0"/>
  </r>
  <r>
    <x v="378"/>
    <x v="0"/>
    <s v="Night"/>
    <n v="8"/>
    <n v="0"/>
    <n v="8"/>
    <n v="4934"/>
    <x v="0"/>
    <n v="0"/>
    <s v="OK"/>
    <n v="0"/>
    <n v="1"/>
    <x v="0"/>
  </r>
  <r>
    <x v="378"/>
    <x v="1"/>
    <s v="Morning"/>
    <n v="8"/>
    <n v="0"/>
    <n v="8"/>
    <n v="5222"/>
    <x v="0"/>
    <n v="0"/>
    <s v="OK"/>
    <n v="0"/>
    <n v="1"/>
    <x v="0"/>
  </r>
  <r>
    <x v="378"/>
    <x v="1"/>
    <s v="Evening"/>
    <n v="8"/>
    <n v="0"/>
    <n v="8"/>
    <n v="5013"/>
    <x v="0"/>
    <n v="0"/>
    <s v="OK"/>
    <n v="0"/>
    <n v="1"/>
    <x v="0"/>
  </r>
  <r>
    <x v="378"/>
    <x v="1"/>
    <s v="Night"/>
    <n v="8"/>
    <n v="0"/>
    <n v="8"/>
    <n v="5115"/>
    <x v="0"/>
    <n v="0"/>
    <s v="OK"/>
    <n v="0"/>
    <n v="1"/>
    <x v="0"/>
  </r>
  <r>
    <x v="378"/>
    <x v="2"/>
    <s v="Morning"/>
    <n v="8"/>
    <n v="5.6"/>
    <n v="2.4"/>
    <n v="1413"/>
    <x v="4"/>
    <n v="13500"/>
    <s v="OK"/>
    <n v="0.7"/>
    <n v="0.3"/>
    <x v="0"/>
  </r>
  <r>
    <x v="378"/>
    <x v="2"/>
    <s v="Evening"/>
    <n v="8"/>
    <n v="0"/>
    <n v="8"/>
    <n v="5131"/>
    <x v="0"/>
    <n v="0"/>
    <s v="OK"/>
    <n v="0"/>
    <n v="1"/>
    <x v="0"/>
  </r>
  <r>
    <x v="378"/>
    <x v="2"/>
    <s v="Night"/>
    <n v="8"/>
    <n v="0"/>
    <n v="8"/>
    <n v="4498"/>
    <x v="0"/>
    <n v="0"/>
    <s v="OK"/>
    <n v="0"/>
    <n v="1"/>
    <x v="0"/>
  </r>
  <r>
    <x v="378"/>
    <x v="3"/>
    <s v="Morning"/>
    <n v="8"/>
    <n v="0"/>
    <n v="8"/>
    <n v="711"/>
    <x v="0"/>
    <n v="0"/>
    <s v="OK"/>
    <n v="0"/>
    <n v="1"/>
    <x v="1"/>
  </r>
  <r>
    <x v="378"/>
    <x v="3"/>
    <s v="Evening"/>
    <n v="8"/>
    <n v="0"/>
    <n v="8"/>
    <n v="742"/>
    <x v="0"/>
    <n v="0"/>
    <s v="OK"/>
    <n v="0"/>
    <n v="1"/>
    <x v="1"/>
  </r>
  <r>
    <x v="378"/>
    <x v="3"/>
    <s v="Night"/>
    <n v="8"/>
    <n v="0"/>
    <n v="8"/>
    <n v="743"/>
    <x v="0"/>
    <n v="0"/>
    <s v="OK"/>
    <n v="0"/>
    <n v="1"/>
    <x v="1"/>
  </r>
  <r>
    <x v="378"/>
    <x v="4"/>
    <s v="Morning"/>
    <n v="8"/>
    <n v="5.5"/>
    <n v="2.5"/>
    <n v="227"/>
    <x v="3"/>
    <n v="12100"/>
    <s v="OK"/>
    <n v="0.69"/>
    <n v="0.31"/>
    <x v="1"/>
  </r>
  <r>
    <x v="378"/>
    <x v="4"/>
    <s v="Evening"/>
    <n v="8"/>
    <n v="2.2000000000000002"/>
    <n v="5.8"/>
    <n v="546"/>
    <x v="3"/>
    <n v="5900"/>
    <s v="OK"/>
    <n v="0.28000000000000003"/>
    <n v="0.73"/>
    <x v="1"/>
  </r>
  <r>
    <x v="378"/>
    <x v="4"/>
    <s v="Night"/>
    <n v="8"/>
    <n v="0"/>
    <n v="8"/>
    <n v="677"/>
    <x v="0"/>
    <n v="0"/>
    <s v="OK"/>
    <n v="0"/>
    <n v="1"/>
    <x v="1"/>
  </r>
  <r>
    <x v="378"/>
    <x v="5"/>
    <s v="Morning"/>
    <n v="8"/>
    <n v="0"/>
    <n v="8"/>
    <n v="3346"/>
    <x v="0"/>
    <n v="0"/>
    <s v="OK"/>
    <n v="0"/>
    <n v="1"/>
    <x v="2"/>
  </r>
  <r>
    <x v="378"/>
    <x v="5"/>
    <s v="Evening"/>
    <n v="8"/>
    <n v="0"/>
    <n v="8"/>
    <n v="3511"/>
    <x v="0"/>
    <n v="0"/>
    <s v="OK"/>
    <n v="0"/>
    <n v="1"/>
    <x v="2"/>
  </r>
  <r>
    <x v="378"/>
    <x v="5"/>
    <s v="Night"/>
    <n v="8"/>
    <n v="0"/>
    <n v="8"/>
    <n v="3464"/>
    <x v="0"/>
    <n v="0"/>
    <s v="OK"/>
    <n v="0"/>
    <n v="1"/>
    <x v="2"/>
  </r>
  <r>
    <x v="378"/>
    <x v="6"/>
    <s v="Morning"/>
    <n v="8"/>
    <n v="0"/>
    <n v="8"/>
    <n v="2966"/>
    <x v="0"/>
    <n v="0"/>
    <s v="OK"/>
    <n v="0"/>
    <n v="1"/>
    <x v="2"/>
  </r>
  <r>
    <x v="378"/>
    <x v="6"/>
    <s v="Evening"/>
    <n v="8"/>
    <n v="0"/>
    <n v="8"/>
    <n v="3112"/>
    <x v="0"/>
    <n v="0"/>
    <s v="OK"/>
    <n v="0"/>
    <n v="1"/>
    <x v="2"/>
  </r>
  <r>
    <x v="378"/>
    <x v="6"/>
    <s v="Night"/>
    <n v="8"/>
    <n v="3.5"/>
    <n v="4.5"/>
    <n v="1872"/>
    <x v="2"/>
    <n v="4400"/>
    <s v="OK"/>
    <n v="0.44"/>
    <n v="0.56000000000000005"/>
    <x v="2"/>
  </r>
  <r>
    <x v="378"/>
    <x v="7"/>
    <s v="Morning"/>
    <n v="8"/>
    <n v="0"/>
    <n v="8"/>
    <n v="4229"/>
    <x v="0"/>
    <n v="0"/>
    <s v="OK"/>
    <n v="0"/>
    <n v="1"/>
    <x v="3"/>
  </r>
  <r>
    <x v="378"/>
    <x v="7"/>
    <s v="Evening"/>
    <n v="8"/>
    <n v="0"/>
    <n v="8"/>
    <n v="4309"/>
    <x v="0"/>
    <n v="0"/>
    <s v="OK"/>
    <n v="0"/>
    <n v="1"/>
    <x v="3"/>
  </r>
  <r>
    <x v="378"/>
    <x v="7"/>
    <s v="Night"/>
    <n v="8"/>
    <n v="5.8"/>
    <n v="2.2000000000000002"/>
    <n v="947"/>
    <x v="6"/>
    <n v="13700"/>
    <s v="OK"/>
    <n v="0.73"/>
    <n v="0.28000000000000003"/>
    <x v="3"/>
  </r>
  <r>
    <x v="379"/>
    <x v="0"/>
    <s v="Morning"/>
    <n v="8"/>
    <n v="0"/>
    <n v="8"/>
    <n v="4839"/>
    <x v="0"/>
    <n v="0"/>
    <s v="OK"/>
    <n v="0"/>
    <n v="1"/>
    <x v="0"/>
  </r>
  <r>
    <x v="379"/>
    <x v="0"/>
    <s v="Evening"/>
    <n v="8"/>
    <n v="0"/>
    <n v="8"/>
    <n v="4470"/>
    <x v="0"/>
    <n v="0"/>
    <s v="OK"/>
    <n v="0"/>
    <n v="1"/>
    <x v="0"/>
  </r>
  <r>
    <x v="379"/>
    <x v="0"/>
    <s v="Night"/>
    <n v="8"/>
    <n v="0"/>
    <n v="8"/>
    <n v="5028"/>
    <x v="0"/>
    <n v="0"/>
    <s v="OK"/>
    <n v="0"/>
    <n v="1"/>
    <x v="0"/>
  </r>
  <r>
    <x v="379"/>
    <x v="1"/>
    <s v="Morning"/>
    <n v="8"/>
    <n v="0"/>
    <n v="8"/>
    <n v="5131"/>
    <x v="0"/>
    <n v="0"/>
    <s v="OK"/>
    <n v="0"/>
    <n v="1"/>
    <x v="0"/>
  </r>
  <r>
    <x v="379"/>
    <x v="1"/>
    <s v="Evening"/>
    <n v="8"/>
    <n v="0"/>
    <n v="8"/>
    <n v="5158"/>
    <x v="0"/>
    <n v="0"/>
    <s v="OK"/>
    <n v="0"/>
    <n v="1"/>
    <x v="0"/>
  </r>
  <r>
    <x v="379"/>
    <x v="1"/>
    <s v="Night"/>
    <n v="8"/>
    <n v="4.9000000000000004"/>
    <n v="3.1"/>
    <n v="2026"/>
    <x v="4"/>
    <n v="13400"/>
    <s v="OK"/>
    <n v="0.61"/>
    <n v="0.39"/>
    <x v="0"/>
  </r>
  <r>
    <x v="379"/>
    <x v="2"/>
    <s v="Morning"/>
    <n v="8"/>
    <n v="3.9"/>
    <n v="4.0999999999999996"/>
    <n v="2279"/>
    <x v="6"/>
    <n v="12600"/>
    <s v="OK"/>
    <n v="0.49"/>
    <n v="0.51"/>
    <x v="0"/>
  </r>
  <r>
    <x v="379"/>
    <x v="2"/>
    <s v="Evening"/>
    <n v="8"/>
    <n v="0"/>
    <n v="8"/>
    <n v="4554"/>
    <x v="0"/>
    <n v="0"/>
    <s v="OK"/>
    <n v="0"/>
    <n v="1"/>
    <x v="0"/>
  </r>
  <r>
    <x v="379"/>
    <x v="2"/>
    <s v="Night"/>
    <n v="8"/>
    <n v="5.0999999999999996"/>
    <n v="2.9"/>
    <n v="1672"/>
    <x v="6"/>
    <n v="8000"/>
    <s v="OK"/>
    <n v="0.64"/>
    <n v="0.36"/>
    <x v="0"/>
  </r>
  <r>
    <x v="379"/>
    <x v="3"/>
    <s v="Morning"/>
    <n v="8"/>
    <n v="0"/>
    <n v="8"/>
    <n v="627"/>
    <x v="0"/>
    <n v="0"/>
    <s v="OK"/>
    <n v="0"/>
    <n v="1"/>
    <x v="1"/>
  </r>
  <r>
    <x v="379"/>
    <x v="3"/>
    <s v="Evening"/>
    <n v="8"/>
    <n v="0"/>
    <n v="8"/>
    <n v="739"/>
    <x v="0"/>
    <n v="0"/>
    <s v="OK"/>
    <n v="0"/>
    <n v="1"/>
    <x v="1"/>
  </r>
  <r>
    <x v="379"/>
    <x v="3"/>
    <s v="Night"/>
    <n v="8"/>
    <n v="2"/>
    <n v="6"/>
    <n v="508"/>
    <x v="2"/>
    <n v="2400"/>
    <s v="OK"/>
    <n v="0.25"/>
    <n v="0.75"/>
    <x v="1"/>
  </r>
  <r>
    <x v="379"/>
    <x v="4"/>
    <s v="Morning"/>
    <n v="8"/>
    <n v="0"/>
    <n v="8"/>
    <n v="718"/>
    <x v="0"/>
    <n v="0"/>
    <s v="OK"/>
    <n v="0"/>
    <n v="1"/>
    <x v="1"/>
  </r>
  <r>
    <x v="379"/>
    <x v="4"/>
    <s v="Evening"/>
    <n v="8"/>
    <n v="0"/>
    <n v="8"/>
    <n v="737"/>
    <x v="0"/>
    <n v="0"/>
    <s v="OK"/>
    <n v="0"/>
    <n v="1"/>
    <x v="1"/>
  </r>
  <r>
    <x v="379"/>
    <x v="4"/>
    <s v="Night"/>
    <n v="8"/>
    <n v="0"/>
    <n v="8"/>
    <n v="677"/>
    <x v="0"/>
    <n v="0"/>
    <s v="OK"/>
    <n v="0"/>
    <n v="1"/>
    <x v="1"/>
  </r>
  <r>
    <x v="379"/>
    <x v="5"/>
    <s v="Morning"/>
    <n v="8"/>
    <n v="0"/>
    <n v="8"/>
    <n v="3116"/>
    <x v="0"/>
    <n v="0"/>
    <s v="OK"/>
    <n v="0"/>
    <n v="1"/>
    <x v="2"/>
  </r>
  <r>
    <x v="379"/>
    <x v="5"/>
    <s v="Evening"/>
    <n v="8"/>
    <n v="0"/>
    <n v="8"/>
    <n v="3561"/>
    <x v="0"/>
    <n v="0"/>
    <s v="OK"/>
    <n v="0"/>
    <n v="1"/>
    <x v="2"/>
  </r>
  <r>
    <x v="379"/>
    <x v="5"/>
    <s v="Night"/>
    <n v="8"/>
    <n v="0"/>
    <n v="8"/>
    <n v="3288"/>
    <x v="0"/>
    <n v="0"/>
    <s v="OK"/>
    <n v="0"/>
    <n v="1"/>
    <x v="2"/>
  </r>
  <r>
    <x v="379"/>
    <x v="6"/>
    <s v="Morning"/>
    <n v="8"/>
    <n v="3.8"/>
    <n v="4.2"/>
    <n v="1594"/>
    <x v="1"/>
    <n v="11000"/>
    <s v="OK"/>
    <n v="0.48"/>
    <n v="0.53"/>
    <x v="2"/>
  </r>
  <r>
    <x v="379"/>
    <x v="6"/>
    <s v="Evening"/>
    <n v="8"/>
    <n v="0"/>
    <n v="8"/>
    <n v="3081"/>
    <x v="0"/>
    <n v="0"/>
    <s v="OK"/>
    <n v="0"/>
    <n v="1"/>
    <x v="2"/>
  </r>
  <r>
    <x v="379"/>
    <x v="6"/>
    <s v="Night"/>
    <n v="8"/>
    <n v="0"/>
    <n v="8"/>
    <n v="3357"/>
    <x v="0"/>
    <n v="0"/>
    <s v="OK"/>
    <n v="0"/>
    <n v="1"/>
    <x v="2"/>
  </r>
  <r>
    <x v="379"/>
    <x v="7"/>
    <s v="Morning"/>
    <n v="8"/>
    <n v="0"/>
    <n v="8"/>
    <n v="4222"/>
    <x v="0"/>
    <n v="0"/>
    <s v="OK"/>
    <n v="0"/>
    <n v="1"/>
    <x v="3"/>
  </r>
  <r>
    <x v="379"/>
    <x v="7"/>
    <s v="Evening"/>
    <n v="8"/>
    <n v="4"/>
    <n v="4"/>
    <n v="2095"/>
    <x v="2"/>
    <n v="9900"/>
    <s v="OK"/>
    <n v="0.5"/>
    <n v="0.5"/>
    <x v="3"/>
  </r>
  <r>
    <x v="379"/>
    <x v="7"/>
    <s v="Night"/>
    <n v="8"/>
    <n v="0"/>
    <n v="8"/>
    <n v="3449"/>
    <x v="0"/>
    <n v="0"/>
    <s v="OK"/>
    <n v="0"/>
    <n v="1"/>
    <x v="3"/>
  </r>
  <r>
    <x v="380"/>
    <x v="0"/>
    <s v="Morning"/>
    <n v="8"/>
    <n v="0"/>
    <n v="8"/>
    <n v="4599"/>
    <x v="0"/>
    <n v="0"/>
    <s v="OK"/>
    <n v="0"/>
    <n v="1"/>
    <x v="0"/>
  </r>
  <r>
    <x v="380"/>
    <x v="0"/>
    <s v="Evening"/>
    <n v="8"/>
    <n v="0"/>
    <n v="8"/>
    <n v="4563"/>
    <x v="0"/>
    <n v="0"/>
    <s v="OK"/>
    <n v="0"/>
    <n v="1"/>
    <x v="0"/>
  </r>
  <r>
    <x v="380"/>
    <x v="0"/>
    <s v="Night"/>
    <n v="8"/>
    <n v="0"/>
    <n v="8"/>
    <n v="4840"/>
    <x v="0"/>
    <n v="0"/>
    <s v="OK"/>
    <n v="0"/>
    <n v="1"/>
    <x v="0"/>
  </r>
  <r>
    <x v="380"/>
    <x v="1"/>
    <s v="Morning"/>
    <n v="8"/>
    <n v="1.8"/>
    <n v="6.2"/>
    <n v="3771"/>
    <x v="4"/>
    <n v="7300"/>
    <s v="OK"/>
    <n v="0.23"/>
    <n v="0.78"/>
    <x v="0"/>
  </r>
  <r>
    <x v="380"/>
    <x v="1"/>
    <s v="Evening"/>
    <n v="8"/>
    <n v="0"/>
    <n v="8"/>
    <n v="5019"/>
    <x v="0"/>
    <n v="0"/>
    <s v="OK"/>
    <n v="0"/>
    <n v="1"/>
    <x v="0"/>
  </r>
  <r>
    <x v="380"/>
    <x v="1"/>
    <s v="Night"/>
    <n v="8"/>
    <n v="4.2"/>
    <n v="3.8"/>
    <n v="2380"/>
    <x v="6"/>
    <n v="3600"/>
    <s v="OK"/>
    <n v="0.53"/>
    <n v="0.48"/>
    <x v="0"/>
  </r>
  <r>
    <x v="380"/>
    <x v="2"/>
    <s v="Morning"/>
    <n v="8"/>
    <n v="0"/>
    <n v="8"/>
    <n v="4634"/>
    <x v="0"/>
    <n v="0"/>
    <s v="OK"/>
    <n v="0"/>
    <n v="1"/>
    <x v="0"/>
  </r>
  <r>
    <x v="380"/>
    <x v="2"/>
    <s v="Evening"/>
    <n v="8"/>
    <n v="0"/>
    <n v="8"/>
    <n v="5041"/>
    <x v="0"/>
    <n v="0"/>
    <s v="OK"/>
    <n v="0"/>
    <n v="1"/>
    <x v="0"/>
  </r>
  <r>
    <x v="380"/>
    <x v="2"/>
    <s v="Night"/>
    <n v="8"/>
    <n v="0"/>
    <n v="8"/>
    <n v="4185"/>
    <x v="0"/>
    <n v="0"/>
    <s v="OK"/>
    <n v="0"/>
    <n v="1"/>
    <x v="0"/>
  </r>
  <r>
    <x v="380"/>
    <x v="3"/>
    <s v="Morning"/>
    <n v="8"/>
    <n v="0"/>
    <n v="8"/>
    <n v="694"/>
    <x v="0"/>
    <n v="0"/>
    <s v="OK"/>
    <n v="0"/>
    <n v="1"/>
    <x v="1"/>
  </r>
  <r>
    <x v="380"/>
    <x v="3"/>
    <s v="Evening"/>
    <n v="8"/>
    <n v="0"/>
    <n v="8"/>
    <n v="694"/>
    <x v="0"/>
    <n v="0"/>
    <s v="OK"/>
    <n v="0"/>
    <n v="1"/>
    <x v="1"/>
  </r>
  <r>
    <x v="380"/>
    <x v="3"/>
    <s v="Night"/>
    <n v="8"/>
    <n v="1.3"/>
    <n v="6.7"/>
    <n v="533"/>
    <x v="5"/>
    <n v="13600"/>
    <s v="OK"/>
    <n v="0.16"/>
    <n v="0.84"/>
    <x v="1"/>
  </r>
  <r>
    <x v="380"/>
    <x v="4"/>
    <s v="Morning"/>
    <n v="8"/>
    <n v="0"/>
    <n v="8"/>
    <n v="770"/>
    <x v="0"/>
    <n v="0"/>
    <s v="OK"/>
    <n v="0"/>
    <n v="1"/>
    <x v="1"/>
  </r>
  <r>
    <x v="380"/>
    <x v="4"/>
    <s v="Evening"/>
    <n v="8"/>
    <n v="0"/>
    <n v="8"/>
    <n v="650"/>
    <x v="0"/>
    <n v="0"/>
    <s v="OK"/>
    <n v="0"/>
    <n v="1"/>
    <x v="1"/>
  </r>
  <r>
    <x v="380"/>
    <x v="4"/>
    <s v="Night"/>
    <n v="8"/>
    <n v="0"/>
    <n v="8"/>
    <n v="750"/>
    <x v="0"/>
    <n v="0"/>
    <s v="OK"/>
    <n v="0"/>
    <n v="1"/>
    <x v="1"/>
  </r>
  <r>
    <x v="380"/>
    <x v="5"/>
    <s v="Morning"/>
    <n v="8"/>
    <n v="0"/>
    <n v="8"/>
    <n v="3378"/>
    <x v="0"/>
    <n v="0"/>
    <s v="OK"/>
    <n v="0"/>
    <n v="1"/>
    <x v="2"/>
  </r>
  <r>
    <x v="380"/>
    <x v="5"/>
    <s v="Evening"/>
    <n v="8"/>
    <n v="0.9"/>
    <n v="7.1"/>
    <n v="3043"/>
    <x v="2"/>
    <n v="6700"/>
    <s v="OK"/>
    <n v="0.11"/>
    <n v="0.89"/>
    <x v="2"/>
  </r>
  <r>
    <x v="380"/>
    <x v="5"/>
    <s v="Night"/>
    <n v="8"/>
    <n v="0"/>
    <n v="8"/>
    <n v="3512"/>
    <x v="0"/>
    <n v="0"/>
    <s v="OK"/>
    <n v="0"/>
    <n v="1"/>
    <x v="2"/>
  </r>
  <r>
    <x v="380"/>
    <x v="6"/>
    <s v="Morning"/>
    <n v="8"/>
    <n v="4.4000000000000004"/>
    <n v="3.6"/>
    <n v="1369"/>
    <x v="2"/>
    <n v="12700"/>
    <s v="OK"/>
    <n v="0.55000000000000004"/>
    <n v="0.45"/>
    <x v="2"/>
  </r>
  <r>
    <x v="380"/>
    <x v="6"/>
    <s v="Evening"/>
    <n v="8"/>
    <n v="0"/>
    <n v="8"/>
    <n v="2809"/>
    <x v="0"/>
    <n v="0"/>
    <s v="OK"/>
    <n v="0"/>
    <n v="1"/>
    <x v="2"/>
  </r>
  <r>
    <x v="380"/>
    <x v="6"/>
    <s v="Night"/>
    <n v="8"/>
    <n v="0"/>
    <n v="8"/>
    <n v="3159"/>
    <x v="0"/>
    <n v="0"/>
    <s v="OK"/>
    <n v="0"/>
    <n v="1"/>
    <x v="2"/>
  </r>
  <r>
    <x v="380"/>
    <x v="7"/>
    <s v="Morning"/>
    <n v="8"/>
    <n v="0"/>
    <n v="8"/>
    <n v="4184"/>
    <x v="0"/>
    <n v="0"/>
    <s v="OK"/>
    <n v="0"/>
    <n v="1"/>
    <x v="3"/>
  </r>
  <r>
    <x v="380"/>
    <x v="7"/>
    <s v="Evening"/>
    <n v="8"/>
    <n v="0"/>
    <n v="8"/>
    <n v="3955"/>
    <x v="0"/>
    <n v="0"/>
    <s v="OK"/>
    <n v="0"/>
    <n v="1"/>
    <x v="3"/>
  </r>
  <r>
    <x v="380"/>
    <x v="7"/>
    <s v="Night"/>
    <n v="8"/>
    <n v="0"/>
    <n v="8"/>
    <n v="4062"/>
    <x v="0"/>
    <n v="0"/>
    <s v="OK"/>
    <n v="0"/>
    <n v="1"/>
    <x v="3"/>
  </r>
  <r>
    <x v="381"/>
    <x v="0"/>
    <s v="Morning"/>
    <n v="8"/>
    <n v="0.7"/>
    <n v="7.3"/>
    <n v="4437"/>
    <x v="4"/>
    <n v="10500"/>
    <s v="OK"/>
    <n v="0.09"/>
    <n v="0.91"/>
    <x v="0"/>
  </r>
  <r>
    <x v="381"/>
    <x v="0"/>
    <s v="Evening"/>
    <n v="8"/>
    <n v="0"/>
    <n v="8"/>
    <n v="5315"/>
    <x v="0"/>
    <n v="0"/>
    <s v="OK"/>
    <n v="0"/>
    <n v="1"/>
    <x v="0"/>
  </r>
  <r>
    <x v="381"/>
    <x v="0"/>
    <s v="Night"/>
    <n v="8"/>
    <n v="0"/>
    <n v="8"/>
    <n v="4842"/>
    <x v="0"/>
    <n v="0"/>
    <s v="OK"/>
    <n v="0"/>
    <n v="1"/>
    <x v="0"/>
  </r>
  <r>
    <x v="381"/>
    <x v="1"/>
    <s v="Morning"/>
    <n v="8"/>
    <n v="0"/>
    <n v="8"/>
    <n v="5320"/>
    <x v="0"/>
    <n v="0"/>
    <s v="OK"/>
    <n v="0"/>
    <n v="1"/>
    <x v="0"/>
  </r>
  <r>
    <x v="381"/>
    <x v="1"/>
    <s v="Evening"/>
    <n v="8"/>
    <n v="1.8"/>
    <n v="6.2"/>
    <n v="4028"/>
    <x v="2"/>
    <n v="6600"/>
    <s v="OK"/>
    <n v="0.23"/>
    <n v="0.78"/>
    <x v="0"/>
  </r>
  <r>
    <x v="381"/>
    <x v="1"/>
    <s v="Night"/>
    <n v="8"/>
    <n v="0"/>
    <n v="8"/>
    <n v="5548"/>
    <x v="0"/>
    <n v="0"/>
    <s v="OK"/>
    <n v="0"/>
    <n v="1"/>
    <x v="0"/>
  </r>
  <r>
    <x v="381"/>
    <x v="2"/>
    <s v="Morning"/>
    <n v="8"/>
    <n v="0"/>
    <n v="8"/>
    <n v="4995"/>
    <x v="0"/>
    <n v="0"/>
    <s v="OK"/>
    <n v="0"/>
    <n v="1"/>
    <x v="0"/>
  </r>
  <r>
    <x v="381"/>
    <x v="2"/>
    <s v="Evening"/>
    <n v="8"/>
    <n v="0"/>
    <n v="8"/>
    <n v="4407"/>
    <x v="0"/>
    <n v="0"/>
    <s v="OK"/>
    <n v="0"/>
    <n v="1"/>
    <x v="0"/>
  </r>
  <r>
    <x v="381"/>
    <x v="2"/>
    <s v="Night"/>
    <n v="8"/>
    <n v="0"/>
    <n v="8"/>
    <n v="4788"/>
    <x v="0"/>
    <n v="0"/>
    <s v="OK"/>
    <n v="0"/>
    <n v="1"/>
    <x v="0"/>
  </r>
  <r>
    <x v="381"/>
    <x v="3"/>
    <s v="Morning"/>
    <n v="8"/>
    <n v="0"/>
    <n v="8"/>
    <n v="701"/>
    <x v="0"/>
    <n v="0"/>
    <s v="OK"/>
    <n v="0"/>
    <n v="1"/>
    <x v="1"/>
  </r>
  <r>
    <x v="381"/>
    <x v="3"/>
    <s v="Evening"/>
    <n v="8"/>
    <n v="0"/>
    <n v="8"/>
    <n v="683"/>
    <x v="0"/>
    <n v="0"/>
    <s v="OK"/>
    <n v="0"/>
    <n v="1"/>
    <x v="1"/>
  </r>
  <r>
    <x v="381"/>
    <x v="3"/>
    <s v="Night"/>
    <n v="8"/>
    <n v="0"/>
    <n v="8"/>
    <n v="758"/>
    <x v="0"/>
    <n v="0"/>
    <s v="OK"/>
    <n v="0"/>
    <n v="1"/>
    <x v="1"/>
  </r>
  <r>
    <x v="381"/>
    <x v="4"/>
    <s v="Morning"/>
    <n v="8"/>
    <n v="1.5"/>
    <n v="6.5"/>
    <n v="617"/>
    <x v="6"/>
    <n v="10900"/>
    <s v="OK"/>
    <n v="0.19"/>
    <n v="0.81"/>
    <x v="1"/>
  </r>
  <r>
    <x v="381"/>
    <x v="4"/>
    <s v="Evening"/>
    <n v="8"/>
    <n v="2.7"/>
    <n v="5.3"/>
    <n v="483"/>
    <x v="4"/>
    <n v="5400"/>
    <s v="OK"/>
    <n v="0.34"/>
    <n v="0.66"/>
    <x v="1"/>
  </r>
  <r>
    <x v="381"/>
    <x v="4"/>
    <s v="Night"/>
    <n v="8"/>
    <n v="3.1"/>
    <n v="4.9000000000000004"/>
    <n v="420"/>
    <x v="5"/>
    <n v="11800"/>
    <s v="OK"/>
    <n v="0.39"/>
    <n v="0.61"/>
    <x v="1"/>
  </r>
  <r>
    <x v="381"/>
    <x v="5"/>
    <s v="Morning"/>
    <n v="8"/>
    <n v="0"/>
    <n v="8"/>
    <n v="3451"/>
    <x v="0"/>
    <n v="0"/>
    <s v="OK"/>
    <n v="0"/>
    <n v="1"/>
    <x v="2"/>
  </r>
  <r>
    <x v="381"/>
    <x v="5"/>
    <s v="Evening"/>
    <n v="8"/>
    <n v="0"/>
    <n v="8"/>
    <n v="3748"/>
    <x v="0"/>
    <n v="0"/>
    <s v="OK"/>
    <n v="0"/>
    <n v="1"/>
    <x v="2"/>
  </r>
  <r>
    <x v="381"/>
    <x v="5"/>
    <s v="Night"/>
    <n v="8"/>
    <n v="0"/>
    <n v="8"/>
    <n v="3349"/>
    <x v="0"/>
    <n v="0"/>
    <s v="OK"/>
    <n v="0"/>
    <n v="1"/>
    <x v="2"/>
  </r>
  <r>
    <x v="381"/>
    <x v="6"/>
    <s v="Morning"/>
    <n v="8"/>
    <n v="0"/>
    <n v="8"/>
    <n v="2913"/>
    <x v="0"/>
    <n v="0"/>
    <s v="OK"/>
    <n v="0"/>
    <n v="1"/>
    <x v="2"/>
  </r>
  <r>
    <x v="381"/>
    <x v="6"/>
    <s v="Evening"/>
    <n v="8"/>
    <n v="2.5"/>
    <n v="5.5"/>
    <n v="2229"/>
    <x v="3"/>
    <n v="5500"/>
    <s v="OK"/>
    <n v="0.31"/>
    <n v="0.69"/>
    <x v="2"/>
  </r>
  <r>
    <x v="381"/>
    <x v="6"/>
    <s v="Night"/>
    <n v="8"/>
    <n v="0"/>
    <n v="8"/>
    <n v="3297"/>
    <x v="0"/>
    <n v="0"/>
    <s v="OK"/>
    <n v="0"/>
    <n v="1"/>
    <x v="2"/>
  </r>
  <r>
    <x v="381"/>
    <x v="7"/>
    <s v="Morning"/>
    <n v="8"/>
    <n v="0"/>
    <n v="8"/>
    <n v="4050"/>
    <x v="0"/>
    <n v="0"/>
    <s v="OK"/>
    <n v="0"/>
    <n v="1"/>
    <x v="3"/>
  </r>
  <r>
    <x v="381"/>
    <x v="7"/>
    <s v="Evening"/>
    <n v="8"/>
    <n v="0"/>
    <n v="8"/>
    <n v="4429"/>
    <x v="0"/>
    <n v="0"/>
    <s v="OK"/>
    <n v="0"/>
    <n v="1"/>
    <x v="3"/>
  </r>
  <r>
    <x v="381"/>
    <x v="7"/>
    <s v="Night"/>
    <n v="8"/>
    <n v="0"/>
    <n v="8"/>
    <n v="3891"/>
    <x v="0"/>
    <n v="0"/>
    <s v="OK"/>
    <n v="0"/>
    <n v="1"/>
    <x v="3"/>
  </r>
  <r>
    <x v="382"/>
    <x v="0"/>
    <s v="Morning"/>
    <n v="8"/>
    <n v="4"/>
    <n v="4"/>
    <n v="2715"/>
    <x v="5"/>
    <n v="9700"/>
    <s v="OK"/>
    <n v="0.5"/>
    <n v="0.5"/>
    <x v="0"/>
  </r>
  <r>
    <x v="382"/>
    <x v="0"/>
    <s v="Evening"/>
    <n v="8"/>
    <n v="0"/>
    <n v="8"/>
    <n v="4985"/>
    <x v="0"/>
    <n v="0"/>
    <s v="OK"/>
    <n v="0"/>
    <n v="1"/>
    <x v="0"/>
  </r>
  <r>
    <x v="382"/>
    <x v="0"/>
    <s v="Night"/>
    <n v="8"/>
    <n v="2.4"/>
    <n v="5.6"/>
    <n v="3452"/>
    <x v="6"/>
    <n v="9000"/>
    <s v="OK"/>
    <n v="0.3"/>
    <n v="0.7"/>
    <x v="0"/>
  </r>
  <r>
    <x v="382"/>
    <x v="1"/>
    <s v="Morning"/>
    <n v="8"/>
    <n v="3.1"/>
    <n v="4.9000000000000004"/>
    <n v="2868"/>
    <x v="3"/>
    <n v="7600"/>
    <s v="OK"/>
    <n v="0.39"/>
    <n v="0.61"/>
    <x v="0"/>
  </r>
  <r>
    <x v="382"/>
    <x v="1"/>
    <s v="Evening"/>
    <n v="8"/>
    <n v="0"/>
    <n v="8"/>
    <n v="5438"/>
    <x v="0"/>
    <n v="0"/>
    <s v="OK"/>
    <n v="0"/>
    <n v="1"/>
    <x v="0"/>
  </r>
  <r>
    <x v="382"/>
    <x v="1"/>
    <s v="Night"/>
    <n v="8"/>
    <n v="3.5"/>
    <n v="4.5"/>
    <n v="2890"/>
    <x v="5"/>
    <n v="1800"/>
    <s v="OK"/>
    <n v="0.44"/>
    <n v="0.56000000000000005"/>
    <x v="0"/>
  </r>
  <r>
    <x v="382"/>
    <x v="2"/>
    <s v="Morning"/>
    <n v="8"/>
    <n v="1.3"/>
    <n v="6.7"/>
    <n v="3741"/>
    <x v="4"/>
    <n v="4200"/>
    <s v="OK"/>
    <n v="0.16"/>
    <n v="0.84"/>
    <x v="0"/>
  </r>
  <r>
    <x v="382"/>
    <x v="2"/>
    <s v="Evening"/>
    <n v="8"/>
    <n v="4.3"/>
    <n v="3.7"/>
    <n v="2087"/>
    <x v="2"/>
    <n v="14400"/>
    <s v="OK"/>
    <n v="0.54"/>
    <n v="0.46"/>
    <x v="0"/>
  </r>
  <r>
    <x v="382"/>
    <x v="2"/>
    <s v="Night"/>
    <n v="8"/>
    <n v="0"/>
    <n v="8"/>
    <n v="4759"/>
    <x v="0"/>
    <n v="0"/>
    <s v="OK"/>
    <n v="0"/>
    <n v="1"/>
    <x v="0"/>
  </r>
  <r>
    <x v="382"/>
    <x v="3"/>
    <s v="Morning"/>
    <n v="8"/>
    <n v="5.2"/>
    <n v="2.8"/>
    <n v="237"/>
    <x v="2"/>
    <n v="4300"/>
    <s v="OK"/>
    <n v="0.65"/>
    <n v="0.35"/>
    <x v="1"/>
  </r>
  <r>
    <x v="382"/>
    <x v="3"/>
    <s v="Evening"/>
    <n v="8"/>
    <n v="2.8"/>
    <n v="5.2"/>
    <n v="504"/>
    <x v="3"/>
    <n v="9800"/>
    <s v="OK"/>
    <n v="0.35"/>
    <n v="0.65"/>
    <x v="1"/>
  </r>
  <r>
    <x v="382"/>
    <x v="3"/>
    <s v="Night"/>
    <n v="8"/>
    <n v="4.8"/>
    <n v="3.2"/>
    <n v="282"/>
    <x v="3"/>
    <n v="2700"/>
    <s v="OK"/>
    <n v="0.6"/>
    <n v="0.4"/>
    <x v="1"/>
  </r>
  <r>
    <x v="382"/>
    <x v="4"/>
    <s v="Morning"/>
    <n v="8"/>
    <n v="0"/>
    <n v="8"/>
    <n v="665"/>
    <x v="0"/>
    <n v="0"/>
    <s v="OK"/>
    <n v="0"/>
    <n v="1"/>
    <x v="1"/>
  </r>
  <r>
    <x v="382"/>
    <x v="4"/>
    <s v="Evening"/>
    <n v="8"/>
    <n v="0"/>
    <n v="8"/>
    <n v="763"/>
    <x v="0"/>
    <n v="0"/>
    <s v="OK"/>
    <n v="0"/>
    <n v="1"/>
    <x v="1"/>
  </r>
  <r>
    <x v="382"/>
    <x v="4"/>
    <s v="Night"/>
    <n v="8"/>
    <n v="0"/>
    <n v="8"/>
    <n v="729"/>
    <x v="0"/>
    <n v="0"/>
    <s v="OK"/>
    <n v="0"/>
    <n v="1"/>
    <x v="1"/>
  </r>
  <r>
    <x v="382"/>
    <x v="5"/>
    <s v="Morning"/>
    <n v="8"/>
    <n v="0"/>
    <n v="8"/>
    <n v="3352"/>
    <x v="0"/>
    <n v="0"/>
    <s v="OK"/>
    <n v="0"/>
    <n v="1"/>
    <x v="2"/>
  </r>
  <r>
    <x v="382"/>
    <x v="5"/>
    <s v="Evening"/>
    <n v="8"/>
    <n v="0"/>
    <n v="8"/>
    <n v="3312"/>
    <x v="0"/>
    <n v="0"/>
    <s v="OK"/>
    <n v="0"/>
    <n v="1"/>
    <x v="2"/>
  </r>
  <r>
    <x v="382"/>
    <x v="5"/>
    <s v="Night"/>
    <n v="8"/>
    <n v="0.8"/>
    <n v="7.2"/>
    <n v="3173"/>
    <x v="5"/>
    <n v="3700"/>
    <s v="OK"/>
    <n v="0.1"/>
    <n v="0.9"/>
    <x v="2"/>
  </r>
  <r>
    <x v="382"/>
    <x v="6"/>
    <s v="Morning"/>
    <n v="8"/>
    <n v="0"/>
    <n v="8"/>
    <n v="3383"/>
    <x v="0"/>
    <n v="0"/>
    <s v="OK"/>
    <n v="0"/>
    <n v="1"/>
    <x v="2"/>
  </r>
  <r>
    <x v="382"/>
    <x v="6"/>
    <s v="Evening"/>
    <n v="8"/>
    <n v="0"/>
    <n v="8"/>
    <n v="3118"/>
    <x v="0"/>
    <n v="0"/>
    <s v="OK"/>
    <n v="0"/>
    <n v="1"/>
    <x v="2"/>
  </r>
  <r>
    <x v="382"/>
    <x v="6"/>
    <s v="Night"/>
    <n v="8"/>
    <n v="0"/>
    <n v="8"/>
    <n v="3235"/>
    <x v="0"/>
    <n v="0"/>
    <s v="OK"/>
    <n v="0"/>
    <n v="1"/>
    <x v="2"/>
  </r>
  <r>
    <x v="382"/>
    <x v="7"/>
    <s v="Morning"/>
    <n v="8"/>
    <n v="3.7"/>
    <n v="4.3"/>
    <n v="2122"/>
    <x v="3"/>
    <n v="4600"/>
    <s v="OK"/>
    <n v="0.46"/>
    <n v="0.54"/>
    <x v="3"/>
  </r>
  <r>
    <x v="382"/>
    <x v="7"/>
    <s v="Evening"/>
    <n v="8"/>
    <n v="0"/>
    <n v="8"/>
    <n v="3910"/>
    <x v="0"/>
    <n v="0"/>
    <s v="OK"/>
    <n v="0"/>
    <n v="1"/>
    <x v="3"/>
  </r>
  <r>
    <x v="382"/>
    <x v="7"/>
    <s v="Night"/>
    <n v="8"/>
    <n v="0"/>
    <n v="8"/>
    <n v="3900"/>
    <x v="0"/>
    <n v="0"/>
    <s v="OK"/>
    <n v="0"/>
    <n v="1"/>
    <x v="3"/>
  </r>
  <r>
    <x v="383"/>
    <x v="0"/>
    <s v="Morning"/>
    <n v="8"/>
    <n v="6.3"/>
    <n v="1.7"/>
    <n v="1115"/>
    <x v="6"/>
    <n v="15000"/>
    <s v="OK"/>
    <n v="0.79"/>
    <n v="0.21"/>
    <x v="0"/>
  </r>
  <r>
    <x v="383"/>
    <x v="0"/>
    <s v="Evening"/>
    <n v="8"/>
    <n v="0"/>
    <n v="8"/>
    <n v="5656"/>
    <x v="0"/>
    <n v="0"/>
    <s v="OK"/>
    <n v="0"/>
    <n v="1"/>
    <x v="0"/>
  </r>
  <r>
    <x v="383"/>
    <x v="0"/>
    <s v="Night"/>
    <n v="8"/>
    <n v="0"/>
    <n v="8"/>
    <n v="4910"/>
    <x v="0"/>
    <n v="0"/>
    <s v="OK"/>
    <n v="0"/>
    <n v="1"/>
    <x v="0"/>
  </r>
  <r>
    <x v="383"/>
    <x v="1"/>
    <s v="Morning"/>
    <n v="8"/>
    <n v="0"/>
    <n v="8"/>
    <n v="5280"/>
    <x v="0"/>
    <n v="0"/>
    <s v="OK"/>
    <n v="0"/>
    <n v="1"/>
    <x v="0"/>
  </r>
  <r>
    <x v="383"/>
    <x v="1"/>
    <s v="Evening"/>
    <n v="8"/>
    <n v="0"/>
    <n v="8"/>
    <n v="5123"/>
    <x v="0"/>
    <n v="0"/>
    <s v="OK"/>
    <n v="0"/>
    <n v="1"/>
    <x v="0"/>
  </r>
  <r>
    <x v="383"/>
    <x v="1"/>
    <s v="Night"/>
    <n v="8"/>
    <n v="0"/>
    <n v="8"/>
    <n v="4957"/>
    <x v="0"/>
    <n v="0"/>
    <s v="OK"/>
    <n v="0"/>
    <n v="1"/>
    <x v="0"/>
  </r>
  <r>
    <x v="383"/>
    <x v="2"/>
    <s v="Morning"/>
    <n v="8"/>
    <n v="0"/>
    <n v="8"/>
    <n v="4374"/>
    <x v="0"/>
    <n v="0"/>
    <s v="OK"/>
    <n v="0"/>
    <n v="1"/>
    <x v="0"/>
  </r>
  <r>
    <x v="383"/>
    <x v="2"/>
    <s v="Evening"/>
    <n v="8"/>
    <n v="0"/>
    <n v="8"/>
    <n v="4550"/>
    <x v="0"/>
    <n v="0"/>
    <s v="OK"/>
    <n v="0"/>
    <n v="1"/>
    <x v="0"/>
  </r>
  <r>
    <x v="383"/>
    <x v="2"/>
    <s v="Night"/>
    <n v="8"/>
    <n v="3.6"/>
    <n v="4.4000000000000004"/>
    <n v="2651"/>
    <x v="3"/>
    <n v="8900"/>
    <s v="OK"/>
    <n v="0.45"/>
    <n v="0.55000000000000004"/>
    <x v="0"/>
  </r>
  <r>
    <x v="383"/>
    <x v="3"/>
    <s v="Morning"/>
    <n v="8"/>
    <n v="0"/>
    <n v="8"/>
    <n v="624"/>
    <x v="0"/>
    <n v="0"/>
    <s v="OK"/>
    <n v="0"/>
    <n v="1"/>
    <x v="1"/>
  </r>
  <r>
    <x v="383"/>
    <x v="3"/>
    <s v="Evening"/>
    <n v="8"/>
    <n v="0"/>
    <n v="8"/>
    <n v="693"/>
    <x v="0"/>
    <n v="0"/>
    <s v="OK"/>
    <n v="0"/>
    <n v="1"/>
    <x v="1"/>
  </r>
  <r>
    <x v="383"/>
    <x v="3"/>
    <s v="Night"/>
    <n v="8"/>
    <n v="5.3"/>
    <n v="2.7"/>
    <n v="228"/>
    <x v="5"/>
    <n v="13500"/>
    <s v="OK"/>
    <n v="0.66"/>
    <n v="0.34"/>
    <x v="1"/>
  </r>
  <r>
    <x v="383"/>
    <x v="4"/>
    <s v="Morning"/>
    <n v="8"/>
    <n v="6.4"/>
    <n v="1.6"/>
    <n v="143"/>
    <x v="3"/>
    <n v="11700"/>
    <s v="OK"/>
    <n v="0.8"/>
    <n v="0.2"/>
    <x v="1"/>
  </r>
  <r>
    <x v="383"/>
    <x v="4"/>
    <s v="Evening"/>
    <n v="8"/>
    <n v="0"/>
    <n v="8"/>
    <n v="691"/>
    <x v="0"/>
    <n v="0"/>
    <s v="OK"/>
    <n v="0"/>
    <n v="1"/>
    <x v="1"/>
  </r>
  <r>
    <x v="383"/>
    <x v="4"/>
    <s v="Night"/>
    <n v="8"/>
    <n v="0"/>
    <n v="8"/>
    <n v="664"/>
    <x v="0"/>
    <n v="0"/>
    <s v="OK"/>
    <n v="0"/>
    <n v="1"/>
    <x v="1"/>
  </r>
  <r>
    <x v="383"/>
    <x v="5"/>
    <s v="Morning"/>
    <n v="8"/>
    <n v="0"/>
    <n v="8"/>
    <n v="3133"/>
    <x v="0"/>
    <n v="0"/>
    <s v="OK"/>
    <n v="0"/>
    <n v="1"/>
    <x v="2"/>
  </r>
  <r>
    <x v="383"/>
    <x v="5"/>
    <s v="Evening"/>
    <n v="8"/>
    <n v="0"/>
    <n v="8"/>
    <n v="3595"/>
    <x v="0"/>
    <n v="0"/>
    <s v="OK"/>
    <n v="0"/>
    <n v="1"/>
    <x v="2"/>
  </r>
  <r>
    <x v="383"/>
    <x v="5"/>
    <s v="Night"/>
    <n v="8"/>
    <n v="5.9"/>
    <n v="2.1"/>
    <n v="884"/>
    <x v="3"/>
    <n v="13500"/>
    <s v="OK"/>
    <n v="0.74"/>
    <n v="0.26"/>
    <x v="2"/>
  </r>
  <r>
    <x v="383"/>
    <x v="6"/>
    <s v="Morning"/>
    <n v="8"/>
    <n v="0"/>
    <n v="8"/>
    <n v="3107"/>
    <x v="0"/>
    <n v="0"/>
    <s v="OK"/>
    <n v="0"/>
    <n v="1"/>
    <x v="2"/>
  </r>
  <r>
    <x v="383"/>
    <x v="6"/>
    <s v="Evening"/>
    <n v="8"/>
    <n v="0.9"/>
    <n v="7.1"/>
    <n v="2811"/>
    <x v="1"/>
    <n v="11600"/>
    <s v="OK"/>
    <n v="0.11"/>
    <n v="0.89"/>
    <x v="2"/>
  </r>
  <r>
    <x v="383"/>
    <x v="6"/>
    <s v="Night"/>
    <n v="8"/>
    <n v="0"/>
    <n v="8"/>
    <n v="3179"/>
    <x v="0"/>
    <n v="0"/>
    <s v="OK"/>
    <n v="0"/>
    <n v="1"/>
    <x v="2"/>
  </r>
  <r>
    <x v="383"/>
    <x v="7"/>
    <s v="Morning"/>
    <n v="8"/>
    <n v="2.2999999999999998"/>
    <n v="5.7"/>
    <n v="2952"/>
    <x v="2"/>
    <n v="5700"/>
    <s v="OK"/>
    <n v="0.28999999999999998"/>
    <n v="0.71"/>
    <x v="3"/>
  </r>
  <r>
    <x v="383"/>
    <x v="7"/>
    <s v="Evening"/>
    <n v="8"/>
    <n v="0"/>
    <n v="8"/>
    <n v="4000"/>
    <x v="0"/>
    <n v="0"/>
    <s v="OK"/>
    <n v="0"/>
    <n v="1"/>
    <x v="3"/>
  </r>
  <r>
    <x v="383"/>
    <x v="7"/>
    <s v="Night"/>
    <n v="8"/>
    <n v="5.6"/>
    <n v="2.4"/>
    <n v="1208"/>
    <x v="1"/>
    <n v="12300"/>
    <s v="OK"/>
    <n v="0.7"/>
    <n v="0.3"/>
    <x v="3"/>
  </r>
  <r>
    <x v="384"/>
    <x v="0"/>
    <s v="Morning"/>
    <n v="8"/>
    <n v="0"/>
    <n v="8"/>
    <n v="4597"/>
    <x v="0"/>
    <n v="0"/>
    <s v="OK"/>
    <n v="0"/>
    <n v="1"/>
    <x v="0"/>
  </r>
  <r>
    <x v="384"/>
    <x v="0"/>
    <s v="Evening"/>
    <n v="8"/>
    <n v="6.7"/>
    <n v="1.3"/>
    <n v="784"/>
    <x v="1"/>
    <n v="11700"/>
    <s v="OK"/>
    <n v="0.84"/>
    <n v="0.16"/>
    <x v="0"/>
  </r>
  <r>
    <x v="384"/>
    <x v="0"/>
    <s v="Night"/>
    <n v="8"/>
    <n v="0"/>
    <n v="8"/>
    <n v="4653"/>
    <x v="0"/>
    <n v="0"/>
    <s v="OK"/>
    <n v="0"/>
    <n v="1"/>
    <x v="0"/>
  </r>
  <r>
    <x v="384"/>
    <x v="1"/>
    <s v="Morning"/>
    <n v="8"/>
    <n v="1.1000000000000001"/>
    <n v="6.9"/>
    <n v="3991"/>
    <x v="5"/>
    <n v="6500"/>
    <s v="OK"/>
    <n v="0.14000000000000001"/>
    <n v="0.86"/>
    <x v="0"/>
  </r>
  <r>
    <x v="384"/>
    <x v="1"/>
    <s v="Evening"/>
    <n v="8"/>
    <n v="5"/>
    <n v="3"/>
    <n v="2044"/>
    <x v="1"/>
    <n v="2600"/>
    <s v="OK"/>
    <n v="0.63"/>
    <n v="0.38"/>
    <x v="0"/>
  </r>
  <r>
    <x v="384"/>
    <x v="1"/>
    <s v="Night"/>
    <n v="8"/>
    <n v="0"/>
    <n v="8"/>
    <n v="5449"/>
    <x v="0"/>
    <n v="0"/>
    <s v="OK"/>
    <n v="0"/>
    <n v="1"/>
    <x v="0"/>
  </r>
  <r>
    <x v="384"/>
    <x v="2"/>
    <s v="Morning"/>
    <n v="8"/>
    <n v="0"/>
    <n v="8"/>
    <n v="4306"/>
    <x v="0"/>
    <n v="0"/>
    <s v="OK"/>
    <n v="0"/>
    <n v="1"/>
    <x v="0"/>
  </r>
  <r>
    <x v="384"/>
    <x v="2"/>
    <s v="Evening"/>
    <n v="8"/>
    <n v="0.6"/>
    <n v="7.4"/>
    <n v="3835"/>
    <x v="2"/>
    <n v="10500"/>
    <s v="OK"/>
    <n v="0.08"/>
    <n v="0.93"/>
    <x v="0"/>
  </r>
  <r>
    <x v="384"/>
    <x v="2"/>
    <s v="Night"/>
    <n v="8"/>
    <n v="0"/>
    <n v="8"/>
    <n v="4601"/>
    <x v="0"/>
    <n v="0"/>
    <s v="OK"/>
    <n v="0"/>
    <n v="1"/>
    <x v="0"/>
  </r>
  <r>
    <x v="384"/>
    <x v="3"/>
    <s v="Morning"/>
    <n v="8"/>
    <n v="1.4"/>
    <n v="6.6"/>
    <n v="538"/>
    <x v="5"/>
    <n v="9100"/>
    <s v="OK"/>
    <n v="0.18"/>
    <n v="0.83"/>
    <x v="1"/>
  </r>
  <r>
    <x v="384"/>
    <x v="3"/>
    <s v="Evening"/>
    <n v="8"/>
    <n v="0"/>
    <n v="8"/>
    <n v="682"/>
    <x v="0"/>
    <n v="0"/>
    <s v="OK"/>
    <n v="0"/>
    <n v="1"/>
    <x v="1"/>
  </r>
  <r>
    <x v="384"/>
    <x v="3"/>
    <s v="Night"/>
    <n v="8"/>
    <n v="3.8"/>
    <n v="4.2"/>
    <n v="323"/>
    <x v="4"/>
    <n v="3900"/>
    <s v="OK"/>
    <n v="0.48"/>
    <n v="0.53"/>
    <x v="1"/>
  </r>
  <r>
    <x v="384"/>
    <x v="4"/>
    <s v="Morning"/>
    <n v="8"/>
    <n v="0"/>
    <n v="8"/>
    <n v="703"/>
    <x v="0"/>
    <n v="0"/>
    <s v="OK"/>
    <n v="0"/>
    <n v="1"/>
    <x v="1"/>
  </r>
  <r>
    <x v="384"/>
    <x v="4"/>
    <s v="Evening"/>
    <n v="8"/>
    <n v="0"/>
    <n v="8"/>
    <n v="723"/>
    <x v="0"/>
    <n v="0"/>
    <s v="OK"/>
    <n v="0"/>
    <n v="1"/>
    <x v="1"/>
  </r>
  <r>
    <x v="384"/>
    <x v="4"/>
    <s v="Night"/>
    <n v="8"/>
    <n v="0"/>
    <n v="8"/>
    <n v="702"/>
    <x v="0"/>
    <n v="0"/>
    <s v="OK"/>
    <n v="0"/>
    <n v="1"/>
    <x v="1"/>
  </r>
  <r>
    <x v="384"/>
    <x v="5"/>
    <s v="Morning"/>
    <n v="8"/>
    <n v="0"/>
    <n v="8"/>
    <n v="3235"/>
    <x v="0"/>
    <n v="0"/>
    <s v="OK"/>
    <n v="0"/>
    <n v="1"/>
    <x v="2"/>
  </r>
  <r>
    <x v="384"/>
    <x v="5"/>
    <s v="Evening"/>
    <n v="8"/>
    <n v="0"/>
    <n v="8"/>
    <n v="3410"/>
    <x v="0"/>
    <n v="0"/>
    <s v="OK"/>
    <n v="0"/>
    <n v="1"/>
    <x v="2"/>
  </r>
  <r>
    <x v="384"/>
    <x v="5"/>
    <s v="Night"/>
    <n v="8"/>
    <n v="3.9"/>
    <n v="4.0999999999999996"/>
    <n v="1812"/>
    <x v="5"/>
    <n v="3000"/>
    <s v="OK"/>
    <n v="0.49"/>
    <n v="0.51"/>
    <x v="2"/>
  </r>
  <r>
    <x v="384"/>
    <x v="6"/>
    <s v="Morning"/>
    <n v="8"/>
    <n v="0"/>
    <n v="8"/>
    <n v="3108"/>
    <x v="0"/>
    <n v="0"/>
    <s v="OK"/>
    <n v="0"/>
    <n v="1"/>
    <x v="2"/>
  </r>
  <r>
    <x v="384"/>
    <x v="6"/>
    <s v="Evening"/>
    <n v="8"/>
    <n v="0"/>
    <n v="8"/>
    <n v="3295"/>
    <x v="0"/>
    <n v="0"/>
    <s v="OK"/>
    <n v="0"/>
    <n v="1"/>
    <x v="2"/>
  </r>
  <r>
    <x v="384"/>
    <x v="6"/>
    <s v="Night"/>
    <n v="8"/>
    <n v="0"/>
    <n v="8"/>
    <n v="2900"/>
    <x v="0"/>
    <n v="0"/>
    <s v="OK"/>
    <n v="0"/>
    <n v="1"/>
    <x v="2"/>
  </r>
  <r>
    <x v="384"/>
    <x v="7"/>
    <s v="Morning"/>
    <n v="8"/>
    <n v="0"/>
    <n v="8"/>
    <n v="3785"/>
    <x v="0"/>
    <n v="0"/>
    <s v="OK"/>
    <n v="0"/>
    <n v="1"/>
    <x v="3"/>
  </r>
  <r>
    <x v="384"/>
    <x v="7"/>
    <s v="Evening"/>
    <n v="8"/>
    <n v="0"/>
    <n v="8"/>
    <n v="3766"/>
    <x v="0"/>
    <n v="0"/>
    <s v="OK"/>
    <n v="0"/>
    <n v="1"/>
    <x v="3"/>
  </r>
  <r>
    <x v="384"/>
    <x v="7"/>
    <s v="Night"/>
    <n v="8"/>
    <n v="0"/>
    <n v="8"/>
    <n v="4373"/>
    <x v="0"/>
    <n v="0"/>
    <s v="OK"/>
    <n v="0"/>
    <n v="1"/>
    <x v="3"/>
  </r>
  <r>
    <x v="385"/>
    <x v="0"/>
    <s v="Morning"/>
    <n v="8"/>
    <n v="0"/>
    <n v="8"/>
    <n v="4482"/>
    <x v="0"/>
    <n v="0"/>
    <s v="OK"/>
    <n v="0"/>
    <n v="1"/>
    <x v="0"/>
  </r>
  <r>
    <x v="385"/>
    <x v="0"/>
    <s v="Evening"/>
    <n v="8"/>
    <n v="0"/>
    <n v="8"/>
    <n v="5053"/>
    <x v="0"/>
    <n v="0"/>
    <s v="OK"/>
    <n v="0"/>
    <n v="1"/>
    <x v="0"/>
  </r>
  <r>
    <x v="385"/>
    <x v="0"/>
    <s v="Night"/>
    <n v="8"/>
    <n v="0"/>
    <n v="8"/>
    <n v="5510"/>
    <x v="0"/>
    <n v="0"/>
    <s v="OK"/>
    <n v="0"/>
    <n v="1"/>
    <x v="0"/>
  </r>
  <r>
    <x v="385"/>
    <x v="1"/>
    <s v="Morning"/>
    <n v="8"/>
    <n v="0"/>
    <n v="8"/>
    <n v="4657"/>
    <x v="0"/>
    <n v="0"/>
    <s v="OK"/>
    <n v="0"/>
    <n v="1"/>
    <x v="0"/>
  </r>
  <r>
    <x v="385"/>
    <x v="1"/>
    <s v="Evening"/>
    <n v="8"/>
    <n v="0"/>
    <n v="8"/>
    <n v="5022"/>
    <x v="0"/>
    <n v="0"/>
    <s v="OK"/>
    <n v="0"/>
    <n v="1"/>
    <x v="0"/>
  </r>
  <r>
    <x v="385"/>
    <x v="1"/>
    <s v="Night"/>
    <n v="8"/>
    <n v="0"/>
    <n v="8"/>
    <n v="4541"/>
    <x v="0"/>
    <n v="0"/>
    <s v="OK"/>
    <n v="0"/>
    <n v="1"/>
    <x v="0"/>
  </r>
  <r>
    <x v="385"/>
    <x v="2"/>
    <s v="Morning"/>
    <n v="8"/>
    <n v="0"/>
    <n v="8"/>
    <n v="4801"/>
    <x v="0"/>
    <n v="0"/>
    <s v="OK"/>
    <n v="0"/>
    <n v="1"/>
    <x v="0"/>
  </r>
  <r>
    <x v="385"/>
    <x v="2"/>
    <s v="Evening"/>
    <n v="8"/>
    <n v="4.5999999999999996"/>
    <n v="3.4"/>
    <n v="1813"/>
    <x v="4"/>
    <n v="14700"/>
    <s v="OK"/>
    <n v="0.57999999999999996"/>
    <n v="0.43"/>
    <x v="0"/>
  </r>
  <r>
    <x v="385"/>
    <x v="2"/>
    <s v="Night"/>
    <n v="8"/>
    <n v="0"/>
    <n v="8"/>
    <n v="4748"/>
    <x v="0"/>
    <n v="0"/>
    <s v="OK"/>
    <n v="0"/>
    <n v="1"/>
    <x v="0"/>
  </r>
  <r>
    <x v="385"/>
    <x v="3"/>
    <s v="Morning"/>
    <n v="8"/>
    <n v="0"/>
    <n v="8"/>
    <n v="677"/>
    <x v="0"/>
    <n v="0"/>
    <s v="OK"/>
    <n v="0"/>
    <n v="1"/>
    <x v="1"/>
  </r>
  <r>
    <x v="385"/>
    <x v="3"/>
    <s v="Evening"/>
    <n v="8"/>
    <n v="0.7"/>
    <n v="7.3"/>
    <n v="635"/>
    <x v="3"/>
    <n v="6900"/>
    <s v="OK"/>
    <n v="0.09"/>
    <n v="0.91"/>
    <x v="1"/>
  </r>
  <r>
    <x v="385"/>
    <x v="3"/>
    <s v="Night"/>
    <n v="8"/>
    <n v="0"/>
    <n v="8"/>
    <n v="687"/>
    <x v="0"/>
    <n v="0"/>
    <s v="OK"/>
    <n v="0"/>
    <n v="1"/>
    <x v="1"/>
  </r>
  <r>
    <x v="385"/>
    <x v="4"/>
    <s v="Morning"/>
    <n v="8"/>
    <n v="0"/>
    <n v="8"/>
    <n v="733"/>
    <x v="0"/>
    <n v="0"/>
    <s v="OK"/>
    <n v="0"/>
    <n v="1"/>
    <x v="1"/>
  </r>
  <r>
    <x v="385"/>
    <x v="4"/>
    <s v="Evening"/>
    <n v="8"/>
    <n v="0"/>
    <n v="8"/>
    <n v="744"/>
    <x v="0"/>
    <n v="0"/>
    <s v="OK"/>
    <n v="0"/>
    <n v="1"/>
    <x v="1"/>
  </r>
  <r>
    <x v="385"/>
    <x v="4"/>
    <s v="Night"/>
    <n v="8"/>
    <n v="0"/>
    <n v="8"/>
    <n v="743"/>
    <x v="0"/>
    <n v="0"/>
    <s v="OK"/>
    <n v="0"/>
    <n v="1"/>
    <x v="1"/>
  </r>
  <r>
    <x v="385"/>
    <x v="5"/>
    <s v="Morning"/>
    <n v="8"/>
    <n v="0"/>
    <n v="8"/>
    <n v="3465"/>
    <x v="0"/>
    <n v="0"/>
    <s v="OK"/>
    <n v="0"/>
    <n v="1"/>
    <x v="2"/>
  </r>
  <r>
    <x v="385"/>
    <x v="5"/>
    <s v="Evening"/>
    <n v="8"/>
    <n v="0"/>
    <n v="8"/>
    <n v="3387"/>
    <x v="0"/>
    <n v="0"/>
    <s v="OK"/>
    <n v="0"/>
    <n v="1"/>
    <x v="2"/>
  </r>
  <r>
    <x v="385"/>
    <x v="5"/>
    <s v="Night"/>
    <n v="8"/>
    <n v="3.6"/>
    <n v="4.4000000000000004"/>
    <n v="2015"/>
    <x v="1"/>
    <n v="10700"/>
    <s v="OK"/>
    <n v="0.45"/>
    <n v="0.55000000000000004"/>
    <x v="2"/>
  </r>
  <r>
    <x v="385"/>
    <x v="6"/>
    <s v="Morning"/>
    <n v="8"/>
    <n v="0"/>
    <n v="8"/>
    <n v="3173"/>
    <x v="0"/>
    <n v="0"/>
    <s v="OK"/>
    <n v="0"/>
    <n v="1"/>
    <x v="2"/>
  </r>
  <r>
    <x v="385"/>
    <x v="6"/>
    <s v="Evening"/>
    <n v="8"/>
    <n v="0"/>
    <n v="8"/>
    <n v="3315"/>
    <x v="0"/>
    <n v="0"/>
    <s v="OK"/>
    <n v="0"/>
    <n v="1"/>
    <x v="2"/>
  </r>
  <r>
    <x v="385"/>
    <x v="6"/>
    <s v="Night"/>
    <n v="8"/>
    <n v="0"/>
    <n v="8"/>
    <n v="3198"/>
    <x v="0"/>
    <n v="0"/>
    <s v="OK"/>
    <n v="0"/>
    <n v="1"/>
    <x v="2"/>
  </r>
  <r>
    <x v="385"/>
    <x v="7"/>
    <s v="Morning"/>
    <n v="8"/>
    <n v="0"/>
    <n v="8"/>
    <n v="4283"/>
    <x v="0"/>
    <n v="0"/>
    <s v="OK"/>
    <n v="0"/>
    <n v="1"/>
    <x v="3"/>
  </r>
  <r>
    <x v="385"/>
    <x v="7"/>
    <s v="Evening"/>
    <n v="8"/>
    <n v="0"/>
    <n v="8"/>
    <n v="4175"/>
    <x v="0"/>
    <n v="0"/>
    <s v="OK"/>
    <n v="0"/>
    <n v="1"/>
    <x v="3"/>
  </r>
  <r>
    <x v="385"/>
    <x v="7"/>
    <s v="Night"/>
    <n v="8"/>
    <n v="0"/>
    <n v="8"/>
    <n v="3632"/>
    <x v="0"/>
    <n v="0"/>
    <s v="OK"/>
    <n v="0"/>
    <n v="1"/>
    <x v="3"/>
  </r>
  <r>
    <x v="386"/>
    <x v="0"/>
    <s v="Morning"/>
    <n v="8"/>
    <n v="6.5"/>
    <n v="1.5"/>
    <n v="1015"/>
    <x v="2"/>
    <n v="2800"/>
    <s v="OK"/>
    <n v="0.81"/>
    <n v="0.19"/>
    <x v="0"/>
  </r>
  <r>
    <x v="386"/>
    <x v="0"/>
    <s v="Evening"/>
    <n v="8"/>
    <n v="0"/>
    <n v="8"/>
    <n v="4792"/>
    <x v="0"/>
    <n v="0"/>
    <s v="OK"/>
    <n v="0"/>
    <n v="1"/>
    <x v="0"/>
  </r>
  <r>
    <x v="386"/>
    <x v="0"/>
    <s v="Night"/>
    <n v="8"/>
    <n v="0"/>
    <n v="8"/>
    <n v="4531"/>
    <x v="0"/>
    <n v="0"/>
    <s v="OK"/>
    <n v="0"/>
    <n v="1"/>
    <x v="0"/>
  </r>
  <r>
    <x v="386"/>
    <x v="1"/>
    <s v="Morning"/>
    <n v="8"/>
    <n v="0"/>
    <n v="8"/>
    <n v="5120"/>
    <x v="0"/>
    <n v="0"/>
    <s v="OK"/>
    <n v="0"/>
    <n v="1"/>
    <x v="0"/>
  </r>
  <r>
    <x v="386"/>
    <x v="1"/>
    <s v="Evening"/>
    <n v="8"/>
    <n v="0"/>
    <n v="8"/>
    <n v="5455"/>
    <x v="0"/>
    <n v="0"/>
    <s v="OK"/>
    <n v="0"/>
    <n v="1"/>
    <x v="0"/>
  </r>
  <r>
    <x v="386"/>
    <x v="1"/>
    <s v="Night"/>
    <n v="8"/>
    <n v="0"/>
    <n v="8"/>
    <n v="4570"/>
    <x v="0"/>
    <n v="0"/>
    <s v="OK"/>
    <n v="0"/>
    <n v="1"/>
    <x v="0"/>
  </r>
  <r>
    <x v="386"/>
    <x v="2"/>
    <s v="Morning"/>
    <n v="8"/>
    <n v="0"/>
    <n v="8"/>
    <n v="4682"/>
    <x v="0"/>
    <n v="0"/>
    <s v="OK"/>
    <n v="0"/>
    <n v="1"/>
    <x v="0"/>
  </r>
  <r>
    <x v="386"/>
    <x v="2"/>
    <s v="Evening"/>
    <n v="8"/>
    <n v="2.7"/>
    <n v="5.3"/>
    <n v="2968"/>
    <x v="2"/>
    <n v="6900"/>
    <s v="OK"/>
    <n v="0.34"/>
    <n v="0.66"/>
    <x v="0"/>
  </r>
  <r>
    <x v="386"/>
    <x v="2"/>
    <s v="Night"/>
    <n v="8"/>
    <n v="1.9"/>
    <n v="6.1"/>
    <n v="3538"/>
    <x v="2"/>
    <n v="10300"/>
    <s v="OK"/>
    <n v="0.24"/>
    <n v="0.76"/>
    <x v="0"/>
  </r>
  <r>
    <x v="386"/>
    <x v="3"/>
    <s v="Morning"/>
    <n v="8"/>
    <n v="0"/>
    <n v="8"/>
    <n v="637"/>
    <x v="0"/>
    <n v="0"/>
    <s v="OK"/>
    <n v="0"/>
    <n v="1"/>
    <x v="1"/>
  </r>
  <r>
    <x v="386"/>
    <x v="3"/>
    <s v="Evening"/>
    <n v="8"/>
    <n v="0"/>
    <n v="8"/>
    <n v="675"/>
    <x v="0"/>
    <n v="0"/>
    <s v="OK"/>
    <n v="0"/>
    <n v="1"/>
    <x v="1"/>
  </r>
  <r>
    <x v="386"/>
    <x v="3"/>
    <s v="Night"/>
    <n v="8"/>
    <n v="0"/>
    <n v="8"/>
    <n v="653"/>
    <x v="0"/>
    <n v="0"/>
    <s v="OK"/>
    <n v="0"/>
    <n v="1"/>
    <x v="1"/>
  </r>
  <r>
    <x v="386"/>
    <x v="4"/>
    <s v="Morning"/>
    <n v="8"/>
    <n v="6.2"/>
    <n v="1.8"/>
    <n v="157"/>
    <x v="3"/>
    <n v="5100"/>
    <s v="OK"/>
    <n v="0.78"/>
    <n v="0.23"/>
    <x v="1"/>
  </r>
  <r>
    <x v="386"/>
    <x v="4"/>
    <s v="Evening"/>
    <n v="8"/>
    <n v="0"/>
    <n v="8"/>
    <n v="708"/>
    <x v="0"/>
    <n v="0"/>
    <s v="OK"/>
    <n v="0"/>
    <n v="1"/>
    <x v="1"/>
  </r>
  <r>
    <x v="386"/>
    <x v="4"/>
    <s v="Night"/>
    <n v="8"/>
    <n v="0"/>
    <n v="8"/>
    <n v="739"/>
    <x v="0"/>
    <n v="0"/>
    <s v="OK"/>
    <n v="0"/>
    <n v="1"/>
    <x v="1"/>
  </r>
  <r>
    <x v="386"/>
    <x v="5"/>
    <s v="Morning"/>
    <n v="8"/>
    <n v="0"/>
    <n v="8"/>
    <n v="3367"/>
    <x v="0"/>
    <n v="0"/>
    <s v="OK"/>
    <n v="0"/>
    <n v="1"/>
    <x v="2"/>
  </r>
  <r>
    <x v="386"/>
    <x v="5"/>
    <s v="Evening"/>
    <n v="8"/>
    <n v="0"/>
    <n v="8"/>
    <n v="3286"/>
    <x v="0"/>
    <n v="0"/>
    <s v="OK"/>
    <n v="0"/>
    <n v="1"/>
    <x v="2"/>
  </r>
  <r>
    <x v="386"/>
    <x v="5"/>
    <s v="Night"/>
    <n v="8"/>
    <n v="0"/>
    <n v="8"/>
    <n v="3284"/>
    <x v="0"/>
    <n v="0"/>
    <s v="OK"/>
    <n v="0"/>
    <n v="1"/>
    <x v="2"/>
  </r>
  <r>
    <x v="386"/>
    <x v="6"/>
    <s v="Morning"/>
    <n v="8"/>
    <n v="0.9"/>
    <n v="7.1"/>
    <n v="2841"/>
    <x v="3"/>
    <n v="9000"/>
    <s v="OK"/>
    <n v="0.11"/>
    <n v="0.89"/>
    <x v="2"/>
  </r>
  <r>
    <x v="386"/>
    <x v="6"/>
    <s v="Evening"/>
    <n v="8"/>
    <n v="0"/>
    <n v="8"/>
    <n v="3224"/>
    <x v="0"/>
    <n v="0"/>
    <s v="OK"/>
    <n v="0"/>
    <n v="1"/>
    <x v="2"/>
  </r>
  <r>
    <x v="386"/>
    <x v="6"/>
    <s v="Night"/>
    <n v="8"/>
    <n v="0"/>
    <n v="8"/>
    <n v="2810"/>
    <x v="0"/>
    <n v="0"/>
    <s v="OK"/>
    <n v="0"/>
    <n v="1"/>
    <x v="2"/>
  </r>
  <r>
    <x v="386"/>
    <x v="7"/>
    <s v="Morning"/>
    <n v="8"/>
    <n v="0"/>
    <n v="8"/>
    <n v="3918"/>
    <x v="0"/>
    <n v="0"/>
    <s v="OK"/>
    <n v="0"/>
    <n v="1"/>
    <x v="3"/>
  </r>
  <r>
    <x v="386"/>
    <x v="7"/>
    <s v="Evening"/>
    <n v="8"/>
    <n v="2.4"/>
    <n v="5.6"/>
    <n v="2472"/>
    <x v="1"/>
    <n v="2900"/>
    <s v="OK"/>
    <n v="0.3"/>
    <n v="0.7"/>
    <x v="3"/>
  </r>
  <r>
    <x v="386"/>
    <x v="7"/>
    <s v="Night"/>
    <n v="8"/>
    <n v="0"/>
    <n v="8"/>
    <n v="3801"/>
    <x v="0"/>
    <n v="0"/>
    <s v="OK"/>
    <n v="0"/>
    <n v="1"/>
    <x v="3"/>
  </r>
  <r>
    <x v="387"/>
    <x v="0"/>
    <s v="Morning"/>
    <n v="8"/>
    <n v="0"/>
    <n v="8"/>
    <n v="4722"/>
    <x v="0"/>
    <n v="0"/>
    <s v="OK"/>
    <n v="0"/>
    <n v="1"/>
    <x v="0"/>
  </r>
  <r>
    <x v="387"/>
    <x v="0"/>
    <s v="Evening"/>
    <n v="8"/>
    <n v="5.0999999999999996"/>
    <n v="2.9"/>
    <n v="1976"/>
    <x v="2"/>
    <n v="4300"/>
    <s v="OK"/>
    <n v="0.64"/>
    <n v="0.36"/>
    <x v="0"/>
  </r>
  <r>
    <x v="387"/>
    <x v="0"/>
    <s v="Night"/>
    <n v="8"/>
    <n v="0"/>
    <n v="8"/>
    <n v="5179"/>
    <x v="0"/>
    <n v="0"/>
    <s v="OK"/>
    <n v="0"/>
    <n v="1"/>
    <x v="0"/>
  </r>
  <r>
    <x v="387"/>
    <x v="1"/>
    <s v="Morning"/>
    <n v="8"/>
    <n v="0"/>
    <n v="8"/>
    <n v="5620"/>
    <x v="0"/>
    <n v="0"/>
    <s v="OK"/>
    <n v="0"/>
    <n v="1"/>
    <x v="0"/>
  </r>
  <r>
    <x v="387"/>
    <x v="1"/>
    <s v="Evening"/>
    <n v="8"/>
    <n v="0.9"/>
    <n v="7.1"/>
    <n v="4359"/>
    <x v="3"/>
    <n v="9300"/>
    <s v="OK"/>
    <n v="0.11"/>
    <n v="0.89"/>
    <x v="0"/>
  </r>
  <r>
    <x v="387"/>
    <x v="1"/>
    <s v="Night"/>
    <n v="8"/>
    <n v="0"/>
    <n v="8"/>
    <n v="5492"/>
    <x v="0"/>
    <n v="0"/>
    <s v="OK"/>
    <n v="0"/>
    <n v="1"/>
    <x v="0"/>
  </r>
  <r>
    <x v="387"/>
    <x v="2"/>
    <s v="Morning"/>
    <n v="8"/>
    <n v="3.6"/>
    <n v="4.4000000000000004"/>
    <n v="2731"/>
    <x v="5"/>
    <n v="13600"/>
    <s v="OK"/>
    <n v="0.45"/>
    <n v="0.55000000000000004"/>
    <x v="0"/>
  </r>
  <r>
    <x v="387"/>
    <x v="2"/>
    <s v="Evening"/>
    <n v="8"/>
    <n v="1.5"/>
    <n v="6.5"/>
    <n v="3898"/>
    <x v="3"/>
    <n v="13100"/>
    <s v="OK"/>
    <n v="0.19"/>
    <n v="0.81"/>
    <x v="0"/>
  </r>
  <r>
    <x v="387"/>
    <x v="2"/>
    <s v="Night"/>
    <n v="8"/>
    <n v="0"/>
    <n v="8"/>
    <n v="4840"/>
    <x v="0"/>
    <n v="0"/>
    <s v="OK"/>
    <n v="0"/>
    <n v="1"/>
    <x v="0"/>
  </r>
  <r>
    <x v="387"/>
    <x v="3"/>
    <s v="Morning"/>
    <n v="8"/>
    <n v="0"/>
    <n v="8"/>
    <n v="687"/>
    <x v="0"/>
    <n v="0"/>
    <s v="OK"/>
    <n v="0"/>
    <n v="1"/>
    <x v="1"/>
  </r>
  <r>
    <x v="387"/>
    <x v="3"/>
    <s v="Evening"/>
    <n v="8"/>
    <n v="0"/>
    <n v="8"/>
    <n v="747"/>
    <x v="0"/>
    <n v="0"/>
    <s v="OK"/>
    <n v="0"/>
    <n v="1"/>
    <x v="1"/>
  </r>
  <r>
    <x v="387"/>
    <x v="3"/>
    <s v="Night"/>
    <n v="8"/>
    <n v="0"/>
    <n v="8"/>
    <n v="683"/>
    <x v="0"/>
    <n v="0"/>
    <s v="OK"/>
    <n v="0"/>
    <n v="1"/>
    <x v="1"/>
  </r>
  <r>
    <x v="387"/>
    <x v="4"/>
    <s v="Morning"/>
    <n v="8"/>
    <n v="0"/>
    <n v="8"/>
    <n v="814"/>
    <x v="0"/>
    <n v="0"/>
    <s v="OK"/>
    <n v="0"/>
    <n v="1"/>
    <x v="1"/>
  </r>
  <r>
    <x v="387"/>
    <x v="4"/>
    <s v="Evening"/>
    <n v="8"/>
    <n v="1.7"/>
    <n v="6.3"/>
    <n v="534"/>
    <x v="2"/>
    <n v="11000"/>
    <s v="OK"/>
    <n v="0.21"/>
    <n v="0.79"/>
    <x v="1"/>
  </r>
  <r>
    <x v="387"/>
    <x v="4"/>
    <s v="Night"/>
    <n v="8"/>
    <n v="3.4"/>
    <n v="4.5999999999999996"/>
    <n v="398"/>
    <x v="2"/>
    <n v="6500"/>
    <s v="OK"/>
    <n v="0.43"/>
    <n v="0.57999999999999996"/>
    <x v="1"/>
  </r>
  <r>
    <x v="387"/>
    <x v="5"/>
    <s v="Morning"/>
    <n v="8"/>
    <n v="0"/>
    <n v="8"/>
    <n v="3573"/>
    <x v="0"/>
    <n v="0"/>
    <s v="OK"/>
    <n v="0"/>
    <n v="1"/>
    <x v="2"/>
  </r>
  <r>
    <x v="387"/>
    <x v="5"/>
    <s v="Evening"/>
    <n v="8"/>
    <n v="0"/>
    <n v="8"/>
    <n v="3561"/>
    <x v="0"/>
    <n v="0"/>
    <s v="OK"/>
    <n v="0"/>
    <n v="1"/>
    <x v="2"/>
  </r>
  <r>
    <x v="387"/>
    <x v="5"/>
    <s v="Night"/>
    <n v="8"/>
    <n v="0"/>
    <n v="8"/>
    <n v="3510"/>
    <x v="0"/>
    <n v="0"/>
    <s v="OK"/>
    <n v="0"/>
    <n v="1"/>
    <x v="2"/>
  </r>
  <r>
    <x v="387"/>
    <x v="6"/>
    <s v="Morning"/>
    <n v="8"/>
    <n v="0"/>
    <n v="8"/>
    <n v="3014"/>
    <x v="0"/>
    <n v="0"/>
    <s v="OK"/>
    <n v="0"/>
    <n v="1"/>
    <x v="2"/>
  </r>
  <r>
    <x v="387"/>
    <x v="6"/>
    <s v="Evening"/>
    <n v="8"/>
    <n v="0"/>
    <n v="8"/>
    <n v="3402"/>
    <x v="0"/>
    <n v="0"/>
    <s v="OK"/>
    <n v="0"/>
    <n v="1"/>
    <x v="2"/>
  </r>
  <r>
    <x v="387"/>
    <x v="6"/>
    <s v="Night"/>
    <n v="8"/>
    <n v="4.9000000000000004"/>
    <n v="3.1"/>
    <n v="1202"/>
    <x v="4"/>
    <n v="12600"/>
    <s v="OK"/>
    <n v="0.61"/>
    <n v="0.39"/>
    <x v="2"/>
  </r>
  <r>
    <x v="387"/>
    <x v="7"/>
    <s v="Morning"/>
    <n v="8"/>
    <n v="0"/>
    <n v="8"/>
    <n v="4040"/>
    <x v="0"/>
    <n v="0"/>
    <s v="OK"/>
    <n v="0"/>
    <n v="1"/>
    <x v="3"/>
  </r>
  <r>
    <x v="387"/>
    <x v="7"/>
    <s v="Evening"/>
    <n v="8"/>
    <n v="6.8"/>
    <n v="1.2"/>
    <n v="627"/>
    <x v="5"/>
    <n v="2300"/>
    <s v="OK"/>
    <n v="0.85"/>
    <n v="0.15"/>
    <x v="3"/>
  </r>
  <r>
    <x v="387"/>
    <x v="7"/>
    <s v="Night"/>
    <n v="8"/>
    <n v="1.2"/>
    <n v="6.8"/>
    <n v="3092"/>
    <x v="3"/>
    <n v="7200"/>
    <s v="OK"/>
    <n v="0.15"/>
    <n v="0.85"/>
    <x v="3"/>
  </r>
  <r>
    <x v="388"/>
    <x v="0"/>
    <s v="Morning"/>
    <n v="8"/>
    <n v="5"/>
    <n v="3"/>
    <n v="1871"/>
    <x v="2"/>
    <n v="14600"/>
    <s v="OK"/>
    <n v="0.63"/>
    <n v="0.38"/>
    <x v="0"/>
  </r>
  <r>
    <x v="388"/>
    <x v="0"/>
    <s v="Evening"/>
    <n v="8"/>
    <n v="0"/>
    <n v="8"/>
    <n v="4880"/>
    <x v="0"/>
    <n v="0"/>
    <s v="OK"/>
    <n v="0"/>
    <n v="1"/>
    <x v="0"/>
  </r>
  <r>
    <x v="388"/>
    <x v="0"/>
    <s v="Night"/>
    <n v="8"/>
    <n v="0"/>
    <n v="8"/>
    <n v="4994"/>
    <x v="0"/>
    <n v="0"/>
    <s v="OK"/>
    <n v="0"/>
    <n v="1"/>
    <x v="0"/>
  </r>
  <r>
    <x v="388"/>
    <x v="1"/>
    <s v="Morning"/>
    <n v="8"/>
    <n v="0"/>
    <n v="8"/>
    <n v="5188"/>
    <x v="0"/>
    <n v="0"/>
    <s v="OK"/>
    <n v="0"/>
    <n v="1"/>
    <x v="0"/>
  </r>
  <r>
    <x v="388"/>
    <x v="1"/>
    <s v="Evening"/>
    <n v="8"/>
    <n v="0"/>
    <n v="8"/>
    <n v="5637"/>
    <x v="0"/>
    <n v="0"/>
    <s v="OK"/>
    <n v="0"/>
    <n v="1"/>
    <x v="0"/>
  </r>
  <r>
    <x v="388"/>
    <x v="1"/>
    <s v="Night"/>
    <n v="8"/>
    <n v="2.7"/>
    <n v="5.3"/>
    <n v="3337"/>
    <x v="5"/>
    <n v="10500"/>
    <s v="OK"/>
    <n v="0.34"/>
    <n v="0.66"/>
    <x v="0"/>
  </r>
  <r>
    <x v="388"/>
    <x v="2"/>
    <s v="Morning"/>
    <n v="8"/>
    <n v="0"/>
    <n v="8"/>
    <n v="4371"/>
    <x v="0"/>
    <n v="0"/>
    <s v="OK"/>
    <n v="0"/>
    <n v="1"/>
    <x v="0"/>
  </r>
  <r>
    <x v="388"/>
    <x v="2"/>
    <s v="Evening"/>
    <n v="8"/>
    <n v="0"/>
    <n v="8"/>
    <n v="4378"/>
    <x v="0"/>
    <n v="0"/>
    <s v="OK"/>
    <n v="0"/>
    <n v="1"/>
    <x v="0"/>
  </r>
  <r>
    <x v="388"/>
    <x v="2"/>
    <s v="Night"/>
    <n v="8"/>
    <n v="0"/>
    <n v="8"/>
    <n v="4564"/>
    <x v="0"/>
    <n v="0"/>
    <s v="OK"/>
    <n v="0"/>
    <n v="1"/>
    <x v="0"/>
  </r>
  <r>
    <x v="388"/>
    <x v="3"/>
    <s v="Morning"/>
    <n v="8"/>
    <n v="0"/>
    <n v="8"/>
    <n v="651"/>
    <x v="0"/>
    <n v="0"/>
    <s v="OK"/>
    <n v="0"/>
    <n v="1"/>
    <x v="1"/>
  </r>
  <r>
    <x v="388"/>
    <x v="3"/>
    <s v="Evening"/>
    <n v="8"/>
    <n v="0"/>
    <n v="8"/>
    <n v="743"/>
    <x v="0"/>
    <n v="0"/>
    <s v="OK"/>
    <n v="0"/>
    <n v="1"/>
    <x v="1"/>
  </r>
  <r>
    <x v="388"/>
    <x v="3"/>
    <s v="Night"/>
    <n v="8"/>
    <n v="5.4"/>
    <n v="2.6"/>
    <n v="211"/>
    <x v="1"/>
    <n v="4200"/>
    <s v="OK"/>
    <n v="0.68"/>
    <n v="0.33"/>
    <x v="1"/>
  </r>
  <r>
    <x v="388"/>
    <x v="4"/>
    <s v="Morning"/>
    <n v="8"/>
    <n v="3"/>
    <n v="5"/>
    <n v="381"/>
    <x v="1"/>
    <n v="5500"/>
    <s v="OK"/>
    <n v="0.38"/>
    <n v="0.63"/>
    <x v="1"/>
  </r>
  <r>
    <x v="388"/>
    <x v="4"/>
    <s v="Evening"/>
    <n v="8"/>
    <n v="2.7"/>
    <n v="5.3"/>
    <n v="452"/>
    <x v="4"/>
    <n v="9400"/>
    <s v="OK"/>
    <n v="0.34"/>
    <n v="0.66"/>
    <x v="1"/>
  </r>
  <r>
    <x v="388"/>
    <x v="4"/>
    <s v="Night"/>
    <n v="8"/>
    <n v="0"/>
    <n v="8"/>
    <n v="746"/>
    <x v="0"/>
    <n v="0"/>
    <s v="OK"/>
    <n v="0"/>
    <n v="1"/>
    <x v="1"/>
  </r>
  <r>
    <x v="388"/>
    <x v="5"/>
    <s v="Morning"/>
    <n v="8"/>
    <n v="0"/>
    <n v="8"/>
    <n v="3496"/>
    <x v="0"/>
    <n v="0"/>
    <s v="OK"/>
    <n v="0"/>
    <n v="1"/>
    <x v="2"/>
  </r>
  <r>
    <x v="388"/>
    <x v="5"/>
    <s v="Evening"/>
    <n v="8"/>
    <n v="0"/>
    <n v="8"/>
    <n v="3469"/>
    <x v="0"/>
    <n v="0"/>
    <s v="OK"/>
    <n v="0"/>
    <n v="1"/>
    <x v="2"/>
  </r>
  <r>
    <x v="388"/>
    <x v="5"/>
    <s v="Night"/>
    <n v="8"/>
    <n v="0"/>
    <n v="8"/>
    <n v="3715"/>
    <x v="0"/>
    <n v="0"/>
    <s v="OK"/>
    <n v="0"/>
    <n v="1"/>
    <x v="2"/>
  </r>
  <r>
    <x v="388"/>
    <x v="6"/>
    <s v="Morning"/>
    <n v="8"/>
    <n v="0"/>
    <n v="8"/>
    <n v="3246"/>
    <x v="0"/>
    <n v="0"/>
    <s v="OK"/>
    <n v="0"/>
    <n v="1"/>
    <x v="2"/>
  </r>
  <r>
    <x v="388"/>
    <x v="6"/>
    <s v="Evening"/>
    <n v="8"/>
    <n v="0"/>
    <n v="8"/>
    <n v="3086"/>
    <x v="0"/>
    <n v="0"/>
    <s v="OK"/>
    <n v="0"/>
    <n v="1"/>
    <x v="2"/>
  </r>
  <r>
    <x v="388"/>
    <x v="6"/>
    <s v="Night"/>
    <n v="8"/>
    <n v="0"/>
    <n v="8"/>
    <n v="3099"/>
    <x v="0"/>
    <n v="0"/>
    <s v="OK"/>
    <n v="0"/>
    <n v="1"/>
    <x v="2"/>
  </r>
  <r>
    <x v="388"/>
    <x v="7"/>
    <s v="Morning"/>
    <n v="8"/>
    <n v="0"/>
    <n v="8"/>
    <n v="3917"/>
    <x v="0"/>
    <n v="0"/>
    <s v="OK"/>
    <n v="0"/>
    <n v="1"/>
    <x v="3"/>
  </r>
  <r>
    <x v="388"/>
    <x v="7"/>
    <s v="Evening"/>
    <n v="8"/>
    <n v="0"/>
    <n v="8"/>
    <n v="3809"/>
    <x v="0"/>
    <n v="0"/>
    <s v="OK"/>
    <n v="0"/>
    <n v="1"/>
    <x v="3"/>
  </r>
  <r>
    <x v="388"/>
    <x v="7"/>
    <s v="Night"/>
    <n v="8"/>
    <n v="0"/>
    <n v="8"/>
    <n v="4081"/>
    <x v="0"/>
    <n v="0"/>
    <s v="OK"/>
    <n v="0"/>
    <n v="1"/>
    <x v="3"/>
  </r>
  <r>
    <x v="389"/>
    <x v="0"/>
    <s v="Morning"/>
    <n v="8"/>
    <n v="2.4"/>
    <n v="5.6"/>
    <n v="3120"/>
    <x v="6"/>
    <n v="10700"/>
    <s v="OK"/>
    <n v="0.3"/>
    <n v="0.7"/>
    <x v="0"/>
  </r>
  <r>
    <x v="389"/>
    <x v="0"/>
    <s v="Evening"/>
    <n v="8"/>
    <n v="1.6"/>
    <n v="6.4"/>
    <n v="4154"/>
    <x v="5"/>
    <n v="7800"/>
    <s v="OK"/>
    <n v="0.2"/>
    <n v="0.8"/>
    <x v="0"/>
  </r>
  <r>
    <x v="389"/>
    <x v="0"/>
    <s v="Night"/>
    <n v="8"/>
    <n v="0"/>
    <n v="8"/>
    <n v="5171"/>
    <x v="0"/>
    <n v="0"/>
    <s v="OK"/>
    <n v="0"/>
    <n v="1"/>
    <x v="0"/>
  </r>
  <r>
    <x v="389"/>
    <x v="1"/>
    <s v="Morning"/>
    <n v="8"/>
    <n v="0"/>
    <n v="8"/>
    <n v="5066"/>
    <x v="0"/>
    <n v="0"/>
    <s v="OK"/>
    <n v="0"/>
    <n v="1"/>
    <x v="0"/>
  </r>
  <r>
    <x v="389"/>
    <x v="1"/>
    <s v="Evening"/>
    <n v="8"/>
    <n v="0"/>
    <n v="8"/>
    <n v="4780"/>
    <x v="0"/>
    <n v="0"/>
    <s v="OK"/>
    <n v="0"/>
    <n v="1"/>
    <x v="0"/>
  </r>
  <r>
    <x v="389"/>
    <x v="1"/>
    <s v="Night"/>
    <n v="8"/>
    <n v="0"/>
    <n v="8"/>
    <n v="5354"/>
    <x v="0"/>
    <n v="0"/>
    <s v="OK"/>
    <n v="0"/>
    <n v="1"/>
    <x v="0"/>
  </r>
  <r>
    <x v="389"/>
    <x v="2"/>
    <s v="Morning"/>
    <n v="8"/>
    <n v="0"/>
    <n v="8"/>
    <n v="4183"/>
    <x v="0"/>
    <n v="0"/>
    <s v="OK"/>
    <n v="0"/>
    <n v="1"/>
    <x v="0"/>
  </r>
  <r>
    <x v="389"/>
    <x v="2"/>
    <s v="Evening"/>
    <n v="8"/>
    <n v="0"/>
    <n v="8"/>
    <n v="4438"/>
    <x v="0"/>
    <n v="0"/>
    <s v="OK"/>
    <n v="0"/>
    <n v="1"/>
    <x v="0"/>
  </r>
  <r>
    <x v="389"/>
    <x v="2"/>
    <s v="Night"/>
    <n v="8"/>
    <n v="0"/>
    <n v="8"/>
    <n v="4737"/>
    <x v="0"/>
    <n v="0"/>
    <s v="OK"/>
    <n v="0"/>
    <n v="1"/>
    <x v="0"/>
  </r>
  <r>
    <x v="389"/>
    <x v="3"/>
    <s v="Morning"/>
    <n v="8"/>
    <n v="0"/>
    <n v="8"/>
    <n v="692"/>
    <x v="0"/>
    <n v="0"/>
    <s v="OK"/>
    <n v="0"/>
    <n v="1"/>
    <x v="1"/>
  </r>
  <r>
    <x v="389"/>
    <x v="3"/>
    <s v="Evening"/>
    <n v="8"/>
    <n v="0"/>
    <n v="8"/>
    <n v="668"/>
    <x v="0"/>
    <n v="0"/>
    <s v="OK"/>
    <n v="0"/>
    <n v="1"/>
    <x v="1"/>
  </r>
  <r>
    <x v="389"/>
    <x v="3"/>
    <s v="Night"/>
    <n v="8"/>
    <n v="6.4"/>
    <n v="1.6"/>
    <n v="144"/>
    <x v="1"/>
    <n v="4500"/>
    <s v="OK"/>
    <n v="0.8"/>
    <n v="0.2"/>
    <x v="1"/>
  </r>
  <r>
    <x v="389"/>
    <x v="4"/>
    <s v="Morning"/>
    <n v="8"/>
    <n v="0"/>
    <n v="8"/>
    <n v="698"/>
    <x v="0"/>
    <n v="0"/>
    <s v="OK"/>
    <n v="0"/>
    <n v="1"/>
    <x v="1"/>
  </r>
  <r>
    <x v="389"/>
    <x v="4"/>
    <s v="Evening"/>
    <n v="8"/>
    <n v="6.6"/>
    <n v="1.4"/>
    <n v="122"/>
    <x v="4"/>
    <n v="2500"/>
    <s v="OK"/>
    <n v="0.83"/>
    <n v="0.18"/>
    <x v="1"/>
  </r>
  <r>
    <x v="389"/>
    <x v="4"/>
    <s v="Night"/>
    <n v="8"/>
    <n v="0"/>
    <n v="8"/>
    <n v="632"/>
    <x v="0"/>
    <n v="0"/>
    <s v="OK"/>
    <n v="0"/>
    <n v="1"/>
    <x v="1"/>
  </r>
  <r>
    <x v="389"/>
    <x v="5"/>
    <s v="Morning"/>
    <n v="8"/>
    <n v="0"/>
    <n v="8"/>
    <n v="3598"/>
    <x v="0"/>
    <n v="0"/>
    <s v="OK"/>
    <n v="0"/>
    <n v="1"/>
    <x v="2"/>
  </r>
  <r>
    <x v="389"/>
    <x v="5"/>
    <s v="Evening"/>
    <n v="8"/>
    <n v="1.6"/>
    <n v="6.4"/>
    <n v="2459"/>
    <x v="1"/>
    <n v="7500"/>
    <s v="OK"/>
    <n v="0.2"/>
    <n v="0.8"/>
    <x v="2"/>
  </r>
  <r>
    <x v="389"/>
    <x v="5"/>
    <s v="Night"/>
    <n v="8"/>
    <n v="0"/>
    <n v="8"/>
    <n v="3119"/>
    <x v="0"/>
    <n v="0"/>
    <s v="OK"/>
    <n v="0"/>
    <n v="1"/>
    <x v="2"/>
  </r>
  <r>
    <x v="389"/>
    <x v="6"/>
    <s v="Morning"/>
    <n v="8"/>
    <n v="3"/>
    <n v="5"/>
    <n v="2117"/>
    <x v="3"/>
    <n v="13000"/>
    <s v="OK"/>
    <n v="0.38"/>
    <n v="0.63"/>
    <x v="2"/>
  </r>
  <r>
    <x v="389"/>
    <x v="6"/>
    <s v="Evening"/>
    <n v="8"/>
    <n v="0"/>
    <n v="8"/>
    <n v="3102"/>
    <x v="0"/>
    <n v="0"/>
    <s v="OK"/>
    <n v="0"/>
    <n v="1"/>
    <x v="2"/>
  </r>
  <r>
    <x v="389"/>
    <x v="6"/>
    <s v="Night"/>
    <n v="8"/>
    <n v="0"/>
    <n v="8"/>
    <n v="3090"/>
    <x v="0"/>
    <n v="0"/>
    <s v="OK"/>
    <n v="0"/>
    <n v="1"/>
    <x v="2"/>
  </r>
  <r>
    <x v="389"/>
    <x v="7"/>
    <s v="Morning"/>
    <n v="8"/>
    <n v="0"/>
    <n v="8"/>
    <n v="3536"/>
    <x v="0"/>
    <n v="0"/>
    <s v="OK"/>
    <n v="0"/>
    <n v="1"/>
    <x v="3"/>
  </r>
  <r>
    <x v="389"/>
    <x v="7"/>
    <s v="Evening"/>
    <n v="8"/>
    <n v="0"/>
    <n v="8"/>
    <n v="4366"/>
    <x v="0"/>
    <n v="0"/>
    <s v="OK"/>
    <n v="0"/>
    <n v="1"/>
    <x v="3"/>
  </r>
  <r>
    <x v="389"/>
    <x v="7"/>
    <s v="Night"/>
    <n v="8"/>
    <n v="6.9"/>
    <n v="1.1000000000000001"/>
    <n v="535"/>
    <x v="5"/>
    <n v="2800"/>
    <s v="OK"/>
    <n v="0.86"/>
    <n v="0.14000000000000001"/>
    <x v="3"/>
  </r>
  <r>
    <x v="390"/>
    <x v="0"/>
    <s v="Morning"/>
    <n v="8"/>
    <n v="0"/>
    <n v="8"/>
    <n v="5035"/>
    <x v="0"/>
    <n v="0"/>
    <s v="OK"/>
    <n v="0"/>
    <n v="1"/>
    <x v="0"/>
  </r>
  <r>
    <x v="390"/>
    <x v="0"/>
    <s v="Evening"/>
    <n v="8"/>
    <n v="0"/>
    <n v="8"/>
    <n v="5435"/>
    <x v="0"/>
    <n v="0"/>
    <s v="OK"/>
    <n v="0"/>
    <n v="1"/>
    <x v="0"/>
  </r>
  <r>
    <x v="390"/>
    <x v="0"/>
    <s v="Night"/>
    <n v="8"/>
    <n v="0"/>
    <n v="8"/>
    <n v="4799"/>
    <x v="0"/>
    <n v="0"/>
    <s v="OK"/>
    <n v="0"/>
    <n v="1"/>
    <x v="0"/>
  </r>
  <r>
    <x v="390"/>
    <x v="1"/>
    <s v="Morning"/>
    <n v="8"/>
    <n v="0"/>
    <n v="8"/>
    <n v="4677"/>
    <x v="0"/>
    <n v="0"/>
    <s v="OK"/>
    <n v="0"/>
    <n v="1"/>
    <x v="0"/>
  </r>
  <r>
    <x v="390"/>
    <x v="1"/>
    <s v="Evening"/>
    <n v="8"/>
    <n v="1.2"/>
    <n v="6.8"/>
    <n v="4838"/>
    <x v="1"/>
    <n v="10700"/>
    <s v="OK"/>
    <n v="0.15"/>
    <n v="0.85"/>
    <x v="0"/>
  </r>
  <r>
    <x v="390"/>
    <x v="1"/>
    <s v="Night"/>
    <n v="8"/>
    <n v="0"/>
    <n v="8"/>
    <n v="5042"/>
    <x v="0"/>
    <n v="0"/>
    <s v="OK"/>
    <n v="0"/>
    <n v="1"/>
    <x v="0"/>
  </r>
  <r>
    <x v="390"/>
    <x v="2"/>
    <s v="Morning"/>
    <n v="8"/>
    <n v="0"/>
    <n v="8"/>
    <n v="5268"/>
    <x v="0"/>
    <n v="0"/>
    <s v="OK"/>
    <n v="0"/>
    <n v="1"/>
    <x v="0"/>
  </r>
  <r>
    <x v="390"/>
    <x v="2"/>
    <s v="Evening"/>
    <n v="8"/>
    <n v="0"/>
    <n v="8"/>
    <n v="4699"/>
    <x v="0"/>
    <n v="0"/>
    <s v="OK"/>
    <n v="0"/>
    <n v="1"/>
    <x v="0"/>
  </r>
  <r>
    <x v="390"/>
    <x v="2"/>
    <s v="Night"/>
    <n v="8"/>
    <n v="0"/>
    <n v="8"/>
    <n v="4614"/>
    <x v="0"/>
    <n v="0"/>
    <s v="OK"/>
    <n v="0"/>
    <n v="1"/>
    <x v="0"/>
  </r>
  <r>
    <x v="390"/>
    <x v="3"/>
    <s v="Morning"/>
    <n v="8"/>
    <n v="0"/>
    <n v="8"/>
    <n v="559"/>
    <x v="0"/>
    <n v="0"/>
    <s v="OK"/>
    <n v="0"/>
    <n v="1"/>
    <x v="1"/>
  </r>
  <r>
    <x v="390"/>
    <x v="3"/>
    <s v="Evening"/>
    <n v="8"/>
    <n v="0"/>
    <n v="8"/>
    <n v="691"/>
    <x v="0"/>
    <n v="0"/>
    <s v="OK"/>
    <n v="0"/>
    <n v="1"/>
    <x v="1"/>
  </r>
  <r>
    <x v="390"/>
    <x v="3"/>
    <s v="Night"/>
    <n v="8"/>
    <n v="4.4000000000000004"/>
    <n v="3.6"/>
    <n v="321"/>
    <x v="3"/>
    <n v="10300"/>
    <s v="OK"/>
    <n v="0.55000000000000004"/>
    <n v="0.45"/>
    <x v="1"/>
  </r>
  <r>
    <x v="390"/>
    <x v="4"/>
    <s v="Morning"/>
    <n v="8"/>
    <n v="0"/>
    <n v="8"/>
    <n v="715"/>
    <x v="0"/>
    <n v="0"/>
    <s v="OK"/>
    <n v="0"/>
    <n v="1"/>
    <x v="1"/>
  </r>
  <r>
    <x v="390"/>
    <x v="4"/>
    <s v="Evening"/>
    <n v="8"/>
    <n v="0"/>
    <n v="8"/>
    <n v="702"/>
    <x v="0"/>
    <n v="0"/>
    <s v="OK"/>
    <n v="0"/>
    <n v="1"/>
    <x v="1"/>
  </r>
  <r>
    <x v="390"/>
    <x v="4"/>
    <s v="Night"/>
    <n v="8"/>
    <n v="0"/>
    <n v="8"/>
    <n v="705"/>
    <x v="0"/>
    <n v="0"/>
    <s v="OK"/>
    <n v="0"/>
    <n v="1"/>
    <x v="1"/>
  </r>
  <r>
    <x v="390"/>
    <x v="5"/>
    <s v="Morning"/>
    <n v="8"/>
    <n v="2.2999999999999998"/>
    <n v="5.7"/>
    <n v="2591"/>
    <x v="2"/>
    <n v="5200"/>
    <s v="OK"/>
    <n v="0.28999999999999998"/>
    <n v="0.71"/>
    <x v="2"/>
  </r>
  <r>
    <x v="390"/>
    <x v="5"/>
    <s v="Evening"/>
    <n v="8"/>
    <n v="0"/>
    <n v="8"/>
    <n v="3598"/>
    <x v="0"/>
    <n v="0"/>
    <s v="OK"/>
    <n v="0"/>
    <n v="1"/>
    <x v="2"/>
  </r>
  <r>
    <x v="390"/>
    <x v="5"/>
    <s v="Night"/>
    <n v="8"/>
    <n v="0"/>
    <n v="8"/>
    <n v="3448"/>
    <x v="0"/>
    <n v="0"/>
    <s v="OK"/>
    <n v="0"/>
    <n v="1"/>
    <x v="2"/>
  </r>
  <r>
    <x v="390"/>
    <x v="6"/>
    <s v="Morning"/>
    <n v="8"/>
    <n v="0"/>
    <n v="8"/>
    <n v="2706"/>
    <x v="0"/>
    <n v="0"/>
    <s v="OK"/>
    <n v="0"/>
    <n v="1"/>
    <x v="2"/>
  </r>
  <r>
    <x v="390"/>
    <x v="6"/>
    <s v="Evening"/>
    <n v="8"/>
    <n v="0"/>
    <n v="8"/>
    <n v="3127"/>
    <x v="0"/>
    <n v="0"/>
    <s v="OK"/>
    <n v="0"/>
    <n v="1"/>
    <x v="2"/>
  </r>
  <r>
    <x v="390"/>
    <x v="6"/>
    <s v="Night"/>
    <n v="8"/>
    <n v="0"/>
    <n v="8"/>
    <n v="3431"/>
    <x v="0"/>
    <n v="0"/>
    <s v="OK"/>
    <n v="0"/>
    <n v="1"/>
    <x v="2"/>
  </r>
  <r>
    <x v="390"/>
    <x v="7"/>
    <s v="Morning"/>
    <n v="8"/>
    <n v="0"/>
    <n v="8"/>
    <n v="4099"/>
    <x v="0"/>
    <n v="0"/>
    <s v="OK"/>
    <n v="0"/>
    <n v="1"/>
    <x v="3"/>
  </r>
  <r>
    <x v="390"/>
    <x v="7"/>
    <s v="Evening"/>
    <n v="8"/>
    <n v="0"/>
    <n v="8"/>
    <n v="4132"/>
    <x v="0"/>
    <n v="0"/>
    <s v="OK"/>
    <n v="0"/>
    <n v="1"/>
    <x v="3"/>
  </r>
  <r>
    <x v="390"/>
    <x v="7"/>
    <s v="Night"/>
    <n v="8"/>
    <n v="0"/>
    <n v="8"/>
    <n v="4065"/>
    <x v="0"/>
    <n v="0"/>
    <s v="OK"/>
    <n v="0"/>
    <n v="1"/>
    <x v="3"/>
  </r>
  <r>
    <x v="391"/>
    <x v="0"/>
    <s v="Morning"/>
    <n v="8"/>
    <n v="0"/>
    <n v="8"/>
    <n v="4890"/>
    <x v="0"/>
    <n v="0"/>
    <s v="OK"/>
    <n v="0"/>
    <n v="1"/>
    <x v="0"/>
  </r>
  <r>
    <x v="391"/>
    <x v="0"/>
    <s v="Evening"/>
    <n v="8"/>
    <n v="3.3"/>
    <n v="4.7"/>
    <n v="2880"/>
    <x v="1"/>
    <n v="4400"/>
    <s v="OK"/>
    <n v="0.41"/>
    <n v="0.59"/>
    <x v="0"/>
  </r>
  <r>
    <x v="391"/>
    <x v="0"/>
    <s v="Night"/>
    <n v="8"/>
    <n v="1.2"/>
    <n v="6.8"/>
    <n v="4411"/>
    <x v="1"/>
    <n v="3000"/>
    <s v="OK"/>
    <n v="0.15"/>
    <n v="0.85"/>
    <x v="0"/>
  </r>
  <r>
    <x v="391"/>
    <x v="1"/>
    <s v="Morning"/>
    <n v="8"/>
    <n v="0"/>
    <n v="8"/>
    <n v="5640"/>
    <x v="0"/>
    <n v="0"/>
    <s v="OK"/>
    <n v="0"/>
    <n v="1"/>
    <x v="0"/>
  </r>
  <r>
    <x v="391"/>
    <x v="1"/>
    <s v="Evening"/>
    <n v="8"/>
    <n v="0"/>
    <n v="8"/>
    <n v="5034"/>
    <x v="0"/>
    <n v="0"/>
    <s v="OK"/>
    <n v="0"/>
    <n v="1"/>
    <x v="0"/>
  </r>
  <r>
    <x v="391"/>
    <x v="1"/>
    <s v="Night"/>
    <n v="8"/>
    <n v="0"/>
    <n v="8"/>
    <n v="5956"/>
    <x v="0"/>
    <n v="0"/>
    <s v="OK"/>
    <n v="0"/>
    <n v="1"/>
    <x v="0"/>
  </r>
  <r>
    <x v="391"/>
    <x v="2"/>
    <s v="Morning"/>
    <n v="8"/>
    <n v="2.8"/>
    <n v="5.2"/>
    <n v="2864"/>
    <x v="6"/>
    <n v="3900"/>
    <s v="OK"/>
    <n v="0.35"/>
    <n v="0.65"/>
    <x v="0"/>
  </r>
  <r>
    <x v="391"/>
    <x v="2"/>
    <s v="Evening"/>
    <n v="8"/>
    <n v="2.4"/>
    <n v="5.6"/>
    <n v="3106"/>
    <x v="6"/>
    <n v="7200"/>
    <s v="OK"/>
    <n v="0.3"/>
    <n v="0.7"/>
    <x v="0"/>
  </r>
  <r>
    <x v="391"/>
    <x v="2"/>
    <s v="Night"/>
    <n v="8"/>
    <n v="4.7"/>
    <n v="3.3"/>
    <n v="2005"/>
    <x v="5"/>
    <n v="11700"/>
    <s v="OK"/>
    <n v="0.59"/>
    <n v="0.41"/>
    <x v="0"/>
  </r>
  <r>
    <x v="391"/>
    <x v="3"/>
    <s v="Morning"/>
    <n v="8"/>
    <n v="0"/>
    <n v="8"/>
    <n v="669"/>
    <x v="0"/>
    <n v="0"/>
    <s v="OK"/>
    <n v="0"/>
    <n v="1"/>
    <x v="1"/>
  </r>
  <r>
    <x v="391"/>
    <x v="3"/>
    <s v="Evening"/>
    <n v="8"/>
    <n v="0"/>
    <n v="8"/>
    <n v="679"/>
    <x v="0"/>
    <n v="0"/>
    <s v="OK"/>
    <n v="0"/>
    <n v="1"/>
    <x v="1"/>
  </r>
  <r>
    <x v="391"/>
    <x v="3"/>
    <s v="Night"/>
    <n v="8"/>
    <n v="6.8"/>
    <n v="1.2"/>
    <n v="107"/>
    <x v="3"/>
    <n v="10900"/>
    <s v="OK"/>
    <n v="0.85"/>
    <n v="0.15"/>
    <x v="1"/>
  </r>
  <r>
    <x v="391"/>
    <x v="4"/>
    <s v="Morning"/>
    <n v="8"/>
    <n v="0"/>
    <n v="8"/>
    <n v="743"/>
    <x v="0"/>
    <n v="0"/>
    <s v="OK"/>
    <n v="0"/>
    <n v="1"/>
    <x v="1"/>
  </r>
  <r>
    <x v="391"/>
    <x v="4"/>
    <s v="Evening"/>
    <n v="8"/>
    <n v="0"/>
    <n v="8"/>
    <n v="656"/>
    <x v="0"/>
    <n v="0"/>
    <s v="OK"/>
    <n v="0"/>
    <n v="1"/>
    <x v="1"/>
  </r>
  <r>
    <x v="391"/>
    <x v="4"/>
    <s v="Night"/>
    <n v="8"/>
    <n v="3.1"/>
    <n v="4.9000000000000004"/>
    <n v="489"/>
    <x v="1"/>
    <n v="8700"/>
    <s v="OK"/>
    <n v="0.39"/>
    <n v="0.61"/>
    <x v="1"/>
  </r>
  <r>
    <x v="391"/>
    <x v="5"/>
    <s v="Morning"/>
    <n v="8"/>
    <n v="0"/>
    <n v="8"/>
    <n v="3281"/>
    <x v="0"/>
    <n v="0"/>
    <s v="OK"/>
    <n v="0"/>
    <n v="1"/>
    <x v="2"/>
  </r>
  <r>
    <x v="391"/>
    <x v="5"/>
    <s v="Evening"/>
    <n v="8"/>
    <n v="0"/>
    <n v="8"/>
    <n v="3564"/>
    <x v="0"/>
    <n v="0"/>
    <s v="OK"/>
    <n v="0"/>
    <n v="1"/>
    <x v="2"/>
  </r>
  <r>
    <x v="391"/>
    <x v="5"/>
    <s v="Night"/>
    <n v="8"/>
    <n v="0"/>
    <n v="8"/>
    <n v="3413"/>
    <x v="0"/>
    <n v="0"/>
    <s v="OK"/>
    <n v="0"/>
    <n v="1"/>
    <x v="2"/>
  </r>
  <r>
    <x v="391"/>
    <x v="6"/>
    <s v="Morning"/>
    <n v="8"/>
    <n v="0"/>
    <n v="8"/>
    <n v="3237"/>
    <x v="0"/>
    <n v="0"/>
    <s v="OK"/>
    <n v="0"/>
    <n v="1"/>
    <x v="2"/>
  </r>
  <r>
    <x v="391"/>
    <x v="6"/>
    <s v="Evening"/>
    <n v="8"/>
    <n v="3"/>
    <n v="5"/>
    <n v="1972"/>
    <x v="1"/>
    <n v="11400"/>
    <s v="OK"/>
    <n v="0.38"/>
    <n v="0.63"/>
    <x v="2"/>
  </r>
  <r>
    <x v="391"/>
    <x v="6"/>
    <s v="Night"/>
    <n v="8"/>
    <n v="0"/>
    <n v="8"/>
    <n v="3441"/>
    <x v="0"/>
    <n v="0"/>
    <s v="OK"/>
    <n v="0"/>
    <n v="1"/>
    <x v="2"/>
  </r>
  <r>
    <x v="391"/>
    <x v="7"/>
    <s v="Morning"/>
    <n v="8"/>
    <n v="0"/>
    <n v="8"/>
    <n v="4002"/>
    <x v="0"/>
    <n v="0"/>
    <s v="OK"/>
    <n v="0"/>
    <n v="1"/>
    <x v="3"/>
  </r>
  <r>
    <x v="391"/>
    <x v="7"/>
    <s v="Evening"/>
    <n v="8"/>
    <n v="0"/>
    <n v="8"/>
    <n v="3847"/>
    <x v="0"/>
    <n v="0"/>
    <s v="OK"/>
    <n v="0"/>
    <n v="1"/>
    <x v="3"/>
  </r>
  <r>
    <x v="391"/>
    <x v="7"/>
    <s v="Night"/>
    <n v="8"/>
    <n v="0"/>
    <n v="8"/>
    <n v="3727"/>
    <x v="0"/>
    <n v="0"/>
    <s v="OK"/>
    <n v="0"/>
    <n v="1"/>
    <x v="3"/>
  </r>
  <r>
    <x v="392"/>
    <x v="0"/>
    <s v="Morning"/>
    <n v="8"/>
    <n v="0"/>
    <n v="8"/>
    <n v="4486"/>
    <x v="0"/>
    <n v="0"/>
    <s v="OK"/>
    <n v="0"/>
    <n v="1"/>
    <x v="0"/>
  </r>
  <r>
    <x v="392"/>
    <x v="0"/>
    <s v="Evening"/>
    <n v="8"/>
    <n v="0"/>
    <n v="8"/>
    <n v="5165"/>
    <x v="0"/>
    <n v="0"/>
    <s v="OK"/>
    <n v="0"/>
    <n v="1"/>
    <x v="0"/>
  </r>
  <r>
    <x v="392"/>
    <x v="0"/>
    <s v="Night"/>
    <n v="8"/>
    <n v="0"/>
    <n v="8"/>
    <n v="5200"/>
    <x v="0"/>
    <n v="0"/>
    <s v="OK"/>
    <n v="0"/>
    <n v="1"/>
    <x v="0"/>
  </r>
  <r>
    <x v="392"/>
    <x v="1"/>
    <s v="Morning"/>
    <n v="8"/>
    <n v="6.4"/>
    <n v="1.6"/>
    <n v="1121"/>
    <x v="6"/>
    <n v="5500"/>
    <s v="OK"/>
    <n v="0.8"/>
    <n v="0.2"/>
    <x v="0"/>
  </r>
  <r>
    <x v="392"/>
    <x v="1"/>
    <s v="Evening"/>
    <n v="8"/>
    <n v="0"/>
    <n v="8"/>
    <n v="5542"/>
    <x v="0"/>
    <n v="0"/>
    <s v="OK"/>
    <n v="0"/>
    <n v="1"/>
    <x v="0"/>
  </r>
  <r>
    <x v="392"/>
    <x v="1"/>
    <s v="Night"/>
    <n v="8"/>
    <n v="0"/>
    <n v="8"/>
    <n v="5716"/>
    <x v="0"/>
    <n v="0"/>
    <s v="OK"/>
    <n v="0"/>
    <n v="1"/>
    <x v="0"/>
  </r>
  <r>
    <x v="392"/>
    <x v="2"/>
    <s v="Morning"/>
    <n v="8"/>
    <n v="0"/>
    <n v="8"/>
    <n v="4867"/>
    <x v="0"/>
    <n v="0"/>
    <s v="OK"/>
    <n v="0"/>
    <n v="1"/>
    <x v="0"/>
  </r>
  <r>
    <x v="392"/>
    <x v="2"/>
    <s v="Evening"/>
    <n v="8"/>
    <n v="1.5"/>
    <n v="6.5"/>
    <n v="3807"/>
    <x v="4"/>
    <n v="6900"/>
    <s v="OK"/>
    <n v="0.19"/>
    <n v="0.81"/>
    <x v="0"/>
  </r>
  <r>
    <x v="392"/>
    <x v="2"/>
    <s v="Night"/>
    <n v="8"/>
    <n v="0"/>
    <n v="8"/>
    <n v="5093"/>
    <x v="0"/>
    <n v="0"/>
    <s v="OK"/>
    <n v="0"/>
    <n v="1"/>
    <x v="0"/>
  </r>
  <r>
    <x v="392"/>
    <x v="3"/>
    <s v="Morning"/>
    <n v="8"/>
    <n v="3.7"/>
    <n v="4.3"/>
    <n v="361"/>
    <x v="2"/>
    <n v="3100"/>
    <s v="OK"/>
    <n v="0.46"/>
    <n v="0.54"/>
    <x v="1"/>
  </r>
  <r>
    <x v="392"/>
    <x v="3"/>
    <s v="Evening"/>
    <n v="8"/>
    <n v="0"/>
    <n v="8"/>
    <n v="726"/>
    <x v="0"/>
    <n v="0"/>
    <s v="OK"/>
    <n v="0"/>
    <n v="1"/>
    <x v="1"/>
  </r>
  <r>
    <x v="392"/>
    <x v="3"/>
    <s v="Night"/>
    <n v="8"/>
    <n v="6.4"/>
    <n v="1.6"/>
    <n v="129"/>
    <x v="3"/>
    <n v="6900"/>
    <s v="OK"/>
    <n v="0.8"/>
    <n v="0.2"/>
    <x v="1"/>
  </r>
  <r>
    <x v="392"/>
    <x v="4"/>
    <s v="Morning"/>
    <n v="8"/>
    <n v="0"/>
    <n v="8"/>
    <n v="753"/>
    <x v="0"/>
    <n v="0"/>
    <s v="OK"/>
    <n v="0"/>
    <n v="1"/>
    <x v="1"/>
  </r>
  <r>
    <x v="392"/>
    <x v="4"/>
    <s v="Evening"/>
    <n v="8"/>
    <n v="5.9"/>
    <n v="2.1"/>
    <n v="188"/>
    <x v="3"/>
    <n v="3600"/>
    <s v="OK"/>
    <n v="0.74"/>
    <n v="0.26"/>
    <x v="1"/>
  </r>
  <r>
    <x v="392"/>
    <x v="4"/>
    <s v="Night"/>
    <n v="8"/>
    <n v="3.3"/>
    <n v="4.7"/>
    <n v="396"/>
    <x v="2"/>
    <n v="13300"/>
    <s v="OK"/>
    <n v="0.41"/>
    <n v="0.59"/>
    <x v="1"/>
  </r>
  <r>
    <x v="392"/>
    <x v="5"/>
    <s v="Morning"/>
    <n v="8"/>
    <n v="0.6"/>
    <n v="7.4"/>
    <n v="3382"/>
    <x v="3"/>
    <n v="10900"/>
    <s v="OK"/>
    <n v="0.08"/>
    <n v="0.93"/>
    <x v="2"/>
  </r>
  <r>
    <x v="392"/>
    <x v="5"/>
    <s v="Evening"/>
    <n v="8"/>
    <n v="0"/>
    <n v="8"/>
    <n v="3739"/>
    <x v="0"/>
    <n v="0"/>
    <s v="OK"/>
    <n v="0"/>
    <n v="1"/>
    <x v="2"/>
  </r>
  <r>
    <x v="392"/>
    <x v="5"/>
    <s v="Night"/>
    <n v="8"/>
    <n v="3.5"/>
    <n v="4.5"/>
    <n v="1757"/>
    <x v="5"/>
    <n v="12500"/>
    <s v="OK"/>
    <n v="0.44"/>
    <n v="0.56000000000000005"/>
    <x v="2"/>
  </r>
  <r>
    <x v="392"/>
    <x v="6"/>
    <s v="Morning"/>
    <n v="8"/>
    <n v="3.2"/>
    <n v="4.8"/>
    <n v="2140"/>
    <x v="2"/>
    <n v="2200"/>
    <s v="OK"/>
    <n v="0.4"/>
    <n v="0.6"/>
    <x v="2"/>
  </r>
  <r>
    <x v="392"/>
    <x v="6"/>
    <s v="Evening"/>
    <n v="8"/>
    <n v="5.5"/>
    <n v="2.5"/>
    <n v="1000"/>
    <x v="4"/>
    <n v="5100"/>
    <s v="OK"/>
    <n v="0.69"/>
    <n v="0.31"/>
    <x v="2"/>
  </r>
  <r>
    <x v="392"/>
    <x v="6"/>
    <s v="Night"/>
    <n v="8"/>
    <n v="1.7"/>
    <n v="6.3"/>
    <n v="2481"/>
    <x v="6"/>
    <n v="11900"/>
    <s v="OK"/>
    <n v="0.21"/>
    <n v="0.79"/>
    <x v="2"/>
  </r>
  <r>
    <x v="392"/>
    <x v="7"/>
    <s v="Morning"/>
    <n v="8"/>
    <n v="0"/>
    <n v="8"/>
    <n v="4143"/>
    <x v="0"/>
    <n v="0"/>
    <s v="OK"/>
    <n v="0"/>
    <n v="1"/>
    <x v="3"/>
  </r>
  <r>
    <x v="392"/>
    <x v="7"/>
    <s v="Evening"/>
    <n v="8"/>
    <n v="1.5"/>
    <n v="6.5"/>
    <n v="3154"/>
    <x v="3"/>
    <n v="13200"/>
    <s v="OK"/>
    <n v="0.19"/>
    <n v="0.81"/>
    <x v="3"/>
  </r>
  <r>
    <x v="392"/>
    <x v="7"/>
    <s v="Night"/>
    <n v="8"/>
    <n v="0"/>
    <n v="8"/>
    <n v="3932"/>
    <x v="0"/>
    <n v="0"/>
    <s v="OK"/>
    <n v="0"/>
    <n v="1"/>
    <x v="3"/>
  </r>
  <r>
    <x v="393"/>
    <x v="0"/>
    <s v="Morning"/>
    <n v="8"/>
    <n v="0"/>
    <n v="8"/>
    <n v="5148"/>
    <x v="0"/>
    <n v="0"/>
    <s v="OK"/>
    <n v="0"/>
    <n v="1"/>
    <x v="0"/>
  </r>
  <r>
    <x v="393"/>
    <x v="0"/>
    <s v="Evening"/>
    <n v="8"/>
    <n v="0.6"/>
    <n v="7.4"/>
    <n v="4365"/>
    <x v="3"/>
    <n v="4700"/>
    <s v="OK"/>
    <n v="0.08"/>
    <n v="0.93"/>
    <x v="0"/>
  </r>
  <r>
    <x v="393"/>
    <x v="0"/>
    <s v="Night"/>
    <n v="8"/>
    <n v="0"/>
    <n v="8"/>
    <n v="5193"/>
    <x v="0"/>
    <n v="0"/>
    <s v="OK"/>
    <n v="0"/>
    <n v="1"/>
    <x v="0"/>
  </r>
  <r>
    <x v="393"/>
    <x v="1"/>
    <s v="Morning"/>
    <n v="8"/>
    <n v="0"/>
    <n v="8"/>
    <n v="5153"/>
    <x v="0"/>
    <n v="0"/>
    <s v="OK"/>
    <n v="0"/>
    <n v="1"/>
    <x v="0"/>
  </r>
  <r>
    <x v="393"/>
    <x v="1"/>
    <s v="Evening"/>
    <n v="8"/>
    <n v="3.5"/>
    <n v="4.5"/>
    <n v="2735"/>
    <x v="1"/>
    <n v="5700"/>
    <s v="OK"/>
    <n v="0.44"/>
    <n v="0.56000000000000005"/>
    <x v="0"/>
  </r>
  <r>
    <x v="393"/>
    <x v="1"/>
    <s v="Night"/>
    <n v="8"/>
    <n v="0"/>
    <n v="8"/>
    <n v="5281"/>
    <x v="0"/>
    <n v="0"/>
    <s v="OK"/>
    <n v="0"/>
    <n v="1"/>
    <x v="0"/>
  </r>
  <r>
    <x v="393"/>
    <x v="2"/>
    <s v="Morning"/>
    <n v="8"/>
    <n v="0.8"/>
    <n v="7.2"/>
    <n v="4805"/>
    <x v="3"/>
    <n v="2800"/>
    <s v="OK"/>
    <n v="0.1"/>
    <n v="0.9"/>
    <x v="0"/>
  </r>
  <r>
    <x v="393"/>
    <x v="2"/>
    <s v="Evening"/>
    <n v="8"/>
    <n v="0"/>
    <n v="8"/>
    <n v="4971"/>
    <x v="0"/>
    <n v="0"/>
    <s v="OK"/>
    <n v="0"/>
    <n v="1"/>
    <x v="0"/>
  </r>
  <r>
    <x v="393"/>
    <x v="2"/>
    <s v="Night"/>
    <n v="8"/>
    <n v="0"/>
    <n v="8"/>
    <n v="4974"/>
    <x v="0"/>
    <n v="0"/>
    <s v="OK"/>
    <n v="0"/>
    <n v="1"/>
    <x v="0"/>
  </r>
  <r>
    <x v="393"/>
    <x v="3"/>
    <s v="Morning"/>
    <n v="8"/>
    <n v="0"/>
    <n v="8"/>
    <n v="691"/>
    <x v="0"/>
    <n v="0"/>
    <s v="OK"/>
    <n v="0"/>
    <n v="1"/>
    <x v="1"/>
  </r>
  <r>
    <x v="393"/>
    <x v="3"/>
    <s v="Evening"/>
    <n v="8"/>
    <n v="1.1000000000000001"/>
    <n v="6.9"/>
    <n v="541"/>
    <x v="5"/>
    <n v="13400"/>
    <s v="OK"/>
    <n v="0.14000000000000001"/>
    <n v="0.86"/>
    <x v="1"/>
  </r>
  <r>
    <x v="393"/>
    <x v="3"/>
    <s v="Night"/>
    <n v="8"/>
    <n v="0"/>
    <n v="8"/>
    <n v="663"/>
    <x v="0"/>
    <n v="0"/>
    <s v="OK"/>
    <n v="0"/>
    <n v="1"/>
    <x v="1"/>
  </r>
  <r>
    <x v="393"/>
    <x v="4"/>
    <s v="Morning"/>
    <n v="8"/>
    <n v="0"/>
    <n v="8"/>
    <n v="735"/>
    <x v="0"/>
    <n v="0"/>
    <s v="OK"/>
    <n v="0"/>
    <n v="1"/>
    <x v="1"/>
  </r>
  <r>
    <x v="393"/>
    <x v="4"/>
    <s v="Evening"/>
    <n v="8"/>
    <n v="0"/>
    <n v="8"/>
    <n v="677"/>
    <x v="0"/>
    <n v="0"/>
    <s v="OK"/>
    <n v="0"/>
    <n v="1"/>
    <x v="1"/>
  </r>
  <r>
    <x v="393"/>
    <x v="4"/>
    <s v="Night"/>
    <n v="8"/>
    <n v="6.7"/>
    <n v="1.3"/>
    <n v="118"/>
    <x v="1"/>
    <n v="8400"/>
    <s v="OK"/>
    <n v="0.84"/>
    <n v="0.16"/>
    <x v="1"/>
  </r>
  <r>
    <x v="393"/>
    <x v="5"/>
    <s v="Morning"/>
    <n v="8"/>
    <n v="0"/>
    <n v="8"/>
    <n v="2909"/>
    <x v="0"/>
    <n v="0"/>
    <s v="OK"/>
    <n v="0"/>
    <n v="1"/>
    <x v="2"/>
  </r>
  <r>
    <x v="393"/>
    <x v="5"/>
    <s v="Evening"/>
    <n v="8"/>
    <n v="6.3"/>
    <n v="1.7"/>
    <n v="700"/>
    <x v="1"/>
    <n v="12800"/>
    <s v="OK"/>
    <n v="0.79"/>
    <n v="0.21"/>
    <x v="2"/>
  </r>
  <r>
    <x v="393"/>
    <x v="5"/>
    <s v="Night"/>
    <n v="8"/>
    <n v="2.2999999999999998"/>
    <n v="5.7"/>
    <n v="2318"/>
    <x v="2"/>
    <n v="11400"/>
    <s v="OK"/>
    <n v="0.28999999999999998"/>
    <n v="0.71"/>
    <x v="2"/>
  </r>
  <r>
    <x v="393"/>
    <x v="6"/>
    <s v="Morning"/>
    <n v="8"/>
    <n v="0"/>
    <n v="8"/>
    <n v="2926"/>
    <x v="0"/>
    <n v="0"/>
    <s v="OK"/>
    <n v="0"/>
    <n v="1"/>
    <x v="2"/>
  </r>
  <r>
    <x v="393"/>
    <x v="6"/>
    <s v="Evening"/>
    <n v="8"/>
    <n v="4.9000000000000004"/>
    <n v="3.1"/>
    <n v="1230"/>
    <x v="4"/>
    <n v="4000"/>
    <s v="OK"/>
    <n v="0.61"/>
    <n v="0.39"/>
    <x v="2"/>
  </r>
  <r>
    <x v="393"/>
    <x v="6"/>
    <s v="Night"/>
    <n v="8"/>
    <n v="0"/>
    <n v="8"/>
    <n v="3298"/>
    <x v="0"/>
    <n v="0"/>
    <s v="OK"/>
    <n v="0"/>
    <n v="1"/>
    <x v="2"/>
  </r>
  <r>
    <x v="393"/>
    <x v="7"/>
    <s v="Morning"/>
    <n v="8"/>
    <n v="0"/>
    <n v="8"/>
    <n v="4077"/>
    <x v="0"/>
    <n v="0"/>
    <s v="OK"/>
    <n v="0"/>
    <n v="1"/>
    <x v="3"/>
  </r>
  <r>
    <x v="393"/>
    <x v="7"/>
    <s v="Evening"/>
    <n v="8"/>
    <n v="1.5"/>
    <n v="6.5"/>
    <n v="3575"/>
    <x v="6"/>
    <n v="7300"/>
    <s v="OK"/>
    <n v="0.19"/>
    <n v="0.81"/>
    <x v="3"/>
  </r>
  <r>
    <x v="393"/>
    <x v="7"/>
    <s v="Night"/>
    <n v="8"/>
    <n v="0"/>
    <n v="8"/>
    <n v="4257"/>
    <x v="0"/>
    <n v="0"/>
    <s v="OK"/>
    <n v="0"/>
    <n v="1"/>
    <x v="3"/>
  </r>
  <r>
    <x v="394"/>
    <x v="0"/>
    <s v="Morning"/>
    <n v="8"/>
    <n v="4.7"/>
    <n v="3.3"/>
    <n v="1912"/>
    <x v="4"/>
    <n v="1900"/>
    <s v="OK"/>
    <n v="0.59"/>
    <n v="0.41"/>
    <x v="0"/>
  </r>
  <r>
    <x v="394"/>
    <x v="0"/>
    <s v="Evening"/>
    <n v="8"/>
    <n v="0"/>
    <n v="8"/>
    <n v="4957"/>
    <x v="0"/>
    <n v="0"/>
    <s v="OK"/>
    <n v="0"/>
    <n v="1"/>
    <x v="0"/>
  </r>
  <r>
    <x v="394"/>
    <x v="0"/>
    <s v="Night"/>
    <n v="8"/>
    <n v="5.5"/>
    <n v="2.5"/>
    <n v="1525"/>
    <x v="1"/>
    <n v="12100"/>
    <s v="OK"/>
    <n v="0.69"/>
    <n v="0.31"/>
    <x v="0"/>
  </r>
  <r>
    <x v="394"/>
    <x v="1"/>
    <s v="Morning"/>
    <n v="8"/>
    <n v="0"/>
    <n v="8"/>
    <n v="5232"/>
    <x v="0"/>
    <n v="0"/>
    <s v="OK"/>
    <n v="0"/>
    <n v="1"/>
    <x v="0"/>
  </r>
  <r>
    <x v="394"/>
    <x v="1"/>
    <s v="Evening"/>
    <n v="8"/>
    <n v="0"/>
    <n v="8"/>
    <n v="4674"/>
    <x v="0"/>
    <n v="0"/>
    <s v="OK"/>
    <n v="0"/>
    <n v="1"/>
    <x v="0"/>
  </r>
  <r>
    <x v="394"/>
    <x v="1"/>
    <s v="Night"/>
    <n v="8"/>
    <n v="0"/>
    <n v="8"/>
    <n v="5362"/>
    <x v="0"/>
    <n v="0"/>
    <s v="OK"/>
    <n v="0"/>
    <n v="1"/>
    <x v="0"/>
  </r>
  <r>
    <x v="394"/>
    <x v="2"/>
    <s v="Morning"/>
    <n v="8"/>
    <n v="0"/>
    <n v="8"/>
    <n v="4444"/>
    <x v="0"/>
    <n v="0"/>
    <s v="OK"/>
    <n v="0"/>
    <n v="1"/>
    <x v="0"/>
  </r>
  <r>
    <x v="394"/>
    <x v="2"/>
    <s v="Evening"/>
    <n v="8"/>
    <n v="4.3"/>
    <n v="3.7"/>
    <n v="1850"/>
    <x v="2"/>
    <n v="2300"/>
    <s v="OK"/>
    <n v="0.54"/>
    <n v="0.46"/>
    <x v="0"/>
  </r>
  <r>
    <x v="394"/>
    <x v="2"/>
    <s v="Night"/>
    <n v="8"/>
    <n v="0.8"/>
    <n v="7.2"/>
    <n v="4154"/>
    <x v="5"/>
    <n v="5100"/>
    <s v="OK"/>
    <n v="0.1"/>
    <n v="0.9"/>
    <x v="0"/>
  </r>
  <r>
    <x v="394"/>
    <x v="3"/>
    <s v="Morning"/>
    <n v="8"/>
    <n v="0"/>
    <n v="8"/>
    <n v="653"/>
    <x v="0"/>
    <n v="0"/>
    <s v="OK"/>
    <n v="0"/>
    <n v="1"/>
    <x v="1"/>
  </r>
  <r>
    <x v="394"/>
    <x v="3"/>
    <s v="Evening"/>
    <n v="8"/>
    <n v="0"/>
    <n v="8"/>
    <n v="609"/>
    <x v="0"/>
    <n v="0"/>
    <s v="OK"/>
    <n v="0"/>
    <n v="1"/>
    <x v="1"/>
  </r>
  <r>
    <x v="394"/>
    <x v="3"/>
    <s v="Night"/>
    <n v="8"/>
    <n v="0"/>
    <n v="8"/>
    <n v="649"/>
    <x v="0"/>
    <n v="0"/>
    <s v="OK"/>
    <n v="0"/>
    <n v="1"/>
    <x v="1"/>
  </r>
  <r>
    <x v="394"/>
    <x v="4"/>
    <s v="Morning"/>
    <n v="8"/>
    <n v="0"/>
    <n v="8"/>
    <n v="766"/>
    <x v="0"/>
    <n v="0"/>
    <s v="OK"/>
    <n v="0"/>
    <n v="1"/>
    <x v="1"/>
  </r>
  <r>
    <x v="394"/>
    <x v="4"/>
    <s v="Evening"/>
    <n v="8"/>
    <n v="3.9"/>
    <n v="4.0999999999999996"/>
    <n v="403"/>
    <x v="1"/>
    <n v="8000"/>
    <s v="OK"/>
    <n v="0.49"/>
    <n v="0.51"/>
    <x v="1"/>
  </r>
  <r>
    <x v="394"/>
    <x v="4"/>
    <s v="Night"/>
    <n v="8"/>
    <n v="0"/>
    <n v="8"/>
    <n v="694"/>
    <x v="0"/>
    <n v="0"/>
    <s v="OK"/>
    <n v="0"/>
    <n v="1"/>
    <x v="1"/>
  </r>
  <r>
    <x v="394"/>
    <x v="5"/>
    <s v="Morning"/>
    <n v="8"/>
    <n v="0"/>
    <n v="8"/>
    <n v="3442"/>
    <x v="0"/>
    <n v="0"/>
    <s v="OK"/>
    <n v="0"/>
    <n v="1"/>
    <x v="2"/>
  </r>
  <r>
    <x v="394"/>
    <x v="5"/>
    <s v="Evening"/>
    <n v="8"/>
    <n v="0"/>
    <n v="8"/>
    <n v="3486"/>
    <x v="0"/>
    <n v="0"/>
    <s v="OK"/>
    <n v="0"/>
    <n v="1"/>
    <x v="2"/>
  </r>
  <r>
    <x v="394"/>
    <x v="5"/>
    <s v="Night"/>
    <n v="8"/>
    <n v="1.6"/>
    <n v="6.4"/>
    <n v="2726"/>
    <x v="1"/>
    <n v="5300"/>
    <s v="OK"/>
    <n v="0.2"/>
    <n v="0.8"/>
    <x v="2"/>
  </r>
  <r>
    <x v="394"/>
    <x v="6"/>
    <s v="Morning"/>
    <n v="8"/>
    <n v="3.9"/>
    <n v="4.0999999999999996"/>
    <n v="1816"/>
    <x v="2"/>
    <n v="9700"/>
    <s v="OK"/>
    <n v="0.49"/>
    <n v="0.51"/>
    <x v="2"/>
  </r>
  <r>
    <x v="394"/>
    <x v="6"/>
    <s v="Evening"/>
    <n v="8"/>
    <n v="4.3"/>
    <n v="3.7"/>
    <n v="1444"/>
    <x v="6"/>
    <n v="8000"/>
    <s v="OK"/>
    <n v="0.54"/>
    <n v="0.46"/>
    <x v="2"/>
  </r>
  <r>
    <x v="394"/>
    <x v="6"/>
    <s v="Night"/>
    <n v="8"/>
    <n v="0"/>
    <n v="8"/>
    <n v="3285"/>
    <x v="0"/>
    <n v="0"/>
    <s v="OK"/>
    <n v="0"/>
    <n v="1"/>
    <x v="2"/>
  </r>
  <r>
    <x v="394"/>
    <x v="7"/>
    <s v="Morning"/>
    <n v="8"/>
    <n v="0"/>
    <n v="8"/>
    <n v="4292"/>
    <x v="0"/>
    <n v="0"/>
    <s v="OK"/>
    <n v="0"/>
    <n v="1"/>
    <x v="3"/>
  </r>
  <r>
    <x v="394"/>
    <x v="7"/>
    <s v="Evening"/>
    <n v="8"/>
    <n v="4.5"/>
    <n v="3.5"/>
    <n v="1908"/>
    <x v="6"/>
    <n v="10500"/>
    <s v="OK"/>
    <n v="0.56000000000000005"/>
    <n v="0.44"/>
    <x v="3"/>
  </r>
  <r>
    <x v="394"/>
    <x v="7"/>
    <s v="Night"/>
    <n v="8"/>
    <n v="0"/>
    <n v="8"/>
    <n v="3772"/>
    <x v="0"/>
    <n v="0"/>
    <s v="OK"/>
    <n v="0"/>
    <n v="1"/>
    <x v="3"/>
  </r>
  <r>
    <x v="395"/>
    <x v="0"/>
    <s v="Morning"/>
    <n v="8"/>
    <n v="0"/>
    <n v="8"/>
    <n v="4958"/>
    <x v="0"/>
    <n v="0"/>
    <s v="OK"/>
    <n v="0"/>
    <n v="1"/>
    <x v="0"/>
  </r>
  <r>
    <x v="395"/>
    <x v="0"/>
    <s v="Evening"/>
    <n v="8"/>
    <n v="3.4"/>
    <n v="4.5999999999999996"/>
    <n v="3142"/>
    <x v="3"/>
    <n v="14800"/>
    <s v="OK"/>
    <n v="0.43"/>
    <n v="0.57999999999999996"/>
    <x v="0"/>
  </r>
  <r>
    <x v="395"/>
    <x v="0"/>
    <s v="Night"/>
    <n v="8"/>
    <n v="0"/>
    <n v="8"/>
    <n v="4916"/>
    <x v="0"/>
    <n v="0"/>
    <s v="OK"/>
    <n v="0"/>
    <n v="1"/>
    <x v="0"/>
  </r>
  <r>
    <x v="395"/>
    <x v="1"/>
    <s v="Morning"/>
    <n v="8"/>
    <n v="0"/>
    <n v="8"/>
    <n v="4932"/>
    <x v="0"/>
    <n v="0"/>
    <s v="OK"/>
    <n v="0"/>
    <n v="1"/>
    <x v="0"/>
  </r>
  <r>
    <x v="395"/>
    <x v="1"/>
    <s v="Evening"/>
    <n v="8"/>
    <n v="0"/>
    <n v="8"/>
    <n v="5439"/>
    <x v="0"/>
    <n v="0"/>
    <s v="OK"/>
    <n v="0"/>
    <n v="1"/>
    <x v="0"/>
  </r>
  <r>
    <x v="395"/>
    <x v="1"/>
    <s v="Night"/>
    <n v="8"/>
    <n v="0"/>
    <n v="8"/>
    <n v="4841"/>
    <x v="0"/>
    <n v="0"/>
    <s v="OK"/>
    <n v="0"/>
    <n v="1"/>
    <x v="0"/>
  </r>
  <r>
    <x v="395"/>
    <x v="2"/>
    <s v="Morning"/>
    <n v="8"/>
    <n v="0"/>
    <n v="8"/>
    <n v="4837"/>
    <x v="0"/>
    <n v="0"/>
    <s v="OK"/>
    <n v="0"/>
    <n v="1"/>
    <x v="0"/>
  </r>
  <r>
    <x v="395"/>
    <x v="2"/>
    <s v="Evening"/>
    <n v="8"/>
    <n v="0"/>
    <n v="8"/>
    <n v="4850"/>
    <x v="0"/>
    <n v="0"/>
    <s v="OK"/>
    <n v="0"/>
    <n v="1"/>
    <x v="0"/>
  </r>
  <r>
    <x v="395"/>
    <x v="2"/>
    <s v="Night"/>
    <n v="8"/>
    <n v="0"/>
    <n v="8"/>
    <n v="4937"/>
    <x v="0"/>
    <n v="0"/>
    <s v="OK"/>
    <n v="0"/>
    <n v="1"/>
    <x v="0"/>
  </r>
  <r>
    <x v="395"/>
    <x v="3"/>
    <s v="Morning"/>
    <n v="8"/>
    <n v="2.7"/>
    <n v="5.3"/>
    <n v="446"/>
    <x v="5"/>
    <n v="3000"/>
    <s v="OK"/>
    <n v="0.34"/>
    <n v="0.66"/>
    <x v="1"/>
  </r>
  <r>
    <x v="395"/>
    <x v="3"/>
    <s v="Evening"/>
    <n v="8"/>
    <n v="0"/>
    <n v="8"/>
    <n v="719"/>
    <x v="0"/>
    <n v="0"/>
    <s v="OK"/>
    <n v="0"/>
    <n v="1"/>
    <x v="1"/>
  </r>
  <r>
    <x v="395"/>
    <x v="3"/>
    <s v="Night"/>
    <n v="8"/>
    <n v="0"/>
    <n v="8"/>
    <n v="598"/>
    <x v="0"/>
    <n v="0"/>
    <s v="OK"/>
    <n v="0"/>
    <n v="1"/>
    <x v="1"/>
  </r>
  <r>
    <x v="395"/>
    <x v="4"/>
    <s v="Morning"/>
    <n v="8"/>
    <n v="0"/>
    <n v="8"/>
    <n v="740"/>
    <x v="0"/>
    <n v="0"/>
    <s v="OK"/>
    <n v="0"/>
    <n v="1"/>
    <x v="1"/>
  </r>
  <r>
    <x v="395"/>
    <x v="4"/>
    <s v="Evening"/>
    <n v="8"/>
    <n v="0"/>
    <n v="8"/>
    <n v="727"/>
    <x v="0"/>
    <n v="0"/>
    <s v="OK"/>
    <n v="0"/>
    <n v="1"/>
    <x v="1"/>
  </r>
  <r>
    <x v="395"/>
    <x v="4"/>
    <s v="Night"/>
    <n v="8"/>
    <n v="0"/>
    <n v="8"/>
    <n v="772"/>
    <x v="0"/>
    <n v="0"/>
    <s v="OK"/>
    <n v="0"/>
    <n v="1"/>
    <x v="1"/>
  </r>
  <r>
    <x v="395"/>
    <x v="5"/>
    <s v="Morning"/>
    <n v="8"/>
    <n v="2.8"/>
    <n v="5.2"/>
    <n v="2487"/>
    <x v="5"/>
    <n v="7400"/>
    <s v="OK"/>
    <n v="0.35"/>
    <n v="0.65"/>
    <x v="2"/>
  </r>
  <r>
    <x v="395"/>
    <x v="5"/>
    <s v="Evening"/>
    <n v="8"/>
    <n v="0"/>
    <n v="8"/>
    <n v="3722"/>
    <x v="0"/>
    <n v="0"/>
    <s v="OK"/>
    <n v="0"/>
    <n v="1"/>
    <x v="2"/>
  </r>
  <r>
    <x v="395"/>
    <x v="5"/>
    <s v="Night"/>
    <n v="8"/>
    <n v="0"/>
    <n v="8"/>
    <n v="3400"/>
    <x v="0"/>
    <n v="0"/>
    <s v="OK"/>
    <n v="0"/>
    <n v="1"/>
    <x v="2"/>
  </r>
  <r>
    <x v="395"/>
    <x v="6"/>
    <s v="Morning"/>
    <n v="8"/>
    <n v="0"/>
    <n v="8"/>
    <n v="3130"/>
    <x v="0"/>
    <n v="0"/>
    <s v="OK"/>
    <n v="0"/>
    <n v="1"/>
    <x v="2"/>
  </r>
  <r>
    <x v="395"/>
    <x v="6"/>
    <s v="Evening"/>
    <n v="8"/>
    <n v="0"/>
    <n v="8"/>
    <n v="3056"/>
    <x v="0"/>
    <n v="0"/>
    <s v="OK"/>
    <n v="0"/>
    <n v="1"/>
    <x v="2"/>
  </r>
  <r>
    <x v="395"/>
    <x v="6"/>
    <s v="Night"/>
    <n v="8"/>
    <n v="0"/>
    <n v="8"/>
    <n v="3413"/>
    <x v="0"/>
    <n v="0"/>
    <s v="OK"/>
    <n v="0"/>
    <n v="1"/>
    <x v="2"/>
  </r>
  <r>
    <x v="395"/>
    <x v="7"/>
    <s v="Morning"/>
    <n v="8"/>
    <n v="0"/>
    <n v="8"/>
    <n v="3748"/>
    <x v="0"/>
    <n v="0"/>
    <s v="OK"/>
    <n v="0"/>
    <n v="1"/>
    <x v="3"/>
  </r>
  <r>
    <x v="395"/>
    <x v="7"/>
    <s v="Evening"/>
    <n v="8"/>
    <n v="0"/>
    <n v="8"/>
    <n v="3732"/>
    <x v="0"/>
    <n v="0"/>
    <s v="OK"/>
    <n v="0"/>
    <n v="1"/>
    <x v="3"/>
  </r>
  <r>
    <x v="395"/>
    <x v="7"/>
    <s v="Night"/>
    <n v="8"/>
    <n v="0"/>
    <n v="8"/>
    <n v="4058"/>
    <x v="0"/>
    <n v="0"/>
    <s v="OK"/>
    <n v="0"/>
    <n v="1"/>
    <x v="3"/>
  </r>
  <r>
    <x v="396"/>
    <x v="0"/>
    <s v="Morning"/>
    <n v="8"/>
    <n v="0"/>
    <n v="8"/>
    <n v="5100"/>
    <x v="0"/>
    <n v="0"/>
    <s v="OK"/>
    <n v="0"/>
    <n v="1"/>
    <x v="0"/>
  </r>
  <r>
    <x v="396"/>
    <x v="0"/>
    <s v="Evening"/>
    <n v="8"/>
    <n v="7"/>
    <n v="1"/>
    <n v="599"/>
    <x v="2"/>
    <n v="7500"/>
    <s v="OK"/>
    <n v="0.88"/>
    <n v="0.13"/>
    <x v="0"/>
  </r>
  <r>
    <x v="396"/>
    <x v="0"/>
    <s v="Night"/>
    <n v="8"/>
    <n v="6.7"/>
    <n v="1.3"/>
    <n v="802"/>
    <x v="5"/>
    <n v="2600"/>
    <s v="OK"/>
    <n v="0.84"/>
    <n v="0.16"/>
    <x v="0"/>
  </r>
  <r>
    <x v="396"/>
    <x v="1"/>
    <s v="Morning"/>
    <n v="8"/>
    <n v="0"/>
    <n v="8"/>
    <n v="4795"/>
    <x v="0"/>
    <n v="0"/>
    <s v="OK"/>
    <n v="0"/>
    <n v="1"/>
    <x v="0"/>
  </r>
  <r>
    <x v="396"/>
    <x v="1"/>
    <s v="Evening"/>
    <n v="8"/>
    <n v="0"/>
    <n v="8"/>
    <n v="5385"/>
    <x v="0"/>
    <n v="0"/>
    <s v="OK"/>
    <n v="0"/>
    <n v="1"/>
    <x v="0"/>
  </r>
  <r>
    <x v="396"/>
    <x v="1"/>
    <s v="Night"/>
    <n v="8"/>
    <n v="0"/>
    <n v="8"/>
    <n v="5016"/>
    <x v="0"/>
    <n v="0"/>
    <s v="OK"/>
    <n v="0"/>
    <n v="1"/>
    <x v="0"/>
  </r>
  <r>
    <x v="396"/>
    <x v="2"/>
    <s v="Morning"/>
    <n v="8"/>
    <n v="0.7"/>
    <n v="7.3"/>
    <n v="4078"/>
    <x v="2"/>
    <n v="5100"/>
    <s v="OK"/>
    <n v="0.09"/>
    <n v="0.91"/>
    <x v="0"/>
  </r>
  <r>
    <x v="396"/>
    <x v="2"/>
    <s v="Evening"/>
    <n v="8"/>
    <n v="2.2999999999999998"/>
    <n v="5.7"/>
    <n v="3351"/>
    <x v="3"/>
    <n v="8500"/>
    <s v="OK"/>
    <n v="0.28999999999999998"/>
    <n v="0.71"/>
    <x v="0"/>
  </r>
  <r>
    <x v="396"/>
    <x v="2"/>
    <s v="Night"/>
    <n v="8"/>
    <n v="0.8"/>
    <n v="7.2"/>
    <n v="4559"/>
    <x v="4"/>
    <n v="12100"/>
    <s v="OK"/>
    <n v="0.1"/>
    <n v="0.9"/>
    <x v="0"/>
  </r>
  <r>
    <x v="396"/>
    <x v="3"/>
    <s v="Morning"/>
    <n v="8"/>
    <n v="0"/>
    <n v="8"/>
    <n v="624"/>
    <x v="0"/>
    <n v="0"/>
    <s v="OK"/>
    <n v="0"/>
    <n v="1"/>
    <x v="1"/>
  </r>
  <r>
    <x v="396"/>
    <x v="3"/>
    <s v="Evening"/>
    <n v="8"/>
    <n v="0"/>
    <n v="8"/>
    <n v="740"/>
    <x v="0"/>
    <n v="0"/>
    <s v="OK"/>
    <n v="0"/>
    <n v="1"/>
    <x v="1"/>
  </r>
  <r>
    <x v="396"/>
    <x v="3"/>
    <s v="Night"/>
    <n v="8"/>
    <n v="2"/>
    <n v="6"/>
    <n v="498"/>
    <x v="2"/>
    <n v="4100"/>
    <s v="OK"/>
    <n v="0.25"/>
    <n v="0.75"/>
    <x v="1"/>
  </r>
  <r>
    <x v="396"/>
    <x v="4"/>
    <s v="Morning"/>
    <n v="8"/>
    <n v="0.8"/>
    <n v="7.2"/>
    <n v="631"/>
    <x v="1"/>
    <n v="8100"/>
    <s v="OK"/>
    <n v="0.1"/>
    <n v="0.9"/>
    <x v="1"/>
  </r>
  <r>
    <x v="396"/>
    <x v="4"/>
    <s v="Evening"/>
    <n v="8"/>
    <n v="0"/>
    <n v="8"/>
    <n v="711"/>
    <x v="0"/>
    <n v="0"/>
    <s v="OK"/>
    <n v="0"/>
    <n v="1"/>
    <x v="1"/>
  </r>
  <r>
    <x v="396"/>
    <x v="4"/>
    <s v="Night"/>
    <n v="8"/>
    <n v="0"/>
    <n v="8"/>
    <n v="672"/>
    <x v="0"/>
    <n v="0"/>
    <s v="OK"/>
    <n v="0"/>
    <n v="1"/>
    <x v="1"/>
  </r>
  <r>
    <x v="396"/>
    <x v="5"/>
    <s v="Morning"/>
    <n v="8"/>
    <n v="0"/>
    <n v="8"/>
    <n v="3486"/>
    <x v="0"/>
    <n v="0"/>
    <s v="OK"/>
    <n v="0"/>
    <n v="1"/>
    <x v="2"/>
  </r>
  <r>
    <x v="396"/>
    <x v="5"/>
    <s v="Evening"/>
    <n v="8"/>
    <n v="4.7"/>
    <n v="3.3"/>
    <n v="1484"/>
    <x v="2"/>
    <n v="11900"/>
    <s v="OK"/>
    <n v="0.59"/>
    <n v="0.41"/>
    <x v="2"/>
  </r>
  <r>
    <x v="396"/>
    <x v="5"/>
    <s v="Night"/>
    <n v="8"/>
    <n v="0"/>
    <n v="8"/>
    <n v="3108"/>
    <x v="0"/>
    <n v="0"/>
    <s v="OK"/>
    <n v="0"/>
    <n v="1"/>
    <x v="2"/>
  </r>
  <r>
    <x v="396"/>
    <x v="6"/>
    <s v="Morning"/>
    <n v="8"/>
    <n v="0"/>
    <n v="8"/>
    <n v="3305"/>
    <x v="0"/>
    <n v="0"/>
    <s v="OK"/>
    <n v="0"/>
    <n v="1"/>
    <x v="2"/>
  </r>
  <r>
    <x v="396"/>
    <x v="6"/>
    <s v="Evening"/>
    <n v="8"/>
    <n v="0"/>
    <n v="8"/>
    <n v="3372"/>
    <x v="0"/>
    <n v="0"/>
    <s v="OK"/>
    <n v="0"/>
    <n v="1"/>
    <x v="2"/>
  </r>
  <r>
    <x v="396"/>
    <x v="6"/>
    <s v="Night"/>
    <n v="8"/>
    <n v="0"/>
    <n v="8"/>
    <n v="3122"/>
    <x v="0"/>
    <n v="0"/>
    <s v="OK"/>
    <n v="0"/>
    <n v="1"/>
    <x v="2"/>
  </r>
  <r>
    <x v="396"/>
    <x v="7"/>
    <s v="Morning"/>
    <n v="8"/>
    <n v="0"/>
    <n v="8"/>
    <n v="4282"/>
    <x v="0"/>
    <n v="0"/>
    <s v="OK"/>
    <n v="0"/>
    <n v="1"/>
    <x v="3"/>
  </r>
  <r>
    <x v="396"/>
    <x v="7"/>
    <s v="Evening"/>
    <n v="8"/>
    <n v="0"/>
    <n v="8"/>
    <n v="4409"/>
    <x v="0"/>
    <n v="0"/>
    <s v="OK"/>
    <n v="0"/>
    <n v="1"/>
    <x v="3"/>
  </r>
  <r>
    <x v="396"/>
    <x v="7"/>
    <s v="Night"/>
    <n v="8"/>
    <n v="0"/>
    <n v="8"/>
    <n v="4277"/>
    <x v="0"/>
    <n v="0"/>
    <s v="OK"/>
    <n v="0"/>
    <n v="1"/>
    <x v="3"/>
  </r>
  <r>
    <x v="397"/>
    <x v="0"/>
    <s v="Morning"/>
    <n v="8"/>
    <n v="0"/>
    <n v="8"/>
    <n v="4683"/>
    <x v="0"/>
    <n v="0"/>
    <s v="OK"/>
    <n v="0"/>
    <n v="1"/>
    <x v="0"/>
  </r>
  <r>
    <x v="397"/>
    <x v="0"/>
    <s v="Evening"/>
    <n v="8"/>
    <n v="0"/>
    <n v="8"/>
    <n v="5058"/>
    <x v="0"/>
    <n v="0"/>
    <s v="OK"/>
    <n v="0"/>
    <n v="1"/>
    <x v="0"/>
  </r>
  <r>
    <x v="397"/>
    <x v="0"/>
    <s v="Night"/>
    <n v="8"/>
    <n v="0"/>
    <n v="8"/>
    <n v="4611"/>
    <x v="0"/>
    <n v="0"/>
    <s v="OK"/>
    <n v="0"/>
    <n v="1"/>
    <x v="0"/>
  </r>
  <r>
    <x v="397"/>
    <x v="1"/>
    <s v="Morning"/>
    <n v="8"/>
    <n v="0"/>
    <n v="8"/>
    <n v="5431"/>
    <x v="0"/>
    <n v="0"/>
    <s v="OK"/>
    <n v="0"/>
    <n v="1"/>
    <x v="0"/>
  </r>
  <r>
    <x v="397"/>
    <x v="1"/>
    <s v="Evening"/>
    <n v="8"/>
    <n v="0"/>
    <n v="8"/>
    <n v="5118"/>
    <x v="0"/>
    <n v="0"/>
    <s v="OK"/>
    <n v="0"/>
    <n v="1"/>
    <x v="0"/>
  </r>
  <r>
    <x v="397"/>
    <x v="1"/>
    <s v="Night"/>
    <n v="8"/>
    <n v="3.3"/>
    <n v="4.7"/>
    <n v="2746"/>
    <x v="4"/>
    <n v="10100"/>
    <s v="OK"/>
    <n v="0.41"/>
    <n v="0.59"/>
    <x v="0"/>
  </r>
  <r>
    <x v="397"/>
    <x v="2"/>
    <s v="Morning"/>
    <n v="8"/>
    <n v="0"/>
    <n v="8"/>
    <n v="4461"/>
    <x v="0"/>
    <n v="0"/>
    <s v="OK"/>
    <n v="0"/>
    <n v="1"/>
    <x v="0"/>
  </r>
  <r>
    <x v="397"/>
    <x v="2"/>
    <s v="Evening"/>
    <n v="8"/>
    <n v="0"/>
    <n v="8"/>
    <n v="4972"/>
    <x v="0"/>
    <n v="0"/>
    <s v="OK"/>
    <n v="0"/>
    <n v="1"/>
    <x v="0"/>
  </r>
  <r>
    <x v="397"/>
    <x v="2"/>
    <s v="Night"/>
    <n v="8"/>
    <n v="1.6"/>
    <n v="6.4"/>
    <n v="3618"/>
    <x v="3"/>
    <n v="6200"/>
    <s v="OK"/>
    <n v="0.2"/>
    <n v="0.8"/>
    <x v="0"/>
  </r>
  <r>
    <x v="397"/>
    <x v="3"/>
    <s v="Morning"/>
    <n v="8"/>
    <n v="0"/>
    <n v="8"/>
    <n v="616"/>
    <x v="0"/>
    <n v="0"/>
    <s v="OK"/>
    <n v="0"/>
    <n v="1"/>
    <x v="1"/>
  </r>
  <r>
    <x v="397"/>
    <x v="3"/>
    <s v="Evening"/>
    <n v="8"/>
    <n v="0"/>
    <n v="8"/>
    <n v="721"/>
    <x v="0"/>
    <n v="0"/>
    <s v="OK"/>
    <n v="0"/>
    <n v="1"/>
    <x v="1"/>
  </r>
  <r>
    <x v="397"/>
    <x v="3"/>
    <s v="Night"/>
    <n v="8"/>
    <n v="5.9"/>
    <n v="2.1"/>
    <n v="175"/>
    <x v="4"/>
    <n v="13200"/>
    <s v="OK"/>
    <n v="0.74"/>
    <n v="0.26"/>
    <x v="1"/>
  </r>
  <r>
    <x v="397"/>
    <x v="4"/>
    <s v="Morning"/>
    <n v="8"/>
    <n v="0"/>
    <n v="8"/>
    <n v="753"/>
    <x v="0"/>
    <n v="0"/>
    <s v="OK"/>
    <n v="0"/>
    <n v="1"/>
    <x v="1"/>
  </r>
  <r>
    <x v="397"/>
    <x v="4"/>
    <s v="Evening"/>
    <n v="8"/>
    <n v="4.0999999999999996"/>
    <n v="3.9"/>
    <n v="393"/>
    <x v="2"/>
    <n v="3300"/>
    <s v="OK"/>
    <n v="0.51"/>
    <n v="0.49"/>
    <x v="1"/>
  </r>
  <r>
    <x v="397"/>
    <x v="4"/>
    <s v="Night"/>
    <n v="8"/>
    <n v="5.4"/>
    <n v="2.6"/>
    <n v="227"/>
    <x v="2"/>
    <n v="5400"/>
    <s v="OK"/>
    <n v="0.68"/>
    <n v="0.33"/>
    <x v="1"/>
  </r>
  <r>
    <x v="397"/>
    <x v="5"/>
    <s v="Morning"/>
    <n v="8"/>
    <n v="0"/>
    <n v="8"/>
    <n v="3458"/>
    <x v="0"/>
    <n v="0"/>
    <s v="OK"/>
    <n v="0"/>
    <n v="1"/>
    <x v="2"/>
  </r>
  <r>
    <x v="397"/>
    <x v="5"/>
    <s v="Evening"/>
    <n v="8"/>
    <n v="0"/>
    <n v="8"/>
    <n v="3298"/>
    <x v="0"/>
    <n v="0"/>
    <s v="OK"/>
    <n v="0"/>
    <n v="1"/>
    <x v="2"/>
  </r>
  <r>
    <x v="397"/>
    <x v="5"/>
    <s v="Night"/>
    <n v="8"/>
    <n v="0"/>
    <n v="8"/>
    <n v="3161"/>
    <x v="0"/>
    <n v="0"/>
    <s v="OK"/>
    <n v="0"/>
    <n v="1"/>
    <x v="2"/>
  </r>
  <r>
    <x v="397"/>
    <x v="6"/>
    <s v="Morning"/>
    <n v="8"/>
    <n v="0"/>
    <n v="8"/>
    <n v="3347"/>
    <x v="0"/>
    <n v="0"/>
    <s v="OK"/>
    <n v="0"/>
    <n v="1"/>
    <x v="2"/>
  </r>
  <r>
    <x v="397"/>
    <x v="6"/>
    <s v="Evening"/>
    <n v="8"/>
    <n v="0"/>
    <n v="8"/>
    <n v="3285"/>
    <x v="0"/>
    <n v="0"/>
    <s v="OK"/>
    <n v="0"/>
    <n v="1"/>
    <x v="2"/>
  </r>
  <r>
    <x v="397"/>
    <x v="6"/>
    <s v="Night"/>
    <n v="8"/>
    <n v="0"/>
    <n v="8"/>
    <n v="3398"/>
    <x v="0"/>
    <n v="0"/>
    <s v="OK"/>
    <n v="0"/>
    <n v="1"/>
    <x v="2"/>
  </r>
  <r>
    <x v="397"/>
    <x v="7"/>
    <s v="Morning"/>
    <n v="8"/>
    <n v="3.6"/>
    <n v="4.4000000000000004"/>
    <n v="2318"/>
    <x v="2"/>
    <n v="13100"/>
    <s v="OK"/>
    <n v="0.45"/>
    <n v="0.55000000000000004"/>
    <x v="3"/>
  </r>
  <r>
    <x v="397"/>
    <x v="7"/>
    <s v="Evening"/>
    <n v="8"/>
    <n v="0"/>
    <n v="8"/>
    <n v="3862"/>
    <x v="0"/>
    <n v="0"/>
    <s v="OK"/>
    <n v="0"/>
    <n v="1"/>
    <x v="3"/>
  </r>
  <r>
    <x v="397"/>
    <x v="7"/>
    <s v="Night"/>
    <n v="8"/>
    <n v="2"/>
    <n v="6"/>
    <n v="2929"/>
    <x v="2"/>
    <n v="3900"/>
    <s v="OK"/>
    <n v="0.25"/>
    <n v="0.75"/>
    <x v="3"/>
  </r>
  <r>
    <x v="398"/>
    <x v="0"/>
    <s v="Morning"/>
    <n v="8"/>
    <n v="0"/>
    <n v="8"/>
    <n v="5128"/>
    <x v="0"/>
    <n v="0"/>
    <s v="OK"/>
    <n v="0"/>
    <n v="1"/>
    <x v="0"/>
  </r>
  <r>
    <x v="398"/>
    <x v="0"/>
    <s v="Evening"/>
    <n v="8"/>
    <n v="0"/>
    <n v="8"/>
    <n v="5493"/>
    <x v="0"/>
    <n v="0"/>
    <s v="OK"/>
    <n v="0"/>
    <n v="1"/>
    <x v="0"/>
  </r>
  <r>
    <x v="398"/>
    <x v="0"/>
    <s v="Night"/>
    <n v="8"/>
    <n v="0"/>
    <n v="8"/>
    <n v="4962"/>
    <x v="0"/>
    <n v="0"/>
    <s v="OK"/>
    <n v="0"/>
    <n v="1"/>
    <x v="0"/>
  </r>
  <r>
    <x v="398"/>
    <x v="1"/>
    <s v="Morning"/>
    <n v="8"/>
    <n v="0"/>
    <n v="8"/>
    <n v="5630"/>
    <x v="0"/>
    <n v="0"/>
    <s v="OK"/>
    <n v="0"/>
    <n v="1"/>
    <x v="0"/>
  </r>
  <r>
    <x v="398"/>
    <x v="1"/>
    <s v="Evening"/>
    <n v="8"/>
    <n v="0"/>
    <n v="8"/>
    <n v="4870"/>
    <x v="0"/>
    <n v="0"/>
    <s v="OK"/>
    <n v="0"/>
    <n v="1"/>
    <x v="0"/>
  </r>
  <r>
    <x v="398"/>
    <x v="1"/>
    <s v="Night"/>
    <n v="8"/>
    <n v="0"/>
    <n v="8"/>
    <n v="5258"/>
    <x v="0"/>
    <n v="0"/>
    <s v="OK"/>
    <n v="0"/>
    <n v="1"/>
    <x v="0"/>
  </r>
  <r>
    <x v="398"/>
    <x v="2"/>
    <s v="Morning"/>
    <n v="8"/>
    <n v="0"/>
    <n v="8"/>
    <n v="4580"/>
    <x v="0"/>
    <n v="0"/>
    <s v="OK"/>
    <n v="0"/>
    <n v="1"/>
    <x v="0"/>
  </r>
  <r>
    <x v="398"/>
    <x v="2"/>
    <s v="Evening"/>
    <n v="8"/>
    <n v="0"/>
    <n v="8"/>
    <n v="4715"/>
    <x v="0"/>
    <n v="0"/>
    <s v="OK"/>
    <n v="0"/>
    <n v="1"/>
    <x v="0"/>
  </r>
  <r>
    <x v="398"/>
    <x v="2"/>
    <s v="Night"/>
    <n v="8"/>
    <n v="1.9"/>
    <n v="6.1"/>
    <n v="3887"/>
    <x v="3"/>
    <n v="10400"/>
    <s v="OK"/>
    <n v="0.24"/>
    <n v="0.76"/>
    <x v="0"/>
  </r>
  <r>
    <x v="398"/>
    <x v="3"/>
    <s v="Morning"/>
    <n v="8"/>
    <n v="0"/>
    <n v="8"/>
    <n v="710"/>
    <x v="0"/>
    <n v="0"/>
    <s v="OK"/>
    <n v="0"/>
    <n v="1"/>
    <x v="1"/>
  </r>
  <r>
    <x v="398"/>
    <x v="3"/>
    <s v="Evening"/>
    <n v="8"/>
    <n v="0"/>
    <n v="8"/>
    <n v="676"/>
    <x v="0"/>
    <n v="0"/>
    <s v="OK"/>
    <n v="0"/>
    <n v="1"/>
    <x v="1"/>
  </r>
  <r>
    <x v="398"/>
    <x v="3"/>
    <s v="Night"/>
    <n v="8"/>
    <n v="0.6"/>
    <n v="7.4"/>
    <n v="639"/>
    <x v="5"/>
    <n v="5600"/>
    <s v="OK"/>
    <n v="0.08"/>
    <n v="0.93"/>
    <x v="1"/>
  </r>
  <r>
    <x v="398"/>
    <x v="4"/>
    <s v="Morning"/>
    <n v="8"/>
    <n v="0"/>
    <n v="8"/>
    <n v="687"/>
    <x v="0"/>
    <n v="0"/>
    <s v="OK"/>
    <n v="0"/>
    <n v="1"/>
    <x v="1"/>
  </r>
  <r>
    <x v="398"/>
    <x v="4"/>
    <s v="Evening"/>
    <n v="8"/>
    <n v="4.7"/>
    <n v="3.3"/>
    <n v="302"/>
    <x v="5"/>
    <n v="2200"/>
    <s v="OK"/>
    <n v="0.59"/>
    <n v="0.41"/>
    <x v="1"/>
  </r>
  <r>
    <x v="398"/>
    <x v="4"/>
    <s v="Night"/>
    <n v="8"/>
    <n v="0"/>
    <n v="8"/>
    <n v="736"/>
    <x v="0"/>
    <n v="0"/>
    <s v="OK"/>
    <n v="0"/>
    <n v="1"/>
    <x v="1"/>
  </r>
  <r>
    <x v="398"/>
    <x v="5"/>
    <s v="Morning"/>
    <n v="8"/>
    <n v="0"/>
    <n v="8"/>
    <n v="3537"/>
    <x v="0"/>
    <n v="0"/>
    <s v="OK"/>
    <n v="0"/>
    <n v="1"/>
    <x v="2"/>
  </r>
  <r>
    <x v="398"/>
    <x v="5"/>
    <s v="Evening"/>
    <n v="8"/>
    <n v="5.3"/>
    <n v="2.7"/>
    <n v="1030"/>
    <x v="5"/>
    <n v="8100"/>
    <s v="OK"/>
    <n v="0.66"/>
    <n v="0.34"/>
    <x v="2"/>
  </r>
  <r>
    <x v="398"/>
    <x v="5"/>
    <s v="Night"/>
    <n v="8"/>
    <n v="2.1"/>
    <n v="5.9"/>
    <n v="2317"/>
    <x v="5"/>
    <n v="3100"/>
    <s v="OK"/>
    <n v="0.26"/>
    <n v="0.74"/>
    <x v="2"/>
  </r>
  <r>
    <x v="398"/>
    <x v="6"/>
    <s v="Morning"/>
    <n v="8"/>
    <n v="0.7"/>
    <n v="7.3"/>
    <n v="2873"/>
    <x v="5"/>
    <n v="8500"/>
    <s v="OK"/>
    <n v="0.09"/>
    <n v="0.91"/>
    <x v="2"/>
  </r>
  <r>
    <x v="398"/>
    <x v="6"/>
    <s v="Evening"/>
    <n v="8"/>
    <n v="0"/>
    <n v="8"/>
    <n v="3307"/>
    <x v="0"/>
    <n v="0"/>
    <s v="OK"/>
    <n v="0"/>
    <n v="1"/>
    <x v="2"/>
  </r>
  <r>
    <x v="398"/>
    <x v="6"/>
    <s v="Night"/>
    <n v="8"/>
    <n v="5.4"/>
    <n v="2.6"/>
    <n v="1053"/>
    <x v="4"/>
    <n v="4200"/>
    <s v="OK"/>
    <n v="0.68"/>
    <n v="0.33"/>
    <x v="2"/>
  </r>
  <r>
    <x v="398"/>
    <x v="7"/>
    <s v="Morning"/>
    <n v="8"/>
    <n v="0"/>
    <n v="8"/>
    <n v="4123"/>
    <x v="0"/>
    <n v="0"/>
    <s v="OK"/>
    <n v="0"/>
    <n v="1"/>
    <x v="3"/>
  </r>
  <r>
    <x v="398"/>
    <x v="7"/>
    <s v="Evening"/>
    <n v="8"/>
    <n v="0"/>
    <n v="8"/>
    <n v="4166"/>
    <x v="0"/>
    <n v="0"/>
    <s v="OK"/>
    <n v="0"/>
    <n v="1"/>
    <x v="3"/>
  </r>
  <r>
    <x v="398"/>
    <x v="7"/>
    <s v="Night"/>
    <n v="8"/>
    <n v="0"/>
    <n v="8"/>
    <n v="4041"/>
    <x v="0"/>
    <n v="0"/>
    <s v="OK"/>
    <n v="0"/>
    <n v="1"/>
    <x v="3"/>
  </r>
  <r>
    <x v="399"/>
    <x v="0"/>
    <s v="Morning"/>
    <n v="8"/>
    <n v="0"/>
    <n v="8"/>
    <n v="4890"/>
    <x v="0"/>
    <n v="0"/>
    <s v="OK"/>
    <n v="0"/>
    <n v="1"/>
    <x v="0"/>
  </r>
  <r>
    <x v="399"/>
    <x v="0"/>
    <s v="Evening"/>
    <n v="8"/>
    <n v="2.4"/>
    <n v="5.6"/>
    <n v="3694"/>
    <x v="3"/>
    <n v="6200"/>
    <s v="OK"/>
    <n v="0.3"/>
    <n v="0.7"/>
    <x v="0"/>
  </r>
  <r>
    <x v="399"/>
    <x v="0"/>
    <s v="Night"/>
    <n v="8"/>
    <n v="0"/>
    <n v="8"/>
    <n v="5274"/>
    <x v="0"/>
    <n v="0"/>
    <s v="OK"/>
    <n v="0"/>
    <n v="1"/>
    <x v="0"/>
  </r>
  <r>
    <x v="399"/>
    <x v="1"/>
    <s v="Morning"/>
    <n v="8"/>
    <n v="0"/>
    <n v="8"/>
    <n v="5297"/>
    <x v="0"/>
    <n v="0"/>
    <s v="OK"/>
    <n v="0"/>
    <n v="1"/>
    <x v="0"/>
  </r>
  <r>
    <x v="399"/>
    <x v="1"/>
    <s v="Evening"/>
    <n v="8"/>
    <n v="0"/>
    <n v="8"/>
    <n v="4975"/>
    <x v="0"/>
    <n v="0"/>
    <s v="OK"/>
    <n v="0"/>
    <n v="1"/>
    <x v="0"/>
  </r>
  <r>
    <x v="399"/>
    <x v="1"/>
    <s v="Night"/>
    <n v="8"/>
    <n v="0"/>
    <n v="8"/>
    <n v="5296"/>
    <x v="0"/>
    <n v="0"/>
    <s v="OK"/>
    <n v="0"/>
    <n v="1"/>
    <x v="0"/>
  </r>
  <r>
    <x v="399"/>
    <x v="2"/>
    <s v="Morning"/>
    <n v="8"/>
    <n v="0"/>
    <n v="8"/>
    <n v="4446"/>
    <x v="0"/>
    <n v="0"/>
    <s v="OK"/>
    <n v="0"/>
    <n v="1"/>
    <x v="0"/>
  </r>
  <r>
    <x v="399"/>
    <x v="2"/>
    <s v="Evening"/>
    <n v="8"/>
    <n v="2.4"/>
    <n v="5.6"/>
    <n v="3055"/>
    <x v="1"/>
    <n v="4600"/>
    <s v="OK"/>
    <n v="0.3"/>
    <n v="0.7"/>
    <x v="0"/>
  </r>
  <r>
    <x v="399"/>
    <x v="2"/>
    <s v="Night"/>
    <n v="8"/>
    <n v="0"/>
    <n v="8"/>
    <n v="4974"/>
    <x v="0"/>
    <n v="0"/>
    <s v="OK"/>
    <n v="0"/>
    <n v="1"/>
    <x v="0"/>
  </r>
  <r>
    <x v="399"/>
    <x v="3"/>
    <s v="Morning"/>
    <n v="8"/>
    <n v="0.7"/>
    <n v="7.3"/>
    <n v="654"/>
    <x v="3"/>
    <n v="7000"/>
    <s v="OK"/>
    <n v="0.09"/>
    <n v="0.91"/>
    <x v="1"/>
  </r>
  <r>
    <x v="399"/>
    <x v="3"/>
    <s v="Evening"/>
    <n v="8"/>
    <n v="6.4"/>
    <n v="1.6"/>
    <n v="131"/>
    <x v="3"/>
    <n v="7000"/>
    <s v="OK"/>
    <n v="0.8"/>
    <n v="0.2"/>
    <x v="1"/>
  </r>
  <r>
    <x v="399"/>
    <x v="3"/>
    <s v="Night"/>
    <n v="8"/>
    <n v="0"/>
    <n v="8"/>
    <n v="685"/>
    <x v="0"/>
    <n v="0"/>
    <s v="OK"/>
    <n v="0"/>
    <n v="1"/>
    <x v="1"/>
  </r>
  <r>
    <x v="399"/>
    <x v="4"/>
    <s v="Morning"/>
    <n v="8"/>
    <n v="0.9"/>
    <n v="7.1"/>
    <n v="626"/>
    <x v="3"/>
    <n v="7900"/>
    <s v="OK"/>
    <n v="0.11"/>
    <n v="0.89"/>
    <x v="1"/>
  </r>
  <r>
    <x v="399"/>
    <x v="4"/>
    <s v="Evening"/>
    <n v="8"/>
    <n v="0"/>
    <n v="8"/>
    <n v="665"/>
    <x v="0"/>
    <n v="0"/>
    <s v="OK"/>
    <n v="0"/>
    <n v="1"/>
    <x v="1"/>
  </r>
  <r>
    <x v="399"/>
    <x v="4"/>
    <s v="Night"/>
    <n v="8"/>
    <n v="0"/>
    <n v="8"/>
    <n v="682"/>
    <x v="0"/>
    <n v="0"/>
    <s v="OK"/>
    <n v="0"/>
    <n v="1"/>
    <x v="1"/>
  </r>
  <r>
    <x v="399"/>
    <x v="5"/>
    <s v="Morning"/>
    <n v="8"/>
    <n v="0"/>
    <n v="8"/>
    <n v="3646"/>
    <x v="0"/>
    <n v="0"/>
    <s v="OK"/>
    <n v="0"/>
    <n v="1"/>
    <x v="2"/>
  </r>
  <r>
    <x v="399"/>
    <x v="5"/>
    <s v="Evening"/>
    <n v="8"/>
    <n v="0"/>
    <n v="8"/>
    <n v="3606"/>
    <x v="0"/>
    <n v="0"/>
    <s v="OK"/>
    <n v="0"/>
    <n v="1"/>
    <x v="2"/>
  </r>
  <r>
    <x v="399"/>
    <x v="5"/>
    <s v="Night"/>
    <n v="8"/>
    <n v="0"/>
    <n v="8"/>
    <n v="3042"/>
    <x v="0"/>
    <n v="0"/>
    <s v="OK"/>
    <n v="0"/>
    <n v="1"/>
    <x v="2"/>
  </r>
  <r>
    <x v="399"/>
    <x v="6"/>
    <s v="Morning"/>
    <n v="8"/>
    <n v="4.0999999999999996"/>
    <n v="3.9"/>
    <n v="1536"/>
    <x v="3"/>
    <n v="8300"/>
    <s v="OK"/>
    <n v="0.51"/>
    <n v="0.49"/>
    <x v="2"/>
  </r>
  <r>
    <x v="399"/>
    <x v="6"/>
    <s v="Evening"/>
    <n v="8"/>
    <n v="0"/>
    <n v="8"/>
    <n v="3462"/>
    <x v="0"/>
    <n v="0"/>
    <s v="OK"/>
    <n v="0"/>
    <n v="1"/>
    <x v="2"/>
  </r>
  <r>
    <x v="399"/>
    <x v="6"/>
    <s v="Night"/>
    <n v="8"/>
    <n v="0"/>
    <n v="8"/>
    <n v="3495"/>
    <x v="0"/>
    <n v="0"/>
    <s v="OK"/>
    <n v="0"/>
    <n v="1"/>
    <x v="2"/>
  </r>
  <r>
    <x v="399"/>
    <x v="7"/>
    <s v="Morning"/>
    <n v="8"/>
    <n v="0"/>
    <n v="8"/>
    <n v="3662"/>
    <x v="0"/>
    <n v="0"/>
    <s v="OK"/>
    <n v="0"/>
    <n v="1"/>
    <x v="3"/>
  </r>
  <r>
    <x v="399"/>
    <x v="7"/>
    <s v="Evening"/>
    <n v="8"/>
    <n v="0"/>
    <n v="8"/>
    <n v="4100"/>
    <x v="0"/>
    <n v="0"/>
    <s v="OK"/>
    <n v="0"/>
    <n v="1"/>
    <x v="3"/>
  </r>
  <r>
    <x v="399"/>
    <x v="7"/>
    <s v="Night"/>
    <n v="8"/>
    <n v="2.2999999999999998"/>
    <n v="5.7"/>
    <n v="2865"/>
    <x v="5"/>
    <n v="8500"/>
    <s v="OK"/>
    <n v="0.28999999999999998"/>
    <n v="0.71"/>
    <x v="3"/>
  </r>
  <r>
    <x v="400"/>
    <x v="0"/>
    <s v="Morning"/>
    <n v="8"/>
    <n v="0"/>
    <n v="8"/>
    <n v="5189"/>
    <x v="0"/>
    <n v="0"/>
    <s v="OK"/>
    <n v="0"/>
    <n v="1"/>
    <x v="0"/>
  </r>
  <r>
    <x v="400"/>
    <x v="0"/>
    <s v="Evening"/>
    <n v="8"/>
    <n v="0"/>
    <n v="8"/>
    <n v="4743"/>
    <x v="0"/>
    <n v="0"/>
    <s v="OK"/>
    <n v="0"/>
    <n v="1"/>
    <x v="0"/>
  </r>
  <r>
    <x v="400"/>
    <x v="0"/>
    <s v="Night"/>
    <n v="8"/>
    <n v="0"/>
    <n v="8"/>
    <n v="5094"/>
    <x v="0"/>
    <n v="0"/>
    <s v="OK"/>
    <n v="0"/>
    <n v="1"/>
    <x v="0"/>
  </r>
  <r>
    <x v="400"/>
    <x v="1"/>
    <s v="Morning"/>
    <n v="8"/>
    <n v="1.3"/>
    <n v="6.7"/>
    <n v="4446"/>
    <x v="3"/>
    <n v="8600"/>
    <s v="OK"/>
    <n v="0.16"/>
    <n v="0.84"/>
    <x v="0"/>
  </r>
  <r>
    <x v="400"/>
    <x v="1"/>
    <s v="Evening"/>
    <n v="8"/>
    <n v="0"/>
    <n v="8"/>
    <n v="5479"/>
    <x v="0"/>
    <n v="0"/>
    <s v="OK"/>
    <n v="0"/>
    <n v="1"/>
    <x v="0"/>
  </r>
  <r>
    <x v="400"/>
    <x v="1"/>
    <s v="Night"/>
    <n v="8"/>
    <n v="0"/>
    <n v="8"/>
    <n v="5042"/>
    <x v="0"/>
    <n v="0"/>
    <s v="OK"/>
    <n v="0"/>
    <n v="1"/>
    <x v="0"/>
  </r>
  <r>
    <x v="400"/>
    <x v="2"/>
    <s v="Morning"/>
    <n v="8"/>
    <n v="0"/>
    <n v="8"/>
    <n v="4386"/>
    <x v="0"/>
    <n v="0"/>
    <s v="OK"/>
    <n v="0"/>
    <n v="1"/>
    <x v="0"/>
  </r>
  <r>
    <x v="400"/>
    <x v="2"/>
    <s v="Evening"/>
    <n v="8"/>
    <n v="4.7"/>
    <n v="3.3"/>
    <n v="1827"/>
    <x v="4"/>
    <n v="9200"/>
    <s v="OK"/>
    <n v="0.59"/>
    <n v="0.41"/>
    <x v="0"/>
  </r>
  <r>
    <x v="400"/>
    <x v="2"/>
    <s v="Night"/>
    <n v="8"/>
    <n v="0"/>
    <n v="8"/>
    <n v="4987"/>
    <x v="0"/>
    <n v="0"/>
    <s v="OK"/>
    <n v="0"/>
    <n v="1"/>
    <x v="0"/>
  </r>
  <r>
    <x v="400"/>
    <x v="3"/>
    <s v="Morning"/>
    <n v="8"/>
    <n v="0"/>
    <n v="8"/>
    <n v="710"/>
    <x v="0"/>
    <n v="0"/>
    <s v="OK"/>
    <n v="0"/>
    <n v="1"/>
    <x v="1"/>
  </r>
  <r>
    <x v="400"/>
    <x v="3"/>
    <s v="Evening"/>
    <n v="8"/>
    <n v="6.8"/>
    <n v="1.2"/>
    <n v="101"/>
    <x v="1"/>
    <n v="13100"/>
    <s v="OK"/>
    <n v="0.85"/>
    <n v="0.15"/>
    <x v="1"/>
  </r>
  <r>
    <x v="400"/>
    <x v="3"/>
    <s v="Night"/>
    <n v="8"/>
    <n v="6.4"/>
    <n v="1.6"/>
    <n v="141"/>
    <x v="4"/>
    <n v="12800"/>
    <s v="OK"/>
    <n v="0.8"/>
    <n v="0.2"/>
    <x v="1"/>
  </r>
  <r>
    <x v="400"/>
    <x v="4"/>
    <s v="Morning"/>
    <n v="8"/>
    <n v="0"/>
    <n v="8"/>
    <n v="700"/>
    <x v="0"/>
    <n v="0"/>
    <s v="OK"/>
    <n v="0"/>
    <n v="1"/>
    <x v="1"/>
  </r>
  <r>
    <x v="400"/>
    <x v="4"/>
    <s v="Evening"/>
    <n v="8"/>
    <n v="2"/>
    <n v="6"/>
    <n v="509"/>
    <x v="3"/>
    <n v="8100"/>
    <s v="OK"/>
    <n v="0.25"/>
    <n v="0.75"/>
    <x v="1"/>
  </r>
  <r>
    <x v="400"/>
    <x v="4"/>
    <s v="Night"/>
    <n v="8"/>
    <n v="0"/>
    <n v="8"/>
    <n v="747"/>
    <x v="0"/>
    <n v="0"/>
    <s v="OK"/>
    <n v="0"/>
    <n v="1"/>
    <x v="1"/>
  </r>
  <r>
    <x v="400"/>
    <x v="5"/>
    <s v="Morning"/>
    <n v="8"/>
    <n v="0"/>
    <n v="8"/>
    <n v="3391"/>
    <x v="0"/>
    <n v="0"/>
    <s v="OK"/>
    <n v="0"/>
    <n v="1"/>
    <x v="2"/>
  </r>
  <r>
    <x v="400"/>
    <x v="5"/>
    <s v="Evening"/>
    <n v="8"/>
    <n v="4.3"/>
    <n v="3.7"/>
    <n v="1505"/>
    <x v="2"/>
    <n v="4600"/>
    <s v="OK"/>
    <n v="0.54"/>
    <n v="0.46"/>
    <x v="2"/>
  </r>
  <r>
    <x v="400"/>
    <x v="5"/>
    <s v="Night"/>
    <n v="8"/>
    <n v="5"/>
    <n v="3"/>
    <n v="1315"/>
    <x v="1"/>
    <n v="10700"/>
    <s v="OK"/>
    <n v="0.63"/>
    <n v="0.38"/>
    <x v="2"/>
  </r>
  <r>
    <x v="400"/>
    <x v="6"/>
    <s v="Morning"/>
    <n v="8"/>
    <n v="0"/>
    <n v="8"/>
    <n v="3380"/>
    <x v="0"/>
    <n v="0"/>
    <s v="OK"/>
    <n v="0"/>
    <n v="1"/>
    <x v="2"/>
  </r>
  <r>
    <x v="400"/>
    <x v="6"/>
    <s v="Evening"/>
    <n v="8"/>
    <n v="0"/>
    <n v="8"/>
    <n v="2799"/>
    <x v="0"/>
    <n v="0"/>
    <s v="OK"/>
    <n v="0"/>
    <n v="1"/>
    <x v="2"/>
  </r>
  <r>
    <x v="400"/>
    <x v="6"/>
    <s v="Night"/>
    <n v="8"/>
    <n v="0"/>
    <n v="8"/>
    <n v="3566"/>
    <x v="0"/>
    <n v="0"/>
    <s v="OK"/>
    <n v="0"/>
    <n v="1"/>
    <x v="2"/>
  </r>
  <r>
    <x v="400"/>
    <x v="7"/>
    <s v="Morning"/>
    <n v="8"/>
    <n v="0"/>
    <n v="8"/>
    <n v="3467"/>
    <x v="0"/>
    <n v="0"/>
    <s v="OK"/>
    <n v="0"/>
    <n v="1"/>
    <x v="3"/>
  </r>
  <r>
    <x v="400"/>
    <x v="7"/>
    <s v="Evening"/>
    <n v="8"/>
    <n v="4.7"/>
    <n v="3.3"/>
    <n v="1664"/>
    <x v="1"/>
    <n v="10100"/>
    <s v="OK"/>
    <n v="0.59"/>
    <n v="0.41"/>
    <x v="3"/>
  </r>
  <r>
    <x v="400"/>
    <x v="7"/>
    <s v="Night"/>
    <n v="8"/>
    <n v="0"/>
    <n v="8"/>
    <n v="4239"/>
    <x v="0"/>
    <n v="0"/>
    <s v="OK"/>
    <n v="0"/>
    <n v="1"/>
    <x v="3"/>
  </r>
  <r>
    <x v="401"/>
    <x v="0"/>
    <s v="Morning"/>
    <n v="8"/>
    <n v="0"/>
    <n v="8"/>
    <n v="4412"/>
    <x v="0"/>
    <n v="0"/>
    <s v="OK"/>
    <n v="0"/>
    <n v="1"/>
    <x v="0"/>
  </r>
  <r>
    <x v="401"/>
    <x v="0"/>
    <s v="Evening"/>
    <n v="8"/>
    <n v="4"/>
    <n v="4"/>
    <n v="2688"/>
    <x v="2"/>
    <n v="13400"/>
    <s v="OK"/>
    <n v="0.5"/>
    <n v="0.5"/>
    <x v="0"/>
  </r>
  <r>
    <x v="401"/>
    <x v="0"/>
    <s v="Night"/>
    <n v="8"/>
    <n v="1.5"/>
    <n v="6.5"/>
    <n v="4425"/>
    <x v="6"/>
    <n v="5800"/>
    <s v="OK"/>
    <n v="0.19"/>
    <n v="0.81"/>
    <x v="0"/>
  </r>
  <r>
    <x v="401"/>
    <x v="1"/>
    <s v="Morning"/>
    <n v="8"/>
    <n v="0"/>
    <n v="8"/>
    <n v="4875"/>
    <x v="0"/>
    <n v="0"/>
    <s v="OK"/>
    <n v="0"/>
    <n v="1"/>
    <x v="0"/>
  </r>
  <r>
    <x v="401"/>
    <x v="1"/>
    <s v="Evening"/>
    <n v="8"/>
    <n v="6.9"/>
    <n v="1.1000000000000001"/>
    <n v="720"/>
    <x v="2"/>
    <n v="7600"/>
    <s v="OK"/>
    <n v="0.86"/>
    <n v="0.14000000000000001"/>
    <x v="0"/>
  </r>
  <r>
    <x v="401"/>
    <x v="1"/>
    <s v="Night"/>
    <n v="8"/>
    <n v="0"/>
    <n v="8"/>
    <n v="5680"/>
    <x v="0"/>
    <n v="0"/>
    <s v="OK"/>
    <n v="0"/>
    <n v="1"/>
    <x v="0"/>
  </r>
  <r>
    <x v="401"/>
    <x v="2"/>
    <s v="Morning"/>
    <n v="8"/>
    <n v="0"/>
    <n v="8"/>
    <n v="4237"/>
    <x v="0"/>
    <n v="0"/>
    <s v="OK"/>
    <n v="0"/>
    <n v="1"/>
    <x v="0"/>
  </r>
  <r>
    <x v="401"/>
    <x v="2"/>
    <s v="Evening"/>
    <n v="8"/>
    <n v="5.4"/>
    <n v="2.6"/>
    <n v="1509"/>
    <x v="4"/>
    <n v="10800"/>
    <s v="OK"/>
    <n v="0.68"/>
    <n v="0.33"/>
    <x v="0"/>
  </r>
  <r>
    <x v="401"/>
    <x v="2"/>
    <s v="Night"/>
    <n v="8"/>
    <n v="2.2999999999999998"/>
    <n v="5.7"/>
    <n v="3320"/>
    <x v="1"/>
    <n v="5500"/>
    <s v="OK"/>
    <n v="0.28999999999999998"/>
    <n v="0.71"/>
    <x v="0"/>
  </r>
  <r>
    <x v="401"/>
    <x v="3"/>
    <s v="Morning"/>
    <n v="8"/>
    <n v="3.4"/>
    <n v="4.5999999999999996"/>
    <n v="372"/>
    <x v="4"/>
    <n v="13700"/>
    <s v="OK"/>
    <n v="0.43"/>
    <n v="0.57999999999999996"/>
    <x v="1"/>
  </r>
  <r>
    <x v="401"/>
    <x v="3"/>
    <s v="Evening"/>
    <n v="8"/>
    <n v="0"/>
    <n v="8"/>
    <n v="702"/>
    <x v="0"/>
    <n v="0"/>
    <s v="OK"/>
    <n v="0"/>
    <n v="1"/>
    <x v="1"/>
  </r>
  <r>
    <x v="401"/>
    <x v="3"/>
    <s v="Night"/>
    <n v="8"/>
    <n v="0"/>
    <n v="8"/>
    <n v="674"/>
    <x v="0"/>
    <n v="0"/>
    <s v="OK"/>
    <n v="0"/>
    <n v="1"/>
    <x v="1"/>
  </r>
  <r>
    <x v="401"/>
    <x v="4"/>
    <s v="Morning"/>
    <n v="8"/>
    <n v="0"/>
    <n v="8"/>
    <n v="777"/>
    <x v="0"/>
    <n v="0"/>
    <s v="OK"/>
    <n v="0"/>
    <n v="1"/>
    <x v="1"/>
  </r>
  <r>
    <x v="401"/>
    <x v="4"/>
    <s v="Evening"/>
    <n v="8"/>
    <n v="0"/>
    <n v="8"/>
    <n v="696"/>
    <x v="0"/>
    <n v="0"/>
    <s v="OK"/>
    <n v="0"/>
    <n v="1"/>
    <x v="1"/>
  </r>
  <r>
    <x v="401"/>
    <x v="4"/>
    <s v="Night"/>
    <n v="8"/>
    <n v="0"/>
    <n v="8"/>
    <n v="686"/>
    <x v="0"/>
    <n v="0"/>
    <s v="OK"/>
    <n v="0"/>
    <n v="1"/>
    <x v="1"/>
  </r>
  <r>
    <x v="401"/>
    <x v="5"/>
    <s v="Morning"/>
    <n v="8"/>
    <n v="0"/>
    <n v="8"/>
    <n v="3691"/>
    <x v="0"/>
    <n v="0"/>
    <s v="OK"/>
    <n v="0"/>
    <n v="1"/>
    <x v="2"/>
  </r>
  <r>
    <x v="401"/>
    <x v="5"/>
    <s v="Evening"/>
    <n v="8"/>
    <n v="0"/>
    <n v="8"/>
    <n v="3299"/>
    <x v="0"/>
    <n v="0"/>
    <s v="OK"/>
    <n v="0"/>
    <n v="1"/>
    <x v="2"/>
  </r>
  <r>
    <x v="401"/>
    <x v="5"/>
    <s v="Night"/>
    <n v="8"/>
    <n v="0"/>
    <n v="8"/>
    <n v="3360"/>
    <x v="0"/>
    <n v="0"/>
    <s v="OK"/>
    <n v="0"/>
    <n v="1"/>
    <x v="2"/>
  </r>
  <r>
    <x v="401"/>
    <x v="6"/>
    <s v="Morning"/>
    <n v="8"/>
    <n v="1.2"/>
    <n v="6.8"/>
    <n v="2975"/>
    <x v="4"/>
    <n v="2700"/>
    <s v="OK"/>
    <n v="0.15"/>
    <n v="0.85"/>
    <x v="2"/>
  </r>
  <r>
    <x v="401"/>
    <x v="6"/>
    <s v="Evening"/>
    <n v="8"/>
    <n v="0"/>
    <n v="8"/>
    <n v="3319"/>
    <x v="0"/>
    <n v="0"/>
    <s v="OK"/>
    <n v="0"/>
    <n v="1"/>
    <x v="2"/>
  </r>
  <r>
    <x v="401"/>
    <x v="6"/>
    <s v="Night"/>
    <n v="8"/>
    <n v="0"/>
    <n v="8"/>
    <n v="3102"/>
    <x v="0"/>
    <n v="0"/>
    <s v="OK"/>
    <n v="0"/>
    <n v="1"/>
    <x v="2"/>
  </r>
  <r>
    <x v="401"/>
    <x v="7"/>
    <s v="Morning"/>
    <n v="8"/>
    <n v="4.8"/>
    <n v="3.2"/>
    <n v="1641"/>
    <x v="5"/>
    <n v="6200"/>
    <s v="OK"/>
    <n v="0.6"/>
    <n v="0.4"/>
    <x v="3"/>
  </r>
  <r>
    <x v="401"/>
    <x v="7"/>
    <s v="Evening"/>
    <n v="8"/>
    <n v="0"/>
    <n v="8"/>
    <n v="4565"/>
    <x v="0"/>
    <n v="0"/>
    <s v="OK"/>
    <n v="0"/>
    <n v="1"/>
    <x v="3"/>
  </r>
  <r>
    <x v="401"/>
    <x v="7"/>
    <s v="Night"/>
    <n v="8"/>
    <n v="0"/>
    <n v="8"/>
    <n v="3997"/>
    <x v="0"/>
    <n v="0"/>
    <s v="OK"/>
    <n v="0"/>
    <n v="1"/>
    <x v="3"/>
  </r>
  <r>
    <x v="402"/>
    <x v="0"/>
    <s v="Morning"/>
    <n v="8"/>
    <n v="0"/>
    <n v="8"/>
    <n v="4837"/>
    <x v="0"/>
    <n v="0"/>
    <s v="OK"/>
    <n v="0"/>
    <n v="1"/>
    <x v="0"/>
  </r>
  <r>
    <x v="402"/>
    <x v="0"/>
    <s v="Evening"/>
    <n v="8"/>
    <n v="0"/>
    <n v="8"/>
    <n v="4942"/>
    <x v="0"/>
    <n v="0"/>
    <s v="OK"/>
    <n v="0"/>
    <n v="1"/>
    <x v="0"/>
  </r>
  <r>
    <x v="402"/>
    <x v="0"/>
    <s v="Night"/>
    <n v="8"/>
    <n v="0"/>
    <n v="8"/>
    <n v="5142"/>
    <x v="0"/>
    <n v="0"/>
    <s v="OK"/>
    <n v="0"/>
    <n v="1"/>
    <x v="0"/>
  </r>
  <r>
    <x v="402"/>
    <x v="1"/>
    <s v="Morning"/>
    <n v="8"/>
    <n v="0"/>
    <n v="8"/>
    <n v="5153"/>
    <x v="0"/>
    <n v="0"/>
    <s v="OK"/>
    <n v="0"/>
    <n v="1"/>
    <x v="0"/>
  </r>
  <r>
    <x v="402"/>
    <x v="1"/>
    <s v="Evening"/>
    <n v="8"/>
    <n v="0"/>
    <n v="8"/>
    <n v="5129"/>
    <x v="0"/>
    <n v="0"/>
    <s v="OK"/>
    <n v="0"/>
    <n v="1"/>
    <x v="0"/>
  </r>
  <r>
    <x v="402"/>
    <x v="1"/>
    <s v="Night"/>
    <n v="8"/>
    <n v="0.7"/>
    <n v="7.3"/>
    <n v="4438"/>
    <x v="2"/>
    <n v="10900"/>
    <s v="OK"/>
    <n v="0.09"/>
    <n v="0.91"/>
    <x v="0"/>
  </r>
  <r>
    <x v="402"/>
    <x v="2"/>
    <s v="Morning"/>
    <n v="8"/>
    <n v="0"/>
    <n v="8"/>
    <n v="4469"/>
    <x v="0"/>
    <n v="0"/>
    <s v="OK"/>
    <n v="0"/>
    <n v="1"/>
    <x v="0"/>
  </r>
  <r>
    <x v="402"/>
    <x v="2"/>
    <s v="Evening"/>
    <n v="8"/>
    <n v="1.7"/>
    <n v="6.3"/>
    <n v="3549"/>
    <x v="4"/>
    <n v="2300"/>
    <s v="OK"/>
    <n v="0.21"/>
    <n v="0.79"/>
    <x v="0"/>
  </r>
  <r>
    <x v="402"/>
    <x v="2"/>
    <s v="Night"/>
    <n v="8"/>
    <n v="0"/>
    <n v="8"/>
    <n v="4346"/>
    <x v="0"/>
    <n v="0"/>
    <s v="OK"/>
    <n v="0"/>
    <n v="1"/>
    <x v="0"/>
  </r>
  <r>
    <x v="402"/>
    <x v="3"/>
    <s v="Morning"/>
    <n v="8"/>
    <n v="0"/>
    <n v="8"/>
    <n v="609"/>
    <x v="0"/>
    <n v="0"/>
    <s v="OK"/>
    <n v="0"/>
    <n v="1"/>
    <x v="1"/>
  </r>
  <r>
    <x v="402"/>
    <x v="3"/>
    <s v="Evening"/>
    <n v="8"/>
    <n v="4.4000000000000004"/>
    <n v="3.6"/>
    <n v="286"/>
    <x v="3"/>
    <n v="9600"/>
    <s v="OK"/>
    <n v="0.55000000000000004"/>
    <n v="0.45"/>
    <x v="1"/>
  </r>
  <r>
    <x v="402"/>
    <x v="3"/>
    <s v="Night"/>
    <n v="8"/>
    <n v="2.5"/>
    <n v="5.5"/>
    <n v="454"/>
    <x v="3"/>
    <n v="2100"/>
    <s v="OK"/>
    <n v="0.31"/>
    <n v="0.69"/>
    <x v="1"/>
  </r>
  <r>
    <x v="402"/>
    <x v="4"/>
    <s v="Morning"/>
    <n v="8"/>
    <n v="0"/>
    <n v="8"/>
    <n v="712"/>
    <x v="0"/>
    <n v="0"/>
    <s v="OK"/>
    <n v="0"/>
    <n v="1"/>
    <x v="1"/>
  </r>
  <r>
    <x v="402"/>
    <x v="4"/>
    <s v="Evening"/>
    <n v="8"/>
    <n v="0"/>
    <n v="8"/>
    <n v="701"/>
    <x v="0"/>
    <n v="0"/>
    <s v="OK"/>
    <n v="0"/>
    <n v="1"/>
    <x v="1"/>
  </r>
  <r>
    <x v="402"/>
    <x v="4"/>
    <s v="Night"/>
    <n v="8"/>
    <n v="1"/>
    <n v="7"/>
    <n v="610"/>
    <x v="1"/>
    <n v="12500"/>
    <s v="OK"/>
    <n v="0.13"/>
    <n v="0.88"/>
    <x v="1"/>
  </r>
  <r>
    <x v="402"/>
    <x v="5"/>
    <s v="Morning"/>
    <n v="8"/>
    <n v="0"/>
    <n v="8"/>
    <n v="3633"/>
    <x v="0"/>
    <n v="0"/>
    <s v="OK"/>
    <n v="0"/>
    <n v="1"/>
    <x v="2"/>
  </r>
  <r>
    <x v="402"/>
    <x v="5"/>
    <s v="Evening"/>
    <n v="8"/>
    <n v="0"/>
    <n v="8"/>
    <n v="3554"/>
    <x v="0"/>
    <n v="0"/>
    <s v="OK"/>
    <n v="0"/>
    <n v="1"/>
    <x v="2"/>
  </r>
  <r>
    <x v="402"/>
    <x v="5"/>
    <s v="Night"/>
    <n v="8"/>
    <n v="0"/>
    <n v="8"/>
    <n v="3410"/>
    <x v="0"/>
    <n v="0"/>
    <s v="OK"/>
    <n v="0"/>
    <n v="1"/>
    <x v="2"/>
  </r>
  <r>
    <x v="402"/>
    <x v="6"/>
    <s v="Morning"/>
    <n v="8"/>
    <n v="0"/>
    <n v="8"/>
    <n v="3016"/>
    <x v="0"/>
    <n v="0"/>
    <s v="OK"/>
    <n v="0"/>
    <n v="1"/>
    <x v="2"/>
  </r>
  <r>
    <x v="402"/>
    <x v="6"/>
    <s v="Evening"/>
    <n v="8"/>
    <n v="0"/>
    <n v="8"/>
    <n v="3385"/>
    <x v="0"/>
    <n v="0"/>
    <s v="OK"/>
    <n v="0"/>
    <n v="1"/>
    <x v="2"/>
  </r>
  <r>
    <x v="402"/>
    <x v="6"/>
    <s v="Night"/>
    <n v="8"/>
    <n v="0"/>
    <n v="8"/>
    <n v="3351"/>
    <x v="0"/>
    <n v="0"/>
    <s v="OK"/>
    <n v="0"/>
    <n v="1"/>
    <x v="2"/>
  </r>
  <r>
    <x v="402"/>
    <x v="7"/>
    <s v="Morning"/>
    <n v="8"/>
    <n v="0"/>
    <n v="8"/>
    <n v="4107"/>
    <x v="0"/>
    <n v="0"/>
    <s v="OK"/>
    <n v="0"/>
    <n v="1"/>
    <x v="3"/>
  </r>
  <r>
    <x v="402"/>
    <x v="7"/>
    <s v="Evening"/>
    <n v="8"/>
    <n v="0"/>
    <n v="8"/>
    <n v="4103"/>
    <x v="0"/>
    <n v="0"/>
    <s v="OK"/>
    <n v="0"/>
    <n v="1"/>
    <x v="3"/>
  </r>
  <r>
    <x v="402"/>
    <x v="7"/>
    <s v="Night"/>
    <n v="8"/>
    <n v="0"/>
    <n v="8"/>
    <n v="4032"/>
    <x v="0"/>
    <n v="0"/>
    <s v="OK"/>
    <n v="0"/>
    <n v="1"/>
    <x v="3"/>
  </r>
  <r>
    <x v="403"/>
    <x v="0"/>
    <s v="Morning"/>
    <n v="8"/>
    <n v="6.6"/>
    <n v="1.4"/>
    <n v="880"/>
    <x v="1"/>
    <n v="5900"/>
    <s v="OK"/>
    <n v="0.83"/>
    <n v="0.18"/>
    <x v="0"/>
  </r>
  <r>
    <x v="403"/>
    <x v="0"/>
    <s v="Evening"/>
    <n v="8"/>
    <n v="3.7"/>
    <n v="4.3"/>
    <n v="2762"/>
    <x v="2"/>
    <n v="3700"/>
    <s v="OK"/>
    <n v="0.46"/>
    <n v="0.54"/>
    <x v="0"/>
  </r>
  <r>
    <x v="403"/>
    <x v="0"/>
    <s v="Night"/>
    <n v="8"/>
    <n v="2.7"/>
    <n v="5.3"/>
    <n v="3074"/>
    <x v="4"/>
    <n v="8400"/>
    <s v="OK"/>
    <n v="0.34"/>
    <n v="0.66"/>
    <x v="0"/>
  </r>
  <r>
    <x v="403"/>
    <x v="1"/>
    <s v="Morning"/>
    <n v="8"/>
    <n v="1.5"/>
    <n v="6.5"/>
    <n v="4483"/>
    <x v="2"/>
    <n v="14700"/>
    <s v="OK"/>
    <n v="0.19"/>
    <n v="0.81"/>
    <x v="0"/>
  </r>
  <r>
    <x v="403"/>
    <x v="1"/>
    <s v="Evening"/>
    <n v="8"/>
    <n v="0"/>
    <n v="8"/>
    <n v="5464"/>
    <x v="0"/>
    <n v="0"/>
    <s v="OK"/>
    <n v="0"/>
    <n v="1"/>
    <x v="0"/>
  </r>
  <r>
    <x v="403"/>
    <x v="1"/>
    <s v="Night"/>
    <n v="8"/>
    <n v="2"/>
    <n v="6"/>
    <n v="3916"/>
    <x v="1"/>
    <n v="3700"/>
    <s v="OK"/>
    <n v="0.25"/>
    <n v="0.75"/>
    <x v="0"/>
  </r>
  <r>
    <x v="403"/>
    <x v="2"/>
    <s v="Morning"/>
    <n v="8"/>
    <n v="0.8"/>
    <n v="7.2"/>
    <n v="4537"/>
    <x v="3"/>
    <n v="9200"/>
    <s v="OK"/>
    <n v="0.1"/>
    <n v="0.9"/>
    <x v="0"/>
  </r>
  <r>
    <x v="403"/>
    <x v="2"/>
    <s v="Evening"/>
    <n v="8"/>
    <n v="0"/>
    <n v="8"/>
    <n v="4619"/>
    <x v="0"/>
    <n v="0"/>
    <s v="OK"/>
    <n v="0"/>
    <n v="1"/>
    <x v="0"/>
  </r>
  <r>
    <x v="403"/>
    <x v="2"/>
    <s v="Night"/>
    <n v="8"/>
    <n v="0"/>
    <n v="8"/>
    <n v="4694"/>
    <x v="0"/>
    <n v="0"/>
    <s v="OK"/>
    <n v="0"/>
    <n v="1"/>
    <x v="0"/>
  </r>
  <r>
    <x v="403"/>
    <x v="3"/>
    <s v="Morning"/>
    <n v="8"/>
    <n v="2.7"/>
    <n v="5.3"/>
    <n v="469"/>
    <x v="3"/>
    <n v="4300"/>
    <s v="OK"/>
    <n v="0.34"/>
    <n v="0.66"/>
    <x v="1"/>
  </r>
  <r>
    <x v="403"/>
    <x v="3"/>
    <s v="Evening"/>
    <n v="8"/>
    <n v="0"/>
    <n v="8"/>
    <n v="607"/>
    <x v="0"/>
    <n v="0"/>
    <s v="OK"/>
    <n v="0"/>
    <n v="1"/>
    <x v="1"/>
  </r>
  <r>
    <x v="403"/>
    <x v="3"/>
    <s v="Night"/>
    <n v="8"/>
    <n v="0"/>
    <n v="8"/>
    <n v="690"/>
    <x v="0"/>
    <n v="0"/>
    <s v="OK"/>
    <n v="0"/>
    <n v="1"/>
    <x v="1"/>
  </r>
  <r>
    <x v="403"/>
    <x v="4"/>
    <s v="Morning"/>
    <n v="8"/>
    <n v="0"/>
    <n v="8"/>
    <n v="688"/>
    <x v="0"/>
    <n v="0"/>
    <s v="OK"/>
    <n v="0"/>
    <n v="1"/>
    <x v="1"/>
  </r>
  <r>
    <x v="403"/>
    <x v="4"/>
    <s v="Evening"/>
    <n v="8"/>
    <n v="4.9000000000000004"/>
    <n v="3.1"/>
    <n v="287"/>
    <x v="3"/>
    <n v="2000"/>
    <s v="OK"/>
    <n v="0.61"/>
    <n v="0.39"/>
    <x v="1"/>
  </r>
  <r>
    <x v="403"/>
    <x v="4"/>
    <s v="Night"/>
    <n v="8"/>
    <n v="0"/>
    <n v="8"/>
    <n v="666"/>
    <x v="0"/>
    <n v="0"/>
    <s v="OK"/>
    <n v="0"/>
    <n v="1"/>
    <x v="1"/>
  </r>
  <r>
    <x v="403"/>
    <x v="5"/>
    <s v="Morning"/>
    <n v="8"/>
    <n v="0"/>
    <n v="8"/>
    <n v="3673"/>
    <x v="0"/>
    <n v="0"/>
    <s v="OK"/>
    <n v="0"/>
    <n v="1"/>
    <x v="2"/>
  </r>
  <r>
    <x v="403"/>
    <x v="5"/>
    <s v="Evening"/>
    <n v="8"/>
    <n v="0"/>
    <n v="8"/>
    <n v="3403"/>
    <x v="0"/>
    <n v="0"/>
    <s v="OK"/>
    <n v="0"/>
    <n v="1"/>
    <x v="2"/>
  </r>
  <r>
    <x v="403"/>
    <x v="5"/>
    <s v="Night"/>
    <n v="8"/>
    <n v="4.5"/>
    <n v="3.5"/>
    <n v="1624"/>
    <x v="1"/>
    <n v="11400"/>
    <s v="OK"/>
    <n v="0.56000000000000005"/>
    <n v="0.44"/>
    <x v="2"/>
  </r>
  <r>
    <x v="403"/>
    <x v="6"/>
    <s v="Morning"/>
    <n v="8"/>
    <n v="0"/>
    <n v="8"/>
    <n v="2993"/>
    <x v="0"/>
    <n v="0"/>
    <s v="OK"/>
    <n v="0"/>
    <n v="1"/>
    <x v="2"/>
  </r>
  <r>
    <x v="403"/>
    <x v="6"/>
    <s v="Evening"/>
    <n v="8"/>
    <n v="0"/>
    <n v="8"/>
    <n v="3251"/>
    <x v="0"/>
    <n v="0"/>
    <s v="OK"/>
    <n v="0"/>
    <n v="1"/>
    <x v="2"/>
  </r>
  <r>
    <x v="403"/>
    <x v="6"/>
    <s v="Night"/>
    <n v="8"/>
    <n v="0"/>
    <n v="8"/>
    <n v="3408"/>
    <x v="0"/>
    <n v="0"/>
    <s v="OK"/>
    <n v="0"/>
    <n v="1"/>
    <x v="2"/>
  </r>
  <r>
    <x v="403"/>
    <x v="7"/>
    <s v="Morning"/>
    <n v="8"/>
    <n v="0"/>
    <n v="8"/>
    <n v="3914"/>
    <x v="0"/>
    <n v="0"/>
    <s v="OK"/>
    <n v="0"/>
    <n v="1"/>
    <x v="3"/>
  </r>
  <r>
    <x v="403"/>
    <x v="7"/>
    <s v="Evening"/>
    <n v="8"/>
    <n v="4.8"/>
    <n v="3.2"/>
    <n v="1446"/>
    <x v="5"/>
    <n v="14000"/>
    <s v="OK"/>
    <n v="0.6"/>
    <n v="0.4"/>
    <x v="3"/>
  </r>
  <r>
    <x v="403"/>
    <x v="7"/>
    <s v="Night"/>
    <n v="8"/>
    <n v="0"/>
    <n v="8"/>
    <n v="4013"/>
    <x v="0"/>
    <n v="0"/>
    <s v="OK"/>
    <n v="0"/>
    <n v="1"/>
    <x v="3"/>
  </r>
  <r>
    <x v="404"/>
    <x v="0"/>
    <s v="Morning"/>
    <n v="8"/>
    <n v="0"/>
    <n v="8"/>
    <n v="4661"/>
    <x v="0"/>
    <n v="0"/>
    <s v="OK"/>
    <n v="0"/>
    <n v="1"/>
    <x v="0"/>
  </r>
  <r>
    <x v="404"/>
    <x v="0"/>
    <s v="Evening"/>
    <n v="8"/>
    <n v="0"/>
    <n v="8"/>
    <n v="5572"/>
    <x v="0"/>
    <n v="0"/>
    <s v="OK"/>
    <n v="0"/>
    <n v="1"/>
    <x v="0"/>
  </r>
  <r>
    <x v="404"/>
    <x v="0"/>
    <s v="Night"/>
    <n v="8"/>
    <n v="0"/>
    <n v="8"/>
    <n v="4913"/>
    <x v="0"/>
    <n v="0"/>
    <s v="OK"/>
    <n v="0"/>
    <n v="1"/>
    <x v="0"/>
  </r>
  <r>
    <x v="404"/>
    <x v="1"/>
    <s v="Morning"/>
    <n v="8"/>
    <n v="0"/>
    <n v="8"/>
    <n v="5311"/>
    <x v="0"/>
    <n v="0"/>
    <s v="OK"/>
    <n v="0"/>
    <n v="1"/>
    <x v="0"/>
  </r>
  <r>
    <x v="404"/>
    <x v="1"/>
    <s v="Evening"/>
    <n v="8"/>
    <n v="0"/>
    <n v="8"/>
    <n v="5148"/>
    <x v="0"/>
    <n v="0"/>
    <s v="OK"/>
    <n v="0"/>
    <n v="1"/>
    <x v="0"/>
  </r>
  <r>
    <x v="404"/>
    <x v="1"/>
    <s v="Night"/>
    <n v="8"/>
    <n v="0"/>
    <n v="8"/>
    <n v="5332"/>
    <x v="0"/>
    <n v="0"/>
    <s v="OK"/>
    <n v="0"/>
    <n v="1"/>
    <x v="0"/>
  </r>
  <r>
    <x v="404"/>
    <x v="2"/>
    <s v="Morning"/>
    <n v="8"/>
    <n v="3.9"/>
    <n v="4.0999999999999996"/>
    <n v="2198"/>
    <x v="4"/>
    <n v="8400"/>
    <s v="OK"/>
    <n v="0.49"/>
    <n v="0.51"/>
    <x v="0"/>
  </r>
  <r>
    <x v="404"/>
    <x v="2"/>
    <s v="Evening"/>
    <n v="8"/>
    <n v="4.0999999999999996"/>
    <n v="3.9"/>
    <n v="2296"/>
    <x v="4"/>
    <n v="5200"/>
    <s v="OK"/>
    <n v="0.51"/>
    <n v="0.49"/>
    <x v="0"/>
  </r>
  <r>
    <x v="404"/>
    <x v="2"/>
    <s v="Night"/>
    <n v="8"/>
    <n v="0"/>
    <n v="8"/>
    <n v="4868"/>
    <x v="0"/>
    <n v="0"/>
    <s v="OK"/>
    <n v="0"/>
    <n v="1"/>
    <x v="0"/>
  </r>
  <r>
    <x v="404"/>
    <x v="3"/>
    <s v="Morning"/>
    <n v="8"/>
    <n v="0"/>
    <n v="8"/>
    <n v="604"/>
    <x v="0"/>
    <n v="0"/>
    <s v="OK"/>
    <n v="0"/>
    <n v="1"/>
    <x v="1"/>
  </r>
  <r>
    <x v="404"/>
    <x v="3"/>
    <s v="Evening"/>
    <n v="8"/>
    <n v="0"/>
    <n v="8"/>
    <n v="741"/>
    <x v="0"/>
    <n v="0"/>
    <s v="OK"/>
    <n v="0"/>
    <n v="1"/>
    <x v="1"/>
  </r>
  <r>
    <x v="404"/>
    <x v="3"/>
    <s v="Night"/>
    <n v="8"/>
    <n v="0"/>
    <n v="8"/>
    <n v="685"/>
    <x v="0"/>
    <n v="0"/>
    <s v="OK"/>
    <n v="0"/>
    <n v="1"/>
    <x v="1"/>
  </r>
  <r>
    <x v="404"/>
    <x v="4"/>
    <s v="Morning"/>
    <n v="8"/>
    <n v="3.9"/>
    <n v="4.0999999999999996"/>
    <n v="376"/>
    <x v="2"/>
    <n v="3900"/>
    <s v="OK"/>
    <n v="0.49"/>
    <n v="0.51"/>
    <x v="1"/>
  </r>
  <r>
    <x v="404"/>
    <x v="4"/>
    <s v="Evening"/>
    <n v="8"/>
    <n v="0"/>
    <n v="8"/>
    <n v="715"/>
    <x v="0"/>
    <n v="0"/>
    <s v="OK"/>
    <n v="0"/>
    <n v="1"/>
    <x v="1"/>
  </r>
  <r>
    <x v="404"/>
    <x v="4"/>
    <s v="Night"/>
    <n v="8"/>
    <n v="0"/>
    <n v="8"/>
    <n v="831"/>
    <x v="0"/>
    <n v="0"/>
    <s v="OK"/>
    <n v="0"/>
    <n v="1"/>
    <x v="1"/>
  </r>
  <r>
    <x v="404"/>
    <x v="5"/>
    <s v="Morning"/>
    <n v="8"/>
    <n v="0"/>
    <n v="8"/>
    <n v="3634"/>
    <x v="0"/>
    <n v="0"/>
    <s v="OK"/>
    <n v="0"/>
    <n v="1"/>
    <x v="2"/>
  </r>
  <r>
    <x v="404"/>
    <x v="5"/>
    <s v="Evening"/>
    <n v="8"/>
    <n v="0"/>
    <n v="8"/>
    <n v="3616"/>
    <x v="0"/>
    <n v="0"/>
    <s v="OK"/>
    <n v="0"/>
    <n v="1"/>
    <x v="2"/>
  </r>
  <r>
    <x v="404"/>
    <x v="5"/>
    <s v="Night"/>
    <n v="8"/>
    <n v="0"/>
    <n v="8"/>
    <n v="3488"/>
    <x v="0"/>
    <n v="0"/>
    <s v="OK"/>
    <n v="0"/>
    <n v="1"/>
    <x v="2"/>
  </r>
  <r>
    <x v="404"/>
    <x v="6"/>
    <s v="Morning"/>
    <n v="8"/>
    <n v="0"/>
    <n v="8"/>
    <n v="3025"/>
    <x v="0"/>
    <n v="0"/>
    <s v="OK"/>
    <n v="0"/>
    <n v="1"/>
    <x v="2"/>
  </r>
  <r>
    <x v="404"/>
    <x v="6"/>
    <s v="Evening"/>
    <n v="8"/>
    <n v="0"/>
    <n v="8"/>
    <n v="3271"/>
    <x v="0"/>
    <n v="0"/>
    <s v="OK"/>
    <n v="0"/>
    <n v="1"/>
    <x v="2"/>
  </r>
  <r>
    <x v="404"/>
    <x v="6"/>
    <s v="Night"/>
    <n v="8"/>
    <n v="0"/>
    <n v="8"/>
    <n v="3378"/>
    <x v="0"/>
    <n v="0"/>
    <s v="OK"/>
    <n v="0"/>
    <n v="1"/>
    <x v="2"/>
  </r>
  <r>
    <x v="404"/>
    <x v="7"/>
    <s v="Morning"/>
    <n v="8"/>
    <n v="4.7"/>
    <n v="3.3"/>
    <n v="1606"/>
    <x v="3"/>
    <n v="13300"/>
    <s v="OK"/>
    <n v="0.59"/>
    <n v="0.41"/>
    <x v="3"/>
  </r>
  <r>
    <x v="404"/>
    <x v="7"/>
    <s v="Evening"/>
    <n v="8"/>
    <n v="0"/>
    <n v="8"/>
    <n v="4096"/>
    <x v="0"/>
    <n v="0"/>
    <s v="OK"/>
    <n v="0"/>
    <n v="1"/>
    <x v="3"/>
  </r>
  <r>
    <x v="404"/>
    <x v="7"/>
    <s v="Night"/>
    <n v="8"/>
    <n v="0"/>
    <n v="8"/>
    <n v="4003"/>
    <x v="0"/>
    <n v="0"/>
    <s v="OK"/>
    <n v="0"/>
    <n v="1"/>
    <x v="3"/>
  </r>
  <r>
    <x v="405"/>
    <x v="0"/>
    <s v="Morning"/>
    <n v="8"/>
    <n v="0"/>
    <n v="8"/>
    <n v="5214"/>
    <x v="0"/>
    <n v="0"/>
    <s v="OK"/>
    <n v="0"/>
    <n v="1"/>
    <x v="0"/>
  </r>
  <r>
    <x v="405"/>
    <x v="0"/>
    <s v="Evening"/>
    <n v="8"/>
    <n v="0"/>
    <n v="8"/>
    <n v="4902"/>
    <x v="0"/>
    <n v="0"/>
    <s v="OK"/>
    <n v="0"/>
    <n v="1"/>
    <x v="0"/>
  </r>
  <r>
    <x v="405"/>
    <x v="0"/>
    <s v="Night"/>
    <n v="8"/>
    <n v="0"/>
    <n v="8"/>
    <n v="4910"/>
    <x v="0"/>
    <n v="0"/>
    <s v="OK"/>
    <n v="0"/>
    <n v="1"/>
    <x v="0"/>
  </r>
  <r>
    <x v="405"/>
    <x v="1"/>
    <s v="Morning"/>
    <n v="8"/>
    <n v="0"/>
    <n v="8"/>
    <n v="5159"/>
    <x v="0"/>
    <n v="0"/>
    <s v="OK"/>
    <n v="0"/>
    <n v="1"/>
    <x v="0"/>
  </r>
  <r>
    <x v="405"/>
    <x v="1"/>
    <s v="Evening"/>
    <n v="8"/>
    <n v="4.7"/>
    <n v="3.3"/>
    <n v="2205"/>
    <x v="2"/>
    <n v="8500"/>
    <s v="OK"/>
    <n v="0.59"/>
    <n v="0.41"/>
    <x v="0"/>
  </r>
  <r>
    <x v="405"/>
    <x v="1"/>
    <s v="Night"/>
    <n v="8"/>
    <n v="0"/>
    <n v="8"/>
    <n v="5030"/>
    <x v="0"/>
    <n v="0"/>
    <s v="OK"/>
    <n v="0"/>
    <n v="1"/>
    <x v="0"/>
  </r>
  <r>
    <x v="405"/>
    <x v="2"/>
    <s v="Morning"/>
    <n v="8"/>
    <n v="0"/>
    <n v="8"/>
    <n v="4527"/>
    <x v="0"/>
    <n v="0"/>
    <s v="OK"/>
    <n v="0"/>
    <n v="1"/>
    <x v="0"/>
  </r>
  <r>
    <x v="405"/>
    <x v="2"/>
    <s v="Evening"/>
    <n v="8"/>
    <n v="0"/>
    <n v="8"/>
    <n v="4865"/>
    <x v="0"/>
    <n v="0"/>
    <s v="OK"/>
    <n v="0"/>
    <n v="1"/>
    <x v="0"/>
  </r>
  <r>
    <x v="405"/>
    <x v="2"/>
    <s v="Night"/>
    <n v="8"/>
    <n v="0"/>
    <n v="8"/>
    <n v="4900"/>
    <x v="0"/>
    <n v="0"/>
    <s v="OK"/>
    <n v="0"/>
    <n v="1"/>
    <x v="0"/>
  </r>
  <r>
    <x v="405"/>
    <x v="3"/>
    <s v="Morning"/>
    <n v="8"/>
    <n v="0"/>
    <n v="8"/>
    <n v="732"/>
    <x v="0"/>
    <n v="0"/>
    <s v="OK"/>
    <n v="0"/>
    <n v="1"/>
    <x v="1"/>
  </r>
  <r>
    <x v="405"/>
    <x v="3"/>
    <s v="Evening"/>
    <n v="8"/>
    <n v="0"/>
    <n v="8"/>
    <n v="731"/>
    <x v="0"/>
    <n v="0"/>
    <s v="OK"/>
    <n v="0"/>
    <n v="1"/>
    <x v="1"/>
  </r>
  <r>
    <x v="405"/>
    <x v="3"/>
    <s v="Night"/>
    <n v="8"/>
    <n v="0"/>
    <n v="8"/>
    <n v="727"/>
    <x v="0"/>
    <n v="0"/>
    <s v="OK"/>
    <n v="0"/>
    <n v="1"/>
    <x v="1"/>
  </r>
  <r>
    <x v="405"/>
    <x v="4"/>
    <s v="Morning"/>
    <n v="8"/>
    <n v="6.9"/>
    <n v="1.1000000000000001"/>
    <n v="101"/>
    <x v="5"/>
    <n v="1900"/>
    <s v="OK"/>
    <n v="0.86"/>
    <n v="0.14000000000000001"/>
    <x v="1"/>
  </r>
  <r>
    <x v="405"/>
    <x v="4"/>
    <s v="Evening"/>
    <n v="8"/>
    <n v="0"/>
    <n v="8"/>
    <n v="661"/>
    <x v="0"/>
    <n v="0"/>
    <s v="OK"/>
    <n v="0"/>
    <n v="1"/>
    <x v="1"/>
  </r>
  <r>
    <x v="405"/>
    <x v="4"/>
    <s v="Night"/>
    <n v="8"/>
    <n v="0"/>
    <n v="8"/>
    <n v="746"/>
    <x v="0"/>
    <n v="0"/>
    <s v="OK"/>
    <n v="0"/>
    <n v="1"/>
    <x v="1"/>
  </r>
  <r>
    <x v="405"/>
    <x v="5"/>
    <s v="Morning"/>
    <n v="8"/>
    <n v="1.2"/>
    <n v="6.8"/>
    <n v="2728"/>
    <x v="2"/>
    <n v="2300"/>
    <s v="OK"/>
    <n v="0.15"/>
    <n v="0.85"/>
    <x v="2"/>
  </r>
  <r>
    <x v="405"/>
    <x v="5"/>
    <s v="Evening"/>
    <n v="8"/>
    <n v="0"/>
    <n v="8"/>
    <n v="3608"/>
    <x v="0"/>
    <n v="0"/>
    <s v="OK"/>
    <n v="0"/>
    <n v="1"/>
    <x v="2"/>
  </r>
  <r>
    <x v="405"/>
    <x v="5"/>
    <s v="Night"/>
    <n v="8"/>
    <n v="0"/>
    <n v="8"/>
    <n v="3466"/>
    <x v="0"/>
    <n v="0"/>
    <s v="OK"/>
    <n v="0"/>
    <n v="1"/>
    <x v="2"/>
  </r>
  <r>
    <x v="405"/>
    <x v="6"/>
    <s v="Morning"/>
    <n v="8"/>
    <n v="0"/>
    <n v="8"/>
    <n v="3226"/>
    <x v="0"/>
    <n v="0"/>
    <s v="OK"/>
    <n v="0"/>
    <n v="1"/>
    <x v="2"/>
  </r>
  <r>
    <x v="405"/>
    <x v="6"/>
    <s v="Evening"/>
    <n v="8"/>
    <n v="0"/>
    <n v="8"/>
    <n v="3472"/>
    <x v="0"/>
    <n v="0"/>
    <s v="OK"/>
    <n v="0"/>
    <n v="1"/>
    <x v="2"/>
  </r>
  <r>
    <x v="405"/>
    <x v="6"/>
    <s v="Night"/>
    <n v="8"/>
    <n v="0"/>
    <n v="8"/>
    <n v="3139"/>
    <x v="0"/>
    <n v="0"/>
    <s v="OK"/>
    <n v="0"/>
    <n v="1"/>
    <x v="2"/>
  </r>
  <r>
    <x v="405"/>
    <x v="7"/>
    <s v="Morning"/>
    <n v="8"/>
    <n v="0"/>
    <n v="8"/>
    <n v="4108"/>
    <x v="0"/>
    <n v="0"/>
    <s v="OK"/>
    <n v="0"/>
    <n v="1"/>
    <x v="3"/>
  </r>
  <r>
    <x v="405"/>
    <x v="7"/>
    <s v="Evening"/>
    <n v="8"/>
    <n v="0"/>
    <n v="8"/>
    <n v="3918"/>
    <x v="0"/>
    <n v="0"/>
    <s v="OK"/>
    <n v="0"/>
    <n v="1"/>
    <x v="3"/>
  </r>
  <r>
    <x v="405"/>
    <x v="7"/>
    <s v="Night"/>
    <n v="8"/>
    <n v="0"/>
    <n v="8"/>
    <n v="4296"/>
    <x v="0"/>
    <n v="0"/>
    <s v="OK"/>
    <n v="0"/>
    <n v="1"/>
    <x v="3"/>
  </r>
  <r>
    <x v="406"/>
    <x v="0"/>
    <s v="Morning"/>
    <n v="8"/>
    <n v="6.5"/>
    <n v="1.5"/>
    <n v="912"/>
    <x v="6"/>
    <n v="2000"/>
    <s v="OK"/>
    <n v="0.81"/>
    <n v="0.19"/>
    <x v="0"/>
  </r>
  <r>
    <x v="406"/>
    <x v="0"/>
    <s v="Evening"/>
    <n v="8"/>
    <n v="0"/>
    <n v="8"/>
    <n v="5176"/>
    <x v="0"/>
    <n v="0"/>
    <s v="OK"/>
    <n v="0"/>
    <n v="1"/>
    <x v="0"/>
  </r>
  <r>
    <x v="406"/>
    <x v="0"/>
    <s v="Night"/>
    <n v="8"/>
    <n v="0"/>
    <n v="8"/>
    <n v="4987"/>
    <x v="0"/>
    <n v="0"/>
    <s v="OK"/>
    <n v="0"/>
    <n v="1"/>
    <x v="0"/>
  </r>
  <r>
    <x v="406"/>
    <x v="1"/>
    <s v="Morning"/>
    <n v="8"/>
    <n v="3"/>
    <n v="5"/>
    <n v="3060"/>
    <x v="2"/>
    <n v="6500"/>
    <s v="OK"/>
    <n v="0.38"/>
    <n v="0.63"/>
    <x v="0"/>
  </r>
  <r>
    <x v="406"/>
    <x v="1"/>
    <s v="Evening"/>
    <n v="8"/>
    <n v="0"/>
    <n v="8"/>
    <n v="4681"/>
    <x v="0"/>
    <n v="0"/>
    <s v="OK"/>
    <n v="0"/>
    <n v="1"/>
    <x v="0"/>
  </r>
  <r>
    <x v="406"/>
    <x v="1"/>
    <s v="Night"/>
    <n v="8"/>
    <n v="1.1000000000000001"/>
    <n v="6.9"/>
    <n v="4380"/>
    <x v="4"/>
    <n v="7200"/>
    <s v="OK"/>
    <n v="0.14000000000000001"/>
    <n v="0.86"/>
    <x v="0"/>
  </r>
  <r>
    <x v="406"/>
    <x v="2"/>
    <s v="Morning"/>
    <n v="8"/>
    <n v="0"/>
    <n v="8"/>
    <n v="4576"/>
    <x v="0"/>
    <n v="0"/>
    <s v="OK"/>
    <n v="0"/>
    <n v="1"/>
    <x v="0"/>
  </r>
  <r>
    <x v="406"/>
    <x v="2"/>
    <s v="Evening"/>
    <n v="8"/>
    <n v="0"/>
    <n v="8"/>
    <n v="4727"/>
    <x v="0"/>
    <n v="0"/>
    <s v="OK"/>
    <n v="0"/>
    <n v="1"/>
    <x v="0"/>
  </r>
  <r>
    <x v="406"/>
    <x v="2"/>
    <s v="Night"/>
    <n v="8"/>
    <n v="0"/>
    <n v="8"/>
    <n v="4670"/>
    <x v="0"/>
    <n v="0"/>
    <s v="OK"/>
    <n v="0"/>
    <n v="1"/>
    <x v="0"/>
  </r>
  <r>
    <x v="406"/>
    <x v="3"/>
    <s v="Morning"/>
    <n v="8"/>
    <n v="0"/>
    <n v="8"/>
    <n v="702"/>
    <x v="0"/>
    <n v="0"/>
    <s v="OK"/>
    <n v="0"/>
    <n v="1"/>
    <x v="1"/>
  </r>
  <r>
    <x v="406"/>
    <x v="3"/>
    <s v="Evening"/>
    <n v="8"/>
    <n v="0"/>
    <n v="8"/>
    <n v="633"/>
    <x v="0"/>
    <n v="0"/>
    <s v="OK"/>
    <n v="0"/>
    <n v="1"/>
    <x v="1"/>
  </r>
  <r>
    <x v="406"/>
    <x v="3"/>
    <s v="Night"/>
    <n v="8"/>
    <n v="0"/>
    <n v="8"/>
    <n v="654"/>
    <x v="0"/>
    <n v="0"/>
    <s v="OK"/>
    <n v="0"/>
    <n v="1"/>
    <x v="1"/>
  </r>
  <r>
    <x v="406"/>
    <x v="4"/>
    <s v="Morning"/>
    <n v="8"/>
    <n v="2.8"/>
    <n v="5.2"/>
    <n v="462"/>
    <x v="1"/>
    <n v="6800"/>
    <s v="OK"/>
    <n v="0.35"/>
    <n v="0.65"/>
    <x v="1"/>
  </r>
  <r>
    <x v="406"/>
    <x v="4"/>
    <s v="Evening"/>
    <n v="8"/>
    <n v="0"/>
    <n v="8"/>
    <n v="743"/>
    <x v="0"/>
    <n v="0"/>
    <s v="OK"/>
    <n v="0"/>
    <n v="1"/>
    <x v="1"/>
  </r>
  <r>
    <x v="406"/>
    <x v="4"/>
    <s v="Night"/>
    <n v="8"/>
    <n v="0"/>
    <n v="8"/>
    <n v="712"/>
    <x v="0"/>
    <n v="0"/>
    <s v="OK"/>
    <n v="0"/>
    <n v="1"/>
    <x v="1"/>
  </r>
  <r>
    <x v="406"/>
    <x v="5"/>
    <s v="Morning"/>
    <n v="8"/>
    <n v="0"/>
    <n v="8"/>
    <n v="3723"/>
    <x v="0"/>
    <n v="0"/>
    <s v="OK"/>
    <n v="0"/>
    <n v="1"/>
    <x v="2"/>
  </r>
  <r>
    <x v="406"/>
    <x v="5"/>
    <s v="Evening"/>
    <n v="8"/>
    <n v="0"/>
    <n v="8"/>
    <n v="3151"/>
    <x v="0"/>
    <n v="0"/>
    <s v="OK"/>
    <n v="0"/>
    <n v="1"/>
    <x v="2"/>
  </r>
  <r>
    <x v="406"/>
    <x v="5"/>
    <s v="Night"/>
    <n v="8"/>
    <n v="0"/>
    <n v="8"/>
    <n v="3095"/>
    <x v="0"/>
    <n v="0"/>
    <s v="OK"/>
    <n v="0"/>
    <n v="1"/>
    <x v="2"/>
  </r>
  <r>
    <x v="406"/>
    <x v="6"/>
    <s v="Morning"/>
    <n v="8"/>
    <n v="0"/>
    <n v="8"/>
    <n v="3396"/>
    <x v="0"/>
    <n v="0"/>
    <s v="OK"/>
    <n v="0"/>
    <n v="1"/>
    <x v="2"/>
  </r>
  <r>
    <x v="406"/>
    <x v="6"/>
    <s v="Evening"/>
    <n v="8"/>
    <n v="0"/>
    <n v="8"/>
    <n v="3389"/>
    <x v="0"/>
    <n v="0"/>
    <s v="OK"/>
    <n v="0"/>
    <n v="1"/>
    <x v="2"/>
  </r>
  <r>
    <x v="406"/>
    <x v="6"/>
    <s v="Night"/>
    <n v="8"/>
    <n v="0.6"/>
    <n v="7.4"/>
    <n v="2861"/>
    <x v="3"/>
    <n v="11400"/>
    <s v="OK"/>
    <n v="0.08"/>
    <n v="0.93"/>
    <x v="2"/>
  </r>
  <r>
    <x v="406"/>
    <x v="7"/>
    <s v="Morning"/>
    <n v="8"/>
    <n v="0"/>
    <n v="8"/>
    <n v="4072"/>
    <x v="0"/>
    <n v="0"/>
    <s v="OK"/>
    <n v="0"/>
    <n v="1"/>
    <x v="3"/>
  </r>
  <r>
    <x v="406"/>
    <x v="7"/>
    <s v="Evening"/>
    <n v="8"/>
    <n v="0"/>
    <n v="8"/>
    <n v="4133"/>
    <x v="0"/>
    <n v="0"/>
    <s v="OK"/>
    <n v="0"/>
    <n v="1"/>
    <x v="3"/>
  </r>
  <r>
    <x v="406"/>
    <x v="7"/>
    <s v="Night"/>
    <n v="8"/>
    <n v="3"/>
    <n v="5"/>
    <n v="2302"/>
    <x v="5"/>
    <n v="5200"/>
    <s v="OK"/>
    <n v="0.38"/>
    <n v="0.63"/>
    <x v="3"/>
  </r>
  <r>
    <x v="407"/>
    <x v="0"/>
    <s v="Morning"/>
    <n v="8"/>
    <n v="0"/>
    <n v="8"/>
    <n v="4598"/>
    <x v="0"/>
    <n v="0"/>
    <s v="OK"/>
    <n v="0"/>
    <n v="1"/>
    <x v="0"/>
  </r>
  <r>
    <x v="407"/>
    <x v="0"/>
    <s v="Evening"/>
    <n v="8"/>
    <n v="3.9"/>
    <n v="4.0999999999999996"/>
    <n v="2825"/>
    <x v="5"/>
    <n v="2300"/>
    <s v="OK"/>
    <n v="0.49"/>
    <n v="0.51"/>
    <x v="0"/>
  </r>
  <r>
    <x v="407"/>
    <x v="0"/>
    <s v="Night"/>
    <n v="8"/>
    <n v="0"/>
    <n v="8"/>
    <n v="5507"/>
    <x v="0"/>
    <n v="0"/>
    <s v="OK"/>
    <n v="0"/>
    <n v="1"/>
    <x v="0"/>
  </r>
  <r>
    <x v="407"/>
    <x v="1"/>
    <s v="Morning"/>
    <n v="8"/>
    <n v="0"/>
    <n v="8"/>
    <n v="5056"/>
    <x v="0"/>
    <n v="0"/>
    <s v="OK"/>
    <n v="0"/>
    <n v="1"/>
    <x v="0"/>
  </r>
  <r>
    <x v="407"/>
    <x v="1"/>
    <s v="Evening"/>
    <n v="8"/>
    <n v="2.6"/>
    <n v="5.4"/>
    <n v="3429"/>
    <x v="6"/>
    <n v="13500"/>
    <s v="OK"/>
    <n v="0.33"/>
    <n v="0.68"/>
    <x v="0"/>
  </r>
  <r>
    <x v="407"/>
    <x v="1"/>
    <s v="Night"/>
    <n v="8"/>
    <n v="1.8"/>
    <n v="6.2"/>
    <n v="4036"/>
    <x v="2"/>
    <n v="14100"/>
    <s v="OK"/>
    <n v="0.23"/>
    <n v="0.78"/>
    <x v="0"/>
  </r>
  <r>
    <x v="407"/>
    <x v="2"/>
    <s v="Morning"/>
    <n v="8"/>
    <n v="0"/>
    <n v="8"/>
    <n v="4898"/>
    <x v="0"/>
    <n v="0"/>
    <s v="OK"/>
    <n v="0"/>
    <n v="1"/>
    <x v="0"/>
  </r>
  <r>
    <x v="407"/>
    <x v="2"/>
    <s v="Evening"/>
    <n v="8"/>
    <n v="6.5"/>
    <n v="1.5"/>
    <n v="899"/>
    <x v="3"/>
    <n v="13200"/>
    <s v="OK"/>
    <n v="0.81"/>
    <n v="0.19"/>
    <x v="0"/>
  </r>
  <r>
    <x v="407"/>
    <x v="2"/>
    <s v="Night"/>
    <n v="8"/>
    <n v="1.7"/>
    <n v="6.3"/>
    <n v="3870"/>
    <x v="6"/>
    <n v="11500"/>
    <s v="OK"/>
    <n v="0.21"/>
    <n v="0.79"/>
    <x v="0"/>
  </r>
  <r>
    <x v="407"/>
    <x v="3"/>
    <s v="Morning"/>
    <n v="8"/>
    <n v="0"/>
    <n v="8"/>
    <n v="622"/>
    <x v="0"/>
    <n v="0"/>
    <s v="OK"/>
    <n v="0"/>
    <n v="1"/>
    <x v="1"/>
  </r>
  <r>
    <x v="407"/>
    <x v="3"/>
    <s v="Evening"/>
    <n v="8"/>
    <n v="0"/>
    <n v="8"/>
    <n v="623"/>
    <x v="0"/>
    <n v="0"/>
    <s v="OK"/>
    <n v="0"/>
    <n v="1"/>
    <x v="1"/>
  </r>
  <r>
    <x v="407"/>
    <x v="3"/>
    <s v="Night"/>
    <n v="8"/>
    <n v="0"/>
    <n v="8"/>
    <n v="660"/>
    <x v="0"/>
    <n v="0"/>
    <s v="OK"/>
    <n v="0"/>
    <n v="1"/>
    <x v="1"/>
  </r>
  <r>
    <x v="407"/>
    <x v="4"/>
    <s v="Morning"/>
    <n v="8"/>
    <n v="0"/>
    <n v="8"/>
    <n v="743"/>
    <x v="0"/>
    <n v="0"/>
    <s v="OK"/>
    <n v="0"/>
    <n v="1"/>
    <x v="1"/>
  </r>
  <r>
    <x v="407"/>
    <x v="4"/>
    <s v="Evening"/>
    <n v="8"/>
    <n v="0"/>
    <n v="8"/>
    <n v="731"/>
    <x v="0"/>
    <n v="0"/>
    <s v="OK"/>
    <n v="0"/>
    <n v="1"/>
    <x v="1"/>
  </r>
  <r>
    <x v="407"/>
    <x v="4"/>
    <s v="Night"/>
    <n v="8"/>
    <n v="0"/>
    <n v="8"/>
    <n v="673"/>
    <x v="0"/>
    <n v="0"/>
    <s v="OK"/>
    <n v="0"/>
    <n v="1"/>
    <x v="1"/>
  </r>
  <r>
    <x v="407"/>
    <x v="5"/>
    <s v="Morning"/>
    <n v="8"/>
    <n v="0"/>
    <n v="8"/>
    <n v="3551"/>
    <x v="0"/>
    <n v="0"/>
    <s v="OK"/>
    <n v="0"/>
    <n v="1"/>
    <x v="2"/>
  </r>
  <r>
    <x v="407"/>
    <x v="5"/>
    <s v="Evening"/>
    <n v="8"/>
    <n v="0"/>
    <n v="8"/>
    <n v="3325"/>
    <x v="0"/>
    <n v="0"/>
    <s v="OK"/>
    <n v="0"/>
    <n v="1"/>
    <x v="2"/>
  </r>
  <r>
    <x v="407"/>
    <x v="5"/>
    <s v="Night"/>
    <n v="8"/>
    <n v="2.5"/>
    <n v="5.5"/>
    <n v="2479"/>
    <x v="3"/>
    <n v="4600"/>
    <s v="OK"/>
    <n v="0.31"/>
    <n v="0.69"/>
    <x v="2"/>
  </r>
  <r>
    <x v="407"/>
    <x v="6"/>
    <s v="Morning"/>
    <n v="8"/>
    <n v="0"/>
    <n v="8"/>
    <n v="3136"/>
    <x v="0"/>
    <n v="0"/>
    <s v="OK"/>
    <n v="0"/>
    <n v="1"/>
    <x v="2"/>
  </r>
  <r>
    <x v="407"/>
    <x v="6"/>
    <s v="Evening"/>
    <n v="8"/>
    <n v="0"/>
    <n v="8"/>
    <n v="3180"/>
    <x v="0"/>
    <n v="0"/>
    <s v="OK"/>
    <n v="0"/>
    <n v="1"/>
    <x v="2"/>
  </r>
  <r>
    <x v="407"/>
    <x v="6"/>
    <s v="Night"/>
    <n v="8"/>
    <n v="0"/>
    <n v="8"/>
    <n v="3083"/>
    <x v="0"/>
    <n v="0"/>
    <s v="OK"/>
    <n v="0"/>
    <n v="1"/>
    <x v="2"/>
  </r>
  <r>
    <x v="407"/>
    <x v="7"/>
    <s v="Morning"/>
    <n v="8"/>
    <n v="0"/>
    <n v="8"/>
    <n v="4050"/>
    <x v="0"/>
    <n v="0"/>
    <s v="OK"/>
    <n v="0"/>
    <n v="1"/>
    <x v="3"/>
  </r>
  <r>
    <x v="407"/>
    <x v="7"/>
    <s v="Evening"/>
    <n v="8"/>
    <n v="0"/>
    <n v="8"/>
    <n v="3810"/>
    <x v="0"/>
    <n v="0"/>
    <s v="OK"/>
    <n v="0"/>
    <n v="1"/>
    <x v="3"/>
  </r>
  <r>
    <x v="407"/>
    <x v="7"/>
    <s v="Night"/>
    <n v="8"/>
    <n v="0"/>
    <n v="8"/>
    <n v="3580"/>
    <x v="0"/>
    <n v="0"/>
    <s v="OK"/>
    <n v="0"/>
    <n v="1"/>
    <x v="3"/>
  </r>
  <r>
    <x v="408"/>
    <x v="0"/>
    <s v="Morning"/>
    <n v="8"/>
    <n v="0"/>
    <n v="8"/>
    <n v="4751"/>
    <x v="0"/>
    <n v="0"/>
    <s v="OK"/>
    <n v="0"/>
    <n v="1"/>
    <x v="0"/>
  </r>
  <r>
    <x v="408"/>
    <x v="0"/>
    <s v="Evening"/>
    <n v="8"/>
    <n v="0"/>
    <n v="8"/>
    <n v="4829"/>
    <x v="0"/>
    <n v="0"/>
    <s v="OK"/>
    <n v="0"/>
    <n v="1"/>
    <x v="0"/>
  </r>
  <r>
    <x v="408"/>
    <x v="0"/>
    <s v="Night"/>
    <n v="8"/>
    <n v="2.9"/>
    <n v="5.0999999999999996"/>
    <n v="3489"/>
    <x v="1"/>
    <n v="2400"/>
    <s v="OK"/>
    <n v="0.36"/>
    <n v="0.64"/>
    <x v="0"/>
  </r>
  <r>
    <x v="408"/>
    <x v="1"/>
    <s v="Morning"/>
    <n v="8"/>
    <n v="0"/>
    <n v="8"/>
    <n v="5262"/>
    <x v="0"/>
    <n v="0"/>
    <s v="OK"/>
    <n v="0"/>
    <n v="1"/>
    <x v="0"/>
  </r>
  <r>
    <x v="408"/>
    <x v="1"/>
    <s v="Evening"/>
    <n v="8"/>
    <n v="6.1"/>
    <n v="1.9"/>
    <n v="1129"/>
    <x v="5"/>
    <n v="11800"/>
    <s v="OK"/>
    <n v="0.76"/>
    <n v="0.24"/>
    <x v="0"/>
  </r>
  <r>
    <x v="408"/>
    <x v="1"/>
    <s v="Night"/>
    <n v="8"/>
    <n v="0"/>
    <n v="8"/>
    <n v="4748"/>
    <x v="0"/>
    <n v="0"/>
    <s v="OK"/>
    <n v="0"/>
    <n v="1"/>
    <x v="0"/>
  </r>
  <r>
    <x v="408"/>
    <x v="2"/>
    <s v="Morning"/>
    <n v="8"/>
    <n v="0"/>
    <n v="8"/>
    <n v="4454"/>
    <x v="0"/>
    <n v="0"/>
    <s v="OK"/>
    <n v="0"/>
    <n v="1"/>
    <x v="0"/>
  </r>
  <r>
    <x v="408"/>
    <x v="2"/>
    <s v="Evening"/>
    <n v="8"/>
    <n v="0"/>
    <n v="8"/>
    <n v="4240"/>
    <x v="0"/>
    <n v="0"/>
    <s v="OK"/>
    <n v="0"/>
    <n v="1"/>
    <x v="0"/>
  </r>
  <r>
    <x v="408"/>
    <x v="2"/>
    <s v="Night"/>
    <n v="8"/>
    <n v="0"/>
    <n v="8"/>
    <n v="4667"/>
    <x v="0"/>
    <n v="0"/>
    <s v="OK"/>
    <n v="0"/>
    <n v="1"/>
    <x v="0"/>
  </r>
  <r>
    <x v="408"/>
    <x v="3"/>
    <s v="Morning"/>
    <n v="8"/>
    <n v="0"/>
    <n v="8"/>
    <n v="749"/>
    <x v="0"/>
    <n v="0"/>
    <s v="OK"/>
    <n v="0"/>
    <n v="1"/>
    <x v="1"/>
  </r>
  <r>
    <x v="408"/>
    <x v="3"/>
    <s v="Evening"/>
    <n v="8"/>
    <n v="0"/>
    <n v="8"/>
    <n v="668"/>
    <x v="0"/>
    <n v="0"/>
    <s v="OK"/>
    <n v="0"/>
    <n v="1"/>
    <x v="1"/>
  </r>
  <r>
    <x v="408"/>
    <x v="3"/>
    <s v="Night"/>
    <n v="8"/>
    <n v="0"/>
    <n v="8"/>
    <n v="685"/>
    <x v="0"/>
    <n v="0"/>
    <s v="OK"/>
    <n v="0"/>
    <n v="1"/>
    <x v="1"/>
  </r>
  <r>
    <x v="408"/>
    <x v="4"/>
    <s v="Morning"/>
    <n v="8"/>
    <n v="0"/>
    <n v="8"/>
    <n v="648"/>
    <x v="0"/>
    <n v="0"/>
    <s v="OK"/>
    <n v="0"/>
    <n v="1"/>
    <x v="1"/>
  </r>
  <r>
    <x v="408"/>
    <x v="4"/>
    <s v="Evening"/>
    <n v="8"/>
    <n v="0"/>
    <n v="8"/>
    <n v="747"/>
    <x v="0"/>
    <n v="0"/>
    <s v="OK"/>
    <n v="0"/>
    <n v="1"/>
    <x v="1"/>
  </r>
  <r>
    <x v="408"/>
    <x v="4"/>
    <s v="Night"/>
    <n v="8"/>
    <n v="0"/>
    <n v="8"/>
    <n v="704"/>
    <x v="0"/>
    <n v="0"/>
    <s v="OK"/>
    <n v="0"/>
    <n v="1"/>
    <x v="1"/>
  </r>
  <r>
    <x v="408"/>
    <x v="5"/>
    <s v="Morning"/>
    <n v="8"/>
    <n v="0"/>
    <n v="8"/>
    <n v="3255"/>
    <x v="0"/>
    <n v="0"/>
    <s v="OK"/>
    <n v="0"/>
    <n v="1"/>
    <x v="2"/>
  </r>
  <r>
    <x v="408"/>
    <x v="5"/>
    <s v="Evening"/>
    <n v="8"/>
    <n v="0"/>
    <n v="8"/>
    <n v="3185"/>
    <x v="0"/>
    <n v="0"/>
    <s v="OK"/>
    <n v="0"/>
    <n v="1"/>
    <x v="2"/>
  </r>
  <r>
    <x v="408"/>
    <x v="5"/>
    <s v="Night"/>
    <n v="8"/>
    <n v="0"/>
    <n v="8"/>
    <n v="3223"/>
    <x v="0"/>
    <n v="0"/>
    <s v="OK"/>
    <n v="0"/>
    <n v="1"/>
    <x v="2"/>
  </r>
  <r>
    <x v="408"/>
    <x v="6"/>
    <s v="Morning"/>
    <n v="8"/>
    <n v="0"/>
    <n v="8"/>
    <n v="3305"/>
    <x v="0"/>
    <n v="0"/>
    <s v="OK"/>
    <n v="0"/>
    <n v="1"/>
    <x v="2"/>
  </r>
  <r>
    <x v="408"/>
    <x v="6"/>
    <s v="Evening"/>
    <n v="8"/>
    <n v="0"/>
    <n v="8"/>
    <n v="3358"/>
    <x v="0"/>
    <n v="0"/>
    <s v="OK"/>
    <n v="0"/>
    <n v="1"/>
    <x v="2"/>
  </r>
  <r>
    <x v="408"/>
    <x v="6"/>
    <s v="Night"/>
    <n v="8"/>
    <n v="0.9"/>
    <n v="7.1"/>
    <n v="2787"/>
    <x v="4"/>
    <n v="6700"/>
    <s v="OK"/>
    <n v="0.11"/>
    <n v="0.89"/>
    <x v="2"/>
  </r>
  <r>
    <x v="408"/>
    <x v="7"/>
    <s v="Morning"/>
    <n v="8"/>
    <n v="0"/>
    <n v="8"/>
    <n v="3715"/>
    <x v="0"/>
    <n v="0"/>
    <s v="OK"/>
    <n v="0"/>
    <n v="1"/>
    <x v="3"/>
  </r>
  <r>
    <x v="408"/>
    <x v="7"/>
    <s v="Evening"/>
    <n v="8"/>
    <n v="0"/>
    <n v="8"/>
    <n v="4007"/>
    <x v="0"/>
    <n v="0"/>
    <s v="OK"/>
    <n v="0"/>
    <n v="1"/>
    <x v="3"/>
  </r>
  <r>
    <x v="408"/>
    <x v="7"/>
    <s v="Night"/>
    <n v="8"/>
    <n v="3"/>
    <n v="5"/>
    <n v="2321"/>
    <x v="1"/>
    <n v="2400"/>
    <s v="OK"/>
    <n v="0.38"/>
    <n v="0.63"/>
    <x v="3"/>
  </r>
  <r>
    <x v="409"/>
    <x v="0"/>
    <s v="Morning"/>
    <n v="8"/>
    <n v="0"/>
    <n v="8"/>
    <n v="4662"/>
    <x v="0"/>
    <n v="0"/>
    <s v="OK"/>
    <n v="0"/>
    <n v="1"/>
    <x v="0"/>
  </r>
  <r>
    <x v="409"/>
    <x v="0"/>
    <s v="Evening"/>
    <n v="8"/>
    <n v="0"/>
    <n v="8"/>
    <n v="4716"/>
    <x v="0"/>
    <n v="0"/>
    <s v="OK"/>
    <n v="0"/>
    <n v="1"/>
    <x v="0"/>
  </r>
  <r>
    <x v="409"/>
    <x v="0"/>
    <s v="Night"/>
    <n v="8"/>
    <n v="5.8"/>
    <n v="2.2000000000000002"/>
    <n v="1222"/>
    <x v="3"/>
    <n v="5900"/>
    <s v="OK"/>
    <n v="0.73"/>
    <n v="0.28000000000000003"/>
    <x v="0"/>
  </r>
  <r>
    <x v="409"/>
    <x v="1"/>
    <s v="Morning"/>
    <n v="8"/>
    <n v="0"/>
    <n v="8"/>
    <n v="5466"/>
    <x v="0"/>
    <n v="0"/>
    <s v="OK"/>
    <n v="0"/>
    <n v="1"/>
    <x v="0"/>
  </r>
  <r>
    <x v="409"/>
    <x v="1"/>
    <s v="Evening"/>
    <n v="8"/>
    <n v="4.5999999999999996"/>
    <n v="3.4"/>
    <n v="2269"/>
    <x v="1"/>
    <n v="12600"/>
    <s v="OK"/>
    <n v="0.57999999999999996"/>
    <n v="0.43"/>
    <x v="0"/>
  </r>
  <r>
    <x v="409"/>
    <x v="1"/>
    <s v="Night"/>
    <n v="8"/>
    <n v="0"/>
    <n v="8"/>
    <n v="5184"/>
    <x v="0"/>
    <n v="0"/>
    <s v="OK"/>
    <n v="0"/>
    <n v="1"/>
    <x v="0"/>
  </r>
  <r>
    <x v="409"/>
    <x v="2"/>
    <s v="Morning"/>
    <n v="8"/>
    <n v="3.7"/>
    <n v="4.3"/>
    <n v="2581"/>
    <x v="3"/>
    <n v="9000"/>
    <s v="OK"/>
    <n v="0.46"/>
    <n v="0.54"/>
    <x v="0"/>
  </r>
  <r>
    <x v="409"/>
    <x v="2"/>
    <s v="Evening"/>
    <n v="8"/>
    <n v="0"/>
    <n v="8"/>
    <n v="4382"/>
    <x v="0"/>
    <n v="0"/>
    <s v="OK"/>
    <n v="0"/>
    <n v="1"/>
    <x v="0"/>
  </r>
  <r>
    <x v="409"/>
    <x v="2"/>
    <s v="Night"/>
    <n v="8"/>
    <n v="0"/>
    <n v="8"/>
    <n v="4368"/>
    <x v="0"/>
    <n v="0"/>
    <s v="OK"/>
    <n v="0"/>
    <n v="1"/>
    <x v="0"/>
  </r>
  <r>
    <x v="409"/>
    <x v="3"/>
    <s v="Morning"/>
    <n v="8"/>
    <n v="0"/>
    <n v="8"/>
    <n v="695"/>
    <x v="0"/>
    <n v="0"/>
    <s v="OK"/>
    <n v="0"/>
    <n v="1"/>
    <x v="1"/>
  </r>
  <r>
    <x v="409"/>
    <x v="3"/>
    <s v="Evening"/>
    <n v="8"/>
    <n v="0"/>
    <n v="8"/>
    <n v="683"/>
    <x v="0"/>
    <n v="0"/>
    <s v="OK"/>
    <n v="0"/>
    <n v="1"/>
    <x v="1"/>
  </r>
  <r>
    <x v="409"/>
    <x v="3"/>
    <s v="Night"/>
    <n v="8"/>
    <n v="0"/>
    <n v="8"/>
    <n v="638"/>
    <x v="0"/>
    <n v="0"/>
    <s v="OK"/>
    <n v="0"/>
    <n v="1"/>
    <x v="1"/>
  </r>
  <r>
    <x v="409"/>
    <x v="4"/>
    <s v="Morning"/>
    <n v="8"/>
    <n v="0"/>
    <n v="8"/>
    <n v="758"/>
    <x v="0"/>
    <n v="0"/>
    <s v="OK"/>
    <n v="0"/>
    <n v="1"/>
    <x v="1"/>
  </r>
  <r>
    <x v="409"/>
    <x v="4"/>
    <s v="Evening"/>
    <n v="8"/>
    <n v="0"/>
    <n v="8"/>
    <n v="693"/>
    <x v="0"/>
    <n v="0"/>
    <s v="OK"/>
    <n v="0"/>
    <n v="1"/>
    <x v="1"/>
  </r>
  <r>
    <x v="409"/>
    <x v="4"/>
    <s v="Night"/>
    <n v="8"/>
    <n v="0"/>
    <n v="8"/>
    <n v="671"/>
    <x v="0"/>
    <n v="0"/>
    <s v="OK"/>
    <n v="0"/>
    <n v="1"/>
    <x v="1"/>
  </r>
  <r>
    <x v="409"/>
    <x v="5"/>
    <s v="Morning"/>
    <n v="8"/>
    <n v="0"/>
    <n v="8"/>
    <n v="3250"/>
    <x v="0"/>
    <n v="0"/>
    <s v="OK"/>
    <n v="0"/>
    <n v="1"/>
    <x v="2"/>
  </r>
  <r>
    <x v="409"/>
    <x v="5"/>
    <s v="Evening"/>
    <n v="8"/>
    <n v="1.6"/>
    <n v="6.4"/>
    <n v="2797"/>
    <x v="2"/>
    <n v="6100"/>
    <s v="OK"/>
    <n v="0.2"/>
    <n v="0.8"/>
    <x v="2"/>
  </r>
  <r>
    <x v="409"/>
    <x v="5"/>
    <s v="Night"/>
    <n v="8"/>
    <n v="0"/>
    <n v="8"/>
    <n v="3580"/>
    <x v="0"/>
    <n v="0"/>
    <s v="OK"/>
    <n v="0"/>
    <n v="1"/>
    <x v="2"/>
  </r>
  <r>
    <x v="409"/>
    <x v="6"/>
    <s v="Morning"/>
    <n v="8"/>
    <n v="0"/>
    <n v="8"/>
    <n v="3391"/>
    <x v="0"/>
    <n v="0"/>
    <s v="OK"/>
    <n v="0"/>
    <n v="1"/>
    <x v="2"/>
  </r>
  <r>
    <x v="409"/>
    <x v="6"/>
    <s v="Evening"/>
    <n v="8"/>
    <n v="1"/>
    <n v="7"/>
    <n v="2830"/>
    <x v="2"/>
    <n v="4500"/>
    <s v="OK"/>
    <n v="0.13"/>
    <n v="0.88"/>
    <x v="2"/>
  </r>
  <r>
    <x v="409"/>
    <x v="6"/>
    <s v="Night"/>
    <n v="8"/>
    <n v="0"/>
    <n v="8"/>
    <n v="3238"/>
    <x v="0"/>
    <n v="0"/>
    <s v="OK"/>
    <n v="0"/>
    <n v="1"/>
    <x v="2"/>
  </r>
  <r>
    <x v="409"/>
    <x v="7"/>
    <s v="Morning"/>
    <n v="8"/>
    <n v="0"/>
    <n v="8"/>
    <n v="4044"/>
    <x v="0"/>
    <n v="0"/>
    <s v="OK"/>
    <n v="0"/>
    <n v="1"/>
    <x v="3"/>
  </r>
  <r>
    <x v="409"/>
    <x v="7"/>
    <s v="Evening"/>
    <n v="8"/>
    <n v="0"/>
    <n v="8"/>
    <n v="4062"/>
    <x v="0"/>
    <n v="0"/>
    <s v="OK"/>
    <n v="0"/>
    <n v="1"/>
    <x v="3"/>
  </r>
  <r>
    <x v="409"/>
    <x v="7"/>
    <s v="Night"/>
    <n v="8"/>
    <n v="1.8"/>
    <n v="6.2"/>
    <n v="3044"/>
    <x v="1"/>
    <n v="1900"/>
    <s v="OK"/>
    <n v="0.23"/>
    <n v="0.78"/>
    <x v="3"/>
  </r>
  <r>
    <x v="410"/>
    <x v="0"/>
    <s v="Morning"/>
    <n v="8"/>
    <n v="0"/>
    <n v="8"/>
    <n v="5626"/>
    <x v="0"/>
    <n v="0"/>
    <s v="OK"/>
    <n v="0"/>
    <n v="1"/>
    <x v="0"/>
  </r>
  <r>
    <x v="410"/>
    <x v="0"/>
    <s v="Evening"/>
    <n v="8"/>
    <n v="0"/>
    <n v="8"/>
    <n v="4920"/>
    <x v="0"/>
    <n v="0"/>
    <s v="OK"/>
    <n v="0"/>
    <n v="1"/>
    <x v="0"/>
  </r>
  <r>
    <x v="410"/>
    <x v="0"/>
    <s v="Night"/>
    <n v="8"/>
    <n v="0"/>
    <n v="8"/>
    <n v="5169"/>
    <x v="0"/>
    <n v="0"/>
    <s v="OK"/>
    <n v="0"/>
    <n v="1"/>
    <x v="0"/>
  </r>
  <r>
    <x v="410"/>
    <x v="1"/>
    <s v="Morning"/>
    <n v="8"/>
    <n v="0"/>
    <n v="8"/>
    <n v="4974"/>
    <x v="0"/>
    <n v="0"/>
    <s v="OK"/>
    <n v="0"/>
    <n v="1"/>
    <x v="0"/>
  </r>
  <r>
    <x v="410"/>
    <x v="1"/>
    <s v="Evening"/>
    <n v="8"/>
    <n v="0"/>
    <n v="8"/>
    <n v="5252"/>
    <x v="0"/>
    <n v="0"/>
    <s v="OK"/>
    <n v="0"/>
    <n v="1"/>
    <x v="0"/>
  </r>
  <r>
    <x v="410"/>
    <x v="1"/>
    <s v="Night"/>
    <n v="8"/>
    <n v="0"/>
    <n v="8"/>
    <n v="5012"/>
    <x v="0"/>
    <n v="0"/>
    <s v="OK"/>
    <n v="0"/>
    <n v="1"/>
    <x v="0"/>
  </r>
  <r>
    <x v="410"/>
    <x v="2"/>
    <s v="Morning"/>
    <n v="8"/>
    <n v="0"/>
    <n v="8"/>
    <n v="4644"/>
    <x v="0"/>
    <n v="0"/>
    <s v="OK"/>
    <n v="0"/>
    <n v="1"/>
    <x v="0"/>
  </r>
  <r>
    <x v="410"/>
    <x v="2"/>
    <s v="Evening"/>
    <n v="8"/>
    <n v="0"/>
    <n v="8"/>
    <n v="5002"/>
    <x v="0"/>
    <n v="0"/>
    <s v="OK"/>
    <n v="0"/>
    <n v="1"/>
    <x v="0"/>
  </r>
  <r>
    <x v="410"/>
    <x v="2"/>
    <s v="Night"/>
    <n v="8"/>
    <n v="0"/>
    <n v="8"/>
    <n v="4723"/>
    <x v="0"/>
    <n v="0"/>
    <s v="OK"/>
    <n v="0"/>
    <n v="1"/>
    <x v="0"/>
  </r>
  <r>
    <x v="410"/>
    <x v="3"/>
    <s v="Morning"/>
    <n v="8"/>
    <n v="0"/>
    <n v="8"/>
    <n v="731"/>
    <x v="0"/>
    <n v="0"/>
    <s v="OK"/>
    <n v="0"/>
    <n v="1"/>
    <x v="1"/>
  </r>
  <r>
    <x v="410"/>
    <x v="3"/>
    <s v="Evening"/>
    <n v="8"/>
    <n v="0"/>
    <n v="8"/>
    <n v="732"/>
    <x v="0"/>
    <n v="0"/>
    <s v="OK"/>
    <n v="0"/>
    <n v="1"/>
    <x v="1"/>
  </r>
  <r>
    <x v="410"/>
    <x v="3"/>
    <s v="Night"/>
    <n v="8"/>
    <n v="4.4000000000000004"/>
    <n v="3.6"/>
    <n v="300"/>
    <x v="4"/>
    <n v="11500"/>
    <s v="OK"/>
    <n v="0.55000000000000004"/>
    <n v="0.45"/>
    <x v="1"/>
  </r>
  <r>
    <x v="410"/>
    <x v="4"/>
    <s v="Morning"/>
    <n v="8"/>
    <n v="0"/>
    <n v="8"/>
    <n v="787"/>
    <x v="0"/>
    <n v="0"/>
    <s v="OK"/>
    <n v="0"/>
    <n v="1"/>
    <x v="1"/>
  </r>
  <r>
    <x v="410"/>
    <x v="4"/>
    <s v="Evening"/>
    <n v="8"/>
    <n v="0"/>
    <n v="8"/>
    <n v="735"/>
    <x v="0"/>
    <n v="0"/>
    <s v="OK"/>
    <n v="0"/>
    <n v="1"/>
    <x v="1"/>
  </r>
  <r>
    <x v="410"/>
    <x v="4"/>
    <s v="Night"/>
    <n v="8"/>
    <n v="0"/>
    <n v="8"/>
    <n v="732"/>
    <x v="0"/>
    <n v="0"/>
    <s v="OK"/>
    <n v="0"/>
    <n v="1"/>
    <x v="1"/>
  </r>
  <r>
    <x v="410"/>
    <x v="5"/>
    <s v="Morning"/>
    <n v="8"/>
    <n v="6"/>
    <n v="2"/>
    <n v="808"/>
    <x v="2"/>
    <n v="10300"/>
    <s v="OK"/>
    <n v="0.75"/>
    <n v="0.25"/>
    <x v="2"/>
  </r>
  <r>
    <x v="410"/>
    <x v="5"/>
    <s v="Evening"/>
    <n v="8"/>
    <n v="5.0999999999999996"/>
    <n v="2.9"/>
    <n v="1229"/>
    <x v="5"/>
    <n v="4200"/>
    <s v="OK"/>
    <n v="0.64"/>
    <n v="0.36"/>
    <x v="2"/>
  </r>
  <r>
    <x v="410"/>
    <x v="5"/>
    <s v="Night"/>
    <n v="8"/>
    <n v="0"/>
    <n v="8"/>
    <n v="3308"/>
    <x v="0"/>
    <n v="0"/>
    <s v="OK"/>
    <n v="0"/>
    <n v="1"/>
    <x v="2"/>
  </r>
  <r>
    <x v="410"/>
    <x v="6"/>
    <s v="Morning"/>
    <n v="8"/>
    <n v="0"/>
    <n v="8"/>
    <n v="2983"/>
    <x v="0"/>
    <n v="0"/>
    <s v="OK"/>
    <n v="0"/>
    <n v="1"/>
    <x v="2"/>
  </r>
  <r>
    <x v="410"/>
    <x v="6"/>
    <s v="Evening"/>
    <n v="8"/>
    <n v="0"/>
    <n v="8"/>
    <n v="2974"/>
    <x v="0"/>
    <n v="0"/>
    <s v="OK"/>
    <n v="0"/>
    <n v="1"/>
    <x v="2"/>
  </r>
  <r>
    <x v="410"/>
    <x v="6"/>
    <s v="Night"/>
    <n v="8"/>
    <n v="0"/>
    <n v="8"/>
    <n v="3195"/>
    <x v="0"/>
    <n v="0"/>
    <s v="OK"/>
    <n v="0"/>
    <n v="1"/>
    <x v="2"/>
  </r>
  <r>
    <x v="410"/>
    <x v="7"/>
    <s v="Morning"/>
    <n v="8"/>
    <n v="6.1"/>
    <n v="1.9"/>
    <n v="927"/>
    <x v="3"/>
    <n v="12600"/>
    <s v="OK"/>
    <n v="0.76"/>
    <n v="0.24"/>
    <x v="3"/>
  </r>
  <r>
    <x v="410"/>
    <x v="7"/>
    <s v="Evening"/>
    <n v="8"/>
    <n v="0"/>
    <n v="8"/>
    <n v="3777"/>
    <x v="0"/>
    <n v="0"/>
    <s v="OK"/>
    <n v="0"/>
    <n v="1"/>
    <x v="3"/>
  </r>
  <r>
    <x v="410"/>
    <x v="7"/>
    <s v="Night"/>
    <n v="8"/>
    <n v="0"/>
    <n v="8"/>
    <n v="4241"/>
    <x v="0"/>
    <n v="0"/>
    <s v="OK"/>
    <n v="0"/>
    <n v="1"/>
    <x v="3"/>
  </r>
  <r>
    <x v="411"/>
    <x v="0"/>
    <s v="Morning"/>
    <n v="8"/>
    <n v="0"/>
    <n v="8"/>
    <n v="5296"/>
    <x v="0"/>
    <n v="0"/>
    <s v="OK"/>
    <n v="0"/>
    <n v="1"/>
    <x v="0"/>
  </r>
  <r>
    <x v="411"/>
    <x v="0"/>
    <s v="Evening"/>
    <n v="8"/>
    <n v="0"/>
    <n v="8"/>
    <n v="5125"/>
    <x v="0"/>
    <n v="0"/>
    <s v="OK"/>
    <n v="0"/>
    <n v="1"/>
    <x v="0"/>
  </r>
  <r>
    <x v="411"/>
    <x v="0"/>
    <s v="Night"/>
    <n v="8"/>
    <n v="0"/>
    <n v="8"/>
    <n v="5068"/>
    <x v="0"/>
    <n v="0"/>
    <s v="OK"/>
    <n v="0"/>
    <n v="1"/>
    <x v="0"/>
  </r>
  <r>
    <x v="411"/>
    <x v="1"/>
    <s v="Morning"/>
    <n v="8"/>
    <n v="5.5"/>
    <n v="2.5"/>
    <n v="1723"/>
    <x v="2"/>
    <n v="5700"/>
    <s v="OK"/>
    <n v="0.69"/>
    <n v="0.31"/>
    <x v="0"/>
  </r>
  <r>
    <x v="411"/>
    <x v="1"/>
    <s v="Evening"/>
    <n v="8"/>
    <n v="0"/>
    <n v="8"/>
    <n v="5121"/>
    <x v="0"/>
    <n v="0"/>
    <s v="OK"/>
    <n v="0"/>
    <n v="1"/>
    <x v="0"/>
  </r>
  <r>
    <x v="411"/>
    <x v="1"/>
    <s v="Night"/>
    <n v="8"/>
    <n v="6.2"/>
    <n v="1.8"/>
    <n v="1057"/>
    <x v="4"/>
    <n v="11300"/>
    <s v="OK"/>
    <n v="0.78"/>
    <n v="0.23"/>
    <x v="0"/>
  </r>
  <r>
    <x v="411"/>
    <x v="2"/>
    <s v="Morning"/>
    <n v="8"/>
    <n v="0"/>
    <n v="8"/>
    <n v="4998"/>
    <x v="0"/>
    <n v="0"/>
    <s v="OK"/>
    <n v="0"/>
    <n v="1"/>
    <x v="0"/>
  </r>
  <r>
    <x v="411"/>
    <x v="2"/>
    <s v="Evening"/>
    <n v="8"/>
    <n v="0"/>
    <n v="8"/>
    <n v="4328"/>
    <x v="0"/>
    <n v="0"/>
    <s v="OK"/>
    <n v="0"/>
    <n v="1"/>
    <x v="0"/>
  </r>
  <r>
    <x v="411"/>
    <x v="2"/>
    <s v="Night"/>
    <n v="8"/>
    <n v="6.4"/>
    <n v="1.6"/>
    <n v="1003"/>
    <x v="2"/>
    <n v="3800"/>
    <s v="OK"/>
    <n v="0.8"/>
    <n v="0.2"/>
    <x v="0"/>
  </r>
  <r>
    <x v="411"/>
    <x v="3"/>
    <s v="Morning"/>
    <n v="8"/>
    <n v="0"/>
    <n v="8"/>
    <n v="640"/>
    <x v="0"/>
    <n v="0"/>
    <s v="OK"/>
    <n v="0"/>
    <n v="1"/>
    <x v="1"/>
  </r>
  <r>
    <x v="411"/>
    <x v="3"/>
    <s v="Evening"/>
    <n v="8"/>
    <n v="0"/>
    <n v="8"/>
    <n v="699"/>
    <x v="0"/>
    <n v="0"/>
    <s v="OK"/>
    <n v="0"/>
    <n v="1"/>
    <x v="1"/>
  </r>
  <r>
    <x v="411"/>
    <x v="3"/>
    <s v="Night"/>
    <n v="8"/>
    <n v="0"/>
    <n v="8"/>
    <n v="648"/>
    <x v="0"/>
    <n v="0"/>
    <s v="OK"/>
    <n v="0"/>
    <n v="1"/>
    <x v="1"/>
  </r>
  <r>
    <x v="411"/>
    <x v="4"/>
    <s v="Morning"/>
    <n v="8"/>
    <n v="0"/>
    <n v="8"/>
    <n v="807"/>
    <x v="0"/>
    <n v="0"/>
    <s v="OK"/>
    <n v="0"/>
    <n v="1"/>
    <x v="1"/>
  </r>
  <r>
    <x v="411"/>
    <x v="4"/>
    <s v="Evening"/>
    <n v="8"/>
    <n v="6.8"/>
    <n v="1.2"/>
    <n v="106"/>
    <x v="3"/>
    <n v="13500"/>
    <s v="OK"/>
    <n v="0.85"/>
    <n v="0.15"/>
    <x v="1"/>
  </r>
  <r>
    <x v="411"/>
    <x v="4"/>
    <s v="Night"/>
    <n v="8"/>
    <n v="5"/>
    <n v="3"/>
    <n v="253"/>
    <x v="2"/>
    <n v="4000"/>
    <s v="OK"/>
    <n v="0.63"/>
    <n v="0.38"/>
    <x v="1"/>
  </r>
  <r>
    <x v="411"/>
    <x v="5"/>
    <s v="Morning"/>
    <n v="8"/>
    <n v="5.7"/>
    <n v="2.2999999999999998"/>
    <n v="977"/>
    <x v="2"/>
    <n v="9900"/>
    <s v="OK"/>
    <n v="0.71"/>
    <n v="0.28999999999999998"/>
    <x v="2"/>
  </r>
  <r>
    <x v="411"/>
    <x v="5"/>
    <s v="Evening"/>
    <n v="8"/>
    <n v="0"/>
    <n v="8"/>
    <n v="3264"/>
    <x v="0"/>
    <n v="0"/>
    <s v="OK"/>
    <n v="0"/>
    <n v="1"/>
    <x v="2"/>
  </r>
  <r>
    <x v="411"/>
    <x v="5"/>
    <s v="Night"/>
    <n v="8"/>
    <n v="1.2"/>
    <n v="6.8"/>
    <n v="2400"/>
    <x v="1"/>
    <n v="8600"/>
    <s v="OK"/>
    <n v="0.15"/>
    <n v="0.85"/>
    <x v="2"/>
  </r>
  <r>
    <x v="411"/>
    <x v="6"/>
    <s v="Morning"/>
    <n v="8"/>
    <n v="0"/>
    <n v="8"/>
    <n v="2955"/>
    <x v="0"/>
    <n v="0"/>
    <s v="OK"/>
    <n v="0"/>
    <n v="1"/>
    <x v="2"/>
  </r>
  <r>
    <x v="411"/>
    <x v="6"/>
    <s v="Evening"/>
    <n v="8"/>
    <n v="0"/>
    <n v="8"/>
    <n v="3210"/>
    <x v="0"/>
    <n v="0"/>
    <s v="OK"/>
    <n v="0"/>
    <n v="1"/>
    <x v="2"/>
  </r>
  <r>
    <x v="411"/>
    <x v="6"/>
    <s v="Night"/>
    <n v="8"/>
    <n v="0"/>
    <n v="8"/>
    <n v="3308"/>
    <x v="0"/>
    <n v="0"/>
    <s v="OK"/>
    <n v="0"/>
    <n v="1"/>
    <x v="2"/>
  </r>
  <r>
    <x v="411"/>
    <x v="7"/>
    <s v="Morning"/>
    <n v="8"/>
    <n v="2.2999999999999998"/>
    <n v="5.7"/>
    <n v="2880"/>
    <x v="2"/>
    <n v="5700"/>
    <s v="OK"/>
    <n v="0.28999999999999998"/>
    <n v="0.71"/>
    <x v="3"/>
  </r>
  <r>
    <x v="411"/>
    <x v="7"/>
    <s v="Evening"/>
    <n v="8"/>
    <n v="0"/>
    <n v="8"/>
    <n v="3877"/>
    <x v="0"/>
    <n v="0"/>
    <s v="OK"/>
    <n v="0"/>
    <n v="1"/>
    <x v="3"/>
  </r>
  <r>
    <x v="411"/>
    <x v="7"/>
    <s v="Night"/>
    <n v="8"/>
    <n v="0"/>
    <n v="8"/>
    <n v="3935"/>
    <x v="0"/>
    <n v="0"/>
    <s v="OK"/>
    <n v="0"/>
    <n v="1"/>
    <x v="3"/>
  </r>
  <r>
    <x v="412"/>
    <x v="0"/>
    <s v="Morning"/>
    <n v="8"/>
    <n v="0"/>
    <n v="8"/>
    <n v="4582"/>
    <x v="0"/>
    <n v="0"/>
    <s v="OK"/>
    <n v="0"/>
    <n v="1"/>
    <x v="0"/>
  </r>
  <r>
    <x v="412"/>
    <x v="0"/>
    <s v="Evening"/>
    <n v="8"/>
    <n v="0"/>
    <n v="8"/>
    <n v="4674"/>
    <x v="0"/>
    <n v="0"/>
    <s v="OK"/>
    <n v="0"/>
    <n v="1"/>
    <x v="0"/>
  </r>
  <r>
    <x v="412"/>
    <x v="0"/>
    <s v="Night"/>
    <n v="8"/>
    <n v="0"/>
    <n v="8"/>
    <n v="5242"/>
    <x v="0"/>
    <n v="0"/>
    <s v="OK"/>
    <n v="0"/>
    <n v="1"/>
    <x v="0"/>
  </r>
  <r>
    <x v="412"/>
    <x v="1"/>
    <s v="Morning"/>
    <n v="8"/>
    <n v="3.5"/>
    <n v="4.5"/>
    <n v="2676"/>
    <x v="4"/>
    <n v="11700"/>
    <s v="OK"/>
    <n v="0.44"/>
    <n v="0.56000000000000005"/>
    <x v="0"/>
  </r>
  <r>
    <x v="412"/>
    <x v="1"/>
    <s v="Evening"/>
    <n v="8"/>
    <n v="0"/>
    <n v="8"/>
    <n v="5187"/>
    <x v="0"/>
    <n v="0"/>
    <s v="OK"/>
    <n v="0"/>
    <n v="1"/>
    <x v="0"/>
  </r>
  <r>
    <x v="412"/>
    <x v="1"/>
    <s v="Night"/>
    <n v="8"/>
    <n v="0"/>
    <n v="8"/>
    <n v="5190"/>
    <x v="0"/>
    <n v="0"/>
    <s v="OK"/>
    <n v="0"/>
    <n v="1"/>
    <x v="0"/>
  </r>
  <r>
    <x v="412"/>
    <x v="2"/>
    <s v="Morning"/>
    <n v="8"/>
    <n v="0"/>
    <n v="8"/>
    <n v="4975"/>
    <x v="0"/>
    <n v="0"/>
    <s v="OK"/>
    <n v="0"/>
    <n v="1"/>
    <x v="0"/>
  </r>
  <r>
    <x v="412"/>
    <x v="2"/>
    <s v="Evening"/>
    <n v="8"/>
    <n v="0"/>
    <n v="8"/>
    <n v="4111"/>
    <x v="0"/>
    <n v="0"/>
    <s v="OK"/>
    <n v="0"/>
    <n v="1"/>
    <x v="0"/>
  </r>
  <r>
    <x v="412"/>
    <x v="2"/>
    <s v="Night"/>
    <n v="8"/>
    <n v="5.3"/>
    <n v="2.7"/>
    <n v="1740"/>
    <x v="2"/>
    <n v="11600"/>
    <s v="OK"/>
    <n v="0.66"/>
    <n v="0.34"/>
    <x v="0"/>
  </r>
  <r>
    <x v="412"/>
    <x v="3"/>
    <s v="Morning"/>
    <n v="8"/>
    <n v="0"/>
    <n v="8"/>
    <n v="711"/>
    <x v="0"/>
    <n v="0"/>
    <s v="OK"/>
    <n v="0"/>
    <n v="1"/>
    <x v="1"/>
  </r>
  <r>
    <x v="412"/>
    <x v="3"/>
    <s v="Evening"/>
    <n v="8"/>
    <n v="0"/>
    <n v="8"/>
    <n v="714"/>
    <x v="0"/>
    <n v="0"/>
    <s v="OK"/>
    <n v="0"/>
    <n v="1"/>
    <x v="1"/>
  </r>
  <r>
    <x v="412"/>
    <x v="3"/>
    <s v="Night"/>
    <n v="8"/>
    <n v="0"/>
    <n v="8"/>
    <n v="698"/>
    <x v="0"/>
    <n v="0"/>
    <s v="OK"/>
    <n v="0"/>
    <n v="1"/>
    <x v="1"/>
  </r>
  <r>
    <x v="412"/>
    <x v="4"/>
    <s v="Morning"/>
    <n v="8"/>
    <n v="1.9"/>
    <n v="6.1"/>
    <n v="488"/>
    <x v="6"/>
    <n v="14100"/>
    <s v="OK"/>
    <n v="0.24"/>
    <n v="0.76"/>
    <x v="1"/>
  </r>
  <r>
    <x v="412"/>
    <x v="4"/>
    <s v="Evening"/>
    <n v="8"/>
    <n v="0"/>
    <n v="8"/>
    <n v="665"/>
    <x v="0"/>
    <n v="0"/>
    <s v="OK"/>
    <n v="0"/>
    <n v="1"/>
    <x v="1"/>
  </r>
  <r>
    <x v="412"/>
    <x v="4"/>
    <s v="Night"/>
    <n v="8"/>
    <n v="0"/>
    <n v="8"/>
    <n v="724"/>
    <x v="0"/>
    <n v="0"/>
    <s v="OK"/>
    <n v="0"/>
    <n v="1"/>
    <x v="1"/>
  </r>
  <r>
    <x v="412"/>
    <x v="5"/>
    <s v="Morning"/>
    <n v="8"/>
    <n v="2.5"/>
    <n v="5.5"/>
    <n v="2121"/>
    <x v="5"/>
    <n v="12500"/>
    <s v="OK"/>
    <n v="0.31"/>
    <n v="0.69"/>
    <x v="2"/>
  </r>
  <r>
    <x v="412"/>
    <x v="5"/>
    <s v="Evening"/>
    <n v="8"/>
    <n v="1"/>
    <n v="7"/>
    <n v="2797"/>
    <x v="4"/>
    <n v="4100"/>
    <s v="OK"/>
    <n v="0.13"/>
    <n v="0.88"/>
    <x v="2"/>
  </r>
  <r>
    <x v="412"/>
    <x v="5"/>
    <s v="Night"/>
    <n v="8"/>
    <n v="0"/>
    <n v="8"/>
    <n v="3531"/>
    <x v="0"/>
    <n v="0"/>
    <s v="OK"/>
    <n v="0"/>
    <n v="1"/>
    <x v="2"/>
  </r>
  <r>
    <x v="412"/>
    <x v="6"/>
    <s v="Morning"/>
    <n v="8"/>
    <n v="0"/>
    <n v="8"/>
    <n v="3111"/>
    <x v="0"/>
    <n v="0"/>
    <s v="OK"/>
    <n v="0"/>
    <n v="1"/>
    <x v="2"/>
  </r>
  <r>
    <x v="412"/>
    <x v="6"/>
    <s v="Evening"/>
    <n v="8"/>
    <n v="5.2"/>
    <n v="2.8"/>
    <n v="1112"/>
    <x v="4"/>
    <n v="5400"/>
    <s v="OK"/>
    <n v="0.65"/>
    <n v="0.35"/>
    <x v="2"/>
  </r>
  <r>
    <x v="412"/>
    <x v="6"/>
    <s v="Night"/>
    <n v="8"/>
    <n v="0"/>
    <n v="8"/>
    <n v="3193"/>
    <x v="0"/>
    <n v="0"/>
    <s v="OK"/>
    <n v="0"/>
    <n v="1"/>
    <x v="2"/>
  </r>
  <r>
    <x v="412"/>
    <x v="7"/>
    <s v="Morning"/>
    <n v="8"/>
    <n v="0"/>
    <n v="8"/>
    <n v="3977"/>
    <x v="0"/>
    <n v="0"/>
    <s v="OK"/>
    <n v="0"/>
    <n v="1"/>
    <x v="3"/>
  </r>
  <r>
    <x v="412"/>
    <x v="7"/>
    <s v="Evening"/>
    <n v="8"/>
    <n v="0"/>
    <n v="8"/>
    <n v="4154"/>
    <x v="0"/>
    <n v="0"/>
    <s v="OK"/>
    <n v="0"/>
    <n v="1"/>
    <x v="3"/>
  </r>
  <r>
    <x v="412"/>
    <x v="7"/>
    <s v="Night"/>
    <n v="8"/>
    <n v="0"/>
    <n v="8"/>
    <n v="3837"/>
    <x v="0"/>
    <n v="0"/>
    <s v="OK"/>
    <n v="0"/>
    <n v="1"/>
    <x v="3"/>
  </r>
  <r>
    <x v="413"/>
    <x v="0"/>
    <s v="Morning"/>
    <n v="8"/>
    <n v="0"/>
    <n v="8"/>
    <n v="4801"/>
    <x v="0"/>
    <n v="0"/>
    <s v="OK"/>
    <n v="0"/>
    <n v="1"/>
    <x v="0"/>
  </r>
  <r>
    <x v="413"/>
    <x v="0"/>
    <s v="Evening"/>
    <n v="8"/>
    <n v="0"/>
    <n v="8"/>
    <n v="4475"/>
    <x v="0"/>
    <n v="0"/>
    <s v="OK"/>
    <n v="0"/>
    <n v="1"/>
    <x v="0"/>
  </r>
  <r>
    <x v="413"/>
    <x v="0"/>
    <s v="Night"/>
    <n v="8"/>
    <n v="0"/>
    <n v="8"/>
    <n v="4874"/>
    <x v="0"/>
    <n v="0"/>
    <s v="OK"/>
    <n v="0"/>
    <n v="1"/>
    <x v="0"/>
  </r>
  <r>
    <x v="413"/>
    <x v="1"/>
    <s v="Morning"/>
    <n v="8"/>
    <n v="0"/>
    <n v="8"/>
    <n v="5186"/>
    <x v="0"/>
    <n v="0"/>
    <s v="OK"/>
    <n v="0"/>
    <n v="1"/>
    <x v="0"/>
  </r>
  <r>
    <x v="413"/>
    <x v="1"/>
    <s v="Evening"/>
    <n v="8"/>
    <n v="0"/>
    <n v="8"/>
    <n v="5305"/>
    <x v="0"/>
    <n v="0"/>
    <s v="OK"/>
    <n v="0"/>
    <n v="1"/>
    <x v="0"/>
  </r>
  <r>
    <x v="413"/>
    <x v="1"/>
    <s v="Night"/>
    <n v="8"/>
    <n v="0"/>
    <n v="8"/>
    <n v="4808"/>
    <x v="0"/>
    <n v="0"/>
    <s v="OK"/>
    <n v="0"/>
    <n v="1"/>
    <x v="0"/>
  </r>
  <r>
    <x v="413"/>
    <x v="2"/>
    <s v="Morning"/>
    <n v="8"/>
    <n v="0"/>
    <n v="8"/>
    <n v="4651"/>
    <x v="0"/>
    <n v="0"/>
    <s v="OK"/>
    <n v="0"/>
    <n v="1"/>
    <x v="0"/>
  </r>
  <r>
    <x v="413"/>
    <x v="2"/>
    <s v="Evening"/>
    <n v="8"/>
    <n v="5.4"/>
    <n v="2.6"/>
    <n v="1564"/>
    <x v="2"/>
    <n v="14000"/>
    <s v="OK"/>
    <n v="0.68"/>
    <n v="0.33"/>
    <x v="0"/>
  </r>
  <r>
    <x v="413"/>
    <x v="2"/>
    <s v="Night"/>
    <n v="8"/>
    <n v="0"/>
    <n v="8"/>
    <n v="4196"/>
    <x v="0"/>
    <n v="0"/>
    <s v="OK"/>
    <n v="0"/>
    <n v="1"/>
    <x v="0"/>
  </r>
  <r>
    <x v="413"/>
    <x v="3"/>
    <s v="Morning"/>
    <n v="8"/>
    <n v="4.5999999999999996"/>
    <n v="3.4"/>
    <n v="273"/>
    <x v="1"/>
    <n v="6800"/>
    <s v="OK"/>
    <n v="0.57999999999999996"/>
    <n v="0.43"/>
    <x v="1"/>
  </r>
  <r>
    <x v="413"/>
    <x v="3"/>
    <s v="Evening"/>
    <n v="8"/>
    <n v="2.5"/>
    <n v="5.5"/>
    <n v="472"/>
    <x v="2"/>
    <n v="9300"/>
    <s v="OK"/>
    <n v="0.31"/>
    <n v="0.69"/>
    <x v="1"/>
  </r>
  <r>
    <x v="413"/>
    <x v="3"/>
    <s v="Night"/>
    <n v="8"/>
    <n v="3.5"/>
    <n v="4.5"/>
    <n v="352"/>
    <x v="2"/>
    <n v="12600"/>
    <s v="OK"/>
    <n v="0.44"/>
    <n v="0.56000000000000005"/>
    <x v="1"/>
  </r>
  <r>
    <x v="413"/>
    <x v="4"/>
    <s v="Morning"/>
    <n v="8"/>
    <n v="0"/>
    <n v="8"/>
    <n v="660"/>
    <x v="0"/>
    <n v="0"/>
    <s v="OK"/>
    <n v="0"/>
    <n v="1"/>
    <x v="1"/>
  </r>
  <r>
    <x v="413"/>
    <x v="4"/>
    <s v="Evening"/>
    <n v="8"/>
    <n v="0"/>
    <n v="8"/>
    <n v="735"/>
    <x v="0"/>
    <n v="0"/>
    <s v="OK"/>
    <n v="0"/>
    <n v="1"/>
    <x v="1"/>
  </r>
  <r>
    <x v="413"/>
    <x v="4"/>
    <s v="Night"/>
    <n v="8"/>
    <n v="1.9"/>
    <n v="6.1"/>
    <n v="529"/>
    <x v="5"/>
    <n v="2300"/>
    <s v="OK"/>
    <n v="0.24"/>
    <n v="0.76"/>
    <x v="1"/>
  </r>
  <r>
    <x v="413"/>
    <x v="5"/>
    <s v="Morning"/>
    <n v="8"/>
    <n v="0"/>
    <n v="8"/>
    <n v="3534"/>
    <x v="0"/>
    <n v="0"/>
    <s v="OK"/>
    <n v="0"/>
    <n v="1"/>
    <x v="2"/>
  </r>
  <r>
    <x v="413"/>
    <x v="5"/>
    <s v="Evening"/>
    <n v="8"/>
    <n v="2.2000000000000002"/>
    <n v="5.8"/>
    <n v="2627"/>
    <x v="3"/>
    <n v="6400"/>
    <s v="OK"/>
    <n v="0.28000000000000003"/>
    <n v="0.73"/>
    <x v="2"/>
  </r>
  <r>
    <x v="413"/>
    <x v="5"/>
    <s v="Night"/>
    <n v="8"/>
    <n v="0"/>
    <n v="8"/>
    <n v="3564"/>
    <x v="0"/>
    <n v="0"/>
    <s v="OK"/>
    <n v="0"/>
    <n v="1"/>
    <x v="2"/>
  </r>
  <r>
    <x v="413"/>
    <x v="6"/>
    <s v="Morning"/>
    <n v="8"/>
    <n v="0"/>
    <n v="8"/>
    <n v="3172"/>
    <x v="0"/>
    <n v="0"/>
    <s v="OK"/>
    <n v="0"/>
    <n v="1"/>
    <x v="2"/>
  </r>
  <r>
    <x v="413"/>
    <x v="6"/>
    <s v="Evening"/>
    <n v="8"/>
    <n v="0"/>
    <n v="8"/>
    <n v="3267"/>
    <x v="0"/>
    <n v="0"/>
    <s v="OK"/>
    <n v="0"/>
    <n v="1"/>
    <x v="2"/>
  </r>
  <r>
    <x v="413"/>
    <x v="6"/>
    <s v="Night"/>
    <n v="8"/>
    <n v="0"/>
    <n v="8"/>
    <n v="3435"/>
    <x v="0"/>
    <n v="0"/>
    <s v="OK"/>
    <n v="0"/>
    <n v="1"/>
    <x v="2"/>
  </r>
  <r>
    <x v="413"/>
    <x v="7"/>
    <s v="Morning"/>
    <n v="8"/>
    <n v="6.2"/>
    <n v="1.8"/>
    <n v="956"/>
    <x v="1"/>
    <n v="5600"/>
    <s v="OK"/>
    <n v="0.78"/>
    <n v="0.23"/>
    <x v="3"/>
  </r>
  <r>
    <x v="413"/>
    <x v="7"/>
    <s v="Evening"/>
    <n v="8"/>
    <n v="0"/>
    <n v="8"/>
    <n v="4073"/>
    <x v="0"/>
    <n v="0"/>
    <s v="OK"/>
    <n v="0"/>
    <n v="1"/>
    <x v="3"/>
  </r>
  <r>
    <x v="413"/>
    <x v="7"/>
    <s v="Night"/>
    <n v="8"/>
    <n v="0"/>
    <n v="8"/>
    <n v="4043"/>
    <x v="0"/>
    <n v="0"/>
    <s v="OK"/>
    <n v="0"/>
    <n v="1"/>
    <x v="3"/>
  </r>
  <r>
    <x v="414"/>
    <x v="0"/>
    <s v="Morning"/>
    <n v="8"/>
    <n v="0"/>
    <n v="8"/>
    <n v="4879"/>
    <x v="0"/>
    <n v="0"/>
    <s v="OK"/>
    <n v="0"/>
    <n v="1"/>
    <x v="0"/>
  </r>
  <r>
    <x v="414"/>
    <x v="0"/>
    <s v="Evening"/>
    <n v="8"/>
    <n v="0"/>
    <n v="8"/>
    <n v="5188"/>
    <x v="0"/>
    <n v="0"/>
    <s v="OK"/>
    <n v="0"/>
    <n v="1"/>
    <x v="0"/>
  </r>
  <r>
    <x v="414"/>
    <x v="0"/>
    <s v="Night"/>
    <n v="8"/>
    <n v="5.7"/>
    <n v="2.2999999999999998"/>
    <n v="1359"/>
    <x v="4"/>
    <n v="6500"/>
    <s v="OK"/>
    <n v="0.71"/>
    <n v="0.28999999999999998"/>
    <x v="0"/>
  </r>
  <r>
    <x v="414"/>
    <x v="1"/>
    <s v="Morning"/>
    <n v="8"/>
    <n v="7"/>
    <n v="1"/>
    <n v="605"/>
    <x v="4"/>
    <n v="12000"/>
    <s v="OK"/>
    <n v="0.88"/>
    <n v="0.13"/>
    <x v="0"/>
  </r>
  <r>
    <x v="414"/>
    <x v="1"/>
    <s v="Evening"/>
    <n v="8"/>
    <n v="0"/>
    <n v="8"/>
    <n v="5694"/>
    <x v="0"/>
    <n v="0"/>
    <s v="OK"/>
    <n v="0"/>
    <n v="1"/>
    <x v="0"/>
  </r>
  <r>
    <x v="414"/>
    <x v="1"/>
    <s v="Night"/>
    <n v="8"/>
    <n v="0"/>
    <n v="8"/>
    <n v="4788"/>
    <x v="0"/>
    <n v="0"/>
    <s v="OK"/>
    <n v="0"/>
    <n v="1"/>
    <x v="0"/>
  </r>
  <r>
    <x v="414"/>
    <x v="2"/>
    <s v="Morning"/>
    <n v="8"/>
    <n v="0"/>
    <n v="8"/>
    <n v="4448"/>
    <x v="0"/>
    <n v="0"/>
    <s v="OK"/>
    <n v="0"/>
    <n v="1"/>
    <x v="0"/>
  </r>
  <r>
    <x v="414"/>
    <x v="2"/>
    <s v="Evening"/>
    <n v="8"/>
    <n v="0"/>
    <n v="8"/>
    <n v="5090"/>
    <x v="0"/>
    <n v="0"/>
    <s v="OK"/>
    <n v="0"/>
    <n v="1"/>
    <x v="0"/>
  </r>
  <r>
    <x v="414"/>
    <x v="2"/>
    <s v="Night"/>
    <n v="8"/>
    <n v="0"/>
    <n v="8"/>
    <n v="4515"/>
    <x v="0"/>
    <n v="0"/>
    <s v="OK"/>
    <n v="0"/>
    <n v="1"/>
    <x v="0"/>
  </r>
  <r>
    <x v="414"/>
    <x v="3"/>
    <s v="Morning"/>
    <n v="8"/>
    <n v="2.1"/>
    <n v="5.9"/>
    <n v="488"/>
    <x v="3"/>
    <n v="8100"/>
    <s v="OK"/>
    <n v="0.26"/>
    <n v="0.74"/>
    <x v="1"/>
  </r>
  <r>
    <x v="414"/>
    <x v="3"/>
    <s v="Evening"/>
    <n v="8"/>
    <n v="0"/>
    <n v="8"/>
    <n v="746"/>
    <x v="0"/>
    <n v="0"/>
    <s v="OK"/>
    <n v="0"/>
    <n v="1"/>
    <x v="1"/>
  </r>
  <r>
    <x v="414"/>
    <x v="3"/>
    <s v="Night"/>
    <n v="8"/>
    <n v="0"/>
    <n v="8"/>
    <n v="704"/>
    <x v="0"/>
    <n v="0"/>
    <s v="OK"/>
    <n v="0"/>
    <n v="1"/>
    <x v="1"/>
  </r>
  <r>
    <x v="414"/>
    <x v="4"/>
    <s v="Morning"/>
    <n v="8"/>
    <n v="0"/>
    <n v="8"/>
    <n v="677"/>
    <x v="0"/>
    <n v="0"/>
    <s v="OK"/>
    <n v="0"/>
    <n v="1"/>
    <x v="1"/>
  </r>
  <r>
    <x v="414"/>
    <x v="4"/>
    <s v="Evening"/>
    <n v="8"/>
    <n v="0"/>
    <n v="8"/>
    <n v="771"/>
    <x v="0"/>
    <n v="0"/>
    <s v="OK"/>
    <n v="0"/>
    <n v="1"/>
    <x v="1"/>
  </r>
  <r>
    <x v="414"/>
    <x v="4"/>
    <s v="Night"/>
    <n v="8"/>
    <n v="0"/>
    <n v="8"/>
    <n v="747"/>
    <x v="0"/>
    <n v="0"/>
    <s v="OK"/>
    <n v="0"/>
    <n v="1"/>
    <x v="1"/>
  </r>
  <r>
    <x v="414"/>
    <x v="5"/>
    <s v="Morning"/>
    <n v="8"/>
    <n v="0"/>
    <n v="8"/>
    <n v="3252"/>
    <x v="0"/>
    <n v="0"/>
    <s v="OK"/>
    <n v="0"/>
    <n v="1"/>
    <x v="2"/>
  </r>
  <r>
    <x v="414"/>
    <x v="5"/>
    <s v="Evening"/>
    <n v="8"/>
    <n v="0"/>
    <n v="8"/>
    <n v="3871"/>
    <x v="0"/>
    <n v="0"/>
    <s v="OK"/>
    <n v="0"/>
    <n v="1"/>
    <x v="2"/>
  </r>
  <r>
    <x v="414"/>
    <x v="5"/>
    <s v="Night"/>
    <n v="8"/>
    <n v="2.2000000000000002"/>
    <n v="5.8"/>
    <n v="2523"/>
    <x v="3"/>
    <n v="12900"/>
    <s v="OK"/>
    <n v="0.28000000000000003"/>
    <n v="0.73"/>
    <x v="2"/>
  </r>
  <r>
    <x v="414"/>
    <x v="6"/>
    <s v="Morning"/>
    <n v="8"/>
    <n v="3.7"/>
    <n v="4.3"/>
    <n v="1735"/>
    <x v="1"/>
    <n v="2700"/>
    <s v="OK"/>
    <n v="0.46"/>
    <n v="0.54"/>
    <x v="2"/>
  </r>
  <r>
    <x v="414"/>
    <x v="6"/>
    <s v="Evening"/>
    <n v="8"/>
    <n v="0"/>
    <n v="8"/>
    <n v="3507"/>
    <x v="0"/>
    <n v="0"/>
    <s v="OK"/>
    <n v="0"/>
    <n v="1"/>
    <x v="2"/>
  </r>
  <r>
    <x v="414"/>
    <x v="6"/>
    <s v="Night"/>
    <n v="8"/>
    <n v="0"/>
    <n v="8"/>
    <n v="2933"/>
    <x v="0"/>
    <n v="0"/>
    <s v="OK"/>
    <n v="0"/>
    <n v="1"/>
    <x v="2"/>
  </r>
  <r>
    <x v="414"/>
    <x v="7"/>
    <s v="Morning"/>
    <n v="8"/>
    <n v="0"/>
    <n v="8"/>
    <n v="4210"/>
    <x v="0"/>
    <n v="0"/>
    <s v="OK"/>
    <n v="0"/>
    <n v="1"/>
    <x v="3"/>
  </r>
  <r>
    <x v="414"/>
    <x v="7"/>
    <s v="Evening"/>
    <n v="8"/>
    <n v="0"/>
    <n v="8"/>
    <n v="3927"/>
    <x v="0"/>
    <n v="0"/>
    <s v="OK"/>
    <n v="0"/>
    <n v="1"/>
    <x v="3"/>
  </r>
  <r>
    <x v="414"/>
    <x v="7"/>
    <s v="Night"/>
    <n v="8"/>
    <n v="6"/>
    <n v="2"/>
    <n v="1013"/>
    <x v="4"/>
    <n v="10800"/>
    <s v="OK"/>
    <n v="0.75"/>
    <n v="0.25"/>
    <x v="3"/>
  </r>
  <r>
    <x v="415"/>
    <x v="0"/>
    <s v="Morning"/>
    <n v="8"/>
    <n v="0"/>
    <n v="8"/>
    <n v="5088"/>
    <x v="0"/>
    <n v="0"/>
    <s v="OK"/>
    <n v="0"/>
    <n v="1"/>
    <x v="0"/>
  </r>
  <r>
    <x v="415"/>
    <x v="0"/>
    <s v="Evening"/>
    <n v="8"/>
    <n v="0"/>
    <n v="8"/>
    <n v="4855"/>
    <x v="0"/>
    <n v="0"/>
    <s v="OK"/>
    <n v="0"/>
    <n v="1"/>
    <x v="0"/>
  </r>
  <r>
    <x v="415"/>
    <x v="0"/>
    <s v="Night"/>
    <n v="8"/>
    <n v="0"/>
    <n v="8"/>
    <n v="4445"/>
    <x v="0"/>
    <n v="0"/>
    <s v="OK"/>
    <n v="0"/>
    <n v="1"/>
    <x v="0"/>
  </r>
  <r>
    <x v="415"/>
    <x v="1"/>
    <s v="Morning"/>
    <n v="8"/>
    <n v="0"/>
    <n v="8"/>
    <n v="5305"/>
    <x v="0"/>
    <n v="0"/>
    <s v="OK"/>
    <n v="0"/>
    <n v="1"/>
    <x v="0"/>
  </r>
  <r>
    <x v="415"/>
    <x v="1"/>
    <s v="Evening"/>
    <n v="8"/>
    <n v="0"/>
    <n v="8"/>
    <n v="4893"/>
    <x v="0"/>
    <n v="0"/>
    <s v="OK"/>
    <n v="0"/>
    <n v="1"/>
    <x v="0"/>
  </r>
  <r>
    <x v="415"/>
    <x v="1"/>
    <s v="Night"/>
    <n v="8"/>
    <n v="0"/>
    <n v="8"/>
    <n v="5091"/>
    <x v="0"/>
    <n v="0"/>
    <s v="OK"/>
    <n v="0"/>
    <n v="1"/>
    <x v="0"/>
  </r>
  <r>
    <x v="415"/>
    <x v="2"/>
    <s v="Morning"/>
    <n v="8"/>
    <n v="0"/>
    <n v="8"/>
    <n v="4503"/>
    <x v="0"/>
    <n v="0"/>
    <s v="OK"/>
    <n v="0"/>
    <n v="1"/>
    <x v="0"/>
  </r>
  <r>
    <x v="415"/>
    <x v="2"/>
    <s v="Evening"/>
    <n v="8"/>
    <n v="0"/>
    <n v="8"/>
    <n v="4720"/>
    <x v="0"/>
    <n v="0"/>
    <s v="OK"/>
    <n v="0"/>
    <n v="1"/>
    <x v="0"/>
  </r>
  <r>
    <x v="415"/>
    <x v="2"/>
    <s v="Night"/>
    <n v="8"/>
    <n v="0"/>
    <n v="8"/>
    <n v="4244"/>
    <x v="0"/>
    <n v="0"/>
    <s v="OK"/>
    <n v="0"/>
    <n v="1"/>
    <x v="0"/>
  </r>
  <r>
    <x v="415"/>
    <x v="3"/>
    <s v="Morning"/>
    <n v="8"/>
    <n v="0"/>
    <n v="8"/>
    <n v="659"/>
    <x v="0"/>
    <n v="0"/>
    <s v="OK"/>
    <n v="0"/>
    <n v="1"/>
    <x v="1"/>
  </r>
  <r>
    <x v="415"/>
    <x v="3"/>
    <s v="Evening"/>
    <n v="8"/>
    <n v="2.6"/>
    <n v="5.4"/>
    <n v="468"/>
    <x v="5"/>
    <n v="9300"/>
    <s v="OK"/>
    <n v="0.33"/>
    <n v="0.68"/>
    <x v="1"/>
  </r>
  <r>
    <x v="415"/>
    <x v="3"/>
    <s v="Night"/>
    <n v="8"/>
    <n v="0"/>
    <n v="8"/>
    <n v="685"/>
    <x v="0"/>
    <n v="0"/>
    <s v="OK"/>
    <n v="0"/>
    <n v="1"/>
    <x v="1"/>
  </r>
  <r>
    <x v="415"/>
    <x v="4"/>
    <s v="Morning"/>
    <n v="8"/>
    <n v="0"/>
    <n v="8"/>
    <n v="728"/>
    <x v="0"/>
    <n v="0"/>
    <s v="OK"/>
    <n v="0"/>
    <n v="1"/>
    <x v="1"/>
  </r>
  <r>
    <x v="415"/>
    <x v="4"/>
    <s v="Evening"/>
    <n v="8"/>
    <n v="0"/>
    <n v="8"/>
    <n v="739"/>
    <x v="0"/>
    <n v="0"/>
    <s v="OK"/>
    <n v="0"/>
    <n v="1"/>
    <x v="1"/>
  </r>
  <r>
    <x v="415"/>
    <x v="4"/>
    <s v="Night"/>
    <n v="8"/>
    <n v="0"/>
    <n v="8"/>
    <n v="740"/>
    <x v="0"/>
    <n v="0"/>
    <s v="OK"/>
    <n v="0"/>
    <n v="1"/>
    <x v="1"/>
  </r>
  <r>
    <x v="415"/>
    <x v="5"/>
    <s v="Morning"/>
    <n v="8"/>
    <n v="0"/>
    <n v="8"/>
    <n v="3516"/>
    <x v="0"/>
    <n v="0"/>
    <s v="OK"/>
    <n v="0"/>
    <n v="1"/>
    <x v="2"/>
  </r>
  <r>
    <x v="415"/>
    <x v="5"/>
    <s v="Evening"/>
    <n v="8"/>
    <n v="0"/>
    <n v="8"/>
    <n v="3336"/>
    <x v="0"/>
    <n v="0"/>
    <s v="OK"/>
    <n v="0"/>
    <n v="1"/>
    <x v="2"/>
  </r>
  <r>
    <x v="415"/>
    <x v="5"/>
    <s v="Night"/>
    <n v="8"/>
    <n v="1.3"/>
    <n v="6.7"/>
    <n v="2811"/>
    <x v="2"/>
    <n v="8500"/>
    <s v="OK"/>
    <n v="0.16"/>
    <n v="0.84"/>
    <x v="2"/>
  </r>
  <r>
    <x v="415"/>
    <x v="6"/>
    <s v="Morning"/>
    <n v="8"/>
    <n v="0"/>
    <n v="8"/>
    <n v="3141"/>
    <x v="0"/>
    <n v="0"/>
    <s v="OK"/>
    <n v="0"/>
    <n v="1"/>
    <x v="2"/>
  </r>
  <r>
    <x v="415"/>
    <x v="6"/>
    <s v="Evening"/>
    <n v="8"/>
    <n v="3.2"/>
    <n v="4.8"/>
    <n v="1676"/>
    <x v="6"/>
    <n v="4200"/>
    <s v="OK"/>
    <n v="0.4"/>
    <n v="0.6"/>
    <x v="2"/>
  </r>
  <r>
    <x v="415"/>
    <x v="6"/>
    <s v="Night"/>
    <n v="8"/>
    <n v="0"/>
    <n v="8"/>
    <n v="3126"/>
    <x v="0"/>
    <n v="0"/>
    <s v="OK"/>
    <n v="0"/>
    <n v="1"/>
    <x v="2"/>
  </r>
  <r>
    <x v="415"/>
    <x v="7"/>
    <s v="Morning"/>
    <n v="8"/>
    <n v="0"/>
    <n v="8"/>
    <n v="3938"/>
    <x v="0"/>
    <n v="0"/>
    <s v="OK"/>
    <n v="0"/>
    <n v="1"/>
    <x v="3"/>
  </r>
  <r>
    <x v="415"/>
    <x v="7"/>
    <s v="Evening"/>
    <n v="8"/>
    <n v="0"/>
    <n v="8"/>
    <n v="3556"/>
    <x v="0"/>
    <n v="0"/>
    <s v="OK"/>
    <n v="0"/>
    <n v="1"/>
    <x v="3"/>
  </r>
  <r>
    <x v="415"/>
    <x v="7"/>
    <s v="Night"/>
    <n v="8"/>
    <n v="0"/>
    <n v="8"/>
    <n v="3583"/>
    <x v="0"/>
    <n v="0"/>
    <s v="OK"/>
    <n v="0"/>
    <n v="1"/>
    <x v="3"/>
  </r>
  <r>
    <x v="416"/>
    <x v="0"/>
    <s v="Morning"/>
    <n v="8"/>
    <n v="1.3"/>
    <n v="6.7"/>
    <n v="4195"/>
    <x v="2"/>
    <n v="2200"/>
    <s v="OK"/>
    <n v="0.16"/>
    <n v="0.84"/>
    <x v="0"/>
  </r>
  <r>
    <x v="416"/>
    <x v="0"/>
    <s v="Evening"/>
    <n v="8"/>
    <n v="2.5"/>
    <n v="5.5"/>
    <n v="3572"/>
    <x v="1"/>
    <n v="7700"/>
    <s v="OK"/>
    <n v="0.31"/>
    <n v="0.69"/>
    <x v="0"/>
  </r>
  <r>
    <x v="416"/>
    <x v="0"/>
    <s v="Night"/>
    <n v="8"/>
    <n v="0"/>
    <n v="8"/>
    <n v="4927"/>
    <x v="0"/>
    <n v="0"/>
    <s v="OK"/>
    <n v="0"/>
    <n v="1"/>
    <x v="0"/>
  </r>
  <r>
    <x v="416"/>
    <x v="1"/>
    <s v="Morning"/>
    <n v="8"/>
    <n v="0"/>
    <n v="8"/>
    <n v="5750"/>
    <x v="0"/>
    <n v="0"/>
    <s v="OK"/>
    <n v="0"/>
    <n v="1"/>
    <x v="0"/>
  </r>
  <r>
    <x v="416"/>
    <x v="1"/>
    <s v="Evening"/>
    <n v="8"/>
    <n v="0"/>
    <n v="8"/>
    <n v="4912"/>
    <x v="0"/>
    <n v="0"/>
    <s v="OK"/>
    <n v="0"/>
    <n v="1"/>
    <x v="0"/>
  </r>
  <r>
    <x v="416"/>
    <x v="1"/>
    <s v="Night"/>
    <n v="8"/>
    <n v="0"/>
    <n v="8"/>
    <n v="5446"/>
    <x v="0"/>
    <n v="0"/>
    <s v="OK"/>
    <n v="0"/>
    <n v="1"/>
    <x v="0"/>
  </r>
  <r>
    <x v="416"/>
    <x v="2"/>
    <s v="Morning"/>
    <n v="8"/>
    <n v="0"/>
    <n v="8"/>
    <n v="4463"/>
    <x v="0"/>
    <n v="0"/>
    <s v="OK"/>
    <n v="0"/>
    <n v="1"/>
    <x v="0"/>
  </r>
  <r>
    <x v="416"/>
    <x v="2"/>
    <s v="Evening"/>
    <n v="8"/>
    <n v="0"/>
    <n v="8"/>
    <n v="4881"/>
    <x v="0"/>
    <n v="0"/>
    <s v="OK"/>
    <n v="0"/>
    <n v="1"/>
    <x v="0"/>
  </r>
  <r>
    <x v="416"/>
    <x v="2"/>
    <s v="Night"/>
    <n v="8"/>
    <n v="1.5"/>
    <n v="6.5"/>
    <n v="3879"/>
    <x v="5"/>
    <n v="12900"/>
    <s v="OK"/>
    <n v="0.19"/>
    <n v="0.81"/>
    <x v="0"/>
  </r>
  <r>
    <x v="416"/>
    <x v="3"/>
    <s v="Morning"/>
    <n v="8"/>
    <n v="0"/>
    <n v="8"/>
    <n v="685"/>
    <x v="0"/>
    <n v="0"/>
    <s v="OK"/>
    <n v="0"/>
    <n v="1"/>
    <x v="1"/>
  </r>
  <r>
    <x v="416"/>
    <x v="3"/>
    <s v="Evening"/>
    <n v="8"/>
    <n v="0"/>
    <n v="8"/>
    <n v="718"/>
    <x v="0"/>
    <n v="0"/>
    <s v="OK"/>
    <n v="0"/>
    <n v="1"/>
    <x v="1"/>
  </r>
  <r>
    <x v="416"/>
    <x v="3"/>
    <s v="Night"/>
    <n v="8"/>
    <n v="0"/>
    <n v="8"/>
    <n v="698"/>
    <x v="0"/>
    <n v="0"/>
    <s v="OK"/>
    <n v="0"/>
    <n v="1"/>
    <x v="1"/>
  </r>
  <r>
    <x v="416"/>
    <x v="4"/>
    <s v="Morning"/>
    <n v="8"/>
    <n v="0"/>
    <n v="8"/>
    <n v="718"/>
    <x v="0"/>
    <n v="0"/>
    <s v="OK"/>
    <n v="0"/>
    <n v="1"/>
    <x v="1"/>
  </r>
  <r>
    <x v="416"/>
    <x v="4"/>
    <s v="Evening"/>
    <n v="8"/>
    <n v="6.4"/>
    <n v="1.6"/>
    <n v="142"/>
    <x v="4"/>
    <n v="3500"/>
    <s v="OK"/>
    <n v="0.8"/>
    <n v="0.2"/>
    <x v="1"/>
  </r>
  <r>
    <x v="416"/>
    <x v="4"/>
    <s v="Night"/>
    <n v="8"/>
    <n v="0"/>
    <n v="8"/>
    <n v="779"/>
    <x v="0"/>
    <n v="0"/>
    <s v="OK"/>
    <n v="0"/>
    <n v="1"/>
    <x v="1"/>
  </r>
  <r>
    <x v="416"/>
    <x v="5"/>
    <s v="Morning"/>
    <n v="8"/>
    <n v="0"/>
    <n v="8"/>
    <n v="3268"/>
    <x v="0"/>
    <n v="0"/>
    <s v="OK"/>
    <n v="0"/>
    <n v="1"/>
    <x v="2"/>
  </r>
  <r>
    <x v="416"/>
    <x v="5"/>
    <s v="Evening"/>
    <n v="8"/>
    <n v="0"/>
    <n v="8"/>
    <n v="3189"/>
    <x v="0"/>
    <n v="0"/>
    <s v="OK"/>
    <n v="0"/>
    <n v="1"/>
    <x v="2"/>
  </r>
  <r>
    <x v="416"/>
    <x v="5"/>
    <s v="Night"/>
    <n v="8"/>
    <n v="0"/>
    <n v="8"/>
    <n v="3398"/>
    <x v="0"/>
    <n v="0"/>
    <s v="OK"/>
    <n v="0"/>
    <n v="1"/>
    <x v="2"/>
  </r>
  <r>
    <x v="416"/>
    <x v="6"/>
    <s v="Morning"/>
    <n v="8"/>
    <n v="1.1000000000000001"/>
    <n v="6.9"/>
    <n v="2448"/>
    <x v="6"/>
    <n v="8900"/>
    <s v="OK"/>
    <n v="0.14000000000000001"/>
    <n v="0.86"/>
    <x v="2"/>
  </r>
  <r>
    <x v="416"/>
    <x v="6"/>
    <s v="Evening"/>
    <n v="8"/>
    <n v="0"/>
    <n v="8"/>
    <n v="3233"/>
    <x v="0"/>
    <n v="0"/>
    <s v="OK"/>
    <n v="0"/>
    <n v="1"/>
    <x v="2"/>
  </r>
  <r>
    <x v="416"/>
    <x v="6"/>
    <s v="Night"/>
    <n v="8"/>
    <n v="0"/>
    <n v="8"/>
    <n v="3136"/>
    <x v="0"/>
    <n v="0"/>
    <s v="OK"/>
    <n v="0"/>
    <n v="1"/>
    <x v="2"/>
  </r>
  <r>
    <x v="416"/>
    <x v="7"/>
    <s v="Morning"/>
    <n v="8"/>
    <n v="0"/>
    <n v="8"/>
    <n v="4252"/>
    <x v="0"/>
    <n v="0"/>
    <s v="OK"/>
    <n v="0"/>
    <n v="1"/>
    <x v="3"/>
  </r>
  <r>
    <x v="416"/>
    <x v="7"/>
    <s v="Evening"/>
    <n v="8"/>
    <n v="0"/>
    <n v="8"/>
    <n v="3836"/>
    <x v="0"/>
    <n v="0"/>
    <s v="OK"/>
    <n v="0"/>
    <n v="1"/>
    <x v="3"/>
  </r>
  <r>
    <x v="416"/>
    <x v="7"/>
    <s v="Night"/>
    <n v="8"/>
    <n v="2.2000000000000002"/>
    <n v="5.8"/>
    <n v="3042"/>
    <x v="2"/>
    <n v="1900"/>
    <s v="OK"/>
    <n v="0.28000000000000003"/>
    <n v="0.73"/>
    <x v="3"/>
  </r>
  <r>
    <x v="417"/>
    <x v="0"/>
    <s v="Morning"/>
    <n v="8"/>
    <n v="0"/>
    <n v="8"/>
    <n v="4947"/>
    <x v="0"/>
    <n v="0"/>
    <s v="OK"/>
    <n v="0"/>
    <n v="1"/>
    <x v="0"/>
  </r>
  <r>
    <x v="417"/>
    <x v="0"/>
    <s v="Evening"/>
    <n v="8"/>
    <n v="0"/>
    <n v="8"/>
    <n v="4954"/>
    <x v="0"/>
    <n v="0"/>
    <s v="OK"/>
    <n v="0"/>
    <n v="1"/>
    <x v="0"/>
  </r>
  <r>
    <x v="417"/>
    <x v="0"/>
    <s v="Night"/>
    <n v="8"/>
    <n v="0"/>
    <n v="8"/>
    <n v="4618"/>
    <x v="0"/>
    <n v="0"/>
    <s v="OK"/>
    <n v="0"/>
    <n v="1"/>
    <x v="0"/>
  </r>
  <r>
    <x v="417"/>
    <x v="1"/>
    <s v="Morning"/>
    <n v="8"/>
    <n v="0"/>
    <n v="8"/>
    <n v="5219"/>
    <x v="0"/>
    <n v="0"/>
    <s v="OK"/>
    <n v="0"/>
    <n v="1"/>
    <x v="0"/>
  </r>
  <r>
    <x v="417"/>
    <x v="1"/>
    <s v="Evening"/>
    <n v="8"/>
    <n v="0"/>
    <n v="8"/>
    <n v="5154"/>
    <x v="0"/>
    <n v="0"/>
    <s v="OK"/>
    <n v="0"/>
    <n v="1"/>
    <x v="0"/>
  </r>
  <r>
    <x v="417"/>
    <x v="1"/>
    <s v="Night"/>
    <n v="8"/>
    <n v="0"/>
    <n v="8"/>
    <n v="5001"/>
    <x v="0"/>
    <n v="0"/>
    <s v="OK"/>
    <n v="0"/>
    <n v="1"/>
    <x v="0"/>
  </r>
  <r>
    <x v="417"/>
    <x v="2"/>
    <s v="Morning"/>
    <n v="8"/>
    <n v="0"/>
    <n v="8"/>
    <n v="5049"/>
    <x v="0"/>
    <n v="0"/>
    <s v="OK"/>
    <n v="0"/>
    <n v="1"/>
    <x v="0"/>
  </r>
  <r>
    <x v="417"/>
    <x v="2"/>
    <s v="Evening"/>
    <n v="8"/>
    <n v="0"/>
    <n v="8"/>
    <n v="5123"/>
    <x v="0"/>
    <n v="0"/>
    <s v="OK"/>
    <n v="0"/>
    <n v="1"/>
    <x v="0"/>
  </r>
  <r>
    <x v="417"/>
    <x v="2"/>
    <s v="Night"/>
    <n v="8"/>
    <n v="0"/>
    <n v="8"/>
    <n v="4384"/>
    <x v="0"/>
    <n v="0"/>
    <s v="OK"/>
    <n v="0"/>
    <n v="1"/>
    <x v="0"/>
  </r>
  <r>
    <x v="417"/>
    <x v="3"/>
    <s v="Morning"/>
    <n v="8"/>
    <n v="0"/>
    <n v="8"/>
    <n v="652"/>
    <x v="0"/>
    <n v="0"/>
    <s v="OK"/>
    <n v="0"/>
    <n v="1"/>
    <x v="1"/>
  </r>
  <r>
    <x v="417"/>
    <x v="3"/>
    <s v="Evening"/>
    <n v="8"/>
    <n v="0"/>
    <n v="8"/>
    <n v="724"/>
    <x v="0"/>
    <n v="0"/>
    <s v="OK"/>
    <n v="0"/>
    <n v="1"/>
    <x v="1"/>
  </r>
  <r>
    <x v="417"/>
    <x v="3"/>
    <s v="Night"/>
    <n v="8"/>
    <n v="0"/>
    <n v="8"/>
    <n v="653"/>
    <x v="0"/>
    <n v="0"/>
    <s v="OK"/>
    <n v="0"/>
    <n v="1"/>
    <x v="1"/>
  </r>
  <r>
    <x v="417"/>
    <x v="4"/>
    <s v="Morning"/>
    <n v="8"/>
    <n v="1.3"/>
    <n v="6.7"/>
    <n v="580"/>
    <x v="6"/>
    <n v="13200"/>
    <s v="OK"/>
    <n v="0.16"/>
    <n v="0.84"/>
    <x v="1"/>
  </r>
  <r>
    <x v="417"/>
    <x v="4"/>
    <s v="Evening"/>
    <n v="8"/>
    <n v="0"/>
    <n v="8"/>
    <n v="775"/>
    <x v="0"/>
    <n v="0"/>
    <s v="OK"/>
    <n v="0"/>
    <n v="1"/>
    <x v="1"/>
  </r>
  <r>
    <x v="417"/>
    <x v="4"/>
    <s v="Night"/>
    <n v="8"/>
    <n v="0"/>
    <n v="8"/>
    <n v="746"/>
    <x v="0"/>
    <n v="0"/>
    <s v="OK"/>
    <n v="0"/>
    <n v="1"/>
    <x v="1"/>
  </r>
  <r>
    <x v="417"/>
    <x v="5"/>
    <s v="Morning"/>
    <n v="8"/>
    <n v="0"/>
    <n v="8"/>
    <n v="3805"/>
    <x v="0"/>
    <n v="0"/>
    <s v="OK"/>
    <n v="0"/>
    <n v="1"/>
    <x v="2"/>
  </r>
  <r>
    <x v="417"/>
    <x v="5"/>
    <s v="Evening"/>
    <n v="8"/>
    <n v="0"/>
    <n v="8"/>
    <n v="3354"/>
    <x v="0"/>
    <n v="0"/>
    <s v="OK"/>
    <n v="0"/>
    <n v="1"/>
    <x v="2"/>
  </r>
  <r>
    <x v="417"/>
    <x v="5"/>
    <s v="Night"/>
    <n v="8"/>
    <n v="0"/>
    <n v="8"/>
    <n v="3412"/>
    <x v="0"/>
    <n v="0"/>
    <s v="OK"/>
    <n v="0"/>
    <n v="1"/>
    <x v="2"/>
  </r>
  <r>
    <x v="417"/>
    <x v="6"/>
    <s v="Morning"/>
    <n v="8"/>
    <n v="0"/>
    <n v="8"/>
    <n v="3215"/>
    <x v="0"/>
    <n v="0"/>
    <s v="OK"/>
    <n v="0"/>
    <n v="1"/>
    <x v="2"/>
  </r>
  <r>
    <x v="417"/>
    <x v="6"/>
    <s v="Evening"/>
    <n v="8"/>
    <n v="0"/>
    <n v="8"/>
    <n v="2863"/>
    <x v="0"/>
    <n v="0"/>
    <s v="OK"/>
    <n v="0"/>
    <n v="1"/>
    <x v="2"/>
  </r>
  <r>
    <x v="417"/>
    <x v="6"/>
    <s v="Night"/>
    <n v="8"/>
    <n v="0"/>
    <n v="8"/>
    <n v="3105"/>
    <x v="0"/>
    <n v="0"/>
    <s v="OK"/>
    <n v="0"/>
    <n v="1"/>
    <x v="2"/>
  </r>
  <r>
    <x v="417"/>
    <x v="7"/>
    <s v="Morning"/>
    <n v="8"/>
    <n v="0"/>
    <n v="8"/>
    <n v="3772"/>
    <x v="0"/>
    <n v="0"/>
    <s v="OK"/>
    <n v="0"/>
    <n v="1"/>
    <x v="3"/>
  </r>
  <r>
    <x v="417"/>
    <x v="7"/>
    <s v="Evening"/>
    <n v="8"/>
    <n v="1.8"/>
    <n v="6.2"/>
    <n v="2964"/>
    <x v="4"/>
    <n v="8100"/>
    <s v="OK"/>
    <n v="0.23"/>
    <n v="0.78"/>
    <x v="3"/>
  </r>
  <r>
    <x v="417"/>
    <x v="7"/>
    <s v="Night"/>
    <n v="8"/>
    <n v="0"/>
    <n v="8"/>
    <n v="4298"/>
    <x v="0"/>
    <n v="0"/>
    <s v="OK"/>
    <n v="0"/>
    <n v="1"/>
    <x v="3"/>
  </r>
  <r>
    <x v="418"/>
    <x v="0"/>
    <s v="Morning"/>
    <n v="8"/>
    <n v="0"/>
    <n v="8"/>
    <n v="4816"/>
    <x v="0"/>
    <n v="0"/>
    <s v="OK"/>
    <n v="0"/>
    <n v="1"/>
    <x v="0"/>
  </r>
  <r>
    <x v="418"/>
    <x v="0"/>
    <s v="Evening"/>
    <n v="8"/>
    <n v="0"/>
    <n v="8"/>
    <n v="5191"/>
    <x v="0"/>
    <n v="0"/>
    <s v="OK"/>
    <n v="0"/>
    <n v="1"/>
    <x v="0"/>
  </r>
  <r>
    <x v="418"/>
    <x v="0"/>
    <s v="Night"/>
    <n v="8"/>
    <n v="0"/>
    <n v="8"/>
    <n v="5116"/>
    <x v="0"/>
    <n v="0"/>
    <s v="OK"/>
    <n v="0"/>
    <n v="1"/>
    <x v="0"/>
  </r>
  <r>
    <x v="418"/>
    <x v="1"/>
    <s v="Morning"/>
    <n v="8"/>
    <n v="0"/>
    <n v="8"/>
    <n v="4841"/>
    <x v="0"/>
    <n v="0"/>
    <s v="OK"/>
    <n v="0"/>
    <n v="1"/>
    <x v="0"/>
  </r>
  <r>
    <x v="418"/>
    <x v="1"/>
    <s v="Evening"/>
    <n v="8"/>
    <n v="0"/>
    <n v="8"/>
    <n v="4883"/>
    <x v="0"/>
    <n v="0"/>
    <s v="OK"/>
    <n v="0"/>
    <n v="1"/>
    <x v="0"/>
  </r>
  <r>
    <x v="418"/>
    <x v="1"/>
    <s v="Night"/>
    <n v="8"/>
    <n v="0"/>
    <n v="8"/>
    <n v="5210"/>
    <x v="0"/>
    <n v="0"/>
    <s v="OK"/>
    <n v="0"/>
    <n v="1"/>
    <x v="0"/>
  </r>
  <r>
    <x v="418"/>
    <x v="2"/>
    <s v="Morning"/>
    <n v="8"/>
    <n v="0"/>
    <n v="8"/>
    <n v="4468"/>
    <x v="0"/>
    <n v="0"/>
    <s v="OK"/>
    <n v="0"/>
    <n v="1"/>
    <x v="0"/>
  </r>
  <r>
    <x v="418"/>
    <x v="2"/>
    <s v="Evening"/>
    <n v="8"/>
    <n v="0"/>
    <n v="8"/>
    <n v="4308"/>
    <x v="0"/>
    <n v="0"/>
    <s v="OK"/>
    <n v="0"/>
    <n v="1"/>
    <x v="0"/>
  </r>
  <r>
    <x v="418"/>
    <x v="2"/>
    <s v="Night"/>
    <n v="8"/>
    <n v="0"/>
    <n v="8"/>
    <n v="4671"/>
    <x v="0"/>
    <n v="0"/>
    <s v="OK"/>
    <n v="0"/>
    <n v="1"/>
    <x v="0"/>
  </r>
  <r>
    <x v="418"/>
    <x v="3"/>
    <s v="Morning"/>
    <n v="8"/>
    <n v="0"/>
    <n v="8"/>
    <n v="692"/>
    <x v="0"/>
    <n v="0"/>
    <s v="OK"/>
    <n v="0"/>
    <n v="1"/>
    <x v="1"/>
  </r>
  <r>
    <x v="418"/>
    <x v="3"/>
    <s v="Evening"/>
    <n v="8"/>
    <n v="2.6"/>
    <n v="5.4"/>
    <n v="416"/>
    <x v="2"/>
    <n v="11500"/>
    <s v="OK"/>
    <n v="0.33"/>
    <n v="0.68"/>
    <x v="1"/>
  </r>
  <r>
    <x v="418"/>
    <x v="3"/>
    <s v="Night"/>
    <n v="8"/>
    <n v="4.0999999999999996"/>
    <n v="3.9"/>
    <n v="344"/>
    <x v="3"/>
    <n v="5000"/>
    <s v="OK"/>
    <n v="0.51"/>
    <n v="0.49"/>
    <x v="1"/>
  </r>
  <r>
    <x v="418"/>
    <x v="4"/>
    <s v="Morning"/>
    <n v="8"/>
    <n v="0"/>
    <n v="8"/>
    <n v="675"/>
    <x v="0"/>
    <n v="0"/>
    <s v="OK"/>
    <n v="0"/>
    <n v="1"/>
    <x v="1"/>
  </r>
  <r>
    <x v="418"/>
    <x v="4"/>
    <s v="Evening"/>
    <n v="8"/>
    <n v="0"/>
    <n v="8"/>
    <n v="705"/>
    <x v="0"/>
    <n v="0"/>
    <s v="OK"/>
    <n v="0"/>
    <n v="1"/>
    <x v="1"/>
  </r>
  <r>
    <x v="418"/>
    <x v="4"/>
    <s v="Night"/>
    <n v="8"/>
    <n v="0"/>
    <n v="8"/>
    <n v="698"/>
    <x v="0"/>
    <n v="0"/>
    <s v="OK"/>
    <n v="0"/>
    <n v="1"/>
    <x v="1"/>
  </r>
  <r>
    <x v="418"/>
    <x v="5"/>
    <s v="Morning"/>
    <n v="8"/>
    <n v="0"/>
    <n v="8"/>
    <n v="3556"/>
    <x v="0"/>
    <n v="0"/>
    <s v="OK"/>
    <n v="0"/>
    <n v="1"/>
    <x v="2"/>
  </r>
  <r>
    <x v="418"/>
    <x v="5"/>
    <s v="Evening"/>
    <n v="8"/>
    <n v="6.3"/>
    <n v="1.7"/>
    <n v="697"/>
    <x v="5"/>
    <n v="11000"/>
    <s v="OK"/>
    <n v="0.79"/>
    <n v="0.21"/>
    <x v="2"/>
  </r>
  <r>
    <x v="418"/>
    <x v="5"/>
    <s v="Night"/>
    <n v="8"/>
    <n v="0.6"/>
    <n v="7.4"/>
    <n v="3094"/>
    <x v="2"/>
    <n v="9700"/>
    <s v="OK"/>
    <n v="0.08"/>
    <n v="0.93"/>
    <x v="2"/>
  </r>
  <r>
    <x v="418"/>
    <x v="6"/>
    <s v="Morning"/>
    <n v="8"/>
    <n v="0"/>
    <n v="8"/>
    <n v="3464"/>
    <x v="0"/>
    <n v="0"/>
    <s v="OK"/>
    <n v="0"/>
    <n v="1"/>
    <x v="2"/>
  </r>
  <r>
    <x v="418"/>
    <x v="6"/>
    <s v="Evening"/>
    <n v="8"/>
    <n v="0"/>
    <n v="8"/>
    <n v="3071"/>
    <x v="0"/>
    <n v="0"/>
    <s v="OK"/>
    <n v="0"/>
    <n v="1"/>
    <x v="2"/>
  </r>
  <r>
    <x v="418"/>
    <x v="6"/>
    <s v="Night"/>
    <n v="8"/>
    <n v="0"/>
    <n v="8"/>
    <n v="2882"/>
    <x v="0"/>
    <n v="0"/>
    <s v="OK"/>
    <n v="0"/>
    <n v="1"/>
    <x v="2"/>
  </r>
  <r>
    <x v="418"/>
    <x v="7"/>
    <s v="Morning"/>
    <n v="8"/>
    <n v="0"/>
    <n v="8"/>
    <n v="4026"/>
    <x v="0"/>
    <n v="0"/>
    <s v="OK"/>
    <n v="0"/>
    <n v="1"/>
    <x v="3"/>
  </r>
  <r>
    <x v="418"/>
    <x v="7"/>
    <s v="Evening"/>
    <n v="8"/>
    <n v="6.8"/>
    <n v="1.2"/>
    <n v="577"/>
    <x v="3"/>
    <n v="14800"/>
    <s v="OK"/>
    <n v="0.85"/>
    <n v="0.15"/>
    <x v="3"/>
  </r>
  <r>
    <x v="418"/>
    <x v="7"/>
    <s v="Night"/>
    <n v="8"/>
    <n v="0"/>
    <n v="8"/>
    <n v="3959"/>
    <x v="0"/>
    <n v="0"/>
    <s v="OK"/>
    <n v="0"/>
    <n v="1"/>
    <x v="3"/>
  </r>
  <r>
    <x v="419"/>
    <x v="0"/>
    <s v="Morning"/>
    <n v="8"/>
    <n v="1.2"/>
    <n v="6.8"/>
    <n v="3994"/>
    <x v="1"/>
    <n v="12800"/>
    <s v="OK"/>
    <n v="0.15"/>
    <n v="0.85"/>
    <x v="0"/>
  </r>
  <r>
    <x v="419"/>
    <x v="0"/>
    <s v="Evening"/>
    <n v="8"/>
    <n v="3.8"/>
    <n v="4.2"/>
    <n v="2545"/>
    <x v="4"/>
    <n v="4300"/>
    <s v="OK"/>
    <n v="0.48"/>
    <n v="0.53"/>
    <x v="0"/>
  </r>
  <r>
    <x v="419"/>
    <x v="0"/>
    <s v="Night"/>
    <n v="8"/>
    <n v="0"/>
    <n v="8"/>
    <n v="5016"/>
    <x v="0"/>
    <n v="0"/>
    <s v="OK"/>
    <n v="0"/>
    <n v="1"/>
    <x v="0"/>
  </r>
  <r>
    <x v="419"/>
    <x v="1"/>
    <s v="Morning"/>
    <n v="8"/>
    <n v="0"/>
    <n v="8"/>
    <n v="6019"/>
    <x v="0"/>
    <n v="0"/>
    <s v="OK"/>
    <n v="0"/>
    <n v="1"/>
    <x v="0"/>
  </r>
  <r>
    <x v="419"/>
    <x v="1"/>
    <s v="Evening"/>
    <n v="8"/>
    <n v="0"/>
    <n v="8"/>
    <n v="5106"/>
    <x v="0"/>
    <n v="0"/>
    <s v="OK"/>
    <n v="0"/>
    <n v="1"/>
    <x v="0"/>
  </r>
  <r>
    <x v="419"/>
    <x v="1"/>
    <s v="Night"/>
    <n v="8"/>
    <n v="0"/>
    <n v="8"/>
    <n v="5180"/>
    <x v="0"/>
    <n v="0"/>
    <s v="OK"/>
    <n v="0"/>
    <n v="1"/>
    <x v="0"/>
  </r>
  <r>
    <x v="419"/>
    <x v="2"/>
    <s v="Morning"/>
    <n v="8"/>
    <n v="0"/>
    <n v="8"/>
    <n v="4701"/>
    <x v="0"/>
    <n v="0"/>
    <s v="OK"/>
    <n v="0"/>
    <n v="1"/>
    <x v="0"/>
  </r>
  <r>
    <x v="419"/>
    <x v="2"/>
    <s v="Evening"/>
    <n v="8"/>
    <n v="0"/>
    <n v="8"/>
    <n v="4823"/>
    <x v="0"/>
    <n v="0"/>
    <s v="OK"/>
    <n v="0"/>
    <n v="1"/>
    <x v="0"/>
  </r>
  <r>
    <x v="419"/>
    <x v="2"/>
    <s v="Night"/>
    <n v="8"/>
    <n v="0"/>
    <n v="8"/>
    <n v="4754"/>
    <x v="0"/>
    <n v="0"/>
    <s v="OK"/>
    <n v="0"/>
    <n v="1"/>
    <x v="0"/>
  </r>
  <r>
    <x v="419"/>
    <x v="3"/>
    <s v="Morning"/>
    <n v="8"/>
    <n v="0"/>
    <n v="8"/>
    <n v="673"/>
    <x v="0"/>
    <n v="0"/>
    <s v="OK"/>
    <n v="0"/>
    <n v="1"/>
    <x v="1"/>
  </r>
  <r>
    <x v="419"/>
    <x v="3"/>
    <s v="Evening"/>
    <n v="8"/>
    <n v="0"/>
    <n v="8"/>
    <n v="700"/>
    <x v="0"/>
    <n v="0"/>
    <s v="OK"/>
    <n v="0"/>
    <n v="1"/>
    <x v="1"/>
  </r>
  <r>
    <x v="419"/>
    <x v="3"/>
    <s v="Night"/>
    <n v="8"/>
    <n v="0"/>
    <n v="8"/>
    <n v="661"/>
    <x v="0"/>
    <n v="0"/>
    <s v="OK"/>
    <n v="0"/>
    <n v="1"/>
    <x v="1"/>
  </r>
  <r>
    <x v="419"/>
    <x v="4"/>
    <s v="Morning"/>
    <n v="8"/>
    <n v="0"/>
    <n v="8"/>
    <n v="701"/>
    <x v="0"/>
    <n v="0"/>
    <s v="OK"/>
    <n v="0"/>
    <n v="1"/>
    <x v="1"/>
  </r>
  <r>
    <x v="419"/>
    <x v="4"/>
    <s v="Evening"/>
    <n v="8"/>
    <n v="4.4000000000000004"/>
    <n v="3.6"/>
    <n v="316"/>
    <x v="1"/>
    <n v="10200"/>
    <s v="OK"/>
    <n v="0.55000000000000004"/>
    <n v="0.45"/>
    <x v="1"/>
  </r>
  <r>
    <x v="419"/>
    <x v="4"/>
    <s v="Night"/>
    <n v="8"/>
    <n v="2"/>
    <n v="6"/>
    <n v="433"/>
    <x v="1"/>
    <n v="2600"/>
    <s v="OK"/>
    <n v="0.25"/>
    <n v="0.75"/>
    <x v="1"/>
  </r>
  <r>
    <x v="419"/>
    <x v="5"/>
    <s v="Morning"/>
    <n v="8"/>
    <n v="0"/>
    <n v="8"/>
    <n v="3593"/>
    <x v="0"/>
    <n v="0"/>
    <s v="OK"/>
    <n v="0"/>
    <n v="1"/>
    <x v="2"/>
  </r>
  <r>
    <x v="419"/>
    <x v="5"/>
    <s v="Evening"/>
    <n v="8"/>
    <n v="0"/>
    <n v="8"/>
    <n v="3178"/>
    <x v="0"/>
    <n v="0"/>
    <s v="OK"/>
    <n v="0"/>
    <n v="1"/>
    <x v="2"/>
  </r>
  <r>
    <x v="419"/>
    <x v="5"/>
    <s v="Night"/>
    <n v="8"/>
    <n v="0"/>
    <n v="8"/>
    <n v="3212"/>
    <x v="0"/>
    <n v="0"/>
    <s v="OK"/>
    <n v="0"/>
    <n v="1"/>
    <x v="2"/>
  </r>
  <r>
    <x v="419"/>
    <x v="6"/>
    <s v="Morning"/>
    <n v="8"/>
    <n v="0"/>
    <n v="8"/>
    <n v="3223"/>
    <x v="0"/>
    <n v="0"/>
    <s v="OK"/>
    <n v="0"/>
    <n v="1"/>
    <x v="2"/>
  </r>
  <r>
    <x v="419"/>
    <x v="6"/>
    <s v="Evening"/>
    <n v="8"/>
    <n v="6.9"/>
    <n v="1.1000000000000001"/>
    <n v="458"/>
    <x v="6"/>
    <n v="6500"/>
    <s v="OK"/>
    <n v="0.86"/>
    <n v="0.14000000000000001"/>
    <x v="2"/>
  </r>
  <r>
    <x v="419"/>
    <x v="6"/>
    <s v="Night"/>
    <n v="8"/>
    <n v="0"/>
    <n v="8"/>
    <n v="3221"/>
    <x v="0"/>
    <n v="0"/>
    <s v="OK"/>
    <n v="0"/>
    <n v="1"/>
    <x v="2"/>
  </r>
  <r>
    <x v="419"/>
    <x v="7"/>
    <s v="Morning"/>
    <n v="8"/>
    <n v="0"/>
    <n v="8"/>
    <n v="4112"/>
    <x v="0"/>
    <n v="0"/>
    <s v="OK"/>
    <n v="0"/>
    <n v="1"/>
    <x v="3"/>
  </r>
  <r>
    <x v="419"/>
    <x v="7"/>
    <s v="Evening"/>
    <n v="8"/>
    <n v="0"/>
    <n v="8"/>
    <n v="3854"/>
    <x v="0"/>
    <n v="0"/>
    <s v="OK"/>
    <n v="0"/>
    <n v="1"/>
    <x v="3"/>
  </r>
  <r>
    <x v="419"/>
    <x v="7"/>
    <s v="Night"/>
    <n v="8"/>
    <n v="0"/>
    <n v="8"/>
    <n v="3733"/>
    <x v="0"/>
    <n v="0"/>
    <s v="OK"/>
    <n v="0"/>
    <n v="1"/>
    <x v="3"/>
  </r>
  <r>
    <x v="420"/>
    <x v="0"/>
    <s v="Morning"/>
    <n v="8"/>
    <n v="0"/>
    <n v="8"/>
    <n v="4808"/>
    <x v="0"/>
    <n v="0"/>
    <s v="OK"/>
    <n v="0"/>
    <n v="1"/>
    <x v="0"/>
  </r>
  <r>
    <x v="420"/>
    <x v="0"/>
    <s v="Evening"/>
    <n v="8"/>
    <n v="0"/>
    <n v="8"/>
    <n v="4885"/>
    <x v="0"/>
    <n v="0"/>
    <s v="OK"/>
    <n v="0"/>
    <n v="1"/>
    <x v="0"/>
  </r>
  <r>
    <x v="420"/>
    <x v="0"/>
    <s v="Night"/>
    <n v="8"/>
    <n v="0"/>
    <n v="8"/>
    <n v="4918"/>
    <x v="0"/>
    <n v="0"/>
    <s v="OK"/>
    <n v="0"/>
    <n v="1"/>
    <x v="0"/>
  </r>
  <r>
    <x v="420"/>
    <x v="1"/>
    <s v="Morning"/>
    <n v="8"/>
    <n v="0"/>
    <n v="8"/>
    <n v="4917"/>
    <x v="0"/>
    <n v="0"/>
    <s v="OK"/>
    <n v="0"/>
    <n v="1"/>
    <x v="0"/>
  </r>
  <r>
    <x v="420"/>
    <x v="1"/>
    <s v="Evening"/>
    <n v="8"/>
    <n v="0"/>
    <n v="8"/>
    <n v="4993"/>
    <x v="0"/>
    <n v="0"/>
    <s v="OK"/>
    <n v="0"/>
    <n v="1"/>
    <x v="0"/>
  </r>
  <r>
    <x v="420"/>
    <x v="1"/>
    <s v="Night"/>
    <n v="8"/>
    <n v="0"/>
    <n v="8"/>
    <n v="4659"/>
    <x v="0"/>
    <n v="0"/>
    <s v="OK"/>
    <n v="0"/>
    <n v="1"/>
    <x v="0"/>
  </r>
  <r>
    <x v="420"/>
    <x v="2"/>
    <s v="Morning"/>
    <n v="8"/>
    <n v="0.8"/>
    <n v="7.2"/>
    <n v="4348"/>
    <x v="4"/>
    <n v="12800"/>
    <s v="OK"/>
    <n v="0.1"/>
    <n v="0.9"/>
    <x v="0"/>
  </r>
  <r>
    <x v="420"/>
    <x v="2"/>
    <s v="Evening"/>
    <n v="8"/>
    <n v="0"/>
    <n v="8"/>
    <n v="4475"/>
    <x v="0"/>
    <n v="0"/>
    <s v="OK"/>
    <n v="0"/>
    <n v="1"/>
    <x v="0"/>
  </r>
  <r>
    <x v="420"/>
    <x v="2"/>
    <s v="Night"/>
    <n v="8"/>
    <n v="5"/>
    <n v="3"/>
    <n v="1705"/>
    <x v="6"/>
    <n v="5700"/>
    <s v="OK"/>
    <n v="0.63"/>
    <n v="0.38"/>
    <x v="0"/>
  </r>
  <r>
    <x v="420"/>
    <x v="3"/>
    <s v="Morning"/>
    <n v="8"/>
    <n v="0"/>
    <n v="8"/>
    <n v="609"/>
    <x v="0"/>
    <n v="0"/>
    <s v="OK"/>
    <n v="0"/>
    <n v="1"/>
    <x v="1"/>
  </r>
  <r>
    <x v="420"/>
    <x v="3"/>
    <s v="Evening"/>
    <n v="8"/>
    <n v="0"/>
    <n v="8"/>
    <n v="730"/>
    <x v="0"/>
    <n v="0"/>
    <s v="OK"/>
    <n v="0"/>
    <n v="1"/>
    <x v="1"/>
  </r>
  <r>
    <x v="420"/>
    <x v="3"/>
    <s v="Night"/>
    <n v="8"/>
    <n v="0"/>
    <n v="8"/>
    <n v="692"/>
    <x v="0"/>
    <n v="0"/>
    <s v="OK"/>
    <n v="0"/>
    <n v="1"/>
    <x v="1"/>
  </r>
  <r>
    <x v="420"/>
    <x v="4"/>
    <s v="Morning"/>
    <n v="8"/>
    <n v="0"/>
    <n v="8"/>
    <n v="813"/>
    <x v="0"/>
    <n v="0"/>
    <s v="OK"/>
    <n v="0"/>
    <n v="1"/>
    <x v="1"/>
  </r>
  <r>
    <x v="420"/>
    <x v="4"/>
    <s v="Evening"/>
    <n v="8"/>
    <n v="2.6"/>
    <n v="5.4"/>
    <n v="472"/>
    <x v="3"/>
    <n v="9500"/>
    <s v="OK"/>
    <n v="0.33"/>
    <n v="0.68"/>
    <x v="1"/>
  </r>
  <r>
    <x v="420"/>
    <x v="4"/>
    <s v="Night"/>
    <n v="8"/>
    <n v="0"/>
    <n v="8"/>
    <n v="685"/>
    <x v="0"/>
    <n v="0"/>
    <s v="OK"/>
    <n v="0"/>
    <n v="1"/>
    <x v="1"/>
  </r>
  <r>
    <x v="420"/>
    <x v="5"/>
    <s v="Morning"/>
    <n v="8"/>
    <n v="0"/>
    <n v="8"/>
    <n v="3463"/>
    <x v="0"/>
    <n v="0"/>
    <s v="OK"/>
    <n v="0"/>
    <n v="1"/>
    <x v="2"/>
  </r>
  <r>
    <x v="420"/>
    <x v="5"/>
    <s v="Evening"/>
    <n v="8"/>
    <n v="0"/>
    <n v="8"/>
    <n v="3395"/>
    <x v="0"/>
    <n v="0"/>
    <s v="OK"/>
    <n v="0"/>
    <n v="1"/>
    <x v="2"/>
  </r>
  <r>
    <x v="420"/>
    <x v="5"/>
    <s v="Night"/>
    <n v="8"/>
    <n v="1.2"/>
    <n v="6.8"/>
    <n v="3018"/>
    <x v="1"/>
    <n v="7900"/>
    <s v="OK"/>
    <n v="0.15"/>
    <n v="0.85"/>
    <x v="2"/>
  </r>
  <r>
    <x v="420"/>
    <x v="6"/>
    <s v="Morning"/>
    <n v="8"/>
    <n v="0"/>
    <n v="8"/>
    <n v="3437"/>
    <x v="0"/>
    <n v="0"/>
    <s v="OK"/>
    <n v="0"/>
    <n v="1"/>
    <x v="2"/>
  </r>
  <r>
    <x v="420"/>
    <x v="6"/>
    <s v="Evening"/>
    <n v="8"/>
    <n v="4.9000000000000004"/>
    <n v="3.1"/>
    <n v="1269"/>
    <x v="5"/>
    <n v="10300"/>
    <s v="OK"/>
    <n v="0.61"/>
    <n v="0.39"/>
    <x v="2"/>
  </r>
  <r>
    <x v="420"/>
    <x v="6"/>
    <s v="Night"/>
    <n v="8"/>
    <n v="3"/>
    <n v="5"/>
    <n v="2211"/>
    <x v="1"/>
    <n v="6800"/>
    <s v="OK"/>
    <n v="0.38"/>
    <n v="0.63"/>
    <x v="2"/>
  </r>
  <r>
    <x v="420"/>
    <x v="7"/>
    <s v="Morning"/>
    <n v="8"/>
    <n v="0"/>
    <n v="8"/>
    <n v="3984"/>
    <x v="0"/>
    <n v="0"/>
    <s v="OK"/>
    <n v="0"/>
    <n v="1"/>
    <x v="3"/>
  </r>
  <r>
    <x v="420"/>
    <x v="7"/>
    <s v="Evening"/>
    <n v="8"/>
    <n v="0"/>
    <n v="8"/>
    <n v="3953"/>
    <x v="0"/>
    <n v="0"/>
    <s v="OK"/>
    <n v="0"/>
    <n v="1"/>
    <x v="3"/>
  </r>
  <r>
    <x v="420"/>
    <x v="7"/>
    <s v="Night"/>
    <n v="8"/>
    <n v="1.1000000000000001"/>
    <n v="6.9"/>
    <n v="3163"/>
    <x v="5"/>
    <n v="2200"/>
    <s v="OK"/>
    <n v="0.14000000000000001"/>
    <n v="0.86"/>
    <x v="3"/>
  </r>
  <r>
    <x v="421"/>
    <x v="0"/>
    <s v="Morning"/>
    <n v="8"/>
    <n v="0"/>
    <n v="8"/>
    <n v="4702"/>
    <x v="0"/>
    <n v="0"/>
    <s v="OK"/>
    <n v="0"/>
    <n v="1"/>
    <x v="0"/>
  </r>
  <r>
    <x v="421"/>
    <x v="0"/>
    <s v="Evening"/>
    <n v="8"/>
    <n v="0"/>
    <n v="8"/>
    <n v="4430"/>
    <x v="0"/>
    <n v="0"/>
    <s v="OK"/>
    <n v="0"/>
    <n v="1"/>
    <x v="0"/>
  </r>
  <r>
    <x v="421"/>
    <x v="0"/>
    <s v="Night"/>
    <n v="8"/>
    <n v="0"/>
    <n v="8"/>
    <n v="4849"/>
    <x v="0"/>
    <n v="0"/>
    <s v="OK"/>
    <n v="0"/>
    <n v="1"/>
    <x v="0"/>
  </r>
  <r>
    <x v="421"/>
    <x v="1"/>
    <s v="Morning"/>
    <n v="8"/>
    <n v="5.9"/>
    <n v="2.1"/>
    <n v="1248"/>
    <x v="6"/>
    <n v="3200"/>
    <s v="OK"/>
    <n v="0.74"/>
    <n v="0.26"/>
    <x v="0"/>
  </r>
  <r>
    <x v="421"/>
    <x v="1"/>
    <s v="Evening"/>
    <n v="8"/>
    <n v="0"/>
    <n v="8"/>
    <n v="5487"/>
    <x v="0"/>
    <n v="0"/>
    <s v="OK"/>
    <n v="0"/>
    <n v="1"/>
    <x v="0"/>
  </r>
  <r>
    <x v="421"/>
    <x v="1"/>
    <s v="Night"/>
    <n v="8"/>
    <n v="3.5"/>
    <n v="4.5"/>
    <n v="3112"/>
    <x v="3"/>
    <n v="4100"/>
    <s v="OK"/>
    <n v="0.44"/>
    <n v="0.56000000000000005"/>
    <x v="0"/>
  </r>
  <r>
    <x v="421"/>
    <x v="2"/>
    <s v="Morning"/>
    <n v="8"/>
    <n v="0"/>
    <n v="8"/>
    <n v="4969"/>
    <x v="0"/>
    <n v="0"/>
    <s v="OK"/>
    <n v="0"/>
    <n v="1"/>
    <x v="0"/>
  </r>
  <r>
    <x v="421"/>
    <x v="2"/>
    <s v="Evening"/>
    <n v="8"/>
    <n v="0"/>
    <n v="8"/>
    <n v="5089"/>
    <x v="0"/>
    <n v="0"/>
    <s v="OK"/>
    <n v="0"/>
    <n v="1"/>
    <x v="0"/>
  </r>
  <r>
    <x v="421"/>
    <x v="2"/>
    <s v="Night"/>
    <n v="8"/>
    <n v="0"/>
    <n v="8"/>
    <n v="4916"/>
    <x v="0"/>
    <n v="0"/>
    <s v="OK"/>
    <n v="0"/>
    <n v="1"/>
    <x v="0"/>
  </r>
  <r>
    <x v="421"/>
    <x v="3"/>
    <s v="Morning"/>
    <n v="8"/>
    <n v="0"/>
    <n v="8"/>
    <n v="648"/>
    <x v="0"/>
    <n v="0"/>
    <s v="OK"/>
    <n v="0"/>
    <n v="1"/>
    <x v="1"/>
  </r>
  <r>
    <x v="421"/>
    <x v="3"/>
    <s v="Evening"/>
    <n v="8"/>
    <n v="0"/>
    <n v="8"/>
    <n v="781"/>
    <x v="0"/>
    <n v="0"/>
    <s v="OK"/>
    <n v="0"/>
    <n v="1"/>
    <x v="1"/>
  </r>
  <r>
    <x v="421"/>
    <x v="3"/>
    <s v="Night"/>
    <n v="8"/>
    <n v="0"/>
    <n v="8"/>
    <n v="631"/>
    <x v="0"/>
    <n v="0"/>
    <s v="OK"/>
    <n v="0"/>
    <n v="1"/>
    <x v="1"/>
  </r>
  <r>
    <x v="421"/>
    <x v="4"/>
    <s v="Morning"/>
    <n v="8"/>
    <n v="2.4"/>
    <n v="5.6"/>
    <n v="480"/>
    <x v="4"/>
    <n v="7000"/>
    <s v="OK"/>
    <n v="0.3"/>
    <n v="0.7"/>
    <x v="1"/>
  </r>
  <r>
    <x v="421"/>
    <x v="4"/>
    <s v="Evening"/>
    <n v="8"/>
    <n v="2"/>
    <n v="6"/>
    <n v="550"/>
    <x v="3"/>
    <n v="9600"/>
    <s v="OK"/>
    <n v="0.25"/>
    <n v="0.75"/>
    <x v="1"/>
  </r>
  <r>
    <x v="421"/>
    <x v="4"/>
    <s v="Night"/>
    <n v="8"/>
    <n v="0"/>
    <n v="8"/>
    <n v="722"/>
    <x v="0"/>
    <n v="0"/>
    <s v="OK"/>
    <n v="0"/>
    <n v="1"/>
    <x v="1"/>
  </r>
  <r>
    <x v="421"/>
    <x v="5"/>
    <s v="Morning"/>
    <n v="8"/>
    <n v="0"/>
    <n v="8"/>
    <n v="3167"/>
    <x v="0"/>
    <n v="0"/>
    <s v="OK"/>
    <n v="0"/>
    <n v="1"/>
    <x v="2"/>
  </r>
  <r>
    <x v="421"/>
    <x v="5"/>
    <s v="Evening"/>
    <n v="8"/>
    <n v="0"/>
    <n v="8"/>
    <n v="3354"/>
    <x v="0"/>
    <n v="0"/>
    <s v="OK"/>
    <n v="0"/>
    <n v="1"/>
    <x v="2"/>
  </r>
  <r>
    <x v="421"/>
    <x v="5"/>
    <s v="Night"/>
    <n v="8"/>
    <n v="0"/>
    <n v="8"/>
    <n v="3367"/>
    <x v="0"/>
    <n v="0"/>
    <s v="OK"/>
    <n v="0"/>
    <n v="1"/>
    <x v="2"/>
  </r>
  <r>
    <x v="421"/>
    <x v="6"/>
    <s v="Morning"/>
    <n v="8"/>
    <n v="0"/>
    <n v="8"/>
    <n v="3195"/>
    <x v="0"/>
    <n v="0"/>
    <s v="OK"/>
    <n v="0"/>
    <n v="1"/>
    <x v="2"/>
  </r>
  <r>
    <x v="421"/>
    <x v="6"/>
    <s v="Evening"/>
    <n v="8"/>
    <n v="0"/>
    <n v="8"/>
    <n v="3476"/>
    <x v="0"/>
    <n v="0"/>
    <s v="OK"/>
    <n v="0"/>
    <n v="1"/>
    <x v="2"/>
  </r>
  <r>
    <x v="421"/>
    <x v="6"/>
    <s v="Night"/>
    <n v="8"/>
    <n v="2.9"/>
    <n v="5.0999999999999996"/>
    <n v="1975"/>
    <x v="1"/>
    <n v="5000"/>
    <s v="OK"/>
    <n v="0.36"/>
    <n v="0.64"/>
    <x v="2"/>
  </r>
  <r>
    <x v="421"/>
    <x v="7"/>
    <s v="Morning"/>
    <n v="8"/>
    <n v="0"/>
    <n v="8"/>
    <n v="3814"/>
    <x v="0"/>
    <n v="0"/>
    <s v="OK"/>
    <n v="0"/>
    <n v="1"/>
    <x v="3"/>
  </r>
  <r>
    <x v="421"/>
    <x v="7"/>
    <s v="Evening"/>
    <n v="8"/>
    <n v="0"/>
    <n v="8"/>
    <n v="4496"/>
    <x v="0"/>
    <n v="0"/>
    <s v="OK"/>
    <n v="0"/>
    <n v="1"/>
    <x v="3"/>
  </r>
  <r>
    <x v="421"/>
    <x v="7"/>
    <s v="Night"/>
    <n v="8"/>
    <n v="5.0999999999999996"/>
    <n v="2.9"/>
    <n v="1467"/>
    <x v="3"/>
    <n v="4500"/>
    <s v="OK"/>
    <n v="0.64"/>
    <n v="0.36"/>
    <x v="3"/>
  </r>
  <r>
    <x v="422"/>
    <x v="0"/>
    <s v="Morning"/>
    <n v="8"/>
    <n v="0"/>
    <n v="8"/>
    <n v="4544"/>
    <x v="0"/>
    <n v="0"/>
    <s v="OK"/>
    <n v="0"/>
    <n v="1"/>
    <x v="0"/>
  </r>
  <r>
    <x v="422"/>
    <x v="0"/>
    <s v="Evening"/>
    <n v="8"/>
    <n v="0"/>
    <n v="8"/>
    <n v="5018"/>
    <x v="0"/>
    <n v="0"/>
    <s v="OK"/>
    <n v="0"/>
    <n v="1"/>
    <x v="0"/>
  </r>
  <r>
    <x v="422"/>
    <x v="0"/>
    <s v="Night"/>
    <n v="8"/>
    <n v="0"/>
    <n v="8"/>
    <n v="5301"/>
    <x v="0"/>
    <n v="0"/>
    <s v="OK"/>
    <n v="0"/>
    <n v="1"/>
    <x v="0"/>
  </r>
  <r>
    <x v="422"/>
    <x v="1"/>
    <s v="Morning"/>
    <n v="8"/>
    <n v="0"/>
    <n v="8"/>
    <n v="4957"/>
    <x v="0"/>
    <n v="0"/>
    <s v="OK"/>
    <n v="0"/>
    <n v="1"/>
    <x v="0"/>
  </r>
  <r>
    <x v="422"/>
    <x v="1"/>
    <s v="Evening"/>
    <n v="8"/>
    <n v="5.4"/>
    <n v="2.6"/>
    <n v="1691"/>
    <x v="6"/>
    <n v="9200"/>
    <s v="OK"/>
    <n v="0.68"/>
    <n v="0.33"/>
    <x v="0"/>
  </r>
  <r>
    <x v="422"/>
    <x v="1"/>
    <s v="Night"/>
    <n v="8"/>
    <n v="0"/>
    <n v="8"/>
    <n v="4981"/>
    <x v="0"/>
    <n v="0"/>
    <s v="OK"/>
    <n v="0"/>
    <n v="1"/>
    <x v="0"/>
  </r>
  <r>
    <x v="422"/>
    <x v="2"/>
    <s v="Morning"/>
    <n v="8"/>
    <n v="0"/>
    <n v="8"/>
    <n v="4004"/>
    <x v="0"/>
    <n v="0"/>
    <s v="OK"/>
    <n v="0"/>
    <n v="1"/>
    <x v="0"/>
  </r>
  <r>
    <x v="422"/>
    <x v="2"/>
    <s v="Evening"/>
    <n v="8"/>
    <n v="0"/>
    <n v="8"/>
    <n v="4560"/>
    <x v="0"/>
    <n v="0"/>
    <s v="OK"/>
    <n v="0"/>
    <n v="1"/>
    <x v="0"/>
  </r>
  <r>
    <x v="422"/>
    <x v="2"/>
    <s v="Night"/>
    <n v="8"/>
    <n v="2.6"/>
    <n v="5.4"/>
    <n v="3181"/>
    <x v="1"/>
    <n v="12100"/>
    <s v="OK"/>
    <n v="0.33"/>
    <n v="0.68"/>
    <x v="0"/>
  </r>
  <r>
    <x v="422"/>
    <x v="3"/>
    <s v="Morning"/>
    <n v="8"/>
    <n v="5.9"/>
    <n v="2.1"/>
    <n v="190"/>
    <x v="2"/>
    <n v="9100"/>
    <s v="OK"/>
    <n v="0.74"/>
    <n v="0.26"/>
    <x v="1"/>
  </r>
  <r>
    <x v="422"/>
    <x v="3"/>
    <s v="Evening"/>
    <n v="8"/>
    <n v="0"/>
    <n v="8"/>
    <n v="689"/>
    <x v="0"/>
    <n v="0"/>
    <s v="OK"/>
    <n v="0"/>
    <n v="1"/>
    <x v="1"/>
  </r>
  <r>
    <x v="422"/>
    <x v="3"/>
    <s v="Night"/>
    <n v="8"/>
    <n v="0"/>
    <n v="8"/>
    <n v="634"/>
    <x v="0"/>
    <n v="0"/>
    <s v="OK"/>
    <n v="0"/>
    <n v="1"/>
    <x v="1"/>
  </r>
  <r>
    <x v="422"/>
    <x v="4"/>
    <s v="Morning"/>
    <n v="8"/>
    <n v="0"/>
    <n v="8"/>
    <n v="828"/>
    <x v="0"/>
    <n v="0"/>
    <s v="OK"/>
    <n v="0"/>
    <n v="1"/>
    <x v="1"/>
  </r>
  <r>
    <x v="422"/>
    <x v="4"/>
    <s v="Evening"/>
    <n v="8"/>
    <n v="0"/>
    <n v="8"/>
    <n v="718"/>
    <x v="0"/>
    <n v="0"/>
    <s v="OK"/>
    <n v="0"/>
    <n v="1"/>
    <x v="1"/>
  </r>
  <r>
    <x v="422"/>
    <x v="4"/>
    <s v="Night"/>
    <n v="8"/>
    <n v="0"/>
    <n v="8"/>
    <n v="683"/>
    <x v="0"/>
    <n v="0"/>
    <s v="OK"/>
    <n v="0"/>
    <n v="1"/>
    <x v="1"/>
  </r>
  <r>
    <x v="422"/>
    <x v="5"/>
    <s v="Morning"/>
    <n v="8"/>
    <n v="0"/>
    <n v="8"/>
    <n v="3484"/>
    <x v="0"/>
    <n v="0"/>
    <s v="OK"/>
    <n v="0"/>
    <n v="1"/>
    <x v="2"/>
  </r>
  <r>
    <x v="422"/>
    <x v="5"/>
    <s v="Evening"/>
    <n v="8"/>
    <n v="0"/>
    <n v="8"/>
    <n v="3719"/>
    <x v="0"/>
    <n v="0"/>
    <s v="OK"/>
    <n v="0"/>
    <n v="1"/>
    <x v="2"/>
  </r>
  <r>
    <x v="422"/>
    <x v="5"/>
    <s v="Night"/>
    <n v="8"/>
    <n v="0"/>
    <n v="8"/>
    <n v="3091"/>
    <x v="0"/>
    <n v="0"/>
    <s v="OK"/>
    <n v="0"/>
    <n v="1"/>
    <x v="2"/>
  </r>
  <r>
    <x v="422"/>
    <x v="6"/>
    <s v="Morning"/>
    <n v="8"/>
    <n v="0"/>
    <n v="8"/>
    <n v="3342"/>
    <x v="0"/>
    <n v="0"/>
    <s v="OK"/>
    <n v="0"/>
    <n v="1"/>
    <x v="2"/>
  </r>
  <r>
    <x v="422"/>
    <x v="6"/>
    <s v="Evening"/>
    <n v="8"/>
    <n v="0"/>
    <n v="8"/>
    <n v="3471"/>
    <x v="0"/>
    <n v="0"/>
    <s v="OK"/>
    <n v="0"/>
    <n v="1"/>
    <x v="2"/>
  </r>
  <r>
    <x v="422"/>
    <x v="6"/>
    <s v="Night"/>
    <n v="8"/>
    <n v="0"/>
    <n v="8"/>
    <n v="3078"/>
    <x v="0"/>
    <n v="0"/>
    <s v="OK"/>
    <n v="0"/>
    <n v="1"/>
    <x v="2"/>
  </r>
  <r>
    <x v="422"/>
    <x v="7"/>
    <s v="Morning"/>
    <n v="8"/>
    <n v="4.5"/>
    <n v="3.5"/>
    <n v="1838"/>
    <x v="2"/>
    <n v="6700"/>
    <s v="OK"/>
    <n v="0.56000000000000005"/>
    <n v="0.44"/>
    <x v="3"/>
  </r>
  <r>
    <x v="422"/>
    <x v="7"/>
    <s v="Evening"/>
    <n v="8"/>
    <n v="0"/>
    <n v="8"/>
    <n v="4094"/>
    <x v="0"/>
    <n v="0"/>
    <s v="OK"/>
    <n v="0"/>
    <n v="1"/>
    <x v="3"/>
  </r>
  <r>
    <x v="422"/>
    <x v="7"/>
    <s v="Night"/>
    <n v="8"/>
    <n v="4.2"/>
    <n v="3.8"/>
    <n v="1869"/>
    <x v="2"/>
    <n v="8000"/>
    <s v="OK"/>
    <n v="0.53"/>
    <n v="0.48"/>
    <x v="3"/>
  </r>
  <r>
    <x v="423"/>
    <x v="0"/>
    <s v="Morning"/>
    <n v="8"/>
    <n v="0"/>
    <n v="8"/>
    <n v="5599"/>
    <x v="0"/>
    <n v="0"/>
    <s v="OK"/>
    <n v="0"/>
    <n v="1"/>
    <x v="0"/>
  </r>
  <r>
    <x v="423"/>
    <x v="0"/>
    <s v="Evening"/>
    <n v="8"/>
    <n v="0"/>
    <n v="8"/>
    <n v="4810"/>
    <x v="0"/>
    <n v="0"/>
    <s v="OK"/>
    <n v="0"/>
    <n v="1"/>
    <x v="0"/>
  </r>
  <r>
    <x v="423"/>
    <x v="0"/>
    <s v="Night"/>
    <n v="8"/>
    <n v="5.0999999999999996"/>
    <n v="2.9"/>
    <n v="1902"/>
    <x v="5"/>
    <n v="8200"/>
    <s v="OK"/>
    <n v="0.64"/>
    <n v="0.36"/>
    <x v="0"/>
  </r>
  <r>
    <x v="423"/>
    <x v="1"/>
    <s v="Morning"/>
    <n v="8"/>
    <n v="0"/>
    <n v="8"/>
    <n v="5044"/>
    <x v="0"/>
    <n v="0"/>
    <s v="OK"/>
    <n v="0"/>
    <n v="1"/>
    <x v="0"/>
  </r>
  <r>
    <x v="423"/>
    <x v="1"/>
    <s v="Evening"/>
    <n v="8"/>
    <n v="0"/>
    <n v="8"/>
    <n v="5434"/>
    <x v="0"/>
    <n v="0"/>
    <s v="OK"/>
    <n v="0"/>
    <n v="1"/>
    <x v="0"/>
  </r>
  <r>
    <x v="423"/>
    <x v="1"/>
    <s v="Night"/>
    <n v="8"/>
    <n v="4.8"/>
    <n v="3.2"/>
    <n v="2131"/>
    <x v="2"/>
    <n v="3700"/>
    <s v="OK"/>
    <n v="0.6"/>
    <n v="0.4"/>
    <x v="0"/>
  </r>
  <r>
    <x v="423"/>
    <x v="2"/>
    <s v="Morning"/>
    <n v="8"/>
    <n v="0"/>
    <n v="8"/>
    <n v="4897"/>
    <x v="0"/>
    <n v="0"/>
    <s v="OK"/>
    <n v="0"/>
    <n v="1"/>
    <x v="0"/>
  </r>
  <r>
    <x v="423"/>
    <x v="2"/>
    <s v="Evening"/>
    <n v="8"/>
    <n v="2.1"/>
    <n v="5.9"/>
    <n v="3338"/>
    <x v="1"/>
    <n v="11900"/>
    <s v="OK"/>
    <n v="0.26"/>
    <n v="0.74"/>
    <x v="0"/>
  </r>
  <r>
    <x v="423"/>
    <x v="2"/>
    <s v="Night"/>
    <n v="8"/>
    <n v="0"/>
    <n v="8"/>
    <n v="4652"/>
    <x v="0"/>
    <n v="0"/>
    <s v="OK"/>
    <n v="0"/>
    <n v="1"/>
    <x v="0"/>
  </r>
  <r>
    <x v="423"/>
    <x v="3"/>
    <s v="Morning"/>
    <n v="8"/>
    <n v="2.2999999999999998"/>
    <n v="5.7"/>
    <n v="470"/>
    <x v="2"/>
    <n v="13600"/>
    <s v="OK"/>
    <n v="0.28999999999999998"/>
    <n v="0.71"/>
    <x v="1"/>
  </r>
  <r>
    <x v="423"/>
    <x v="3"/>
    <s v="Evening"/>
    <n v="8"/>
    <n v="0"/>
    <n v="8"/>
    <n v="668"/>
    <x v="0"/>
    <n v="0"/>
    <s v="OK"/>
    <n v="0"/>
    <n v="1"/>
    <x v="1"/>
  </r>
  <r>
    <x v="423"/>
    <x v="3"/>
    <s v="Night"/>
    <n v="8"/>
    <n v="4"/>
    <n v="4"/>
    <n v="363"/>
    <x v="2"/>
    <n v="8100"/>
    <s v="OK"/>
    <n v="0.5"/>
    <n v="0.5"/>
    <x v="1"/>
  </r>
  <r>
    <x v="423"/>
    <x v="4"/>
    <s v="Morning"/>
    <n v="8"/>
    <n v="3.3"/>
    <n v="4.7"/>
    <n v="458"/>
    <x v="2"/>
    <n v="13700"/>
    <s v="OK"/>
    <n v="0.41"/>
    <n v="0.59"/>
    <x v="1"/>
  </r>
  <r>
    <x v="423"/>
    <x v="4"/>
    <s v="Evening"/>
    <n v="8"/>
    <n v="0"/>
    <n v="8"/>
    <n v="760"/>
    <x v="0"/>
    <n v="0"/>
    <s v="OK"/>
    <n v="0"/>
    <n v="1"/>
    <x v="1"/>
  </r>
  <r>
    <x v="423"/>
    <x v="4"/>
    <s v="Night"/>
    <n v="8"/>
    <n v="0"/>
    <n v="8"/>
    <n v="634"/>
    <x v="0"/>
    <n v="0"/>
    <s v="OK"/>
    <n v="0"/>
    <n v="1"/>
    <x v="1"/>
  </r>
  <r>
    <x v="423"/>
    <x v="5"/>
    <s v="Morning"/>
    <n v="8"/>
    <n v="0"/>
    <n v="8"/>
    <n v="3131"/>
    <x v="0"/>
    <n v="0"/>
    <s v="OK"/>
    <n v="0"/>
    <n v="1"/>
    <x v="2"/>
  </r>
  <r>
    <x v="423"/>
    <x v="5"/>
    <s v="Evening"/>
    <n v="8"/>
    <n v="0"/>
    <n v="8"/>
    <n v="3460"/>
    <x v="0"/>
    <n v="0"/>
    <s v="OK"/>
    <n v="0"/>
    <n v="1"/>
    <x v="2"/>
  </r>
  <r>
    <x v="423"/>
    <x v="5"/>
    <s v="Night"/>
    <n v="8"/>
    <n v="0"/>
    <n v="8"/>
    <n v="3495"/>
    <x v="0"/>
    <n v="0"/>
    <s v="OK"/>
    <n v="0"/>
    <n v="1"/>
    <x v="2"/>
  </r>
  <r>
    <x v="423"/>
    <x v="6"/>
    <s v="Morning"/>
    <n v="8"/>
    <n v="1"/>
    <n v="7"/>
    <n v="2959"/>
    <x v="2"/>
    <n v="12900"/>
    <s v="OK"/>
    <n v="0.13"/>
    <n v="0.88"/>
    <x v="2"/>
  </r>
  <r>
    <x v="423"/>
    <x v="6"/>
    <s v="Evening"/>
    <n v="8"/>
    <n v="0"/>
    <n v="8"/>
    <n v="3261"/>
    <x v="0"/>
    <n v="0"/>
    <s v="OK"/>
    <n v="0"/>
    <n v="1"/>
    <x v="2"/>
  </r>
  <r>
    <x v="423"/>
    <x v="6"/>
    <s v="Night"/>
    <n v="8"/>
    <n v="3.3"/>
    <n v="4.7"/>
    <n v="1892"/>
    <x v="3"/>
    <n v="11900"/>
    <s v="OK"/>
    <n v="0.41"/>
    <n v="0.59"/>
    <x v="2"/>
  </r>
  <r>
    <x v="423"/>
    <x v="7"/>
    <s v="Morning"/>
    <n v="8"/>
    <n v="0"/>
    <n v="8"/>
    <n v="4295"/>
    <x v="0"/>
    <n v="0"/>
    <s v="OK"/>
    <n v="0"/>
    <n v="1"/>
    <x v="3"/>
  </r>
  <r>
    <x v="423"/>
    <x v="7"/>
    <s v="Evening"/>
    <n v="8"/>
    <n v="0"/>
    <n v="8"/>
    <n v="4520"/>
    <x v="0"/>
    <n v="0"/>
    <s v="OK"/>
    <n v="0"/>
    <n v="1"/>
    <x v="3"/>
  </r>
  <r>
    <x v="423"/>
    <x v="7"/>
    <s v="Night"/>
    <n v="8"/>
    <n v="0"/>
    <n v="8"/>
    <n v="4237"/>
    <x v="0"/>
    <n v="0"/>
    <s v="OK"/>
    <n v="0"/>
    <n v="1"/>
    <x v="3"/>
  </r>
  <r>
    <x v="424"/>
    <x v="0"/>
    <s v="Morning"/>
    <n v="8"/>
    <n v="5.6"/>
    <n v="2.4"/>
    <n v="1540"/>
    <x v="4"/>
    <n v="3400"/>
    <s v="OK"/>
    <n v="0.7"/>
    <n v="0.3"/>
    <x v="0"/>
  </r>
  <r>
    <x v="424"/>
    <x v="0"/>
    <s v="Evening"/>
    <n v="8"/>
    <n v="0"/>
    <n v="8"/>
    <n v="4809"/>
    <x v="0"/>
    <n v="0"/>
    <s v="OK"/>
    <n v="0"/>
    <n v="1"/>
    <x v="0"/>
  </r>
  <r>
    <x v="424"/>
    <x v="0"/>
    <s v="Night"/>
    <n v="8"/>
    <n v="1.2"/>
    <n v="6.8"/>
    <n v="4311"/>
    <x v="4"/>
    <n v="8400"/>
    <s v="OK"/>
    <n v="0.15"/>
    <n v="0.85"/>
    <x v="0"/>
  </r>
  <r>
    <x v="424"/>
    <x v="1"/>
    <s v="Morning"/>
    <n v="8"/>
    <n v="0"/>
    <n v="8"/>
    <n v="5337"/>
    <x v="0"/>
    <n v="0"/>
    <s v="OK"/>
    <n v="0"/>
    <n v="1"/>
    <x v="0"/>
  </r>
  <r>
    <x v="424"/>
    <x v="1"/>
    <s v="Evening"/>
    <n v="8"/>
    <n v="0"/>
    <n v="8"/>
    <n v="4951"/>
    <x v="0"/>
    <n v="0"/>
    <s v="OK"/>
    <n v="0"/>
    <n v="1"/>
    <x v="0"/>
  </r>
  <r>
    <x v="424"/>
    <x v="1"/>
    <s v="Night"/>
    <n v="8"/>
    <n v="0"/>
    <n v="8"/>
    <n v="5247"/>
    <x v="0"/>
    <n v="0"/>
    <s v="OK"/>
    <n v="0"/>
    <n v="1"/>
    <x v="0"/>
  </r>
  <r>
    <x v="424"/>
    <x v="2"/>
    <s v="Morning"/>
    <n v="8"/>
    <n v="2.5"/>
    <n v="5.5"/>
    <n v="3190"/>
    <x v="3"/>
    <n v="8600"/>
    <s v="OK"/>
    <n v="0.31"/>
    <n v="0.69"/>
    <x v="0"/>
  </r>
  <r>
    <x v="424"/>
    <x v="2"/>
    <s v="Evening"/>
    <n v="8"/>
    <n v="0"/>
    <n v="8"/>
    <n v="4734"/>
    <x v="0"/>
    <n v="0"/>
    <s v="OK"/>
    <n v="0"/>
    <n v="1"/>
    <x v="0"/>
  </r>
  <r>
    <x v="424"/>
    <x v="2"/>
    <s v="Night"/>
    <n v="8"/>
    <n v="1.6"/>
    <n v="6.4"/>
    <n v="3199"/>
    <x v="1"/>
    <n v="7300"/>
    <s v="OK"/>
    <n v="0.2"/>
    <n v="0.8"/>
    <x v="0"/>
  </r>
  <r>
    <x v="424"/>
    <x v="3"/>
    <s v="Morning"/>
    <n v="8"/>
    <n v="0"/>
    <n v="8"/>
    <n v="714"/>
    <x v="0"/>
    <n v="0"/>
    <s v="OK"/>
    <n v="0"/>
    <n v="1"/>
    <x v="1"/>
  </r>
  <r>
    <x v="424"/>
    <x v="3"/>
    <s v="Evening"/>
    <n v="8"/>
    <n v="0"/>
    <n v="8"/>
    <n v="679"/>
    <x v="0"/>
    <n v="0"/>
    <s v="OK"/>
    <n v="0"/>
    <n v="1"/>
    <x v="1"/>
  </r>
  <r>
    <x v="424"/>
    <x v="3"/>
    <s v="Night"/>
    <n v="8"/>
    <n v="3.4"/>
    <n v="4.5999999999999996"/>
    <n v="362"/>
    <x v="2"/>
    <n v="4000"/>
    <s v="OK"/>
    <n v="0.43"/>
    <n v="0.57999999999999996"/>
    <x v="1"/>
  </r>
  <r>
    <x v="424"/>
    <x v="4"/>
    <s v="Morning"/>
    <n v="8"/>
    <n v="0"/>
    <n v="8"/>
    <n v="703"/>
    <x v="0"/>
    <n v="0"/>
    <s v="OK"/>
    <n v="0"/>
    <n v="1"/>
    <x v="1"/>
  </r>
  <r>
    <x v="424"/>
    <x v="4"/>
    <s v="Evening"/>
    <n v="8"/>
    <n v="0"/>
    <n v="8"/>
    <n v="707"/>
    <x v="0"/>
    <n v="0"/>
    <s v="OK"/>
    <n v="0"/>
    <n v="1"/>
    <x v="1"/>
  </r>
  <r>
    <x v="424"/>
    <x v="4"/>
    <s v="Night"/>
    <n v="8"/>
    <n v="0"/>
    <n v="8"/>
    <n v="727"/>
    <x v="0"/>
    <n v="0"/>
    <s v="OK"/>
    <n v="0"/>
    <n v="1"/>
    <x v="1"/>
  </r>
  <r>
    <x v="424"/>
    <x v="5"/>
    <s v="Morning"/>
    <n v="8"/>
    <n v="6.8"/>
    <n v="1.2"/>
    <n v="482"/>
    <x v="6"/>
    <n v="12700"/>
    <s v="OK"/>
    <n v="0.85"/>
    <n v="0.15"/>
    <x v="2"/>
  </r>
  <r>
    <x v="424"/>
    <x v="5"/>
    <s v="Evening"/>
    <n v="8"/>
    <n v="0"/>
    <n v="8"/>
    <n v="3097"/>
    <x v="0"/>
    <n v="0"/>
    <s v="OK"/>
    <n v="0"/>
    <n v="1"/>
    <x v="2"/>
  </r>
  <r>
    <x v="424"/>
    <x v="5"/>
    <s v="Night"/>
    <n v="8"/>
    <n v="5.6"/>
    <n v="2.4"/>
    <n v="1018"/>
    <x v="5"/>
    <n v="11800"/>
    <s v="OK"/>
    <n v="0.7"/>
    <n v="0.3"/>
    <x v="2"/>
  </r>
  <r>
    <x v="424"/>
    <x v="6"/>
    <s v="Morning"/>
    <n v="8"/>
    <n v="1.9"/>
    <n v="6.1"/>
    <n v="2317"/>
    <x v="2"/>
    <n v="10600"/>
    <s v="OK"/>
    <n v="0.24"/>
    <n v="0.76"/>
    <x v="2"/>
  </r>
  <r>
    <x v="424"/>
    <x v="6"/>
    <s v="Evening"/>
    <n v="8"/>
    <n v="0"/>
    <n v="8"/>
    <n v="3454"/>
    <x v="0"/>
    <n v="0"/>
    <s v="OK"/>
    <n v="0"/>
    <n v="1"/>
    <x v="2"/>
  </r>
  <r>
    <x v="424"/>
    <x v="6"/>
    <s v="Night"/>
    <n v="8"/>
    <n v="0"/>
    <n v="8"/>
    <n v="2870"/>
    <x v="0"/>
    <n v="0"/>
    <s v="OK"/>
    <n v="0"/>
    <n v="1"/>
    <x v="2"/>
  </r>
  <r>
    <x v="424"/>
    <x v="7"/>
    <s v="Morning"/>
    <n v="8"/>
    <n v="3.6"/>
    <n v="4.4000000000000004"/>
    <n v="2124"/>
    <x v="2"/>
    <n v="8200"/>
    <s v="OK"/>
    <n v="0.45"/>
    <n v="0.55000000000000004"/>
    <x v="3"/>
  </r>
  <r>
    <x v="424"/>
    <x v="7"/>
    <s v="Evening"/>
    <n v="8"/>
    <n v="0"/>
    <n v="8"/>
    <n v="3666"/>
    <x v="0"/>
    <n v="0"/>
    <s v="OK"/>
    <n v="0"/>
    <n v="1"/>
    <x v="3"/>
  </r>
  <r>
    <x v="424"/>
    <x v="7"/>
    <s v="Night"/>
    <n v="8"/>
    <n v="5.6"/>
    <n v="2.4"/>
    <n v="1105"/>
    <x v="3"/>
    <n v="2000"/>
    <s v="OK"/>
    <n v="0.7"/>
    <n v="0.3"/>
    <x v="3"/>
  </r>
  <r>
    <x v="425"/>
    <x v="0"/>
    <s v="Morning"/>
    <n v="8"/>
    <n v="0"/>
    <n v="8"/>
    <n v="4779"/>
    <x v="0"/>
    <n v="0"/>
    <s v="OK"/>
    <n v="0"/>
    <n v="1"/>
    <x v="0"/>
  </r>
  <r>
    <x v="425"/>
    <x v="0"/>
    <s v="Evening"/>
    <n v="8"/>
    <n v="0"/>
    <n v="8"/>
    <n v="4610"/>
    <x v="0"/>
    <n v="0"/>
    <s v="OK"/>
    <n v="0"/>
    <n v="1"/>
    <x v="0"/>
  </r>
  <r>
    <x v="425"/>
    <x v="0"/>
    <s v="Night"/>
    <n v="8"/>
    <n v="0"/>
    <n v="8"/>
    <n v="4827"/>
    <x v="0"/>
    <n v="0"/>
    <s v="OK"/>
    <n v="0"/>
    <n v="1"/>
    <x v="0"/>
  </r>
  <r>
    <x v="425"/>
    <x v="1"/>
    <s v="Morning"/>
    <n v="8"/>
    <n v="0"/>
    <n v="8"/>
    <n v="5347"/>
    <x v="0"/>
    <n v="0"/>
    <s v="OK"/>
    <n v="0"/>
    <n v="1"/>
    <x v="0"/>
  </r>
  <r>
    <x v="425"/>
    <x v="1"/>
    <s v="Evening"/>
    <n v="8"/>
    <n v="0"/>
    <n v="8"/>
    <n v="5942"/>
    <x v="0"/>
    <n v="0"/>
    <s v="OK"/>
    <n v="0"/>
    <n v="1"/>
    <x v="0"/>
  </r>
  <r>
    <x v="425"/>
    <x v="1"/>
    <s v="Night"/>
    <n v="8"/>
    <n v="1.7"/>
    <n v="6.3"/>
    <n v="4122"/>
    <x v="4"/>
    <n v="2900"/>
    <s v="OK"/>
    <n v="0.21"/>
    <n v="0.79"/>
    <x v="0"/>
  </r>
  <r>
    <x v="425"/>
    <x v="2"/>
    <s v="Morning"/>
    <n v="8"/>
    <n v="0"/>
    <n v="8"/>
    <n v="4326"/>
    <x v="0"/>
    <n v="0"/>
    <s v="OK"/>
    <n v="0"/>
    <n v="1"/>
    <x v="0"/>
  </r>
  <r>
    <x v="425"/>
    <x v="2"/>
    <s v="Evening"/>
    <n v="8"/>
    <n v="0"/>
    <n v="8"/>
    <n v="4541"/>
    <x v="0"/>
    <n v="0"/>
    <s v="OK"/>
    <n v="0"/>
    <n v="1"/>
    <x v="0"/>
  </r>
  <r>
    <x v="425"/>
    <x v="2"/>
    <s v="Night"/>
    <n v="8"/>
    <n v="0"/>
    <n v="8"/>
    <n v="4265"/>
    <x v="0"/>
    <n v="0"/>
    <s v="OK"/>
    <n v="0"/>
    <n v="1"/>
    <x v="0"/>
  </r>
  <r>
    <x v="425"/>
    <x v="3"/>
    <s v="Morning"/>
    <n v="8"/>
    <n v="0"/>
    <n v="8"/>
    <n v="662"/>
    <x v="0"/>
    <n v="0"/>
    <s v="OK"/>
    <n v="0"/>
    <n v="1"/>
    <x v="1"/>
  </r>
  <r>
    <x v="425"/>
    <x v="3"/>
    <s v="Evening"/>
    <n v="8"/>
    <n v="0"/>
    <n v="8"/>
    <n v="539"/>
    <x v="0"/>
    <n v="0"/>
    <s v="OK"/>
    <n v="0"/>
    <n v="1"/>
    <x v="1"/>
  </r>
  <r>
    <x v="425"/>
    <x v="3"/>
    <s v="Night"/>
    <n v="8"/>
    <n v="0"/>
    <n v="8"/>
    <n v="632"/>
    <x v="0"/>
    <n v="0"/>
    <s v="OK"/>
    <n v="0"/>
    <n v="1"/>
    <x v="1"/>
  </r>
  <r>
    <x v="425"/>
    <x v="4"/>
    <s v="Morning"/>
    <n v="8"/>
    <n v="1.9"/>
    <n v="6.1"/>
    <n v="551"/>
    <x v="2"/>
    <n v="6200"/>
    <s v="OK"/>
    <n v="0.24"/>
    <n v="0.76"/>
    <x v="1"/>
  </r>
  <r>
    <x v="425"/>
    <x v="4"/>
    <s v="Evening"/>
    <n v="8"/>
    <n v="0"/>
    <n v="8"/>
    <n v="724"/>
    <x v="0"/>
    <n v="0"/>
    <s v="OK"/>
    <n v="0"/>
    <n v="1"/>
    <x v="1"/>
  </r>
  <r>
    <x v="425"/>
    <x v="4"/>
    <s v="Night"/>
    <n v="8"/>
    <n v="0"/>
    <n v="8"/>
    <n v="748"/>
    <x v="0"/>
    <n v="0"/>
    <s v="OK"/>
    <n v="0"/>
    <n v="1"/>
    <x v="1"/>
  </r>
  <r>
    <x v="425"/>
    <x v="5"/>
    <s v="Morning"/>
    <n v="8"/>
    <n v="0"/>
    <n v="8"/>
    <n v="2970"/>
    <x v="0"/>
    <n v="0"/>
    <s v="OK"/>
    <n v="0"/>
    <n v="1"/>
    <x v="2"/>
  </r>
  <r>
    <x v="425"/>
    <x v="5"/>
    <s v="Evening"/>
    <n v="8"/>
    <n v="1.1000000000000001"/>
    <n v="6.9"/>
    <n v="2798"/>
    <x v="4"/>
    <n v="5200"/>
    <s v="OK"/>
    <n v="0.14000000000000001"/>
    <n v="0.86"/>
    <x v="2"/>
  </r>
  <r>
    <x v="425"/>
    <x v="5"/>
    <s v="Night"/>
    <n v="8"/>
    <n v="4.5"/>
    <n v="3.5"/>
    <n v="1441"/>
    <x v="5"/>
    <n v="4800"/>
    <s v="OK"/>
    <n v="0.56000000000000005"/>
    <n v="0.44"/>
    <x v="2"/>
  </r>
  <r>
    <x v="425"/>
    <x v="6"/>
    <s v="Morning"/>
    <n v="8"/>
    <n v="5.7"/>
    <n v="2.2999999999999998"/>
    <n v="954"/>
    <x v="5"/>
    <n v="10000"/>
    <s v="OK"/>
    <n v="0.71"/>
    <n v="0.28999999999999998"/>
    <x v="2"/>
  </r>
  <r>
    <x v="425"/>
    <x v="6"/>
    <s v="Evening"/>
    <n v="8"/>
    <n v="0"/>
    <n v="8"/>
    <n v="3287"/>
    <x v="0"/>
    <n v="0"/>
    <s v="OK"/>
    <n v="0"/>
    <n v="1"/>
    <x v="2"/>
  </r>
  <r>
    <x v="425"/>
    <x v="6"/>
    <s v="Night"/>
    <n v="8"/>
    <n v="0"/>
    <n v="8"/>
    <n v="3259"/>
    <x v="0"/>
    <n v="0"/>
    <s v="OK"/>
    <n v="0"/>
    <n v="1"/>
    <x v="2"/>
  </r>
  <r>
    <x v="425"/>
    <x v="7"/>
    <s v="Morning"/>
    <n v="8"/>
    <n v="4.4000000000000004"/>
    <n v="3.6"/>
    <n v="1640"/>
    <x v="4"/>
    <n v="13900"/>
    <s v="OK"/>
    <n v="0.55000000000000004"/>
    <n v="0.45"/>
    <x v="3"/>
  </r>
  <r>
    <x v="425"/>
    <x v="7"/>
    <s v="Evening"/>
    <n v="8"/>
    <n v="0"/>
    <n v="8"/>
    <n v="4245"/>
    <x v="0"/>
    <n v="0"/>
    <s v="OK"/>
    <n v="0"/>
    <n v="1"/>
    <x v="3"/>
  </r>
  <r>
    <x v="425"/>
    <x v="7"/>
    <s v="Night"/>
    <n v="8"/>
    <n v="0"/>
    <n v="8"/>
    <n v="4322"/>
    <x v="0"/>
    <n v="0"/>
    <s v="OK"/>
    <n v="0"/>
    <n v="1"/>
    <x v="3"/>
  </r>
  <r>
    <x v="426"/>
    <x v="0"/>
    <s v="Morning"/>
    <n v="8"/>
    <n v="0"/>
    <n v="8"/>
    <n v="4811"/>
    <x v="0"/>
    <n v="0"/>
    <s v="OK"/>
    <n v="0"/>
    <n v="1"/>
    <x v="0"/>
  </r>
  <r>
    <x v="426"/>
    <x v="0"/>
    <s v="Evening"/>
    <n v="8"/>
    <n v="0.8"/>
    <n v="7.2"/>
    <n v="4359"/>
    <x v="6"/>
    <n v="8000"/>
    <s v="OK"/>
    <n v="0.1"/>
    <n v="0.9"/>
    <x v="0"/>
  </r>
  <r>
    <x v="426"/>
    <x v="0"/>
    <s v="Night"/>
    <n v="8"/>
    <n v="0"/>
    <n v="8"/>
    <n v="5322"/>
    <x v="0"/>
    <n v="0"/>
    <s v="OK"/>
    <n v="0"/>
    <n v="1"/>
    <x v="0"/>
  </r>
  <r>
    <x v="426"/>
    <x v="1"/>
    <s v="Morning"/>
    <n v="8"/>
    <n v="6.4"/>
    <n v="1.6"/>
    <n v="1002"/>
    <x v="3"/>
    <n v="7000"/>
    <s v="OK"/>
    <n v="0.8"/>
    <n v="0.2"/>
    <x v="0"/>
  </r>
  <r>
    <x v="426"/>
    <x v="1"/>
    <s v="Evening"/>
    <n v="8"/>
    <n v="0"/>
    <n v="8"/>
    <n v="5310"/>
    <x v="0"/>
    <n v="0"/>
    <s v="OK"/>
    <n v="0"/>
    <n v="1"/>
    <x v="0"/>
  </r>
  <r>
    <x v="426"/>
    <x v="1"/>
    <s v="Night"/>
    <n v="8"/>
    <n v="2.2999999999999998"/>
    <n v="5.7"/>
    <n v="3779"/>
    <x v="3"/>
    <n v="10200"/>
    <s v="OK"/>
    <n v="0.28999999999999998"/>
    <n v="0.71"/>
    <x v="0"/>
  </r>
  <r>
    <x v="426"/>
    <x v="2"/>
    <s v="Morning"/>
    <n v="8"/>
    <n v="0"/>
    <n v="8"/>
    <n v="4039"/>
    <x v="0"/>
    <n v="0"/>
    <s v="OK"/>
    <n v="0"/>
    <n v="1"/>
    <x v="0"/>
  </r>
  <r>
    <x v="426"/>
    <x v="2"/>
    <s v="Evening"/>
    <n v="8"/>
    <n v="2"/>
    <n v="6"/>
    <n v="3291"/>
    <x v="4"/>
    <n v="9400"/>
    <s v="OK"/>
    <n v="0.25"/>
    <n v="0.75"/>
    <x v="0"/>
  </r>
  <r>
    <x v="426"/>
    <x v="2"/>
    <s v="Night"/>
    <n v="8"/>
    <n v="0"/>
    <n v="8"/>
    <n v="4849"/>
    <x v="0"/>
    <n v="0"/>
    <s v="OK"/>
    <n v="0"/>
    <n v="1"/>
    <x v="0"/>
  </r>
  <r>
    <x v="426"/>
    <x v="3"/>
    <s v="Morning"/>
    <n v="8"/>
    <n v="1.2"/>
    <n v="6.8"/>
    <n v="644"/>
    <x v="1"/>
    <n v="4700"/>
    <s v="OK"/>
    <n v="0.15"/>
    <n v="0.85"/>
    <x v="1"/>
  </r>
  <r>
    <x v="426"/>
    <x v="3"/>
    <s v="Evening"/>
    <n v="8"/>
    <n v="2.9"/>
    <n v="5.0999999999999996"/>
    <n v="433"/>
    <x v="3"/>
    <n v="10400"/>
    <s v="OK"/>
    <n v="0.36"/>
    <n v="0.64"/>
    <x v="1"/>
  </r>
  <r>
    <x v="426"/>
    <x v="3"/>
    <s v="Night"/>
    <n v="8"/>
    <n v="0"/>
    <n v="8"/>
    <n v="628"/>
    <x v="0"/>
    <n v="0"/>
    <s v="OK"/>
    <n v="0"/>
    <n v="1"/>
    <x v="1"/>
  </r>
  <r>
    <x v="426"/>
    <x v="4"/>
    <s v="Morning"/>
    <n v="8"/>
    <n v="0"/>
    <n v="8"/>
    <n v="723"/>
    <x v="0"/>
    <n v="0"/>
    <s v="OK"/>
    <n v="0"/>
    <n v="1"/>
    <x v="1"/>
  </r>
  <r>
    <x v="426"/>
    <x v="4"/>
    <s v="Evening"/>
    <n v="8"/>
    <n v="0"/>
    <n v="8"/>
    <n v="779"/>
    <x v="0"/>
    <n v="0"/>
    <s v="OK"/>
    <n v="0"/>
    <n v="1"/>
    <x v="1"/>
  </r>
  <r>
    <x v="426"/>
    <x v="4"/>
    <s v="Night"/>
    <n v="8"/>
    <n v="0"/>
    <n v="8"/>
    <n v="669"/>
    <x v="0"/>
    <n v="0"/>
    <s v="OK"/>
    <n v="0"/>
    <n v="1"/>
    <x v="1"/>
  </r>
  <r>
    <x v="426"/>
    <x v="5"/>
    <s v="Morning"/>
    <n v="8"/>
    <n v="4.9000000000000004"/>
    <n v="3.1"/>
    <n v="1344"/>
    <x v="2"/>
    <n v="8000"/>
    <s v="OK"/>
    <n v="0.61"/>
    <n v="0.39"/>
    <x v="2"/>
  </r>
  <r>
    <x v="426"/>
    <x v="5"/>
    <s v="Evening"/>
    <n v="8"/>
    <n v="3"/>
    <n v="5"/>
    <n v="2190"/>
    <x v="4"/>
    <n v="9400"/>
    <s v="OK"/>
    <n v="0.38"/>
    <n v="0.63"/>
    <x v="2"/>
  </r>
  <r>
    <x v="426"/>
    <x v="5"/>
    <s v="Night"/>
    <n v="8"/>
    <n v="0"/>
    <n v="8"/>
    <n v="3122"/>
    <x v="0"/>
    <n v="0"/>
    <s v="OK"/>
    <n v="0"/>
    <n v="1"/>
    <x v="2"/>
  </r>
  <r>
    <x v="426"/>
    <x v="6"/>
    <s v="Morning"/>
    <n v="8"/>
    <n v="0"/>
    <n v="8"/>
    <n v="2897"/>
    <x v="0"/>
    <n v="0"/>
    <s v="OK"/>
    <n v="0"/>
    <n v="1"/>
    <x v="2"/>
  </r>
  <r>
    <x v="426"/>
    <x v="6"/>
    <s v="Evening"/>
    <n v="8"/>
    <n v="0"/>
    <n v="8"/>
    <n v="3052"/>
    <x v="0"/>
    <n v="0"/>
    <s v="OK"/>
    <n v="0"/>
    <n v="1"/>
    <x v="2"/>
  </r>
  <r>
    <x v="426"/>
    <x v="6"/>
    <s v="Night"/>
    <n v="8"/>
    <n v="0"/>
    <n v="8"/>
    <n v="2800"/>
    <x v="0"/>
    <n v="0"/>
    <s v="OK"/>
    <n v="0"/>
    <n v="1"/>
    <x v="2"/>
  </r>
  <r>
    <x v="426"/>
    <x v="7"/>
    <s v="Morning"/>
    <n v="8"/>
    <n v="0"/>
    <n v="8"/>
    <n v="3710"/>
    <x v="0"/>
    <n v="0"/>
    <s v="OK"/>
    <n v="0"/>
    <n v="1"/>
    <x v="3"/>
  </r>
  <r>
    <x v="426"/>
    <x v="7"/>
    <s v="Evening"/>
    <n v="8"/>
    <n v="0"/>
    <n v="8"/>
    <n v="3946"/>
    <x v="0"/>
    <n v="0"/>
    <s v="OK"/>
    <n v="0"/>
    <n v="1"/>
    <x v="3"/>
  </r>
  <r>
    <x v="426"/>
    <x v="7"/>
    <s v="Night"/>
    <n v="8"/>
    <n v="0"/>
    <n v="8"/>
    <n v="3904"/>
    <x v="0"/>
    <n v="0"/>
    <s v="OK"/>
    <n v="0"/>
    <n v="1"/>
    <x v="3"/>
  </r>
  <r>
    <x v="427"/>
    <x v="0"/>
    <s v="Morning"/>
    <n v="8"/>
    <n v="0"/>
    <n v="8"/>
    <n v="4805"/>
    <x v="0"/>
    <n v="0"/>
    <s v="OK"/>
    <n v="0"/>
    <n v="1"/>
    <x v="0"/>
  </r>
  <r>
    <x v="427"/>
    <x v="0"/>
    <s v="Evening"/>
    <n v="8"/>
    <n v="5.9"/>
    <n v="2.1"/>
    <n v="1408"/>
    <x v="1"/>
    <n v="14800"/>
    <s v="OK"/>
    <n v="0.74"/>
    <n v="0.26"/>
    <x v="0"/>
  </r>
  <r>
    <x v="427"/>
    <x v="0"/>
    <s v="Night"/>
    <n v="8"/>
    <n v="4.5"/>
    <n v="3.5"/>
    <n v="2040"/>
    <x v="5"/>
    <n v="11300"/>
    <s v="OK"/>
    <n v="0.56000000000000005"/>
    <n v="0.44"/>
    <x v="0"/>
  </r>
  <r>
    <x v="427"/>
    <x v="1"/>
    <s v="Morning"/>
    <n v="8"/>
    <n v="0"/>
    <n v="8"/>
    <n v="5282"/>
    <x v="0"/>
    <n v="0"/>
    <s v="OK"/>
    <n v="0"/>
    <n v="1"/>
    <x v="0"/>
  </r>
  <r>
    <x v="427"/>
    <x v="1"/>
    <s v="Evening"/>
    <n v="8"/>
    <n v="0"/>
    <n v="8"/>
    <n v="5034"/>
    <x v="0"/>
    <n v="0"/>
    <s v="OK"/>
    <n v="0"/>
    <n v="1"/>
    <x v="0"/>
  </r>
  <r>
    <x v="427"/>
    <x v="1"/>
    <s v="Night"/>
    <n v="8"/>
    <n v="0"/>
    <n v="8"/>
    <n v="5771"/>
    <x v="0"/>
    <n v="0"/>
    <s v="OK"/>
    <n v="0"/>
    <n v="1"/>
    <x v="0"/>
  </r>
  <r>
    <x v="427"/>
    <x v="2"/>
    <s v="Morning"/>
    <n v="8"/>
    <n v="0"/>
    <n v="8"/>
    <n v="4820"/>
    <x v="0"/>
    <n v="0"/>
    <s v="OK"/>
    <n v="0"/>
    <n v="1"/>
    <x v="0"/>
  </r>
  <r>
    <x v="427"/>
    <x v="2"/>
    <s v="Evening"/>
    <n v="8"/>
    <n v="5.6"/>
    <n v="2.4"/>
    <n v="1423"/>
    <x v="5"/>
    <n v="2000"/>
    <s v="OK"/>
    <n v="0.7"/>
    <n v="0.3"/>
    <x v="0"/>
  </r>
  <r>
    <x v="427"/>
    <x v="2"/>
    <s v="Night"/>
    <n v="8"/>
    <n v="2.2999999999999998"/>
    <n v="5.7"/>
    <n v="3275"/>
    <x v="4"/>
    <n v="7600"/>
    <s v="OK"/>
    <n v="0.28999999999999998"/>
    <n v="0.71"/>
    <x v="0"/>
  </r>
  <r>
    <x v="427"/>
    <x v="3"/>
    <s v="Morning"/>
    <n v="8"/>
    <n v="4.7"/>
    <n v="3.3"/>
    <n v="283"/>
    <x v="3"/>
    <n v="7300"/>
    <s v="OK"/>
    <n v="0.59"/>
    <n v="0.41"/>
    <x v="1"/>
  </r>
  <r>
    <x v="427"/>
    <x v="3"/>
    <s v="Evening"/>
    <n v="8"/>
    <n v="0"/>
    <n v="8"/>
    <n v="609"/>
    <x v="0"/>
    <n v="0"/>
    <s v="OK"/>
    <n v="0"/>
    <n v="1"/>
    <x v="1"/>
  </r>
  <r>
    <x v="427"/>
    <x v="3"/>
    <s v="Night"/>
    <n v="8"/>
    <n v="0"/>
    <n v="8"/>
    <n v="695"/>
    <x v="0"/>
    <n v="0"/>
    <s v="OK"/>
    <n v="0"/>
    <n v="1"/>
    <x v="1"/>
  </r>
  <r>
    <x v="427"/>
    <x v="4"/>
    <s v="Morning"/>
    <n v="8"/>
    <n v="0"/>
    <n v="8"/>
    <n v="624"/>
    <x v="0"/>
    <n v="0"/>
    <s v="OK"/>
    <n v="0"/>
    <n v="1"/>
    <x v="1"/>
  </r>
  <r>
    <x v="427"/>
    <x v="4"/>
    <s v="Evening"/>
    <n v="8"/>
    <n v="0"/>
    <n v="8"/>
    <n v="766"/>
    <x v="0"/>
    <n v="0"/>
    <s v="OK"/>
    <n v="0"/>
    <n v="1"/>
    <x v="1"/>
  </r>
  <r>
    <x v="427"/>
    <x v="4"/>
    <s v="Night"/>
    <n v="8"/>
    <n v="0"/>
    <n v="8"/>
    <n v="733"/>
    <x v="0"/>
    <n v="0"/>
    <s v="OK"/>
    <n v="0"/>
    <n v="1"/>
    <x v="1"/>
  </r>
  <r>
    <x v="427"/>
    <x v="5"/>
    <s v="Morning"/>
    <n v="8"/>
    <n v="5.2"/>
    <n v="2.8"/>
    <n v="1182"/>
    <x v="5"/>
    <n v="8100"/>
    <s v="OK"/>
    <n v="0.65"/>
    <n v="0.35"/>
    <x v="2"/>
  </r>
  <r>
    <x v="427"/>
    <x v="5"/>
    <s v="Evening"/>
    <n v="8"/>
    <n v="0"/>
    <n v="8"/>
    <n v="3342"/>
    <x v="0"/>
    <n v="0"/>
    <s v="OK"/>
    <n v="0"/>
    <n v="1"/>
    <x v="2"/>
  </r>
  <r>
    <x v="427"/>
    <x v="5"/>
    <s v="Night"/>
    <n v="8"/>
    <n v="3"/>
    <n v="5"/>
    <n v="2062"/>
    <x v="5"/>
    <n v="7900"/>
    <s v="OK"/>
    <n v="0.38"/>
    <n v="0.63"/>
    <x v="2"/>
  </r>
  <r>
    <x v="427"/>
    <x v="6"/>
    <s v="Morning"/>
    <n v="8"/>
    <n v="0"/>
    <n v="8"/>
    <n v="3159"/>
    <x v="0"/>
    <n v="0"/>
    <s v="OK"/>
    <n v="0"/>
    <n v="1"/>
    <x v="2"/>
  </r>
  <r>
    <x v="427"/>
    <x v="6"/>
    <s v="Evening"/>
    <n v="8"/>
    <n v="0"/>
    <n v="8"/>
    <n v="3178"/>
    <x v="0"/>
    <n v="0"/>
    <s v="OK"/>
    <n v="0"/>
    <n v="1"/>
    <x v="2"/>
  </r>
  <r>
    <x v="427"/>
    <x v="6"/>
    <s v="Night"/>
    <n v="8"/>
    <n v="0"/>
    <n v="8"/>
    <n v="3387"/>
    <x v="0"/>
    <n v="0"/>
    <s v="OK"/>
    <n v="0"/>
    <n v="1"/>
    <x v="2"/>
  </r>
  <r>
    <x v="427"/>
    <x v="7"/>
    <s v="Morning"/>
    <n v="8"/>
    <n v="5.4"/>
    <n v="2.6"/>
    <n v="1472"/>
    <x v="2"/>
    <n v="12000"/>
    <s v="OK"/>
    <n v="0.68"/>
    <n v="0.33"/>
    <x v="3"/>
  </r>
  <r>
    <x v="427"/>
    <x v="7"/>
    <s v="Evening"/>
    <n v="8"/>
    <n v="0"/>
    <n v="8"/>
    <n v="4135"/>
    <x v="0"/>
    <n v="0"/>
    <s v="OK"/>
    <n v="0"/>
    <n v="1"/>
    <x v="3"/>
  </r>
  <r>
    <x v="427"/>
    <x v="7"/>
    <s v="Night"/>
    <n v="8"/>
    <n v="0"/>
    <n v="8"/>
    <n v="3954"/>
    <x v="0"/>
    <n v="0"/>
    <s v="OK"/>
    <n v="0"/>
    <n v="1"/>
    <x v="3"/>
  </r>
  <r>
    <x v="428"/>
    <x v="0"/>
    <s v="Morning"/>
    <n v="8"/>
    <n v="0"/>
    <n v="8"/>
    <n v="5509"/>
    <x v="0"/>
    <n v="0"/>
    <s v="OK"/>
    <n v="0"/>
    <n v="1"/>
    <x v="0"/>
  </r>
  <r>
    <x v="428"/>
    <x v="0"/>
    <s v="Evening"/>
    <n v="8"/>
    <n v="0"/>
    <n v="8"/>
    <n v="4572"/>
    <x v="0"/>
    <n v="0"/>
    <s v="OK"/>
    <n v="0"/>
    <n v="1"/>
    <x v="0"/>
  </r>
  <r>
    <x v="428"/>
    <x v="0"/>
    <s v="Night"/>
    <n v="8"/>
    <n v="0"/>
    <n v="8"/>
    <n v="4742"/>
    <x v="0"/>
    <n v="0"/>
    <s v="OK"/>
    <n v="0"/>
    <n v="1"/>
    <x v="0"/>
  </r>
  <r>
    <x v="428"/>
    <x v="1"/>
    <s v="Morning"/>
    <n v="8"/>
    <n v="0"/>
    <n v="8"/>
    <n v="6076"/>
    <x v="0"/>
    <n v="0"/>
    <s v="OK"/>
    <n v="0"/>
    <n v="1"/>
    <x v="0"/>
  </r>
  <r>
    <x v="428"/>
    <x v="1"/>
    <s v="Evening"/>
    <n v="8"/>
    <n v="0"/>
    <n v="8"/>
    <n v="5517"/>
    <x v="0"/>
    <n v="0"/>
    <s v="OK"/>
    <n v="0"/>
    <n v="1"/>
    <x v="0"/>
  </r>
  <r>
    <x v="428"/>
    <x v="1"/>
    <s v="Night"/>
    <n v="8"/>
    <n v="0"/>
    <n v="8"/>
    <n v="4880"/>
    <x v="0"/>
    <n v="0"/>
    <s v="OK"/>
    <n v="0"/>
    <n v="1"/>
    <x v="0"/>
  </r>
  <r>
    <x v="428"/>
    <x v="2"/>
    <s v="Morning"/>
    <n v="8"/>
    <n v="0"/>
    <n v="8"/>
    <n v="5100"/>
    <x v="0"/>
    <n v="0"/>
    <s v="OK"/>
    <n v="0"/>
    <n v="1"/>
    <x v="0"/>
  </r>
  <r>
    <x v="428"/>
    <x v="2"/>
    <s v="Evening"/>
    <n v="8"/>
    <n v="0"/>
    <n v="8"/>
    <n v="5196"/>
    <x v="0"/>
    <n v="0"/>
    <s v="OK"/>
    <n v="0"/>
    <n v="1"/>
    <x v="0"/>
  </r>
  <r>
    <x v="428"/>
    <x v="2"/>
    <s v="Night"/>
    <n v="8"/>
    <n v="0"/>
    <n v="8"/>
    <n v="4700"/>
    <x v="0"/>
    <n v="0"/>
    <s v="OK"/>
    <n v="0"/>
    <n v="1"/>
    <x v="0"/>
  </r>
  <r>
    <x v="428"/>
    <x v="3"/>
    <s v="Morning"/>
    <n v="8"/>
    <n v="0"/>
    <n v="8"/>
    <n v="715"/>
    <x v="0"/>
    <n v="0"/>
    <s v="OK"/>
    <n v="0"/>
    <n v="1"/>
    <x v="1"/>
  </r>
  <r>
    <x v="428"/>
    <x v="3"/>
    <s v="Evening"/>
    <n v="8"/>
    <n v="0"/>
    <n v="8"/>
    <n v="700"/>
    <x v="0"/>
    <n v="0"/>
    <s v="OK"/>
    <n v="0"/>
    <n v="1"/>
    <x v="1"/>
  </r>
  <r>
    <x v="428"/>
    <x v="3"/>
    <s v="Night"/>
    <n v="8"/>
    <n v="0"/>
    <n v="8"/>
    <n v="740"/>
    <x v="0"/>
    <n v="0"/>
    <s v="OK"/>
    <n v="0"/>
    <n v="1"/>
    <x v="1"/>
  </r>
  <r>
    <x v="428"/>
    <x v="4"/>
    <s v="Morning"/>
    <n v="8"/>
    <n v="2.5"/>
    <n v="5.5"/>
    <n v="523"/>
    <x v="4"/>
    <n v="11000"/>
    <s v="OK"/>
    <n v="0.31"/>
    <n v="0.69"/>
    <x v="1"/>
  </r>
  <r>
    <x v="428"/>
    <x v="4"/>
    <s v="Evening"/>
    <n v="8"/>
    <n v="2.8"/>
    <n v="5.2"/>
    <n v="497"/>
    <x v="4"/>
    <n v="9200"/>
    <s v="OK"/>
    <n v="0.35"/>
    <n v="0.65"/>
    <x v="1"/>
  </r>
  <r>
    <x v="428"/>
    <x v="4"/>
    <s v="Night"/>
    <n v="8"/>
    <n v="0"/>
    <n v="8"/>
    <n v="748"/>
    <x v="0"/>
    <n v="0"/>
    <s v="OK"/>
    <n v="0"/>
    <n v="1"/>
    <x v="1"/>
  </r>
  <r>
    <x v="428"/>
    <x v="5"/>
    <s v="Morning"/>
    <n v="8"/>
    <n v="0.7"/>
    <n v="7.3"/>
    <n v="3304"/>
    <x v="2"/>
    <n v="2800"/>
    <s v="OK"/>
    <n v="0.09"/>
    <n v="0.91"/>
    <x v="2"/>
  </r>
  <r>
    <x v="428"/>
    <x v="5"/>
    <s v="Evening"/>
    <n v="8"/>
    <n v="0"/>
    <n v="8"/>
    <n v="3698"/>
    <x v="0"/>
    <n v="0"/>
    <s v="OK"/>
    <n v="0"/>
    <n v="1"/>
    <x v="2"/>
  </r>
  <r>
    <x v="428"/>
    <x v="5"/>
    <s v="Night"/>
    <n v="8"/>
    <n v="3.5"/>
    <n v="4.5"/>
    <n v="2062"/>
    <x v="4"/>
    <n v="2700"/>
    <s v="OK"/>
    <n v="0.44"/>
    <n v="0.56000000000000005"/>
    <x v="2"/>
  </r>
  <r>
    <x v="428"/>
    <x v="6"/>
    <s v="Morning"/>
    <n v="8"/>
    <n v="0"/>
    <n v="8"/>
    <n v="3142"/>
    <x v="0"/>
    <n v="0"/>
    <s v="OK"/>
    <n v="0"/>
    <n v="1"/>
    <x v="2"/>
  </r>
  <r>
    <x v="428"/>
    <x v="6"/>
    <s v="Evening"/>
    <n v="8"/>
    <n v="0"/>
    <n v="8"/>
    <n v="3189"/>
    <x v="0"/>
    <n v="0"/>
    <s v="OK"/>
    <n v="0"/>
    <n v="1"/>
    <x v="2"/>
  </r>
  <r>
    <x v="428"/>
    <x v="6"/>
    <s v="Night"/>
    <n v="8"/>
    <n v="0"/>
    <n v="8"/>
    <n v="3270"/>
    <x v="0"/>
    <n v="0"/>
    <s v="OK"/>
    <n v="0"/>
    <n v="1"/>
    <x v="2"/>
  </r>
  <r>
    <x v="428"/>
    <x v="7"/>
    <s v="Morning"/>
    <n v="8"/>
    <n v="0"/>
    <n v="8"/>
    <n v="3834"/>
    <x v="0"/>
    <n v="0"/>
    <s v="OK"/>
    <n v="0"/>
    <n v="1"/>
    <x v="3"/>
  </r>
  <r>
    <x v="428"/>
    <x v="7"/>
    <s v="Evening"/>
    <n v="8"/>
    <n v="0"/>
    <n v="8"/>
    <n v="3937"/>
    <x v="0"/>
    <n v="0"/>
    <s v="OK"/>
    <n v="0"/>
    <n v="1"/>
    <x v="3"/>
  </r>
  <r>
    <x v="428"/>
    <x v="7"/>
    <s v="Night"/>
    <n v="8"/>
    <n v="1.8"/>
    <n v="6.2"/>
    <n v="3140"/>
    <x v="1"/>
    <n v="2900"/>
    <s v="OK"/>
    <n v="0.23"/>
    <n v="0.78"/>
    <x v="3"/>
  </r>
  <r>
    <x v="429"/>
    <x v="0"/>
    <s v="Morning"/>
    <n v="8"/>
    <n v="0"/>
    <n v="8"/>
    <n v="4994"/>
    <x v="0"/>
    <n v="0"/>
    <s v="OK"/>
    <n v="0"/>
    <n v="1"/>
    <x v="0"/>
  </r>
  <r>
    <x v="429"/>
    <x v="0"/>
    <s v="Evening"/>
    <n v="8"/>
    <n v="0"/>
    <n v="8"/>
    <n v="4554"/>
    <x v="0"/>
    <n v="0"/>
    <s v="OK"/>
    <n v="0"/>
    <n v="1"/>
    <x v="0"/>
  </r>
  <r>
    <x v="429"/>
    <x v="0"/>
    <s v="Night"/>
    <n v="8"/>
    <n v="0"/>
    <n v="8"/>
    <n v="4603"/>
    <x v="0"/>
    <n v="0"/>
    <s v="OK"/>
    <n v="0"/>
    <n v="1"/>
    <x v="0"/>
  </r>
  <r>
    <x v="429"/>
    <x v="1"/>
    <s v="Morning"/>
    <n v="8"/>
    <n v="0"/>
    <n v="8"/>
    <n v="5644"/>
    <x v="0"/>
    <n v="0"/>
    <s v="OK"/>
    <n v="0"/>
    <n v="1"/>
    <x v="0"/>
  </r>
  <r>
    <x v="429"/>
    <x v="1"/>
    <s v="Evening"/>
    <n v="8"/>
    <n v="5.8"/>
    <n v="2.2000000000000002"/>
    <n v="1422"/>
    <x v="6"/>
    <n v="10200"/>
    <s v="OK"/>
    <n v="0.73"/>
    <n v="0.28000000000000003"/>
    <x v="0"/>
  </r>
  <r>
    <x v="429"/>
    <x v="1"/>
    <s v="Night"/>
    <n v="8"/>
    <n v="0"/>
    <n v="8"/>
    <n v="4958"/>
    <x v="0"/>
    <n v="0"/>
    <s v="OK"/>
    <n v="0"/>
    <n v="1"/>
    <x v="0"/>
  </r>
  <r>
    <x v="429"/>
    <x v="2"/>
    <s v="Morning"/>
    <n v="8"/>
    <n v="0"/>
    <n v="8"/>
    <n v="4236"/>
    <x v="0"/>
    <n v="0"/>
    <s v="OK"/>
    <n v="0"/>
    <n v="1"/>
    <x v="0"/>
  </r>
  <r>
    <x v="429"/>
    <x v="2"/>
    <s v="Evening"/>
    <n v="8"/>
    <n v="0"/>
    <n v="8"/>
    <n v="4686"/>
    <x v="0"/>
    <n v="0"/>
    <s v="OK"/>
    <n v="0"/>
    <n v="1"/>
    <x v="0"/>
  </r>
  <r>
    <x v="429"/>
    <x v="2"/>
    <s v="Night"/>
    <n v="8"/>
    <n v="2.6"/>
    <n v="5.4"/>
    <n v="3285"/>
    <x v="3"/>
    <n v="11500"/>
    <s v="OK"/>
    <n v="0.33"/>
    <n v="0.68"/>
    <x v="0"/>
  </r>
  <r>
    <x v="429"/>
    <x v="3"/>
    <s v="Morning"/>
    <n v="8"/>
    <n v="0"/>
    <n v="8"/>
    <n v="644"/>
    <x v="0"/>
    <n v="0"/>
    <s v="OK"/>
    <n v="0"/>
    <n v="1"/>
    <x v="1"/>
  </r>
  <r>
    <x v="429"/>
    <x v="3"/>
    <s v="Evening"/>
    <n v="8"/>
    <n v="5"/>
    <n v="3"/>
    <n v="241"/>
    <x v="5"/>
    <n v="11400"/>
    <s v="OK"/>
    <n v="0.63"/>
    <n v="0.38"/>
    <x v="1"/>
  </r>
  <r>
    <x v="429"/>
    <x v="3"/>
    <s v="Night"/>
    <n v="8"/>
    <n v="0"/>
    <n v="8"/>
    <n v="603"/>
    <x v="0"/>
    <n v="0"/>
    <s v="OK"/>
    <n v="0"/>
    <n v="1"/>
    <x v="1"/>
  </r>
  <r>
    <x v="429"/>
    <x v="4"/>
    <s v="Morning"/>
    <n v="8"/>
    <n v="0"/>
    <n v="8"/>
    <n v="743"/>
    <x v="0"/>
    <n v="0"/>
    <s v="OK"/>
    <n v="0"/>
    <n v="1"/>
    <x v="1"/>
  </r>
  <r>
    <x v="429"/>
    <x v="4"/>
    <s v="Evening"/>
    <n v="8"/>
    <n v="0"/>
    <n v="8"/>
    <n v="809"/>
    <x v="0"/>
    <n v="0"/>
    <s v="OK"/>
    <n v="0"/>
    <n v="1"/>
    <x v="1"/>
  </r>
  <r>
    <x v="429"/>
    <x v="4"/>
    <s v="Night"/>
    <n v="8"/>
    <n v="0"/>
    <n v="8"/>
    <n v="703"/>
    <x v="0"/>
    <n v="0"/>
    <s v="OK"/>
    <n v="0"/>
    <n v="1"/>
    <x v="1"/>
  </r>
  <r>
    <x v="429"/>
    <x v="5"/>
    <s v="Morning"/>
    <n v="8"/>
    <n v="0"/>
    <n v="8"/>
    <n v="3096"/>
    <x v="0"/>
    <n v="0"/>
    <s v="OK"/>
    <n v="0"/>
    <n v="1"/>
    <x v="2"/>
  </r>
  <r>
    <x v="429"/>
    <x v="5"/>
    <s v="Evening"/>
    <n v="8"/>
    <n v="4.8"/>
    <n v="3.2"/>
    <n v="1376"/>
    <x v="2"/>
    <n v="3200"/>
    <s v="OK"/>
    <n v="0.6"/>
    <n v="0.4"/>
    <x v="2"/>
  </r>
  <r>
    <x v="429"/>
    <x v="5"/>
    <s v="Night"/>
    <n v="8"/>
    <n v="0"/>
    <n v="8"/>
    <n v="3347"/>
    <x v="0"/>
    <n v="0"/>
    <s v="OK"/>
    <n v="0"/>
    <n v="1"/>
    <x v="2"/>
  </r>
  <r>
    <x v="429"/>
    <x v="6"/>
    <s v="Morning"/>
    <n v="8"/>
    <n v="0"/>
    <n v="8"/>
    <n v="3315"/>
    <x v="0"/>
    <n v="0"/>
    <s v="OK"/>
    <n v="0"/>
    <n v="1"/>
    <x v="2"/>
  </r>
  <r>
    <x v="429"/>
    <x v="6"/>
    <s v="Evening"/>
    <n v="8"/>
    <n v="0"/>
    <n v="8"/>
    <n v="2950"/>
    <x v="0"/>
    <n v="0"/>
    <s v="OK"/>
    <n v="0"/>
    <n v="1"/>
    <x v="2"/>
  </r>
  <r>
    <x v="429"/>
    <x v="6"/>
    <s v="Night"/>
    <n v="8"/>
    <n v="0"/>
    <n v="8"/>
    <n v="3396"/>
    <x v="0"/>
    <n v="0"/>
    <s v="OK"/>
    <n v="0"/>
    <n v="1"/>
    <x v="2"/>
  </r>
  <r>
    <x v="429"/>
    <x v="7"/>
    <s v="Morning"/>
    <n v="8"/>
    <n v="5.7"/>
    <n v="2.2999999999999998"/>
    <n v="1070"/>
    <x v="5"/>
    <n v="4200"/>
    <s v="OK"/>
    <n v="0.71"/>
    <n v="0.28999999999999998"/>
    <x v="3"/>
  </r>
  <r>
    <x v="429"/>
    <x v="7"/>
    <s v="Evening"/>
    <n v="8"/>
    <n v="0"/>
    <n v="8"/>
    <n v="3953"/>
    <x v="0"/>
    <n v="0"/>
    <s v="OK"/>
    <n v="0"/>
    <n v="1"/>
    <x v="3"/>
  </r>
  <r>
    <x v="429"/>
    <x v="7"/>
    <s v="Night"/>
    <n v="8"/>
    <n v="0"/>
    <n v="8"/>
    <n v="4329"/>
    <x v="0"/>
    <n v="0"/>
    <s v="OK"/>
    <n v="0"/>
    <n v="1"/>
    <x v="3"/>
  </r>
  <r>
    <x v="430"/>
    <x v="0"/>
    <s v="Morning"/>
    <n v="8"/>
    <n v="0"/>
    <n v="8"/>
    <n v="4827"/>
    <x v="0"/>
    <n v="0"/>
    <s v="OK"/>
    <n v="0"/>
    <n v="1"/>
    <x v="0"/>
  </r>
  <r>
    <x v="430"/>
    <x v="0"/>
    <s v="Evening"/>
    <n v="8"/>
    <n v="0"/>
    <n v="8"/>
    <n v="4585"/>
    <x v="0"/>
    <n v="0"/>
    <s v="OK"/>
    <n v="0"/>
    <n v="1"/>
    <x v="0"/>
  </r>
  <r>
    <x v="430"/>
    <x v="0"/>
    <s v="Night"/>
    <n v="8"/>
    <n v="0"/>
    <n v="8"/>
    <n v="4989"/>
    <x v="0"/>
    <n v="0"/>
    <s v="OK"/>
    <n v="0"/>
    <n v="1"/>
    <x v="0"/>
  </r>
  <r>
    <x v="430"/>
    <x v="1"/>
    <s v="Morning"/>
    <n v="8"/>
    <n v="5.4"/>
    <n v="2.6"/>
    <n v="1760"/>
    <x v="5"/>
    <n v="10500"/>
    <s v="OK"/>
    <n v="0.68"/>
    <n v="0.33"/>
    <x v="0"/>
  </r>
  <r>
    <x v="430"/>
    <x v="1"/>
    <s v="Evening"/>
    <n v="8"/>
    <n v="0"/>
    <n v="8"/>
    <n v="4937"/>
    <x v="0"/>
    <n v="0"/>
    <s v="OK"/>
    <n v="0"/>
    <n v="1"/>
    <x v="0"/>
  </r>
  <r>
    <x v="430"/>
    <x v="1"/>
    <s v="Night"/>
    <n v="8"/>
    <n v="0"/>
    <n v="8"/>
    <n v="5101"/>
    <x v="0"/>
    <n v="0"/>
    <s v="OK"/>
    <n v="0"/>
    <n v="1"/>
    <x v="0"/>
  </r>
  <r>
    <x v="430"/>
    <x v="2"/>
    <s v="Morning"/>
    <n v="8"/>
    <n v="6.8"/>
    <n v="1.2"/>
    <n v="726"/>
    <x v="3"/>
    <n v="13000"/>
    <s v="OK"/>
    <n v="0.85"/>
    <n v="0.15"/>
    <x v="0"/>
  </r>
  <r>
    <x v="430"/>
    <x v="2"/>
    <s v="Evening"/>
    <n v="8"/>
    <n v="0"/>
    <n v="8"/>
    <n v="4033"/>
    <x v="0"/>
    <n v="0"/>
    <s v="OK"/>
    <n v="0"/>
    <n v="1"/>
    <x v="0"/>
  </r>
  <r>
    <x v="430"/>
    <x v="2"/>
    <s v="Night"/>
    <n v="8"/>
    <n v="0"/>
    <n v="8"/>
    <n v="4790"/>
    <x v="0"/>
    <n v="0"/>
    <s v="OK"/>
    <n v="0"/>
    <n v="1"/>
    <x v="0"/>
  </r>
  <r>
    <x v="430"/>
    <x v="3"/>
    <s v="Morning"/>
    <n v="8"/>
    <n v="0"/>
    <n v="8"/>
    <n v="667"/>
    <x v="0"/>
    <n v="0"/>
    <s v="OK"/>
    <n v="0"/>
    <n v="1"/>
    <x v="1"/>
  </r>
  <r>
    <x v="430"/>
    <x v="3"/>
    <s v="Evening"/>
    <n v="8"/>
    <n v="0"/>
    <n v="8"/>
    <n v="728"/>
    <x v="0"/>
    <n v="0"/>
    <s v="OK"/>
    <n v="0"/>
    <n v="1"/>
    <x v="1"/>
  </r>
  <r>
    <x v="430"/>
    <x v="3"/>
    <s v="Night"/>
    <n v="8"/>
    <n v="3.3"/>
    <n v="4.7"/>
    <n v="396"/>
    <x v="1"/>
    <n v="14100"/>
    <s v="OK"/>
    <n v="0.41"/>
    <n v="0.59"/>
    <x v="1"/>
  </r>
  <r>
    <x v="430"/>
    <x v="4"/>
    <s v="Morning"/>
    <n v="8"/>
    <n v="0"/>
    <n v="8"/>
    <n v="661"/>
    <x v="0"/>
    <n v="0"/>
    <s v="OK"/>
    <n v="0"/>
    <n v="1"/>
    <x v="1"/>
  </r>
  <r>
    <x v="430"/>
    <x v="4"/>
    <s v="Evening"/>
    <n v="8"/>
    <n v="0"/>
    <n v="8"/>
    <n v="721"/>
    <x v="0"/>
    <n v="0"/>
    <s v="OK"/>
    <n v="0"/>
    <n v="1"/>
    <x v="1"/>
  </r>
  <r>
    <x v="430"/>
    <x v="4"/>
    <s v="Night"/>
    <n v="8"/>
    <n v="5.9"/>
    <n v="2.1"/>
    <n v="191"/>
    <x v="2"/>
    <n v="13200"/>
    <s v="OK"/>
    <n v="0.74"/>
    <n v="0.26"/>
    <x v="1"/>
  </r>
  <r>
    <x v="430"/>
    <x v="5"/>
    <s v="Morning"/>
    <n v="8"/>
    <n v="0"/>
    <n v="8"/>
    <n v="3576"/>
    <x v="0"/>
    <n v="0"/>
    <s v="OK"/>
    <n v="0"/>
    <n v="1"/>
    <x v="2"/>
  </r>
  <r>
    <x v="430"/>
    <x v="5"/>
    <s v="Evening"/>
    <n v="8"/>
    <n v="0"/>
    <n v="8"/>
    <n v="3272"/>
    <x v="0"/>
    <n v="0"/>
    <s v="OK"/>
    <n v="0"/>
    <n v="1"/>
    <x v="2"/>
  </r>
  <r>
    <x v="430"/>
    <x v="5"/>
    <s v="Night"/>
    <n v="8"/>
    <n v="0"/>
    <n v="8"/>
    <n v="3664"/>
    <x v="0"/>
    <n v="0"/>
    <s v="OK"/>
    <n v="0"/>
    <n v="1"/>
    <x v="2"/>
  </r>
  <r>
    <x v="430"/>
    <x v="6"/>
    <s v="Morning"/>
    <n v="8"/>
    <n v="0"/>
    <n v="8"/>
    <n v="2971"/>
    <x v="0"/>
    <n v="0"/>
    <s v="OK"/>
    <n v="0"/>
    <n v="1"/>
    <x v="2"/>
  </r>
  <r>
    <x v="430"/>
    <x v="6"/>
    <s v="Evening"/>
    <n v="8"/>
    <n v="0"/>
    <n v="8"/>
    <n v="3291"/>
    <x v="0"/>
    <n v="0"/>
    <s v="OK"/>
    <n v="0"/>
    <n v="1"/>
    <x v="2"/>
  </r>
  <r>
    <x v="430"/>
    <x v="6"/>
    <s v="Night"/>
    <n v="8"/>
    <n v="0"/>
    <n v="8"/>
    <n v="3091"/>
    <x v="0"/>
    <n v="0"/>
    <s v="OK"/>
    <n v="0"/>
    <n v="1"/>
    <x v="2"/>
  </r>
  <r>
    <x v="430"/>
    <x v="7"/>
    <s v="Morning"/>
    <n v="8"/>
    <n v="0"/>
    <n v="8"/>
    <n v="3912"/>
    <x v="0"/>
    <n v="0"/>
    <s v="OK"/>
    <n v="0"/>
    <n v="1"/>
    <x v="3"/>
  </r>
  <r>
    <x v="430"/>
    <x v="7"/>
    <s v="Evening"/>
    <n v="8"/>
    <n v="0.6"/>
    <n v="7.4"/>
    <n v="3834"/>
    <x v="5"/>
    <n v="5400"/>
    <s v="OK"/>
    <n v="0.08"/>
    <n v="0.93"/>
    <x v="3"/>
  </r>
  <r>
    <x v="430"/>
    <x v="7"/>
    <s v="Night"/>
    <n v="8"/>
    <n v="0"/>
    <n v="8"/>
    <n v="3961"/>
    <x v="0"/>
    <n v="0"/>
    <s v="OK"/>
    <n v="0"/>
    <n v="1"/>
    <x v="3"/>
  </r>
  <r>
    <x v="431"/>
    <x v="0"/>
    <s v="Morning"/>
    <n v="8"/>
    <n v="0"/>
    <n v="8"/>
    <n v="5005"/>
    <x v="0"/>
    <n v="0"/>
    <s v="OK"/>
    <n v="0"/>
    <n v="1"/>
    <x v="0"/>
  </r>
  <r>
    <x v="431"/>
    <x v="0"/>
    <s v="Evening"/>
    <n v="8"/>
    <n v="0"/>
    <n v="8"/>
    <n v="5005"/>
    <x v="0"/>
    <n v="0"/>
    <s v="OK"/>
    <n v="0"/>
    <n v="1"/>
    <x v="0"/>
  </r>
  <r>
    <x v="431"/>
    <x v="0"/>
    <s v="Night"/>
    <n v="8"/>
    <n v="1.9"/>
    <n v="6.1"/>
    <n v="4140"/>
    <x v="2"/>
    <n v="13300"/>
    <s v="OK"/>
    <n v="0.24"/>
    <n v="0.76"/>
    <x v="0"/>
  </r>
  <r>
    <x v="431"/>
    <x v="1"/>
    <s v="Morning"/>
    <n v="8"/>
    <n v="0"/>
    <n v="8"/>
    <n v="4807"/>
    <x v="0"/>
    <n v="0"/>
    <s v="OK"/>
    <n v="0"/>
    <n v="1"/>
    <x v="0"/>
  </r>
  <r>
    <x v="431"/>
    <x v="1"/>
    <s v="Evening"/>
    <n v="8"/>
    <n v="3.6"/>
    <n v="4.4000000000000004"/>
    <n v="3237"/>
    <x v="5"/>
    <n v="13400"/>
    <s v="OK"/>
    <n v="0.45"/>
    <n v="0.55000000000000004"/>
    <x v="0"/>
  </r>
  <r>
    <x v="431"/>
    <x v="1"/>
    <s v="Night"/>
    <n v="8"/>
    <n v="0"/>
    <n v="8"/>
    <n v="5307"/>
    <x v="0"/>
    <n v="0"/>
    <s v="OK"/>
    <n v="0"/>
    <n v="1"/>
    <x v="0"/>
  </r>
  <r>
    <x v="431"/>
    <x v="2"/>
    <s v="Morning"/>
    <n v="8"/>
    <n v="0"/>
    <n v="8"/>
    <n v="4532"/>
    <x v="0"/>
    <n v="0"/>
    <s v="OK"/>
    <n v="0"/>
    <n v="1"/>
    <x v="0"/>
  </r>
  <r>
    <x v="431"/>
    <x v="2"/>
    <s v="Evening"/>
    <n v="8"/>
    <n v="0"/>
    <n v="8"/>
    <n v="4646"/>
    <x v="0"/>
    <n v="0"/>
    <s v="OK"/>
    <n v="0"/>
    <n v="1"/>
    <x v="0"/>
  </r>
  <r>
    <x v="431"/>
    <x v="2"/>
    <s v="Night"/>
    <n v="8"/>
    <n v="0"/>
    <n v="8"/>
    <n v="4821"/>
    <x v="0"/>
    <n v="0"/>
    <s v="OK"/>
    <n v="0"/>
    <n v="1"/>
    <x v="0"/>
  </r>
  <r>
    <x v="431"/>
    <x v="3"/>
    <s v="Morning"/>
    <n v="8"/>
    <n v="5.0999999999999996"/>
    <n v="2.9"/>
    <n v="245"/>
    <x v="4"/>
    <n v="9600"/>
    <s v="OK"/>
    <n v="0.64"/>
    <n v="0.36"/>
    <x v="1"/>
  </r>
  <r>
    <x v="431"/>
    <x v="3"/>
    <s v="Evening"/>
    <n v="8"/>
    <n v="0"/>
    <n v="8"/>
    <n v="650"/>
    <x v="0"/>
    <n v="0"/>
    <s v="OK"/>
    <n v="0"/>
    <n v="1"/>
    <x v="1"/>
  </r>
  <r>
    <x v="431"/>
    <x v="3"/>
    <s v="Night"/>
    <n v="8"/>
    <n v="2.6"/>
    <n v="5.4"/>
    <n v="452"/>
    <x v="2"/>
    <n v="10600"/>
    <s v="OK"/>
    <n v="0.33"/>
    <n v="0.68"/>
    <x v="1"/>
  </r>
  <r>
    <x v="431"/>
    <x v="4"/>
    <s v="Morning"/>
    <n v="8"/>
    <n v="0"/>
    <n v="8"/>
    <n v="823"/>
    <x v="0"/>
    <n v="0"/>
    <s v="OK"/>
    <n v="0"/>
    <n v="1"/>
    <x v="1"/>
  </r>
  <r>
    <x v="431"/>
    <x v="4"/>
    <s v="Evening"/>
    <n v="8"/>
    <n v="1.9"/>
    <n v="6.1"/>
    <n v="497"/>
    <x v="2"/>
    <n v="7100"/>
    <s v="OK"/>
    <n v="0.24"/>
    <n v="0.76"/>
    <x v="1"/>
  </r>
  <r>
    <x v="431"/>
    <x v="4"/>
    <s v="Night"/>
    <n v="8"/>
    <n v="0"/>
    <n v="8"/>
    <n v="727"/>
    <x v="0"/>
    <n v="0"/>
    <s v="OK"/>
    <n v="0"/>
    <n v="1"/>
    <x v="1"/>
  </r>
  <r>
    <x v="431"/>
    <x v="5"/>
    <s v="Morning"/>
    <n v="8"/>
    <n v="0"/>
    <n v="8"/>
    <n v="3216"/>
    <x v="0"/>
    <n v="0"/>
    <s v="OK"/>
    <n v="0"/>
    <n v="1"/>
    <x v="2"/>
  </r>
  <r>
    <x v="431"/>
    <x v="5"/>
    <s v="Evening"/>
    <n v="8"/>
    <n v="0"/>
    <n v="8"/>
    <n v="3376"/>
    <x v="0"/>
    <n v="0"/>
    <s v="OK"/>
    <n v="0"/>
    <n v="1"/>
    <x v="2"/>
  </r>
  <r>
    <x v="431"/>
    <x v="5"/>
    <s v="Night"/>
    <n v="8"/>
    <n v="0"/>
    <n v="8"/>
    <n v="3551"/>
    <x v="0"/>
    <n v="0"/>
    <s v="OK"/>
    <n v="0"/>
    <n v="1"/>
    <x v="2"/>
  </r>
  <r>
    <x v="431"/>
    <x v="6"/>
    <s v="Morning"/>
    <n v="8"/>
    <n v="0"/>
    <n v="8"/>
    <n v="3184"/>
    <x v="0"/>
    <n v="0"/>
    <s v="OK"/>
    <n v="0"/>
    <n v="1"/>
    <x v="2"/>
  </r>
  <r>
    <x v="431"/>
    <x v="6"/>
    <s v="Evening"/>
    <n v="8"/>
    <n v="0"/>
    <n v="8"/>
    <n v="3000"/>
    <x v="0"/>
    <n v="0"/>
    <s v="OK"/>
    <n v="0"/>
    <n v="1"/>
    <x v="2"/>
  </r>
  <r>
    <x v="431"/>
    <x v="6"/>
    <s v="Night"/>
    <n v="8"/>
    <n v="0"/>
    <n v="8"/>
    <n v="3270"/>
    <x v="0"/>
    <n v="0"/>
    <s v="OK"/>
    <n v="0"/>
    <n v="1"/>
    <x v="2"/>
  </r>
  <r>
    <x v="431"/>
    <x v="7"/>
    <s v="Morning"/>
    <n v="8"/>
    <n v="0"/>
    <n v="8"/>
    <n v="3764"/>
    <x v="0"/>
    <n v="0"/>
    <s v="OK"/>
    <n v="0"/>
    <n v="1"/>
    <x v="3"/>
  </r>
  <r>
    <x v="431"/>
    <x v="7"/>
    <s v="Evening"/>
    <n v="8"/>
    <n v="0"/>
    <n v="8"/>
    <n v="3857"/>
    <x v="0"/>
    <n v="0"/>
    <s v="OK"/>
    <n v="0"/>
    <n v="1"/>
    <x v="3"/>
  </r>
  <r>
    <x v="431"/>
    <x v="7"/>
    <s v="Night"/>
    <n v="8"/>
    <n v="0"/>
    <n v="8"/>
    <n v="4255"/>
    <x v="0"/>
    <n v="0"/>
    <s v="OK"/>
    <n v="0"/>
    <n v="1"/>
    <x v="3"/>
  </r>
  <r>
    <x v="432"/>
    <x v="0"/>
    <s v="Morning"/>
    <n v="8"/>
    <n v="1.9"/>
    <n v="6.1"/>
    <n v="4017"/>
    <x v="5"/>
    <n v="10800"/>
    <s v="OK"/>
    <n v="0.24"/>
    <n v="0.76"/>
    <x v="0"/>
  </r>
  <r>
    <x v="432"/>
    <x v="0"/>
    <s v="Evening"/>
    <n v="8"/>
    <n v="1.7"/>
    <n v="6.3"/>
    <n v="3663"/>
    <x v="2"/>
    <n v="6500"/>
    <s v="OK"/>
    <n v="0.21"/>
    <n v="0.79"/>
    <x v="0"/>
  </r>
  <r>
    <x v="432"/>
    <x v="0"/>
    <s v="Night"/>
    <n v="8"/>
    <n v="0"/>
    <n v="8"/>
    <n v="4418"/>
    <x v="0"/>
    <n v="0"/>
    <s v="OK"/>
    <n v="0"/>
    <n v="1"/>
    <x v="0"/>
  </r>
  <r>
    <x v="432"/>
    <x v="1"/>
    <s v="Morning"/>
    <n v="8"/>
    <n v="0"/>
    <n v="8"/>
    <n v="5312"/>
    <x v="0"/>
    <n v="0"/>
    <s v="OK"/>
    <n v="0"/>
    <n v="1"/>
    <x v="0"/>
  </r>
  <r>
    <x v="432"/>
    <x v="1"/>
    <s v="Evening"/>
    <n v="8"/>
    <n v="0"/>
    <n v="8"/>
    <n v="5167"/>
    <x v="0"/>
    <n v="0"/>
    <s v="OK"/>
    <n v="0"/>
    <n v="1"/>
    <x v="0"/>
  </r>
  <r>
    <x v="432"/>
    <x v="1"/>
    <s v="Night"/>
    <n v="8"/>
    <n v="6.3"/>
    <n v="1.7"/>
    <n v="1060"/>
    <x v="1"/>
    <n v="14900"/>
    <s v="OK"/>
    <n v="0.79"/>
    <n v="0.21"/>
    <x v="0"/>
  </r>
  <r>
    <x v="432"/>
    <x v="2"/>
    <s v="Morning"/>
    <n v="8"/>
    <n v="0"/>
    <n v="8"/>
    <n v="4614"/>
    <x v="0"/>
    <n v="0"/>
    <s v="OK"/>
    <n v="0"/>
    <n v="1"/>
    <x v="0"/>
  </r>
  <r>
    <x v="432"/>
    <x v="2"/>
    <s v="Evening"/>
    <n v="8"/>
    <n v="0"/>
    <n v="8"/>
    <n v="4580"/>
    <x v="0"/>
    <n v="0"/>
    <s v="OK"/>
    <n v="0"/>
    <n v="1"/>
    <x v="0"/>
  </r>
  <r>
    <x v="432"/>
    <x v="2"/>
    <s v="Night"/>
    <n v="8"/>
    <n v="0"/>
    <n v="8"/>
    <n v="4557"/>
    <x v="0"/>
    <n v="0"/>
    <s v="OK"/>
    <n v="0"/>
    <n v="1"/>
    <x v="0"/>
  </r>
  <r>
    <x v="432"/>
    <x v="3"/>
    <s v="Morning"/>
    <n v="8"/>
    <n v="0"/>
    <n v="8"/>
    <n v="674"/>
    <x v="0"/>
    <n v="0"/>
    <s v="OK"/>
    <n v="0"/>
    <n v="1"/>
    <x v="1"/>
  </r>
  <r>
    <x v="432"/>
    <x v="3"/>
    <s v="Evening"/>
    <n v="8"/>
    <n v="0"/>
    <n v="8"/>
    <n v="672"/>
    <x v="0"/>
    <n v="0"/>
    <s v="OK"/>
    <n v="0"/>
    <n v="1"/>
    <x v="1"/>
  </r>
  <r>
    <x v="432"/>
    <x v="3"/>
    <s v="Night"/>
    <n v="8"/>
    <n v="0"/>
    <n v="8"/>
    <n v="646"/>
    <x v="0"/>
    <n v="0"/>
    <s v="OK"/>
    <n v="0"/>
    <n v="1"/>
    <x v="1"/>
  </r>
  <r>
    <x v="432"/>
    <x v="4"/>
    <s v="Morning"/>
    <n v="8"/>
    <n v="0"/>
    <n v="8"/>
    <n v="699"/>
    <x v="0"/>
    <n v="0"/>
    <s v="OK"/>
    <n v="0"/>
    <n v="1"/>
    <x v="1"/>
  </r>
  <r>
    <x v="432"/>
    <x v="4"/>
    <s v="Evening"/>
    <n v="8"/>
    <n v="0.7"/>
    <n v="7.3"/>
    <n v="669"/>
    <x v="2"/>
    <n v="7600"/>
    <s v="OK"/>
    <n v="0.09"/>
    <n v="0.91"/>
    <x v="1"/>
  </r>
  <r>
    <x v="432"/>
    <x v="4"/>
    <s v="Night"/>
    <n v="8"/>
    <n v="0"/>
    <n v="8"/>
    <n v="723"/>
    <x v="0"/>
    <n v="0"/>
    <s v="OK"/>
    <n v="0"/>
    <n v="1"/>
    <x v="1"/>
  </r>
  <r>
    <x v="432"/>
    <x v="5"/>
    <s v="Morning"/>
    <n v="8"/>
    <n v="0"/>
    <n v="8"/>
    <n v="3470"/>
    <x v="0"/>
    <n v="0"/>
    <s v="OK"/>
    <n v="0"/>
    <n v="1"/>
    <x v="2"/>
  </r>
  <r>
    <x v="432"/>
    <x v="5"/>
    <s v="Evening"/>
    <n v="8"/>
    <n v="0"/>
    <n v="8"/>
    <n v="3262"/>
    <x v="0"/>
    <n v="0"/>
    <s v="OK"/>
    <n v="0"/>
    <n v="1"/>
    <x v="2"/>
  </r>
  <r>
    <x v="432"/>
    <x v="5"/>
    <s v="Night"/>
    <n v="8"/>
    <n v="0"/>
    <n v="8"/>
    <n v="2867"/>
    <x v="0"/>
    <n v="0"/>
    <s v="OK"/>
    <n v="0"/>
    <n v="1"/>
    <x v="2"/>
  </r>
  <r>
    <x v="432"/>
    <x v="6"/>
    <s v="Morning"/>
    <n v="8"/>
    <n v="0"/>
    <n v="8"/>
    <n v="3287"/>
    <x v="0"/>
    <n v="0"/>
    <s v="OK"/>
    <n v="0"/>
    <n v="1"/>
    <x v="2"/>
  </r>
  <r>
    <x v="432"/>
    <x v="6"/>
    <s v="Evening"/>
    <n v="8"/>
    <n v="0"/>
    <n v="8"/>
    <n v="3074"/>
    <x v="0"/>
    <n v="0"/>
    <s v="OK"/>
    <n v="0"/>
    <n v="1"/>
    <x v="2"/>
  </r>
  <r>
    <x v="432"/>
    <x v="6"/>
    <s v="Night"/>
    <n v="8"/>
    <n v="0"/>
    <n v="8"/>
    <n v="3249"/>
    <x v="0"/>
    <n v="0"/>
    <s v="OK"/>
    <n v="0"/>
    <n v="1"/>
    <x v="2"/>
  </r>
  <r>
    <x v="432"/>
    <x v="7"/>
    <s v="Morning"/>
    <n v="8"/>
    <n v="0"/>
    <n v="8"/>
    <n v="4209"/>
    <x v="0"/>
    <n v="0"/>
    <s v="OK"/>
    <n v="0"/>
    <n v="1"/>
    <x v="3"/>
  </r>
  <r>
    <x v="432"/>
    <x v="7"/>
    <s v="Evening"/>
    <n v="8"/>
    <n v="0"/>
    <n v="8"/>
    <n v="3667"/>
    <x v="0"/>
    <n v="0"/>
    <s v="OK"/>
    <n v="0"/>
    <n v="1"/>
    <x v="3"/>
  </r>
  <r>
    <x v="432"/>
    <x v="7"/>
    <s v="Night"/>
    <n v="8"/>
    <n v="0.7"/>
    <n v="7.3"/>
    <n v="3967"/>
    <x v="4"/>
    <n v="2300"/>
    <s v="OK"/>
    <n v="0.09"/>
    <n v="0.91"/>
    <x v="3"/>
  </r>
  <r>
    <x v="433"/>
    <x v="0"/>
    <s v="Morning"/>
    <n v="8"/>
    <n v="6.8"/>
    <n v="1.2"/>
    <n v="776"/>
    <x v="1"/>
    <n v="13300"/>
    <s v="OK"/>
    <n v="0.85"/>
    <n v="0.15"/>
    <x v="0"/>
  </r>
  <r>
    <x v="433"/>
    <x v="0"/>
    <s v="Evening"/>
    <n v="8"/>
    <n v="0"/>
    <n v="8"/>
    <n v="4664"/>
    <x v="0"/>
    <n v="0"/>
    <s v="OK"/>
    <n v="0"/>
    <n v="1"/>
    <x v="0"/>
  </r>
  <r>
    <x v="433"/>
    <x v="0"/>
    <s v="Night"/>
    <n v="8"/>
    <n v="0"/>
    <n v="8"/>
    <n v="4940"/>
    <x v="0"/>
    <n v="0"/>
    <s v="OK"/>
    <n v="0"/>
    <n v="1"/>
    <x v="0"/>
  </r>
  <r>
    <x v="433"/>
    <x v="1"/>
    <s v="Morning"/>
    <n v="8"/>
    <n v="3.7"/>
    <n v="4.3"/>
    <n v="2475"/>
    <x v="2"/>
    <n v="7500"/>
    <s v="OK"/>
    <n v="0.46"/>
    <n v="0.54"/>
    <x v="0"/>
  </r>
  <r>
    <x v="433"/>
    <x v="1"/>
    <s v="Evening"/>
    <n v="8"/>
    <n v="0"/>
    <n v="8"/>
    <n v="4880"/>
    <x v="0"/>
    <n v="0"/>
    <s v="OK"/>
    <n v="0"/>
    <n v="1"/>
    <x v="0"/>
  </r>
  <r>
    <x v="433"/>
    <x v="1"/>
    <s v="Night"/>
    <n v="8"/>
    <n v="2.2000000000000002"/>
    <n v="5.8"/>
    <n v="3812"/>
    <x v="3"/>
    <n v="10700"/>
    <s v="OK"/>
    <n v="0.28000000000000003"/>
    <n v="0.73"/>
    <x v="0"/>
  </r>
  <r>
    <x v="433"/>
    <x v="2"/>
    <s v="Morning"/>
    <n v="8"/>
    <n v="0"/>
    <n v="8"/>
    <n v="4238"/>
    <x v="0"/>
    <n v="0"/>
    <s v="OK"/>
    <n v="0"/>
    <n v="1"/>
    <x v="0"/>
  </r>
  <r>
    <x v="433"/>
    <x v="2"/>
    <s v="Evening"/>
    <n v="8"/>
    <n v="0"/>
    <n v="8"/>
    <n v="4841"/>
    <x v="0"/>
    <n v="0"/>
    <s v="OK"/>
    <n v="0"/>
    <n v="1"/>
    <x v="0"/>
  </r>
  <r>
    <x v="433"/>
    <x v="2"/>
    <s v="Night"/>
    <n v="8"/>
    <n v="0.6"/>
    <n v="7.4"/>
    <n v="4397"/>
    <x v="5"/>
    <n v="12600"/>
    <s v="OK"/>
    <n v="0.08"/>
    <n v="0.93"/>
    <x v="0"/>
  </r>
  <r>
    <x v="433"/>
    <x v="3"/>
    <s v="Morning"/>
    <n v="8"/>
    <n v="0"/>
    <n v="8"/>
    <n v="631"/>
    <x v="0"/>
    <n v="0"/>
    <s v="OK"/>
    <n v="0"/>
    <n v="1"/>
    <x v="1"/>
  </r>
  <r>
    <x v="433"/>
    <x v="3"/>
    <s v="Evening"/>
    <n v="8"/>
    <n v="0"/>
    <n v="8"/>
    <n v="650"/>
    <x v="0"/>
    <n v="0"/>
    <s v="OK"/>
    <n v="0"/>
    <n v="1"/>
    <x v="1"/>
  </r>
  <r>
    <x v="433"/>
    <x v="3"/>
    <s v="Night"/>
    <n v="8"/>
    <n v="0"/>
    <n v="8"/>
    <n v="683"/>
    <x v="0"/>
    <n v="0"/>
    <s v="OK"/>
    <n v="0"/>
    <n v="1"/>
    <x v="1"/>
  </r>
  <r>
    <x v="433"/>
    <x v="4"/>
    <s v="Morning"/>
    <n v="8"/>
    <n v="7"/>
    <n v="1"/>
    <n v="90"/>
    <x v="2"/>
    <n v="7300"/>
    <s v="OK"/>
    <n v="0.88"/>
    <n v="0.13"/>
    <x v="1"/>
  </r>
  <r>
    <x v="433"/>
    <x v="4"/>
    <s v="Evening"/>
    <n v="8"/>
    <n v="0"/>
    <n v="8"/>
    <n v="713"/>
    <x v="0"/>
    <n v="0"/>
    <s v="OK"/>
    <n v="0"/>
    <n v="1"/>
    <x v="1"/>
  </r>
  <r>
    <x v="433"/>
    <x v="4"/>
    <s v="Night"/>
    <n v="8"/>
    <n v="0"/>
    <n v="8"/>
    <n v="707"/>
    <x v="0"/>
    <n v="0"/>
    <s v="OK"/>
    <n v="0"/>
    <n v="1"/>
    <x v="1"/>
  </r>
  <r>
    <x v="433"/>
    <x v="5"/>
    <s v="Morning"/>
    <n v="8"/>
    <n v="0"/>
    <n v="8"/>
    <n v="3175"/>
    <x v="0"/>
    <n v="0"/>
    <s v="OK"/>
    <n v="0"/>
    <n v="1"/>
    <x v="2"/>
  </r>
  <r>
    <x v="433"/>
    <x v="5"/>
    <s v="Evening"/>
    <n v="8"/>
    <n v="0"/>
    <n v="8"/>
    <n v="2906"/>
    <x v="0"/>
    <n v="0"/>
    <s v="OK"/>
    <n v="0"/>
    <n v="1"/>
    <x v="2"/>
  </r>
  <r>
    <x v="433"/>
    <x v="5"/>
    <s v="Night"/>
    <n v="8"/>
    <n v="0"/>
    <n v="8"/>
    <n v="3336"/>
    <x v="0"/>
    <n v="0"/>
    <s v="OK"/>
    <n v="0"/>
    <n v="1"/>
    <x v="2"/>
  </r>
  <r>
    <x v="433"/>
    <x v="6"/>
    <s v="Morning"/>
    <n v="8"/>
    <n v="0"/>
    <n v="8"/>
    <n v="3388"/>
    <x v="0"/>
    <n v="0"/>
    <s v="OK"/>
    <n v="0"/>
    <n v="1"/>
    <x v="2"/>
  </r>
  <r>
    <x v="433"/>
    <x v="6"/>
    <s v="Evening"/>
    <n v="8"/>
    <n v="0"/>
    <n v="8"/>
    <n v="3272"/>
    <x v="0"/>
    <n v="0"/>
    <s v="OK"/>
    <n v="0"/>
    <n v="1"/>
    <x v="2"/>
  </r>
  <r>
    <x v="433"/>
    <x v="6"/>
    <s v="Night"/>
    <n v="8"/>
    <n v="0"/>
    <n v="8"/>
    <n v="3362"/>
    <x v="0"/>
    <n v="0"/>
    <s v="OK"/>
    <n v="0"/>
    <n v="1"/>
    <x v="2"/>
  </r>
  <r>
    <x v="433"/>
    <x v="7"/>
    <s v="Morning"/>
    <n v="8"/>
    <n v="0"/>
    <n v="8"/>
    <n v="4467"/>
    <x v="0"/>
    <n v="0"/>
    <s v="OK"/>
    <n v="0"/>
    <n v="1"/>
    <x v="3"/>
  </r>
  <r>
    <x v="433"/>
    <x v="7"/>
    <s v="Evening"/>
    <n v="8"/>
    <n v="0"/>
    <n v="8"/>
    <n v="3981"/>
    <x v="0"/>
    <n v="0"/>
    <s v="OK"/>
    <n v="0"/>
    <n v="1"/>
    <x v="3"/>
  </r>
  <r>
    <x v="433"/>
    <x v="7"/>
    <s v="Night"/>
    <n v="8"/>
    <n v="0"/>
    <n v="8"/>
    <n v="3932"/>
    <x v="0"/>
    <n v="0"/>
    <s v="OK"/>
    <n v="0"/>
    <n v="1"/>
    <x v="3"/>
  </r>
  <r>
    <x v="434"/>
    <x v="0"/>
    <s v="Morning"/>
    <n v="8"/>
    <n v="0"/>
    <n v="8"/>
    <n v="5604"/>
    <x v="0"/>
    <n v="0"/>
    <s v="OK"/>
    <n v="0"/>
    <n v="1"/>
    <x v="0"/>
  </r>
  <r>
    <x v="434"/>
    <x v="0"/>
    <s v="Evening"/>
    <n v="8"/>
    <n v="1.2"/>
    <n v="6.8"/>
    <n v="4243"/>
    <x v="3"/>
    <n v="14900"/>
    <s v="OK"/>
    <n v="0.15"/>
    <n v="0.85"/>
    <x v="0"/>
  </r>
  <r>
    <x v="434"/>
    <x v="0"/>
    <s v="Night"/>
    <n v="8"/>
    <n v="0"/>
    <n v="8"/>
    <n v="4569"/>
    <x v="0"/>
    <n v="0"/>
    <s v="OK"/>
    <n v="0"/>
    <n v="1"/>
    <x v="0"/>
  </r>
  <r>
    <x v="434"/>
    <x v="1"/>
    <s v="Morning"/>
    <n v="8"/>
    <n v="0"/>
    <n v="8"/>
    <n v="4976"/>
    <x v="0"/>
    <n v="0"/>
    <s v="OK"/>
    <n v="0"/>
    <n v="1"/>
    <x v="0"/>
  </r>
  <r>
    <x v="434"/>
    <x v="1"/>
    <s v="Evening"/>
    <n v="8"/>
    <n v="3.9"/>
    <n v="4.0999999999999996"/>
    <n v="2470"/>
    <x v="4"/>
    <n v="6900"/>
    <s v="OK"/>
    <n v="0.49"/>
    <n v="0.51"/>
    <x v="0"/>
  </r>
  <r>
    <x v="434"/>
    <x v="1"/>
    <s v="Night"/>
    <n v="8"/>
    <n v="0"/>
    <n v="8"/>
    <n v="5629"/>
    <x v="0"/>
    <n v="0"/>
    <s v="OK"/>
    <n v="0"/>
    <n v="1"/>
    <x v="0"/>
  </r>
  <r>
    <x v="434"/>
    <x v="2"/>
    <s v="Morning"/>
    <n v="8"/>
    <n v="0"/>
    <n v="8"/>
    <n v="4325"/>
    <x v="0"/>
    <n v="0"/>
    <s v="OK"/>
    <n v="0"/>
    <n v="1"/>
    <x v="0"/>
  </r>
  <r>
    <x v="434"/>
    <x v="2"/>
    <s v="Evening"/>
    <n v="8"/>
    <n v="0"/>
    <n v="8"/>
    <n v="4496"/>
    <x v="0"/>
    <n v="0"/>
    <s v="OK"/>
    <n v="0"/>
    <n v="1"/>
    <x v="0"/>
  </r>
  <r>
    <x v="434"/>
    <x v="2"/>
    <s v="Night"/>
    <n v="8"/>
    <n v="5.3"/>
    <n v="2.7"/>
    <n v="1628"/>
    <x v="5"/>
    <n v="2800"/>
    <s v="OK"/>
    <n v="0.66"/>
    <n v="0.34"/>
    <x v="0"/>
  </r>
  <r>
    <x v="434"/>
    <x v="3"/>
    <s v="Morning"/>
    <n v="8"/>
    <n v="0"/>
    <n v="8"/>
    <n v="668"/>
    <x v="0"/>
    <n v="0"/>
    <s v="OK"/>
    <n v="0"/>
    <n v="1"/>
    <x v="1"/>
  </r>
  <r>
    <x v="434"/>
    <x v="3"/>
    <s v="Evening"/>
    <n v="8"/>
    <n v="0"/>
    <n v="8"/>
    <n v="722"/>
    <x v="0"/>
    <n v="0"/>
    <s v="OK"/>
    <n v="0"/>
    <n v="1"/>
    <x v="1"/>
  </r>
  <r>
    <x v="434"/>
    <x v="3"/>
    <s v="Night"/>
    <n v="8"/>
    <n v="0"/>
    <n v="8"/>
    <n v="748"/>
    <x v="0"/>
    <n v="0"/>
    <s v="OK"/>
    <n v="0"/>
    <n v="1"/>
    <x v="1"/>
  </r>
  <r>
    <x v="434"/>
    <x v="4"/>
    <s v="Morning"/>
    <n v="8"/>
    <n v="0"/>
    <n v="8"/>
    <n v="687"/>
    <x v="0"/>
    <n v="0"/>
    <s v="OK"/>
    <n v="0"/>
    <n v="1"/>
    <x v="1"/>
  </r>
  <r>
    <x v="434"/>
    <x v="4"/>
    <s v="Evening"/>
    <n v="8"/>
    <n v="0"/>
    <n v="8"/>
    <n v="748"/>
    <x v="0"/>
    <n v="0"/>
    <s v="OK"/>
    <n v="0"/>
    <n v="1"/>
    <x v="1"/>
  </r>
  <r>
    <x v="434"/>
    <x v="4"/>
    <s v="Night"/>
    <n v="8"/>
    <n v="0"/>
    <n v="8"/>
    <n v="727"/>
    <x v="0"/>
    <n v="0"/>
    <s v="OK"/>
    <n v="0"/>
    <n v="1"/>
    <x v="1"/>
  </r>
  <r>
    <x v="434"/>
    <x v="5"/>
    <s v="Morning"/>
    <n v="8"/>
    <n v="2.2999999999999998"/>
    <n v="5.7"/>
    <n v="2323"/>
    <x v="3"/>
    <n v="9300"/>
    <s v="OK"/>
    <n v="0.28999999999999998"/>
    <n v="0.71"/>
    <x v="2"/>
  </r>
  <r>
    <x v="434"/>
    <x v="5"/>
    <s v="Evening"/>
    <n v="8"/>
    <n v="0"/>
    <n v="8"/>
    <n v="3182"/>
    <x v="0"/>
    <n v="0"/>
    <s v="OK"/>
    <n v="0"/>
    <n v="1"/>
    <x v="2"/>
  </r>
  <r>
    <x v="434"/>
    <x v="5"/>
    <s v="Night"/>
    <n v="8"/>
    <n v="6.3"/>
    <n v="1.7"/>
    <n v="707"/>
    <x v="3"/>
    <n v="5200"/>
    <s v="OK"/>
    <n v="0.79"/>
    <n v="0.21"/>
    <x v="2"/>
  </r>
  <r>
    <x v="434"/>
    <x v="6"/>
    <s v="Morning"/>
    <n v="8"/>
    <n v="0"/>
    <n v="8"/>
    <n v="3177"/>
    <x v="0"/>
    <n v="0"/>
    <s v="OK"/>
    <n v="0"/>
    <n v="1"/>
    <x v="2"/>
  </r>
  <r>
    <x v="434"/>
    <x v="6"/>
    <s v="Evening"/>
    <n v="8"/>
    <n v="0"/>
    <n v="8"/>
    <n v="3109"/>
    <x v="0"/>
    <n v="0"/>
    <s v="OK"/>
    <n v="0"/>
    <n v="1"/>
    <x v="2"/>
  </r>
  <r>
    <x v="434"/>
    <x v="6"/>
    <s v="Night"/>
    <n v="8"/>
    <n v="0"/>
    <n v="8"/>
    <n v="3028"/>
    <x v="0"/>
    <n v="0"/>
    <s v="OK"/>
    <n v="0"/>
    <n v="1"/>
    <x v="2"/>
  </r>
  <r>
    <x v="434"/>
    <x v="7"/>
    <s v="Morning"/>
    <n v="8"/>
    <n v="4.8"/>
    <n v="3.2"/>
    <n v="1633"/>
    <x v="5"/>
    <n v="11200"/>
    <s v="OK"/>
    <n v="0.6"/>
    <n v="0.4"/>
    <x v="3"/>
  </r>
  <r>
    <x v="434"/>
    <x v="7"/>
    <s v="Evening"/>
    <n v="8"/>
    <n v="6.6"/>
    <n v="1.4"/>
    <n v="688"/>
    <x v="1"/>
    <n v="6200"/>
    <s v="OK"/>
    <n v="0.83"/>
    <n v="0.18"/>
    <x v="3"/>
  </r>
  <r>
    <x v="434"/>
    <x v="7"/>
    <s v="Night"/>
    <n v="8"/>
    <n v="0"/>
    <n v="8"/>
    <n v="4719"/>
    <x v="0"/>
    <n v="0"/>
    <s v="OK"/>
    <n v="0"/>
    <n v="1"/>
    <x v="3"/>
  </r>
  <r>
    <x v="435"/>
    <x v="0"/>
    <s v="Morning"/>
    <n v="8"/>
    <n v="0"/>
    <n v="8"/>
    <n v="4629"/>
    <x v="0"/>
    <n v="0"/>
    <s v="OK"/>
    <n v="0"/>
    <n v="1"/>
    <x v="0"/>
  </r>
  <r>
    <x v="435"/>
    <x v="0"/>
    <s v="Evening"/>
    <n v="8"/>
    <n v="1.1000000000000001"/>
    <n v="6.9"/>
    <n v="3983"/>
    <x v="2"/>
    <n v="7800"/>
    <s v="OK"/>
    <n v="0.14000000000000001"/>
    <n v="0.86"/>
    <x v="0"/>
  </r>
  <r>
    <x v="435"/>
    <x v="0"/>
    <s v="Night"/>
    <n v="8"/>
    <n v="0"/>
    <n v="8"/>
    <n v="4914"/>
    <x v="0"/>
    <n v="0"/>
    <s v="OK"/>
    <n v="0"/>
    <n v="1"/>
    <x v="0"/>
  </r>
  <r>
    <x v="435"/>
    <x v="1"/>
    <s v="Morning"/>
    <n v="8"/>
    <n v="0"/>
    <n v="8"/>
    <n v="4974"/>
    <x v="0"/>
    <n v="0"/>
    <s v="OK"/>
    <n v="0"/>
    <n v="1"/>
    <x v="0"/>
  </r>
  <r>
    <x v="435"/>
    <x v="1"/>
    <s v="Evening"/>
    <n v="8"/>
    <n v="0"/>
    <n v="8"/>
    <n v="5381"/>
    <x v="0"/>
    <n v="0"/>
    <s v="OK"/>
    <n v="0"/>
    <n v="1"/>
    <x v="0"/>
  </r>
  <r>
    <x v="435"/>
    <x v="1"/>
    <s v="Night"/>
    <n v="8"/>
    <n v="4"/>
    <n v="4"/>
    <n v="2601"/>
    <x v="6"/>
    <n v="8600"/>
    <s v="OK"/>
    <n v="0.5"/>
    <n v="0.5"/>
    <x v="0"/>
  </r>
  <r>
    <x v="435"/>
    <x v="2"/>
    <s v="Morning"/>
    <n v="8"/>
    <n v="0"/>
    <n v="8"/>
    <n v="4619"/>
    <x v="0"/>
    <n v="0"/>
    <s v="OK"/>
    <n v="0"/>
    <n v="1"/>
    <x v="0"/>
  </r>
  <r>
    <x v="435"/>
    <x v="2"/>
    <s v="Evening"/>
    <n v="8"/>
    <n v="0"/>
    <n v="8"/>
    <n v="4638"/>
    <x v="0"/>
    <n v="0"/>
    <s v="OK"/>
    <n v="0"/>
    <n v="1"/>
    <x v="0"/>
  </r>
  <r>
    <x v="435"/>
    <x v="2"/>
    <s v="Night"/>
    <n v="8"/>
    <n v="0"/>
    <n v="8"/>
    <n v="4752"/>
    <x v="0"/>
    <n v="0"/>
    <s v="OK"/>
    <n v="0"/>
    <n v="1"/>
    <x v="0"/>
  </r>
  <r>
    <x v="435"/>
    <x v="3"/>
    <s v="Morning"/>
    <n v="8"/>
    <n v="0"/>
    <n v="8"/>
    <n v="745"/>
    <x v="0"/>
    <n v="0"/>
    <s v="OK"/>
    <n v="0"/>
    <n v="1"/>
    <x v="1"/>
  </r>
  <r>
    <x v="435"/>
    <x v="3"/>
    <s v="Evening"/>
    <n v="8"/>
    <n v="0"/>
    <n v="8"/>
    <n v="729"/>
    <x v="0"/>
    <n v="0"/>
    <s v="OK"/>
    <n v="0"/>
    <n v="1"/>
    <x v="1"/>
  </r>
  <r>
    <x v="435"/>
    <x v="3"/>
    <s v="Night"/>
    <n v="8"/>
    <n v="2"/>
    <n v="6"/>
    <n v="471"/>
    <x v="4"/>
    <n v="8900"/>
    <s v="OK"/>
    <n v="0.25"/>
    <n v="0.75"/>
    <x v="1"/>
  </r>
  <r>
    <x v="435"/>
    <x v="4"/>
    <s v="Morning"/>
    <n v="8"/>
    <n v="0"/>
    <n v="8"/>
    <n v="665"/>
    <x v="0"/>
    <n v="0"/>
    <s v="OK"/>
    <n v="0"/>
    <n v="1"/>
    <x v="1"/>
  </r>
  <r>
    <x v="435"/>
    <x v="4"/>
    <s v="Evening"/>
    <n v="8"/>
    <n v="0"/>
    <n v="8"/>
    <n v="706"/>
    <x v="0"/>
    <n v="0"/>
    <s v="OK"/>
    <n v="0"/>
    <n v="1"/>
    <x v="1"/>
  </r>
  <r>
    <x v="435"/>
    <x v="4"/>
    <s v="Night"/>
    <n v="8"/>
    <n v="0"/>
    <n v="8"/>
    <n v="728"/>
    <x v="0"/>
    <n v="0"/>
    <s v="OK"/>
    <n v="0"/>
    <n v="1"/>
    <x v="1"/>
  </r>
  <r>
    <x v="435"/>
    <x v="5"/>
    <s v="Morning"/>
    <n v="8"/>
    <n v="0"/>
    <n v="8"/>
    <n v="3472"/>
    <x v="0"/>
    <n v="0"/>
    <s v="OK"/>
    <n v="0"/>
    <n v="1"/>
    <x v="2"/>
  </r>
  <r>
    <x v="435"/>
    <x v="5"/>
    <s v="Evening"/>
    <n v="8"/>
    <n v="0"/>
    <n v="8"/>
    <n v="3159"/>
    <x v="0"/>
    <n v="0"/>
    <s v="OK"/>
    <n v="0"/>
    <n v="1"/>
    <x v="2"/>
  </r>
  <r>
    <x v="435"/>
    <x v="5"/>
    <s v="Night"/>
    <n v="8"/>
    <n v="0"/>
    <n v="8"/>
    <n v="3049"/>
    <x v="0"/>
    <n v="0"/>
    <s v="OK"/>
    <n v="0"/>
    <n v="1"/>
    <x v="2"/>
  </r>
  <r>
    <x v="435"/>
    <x v="6"/>
    <s v="Morning"/>
    <n v="8"/>
    <n v="0"/>
    <n v="8"/>
    <n v="3423"/>
    <x v="0"/>
    <n v="0"/>
    <s v="OK"/>
    <n v="0"/>
    <n v="1"/>
    <x v="2"/>
  </r>
  <r>
    <x v="435"/>
    <x v="6"/>
    <s v="Evening"/>
    <n v="8"/>
    <n v="0"/>
    <n v="8"/>
    <n v="3336"/>
    <x v="0"/>
    <n v="0"/>
    <s v="OK"/>
    <n v="0"/>
    <n v="1"/>
    <x v="2"/>
  </r>
  <r>
    <x v="435"/>
    <x v="6"/>
    <s v="Night"/>
    <n v="8"/>
    <n v="6.6"/>
    <n v="1.4"/>
    <n v="622"/>
    <x v="1"/>
    <n v="5500"/>
    <s v="OK"/>
    <n v="0.83"/>
    <n v="0.18"/>
    <x v="2"/>
  </r>
  <r>
    <x v="435"/>
    <x v="7"/>
    <s v="Morning"/>
    <n v="8"/>
    <n v="0"/>
    <n v="8"/>
    <n v="3632"/>
    <x v="0"/>
    <n v="0"/>
    <s v="OK"/>
    <n v="0"/>
    <n v="1"/>
    <x v="3"/>
  </r>
  <r>
    <x v="435"/>
    <x v="7"/>
    <s v="Evening"/>
    <n v="8"/>
    <n v="0"/>
    <n v="8"/>
    <n v="3723"/>
    <x v="0"/>
    <n v="0"/>
    <s v="OK"/>
    <n v="0"/>
    <n v="1"/>
    <x v="3"/>
  </r>
  <r>
    <x v="435"/>
    <x v="7"/>
    <s v="Night"/>
    <n v="8"/>
    <n v="4.9000000000000004"/>
    <n v="3.1"/>
    <n v="1582"/>
    <x v="4"/>
    <n v="6600"/>
    <s v="OK"/>
    <n v="0.61"/>
    <n v="0.39"/>
    <x v="3"/>
  </r>
  <r>
    <x v="436"/>
    <x v="0"/>
    <s v="Morning"/>
    <n v="8"/>
    <n v="0"/>
    <n v="8"/>
    <n v="4935"/>
    <x v="0"/>
    <n v="0"/>
    <s v="OK"/>
    <n v="0"/>
    <n v="1"/>
    <x v="0"/>
  </r>
  <r>
    <x v="436"/>
    <x v="0"/>
    <s v="Evening"/>
    <n v="8"/>
    <n v="0"/>
    <n v="8"/>
    <n v="4662"/>
    <x v="0"/>
    <n v="0"/>
    <s v="OK"/>
    <n v="0"/>
    <n v="1"/>
    <x v="0"/>
  </r>
  <r>
    <x v="436"/>
    <x v="0"/>
    <s v="Night"/>
    <n v="8"/>
    <n v="0"/>
    <n v="8"/>
    <n v="4683"/>
    <x v="0"/>
    <n v="0"/>
    <s v="OK"/>
    <n v="0"/>
    <n v="1"/>
    <x v="0"/>
  </r>
  <r>
    <x v="436"/>
    <x v="1"/>
    <s v="Morning"/>
    <n v="8"/>
    <n v="0"/>
    <n v="8"/>
    <n v="5065"/>
    <x v="0"/>
    <n v="0"/>
    <s v="OK"/>
    <n v="0"/>
    <n v="1"/>
    <x v="0"/>
  </r>
  <r>
    <x v="436"/>
    <x v="1"/>
    <s v="Evening"/>
    <n v="8"/>
    <n v="0"/>
    <n v="8"/>
    <n v="5176"/>
    <x v="0"/>
    <n v="0"/>
    <s v="OK"/>
    <n v="0"/>
    <n v="1"/>
    <x v="0"/>
  </r>
  <r>
    <x v="436"/>
    <x v="1"/>
    <s v="Night"/>
    <n v="8"/>
    <n v="6"/>
    <n v="2"/>
    <n v="1131"/>
    <x v="2"/>
    <n v="11400"/>
    <s v="OK"/>
    <n v="0.75"/>
    <n v="0.25"/>
    <x v="0"/>
  </r>
  <r>
    <x v="436"/>
    <x v="2"/>
    <s v="Morning"/>
    <n v="8"/>
    <n v="0"/>
    <n v="8"/>
    <n v="4374"/>
    <x v="0"/>
    <n v="0"/>
    <s v="OK"/>
    <n v="0"/>
    <n v="1"/>
    <x v="0"/>
  </r>
  <r>
    <x v="436"/>
    <x v="2"/>
    <s v="Evening"/>
    <n v="8"/>
    <n v="0"/>
    <n v="8"/>
    <n v="4870"/>
    <x v="0"/>
    <n v="0"/>
    <s v="OK"/>
    <n v="0"/>
    <n v="1"/>
    <x v="0"/>
  </r>
  <r>
    <x v="436"/>
    <x v="2"/>
    <s v="Night"/>
    <n v="8"/>
    <n v="0"/>
    <n v="8"/>
    <n v="4539"/>
    <x v="0"/>
    <n v="0"/>
    <s v="OK"/>
    <n v="0"/>
    <n v="1"/>
    <x v="0"/>
  </r>
  <r>
    <x v="436"/>
    <x v="3"/>
    <s v="Morning"/>
    <n v="8"/>
    <n v="0"/>
    <n v="8"/>
    <n v="685"/>
    <x v="0"/>
    <n v="0"/>
    <s v="OK"/>
    <n v="0"/>
    <n v="1"/>
    <x v="1"/>
  </r>
  <r>
    <x v="436"/>
    <x v="3"/>
    <s v="Evening"/>
    <n v="8"/>
    <n v="6.1"/>
    <n v="1.9"/>
    <n v="148"/>
    <x v="2"/>
    <n v="13000"/>
    <s v="OK"/>
    <n v="0.76"/>
    <n v="0.24"/>
    <x v="1"/>
  </r>
  <r>
    <x v="436"/>
    <x v="3"/>
    <s v="Night"/>
    <n v="8"/>
    <n v="4.3"/>
    <n v="3.7"/>
    <n v="351"/>
    <x v="3"/>
    <n v="6000"/>
    <s v="OK"/>
    <n v="0.54"/>
    <n v="0.46"/>
    <x v="1"/>
  </r>
  <r>
    <x v="436"/>
    <x v="4"/>
    <s v="Morning"/>
    <n v="8"/>
    <n v="0"/>
    <n v="8"/>
    <n v="648"/>
    <x v="0"/>
    <n v="0"/>
    <s v="OK"/>
    <n v="0"/>
    <n v="1"/>
    <x v="1"/>
  </r>
  <r>
    <x v="436"/>
    <x v="4"/>
    <s v="Evening"/>
    <n v="8"/>
    <n v="0"/>
    <n v="8"/>
    <n v="692"/>
    <x v="0"/>
    <n v="0"/>
    <s v="OK"/>
    <n v="0"/>
    <n v="1"/>
    <x v="1"/>
  </r>
  <r>
    <x v="436"/>
    <x v="4"/>
    <s v="Night"/>
    <n v="8"/>
    <n v="0"/>
    <n v="8"/>
    <n v="738"/>
    <x v="0"/>
    <n v="0"/>
    <s v="OK"/>
    <n v="0"/>
    <n v="1"/>
    <x v="1"/>
  </r>
  <r>
    <x v="436"/>
    <x v="5"/>
    <s v="Morning"/>
    <n v="8"/>
    <n v="0"/>
    <n v="8"/>
    <n v="3264"/>
    <x v="0"/>
    <n v="0"/>
    <s v="OK"/>
    <n v="0"/>
    <n v="1"/>
    <x v="2"/>
  </r>
  <r>
    <x v="436"/>
    <x v="5"/>
    <s v="Evening"/>
    <n v="8"/>
    <n v="0"/>
    <n v="8"/>
    <n v="3339"/>
    <x v="0"/>
    <n v="0"/>
    <s v="OK"/>
    <n v="0"/>
    <n v="1"/>
    <x v="2"/>
  </r>
  <r>
    <x v="436"/>
    <x v="5"/>
    <s v="Night"/>
    <n v="8"/>
    <n v="0"/>
    <n v="8"/>
    <n v="3698"/>
    <x v="0"/>
    <n v="0"/>
    <s v="OK"/>
    <n v="0"/>
    <n v="1"/>
    <x v="2"/>
  </r>
  <r>
    <x v="436"/>
    <x v="6"/>
    <s v="Morning"/>
    <n v="8"/>
    <n v="0"/>
    <n v="8"/>
    <n v="3433"/>
    <x v="0"/>
    <n v="0"/>
    <s v="OK"/>
    <n v="0"/>
    <n v="1"/>
    <x v="2"/>
  </r>
  <r>
    <x v="436"/>
    <x v="6"/>
    <s v="Evening"/>
    <n v="8"/>
    <n v="0"/>
    <n v="8"/>
    <n v="3304"/>
    <x v="0"/>
    <n v="0"/>
    <s v="OK"/>
    <n v="0"/>
    <n v="1"/>
    <x v="2"/>
  </r>
  <r>
    <x v="436"/>
    <x v="6"/>
    <s v="Night"/>
    <n v="8"/>
    <n v="6.7"/>
    <n v="1.3"/>
    <n v="567"/>
    <x v="4"/>
    <n v="8600"/>
    <s v="OK"/>
    <n v="0.84"/>
    <n v="0.16"/>
    <x v="2"/>
  </r>
  <r>
    <x v="436"/>
    <x v="7"/>
    <s v="Morning"/>
    <n v="8"/>
    <n v="0"/>
    <n v="8"/>
    <n v="4108"/>
    <x v="0"/>
    <n v="0"/>
    <s v="OK"/>
    <n v="0"/>
    <n v="1"/>
    <x v="3"/>
  </r>
  <r>
    <x v="436"/>
    <x v="7"/>
    <s v="Evening"/>
    <n v="8"/>
    <n v="4.4000000000000004"/>
    <n v="3.6"/>
    <n v="1996"/>
    <x v="5"/>
    <n v="13100"/>
    <s v="OK"/>
    <n v="0.55000000000000004"/>
    <n v="0.45"/>
    <x v="3"/>
  </r>
  <r>
    <x v="436"/>
    <x v="7"/>
    <s v="Night"/>
    <n v="8"/>
    <n v="1.9"/>
    <n v="6.1"/>
    <n v="3216"/>
    <x v="3"/>
    <n v="8000"/>
    <s v="OK"/>
    <n v="0.24"/>
    <n v="0.76"/>
    <x v="3"/>
  </r>
  <r>
    <x v="437"/>
    <x v="0"/>
    <s v="Morning"/>
    <n v="8"/>
    <n v="4.0999999999999996"/>
    <n v="3.9"/>
    <n v="2243"/>
    <x v="6"/>
    <n v="5800"/>
    <s v="OK"/>
    <n v="0.51"/>
    <n v="0.49"/>
    <x v="0"/>
  </r>
  <r>
    <x v="437"/>
    <x v="0"/>
    <s v="Evening"/>
    <n v="8"/>
    <n v="0"/>
    <n v="8"/>
    <n v="5354"/>
    <x v="0"/>
    <n v="0"/>
    <s v="OK"/>
    <n v="0"/>
    <n v="1"/>
    <x v="0"/>
  </r>
  <r>
    <x v="437"/>
    <x v="0"/>
    <s v="Night"/>
    <n v="8"/>
    <n v="0"/>
    <n v="8"/>
    <n v="5148"/>
    <x v="0"/>
    <n v="0"/>
    <s v="OK"/>
    <n v="0"/>
    <n v="1"/>
    <x v="0"/>
  </r>
  <r>
    <x v="437"/>
    <x v="1"/>
    <s v="Morning"/>
    <n v="8"/>
    <n v="0"/>
    <n v="8"/>
    <n v="5426"/>
    <x v="0"/>
    <n v="0"/>
    <s v="OK"/>
    <n v="0"/>
    <n v="1"/>
    <x v="0"/>
  </r>
  <r>
    <x v="437"/>
    <x v="1"/>
    <s v="Evening"/>
    <n v="8"/>
    <n v="0"/>
    <n v="8"/>
    <n v="4564"/>
    <x v="0"/>
    <n v="0"/>
    <s v="OK"/>
    <n v="0"/>
    <n v="1"/>
    <x v="0"/>
  </r>
  <r>
    <x v="437"/>
    <x v="1"/>
    <s v="Night"/>
    <n v="8"/>
    <n v="0"/>
    <n v="8"/>
    <n v="5180"/>
    <x v="0"/>
    <n v="0"/>
    <s v="OK"/>
    <n v="0"/>
    <n v="1"/>
    <x v="0"/>
  </r>
  <r>
    <x v="437"/>
    <x v="2"/>
    <s v="Morning"/>
    <n v="8"/>
    <n v="2.8"/>
    <n v="5.2"/>
    <n v="2848"/>
    <x v="4"/>
    <n v="4600"/>
    <s v="OK"/>
    <n v="0.35"/>
    <n v="0.65"/>
    <x v="0"/>
  </r>
  <r>
    <x v="437"/>
    <x v="2"/>
    <s v="Evening"/>
    <n v="8"/>
    <n v="0"/>
    <n v="8"/>
    <n v="4269"/>
    <x v="0"/>
    <n v="0"/>
    <s v="OK"/>
    <n v="0"/>
    <n v="1"/>
    <x v="0"/>
  </r>
  <r>
    <x v="437"/>
    <x v="2"/>
    <s v="Night"/>
    <n v="8"/>
    <n v="0"/>
    <n v="8"/>
    <n v="4487"/>
    <x v="0"/>
    <n v="0"/>
    <s v="OK"/>
    <n v="0"/>
    <n v="1"/>
    <x v="0"/>
  </r>
  <r>
    <x v="437"/>
    <x v="3"/>
    <s v="Morning"/>
    <n v="8"/>
    <n v="0"/>
    <n v="8"/>
    <n v="705"/>
    <x v="0"/>
    <n v="0"/>
    <s v="OK"/>
    <n v="0"/>
    <n v="1"/>
    <x v="1"/>
  </r>
  <r>
    <x v="437"/>
    <x v="3"/>
    <s v="Evening"/>
    <n v="8"/>
    <n v="0"/>
    <n v="8"/>
    <n v="678"/>
    <x v="0"/>
    <n v="0"/>
    <s v="OK"/>
    <n v="0"/>
    <n v="1"/>
    <x v="1"/>
  </r>
  <r>
    <x v="437"/>
    <x v="3"/>
    <s v="Night"/>
    <n v="8"/>
    <n v="5.5"/>
    <n v="2.5"/>
    <n v="217"/>
    <x v="2"/>
    <n v="11200"/>
    <s v="OK"/>
    <n v="0.69"/>
    <n v="0.31"/>
    <x v="1"/>
  </r>
  <r>
    <x v="437"/>
    <x v="4"/>
    <s v="Morning"/>
    <n v="8"/>
    <n v="1.2"/>
    <n v="6.8"/>
    <n v="569"/>
    <x v="2"/>
    <n v="12200"/>
    <s v="OK"/>
    <n v="0.15"/>
    <n v="0.85"/>
    <x v="1"/>
  </r>
  <r>
    <x v="437"/>
    <x v="4"/>
    <s v="Evening"/>
    <n v="8"/>
    <n v="6.4"/>
    <n v="1.6"/>
    <n v="151"/>
    <x v="1"/>
    <n v="3300"/>
    <s v="OK"/>
    <n v="0.8"/>
    <n v="0.2"/>
    <x v="1"/>
  </r>
  <r>
    <x v="437"/>
    <x v="4"/>
    <s v="Night"/>
    <n v="8"/>
    <n v="0"/>
    <n v="8"/>
    <n v="681"/>
    <x v="0"/>
    <n v="0"/>
    <s v="OK"/>
    <n v="0"/>
    <n v="1"/>
    <x v="1"/>
  </r>
  <r>
    <x v="437"/>
    <x v="5"/>
    <s v="Morning"/>
    <n v="8"/>
    <n v="0"/>
    <n v="8"/>
    <n v="3296"/>
    <x v="0"/>
    <n v="0"/>
    <s v="OK"/>
    <n v="0"/>
    <n v="1"/>
    <x v="2"/>
  </r>
  <r>
    <x v="437"/>
    <x v="5"/>
    <s v="Evening"/>
    <n v="8"/>
    <n v="0"/>
    <n v="8"/>
    <n v="3364"/>
    <x v="0"/>
    <n v="0"/>
    <s v="OK"/>
    <n v="0"/>
    <n v="1"/>
    <x v="2"/>
  </r>
  <r>
    <x v="437"/>
    <x v="5"/>
    <s v="Night"/>
    <n v="8"/>
    <n v="0"/>
    <n v="8"/>
    <n v="3391"/>
    <x v="0"/>
    <n v="0"/>
    <s v="OK"/>
    <n v="0"/>
    <n v="1"/>
    <x v="2"/>
  </r>
  <r>
    <x v="437"/>
    <x v="6"/>
    <s v="Morning"/>
    <n v="8"/>
    <n v="0"/>
    <n v="8"/>
    <n v="3263"/>
    <x v="0"/>
    <n v="0"/>
    <s v="OK"/>
    <n v="0"/>
    <n v="1"/>
    <x v="2"/>
  </r>
  <r>
    <x v="437"/>
    <x v="6"/>
    <s v="Evening"/>
    <n v="8"/>
    <n v="0"/>
    <n v="8"/>
    <n v="3222"/>
    <x v="0"/>
    <n v="0"/>
    <s v="OK"/>
    <n v="0"/>
    <n v="1"/>
    <x v="2"/>
  </r>
  <r>
    <x v="437"/>
    <x v="6"/>
    <s v="Night"/>
    <n v="8"/>
    <n v="0"/>
    <n v="8"/>
    <n v="3246"/>
    <x v="0"/>
    <n v="0"/>
    <s v="OK"/>
    <n v="0"/>
    <n v="1"/>
    <x v="2"/>
  </r>
  <r>
    <x v="437"/>
    <x v="7"/>
    <s v="Morning"/>
    <n v="8"/>
    <n v="0"/>
    <n v="8"/>
    <n v="3999"/>
    <x v="0"/>
    <n v="0"/>
    <s v="OK"/>
    <n v="0"/>
    <n v="1"/>
    <x v="3"/>
  </r>
  <r>
    <x v="437"/>
    <x v="7"/>
    <s v="Evening"/>
    <n v="8"/>
    <n v="0"/>
    <n v="8"/>
    <n v="3908"/>
    <x v="0"/>
    <n v="0"/>
    <s v="OK"/>
    <n v="0"/>
    <n v="1"/>
    <x v="3"/>
  </r>
  <r>
    <x v="437"/>
    <x v="7"/>
    <s v="Night"/>
    <n v="8"/>
    <n v="0"/>
    <n v="8"/>
    <n v="4171"/>
    <x v="0"/>
    <n v="0"/>
    <s v="OK"/>
    <n v="0"/>
    <n v="1"/>
    <x v="3"/>
  </r>
  <r>
    <x v="438"/>
    <x v="0"/>
    <s v="Morning"/>
    <n v="8"/>
    <n v="0"/>
    <n v="8"/>
    <n v="4805"/>
    <x v="0"/>
    <n v="0"/>
    <s v="OK"/>
    <n v="0"/>
    <n v="1"/>
    <x v="0"/>
  </r>
  <r>
    <x v="438"/>
    <x v="0"/>
    <s v="Evening"/>
    <n v="8"/>
    <n v="6.9"/>
    <n v="1.1000000000000001"/>
    <n v="724"/>
    <x v="5"/>
    <n v="6400"/>
    <s v="OK"/>
    <n v="0.86"/>
    <n v="0.14000000000000001"/>
    <x v="0"/>
  </r>
  <r>
    <x v="438"/>
    <x v="0"/>
    <s v="Night"/>
    <n v="8"/>
    <n v="0"/>
    <n v="8"/>
    <n v="5085"/>
    <x v="0"/>
    <n v="0"/>
    <s v="OK"/>
    <n v="0"/>
    <n v="1"/>
    <x v="0"/>
  </r>
  <r>
    <x v="438"/>
    <x v="1"/>
    <s v="Morning"/>
    <n v="8"/>
    <n v="0"/>
    <n v="8"/>
    <n v="5019"/>
    <x v="0"/>
    <n v="0"/>
    <s v="OK"/>
    <n v="0"/>
    <n v="1"/>
    <x v="0"/>
  </r>
  <r>
    <x v="438"/>
    <x v="1"/>
    <s v="Evening"/>
    <n v="8"/>
    <n v="0"/>
    <n v="8"/>
    <n v="5022"/>
    <x v="0"/>
    <n v="0"/>
    <s v="OK"/>
    <n v="0"/>
    <n v="1"/>
    <x v="0"/>
  </r>
  <r>
    <x v="438"/>
    <x v="1"/>
    <s v="Night"/>
    <n v="8"/>
    <n v="0"/>
    <n v="8"/>
    <n v="4837"/>
    <x v="0"/>
    <n v="0"/>
    <s v="OK"/>
    <n v="0"/>
    <n v="1"/>
    <x v="0"/>
  </r>
  <r>
    <x v="438"/>
    <x v="2"/>
    <s v="Morning"/>
    <n v="8"/>
    <n v="6.1"/>
    <n v="1.9"/>
    <n v="1219"/>
    <x v="5"/>
    <n v="10300"/>
    <s v="OK"/>
    <n v="0.76"/>
    <n v="0.24"/>
    <x v="0"/>
  </r>
  <r>
    <x v="438"/>
    <x v="2"/>
    <s v="Evening"/>
    <n v="8"/>
    <n v="3.9"/>
    <n v="4.0999999999999996"/>
    <n v="2181"/>
    <x v="3"/>
    <n v="8500"/>
    <s v="OK"/>
    <n v="0.49"/>
    <n v="0.51"/>
    <x v="0"/>
  </r>
  <r>
    <x v="438"/>
    <x v="2"/>
    <s v="Night"/>
    <n v="8"/>
    <n v="0"/>
    <n v="8"/>
    <n v="4364"/>
    <x v="0"/>
    <n v="0"/>
    <s v="OK"/>
    <n v="0"/>
    <n v="1"/>
    <x v="0"/>
  </r>
  <r>
    <x v="438"/>
    <x v="3"/>
    <s v="Morning"/>
    <n v="8"/>
    <n v="0"/>
    <n v="8"/>
    <n v="733"/>
    <x v="0"/>
    <n v="0"/>
    <s v="OK"/>
    <n v="0"/>
    <n v="1"/>
    <x v="1"/>
  </r>
  <r>
    <x v="438"/>
    <x v="3"/>
    <s v="Evening"/>
    <n v="8"/>
    <n v="0"/>
    <n v="8"/>
    <n v="595"/>
    <x v="0"/>
    <n v="0"/>
    <s v="OK"/>
    <n v="0"/>
    <n v="1"/>
    <x v="1"/>
  </r>
  <r>
    <x v="438"/>
    <x v="3"/>
    <s v="Night"/>
    <n v="8"/>
    <n v="0"/>
    <n v="8"/>
    <n v="709"/>
    <x v="0"/>
    <n v="0"/>
    <s v="OK"/>
    <n v="0"/>
    <n v="1"/>
    <x v="1"/>
  </r>
  <r>
    <x v="438"/>
    <x v="4"/>
    <s v="Morning"/>
    <n v="8"/>
    <n v="0"/>
    <n v="8"/>
    <n v="798"/>
    <x v="0"/>
    <n v="0"/>
    <s v="OK"/>
    <n v="0"/>
    <n v="1"/>
    <x v="1"/>
  </r>
  <r>
    <x v="438"/>
    <x v="4"/>
    <s v="Evening"/>
    <n v="8"/>
    <n v="0"/>
    <n v="8"/>
    <n v="794"/>
    <x v="0"/>
    <n v="0"/>
    <s v="OK"/>
    <n v="0"/>
    <n v="1"/>
    <x v="1"/>
  </r>
  <r>
    <x v="438"/>
    <x v="4"/>
    <s v="Night"/>
    <n v="8"/>
    <n v="0"/>
    <n v="8"/>
    <n v="692"/>
    <x v="0"/>
    <n v="0"/>
    <s v="OK"/>
    <n v="0"/>
    <n v="1"/>
    <x v="1"/>
  </r>
  <r>
    <x v="438"/>
    <x v="5"/>
    <s v="Morning"/>
    <n v="8"/>
    <n v="6.3"/>
    <n v="1.7"/>
    <n v="751"/>
    <x v="5"/>
    <n v="10400"/>
    <s v="OK"/>
    <n v="0.79"/>
    <n v="0.21"/>
    <x v="2"/>
  </r>
  <r>
    <x v="438"/>
    <x v="5"/>
    <s v="Evening"/>
    <n v="8"/>
    <n v="4.5"/>
    <n v="3.5"/>
    <n v="1515"/>
    <x v="3"/>
    <n v="5500"/>
    <s v="OK"/>
    <n v="0.56000000000000005"/>
    <n v="0.44"/>
    <x v="2"/>
  </r>
  <r>
    <x v="438"/>
    <x v="5"/>
    <s v="Night"/>
    <n v="8"/>
    <n v="0"/>
    <n v="8"/>
    <n v="3365"/>
    <x v="0"/>
    <n v="0"/>
    <s v="OK"/>
    <n v="0"/>
    <n v="1"/>
    <x v="2"/>
  </r>
  <r>
    <x v="438"/>
    <x v="6"/>
    <s v="Morning"/>
    <n v="8"/>
    <n v="0"/>
    <n v="8"/>
    <n v="2971"/>
    <x v="0"/>
    <n v="0"/>
    <s v="OK"/>
    <n v="0"/>
    <n v="1"/>
    <x v="2"/>
  </r>
  <r>
    <x v="438"/>
    <x v="6"/>
    <s v="Evening"/>
    <n v="8"/>
    <n v="3.2"/>
    <n v="4.8"/>
    <n v="1969"/>
    <x v="4"/>
    <n v="13000"/>
    <s v="OK"/>
    <n v="0.4"/>
    <n v="0.6"/>
    <x v="2"/>
  </r>
  <r>
    <x v="438"/>
    <x v="6"/>
    <s v="Night"/>
    <n v="8"/>
    <n v="0"/>
    <n v="8"/>
    <n v="3126"/>
    <x v="0"/>
    <n v="0"/>
    <s v="OK"/>
    <n v="0"/>
    <n v="1"/>
    <x v="2"/>
  </r>
  <r>
    <x v="438"/>
    <x v="7"/>
    <s v="Morning"/>
    <n v="8"/>
    <n v="0"/>
    <n v="8"/>
    <n v="3960"/>
    <x v="0"/>
    <n v="0"/>
    <s v="OK"/>
    <n v="0"/>
    <n v="1"/>
    <x v="3"/>
  </r>
  <r>
    <x v="438"/>
    <x v="7"/>
    <s v="Evening"/>
    <n v="8"/>
    <n v="0"/>
    <n v="8"/>
    <n v="3966"/>
    <x v="0"/>
    <n v="0"/>
    <s v="OK"/>
    <n v="0"/>
    <n v="1"/>
    <x v="3"/>
  </r>
  <r>
    <x v="438"/>
    <x v="7"/>
    <s v="Night"/>
    <n v="8"/>
    <n v="0"/>
    <n v="8"/>
    <n v="4134"/>
    <x v="0"/>
    <n v="0"/>
    <s v="OK"/>
    <n v="0"/>
    <n v="1"/>
    <x v="3"/>
  </r>
  <r>
    <x v="439"/>
    <x v="0"/>
    <s v="Morning"/>
    <n v="8"/>
    <n v="0"/>
    <n v="8"/>
    <n v="4961"/>
    <x v="0"/>
    <n v="0"/>
    <s v="OK"/>
    <n v="0"/>
    <n v="1"/>
    <x v="0"/>
  </r>
  <r>
    <x v="439"/>
    <x v="0"/>
    <s v="Evening"/>
    <n v="8"/>
    <n v="0"/>
    <n v="8"/>
    <n v="4773"/>
    <x v="0"/>
    <n v="0"/>
    <s v="OK"/>
    <n v="0"/>
    <n v="1"/>
    <x v="0"/>
  </r>
  <r>
    <x v="439"/>
    <x v="0"/>
    <s v="Night"/>
    <n v="8"/>
    <n v="5.4"/>
    <n v="2.6"/>
    <n v="1757"/>
    <x v="4"/>
    <n v="3300"/>
    <s v="OK"/>
    <n v="0.68"/>
    <n v="0.33"/>
    <x v="0"/>
  </r>
  <r>
    <x v="439"/>
    <x v="1"/>
    <s v="Morning"/>
    <n v="8"/>
    <n v="0"/>
    <n v="8"/>
    <n v="4793"/>
    <x v="0"/>
    <n v="0"/>
    <s v="OK"/>
    <n v="0"/>
    <n v="1"/>
    <x v="0"/>
  </r>
  <r>
    <x v="439"/>
    <x v="1"/>
    <s v="Evening"/>
    <n v="8"/>
    <n v="5.8"/>
    <n v="2.2000000000000002"/>
    <n v="1345"/>
    <x v="2"/>
    <n v="8700"/>
    <s v="OK"/>
    <n v="0.73"/>
    <n v="0.28000000000000003"/>
    <x v="0"/>
  </r>
  <r>
    <x v="439"/>
    <x v="1"/>
    <s v="Night"/>
    <n v="8"/>
    <n v="6.5"/>
    <n v="1.5"/>
    <n v="922"/>
    <x v="1"/>
    <n v="6500"/>
    <s v="OK"/>
    <n v="0.81"/>
    <n v="0.19"/>
    <x v="0"/>
  </r>
  <r>
    <x v="439"/>
    <x v="2"/>
    <s v="Morning"/>
    <n v="8"/>
    <n v="6.5"/>
    <n v="1.5"/>
    <n v="908"/>
    <x v="3"/>
    <n v="5300"/>
    <s v="OK"/>
    <n v="0.81"/>
    <n v="0.19"/>
    <x v="0"/>
  </r>
  <r>
    <x v="439"/>
    <x v="2"/>
    <s v="Evening"/>
    <n v="8"/>
    <n v="0"/>
    <n v="8"/>
    <n v="4492"/>
    <x v="0"/>
    <n v="0"/>
    <s v="OK"/>
    <n v="0"/>
    <n v="1"/>
    <x v="0"/>
  </r>
  <r>
    <x v="439"/>
    <x v="2"/>
    <s v="Night"/>
    <n v="8"/>
    <n v="0"/>
    <n v="8"/>
    <n v="4981"/>
    <x v="0"/>
    <n v="0"/>
    <s v="OK"/>
    <n v="0"/>
    <n v="1"/>
    <x v="0"/>
  </r>
  <r>
    <x v="439"/>
    <x v="3"/>
    <s v="Morning"/>
    <n v="8"/>
    <n v="0"/>
    <n v="8"/>
    <n v="681"/>
    <x v="0"/>
    <n v="0"/>
    <s v="OK"/>
    <n v="0"/>
    <n v="1"/>
    <x v="1"/>
  </r>
  <r>
    <x v="439"/>
    <x v="3"/>
    <s v="Evening"/>
    <n v="8"/>
    <n v="0"/>
    <n v="8"/>
    <n v="696"/>
    <x v="0"/>
    <n v="0"/>
    <s v="OK"/>
    <n v="0"/>
    <n v="1"/>
    <x v="1"/>
  </r>
  <r>
    <x v="439"/>
    <x v="3"/>
    <s v="Night"/>
    <n v="8"/>
    <n v="0"/>
    <n v="8"/>
    <n v="615"/>
    <x v="0"/>
    <n v="0"/>
    <s v="OK"/>
    <n v="0"/>
    <n v="1"/>
    <x v="1"/>
  </r>
  <r>
    <x v="439"/>
    <x v="4"/>
    <s v="Morning"/>
    <n v="8"/>
    <n v="0"/>
    <n v="8"/>
    <n v="725"/>
    <x v="0"/>
    <n v="0"/>
    <s v="OK"/>
    <n v="0"/>
    <n v="1"/>
    <x v="1"/>
  </r>
  <r>
    <x v="439"/>
    <x v="4"/>
    <s v="Evening"/>
    <n v="8"/>
    <n v="3.8"/>
    <n v="4.2"/>
    <n v="373"/>
    <x v="4"/>
    <n v="11300"/>
    <s v="OK"/>
    <n v="0.48"/>
    <n v="0.53"/>
    <x v="1"/>
  </r>
  <r>
    <x v="439"/>
    <x v="4"/>
    <s v="Night"/>
    <n v="8"/>
    <n v="4.7"/>
    <n v="3.3"/>
    <n v="318"/>
    <x v="4"/>
    <n v="5200"/>
    <s v="OK"/>
    <n v="0.59"/>
    <n v="0.41"/>
    <x v="1"/>
  </r>
  <r>
    <x v="439"/>
    <x v="5"/>
    <s v="Morning"/>
    <n v="8"/>
    <n v="0"/>
    <n v="8"/>
    <n v="3548"/>
    <x v="0"/>
    <n v="0"/>
    <s v="OK"/>
    <n v="0"/>
    <n v="1"/>
    <x v="2"/>
  </r>
  <r>
    <x v="439"/>
    <x v="5"/>
    <s v="Evening"/>
    <n v="8"/>
    <n v="2.4"/>
    <n v="5.6"/>
    <n v="2387"/>
    <x v="5"/>
    <n v="7400"/>
    <s v="OK"/>
    <n v="0.3"/>
    <n v="0.7"/>
    <x v="2"/>
  </r>
  <r>
    <x v="439"/>
    <x v="5"/>
    <s v="Night"/>
    <n v="8"/>
    <n v="0"/>
    <n v="8"/>
    <n v="3526"/>
    <x v="0"/>
    <n v="0"/>
    <s v="OK"/>
    <n v="0"/>
    <n v="1"/>
    <x v="2"/>
  </r>
  <r>
    <x v="439"/>
    <x v="6"/>
    <s v="Morning"/>
    <n v="8"/>
    <n v="0"/>
    <n v="8"/>
    <n v="3187"/>
    <x v="0"/>
    <n v="0"/>
    <s v="OK"/>
    <n v="0"/>
    <n v="1"/>
    <x v="2"/>
  </r>
  <r>
    <x v="439"/>
    <x v="6"/>
    <s v="Evening"/>
    <n v="8"/>
    <n v="3.8"/>
    <n v="4.2"/>
    <n v="1805"/>
    <x v="4"/>
    <n v="10500"/>
    <s v="OK"/>
    <n v="0.48"/>
    <n v="0.53"/>
    <x v="2"/>
  </r>
  <r>
    <x v="439"/>
    <x v="6"/>
    <s v="Night"/>
    <n v="8"/>
    <n v="1.5"/>
    <n v="6.5"/>
    <n v="2500"/>
    <x v="6"/>
    <n v="12900"/>
    <s v="OK"/>
    <n v="0.19"/>
    <n v="0.81"/>
    <x v="2"/>
  </r>
  <r>
    <x v="439"/>
    <x v="7"/>
    <s v="Morning"/>
    <n v="8"/>
    <n v="0"/>
    <n v="8"/>
    <n v="4100"/>
    <x v="0"/>
    <n v="0"/>
    <s v="OK"/>
    <n v="0"/>
    <n v="1"/>
    <x v="3"/>
  </r>
  <r>
    <x v="439"/>
    <x v="7"/>
    <s v="Evening"/>
    <n v="8"/>
    <n v="6.1"/>
    <n v="1.9"/>
    <n v="975"/>
    <x v="1"/>
    <n v="4000"/>
    <s v="OK"/>
    <n v="0.76"/>
    <n v="0.24"/>
    <x v="3"/>
  </r>
  <r>
    <x v="439"/>
    <x v="7"/>
    <s v="Night"/>
    <n v="8"/>
    <n v="0"/>
    <n v="8"/>
    <n v="4594"/>
    <x v="0"/>
    <n v="0"/>
    <s v="OK"/>
    <n v="0"/>
    <n v="1"/>
    <x v="3"/>
  </r>
  <r>
    <x v="440"/>
    <x v="0"/>
    <s v="Morning"/>
    <n v="8"/>
    <n v="0"/>
    <n v="8"/>
    <n v="5130"/>
    <x v="0"/>
    <n v="0"/>
    <s v="OK"/>
    <n v="0"/>
    <n v="1"/>
    <x v="0"/>
  </r>
  <r>
    <x v="440"/>
    <x v="0"/>
    <s v="Evening"/>
    <n v="8"/>
    <n v="0"/>
    <n v="8"/>
    <n v="5143"/>
    <x v="0"/>
    <n v="0"/>
    <s v="OK"/>
    <n v="0"/>
    <n v="1"/>
    <x v="0"/>
  </r>
  <r>
    <x v="440"/>
    <x v="0"/>
    <s v="Night"/>
    <n v="8"/>
    <n v="0"/>
    <n v="8"/>
    <n v="5006"/>
    <x v="0"/>
    <n v="0"/>
    <s v="OK"/>
    <n v="0"/>
    <n v="1"/>
    <x v="0"/>
  </r>
  <r>
    <x v="440"/>
    <x v="1"/>
    <s v="Morning"/>
    <n v="8"/>
    <n v="0"/>
    <n v="8"/>
    <n v="5204"/>
    <x v="0"/>
    <n v="0"/>
    <s v="OK"/>
    <n v="0"/>
    <n v="1"/>
    <x v="0"/>
  </r>
  <r>
    <x v="440"/>
    <x v="1"/>
    <s v="Evening"/>
    <n v="8"/>
    <n v="0"/>
    <n v="8"/>
    <n v="5323"/>
    <x v="0"/>
    <n v="0"/>
    <s v="OK"/>
    <n v="0"/>
    <n v="1"/>
    <x v="0"/>
  </r>
  <r>
    <x v="440"/>
    <x v="1"/>
    <s v="Night"/>
    <n v="8"/>
    <n v="0"/>
    <n v="8"/>
    <n v="4941"/>
    <x v="0"/>
    <n v="0"/>
    <s v="OK"/>
    <n v="0"/>
    <n v="1"/>
    <x v="0"/>
  </r>
  <r>
    <x v="440"/>
    <x v="2"/>
    <s v="Morning"/>
    <n v="8"/>
    <n v="0"/>
    <n v="8"/>
    <n v="5207"/>
    <x v="0"/>
    <n v="0"/>
    <s v="OK"/>
    <n v="0"/>
    <n v="1"/>
    <x v="0"/>
  </r>
  <r>
    <x v="440"/>
    <x v="2"/>
    <s v="Evening"/>
    <n v="8"/>
    <n v="0"/>
    <n v="8"/>
    <n v="4529"/>
    <x v="0"/>
    <n v="0"/>
    <s v="OK"/>
    <n v="0"/>
    <n v="1"/>
    <x v="0"/>
  </r>
  <r>
    <x v="440"/>
    <x v="2"/>
    <s v="Night"/>
    <n v="8"/>
    <n v="0"/>
    <n v="8"/>
    <n v="4796"/>
    <x v="0"/>
    <n v="0"/>
    <s v="OK"/>
    <n v="0"/>
    <n v="1"/>
    <x v="0"/>
  </r>
  <r>
    <x v="440"/>
    <x v="3"/>
    <s v="Morning"/>
    <n v="8"/>
    <n v="0"/>
    <n v="8"/>
    <n v="719"/>
    <x v="0"/>
    <n v="0"/>
    <s v="OK"/>
    <n v="0"/>
    <n v="1"/>
    <x v="1"/>
  </r>
  <r>
    <x v="440"/>
    <x v="3"/>
    <s v="Evening"/>
    <n v="8"/>
    <n v="6.4"/>
    <n v="1.6"/>
    <n v="126"/>
    <x v="5"/>
    <n v="12600"/>
    <s v="OK"/>
    <n v="0.8"/>
    <n v="0.2"/>
    <x v="1"/>
  </r>
  <r>
    <x v="440"/>
    <x v="3"/>
    <s v="Night"/>
    <n v="8"/>
    <n v="0"/>
    <n v="8"/>
    <n v="664"/>
    <x v="0"/>
    <n v="0"/>
    <s v="OK"/>
    <n v="0"/>
    <n v="1"/>
    <x v="1"/>
  </r>
  <r>
    <x v="440"/>
    <x v="4"/>
    <s v="Morning"/>
    <n v="8"/>
    <n v="0.6"/>
    <n v="7.4"/>
    <n v="672"/>
    <x v="1"/>
    <n v="12000"/>
    <s v="OK"/>
    <n v="0.08"/>
    <n v="0.93"/>
    <x v="1"/>
  </r>
  <r>
    <x v="440"/>
    <x v="4"/>
    <s v="Evening"/>
    <n v="8"/>
    <n v="0"/>
    <n v="8"/>
    <n v="752"/>
    <x v="0"/>
    <n v="0"/>
    <s v="OK"/>
    <n v="0"/>
    <n v="1"/>
    <x v="1"/>
  </r>
  <r>
    <x v="440"/>
    <x v="4"/>
    <s v="Night"/>
    <n v="8"/>
    <n v="2"/>
    <n v="6"/>
    <n v="537"/>
    <x v="6"/>
    <n v="10700"/>
    <s v="OK"/>
    <n v="0.25"/>
    <n v="0.75"/>
    <x v="1"/>
  </r>
  <r>
    <x v="440"/>
    <x v="5"/>
    <s v="Morning"/>
    <n v="8"/>
    <n v="0"/>
    <n v="8"/>
    <n v="3500"/>
    <x v="0"/>
    <n v="0"/>
    <s v="OK"/>
    <n v="0"/>
    <n v="1"/>
    <x v="2"/>
  </r>
  <r>
    <x v="440"/>
    <x v="5"/>
    <s v="Evening"/>
    <n v="8"/>
    <n v="4.8"/>
    <n v="3.2"/>
    <n v="1484"/>
    <x v="5"/>
    <n v="11700"/>
    <s v="OK"/>
    <n v="0.6"/>
    <n v="0.4"/>
    <x v="2"/>
  </r>
  <r>
    <x v="440"/>
    <x v="5"/>
    <s v="Night"/>
    <n v="8"/>
    <n v="0"/>
    <n v="8"/>
    <n v="3463"/>
    <x v="0"/>
    <n v="0"/>
    <s v="OK"/>
    <n v="0"/>
    <n v="1"/>
    <x v="2"/>
  </r>
  <r>
    <x v="440"/>
    <x v="6"/>
    <s v="Morning"/>
    <n v="8"/>
    <n v="0"/>
    <n v="8"/>
    <n v="3162"/>
    <x v="0"/>
    <n v="0"/>
    <s v="OK"/>
    <n v="0"/>
    <n v="1"/>
    <x v="2"/>
  </r>
  <r>
    <x v="440"/>
    <x v="6"/>
    <s v="Evening"/>
    <n v="8"/>
    <n v="0"/>
    <n v="8"/>
    <n v="3072"/>
    <x v="0"/>
    <n v="0"/>
    <s v="OK"/>
    <n v="0"/>
    <n v="1"/>
    <x v="2"/>
  </r>
  <r>
    <x v="440"/>
    <x v="6"/>
    <s v="Night"/>
    <n v="8"/>
    <n v="0"/>
    <n v="8"/>
    <n v="3179"/>
    <x v="0"/>
    <n v="0"/>
    <s v="OK"/>
    <n v="0"/>
    <n v="1"/>
    <x v="2"/>
  </r>
  <r>
    <x v="440"/>
    <x v="7"/>
    <s v="Morning"/>
    <n v="8"/>
    <n v="4"/>
    <n v="4"/>
    <n v="2034"/>
    <x v="3"/>
    <n v="4700"/>
    <s v="OK"/>
    <n v="0.5"/>
    <n v="0.5"/>
    <x v="3"/>
  </r>
  <r>
    <x v="440"/>
    <x v="7"/>
    <s v="Evening"/>
    <n v="8"/>
    <n v="0"/>
    <n v="8"/>
    <n v="3841"/>
    <x v="0"/>
    <n v="0"/>
    <s v="OK"/>
    <n v="0"/>
    <n v="1"/>
    <x v="3"/>
  </r>
  <r>
    <x v="440"/>
    <x v="7"/>
    <s v="Night"/>
    <n v="8"/>
    <n v="0"/>
    <n v="8"/>
    <n v="4002"/>
    <x v="0"/>
    <n v="0"/>
    <s v="OK"/>
    <n v="0"/>
    <n v="1"/>
    <x v="3"/>
  </r>
  <r>
    <x v="441"/>
    <x v="0"/>
    <s v="Morning"/>
    <n v="8"/>
    <n v="0"/>
    <n v="8"/>
    <n v="5106"/>
    <x v="0"/>
    <n v="0"/>
    <s v="OK"/>
    <n v="0"/>
    <n v="1"/>
    <x v="0"/>
  </r>
  <r>
    <x v="441"/>
    <x v="0"/>
    <s v="Evening"/>
    <n v="8"/>
    <n v="0"/>
    <n v="8"/>
    <n v="5177"/>
    <x v="0"/>
    <n v="0"/>
    <s v="OK"/>
    <n v="0"/>
    <n v="1"/>
    <x v="0"/>
  </r>
  <r>
    <x v="441"/>
    <x v="0"/>
    <s v="Night"/>
    <n v="8"/>
    <n v="2.5"/>
    <n v="5.5"/>
    <n v="3375"/>
    <x v="4"/>
    <n v="13700"/>
    <s v="OK"/>
    <n v="0.31"/>
    <n v="0.69"/>
    <x v="0"/>
  </r>
  <r>
    <x v="441"/>
    <x v="1"/>
    <s v="Morning"/>
    <n v="8"/>
    <n v="6.4"/>
    <n v="1.6"/>
    <n v="1141"/>
    <x v="2"/>
    <n v="4600"/>
    <s v="OK"/>
    <n v="0.8"/>
    <n v="0.2"/>
    <x v="0"/>
  </r>
  <r>
    <x v="441"/>
    <x v="1"/>
    <s v="Evening"/>
    <n v="8"/>
    <n v="0"/>
    <n v="8"/>
    <n v="5476"/>
    <x v="0"/>
    <n v="0"/>
    <s v="OK"/>
    <n v="0"/>
    <n v="1"/>
    <x v="0"/>
  </r>
  <r>
    <x v="441"/>
    <x v="1"/>
    <s v="Night"/>
    <n v="8"/>
    <n v="0"/>
    <n v="8"/>
    <n v="5471"/>
    <x v="0"/>
    <n v="0"/>
    <s v="OK"/>
    <n v="0"/>
    <n v="1"/>
    <x v="0"/>
  </r>
  <r>
    <x v="441"/>
    <x v="2"/>
    <s v="Morning"/>
    <n v="8"/>
    <n v="0"/>
    <n v="8"/>
    <n v="4400"/>
    <x v="0"/>
    <n v="0"/>
    <s v="OK"/>
    <n v="0"/>
    <n v="1"/>
    <x v="0"/>
  </r>
  <r>
    <x v="441"/>
    <x v="2"/>
    <s v="Evening"/>
    <n v="8"/>
    <n v="6"/>
    <n v="2"/>
    <n v="1079"/>
    <x v="5"/>
    <n v="3200"/>
    <s v="OK"/>
    <n v="0.75"/>
    <n v="0.25"/>
    <x v="0"/>
  </r>
  <r>
    <x v="441"/>
    <x v="2"/>
    <s v="Night"/>
    <n v="8"/>
    <n v="1.7"/>
    <n v="6.3"/>
    <n v="3351"/>
    <x v="1"/>
    <n v="13200"/>
    <s v="OK"/>
    <n v="0.21"/>
    <n v="0.79"/>
    <x v="0"/>
  </r>
  <r>
    <x v="441"/>
    <x v="3"/>
    <s v="Morning"/>
    <n v="8"/>
    <n v="2.8"/>
    <n v="5.2"/>
    <n v="430"/>
    <x v="3"/>
    <n v="10800"/>
    <s v="OK"/>
    <n v="0.35"/>
    <n v="0.65"/>
    <x v="1"/>
  </r>
  <r>
    <x v="441"/>
    <x v="3"/>
    <s v="Evening"/>
    <n v="8"/>
    <n v="0"/>
    <n v="8"/>
    <n v="618"/>
    <x v="0"/>
    <n v="0"/>
    <s v="OK"/>
    <n v="0"/>
    <n v="1"/>
    <x v="1"/>
  </r>
  <r>
    <x v="441"/>
    <x v="3"/>
    <s v="Night"/>
    <n v="8"/>
    <n v="0"/>
    <n v="8"/>
    <n v="621"/>
    <x v="0"/>
    <n v="0"/>
    <s v="OK"/>
    <n v="0"/>
    <n v="1"/>
    <x v="1"/>
  </r>
  <r>
    <x v="441"/>
    <x v="4"/>
    <s v="Morning"/>
    <n v="8"/>
    <n v="4.9000000000000004"/>
    <n v="3.1"/>
    <n v="263"/>
    <x v="5"/>
    <n v="2000"/>
    <s v="OK"/>
    <n v="0.61"/>
    <n v="0.39"/>
    <x v="1"/>
  </r>
  <r>
    <x v="441"/>
    <x v="4"/>
    <s v="Evening"/>
    <n v="8"/>
    <n v="0"/>
    <n v="8"/>
    <n v="685"/>
    <x v="0"/>
    <n v="0"/>
    <s v="OK"/>
    <n v="0"/>
    <n v="1"/>
    <x v="1"/>
  </r>
  <r>
    <x v="441"/>
    <x v="4"/>
    <s v="Night"/>
    <n v="8"/>
    <n v="0"/>
    <n v="8"/>
    <n v="761"/>
    <x v="0"/>
    <n v="0"/>
    <s v="OK"/>
    <n v="0"/>
    <n v="1"/>
    <x v="1"/>
  </r>
  <r>
    <x v="441"/>
    <x v="5"/>
    <s v="Morning"/>
    <n v="8"/>
    <n v="0"/>
    <n v="8"/>
    <n v="3145"/>
    <x v="0"/>
    <n v="0"/>
    <s v="OK"/>
    <n v="0"/>
    <n v="1"/>
    <x v="2"/>
  </r>
  <r>
    <x v="441"/>
    <x v="5"/>
    <s v="Evening"/>
    <n v="8"/>
    <n v="0"/>
    <n v="8"/>
    <n v="3351"/>
    <x v="0"/>
    <n v="0"/>
    <s v="OK"/>
    <n v="0"/>
    <n v="1"/>
    <x v="2"/>
  </r>
  <r>
    <x v="441"/>
    <x v="5"/>
    <s v="Night"/>
    <n v="8"/>
    <n v="0"/>
    <n v="8"/>
    <n v="3375"/>
    <x v="0"/>
    <n v="0"/>
    <s v="OK"/>
    <n v="0"/>
    <n v="1"/>
    <x v="2"/>
  </r>
  <r>
    <x v="441"/>
    <x v="6"/>
    <s v="Morning"/>
    <n v="8"/>
    <n v="0"/>
    <n v="8"/>
    <n v="3053"/>
    <x v="0"/>
    <n v="0"/>
    <s v="OK"/>
    <n v="0"/>
    <n v="1"/>
    <x v="2"/>
  </r>
  <r>
    <x v="441"/>
    <x v="6"/>
    <s v="Evening"/>
    <n v="8"/>
    <n v="0"/>
    <n v="8"/>
    <n v="3066"/>
    <x v="0"/>
    <n v="0"/>
    <s v="OK"/>
    <n v="0"/>
    <n v="1"/>
    <x v="2"/>
  </r>
  <r>
    <x v="441"/>
    <x v="6"/>
    <s v="Night"/>
    <n v="8"/>
    <n v="5.5"/>
    <n v="2.5"/>
    <n v="972"/>
    <x v="5"/>
    <n v="8500"/>
    <s v="OK"/>
    <n v="0.69"/>
    <n v="0.31"/>
    <x v="2"/>
  </r>
  <r>
    <x v="441"/>
    <x v="7"/>
    <s v="Morning"/>
    <n v="8"/>
    <n v="0"/>
    <n v="8"/>
    <n v="4464"/>
    <x v="0"/>
    <n v="0"/>
    <s v="OK"/>
    <n v="0"/>
    <n v="1"/>
    <x v="3"/>
  </r>
  <r>
    <x v="441"/>
    <x v="7"/>
    <s v="Evening"/>
    <n v="8"/>
    <n v="0"/>
    <n v="8"/>
    <n v="3986"/>
    <x v="0"/>
    <n v="0"/>
    <s v="OK"/>
    <n v="0"/>
    <n v="1"/>
    <x v="3"/>
  </r>
  <r>
    <x v="441"/>
    <x v="7"/>
    <s v="Night"/>
    <n v="8"/>
    <n v="0"/>
    <n v="8"/>
    <n v="3500"/>
    <x v="0"/>
    <n v="0"/>
    <s v="OK"/>
    <n v="0"/>
    <n v="1"/>
    <x v="3"/>
  </r>
  <r>
    <x v="442"/>
    <x v="0"/>
    <s v="Morning"/>
    <n v="8"/>
    <n v="0"/>
    <n v="8"/>
    <n v="4732"/>
    <x v="0"/>
    <n v="0"/>
    <s v="OK"/>
    <n v="0"/>
    <n v="1"/>
    <x v="0"/>
  </r>
  <r>
    <x v="442"/>
    <x v="0"/>
    <s v="Evening"/>
    <n v="8"/>
    <n v="0"/>
    <n v="8"/>
    <n v="4554"/>
    <x v="0"/>
    <n v="0"/>
    <s v="OK"/>
    <n v="0"/>
    <n v="1"/>
    <x v="0"/>
  </r>
  <r>
    <x v="442"/>
    <x v="0"/>
    <s v="Night"/>
    <n v="8"/>
    <n v="0"/>
    <n v="8"/>
    <n v="4739"/>
    <x v="0"/>
    <n v="0"/>
    <s v="OK"/>
    <n v="0"/>
    <n v="1"/>
    <x v="0"/>
  </r>
  <r>
    <x v="442"/>
    <x v="1"/>
    <s v="Morning"/>
    <n v="8"/>
    <n v="0"/>
    <n v="8"/>
    <n v="4933"/>
    <x v="0"/>
    <n v="0"/>
    <s v="OK"/>
    <n v="0"/>
    <n v="1"/>
    <x v="0"/>
  </r>
  <r>
    <x v="442"/>
    <x v="1"/>
    <s v="Evening"/>
    <n v="8"/>
    <n v="0"/>
    <n v="8"/>
    <n v="5262"/>
    <x v="0"/>
    <n v="0"/>
    <s v="OK"/>
    <n v="0"/>
    <n v="1"/>
    <x v="0"/>
  </r>
  <r>
    <x v="442"/>
    <x v="1"/>
    <s v="Night"/>
    <n v="8"/>
    <n v="0"/>
    <n v="8"/>
    <n v="5069"/>
    <x v="0"/>
    <n v="0"/>
    <s v="OK"/>
    <n v="0"/>
    <n v="1"/>
    <x v="0"/>
  </r>
  <r>
    <x v="442"/>
    <x v="2"/>
    <s v="Morning"/>
    <n v="8"/>
    <n v="0"/>
    <n v="8"/>
    <n v="4548"/>
    <x v="0"/>
    <n v="0"/>
    <s v="OK"/>
    <n v="0"/>
    <n v="1"/>
    <x v="0"/>
  </r>
  <r>
    <x v="442"/>
    <x v="2"/>
    <s v="Evening"/>
    <n v="8"/>
    <n v="0"/>
    <n v="8"/>
    <n v="4515"/>
    <x v="0"/>
    <n v="0"/>
    <s v="OK"/>
    <n v="0"/>
    <n v="1"/>
    <x v="0"/>
  </r>
  <r>
    <x v="442"/>
    <x v="2"/>
    <s v="Night"/>
    <n v="8"/>
    <n v="5.9"/>
    <n v="2.1"/>
    <n v="1219"/>
    <x v="6"/>
    <n v="5200"/>
    <s v="OK"/>
    <n v="0.74"/>
    <n v="0.26"/>
    <x v="0"/>
  </r>
  <r>
    <x v="442"/>
    <x v="3"/>
    <s v="Morning"/>
    <n v="8"/>
    <n v="0"/>
    <n v="8"/>
    <n v="675"/>
    <x v="0"/>
    <n v="0"/>
    <s v="OK"/>
    <n v="0"/>
    <n v="1"/>
    <x v="1"/>
  </r>
  <r>
    <x v="442"/>
    <x v="3"/>
    <s v="Evening"/>
    <n v="8"/>
    <n v="0"/>
    <n v="8"/>
    <n v="673"/>
    <x v="0"/>
    <n v="0"/>
    <s v="OK"/>
    <n v="0"/>
    <n v="1"/>
    <x v="1"/>
  </r>
  <r>
    <x v="442"/>
    <x v="3"/>
    <s v="Night"/>
    <n v="8"/>
    <n v="0"/>
    <n v="8"/>
    <n v="636"/>
    <x v="0"/>
    <n v="0"/>
    <s v="OK"/>
    <n v="0"/>
    <n v="1"/>
    <x v="1"/>
  </r>
  <r>
    <x v="442"/>
    <x v="4"/>
    <s v="Morning"/>
    <n v="8"/>
    <n v="0"/>
    <n v="8"/>
    <n v="692"/>
    <x v="0"/>
    <n v="0"/>
    <s v="OK"/>
    <n v="0"/>
    <n v="1"/>
    <x v="1"/>
  </r>
  <r>
    <x v="442"/>
    <x v="4"/>
    <s v="Evening"/>
    <n v="8"/>
    <n v="0"/>
    <n v="8"/>
    <n v="772"/>
    <x v="0"/>
    <n v="0"/>
    <s v="OK"/>
    <n v="0"/>
    <n v="1"/>
    <x v="1"/>
  </r>
  <r>
    <x v="442"/>
    <x v="4"/>
    <s v="Night"/>
    <n v="8"/>
    <n v="7"/>
    <n v="1"/>
    <n v="91"/>
    <x v="3"/>
    <n v="3700"/>
    <s v="OK"/>
    <n v="0.88"/>
    <n v="0.13"/>
    <x v="1"/>
  </r>
  <r>
    <x v="442"/>
    <x v="5"/>
    <s v="Morning"/>
    <n v="8"/>
    <n v="0"/>
    <n v="8"/>
    <n v="3351"/>
    <x v="0"/>
    <n v="0"/>
    <s v="OK"/>
    <n v="0"/>
    <n v="1"/>
    <x v="2"/>
  </r>
  <r>
    <x v="442"/>
    <x v="5"/>
    <s v="Evening"/>
    <n v="8"/>
    <n v="0"/>
    <n v="8"/>
    <n v="3649"/>
    <x v="0"/>
    <n v="0"/>
    <s v="OK"/>
    <n v="0"/>
    <n v="1"/>
    <x v="2"/>
  </r>
  <r>
    <x v="442"/>
    <x v="5"/>
    <s v="Night"/>
    <n v="8"/>
    <n v="0"/>
    <n v="8"/>
    <n v="3335"/>
    <x v="0"/>
    <n v="0"/>
    <s v="OK"/>
    <n v="0"/>
    <n v="1"/>
    <x v="2"/>
  </r>
  <r>
    <x v="442"/>
    <x v="6"/>
    <s v="Morning"/>
    <n v="8"/>
    <n v="4"/>
    <n v="4"/>
    <n v="1741"/>
    <x v="4"/>
    <n v="3100"/>
    <s v="OK"/>
    <n v="0.5"/>
    <n v="0.5"/>
    <x v="2"/>
  </r>
  <r>
    <x v="442"/>
    <x v="6"/>
    <s v="Evening"/>
    <n v="8"/>
    <n v="2.1"/>
    <n v="5.9"/>
    <n v="2334"/>
    <x v="3"/>
    <n v="5500"/>
    <s v="OK"/>
    <n v="0.26"/>
    <n v="0.74"/>
    <x v="2"/>
  </r>
  <r>
    <x v="442"/>
    <x v="6"/>
    <s v="Night"/>
    <n v="8"/>
    <n v="0"/>
    <n v="8"/>
    <n v="3232"/>
    <x v="0"/>
    <n v="0"/>
    <s v="OK"/>
    <n v="0"/>
    <n v="1"/>
    <x v="2"/>
  </r>
  <r>
    <x v="442"/>
    <x v="7"/>
    <s v="Morning"/>
    <n v="8"/>
    <n v="0"/>
    <n v="8"/>
    <n v="4210"/>
    <x v="0"/>
    <n v="0"/>
    <s v="OK"/>
    <n v="0"/>
    <n v="1"/>
    <x v="3"/>
  </r>
  <r>
    <x v="442"/>
    <x v="7"/>
    <s v="Evening"/>
    <n v="8"/>
    <n v="2.2000000000000002"/>
    <n v="5.8"/>
    <n v="2846"/>
    <x v="3"/>
    <n v="4100"/>
    <s v="OK"/>
    <n v="0.28000000000000003"/>
    <n v="0.73"/>
    <x v="3"/>
  </r>
  <r>
    <x v="442"/>
    <x v="7"/>
    <s v="Night"/>
    <n v="8"/>
    <n v="0"/>
    <n v="8"/>
    <n v="4292"/>
    <x v="0"/>
    <n v="0"/>
    <s v="OK"/>
    <n v="0"/>
    <n v="1"/>
    <x v="3"/>
  </r>
  <r>
    <x v="443"/>
    <x v="0"/>
    <s v="Morning"/>
    <n v="8"/>
    <n v="0"/>
    <n v="8"/>
    <n v="4735"/>
    <x v="0"/>
    <n v="0"/>
    <s v="OK"/>
    <n v="0"/>
    <n v="1"/>
    <x v="0"/>
  </r>
  <r>
    <x v="443"/>
    <x v="0"/>
    <s v="Evening"/>
    <n v="8"/>
    <n v="0"/>
    <n v="8"/>
    <n v="4680"/>
    <x v="0"/>
    <n v="0"/>
    <s v="OK"/>
    <n v="0"/>
    <n v="1"/>
    <x v="0"/>
  </r>
  <r>
    <x v="443"/>
    <x v="0"/>
    <s v="Night"/>
    <n v="8"/>
    <n v="0"/>
    <n v="8"/>
    <n v="5506"/>
    <x v="0"/>
    <n v="0"/>
    <s v="OK"/>
    <n v="0"/>
    <n v="1"/>
    <x v="0"/>
  </r>
  <r>
    <x v="443"/>
    <x v="1"/>
    <s v="Morning"/>
    <n v="8"/>
    <n v="0"/>
    <n v="8"/>
    <n v="5508"/>
    <x v="0"/>
    <n v="0"/>
    <s v="OK"/>
    <n v="0"/>
    <n v="1"/>
    <x v="0"/>
  </r>
  <r>
    <x v="443"/>
    <x v="1"/>
    <s v="Evening"/>
    <n v="8"/>
    <n v="1.3"/>
    <n v="6.7"/>
    <n v="3922"/>
    <x v="3"/>
    <n v="8800"/>
    <s v="OK"/>
    <n v="0.16"/>
    <n v="0.84"/>
    <x v="0"/>
  </r>
  <r>
    <x v="443"/>
    <x v="1"/>
    <s v="Night"/>
    <n v="8"/>
    <n v="0"/>
    <n v="8"/>
    <n v="5363"/>
    <x v="0"/>
    <n v="0"/>
    <s v="OK"/>
    <n v="0"/>
    <n v="1"/>
    <x v="0"/>
  </r>
  <r>
    <x v="443"/>
    <x v="2"/>
    <s v="Morning"/>
    <n v="8"/>
    <n v="6.3"/>
    <n v="1.7"/>
    <n v="942"/>
    <x v="2"/>
    <n v="5400"/>
    <s v="OK"/>
    <n v="0.79"/>
    <n v="0.21"/>
    <x v="0"/>
  </r>
  <r>
    <x v="443"/>
    <x v="2"/>
    <s v="Evening"/>
    <n v="8"/>
    <n v="3.3"/>
    <n v="4.7"/>
    <n v="2815"/>
    <x v="4"/>
    <n v="14200"/>
    <s v="OK"/>
    <n v="0.41"/>
    <n v="0.59"/>
    <x v="0"/>
  </r>
  <r>
    <x v="443"/>
    <x v="2"/>
    <s v="Night"/>
    <n v="8"/>
    <n v="0"/>
    <n v="8"/>
    <n v="4861"/>
    <x v="0"/>
    <n v="0"/>
    <s v="OK"/>
    <n v="0"/>
    <n v="1"/>
    <x v="0"/>
  </r>
  <r>
    <x v="443"/>
    <x v="3"/>
    <s v="Morning"/>
    <n v="8"/>
    <n v="1.7"/>
    <n v="6.3"/>
    <n v="529"/>
    <x v="4"/>
    <n v="7100"/>
    <s v="OK"/>
    <n v="0.21"/>
    <n v="0.79"/>
    <x v="1"/>
  </r>
  <r>
    <x v="443"/>
    <x v="3"/>
    <s v="Evening"/>
    <n v="8"/>
    <n v="4.3"/>
    <n v="3.7"/>
    <n v="320"/>
    <x v="5"/>
    <n v="13800"/>
    <s v="OK"/>
    <n v="0.54"/>
    <n v="0.46"/>
    <x v="1"/>
  </r>
  <r>
    <x v="443"/>
    <x v="3"/>
    <s v="Night"/>
    <n v="8"/>
    <n v="0"/>
    <n v="8"/>
    <n v="692"/>
    <x v="0"/>
    <n v="0"/>
    <s v="OK"/>
    <n v="0"/>
    <n v="1"/>
    <x v="1"/>
  </r>
  <r>
    <x v="443"/>
    <x v="4"/>
    <s v="Morning"/>
    <n v="8"/>
    <n v="0"/>
    <n v="8"/>
    <n v="688"/>
    <x v="0"/>
    <n v="0"/>
    <s v="OK"/>
    <n v="0"/>
    <n v="1"/>
    <x v="1"/>
  </r>
  <r>
    <x v="443"/>
    <x v="4"/>
    <s v="Evening"/>
    <n v="8"/>
    <n v="0"/>
    <n v="8"/>
    <n v="718"/>
    <x v="0"/>
    <n v="0"/>
    <s v="OK"/>
    <n v="0"/>
    <n v="1"/>
    <x v="1"/>
  </r>
  <r>
    <x v="443"/>
    <x v="4"/>
    <s v="Night"/>
    <n v="8"/>
    <n v="0"/>
    <n v="8"/>
    <n v="746"/>
    <x v="0"/>
    <n v="0"/>
    <s v="OK"/>
    <n v="0"/>
    <n v="1"/>
    <x v="1"/>
  </r>
  <r>
    <x v="443"/>
    <x v="5"/>
    <s v="Morning"/>
    <n v="8"/>
    <n v="0"/>
    <n v="8"/>
    <n v="3520"/>
    <x v="0"/>
    <n v="0"/>
    <s v="OK"/>
    <n v="0"/>
    <n v="1"/>
    <x v="2"/>
  </r>
  <r>
    <x v="443"/>
    <x v="5"/>
    <s v="Evening"/>
    <n v="8"/>
    <n v="0"/>
    <n v="8"/>
    <n v="3353"/>
    <x v="0"/>
    <n v="0"/>
    <s v="OK"/>
    <n v="0"/>
    <n v="1"/>
    <x v="2"/>
  </r>
  <r>
    <x v="443"/>
    <x v="5"/>
    <s v="Night"/>
    <n v="8"/>
    <n v="0"/>
    <n v="8"/>
    <n v="3369"/>
    <x v="0"/>
    <n v="0"/>
    <s v="OK"/>
    <n v="0"/>
    <n v="1"/>
    <x v="2"/>
  </r>
  <r>
    <x v="443"/>
    <x v="6"/>
    <s v="Morning"/>
    <n v="8"/>
    <n v="0"/>
    <n v="8"/>
    <n v="3580"/>
    <x v="0"/>
    <n v="0"/>
    <s v="OK"/>
    <n v="0"/>
    <n v="1"/>
    <x v="2"/>
  </r>
  <r>
    <x v="443"/>
    <x v="6"/>
    <s v="Evening"/>
    <n v="8"/>
    <n v="0"/>
    <n v="8"/>
    <n v="3393"/>
    <x v="0"/>
    <n v="0"/>
    <s v="OK"/>
    <n v="0"/>
    <n v="1"/>
    <x v="2"/>
  </r>
  <r>
    <x v="443"/>
    <x v="6"/>
    <s v="Night"/>
    <n v="8"/>
    <n v="0"/>
    <n v="8"/>
    <n v="3127"/>
    <x v="0"/>
    <n v="0"/>
    <s v="OK"/>
    <n v="0"/>
    <n v="1"/>
    <x v="2"/>
  </r>
  <r>
    <x v="443"/>
    <x v="7"/>
    <s v="Morning"/>
    <n v="8"/>
    <n v="2.2000000000000002"/>
    <n v="5.8"/>
    <n v="2654"/>
    <x v="5"/>
    <n v="15000"/>
    <s v="OK"/>
    <n v="0.28000000000000003"/>
    <n v="0.73"/>
    <x v="3"/>
  </r>
  <r>
    <x v="443"/>
    <x v="7"/>
    <s v="Evening"/>
    <n v="8"/>
    <n v="0"/>
    <n v="8"/>
    <n v="3776"/>
    <x v="0"/>
    <n v="0"/>
    <s v="OK"/>
    <n v="0"/>
    <n v="1"/>
    <x v="3"/>
  </r>
  <r>
    <x v="443"/>
    <x v="7"/>
    <s v="Night"/>
    <n v="8"/>
    <n v="0"/>
    <n v="8"/>
    <n v="3932"/>
    <x v="0"/>
    <n v="0"/>
    <s v="OK"/>
    <n v="0"/>
    <n v="1"/>
    <x v="3"/>
  </r>
  <r>
    <x v="444"/>
    <x v="0"/>
    <s v="Morning"/>
    <n v="8"/>
    <n v="0"/>
    <n v="8"/>
    <n v="4581"/>
    <x v="0"/>
    <n v="0"/>
    <s v="OK"/>
    <n v="0"/>
    <n v="1"/>
    <x v="0"/>
  </r>
  <r>
    <x v="444"/>
    <x v="0"/>
    <s v="Evening"/>
    <n v="8"/>
    <n v="0"/>
    <n v="8"/>
    <n v="5136"/>
    <x v="0"/>
    <n v="0"/>
    <s v="OK"/>
    <n v="0"/>
    <n v="1"/>
    <x v="0"/>
  </r>
  <r>
    <x v="444"/>
    <x v="0"/>
    <s v="Night"/>
    <n v="8"/>
    <n v="5.3"/>
    <n v="2.7"/>
    <n v="1708"/>
    <x v="5"/>
    <n v="10100"/>
    <s v="OK"/>
    <n v="0.66"/>
    <n v="0.34"/>
    <x v="0"/>
  </r>
  <r>
    <x v="444"/>
    <x v="1"/>
    <s v="Morning"/>
    <n v="8"/>
    <n v="0"/>
    <n v="8"/>
    <n v="4861"/>
    <x v="0"/>
    <n v="0"/>
    <s v="OK"/>
    <n v="0"/>
    <n v="1"/>
    <x v="0"/>
  </r>
  <r>
    <x v="444"/>
    <x v="1"/>
    <s v="Evening"/>
    <n v="8"/>
    <n v="0"/>
    <n v="8"/>
    <n v="5127"/>
    <x v="0"/>
    <n v="0"/>
    <s v="OK"/>
    <n v="0"/>
    <n v="1"/>
    <x v="0"/>
  </r>
  <r>
    <x v="444"/>
    <x v="1"/>
    <s v="Night"/>
    <n v="8"/>
    <n v="1.5"/>
    <n v="6.5"/>
    <n v="3796"/>
    <x v="3"/>
    <n v="3400"/>
    <s v="OK"/>
    <n v="0.19"/>
    <n v="0.81"/>
    <x v="0"/>
  </r>
  <r>
    <x v="444"/>
    <x v="2"/>
    <s v="Morning"/>
    <n v="8"/>
    <n v="0"/>
    <n v="8"/>
    <n v="4624"/>
    <x v="0"/>
    <n v="0"/>
    <s v="OK"/>
    <n v="0"/>
    <n v="1"/>
    <x v="0"/>
  </r>
  <r>
    <x v="444"/>
    <x v="2"/>
    <s v="Evening"/>
    <n v="8"/>
    <n v="0"/>
    <n v="8"/>
    <n v="4565"/>
    <x v="0"/>
    <n v="0"/>
    <s v="OK"/>
    <n v="0"/>
    <n v="1"/>
    <x v="0"/>
  </r>
  <r>
    <x v="444"/>
    <x v="2"/>
    <s v="Night"/>
    <n v="8"/>
    <n v="0"/>
    <n v="8"/>
    <n v="4786"/>
    <x v="0"/>
    <n v="0"/>
    <s v="OK"/>
    <n v="0"/>
    <n v="1"/>
    <x v="0"/>
  </r>
  <r>
    <x v="444"/>
    <x v="3"/>
    <s v="Morning"/>
    <n v="8"/>
    <n v="0"/>
    <n v="8"/>
    <n v="678"/>
    <x v="0"/>
    <n v="0"/>
    <s v="OK"/>
    <n v="0"/>
    <n v="1"/>
    <x v="1"/>
  </r>
  <r>
    <x v="444"/>
    <x v="3"/>
    <s v="Evening"/>
    <n v="8"/>
    <n v="0"/>
    <n v="8"/>
    <n v="716"/>
    <x v="0"/>
    <n v="0"/>
    <s v="OK"/>
    <n v="0"/>
    <n v="1"/>
    <x v="1"/>
  </r>
  <r>
    <x v="444"/>
    <x v="3"/>
    <s v="Night"/>
    <n v="8"/>
    <n v="0"/>
    <n v="8"/>
    <n v="702"/>
    <x v="0"/>
    <n v="0"/>
    <s v="OK"/>
    <n v="0"/>
    <n v="1"/>
    <x v="1"/>
  </r>
  <r>
    <x v="444"/>
    <x v="4"/>
    <s v="Morning"/>
    <n v="8"/>
    <n v="0"/>
    <n v="8"/>
    <n v="694"/>
    <x v="0"/>
    <n v="0"/>
    <s v="OK"/>
    <n v="0"/>
    <n v="1"/>
    <x v="1"/>
  </r>
  <r>
    <x v="444"/>
    <x v="4"/>
    <s v="Evening"/>
    <n v="8"/>
    <n v="6.7"/>
    <n v="1.3"/>
    <n v="104"/>
    <x v="4"/>
    <n v="11300"/>
    <s v="OK"/>
    <n v="0.84"/>
    <n v="0.16"/>
    <x v="1"/>
  </r>
  <r>
    <x v="444"/>
    <x v="4"/>
    <s v="Night"/>
    <n v="8"/>
    <n v="0"/>
    <n v="8"/>
    <n v="732"/>
    <x v="0"/>
    <n v="0"/>
    <s v="OK"/>
    <n v="0"/>
    <n v="1"/>
    <x v="1"/>
  </r>
  <r>
    <x v="444"/>
    <x v="5"/>
    <s v="Morning"/>
    <n v="8"/>
    <n v="0"/>
    <n v="8"/>
    <n v="3213"/>
    <x v="0"/>
    <n v="0"/>
    <s v="OK"/>
    <n v="0"/>
    <n v="1"/>
    <x v="2"/>
  </r>
  <r>
    <x v="444"/>
    <x v="5"/>
    <s v="Evening"/>
    <n v="8"/>
    <n v="3.3"/>
    <n v="4.7"/>
    <n v="2189"/>
    <x v="1"/>
    <n v="11900"/>
    <s v="OK"/>
    <n v="0.41"/>
    <n v="0.59"/>
    <x v="2"/>
  </r>
  <r>
    <x v="444"/>
    <x v="5"/>
    <s v="Night"/>
    <n v="8"/>
    <n v="0"/>
    <n v="8"/>
    <n v="3214"/>
    <x v="0"/>
    <n v="0"/>
    <s v="OK"/>
    <n v="0"/>
    <n v="1"/>
    <x v="2"/>
  </r>
  <r>
    <x v="444"/>
    <x v="6"/>
    <s v="Morning"/>
    <n v="8"/>
    <n v="0"/>
    <n v="8"/>
    <n v="3062"/>
    <x v="0"/>
    <n v="0"/>
    <s v="OK"/>
    <n v="0"/>
    <n v="1"/>
    <x v="2"/>
  </r>
  <r>
    <x v="444"/>
    <x v="6"/>
    <s v="Evening"/>
    <n v="8"/>
    <n v="0"/>
    <n v="8"/>
    <n v="3409"/>
    <x v="0"/>
    <n v="0"/>
    <s v="OK"/>
    <n v="0"/>
    <n v="1"/>
    <x v="2"/>
  </r>
  <r>
    <x v="444"/>
    <x v="6"/>
    <s v="Night"/>
    <n v="8"/>
    <n v="0"/>
    <n v="8"/>
    <n v="3223"/>
    <x v="0"/>
    <n v="0"/>
    <s v="OK"/>
    <n v="0"/>
    <n v="1"/>
    <x v="2"/>
  </r>
  <r>
    <x v="444"/>
    <x v="7"/>
    <s v="Morning"/>
    <n v="8"/>
    <n v="0"/>
    <n v="8"/>
    <n v="3990"/>
    <x v="0"/>
    <n v="0"/>
    <s v="OK"/>
    <n v="0"/>
    <n v="1"/>
    <x v="3"/>
  </r>
  <r>
    <x v="444"/>
    <x v="7"/>
    <s v="Evening"/>
    <n v="8"/>
    <n v="0"/>
    <n v="8"/>
    <n v="3990"/>
    <x v="0"/>
    <n v="0"/>
    <s v="OK"/>
    <n v="0"/>
    <n v="1"/>
    <x v="3"/>
  </r>
  <r>
    <x v="444"/>
    <x v="7"/>
    <s v="Night"/>
    <n v="8"/>
    <n v="0"/>
    <n v="8"/>
    <n v="3877"/>
    <x v="0"/>
    <n v="0"/>
    <s v="OK"/>
    <n v="0"/>
    <n v="1"/>
    <x v="3"/>
  </r>
  <r>
    <x v="445"/>
    <x v="0"/>
    <s v="Morning"/>
    <n v="8"/>
    <n v="0"/>
    <n v="8"/>
    <n v="4606"/>
    <x v="0"/>
    <n v="0"/>
    <s v="OK"/>
    <n v="0"/>
    <n v="1"/>
    <x v="0"/>
  </r>
  <r>
    <x v="445"/>
    <x v="0"/>
    <s v="Evening"/>
    <n v="8"/>
    <n v="0"/>
    <n v="8"/>
    <n v="4589"/>
    <x v="0"/>
    <n v="0"/>
    <s v="OK"/>
    <n v="0"/>
    <n v="1"/>
    <x v="0"/>
  </r>
  <r>
    <x v="445"/>
    <x v="0"/>
    <s v="Night"/>
    <n v="8"/>
    <n v="0"/>
    <n v="8"/>
    <n v="5093"/>
    <x v="0"/>
    <n v="0"/>
    <s v="OK"/>
    <n v="0"/>
    <n v="1"/>
    <x v="0"/>
  </r>
  <r>
    <x v="445"/>
    <x v="1"/>
    <s v="Morning"/>
    <n v="8"/>
    <n v="2.9"/>
    <n v="5.0999999999999996"/>
    <n v="3605"/>
    <x v="4"/>
    <n v="14800"/>
    <s v="OK"/>
    <n v="0.36"/>
    <n v="0.64"/>
    <x v="0"/>
  </r>
  <r>
    <x v="445"/>
    <x v="1"/>
    <s v="Evening"/>
    <n v="8"/>
    <n v="0"/>
    <n v="8"/>
    <n v="5452"/>
    <x v="0"/>
    <n v="0"/>
    <s v="OK"/>
    <n v="0"/>
    <n v="1"/>
    <x v="0"/>
  </r>
  <r>
    <x v="445"/>
    <x v="1"/>
    <s v="Night"/>
    <n v="8"/>
    <n v="0"/>
    <n v="8"/>
    <n v="5381"/>
    <x v="0"/>
    <n v="0"/>
    <s v="OK"/>
    <n v="0"/>
    <n v="1"/>
    <x v="0"/>
  </r>
  <r>
    <x v="445"/>
    <x v="2"/>
    <s v="Morning"/>
    <n v="8"/>
    <n v="0"/>
    <n v="8"/>
    <n v="4716"/>
    <x v="0"/>
    <n v="0"/>
    <s v="OK"/>
    <n v="0"/>
    <n v="1"/>
    <x v="0"/>
  </r>
  <r>
    <x v="445"/>
    <x v="2"/>
    <s v="Evening"/>
    <n v="8"/>
    <n v="0"/>
    <n v="8"/>
    <n v="5019"/>
    <x v="0"/>
    <n v="0"/>
    <s v="OK"/>
    <n v="0"/>
    <n v="1"/>
    <x v="0"/>
  </r>
  <r>
    <x v="445"/>
    <x v="2"/>
    <s v="Night"/>
    <n v="8"/>
    <n v="0"/>
    <n v="8"/>
    <n v="4868"/>
    <x v="0"/>
    <n v="0"/>
    <s v="OK"/>
    <n v="0"/>
    <n v="1"/>
    <x v="0"/>
  </r>
  <r>
    <x v="445"/>
    <x v="3"/>
    <s v="Morning"/>
    <n v="8"/>
    <n v="1.3"/>
    <n v="6.7"/>
    <n v="522"/>
    <x v="6"/>
    <n v="3700"/>
    <s v="OK"/>
    <n v="0.16"/>
    <n v="0.84"/>
    <x v="1"/>
  </r>
  <r>
    <x v="445"/>
    <x v="3"/>
    <s v="Evening"/>
    <n v="8"/>
    <n v="0"/>
    <n v="8"/>
    <n v="675"/>
    <x v="0"/>
    <n v="0"/>
    <s v="OK"/>
    <n v="0"/>
    <n v="1"/>
    <x v="1"/>
  </r>
  <r>
    <x v="445"/>
    <x v="3"/>
    <s v="Night"/>
    <n v="8"/>
    <n v="0"/>
    <n v="8"/>
    <n v="730"/>
    <x v="0"/>
    <n v="0"/>
    <s v="OK"/>
    <n v="0"/>
    <n v="1"/>
    <x v="1"/>
  </r>
  <r>
    <x v="445"/>
    <x v="4"/>
    <s v="Morning"/>
    <n v="8"/>
    <n v="0"/>
    <n v="8"/>
    <n v="693"/>
    <x v="0"/>
    <n v="0"/>
    <s v="OK"/>
    <n v="0"/>
    <n v="1"/>
    <x v="1"/>
  </r>
  <r>
    <x v="445"/>
    <x v="4"/>
    <s v="Evening"/>
    <n v="8"/>
    <n v="0"/>
    <n v="8"/>
    <n v="655"/>
    <x v="0"/>
    <n v="0"/>
    <s v="OK"/>
    <n v="0"/>
    <n v="1"/>
    <x v="1"/>
  </r>
  <r>
    <x v="445"/>
    <x v="4"/>
    <s v="Night"/>
    <n v="8"/>
    <n v="6.5"/>
    <n v="1.5"/>
    <n v="132"/>
    <x v="2"/>
    <n v="8500"/>
    <s v="OK"/>
    <n v="0.81"/>
    <n v="0.19"/>
    <x v="1"/>
  </r>
  <r>
    <x v="445"/>
    <x v="5"/>
    <s v="Morning"/>
    <n v="8"/>
    <n v="0"/>
    <n v="8"/>
    <n v="3671"/>
    <x v="0"/>
    <n v="0"/>
    <s v="OK"/>
    <n v="0"/>
    <n v="1"/>
    <x v="2"/>
  </r>
  <r>
    <x v="445"/>
    <x v="5"/>
    <s v="Evening"/>
    <n v="8"/>
    <n v="4.4000000000000004"/>
    <n v="3.6"/>
    <n v="1582"/>
    <x v="3"/>
    <n v="5300"/>
    <s v="OK"/>
    <n v="0.55000000000000004"/>
    <n v="0.45"/>
    <x v="2"/>
  </r>
  <r>
    <x v="445"/>
    <x v="5"/>
    <s v="Night"/>
    <n v="8"/>
    <n v="0"/>
    <n v="8"/>
    <n v="3580"/>
    <x v="0"/>
    <n v="0"/>
    <s v="OK"/>
    <n v="0"/>
    <n v="1"/>
    <x v="2"/>
  </r>
  <r>
    <x v="445"/>
    <x v="6"/>
    <s v="Morning"/>
    <n v="8"/>
    <n v="6.5"/>
    <n v="1.5"/>
    <n v="612"/>
    <x v="1"/>
    <n v="5900"/>
    <s v="OK"/>
    <n v="0.81"/>
    <n v="0.19"/>
    <x v="2"/>
  </r>
  <r>
    <x v="445"/>
    <x v="6"/>
    <s v="Evening"/>
    <n v="8"/>
    <n v="0"/>
    <n v="8"/>
    <n v="3362"/>
    <x v="0"/>
    <n v="0"/>
    <s v="OK"/>
    <n v="0"/>
    <n v="1"/>
    <x v="2"/>
  </r>
  <r>
    <x v="445"/>
    <x v="6"/>
    <s v="Night"/>
    <n v="8"/>
    <n v="0"/>
    <n v="8"/>
    <n v="3119"/>
    <x v="0"/>
    <n v="0"/>
    <s v="OK"/>
    <n v="0"/>
    <n v="1"/>
    <x v="2"/>
  </r>
  <r>
    <x v="445"/>
    <x v="7"/>
    <s v="Morning"/>
    <n v="8"/>
    <n v="0"/>
    <n v="8"/>
    <n v="3407"/>
    <x v="0"/>
    <n v="0"/>
    <s v="OK"/>
    <n v="0"/>
    <n v="1"/>
    <x v="3"/>
  </r>
  <r>
    <x v="445"/>
    <x v="7"/>
    <s v="Evening"/>
    <n v="8"/>
    <n v="0"/>
    <n v="8"/>
    <n v="4138"/>
    <x v="0"/>
    <n v="0"/>
    <s v="OK"/>
    <n v="0"/>
    <n v="1"/>
    <x v="3"/>
  </r>
  <r>
    <x v="445"/>
    <x v="7"/>
    <s v="Night"/>
    <n v="8"/>
    <n v="0"/>
    <n v="8"/>
    <n v="3760"/>
    <x v="0"/>
    <n v="0"/>
    <s v="OK"/>
    <n v="0"/>
    <n v="1"/>
    <x v="3"/>
  </r>
  <r>
    <x v="446"/>
    <x v="0"/>
    <s v="Morning"/>
    <n v="8"/>
    <n v="0"/>
    <n v="8"/>
    <n v="4857"/>
    <x v="0"/>
    <n v="0"/>
    <s v="OK"/>
    <n v="0"/>
    <n v="1"/>
    <x v="0"/>
  </r>
  <r>
    <x v="446"/>
    <x v="0"/>
    <s v="Evening"/>
    <n v="8"/>
    <n v="0"/>
    <n v="8"/>
    <n v="4841"/>
    <x v="0"/>
    <n v="0"/>
    <s v="OK"/>
    <n v="0"/>
    <n v="1"/>
    <x v="0"/>
  </r>
  <r>
    <x v="446"/>
    <x v="0"/>
    <s v="Night"/>
    <n v="8"/>
    <n v="0"/>
    <n v="8"/>
    <n v="4816"/>
    <x v="0"/>
    <n v="0"/>
    <s v="OK"/>
    <n v="0"/>
    <n v="1"/>
    <x v="0"/>
  </r>
  <r>
    <x v="446"/>
    <x v="1"/>
    <s v="Morning"/>
    <n v="8"/>
    <n v="0"/>
    <n v="8"/>
    <n v="4875"/>
    <x v="0"/>
    <n v="0"/>
    <s v="OK"/>
    <n v="0"/>
    <n v="1"/>
    <x v="0"/>
  </r>
  <r>
    <x v="446"/>
    <x v="1"/>
    <s v="Evening"/>
    <n v="8"/>
    <n v="1"/>
    <n v="7"/>
    <n v="4623"/>
    <x v="3"/>
    <n v="11900"/>
    <s v="OK"/>
    <n v="0.13"/>
    <n v="0.88"/>
    <x v="0"/>
  </r>
  <r>
    <x v="446"/>
    <x v="1"/>
    <s v="Night"/>
    <n v="8"/>
    <n v="0"/>
    <n v="8"/>
    <n v="5295"/>
    <x v="0"/>
    <n v="0"/>
    <s v="OK"/>
    <n v="0"/>
    <n v="1"/>
    <x v="0"/>
  </r>
  <r>
    <x v="446"/>
    <x v="2"/>
    <s v="Morning"/>
    <n v="8"/>
    <n v="1.7"/>
    <n v="6.3"/>
    <n v="3618"/>
    <x v="2"/>
    <n v="13900"/>
    <s v="OK"/>
    <n v="0.21"/>
    <n v="0.79"/>
    <x v="0"/>
  </r>
  <r>
    <x v="446"/>
    <x v="2"/>
    <s v="Evening"/>
    <n v="8"/>
    <n v="0"/>
    <n v="8"/>
    <n v="4744"/>
    <x v="0"/>
    <n v="0"/>
    <s v="OK"/>
    <n v="0"/>
    <n v="1"/>
    <x v="0"/>
  </r>
  <r>
    <x v="446"/>
    <x v="2"/>
    <s v="Night"/>
    <n v="8"/>
    <n v="6.4"/>
    <n v="1.6"/>
    <n v="927"/>
    <x v="4"/>
    <n v="13200"/>
    <s v="OK"/>
    <n v="0.8"/>
    <n v="0.2"/>
    <x v="0"/>
  </r>
  <r>
    <x v="446"/>
    <x v="3"/>
    <s v="Morning"/>
    <n v="8"/>
    <n v="2.6"/>
    <n v="5.4"/>
    <n v="481"/>
    <x v="1"/>
    <n v="7300"/>
    <s v="OK"/>
    <n v="0.33"/>
    <n v="0.68"/>
    <x v="1"/>
  </r>
  <r>
    <x v="446"/>
    <x v="3"/>
    <s v="Evening"/>
    <n v="8"/>
    <n v="0"/>
    <n v="8"/>
    <n v="722"/>
    <x v="0"/>
    <n v="0"/>
    <s v="OK"/>
    <n v="0"/>
    <n v="1"/>
    <x v="1"/>
  </r>
  <r>
    <x v="446"/>
    <x v="3"/>
    <s v="Night"/>
    <n v="8"/>
    <n v="0"/>
    <n v="8"/>
    <n v="646"/>
    <x v="0"/>
    <n v="0"/>
    <s v="OK"/>
    <n v="0"/>
    <n v="1"/>
    <x v="1"/>
  </r>
  <r>
    <x v="446"/>
    <x v="4"/>
    <s v="Morning"/>
    <n v="8"/>
    <n v="0"/>
    <n v="8"/>
    <n v="703"/>
    <x v="0"/>
    <n v="0"/>
    <s v="OK"/>
    <n v="0"/>
    <n v="1"/>
    <x v="1"/>
  </r>
  <r>
    <x v="446"/>
    <x v="4"/>
    <s v="Evening"/>
    <n v="8"/>
    <n v="0"/>
    <n v="8"/>
    <n v="690"/>
    <x v="0"/>
    <n v="0"/>
    <s v="OK"/>
    <n v="0"/>
    <n v="1"/>
    <x v="1"/>
  </r>
  <r>
    <x v="446"/>
    <x v="4"/>
    <s v="Night"/>
    <n v="8"/>
    <n v="1.8"/>
    <n v="6.2"/>
    <n v="576"/>
    <x v="5"/>
    <n v="8400"/>
    <s v="OK"/>
    <n v="0.23"/>
    <n v="0.78"/>
    <x v="1"/>
  </r>
  <r>
    <x v="446"/>
    <x v="5"/>
    <s v="Morning"/>
    <n v="8"/>
    <n v="0"/>
    <n v="8"/>
    <n v="3476"/>
    <x v="0"/>
    <n v="0"/>
    <s v="OK"/>
    <n v="0"/>
    <n v="1"/>
    <x v="2"/>
  </r>
  <r>
    <x v="446"/>
    <x v="5"/>
    <s v="Evening"/>
    <n v="8"/>
    <n v="0"/>
    <n v="8"/>
    <n v="3310"/>
    <x v="0"/>
    <n v="0"/>
    <s v="OK"/>
    <n v="0"/>
    <n v="1"/>
    <x v="2"/>
  </r>
  <r>
    <x v="446"/>
    <x v="5"/>
    <s v="Night"/>
    <n v="8"/>
    <n v="0"/>
    <n v="8"/>
    <n v="3356"/>
    <x v="0"/>
    <n v="0"/>
    <s v="OK"/>
    <n v="0"/>
    <n v="1"/>
    <x v="2"/>
  </r>
  <r>
    <x v="446"/>
    <x v="6"/>
    <s v="Morning"/>
    <n v="8"/>
    <n v="1.5"/>
    <n v="6.5"/>
    <n v="2679"/>
    <x v="1"/>
    <n v="13200"/>
    <s v="OK"/>
    <n v="0.19"/>
    <n v="0.81"/>
    <x v="2"/>
  </r>
  <r>
    <x v="446"/>
    <x v="6"/>
    <s v="Evening"/>
    <n v="8"/>
    <n v="5.8"/>
    <n v="2.2000000000000002"/>
    <n v="884"/>
    <x v="5"/>
    <n v="5900"/>
    <s v="OK"/>
    <n v="0.73"/>
    <n v="0.28000000000000003"/>
    <x v="2"/>
  </r>
  <r>
    <x v="446"/>
    <x v="6"/>
    <s v="Night"/>
    <n v="8"/>
    <n v="6.6"/>
    <n v="1.4"/>
    <n v="485"/>
    <x v="4"/>
    <n v="7300"/>
    <s v="OK"/>
    <n v="0.83"/>
    <n v="0.18"/>
    <x v="2"/>
  </r>
  <r>
    <x v="446"/>
    <x v="7"/>
    <s v="Morning"/>
    <n v="8"/>
    <n v="0"/>
    <n v="8"/>
    <n v="3984"/>
    <x v="0"/>
    <n v="0"/>
    <s v="OK"/>
    <n v="0"/>
    <n v="1"/>
    <x v="3"/>
  </r>
  <r>
    <x v="446"/>
    <x v="7"/>
    <s v="Evening"/>
    <n v="8"/>
    <n v="0"/>
    <n v="8"/>
    <n v="4257"/>
    <x v="0"/>
    <n v="0"/>
    <s v="OK"/>
    <n v="0"/>
    <n v="1"/>
    <x v="3"/>
  </r>
  <r>
    <x v="446"/>
    <x v="7"/>
    <s v="Night"/>
    <n v="8"/>
    <n v="0"/>
    <n v="8"/>
    <n v="4487"/>
    <x v="0"/>
    <n v="0"/>
    <s v="OK"/>
    <n v="0"/>
    <n v="1"/>
    <x v="3"/>
  </r>
  <r>
    <x v="447"/>
    <x v="0"/>
    <s v="Morning"/>
    <n v="8"/>
    <n v="0"/>
    <n v="8"/>
    <n v="4803"/>
    <x v="0"/>
    <n v="0"/>
    <s v="OK"/>
    <n v="0"/>
    <n v="1"/>
    <x v="0"/>
  </r>
  <r>
    <x v="447"/>
    <x v="0"/>
    <s v="Evening"/>
    <n v="8"/>
    <n v="0"/>
    <n v="8"/>
    <n v="5103"/>
    <x v="0"/>
    <n v="0"/>
    <s v="OK"/>
    <n v="0"/>
    <n v="1"/>
    <x v="0"/>
  </r>
  <r>
    <x v="447"/>
    <x v="0"/>
    <s v="Night"/>
    <n v="8"/>
    <n v="0"/>
    <n v="8"/>
    <n v="4775"/>
    <x v="0"/>
    <n v="0"/>
    <s v="OK"/>
    <n v="0"/>
    <n v="1"/>
    <x v="0"/>
  </r>
  <r>
    <x v="447"/>
    <x v="1"/>
    <s v="Morning"/>
    <n v="8"/>
    <n v="0"/>
    <n v="8"/>
    <n v="5155"/>
    <x v="0"/>
    <n v="0"/>
    <s v="OK"/>
    <n v="0"/>
    <n v="1"/>
    <x v="0"/>
  </r>
  <r>
    <x v="447"/>
    <x v="1"/>
    <s v="Evening"/>
    <n v="8"/>
    <n v="4.5"/>
    <n v="3.5"/>
    <n v="2118"/>
    <x v="3"/>
    <n v="10100"/>
    <s v="OK"/>
    <n v="0.56000000000000005"/>
    <n v="0.44"/>
    <x v="0"/>
  </r>
  <r>
    <x v="447"/>
    <x v="1"/>
    <s v="Night"/>
    <n v="8"/>
    <n v="4.7"/>
    <n v="3.3"/>
    <n v="2079"/>
    <x v="4"/>
    <n v="12500"/>
    <s v="OK"/>
    <n v="0.59"/>
    <n v="0.41"/>
    <x v="0"/>
  </r>
  <r>
    <x v="447"/>
    <x v="2"/>
    <s v="Morning"/>
    <n v="8"/>
    <n v="0"/>
    <n v="8"/>
    <n v="4794"/>
    <x v="0"/>
    <n v="0"/>
    <s v="OK"/>
    <n v="0"/>
    <n v="1"/>
    <x v="0"/>
  </r>
  <r>
    <x v="447"/>
    <x v="2"/>
    <s v="Evening"/>
    <n v="8"/>
    <n v="6.4"/>
    <n v="1.6"/>
    <n v="945"/>
    <x v="3"/>
    <n v="7500"/>
    <s v="OK"/>
    <n v="0.8"/>
    <n v="0.2"/>
    <x v="0"/>
  </r>
  <r>
    <x v="447"/>
    <x v="2"/>
    <s v="Night"/>
    <n v="8"/>
    <n v="4.5"/>
    <n v="3.5"/>
    <n v="2145"/>
    <x v="4"/>
    <n v="4100"/>
    <s v="OK"/>
    <n v="0.56000000000000005"/>
    <n v="0.44"/>
    <x v="0"/>
  </r>
  <r>
    <x v="447"/>
    <x v="3"/>
    <s v="Morning"/>
    <n v="8"/>
    <n v="0"/>
    <n v="8"/>
    <n v="697"/>
    <x v="0"/>
    <n v="0"/>
    <s v="OK"/>
    <n v="0"/>
    <n v="1"/>
    <x v="1"/>
  </r>
  <r>
    <x v="447"/>
    <x v="3"/>
    <s v="Evening"/>
    <n v="8"/>
    <n v="2.4"/>
    <n v="5.6"/>
    <n v="516"/>
    <x v="2"/>
    <n v="8700"/>
    <s v="OK"/>
    <n v="0.3"/>
    <n v="0.7"/>
    <x v="1"/>
  </r>
  <r>
    <x v="447"/>
    <x v="3"/>
    <s v="Night"/>
    <n v="8"/>
    <n v="0"/>
    <n v="8"/>
    <n v="600"/>
    <x v="0"/>
    <n v="0"/>
    <s v="OK"/>
    <n v="0"/>
    <n v="1"/>
    <x v="1"/>
  </r>
  <r>
    <x v="447"/>
    <x v="4"/>
    <s v="Morning"/>
    <n v="8"/>
    <n v="0"/>
    <n v="8"/>
    <n v="708"/>
    <x v="0"/>
    <n v="0"/>
    <s v="OK"/>
    <n v="0"/>
    <n v="1"/>
    <x v="1"/>
  </r>
  <r>
    <x v="447"/>
    <x v="4"/>
    <s v="Evening"/>
    <n v="8"/>
    <n v="0"/>
    <n v="8"/>
    <n v="699"/>
    <x v="0"/>
    <n v="0"/>
    <s v="OK"/>
    <n v="0"/>
    <n v="1"/>
    <x v="1"/>
  </r>
  <r>
    <x v="447"/>
    <x v="4"/>
    <s v="Night"/>
    <n v="8"/>
    <n v="4.2"/>
    <n v="3.8"/>
    <n v="300"/>
    <x v="3"/>
    <n v="13000"/>
    <s v="OK"/>
    <n v="0.53"/>
    <n v="0.48"/>
    <x v="1"/>
  </r>
  <r>
    <x v="447"/>
    <x v="5"/>
    <s v="Morning"/>
    <n v="8"/>
    <n v="0"/>
    <n v="8"/>
    <n v="3325"/>
    <x v="0"/>
    <n v="0"/>
    <s v="OK"/>
    <n v="0"/>
    <n v="1"/>
    <x v="2"/>
  </r>
  <r>
    <x v="447"/>
    <x v="5"/>
    <s v="Evening"/>
    <n v="8"/>
    <n v="0.8"/>
    <n v="7.2"/>
    <n v="3081"/>
    <x v="5"/>
    <n v="12700"/>
    <s v="OK"/>
    <n v="0.1"/>
    <n v="0.9"/>
    <x v="2"/>
  </r>
  <r>
    <x v="447"/>
    <x v="5"/>
    <s v="Night"/>
    <n v="8"/>
    <n v="0"/>
    <n v="8"/>
    <n v="3715"/>
    <x v="0"/>
    <n v="0"/>
    <s v="OK"/>
    <n v="0"/>
    <n v="1"/>
    <x v="2"/>
  </r>
  <r>
    <x v="447"/>
    <x v="6"/>
    <s v="Morning"/>
    <n v="8"/>
    <n v="0"/>
    <n v="8"/>
    <n v="3228"/>
    <x v="0"/>
    <n v="0"/>
    <s v="OK"/>
    <n v="0"/>
    <n v="1"/>
    <x v="2"/>
  </r>
  <r>
    <x v="447"/>
    <x v="6"/>
    <s v="Evening"/>
    <n v="8"/>
    <n v="0"/>
    <n v="8"/>
    <n v="3125"/>
    <x v="0"/>
    <n v="0"/>
    <s v="OK"/>
    <n v="0"/>
    <n v="1"/>
    <x v="2"/>
  </r>
  <r>
    <x v="447"/>
    <x v="6"/>
    <s v="Night"/>
    <n v="8"/>
    <n v="0"/>
    <n v="8"/>
    <n v="3368"/>
    <x v="0"/>
    <n v="0"/>
    <s v="OK"/>
    <n v="0"/>
    <n v="1"/>
    <x v="2"/>
  </r>
  <r>
    <x v="447"/>
    <x v="7"/>
    <s v="Morning"/>
    <n v="8"/>
    <n v="6.6"/>
    <n v="1.4"/>
    <n v="684"/>
    <x v="1"/>
    <n v="13400"/>
    <s v="OK"/>
    <n v="0.83"/>
    <n v="0.18"/>
    <x v="3"/>
  </r>
  <r>
    <x v="447"/>
    <x v="7"/>
    <s v="Evening"/>
    <n v="8"/>
    <n v="2.4"/>
    <n v="5.6"/>
    <n v="2866"/>
    <x v="4"/>
    <n v="8200"/>
    <s v="OK"/>
    <n v="0.3"/>
    <n v="0.7"/>
    <x v="3"/>
  </r>
  <r>
    <x v="447"/>
    <x v="7"/>
    <s v="Night"/>
    <n v="8"/>
    <n v="0"/>
    <n v="8"/>
    <n v="3761"/>
    <x v="0"/>
    <n v="0"/>
    <s v="OK"/>
    <n v="0"/>
    <n v="1"/>
    <x v="3"/>
  </r>
  <r>
    <x v="448"/>
    <x v="0"/>
    <s v="Morning"/>
    <n v="8"/>
    <n v="0"/>
    <n v="8"/>
    <n v="5284"/>
    <x v="0"/>
    <n v="0"/>
    <s v="OK"/>
    <n v="0"/>
    <n v="1"/>
    <x v="0"/>
  </r>
  <r>
    <x v="448"/>
    <x v="0"/>
    <s v="Evening"/>
    <n v="8"/>
    <n v="0"/>
    <n v="8"/>
    <n v="5016"/>
    <x v="0"/>
    <n v="0"/>
    <s v="OK"/>
    <n v="0"/>
    <n v="1"/>
    <x v="0"/>
  </r>
  <r>
    <x v="448"/>
    <x v="0"/>
    <s v="Night"/>
    <n v="8"/>
    <n v="0"/>
    <n v="8"/>
    <n v="4516"/>
    <x v="0"/>
    <n v="0"/>
    <s v="OK"/>
    <n v="0"/>
    <n v="1"/>
    <x v="0"/>
  </r>
  <r>
    <x v="448"/>
    <x v="1"/>
    <s v="Morning"/>
    <n v="8"/>
    <n v="1.4"/>
    <n v="6.6"/>
    <n v="3678"/>
    <x v="1"/>
    <n v="7700"/>
    <s v="OK"/>
    <n v="0.18"/>
    <n v="0.83"/>
    <x v="0"/>
  </r>
  <r>
    <x v="448"/>
    <x v="1"/>
    <s v="Evening"/>
    <n v="8"/>
    <n v="0"/>
    <n v="8"/>
    <n v="4670"/>
    <x v="0"/>
    <n v="0"/>
    <s v="OK"/>
    <n v="0"/>
    <n v="1"/>
    <x v="0"/>
  </r>
  <r>
    <x v="448"/>
    <x v="1"/>
    <s v="Night"/>
    <n v="8"/>
    <n v="0"/>
    <n v="8"/>
    <n v="5036"/>
    <x v="0"/>
    <n v="0"/>
    <s v="OK"/>
    <n v="0"/>
    <n v="1"/>
    <x v="0"/>
  </r>
  <r>
    <x v="448"/>
    <x v="2"/>
    <s v="Morning"/>
    <n v="8"/>
    <n v="0"/>
    <n v="8"/>
    <n v="4878"/>
    <x v="0"/>
    <n v="0"/>
    <s v="OK"/>
    <n v="0"/>
    <n v="1"/>
    <x v="0"/>
  </r>
  <r>
    <x v="448"/>
    <x v="2"/>
    <s v="Evening"/>
    <n v="8"/>
    <n v="0"/>
    <n v="8"/>
    <n v="4539"/>
    <x v="0"/>
    <n v="0"/>
    <s v="OK"/>
    <n v="0"/>
    <n v="1"/>
    <x v="0"/>
  </r>
  <r>
    <x v="448"/>
    <x v="2"/>
    <s v="Night"/>
    <n v="8"/>
    <n v="0"/>
    <n v="8"/>
    <n v="4403"/>
    <x v="0"/>
    <n v="0"/>
    <s v="OK"/>
    <n v="0"/>
    <n v="1"/>
    <x v="0"/>
  </r>
  <r>
    <x v="448"/>
    <x v="3"/>
    <s v="Morning"/>
    <n v="8"/>
    <n v="3.2"/>
    <n v="4.8"/>
    <n v="401"/>
    <x v="4"/>
    <n v="14700"/>
    <s v="OK"/>
    <n v="0.4"/>
    <n v="0.6"/>
    <x v="1"/>
  </r>
  <r>
    <x v="448"/>
    <x v="3"/>
    <s v="Evening"/>
    <n v="8"/>
    <n v="0"/>
    <n v="8"/>
    <n v="659"/>
    <x v="0"/>
    <n v="0"/>
    <s v="OK"/>
    <n v="0"/>
    <n v="1"/>
    <x v="1"/>
  </r>
  <r>
    <x v="448"/>
    <x v="3"/>
    <s v="Night"/>
    <n v="8"/>
    <n v="0"/>
    <n v="8"/>
    <n v="708"/>
    <x v="0"/>
    <n v="0"/>
    <s v="OK"/>
    <n v="0"/>
    <n v="1"/>
    <x v="1"/>
  </r>
  <r>
    <x v="448"/>
    <x v="4"/>
    <s v="Morning"/>
    <n v="8"/>
    <n v="0"/>
    <n v="8"/>
    <n v="651"/>
    <x v="0"/>
    <n v="0"/>
    <s v="OK"/>
    <n v="0"/>
    <n v="1"/>
    <x v="1"/>
  </r>
  <r>
    <x v="448"/>
    <x v="4"/>
    <s v="Evening"/>
    <n v="8"/>
    <n v="0"/>
    <n v="8"/>
    <n v="758"/>
    <x v="0"/>
    <n v="0"/>
    <s v="OK"/>
    <n v="0"/>
    <n v="1"/>
    <x v="1"/>
  </r>
  <r>
    <x v="448"/>
    <x v="4"/>
    <s v="Night"/>
    <n v="8"/>
    <n v="2.1"/>
    <n v="5.9"/>
    <n v="558"/>
    <x v="2"/>
    <n v="8300"/>
    <s v="OK"/>
    <n v="0.26"/>
    <n v="0.74"/>
    <x v="1"/>
  </r>
  <r>
    <x v="448"/>
    <x v="5"/>
    <s v="Morning"/>
    <n v="8"/>
    <n v="2.9"/>
    <n v="5.0999999999999996"/>
    <n v="2081"/>
    <x v="2"/>
    <n v="7100"/>
    <s v="OK"/>
    <n v="0.36"/>
    <n v="0.64"/>
    <x v="2"/>
  </r>
  <r>
    <x v="448"/>
    <x v="5"/>
    <s v="Evening"/>
    <n v="8"/>
    <n v="0"/>
    <n v="8"/>
    <n v="3351"/>
    <x v="0"/>
    <n v="0"/>
    <s v="OK"/>
    <n v="0"/>
    <n v="1"/>
    <x v="2"/>
  </r>
  <r>
    <x v="448"/>
    <x v="5"/>
    <s v="Night"/>
    <n v="8"/>
    <n v="3.2"/>
    <n v="4.8"/>
    <n v="2042"/>
    <x v="2"/>
    <n v="7800"/>
    <s v="OK"/>
    <n v="0.4"/>
    <n v="0.6"/>
    <x v="2"/>
  </r>
  <r>
    <x v="448"/>
    <x v="6"/>
    <s v="Morning"/>
    <n v="8"/>
    <n v="1.7"/>
    <n v="6.3"/>
    <n v="2414"/>
    <x v="2"/>
    <n v="12200"/>
    <s v="OK"/>
    <n v="0.21"/>
    <n v="0.79"/>
    <x v="2"/>
  </r>
  <r>
    <x v="448"/>
    <x v="6"/>
    <s v="Evening"/>
    <n v="8"/>
    <n v="0"/>
    <n v="8"/>
    <n v="2997"/>
    <x v="0"/>
    <n v="0"/>
    <s v="OK"/>
    <n v="0"/>
    <n v="1"/>
    <x v="2"/>
  </r>
  <r>
    <x v="448"/>
    <x v="6"/>
    <s v="Night"/>
    <n v="8"/>
    <n v="0"/>
    <n v="8"/>
    <n v="3328"/>
    <x v="0"/>
    <n v="0"/>
    <s v="OK"/>
    <n v="0"/>
    <n v="1"/>
    <x v="2"/>
  </r>
  <r>
    <x v="448"/>
    <x v="7"/>
    <s v="Morning"/>
    <n v="8"/>
    <n v="1"/>
    <n v="7"/>
    <n v="3213"/>
    <x v="2"/>
    <n v="10000"/>
    <s v="OK"/>
    <n v="0.13"/>
    <n v="0.88"/>
    <x v="3"/>
  </r>
  <r>
    <x v="448"/>
    <x v="7"/>
    <s v="Evening"/>
    <n v="8"/>
    <n v="0"/>
    <n v="8"/>
    <n v="3596"/>
    <x v="0"/>
    <n v="0"/>
    <s v="OK"/>
    <n v="0"/>
    <n v="1"/>
    <x v="3"/>
  </r>
  <r>
    <x v="448"/>
    <x v="7"/>
    <s v="Night"/>
    <n v="8"/>
    <n v="0"/>
    <n v="8"/>
    <n v="4043"/>
    <x v="0"/>
    <n v="0"/>
    <s v="OK"/>
    <n v="0"/>
    <n v="1"/>
    <x v="3"/>
  </r>
  <r>
    <x v="449"/>
    <x v="0"/>
    <s v="Morning"/>
    <n v="8"/>
    <n v="0"/>
    <n v="8"/>
    <n v="5018"/>
    <x v="0"/>
    <n v="0"/>
    <s v="OK"/>
    <n v="0"/>
    <n v="1"/>
    <x v="0"/>
  </r>
  <r>
    <x v="449"/>
    <x v="0"/>
    <s v="Evening"/>
    <n v="8"/>
    <n v="4.8"/>
    <n v="3.2"/>
    <n v="2031"/>
    <x v="1"/>
    <n v="1900"/>
    <s v="OK"/>
    <n v="0.6"/>
    <n v="0.4"/>
    <x v="0"/>
  </r>
  <r>
    <x v="449"/>
    <x v="0"/>
    <s v="Night"/>
    <n v="8"/>
    <n v="0"/>
    <n v="8"/>
    <n v="5036"/>
    <x v="0"/>
    <n v="0"/>
    <s v="OK"/>
    <n v="0"/>
    <n v="1"/>
    <x v="0"/>
  </r>
  <r>
    <x v="449"/>
    <x v="1"/>
    <s v="Morning"/>
    <n v="8"/>
    <n v="1.5"/>
    <n v="6.5"/>
    <n v="4410"/>
    <x v="6"/>
    <n v="5700"/>
    <s v="OK"/>
    <n v="0.19"/>
    <n v="0.81"/>
    <x v="0"/>
  </r>
  <r>
    <x v="449"/>
    <x v="1"/>
    <s v="Evening"/>
    <n v="8"/>
    <n v="0"/>
    <n v="8"/>
    <n v="4837"/>
    <x v="0"/>
    <n v="0"/>
    <s v="OK"/>
    <n v="0"/>
    <n v="1"/>
    <x v="0"/>
  </r>
  <r>
    <x v="449"/>
    <x v="1"/>
    <s v="Night"/>
    <n v="8"/>
    <n v="0"/>
    <n v="8"/>
    <n v="4946"/>
    <x v="0"/>
    <n v="0"/>
    <s v="OK"/>
    <n v="0"/>
    <n v="1"/>
    <x v="0"/>
  </r>
  <r>
    <x v="449"/>
    <x v="2"/>
    <s v="Morning"/>
    <n v="8"/>
    <n v="0"/>
    <n v="8"/>
    <n v="4494"/>
    <x v="0"/>
    <n v="0"/>
    <s v="OK"/>
    <n v="0"/>
    <n v="1"/>
    <x v="0"/>
  </r>
  <r>
    <x v="449"/>
    <x v="2"/>
    <s v="Evening"/>
    <n v="8"/>
    <n v="0"/>
    <n v="8"/>
    <n v="4574"/>
    <x v="0"/>
    <n v="0"/>
    <s v="OK"/>
    <n v="0"/>
    <n v="1"/>
    <x v="0"/>
  </r>
  <r>
    <x v="449"/>
    <x v="2"/>
    <s v="Night"/>
    <n v="8"/>
    <n v="0"/>
    <n v="8"/>
    <n v="4159"/>
    <x v="0"/>
    <n v="0"/>
    <s v="OK"/>
    <n v="0"/>
    <n v="1"/>
    <x v="0"/>
  </r>
  <r>
    <x v="449"/>
    <x v="3"/>
    <s v="Morning"/>
    <n v="8"/>
    <n v="4.0999999999999996"/>
    <n v="3.9"/>
    <n v="374"/>
    <x v="4"/>
    <n v="14000"/>
    <s v="OK"/>
    <n v="0.51"/>
    <n v="0.49"/>
    <x v="1"/>
  </r>
  <r>
    <x v="449"/>
    <x v="3"/>
    <s v="Evening"/>
    <n v="8"/>
    <n v="0"/>
    <n v="8"/>
    <n v="641"/>
    <x v="0"/>
    <n v="0"/>
    <s v="OK"/>
    <n v="0"/>
    <n v="1"/>
    <x v="1"/>
  </r>
  <r>
    <x v="449"/>
    <x v="3"/>
    <s v="Night"/>
    <n v="8"/>
    <n v="0"/>
    <n v="8"/>
    <n v="624"/>
    <x v="0"/>
    <n v="0"/>
    <s v="OK"/>
    <n v="0"/>
    <n v="1"/>
    <x v="1"/>
  </r>
  <r>
    <x v="449"/>
    <x v="4"/>
    <s v="Morning"/>
    <n v="8"/>
    <n v="0"/>
    <n v="8"/>
    <n v="674"/>
    <x v="0"/>
    <n v="0"/>
    <s v="OK"/>
    <n v="0"/>
    <n v="1"/>
    <x v="1"/>
  </r>
  <r>
    <x v="449"/>
    <x v="4"/>
    <s v="Evening"/>
    <n v="8"/>
    <n v="0"/>
    <n v="8"/>
    <n v="750"/>
    <x v="0"/>
    <n v="0"/>
    <s v="OK"/>
    <n v="0"/>
    <n v="1"/>
    <x v="1"/>
  </r>
  <r>
    <x v="449"/>
    <x v="4"/>
    <s v="Night"/>
    <n v="8"/>
    <n v="4.9000000000000004"/>
    <n v="3.1"/>
    <n v="283"/>
    <x v="3"/>
    <n v="7100"/>
    <s v="OK"/>
    <n v="0.61"/>
    <n v="0.39"/>
    <x v="1"/>
  </r>
  <r>
    <x v="449"/>
    <x v="5"/>
    <s v="Morning"/>
    <n v="8"/>
    <n v="0"/>
    <n v="8"/>
    <n v="3358"/>
    <x v="0"/>
    <n v="0"/>
    <s v="OK"/>
    <n v="0"/>
    <n v="1"/>
    <x v="2"/>
  </r>
  <r>
    <x v="449"/>
    <x v="5"/>
    <s v="Evening"/>
    <n v="8"/>
    <n v="1.9"/>
    <n v="6.1"/>
    <n v="2431"/>
    <x v="2"/>
    <n v="2000"/>
    <s v="OK"/>
    <n v="0.24"/>
    <n v="0.76"/>
    <x v="2"/>
  </r>
  <r>
    <x v="449"/>
    <x v="5"/>
    <s v="Night"/>
    <n v="8"/>
    <n v="0"/>
    <n v="8"/>
    <n v="3473"/>
    <x v="0"/>
    <n v="0"/>
    <s v="OK"/>
    <n v="0"/>
    <n v="1"/>
    <x v="2"/>
  </r>
  <r>
    <x v="449"/>
    <x v="6"/>
    <s v="Morning"/>
    <n v="8"/>
    <n v="0"/>
    <n v="8"/>
    <n v="3179"/>
    <x v="0"/>
    <n v="0"/>
    <s v="OK"/>
    <n v="0"/>
    <n v="1"/>
    <x v="2"/>
  </r>
  <r>
    <x v="449"/>
    <x v="6"/>
    <s v="Evening"/>
    <n v="8"/>
    <n v="5.5"/>
    <n v="2.5"/>
    <n v="991"/>
    <x v="3"/>
    <n v="12600"/>
    <s v="OK"/>
    <n v="0.69"/>
    <n v="0.31"/>
    <x v="2"/>
  </r>
  <r>
    <x v="449"/>
    <x v="6"/>
    <s v="Night"/>
    <n v="8"/>
    <n v="3.2"/>
    <n v="4.8"/>
    <n v="1928"/>
    <x v="5"/>
    <n v="8000"/>
    <s v="OK"/>
    <n v="0.4"/>
    <n v="0.6"/>
    <x v="2"/>
  </r>
  <r>
    <x v="449"/>
    <x v="7"/>
    <s v="Morning"/>
    <n v="8"/>
    <n v="0"/>
    <n v="8"/>
    <n v="4264"/>
    <x v="0"/>
    <n v="0"/>
    <s v="OK"/>
    <n v="0"/>
    <n v="1"/>
    <x v="3"/>
  </r>
  <r>
    <x v="449"/>
    <x v="7"/>
    <s v="Evening"/>
    <n v="8"/>
    <n v="0"/>
    <n v="8"/>
    <n v="3918"/>
    <x v="0"/>
    <n v="0"/>
    <s v="OK"/>
    <n v="0"/>
    <n v="1"/>
    <x v="3"/>
  </r>
  <r>
    <x v="449"/>
    <x v="7"/>
    <s v="Night"/>
    <n v="8"/>
    <n v="0"/>
    <n v="8"/>
    <n v="4335"/>
    <x v="0"/>
    <n v="0"/>
    <s v="OK"/>
    <n v="0"/>
    <n v="1"/>
    <x v="3"/>
  </r>
  <r>
    <x v="450"/>
    <x v="0"/>
    <s v="Morning"/>
    <n v="8"/>
    <n v="0"/>
    <n v="8"/>
    <n v="4673"/>
    <x v="0"/>
    <n v="0"/>
    <s v="OK"/>
    <n v="0"/>
    <n v="1"/>
    <x v="0"/>
  </r>
  <r>
    <x v="450"/>
    <x v="0"/>
    <s v="Evening"/>
    <n v="8"/>
    <n v="1.9"/>
    <n v="6.1"/>
    <n v="3620"/>
    <x v="2"/>
    <n v="14000"/>
    <s v="OK"/>
    <n v="0.24"/>
    <n v="0.76"/>
    <x v="0"/>
  </r>
  <r>
    <x v="450"/>
    <x v="0"/>
    <s v="Night"/>
    <n v="8"/>
    <n v="0"/>
    <n v="8"/>
    <n v="4997"/>
    <x v="0"/>
    <n v="0"/>
    <s v="OK"/>
    <n v="0"/>
    <n v="1"/>
    <x v="0"/>
  </r>
  <r>
    <x v="450"/>
    <x v="1"/>
    <s v="Morning"/>
    <n v="8"/>
    <n v="0"/>
    <n v="8"/>
    <n v="5490"/>
    <x v="0"/>
    <n v="0"/>
    <s v="OK"/>
    <n v="0"/>
    <n v="1"/>
    <x v="0"/>
  </r>
  <r>
    <x v="450"/>
    <x v="1"/>
    <s v="Evening"/>
    <n v="8"/>
    <n v="0"/>
    <n v="8"/>
    <n v="5307"/>
    <x v="0"/>
    <n v="0"/>
    <s v="OK"/>
    <n v="0"/>
    <n v="1"/>
    <x v="0"/>
  </r>
  <r>
    <x v="450"/>
    <x v="1"/>
    <s v="Night"/>
    <n v="8"/>
    <n v="0"/>
    <n v="8"/>
    <n v="5305"/>
    <x v="0"/>
    <n v="0"/>
    <s v="OK"/>
    <n v="0"/>
    <n v="1"/>
    <x v="0"/>
  </r>
  <r>
    <x v="450"/>
    <x v="2"/>
    <s v="Morning"/>
    <n v="8"/>
    <n v="0"/>
    <n v="8"/>
    <n v="4784"/>
    <x v="0"/>
    <n v="0"/>
    <s v="OK"/>
    <n v="0"/>
    <n v="1"/>
    <x v="0"/>
  </r>
  <r>
    <x v="450"/>
    <x v="2"/>
    <s v="Evening"/>
    <n v="8"/>
    <n v="0"/>
    <n v="8"/>
    <n v="4251"/>
    <x v="0"/>
    <n v="0"/>
    <s v="OK"/>
    <n v="0"/>
    <n v="1"/>
    <x v="0"/>
  </r>
  <r>
    <x v="450"/>
    <x v="2"/>
    <s v="Night"/>
    <n v="8"/>
    <n v="0"/>
    <n v="8"/>
    <n v="4822"/>
    <x v="0"/>
    <n v="0"/>
    <s v="OK"/>
    <n v="0"/>
    <n v="1"/>
    <x v="0"/>
  </r>
  <r>
    <x v="450"/>
    <x v="3"/>
    <s v="Morning"/>
    <n v="8"/>
    <n v="0.8"/>
    <n v="7.2"/>
    <n v="585"/>
    <x v="1"/>
    <n v="3600"/>
    <s v="OK"/>
    <n v="0.1"/>
    <n v="0.9"/>
    <x v="1"/>
  </r>
  <r>
    <x v="450"/>
    <x v="3"/>
    <s v="Evening"/>
    <n v="8"/>
    <n v="0"/>
    <n v="8"/>
    <n v="703"/>
    <x v="0"/>
    <n v="0"/>
    <s v="OK"/>
    <n v="0"/>
    <n v="1"/>
    <x v="1"/>
  </r>
  <r>
    <x v="450"/>
    <x v="3"/>
    <s v="Night"/>
    <n v="8"/>
    <n v="0"/>
    <n v="8"/>
    <n v="704"/>
    <x v="0"/>
    <n v="0"/>
    <s v="OK"/>
    <n v="0"/>
    <n v="1"/>
    <x v="1"/>
  </r>
  <r>
    <x v="450"/>
    <x v="4"/>
    <s v="Morning"/>
    <n v="8"/>
    <n v="1.9"/>
    <n v="6.1"/>
    <n v="557"/>
    <x v="4"/>
    <n v="12700"/>
    <s v="OK"/>
    <n v="0.24"/>
    <n v="0.76"/>
    <x v="1"/>
  </r>
  <r>
    <x v="450"/>
    <x v="4"/>
    <s v="Evening"/>
    <n v="8"/>
    <n v="0"/>
    <n v="8"/>
    <n v="682"/>
    <x v="0"/>
    <n v="0"/>
    <s v="OK"/>
    <n v="0"/>
    <n v="1"/>
    <x v="1"/>
  </r>
  <r>
    <x v="450"/>
    <x v="4"/>
    <s v="Night"/>
    <n v="8"/>
    <n v="5.7"/>
    <n v="2.2999999999999998"/>
    <n v="202"/>
    <x v="1"/>
    <n v="3200"/>
    <s v="OK"/>
    <n v="0.71"/>
    <n v="0.28999999999999998"/>
    <x v="1"/>
  </r>
  <r>
    <x v="450"/>
    <x v="5"/>
    <s v="Morning"/>
    <n v="8"/>
    <n v="1.8"/>
    <n v="6.2"/>
    <n v="2627"/>
    <x v="2"/>
    <n v="2200"/>
    <s v="OK"/>
    <n v="0.23"/>
    <n v="0.78"/>
    <x v="2"/>
  </r>
  <r>
    <x v="450"/>
    <x v="5"/>
    <s v="Evening"/>
    <n v="8"/>
    <n v="6.3"/>
    <n v="1.7"/>
    <n v="742"/>
    <x v="4"/>
    <n v="2400"/>
    <s v="OK"/>
    <n v="0.79"/>
    <n v="0.21"/>
    <x v="2"/>
  </r>
  <r>
    <x v="450"/>
    <x v="5"/>
    <s v="Night"/>
    <n v="8"/>
    <n v="0"/>
    <n v="8"/>
    <n v="3222"/>
    <x v="0"/>
    <n v="0"/>
    <s v="OK"/>
    <n v="0"/>
    <n v="1"/>
    <x v="2"/>
  </r>
  <r>
    <x v="450"/>
    <x v="6"/>
    <s v="Morning"/>
    <n v="8"/>
    <n v="0"/>
    <n v="8"/>
    <n v="2991"/>
    <x v="0"/>
    <n v="0"/>
    <s v="OK"/>
    <n v="0"/>
    <n v="1"/>
    <x v="2"/>
  </r>
  <r>
    <x v="450"/>
    <x v="6"/>
    <s v="Evening"/>
    <n v="8"/>
    <n v="4.9000000000000004"/>
    <n v="3.1"/>
    <n v="1190"/>
    <x v="6"/>
    <n v="7200"/>
    <s v="OK"/>
    <n v="0.61"/>
    <n v="0.39"/>
    <x v="2"/>
  </r>
  <r>
    <x v="450"/>
    <x v="6"/>
    <s v="Night"/>
    <n v="8"/>
    <n v="0"/>
    <n v="8"/>
    <n v="3524"/>
    <x v="0"/>
    <n v="0"/>
    <s v="OK"/>
    <n v="0"/>
    <n v="1"/>
    <x v="2"/>
  </r>
  <r>
    <x v="450"/>
    <x v="7"/>
    <s v="Morning"/>
    <n v="8"/>
    <n v="2.4"/>
    <n v="5.6"/>
    <n v="2997"/>
    <x v="2"/>
    <n v="14800"/>
    <s v="OK"/>
    <n v="0.3"/>
    <n v="0.7"/>
    <x v="3"/>
  </r>
  <r>
    <x v="450"/>
    <x v="7"/>
    <s v="Evening"/>
    <n v="8"/>
    <n v="0"/>
    <n v="8"/>
    <n v="3764"/>
    <x v="0"/>
    <n v="0"/>
    <s v="OK"/>
    <n v="0"/>
    <n v="1"/>
    <x v="3"/>
  </r>
  <r>
    <x v="450"/>
    <x v="7"/>
    <s v="Night"/>
    <n v="8"/>
    <n v="0"/>
    <n v="8"/>
    <n v="3683"/>
    <x v="0"/>
    <n v="0"/>
    <s v="OK"/>
    <n v="0"/>
    <n v="1"/>
    <x v="3"/>
  </r>
  <r>
    <x v="451"/>
    <x v="0"/>
    <s v="Morning"/>
    <n v="8"/>
    <n v="5.3"/>
    <n v="2.7"/>
    <n v="1555"/>
    <x v="1"/>
    <n v="3800"/>
    <s v="OK"/>
    <n v="0.66"/>
    <n v="0.34"/>
    <x v="0"/>
  </r>
  <r>
    <x v="451"/>
    <x v="0"/>
    <s v="Evening"/>
    <n v="8"/>
    <n v="0"/>
    <n v="8"/>
    <n v="5040"/>
    <x v="0"/>
    <n v="0"/>
    <s v="OK"/>
    <n v="0"/>
    <n v="1"/>
    <x v="0"/>
  </r>
  <r>
    <x v="451"/>
    <x v="0"/>
    <s v="Night"/>
    <n v="8"/>
    <n v="5.4"/>
    <n v="2.6"/>
    <n v="1583"/>
    <x v="3"/>
    <n v="6900"/>
    <s v="OK"/>
    <n v="0.68"/>
    <n v="0.33"/>
    <x v="0"/>
  </r>
  <r>
    <x v="451"/>
    <x v="1"/>
    <s v="Morning"/>
    <n v="8"/>
    <n v="4"/>
    <n v="4"/>
    <n v="2569"/>
    <x v="4"/>
    <n v="6000"/>
    <s v="OK"/>
    <n v="0.5"/>
    <n v="0.5"/>
    <x v="0"/>
  </r>
  <r>
    <x v="451"/>
    <x v="1"/>
    <s v="Evening"/>
    <n v="8"/>
    <n v="0"/>
    <n v="8"/>
    <n v="5175"/>
    <x v="0"/>
    <n v="0"/>
    <s v="OK"/>
    <n v="0"/>
    <n v="1"/>
    <x v="0"/>
  </r>
  <r>
    <x v="451"/>
    <x v="1"/>
    <s v="Night"/>
    <n v="8"/>
    <n v="6.8"/>
    <n v="1.2"/>
    <n v="728"/>
    <x v="2"/>
    <n v="8400"/>
    <s v="OK"/>
    <n v="0.85"/>
    <n v="0.15"/>
    <x v="0"/>
  </r>
  <r>
    <x v="451"/>
    <x v="2"/>
    <s v="Morning"/>
    <n v="8"/>
    <n v="0"/>
    <n v="8"/>
    <n v="4947"/>
    <x v="0"/>
    <n v="0"/>
    <s v="OK"/>
    <n v="0"/>
    <n v="1"/>
    <x v="0"/>
  </r>
  <r>
    <x v="451"/>
    <x v="2"/>
    <s v="Evening"/>
    <n v="8"/>
    <n v="0"/>
    <n v="8"/>
    <n v="4859"/>
    <x v="0"/>
    <n v="0"/>
    <s v="OK"/>
    <n v="0"/>
    <n v="1"/>
    <x v="0"/>
  </r>
  <r>
    <x v="451"/>
    <x v="2"/>
    <s v="Night"/>
    <n v="8"/>
    <n v="5.9"/>
    <n v="2.1"/>
    <n v="1407"/>
    <x v="5"/>
    <n v="11200"/>
    <s v="OK"/>
    <n v="0.74"/>
    <n v="0.26"/>
    <x v="0"/>
  </r>
  <r>
    <x v="451"/>
    <x v="3"/>
    <s v="Morning"/>
    <n v="8"/>
    <n v="0"/>
    <n v="8"/>
    <n v="632"/>
    <x v="0"/>
    <n v="0"/>
    <s v="OK"/>
    <n v="0"/>
    <n v="1"/>
    <x v="1"/>
  </r>
  <r>
    <x v="451"/>
    <x v="3"/>
    <s v="Evening"/>
    <n v="8"/>
    <n v="0"/>
    <n v="8"/>
    <n v="665"/>
    <x v="0"/>
    <n v="0"/>
    <s v="OK"/>
    <n v="0"/>
    <n v="1"/>
    <x v="1"/>
  </r>
  <r>
    <x v="451"/>
    <x v="3"/>
    <s v="Night"/>
    <n v="8"/>
    <n v="0"/>
    <n v="8"/>
    <n v="743"/>
    <x v="0"/>
    <n v="0"/>
    <s v="OK"/>
    <n v="0"/>
    <n v="1"/>
    <x v="1"/>
  </r>
  <r>
    <x v="451"/>
    <x v="4"/>
    <s v="Morning"/>
    <n v="8"/>
    <n v="2.7"/>
    <n v="5.3"/>
    <n v="466"/>
    <x v="3"/>
    <n v="6800"/>
    <s v="OK"/>
    <n v="0.34"/>
    <n v="0.66"/>
    <x v="1"/>
  </r>
  <r>
    <x v="451"/>
    <x v="4"/>
    <s v="Evening"/>
    <n v="8"/>
    <n v="0"/>
    <n v="8"/>
    <n v="788"/>
    <x v="0"/>
    <n v="0"/>
    <s v="OK"/>
    <n v="0"/>
    <n v="1"/>
    <x v="1"/>
  </r>
  <r>
    <x v="451"/>
    <x v="4"/>
    <s v="Night"/>
    <n v="8"/>
    <n v="5.5"/>
    <n v="2.5"/>
    <n v="217"/>
    <x v="1"/>
    <n v="2800"/>
    <s v="OK"/>
    <n v="0.69"/>
    <n v="0.31"/>
    <x v="1"/>
  </r>
  <r>
    <x v="451"/>
    <x v="5"/>
    <s v="Morning"/>
    <n v="8"/>
    <n v="0"/>
    <n v="8"/>
    <n v="3444"/>
    <x v="0"/>
    <n v="0"/>
    <s v="OK"/>
    <n v="0"/>
    <n v="1"/>
    <x v="2"/>
  </r>
  <r>
    <x v="451"/>
    <x v="5"/>
    <s v="Evening"/>
    <n v="8"/>
    <n v="0"/>
    <n v="8"/>
    <n v="3064"/>
    <x v="0"/>
    <n v="0"/>
    <s v="OK"/>
    <n v="0"/>
    <n v="1"/>
    <x v="2"/>
  </r>
  <r>
    <x v="451"/>
    <x v="5"/>
    <s v="Night"/>
    <n v="8"/>
    <n v="0"/>
    <n v="8"/>
    <n v="3513"/>
    <x v="0"/>
    <n v="0"/>
    <s v="OK"/>
    <n v="0"/>
    <n v="1"/>
    <x v="2"/>
  </r>
  <r>
    <x v="451"/>
    <x v="6"/>
    <s v="Morning"/>
    <n v="8"/>
    <n v="0"/>
    <n v="8"/>
    <n v="3204"/>
    <x v="0"/>
    <n v="0"/>
    <s v="OK"/>
    <n v="0"/>
    <n v="1"/>
    <x v="2"/>
  </r>
  <r>
    <x v="451"/>
    <x v="6"/>
    <s v="Evening"/>
    <n v="8"/>
    <n v="0"/>
    <n v="8"/>
    <n v="3075"/>
    <x v="0"/>
    <n v="0"/>
    <s v="OK"/>
    <n v="0"/>
    <n v="1"/>
    <x v="2"/>
  </r>
  <r>
    <x v="451"/>
    <x v="6"/>
    <s v="Night"/>
    <n v="8"/>
    <n v="0"/>
    <n v="8"/>
    <n v="3551"/>
    <x v="0"/>
    <n v="0"/>
    <s v="OK"/>
    <n v="0"/>
    <n v="1"/>
    <x v="2"/>
  </r>
  <r>
    <x v="451"/>
    <x v="7"/>
    <s v="Morning"/>
    <n v="8"/>
    <n v="0"/>
    <n v="8"/>
    <n v="3920"/>
    <x v="0"/>
    <n v="0"/>
    <s v="OK"/>
    <n v="0"/>
    <n v="1"/>
    <x v="3"/>
  </r>
  <r>
    <x v="451"/>
    <x v="7"/>
    <s v="Evening"/>
    <n v="8"/>
    <n v="0"/>
    <n v="8"/>
    <n v="3673"/>
    <x v="0"/>
    <n v="0"/>
    <s v="OK"/>
    <n v="0"/>
    <n v="1"/>
    <x v="3"/>
  </r>
  <r>
    <x v="451"/>
    <x v="7"/>
    <s v="Night"/>
    <n v="8"/>
    <n v="0"/>
    <n v="8"/>
    <n v="3749"/>
    <x v="0"/>
    <n v="0"/>
    <s v="OK"/>
    <n v="0"/>
    <n v="1"/>
    <x v="3"/>
  </r>
  <r>
    <x v="452"/>
    <x v="0"/>
    <s v="Morning"/>
    <n v="8"/>
    <n v="0"/>
    <n v="8"/>
    <n v="5107"/>
    <x v="0"/>
    <n v="0"/>
    <s v="OK"/>
    <n v="0"/>
    <n v="1"/>
    <x v="0"/>
  </r>
  <r>
    <x v="452"/>
    <x v="0"/>
    <s v="Evening"/>
    <n v="8"/>
    <n v="0"/>
    <n v="8"/>
    <n v="4779"/>
    <x v="0"/>
    <n v="0"/>
    <s v="OK"/>
    <n v="0"/>
    <n v="1"/>
    <x v="0"/>
  </r>
  <r>
    <x v="452"/>
    <x v="0"/>
    <s v="Night"/>
    <n v="8"/>
    <n v="0"/>
    <n v="8"/>
    <n v="5125"/>
    <x v="0"/>
    <n v="0"/>
    <s v="OK"/>
    <n v="0"/>
    <n v="1"/>
    <x v="0"/>
  </r>
  <r>
    <x v="452"/>
    <x v="1"/>
    <s v="Morning"/>
    <n v="8"/>
    <n v="0"/>
    <n v="8"/>
    <n v="5200"/>
    <x v="0"/>
    <n v="0"/>
    <s v="OK"/>
    <n v="0"/>
    <n v="1"/>
    <x v="0"/>
  </r>
  <r>
    <x v="452"/>
    <x v="1"/>
    <s v="Evening"/>
    <n v="8"/>
    <n v="0"/>
    <n v="8"/>
    <n v="5845"/>
    <x v="0"/>
    <n v="0"/>
    <s v="OK"/>
    <n v="0"/>
    <n v="1"/>
    <x v="0"/>
  </r>
  <r>
    <x v="452"/>
    <x v="1"/>
    <s v="Night"/>
    <n v="8"/>
    <n v="0"/>
    <n v="8"/>
    <n v="4959"/>
    <x v="0"/>
    <n v="0"/>
    <s v="OK"/>
    <n v="0"/>
    <n v="1"/>
    <x v="0"/>
  </r>
  <r>
    <x v="452"/>
    <x v="2"/>
    <s v="Morning"/>
    <n v="8"/>
    <n v="4.7"/>
    <n v="3.3"/>
    <n v="1872"/>
    <x v="1"/>
    <n v="12700"/>
    <s v="OK"/>
    <n v="0.59"/>
    <n v="0.41"/>
    <x v="0"/>
  </r>
  <r>
    <x v="452"/>
    <x v="2"/>
    <s v="Evening"/>
    <n v="8"/>
    <n v="0"/>
    <n v="8"/>
    <n v="4860"/>
    <x v="0"/>
    <n v="0"/>
    <s v="OK"/>
    <n v="0"/>
    <n v="1"/>
    <x v="0"/>
  </r>
  <r>
    <x v="452"/>
    <x v="2"/>
    <s v="Night"/>
    <n v="8"/>
    <n v="0"/>
    <n v="8"/>
    <n v="4622"/>
    <x v="0"/>
    <n v="0"/>
    <s v="OK"/>
    <n v="0"/>
    <n v="1"/>
    <x v="0"/>
  </r>
  <r>
    <x v="452"/>
    <x v="3"/>
    <s v="Morning"/>
    <n v="8"/>
    <n v="4"/>
    <n v="4"/>
    <n v="353"/>
    <x v="6"/>
    <n v="11800"/>
    <s v="OK"/>
    <n v="0.5"/>
    <n v="0.5"/>
    <x v="1"/>
  </r>
  <r>
    <x v="452"/>
    <x v="3"/>
    <s v="Evening"/>
    <n v="8"/>
    <n v="0"/>
    <n v="8"/>
    <n v="750"/>
    <x v="0"/>
    <n v="0"/>
    <s v="OK"/>
    <n v="0"/>
    <n v="1"/>
    <x v="1"/>
  </r>
  <r>
    <x v="452"/>
    <x v="3"/>
    <s v="Night"/>
    <n v="8"/>
    <n v="1.5"/>
    <n v="6.5"/>
    <n v="551"/>
    <x v="2"/>
    <n v="7300"/>
    <s v="OK"/>
    <n v="0.19"/>
    <n v="0.81"/>
    <x v="1"/>
  </r>
  <r>
    <x v="452"/>
    <x v="4"/>
    <s v="Morning"/>
    <n v="8"/>
    <n v="0"/>
    <n v="8"/>
    <n v="714"/>
    <x v="0"/>
    <n v="0"/>
    <s v="OK"/>
    <n v="0"/>
    <n v="1"/>
    <x v="1"/>
  </r>
  <r>
    <x v="452"/>
    <x v="4"/>
    <s v="Evening"/>
    <n v="8"/>
    <n v="2.5"/>
    <n v="5.5"/>
    <n v="467"/>
    <x v="2"/>
    <n v="7500"/>
    <s v="OK"/>
    <n v="0.31"/>
    <n v="0.69"/>
    <x v="1"/>
  </r>
  <r>
    <x v="452"/>
    <x v="4"/>
    <s v="Night"/>
    <n v="8"/>
    <n v="0.7"/>
    <n v="7.3"/>
    <n v="716"/>
    <x v="1"/>
    <n v="11800"/>
    <s v="OK"/>
    <n v="0.09"/>
    <n v="0.91"/>
    <x v="1"/>
  </r>
  <r>
    <x v="452"/>
    <x v="5"/>
    <s v="Morning"/>
    <n v="8"/>
    <n v="0"/>
    <n v="8"/>
    <n v="3474"/>
    <x v="0"/>
    <n v="0"/>
    <s v="OK"/>
    <n v="0"/>
    <n v="1"/>
    <x v="2"/>
  </r>
  <r>
    <x v="452"/>
    <x v="5"/>
    <s v="Evening"/>
    <n v="8"/>
    <n v="0.9"/>
    <n v="7.1"/>
    <n v="3248"/>
    <x v="3"/>
    <n v="3000"/>
    <s v="OK"/>
    <n v="0.11"/>
    <n v="0.89"/>
    <x v="2"/>
  </r>
  <r>
    <x v="452"/>
    <x v="5"/>
    <s v="Night"/>
    <n v="8"/>
    <n v="0"/>
    <n v="8"/>
    <n v="3396"/>
    <x v="0"/>
    <n v="0"/>
    <s v="OK"/>
    <n v="0"/>
    <n v="1"/>
    <x v="2"/>
  </r>
  <r>
    <x v="452"/>
    <x v="6"/>
    <s v="Morning"/>
    <n v="8"/>
    <n v="5.0999999999999996"/>
    <n v="2.9"/>
    <n v="1204"/>
    <x v="2"/>
    <n v="11900"/>
    <s v="OK"/>
    <n v="0.64"/>
    <n v="0.36"/>
    <x v="2"/>
  </r>
  <r>
    <x v="452"/>
    <x v="6"/>
    <s v="Evening"/>
    <n v="8"/>
    <n v="6.5"/>
    <n v="1.5"/>
    <n v="595"/>
    <x v="1"/>
    <n v="8200"/>
    <s v="OK"/>
    <n v="0.81"/>
    <n v="0.19"/>
    <x v="2"/>
  </r>
  <r>
    <x v="452"/>
    <x v="6"/>
    <s v="Night"/>
    <n v="8"/>
    <n v="4.8"/>
    <n v="3.2"/>
    <n v="1322"/>
    <x v="3"/>
    <n v="3800"/>
    <s v="OK"/>
    <n v="0.6"/>
    <n v="0.4"/>
    <x v="2"/>
  </r>
  <r>
    <x v="452"/>
    <x v="7"/>
    <s v="Morning"/>
    <n v="8"/>
    <n v="0"/>
    <n v="8"/>
    <n v="4143"/>
    <x v="0"/>
    <n v="0"/>
    <s v="OK"/>
    <n v="0"/>
    <n v="1"/>
    <x v="3"/>
  </r>
  <r>
    <x v="452"/>
    <x v="7"/>
    <s v="Evening"/>
    <n v="8"/>
    <n v="0"/>
    <n v="8"/>
    <n v="4114"/>
    <x v="0"/>
    <n v="0"/>
    <s v="OK"/>
    <n v="0"/>
    <n v="1"/>
    <x v="3"/>
  </r>
  <r>
    <x v="452"/>
    <x v="7"/>
    <s v="Night"/>
    <n v="8"/>
    <n v="0"/>
    <n v="8"/>
    <n v="4117"/>
    <x v="0"/>
    <n v="0"/>
    <s v="OK"/>
    <n v="0"/>
    <n v="1"/>
    <x v="3"/>
  </r>
  <r>
    <x v="453"/>
    <x v="0"/>
    <s v="Morning"/>
    <n v="8"/>
    <n v="0"/>
    <n v="8"/>
    <n v="4802"/>
    <x v="0"/>
    <n v="0"/>
    <s v="OK"/>
    <n v="0"/>
    <n v="1"/>
    <x v="0"/>
  </r>
  <r>
    <x v="453"/>
    <x v="0"/>
    <s v="Evening"/>
    <n v="8"/>
    <n v="0"/>
    <n v="8"/>
    <n v="5234"/>
    <x v="0"/>
    <n v="0"/>
    <s v="OK"/>
    <n v="0"/>
    <n v="1"/>
    <x v="0"/>
  </r>
  <r>
    <x v="453"/>
    <x v="0"/>
    <s v="Night"/>
    <n v="8"/>
    <n v="0"/>
    <n v="8"/>
    <n v="4785"/>
    <x v="0"/>
    <n v="0"/>
    <s v="OK"/>
    <n v="0"/>
    <n v="1"/>
    <x v="0"/>
  </r>
  <r>
    <x v="453"/>
    <x v="1"/>
    <s v="Morning"/>
    <n v="8"/>
    <n v="0"/>
    <n v="8"/>
    <n v="5143"/>
    <x v="0"/>
    <n v="0"/>
    <s v="OK"/>
    <n v="0"/>
    <n v="1"/>
    <x v="0"/>
  </r>
  <r>
    <x v="453"/>
    <x v="1"/>
    <s v="Evening"/>
    <n v="8"/>
    <n v="4.8"/>
    <n v="3.2"/>
    <n v="1954"/>
    <x v="5"/>
    <n v="13800"/>
    <s v="OK"/>
    <n v="0.6"/>
    <n v="0.4"/>
    <x v="0"/>
  </r>
  <r>
    <x v="453"/>
    <x v="1"/>
    <s v="Night"/>
    <n v="8"/>
    <n v="0"/>
    <n v="8"/>
    <n v="5137"/>
    <x v="0"/>
    <n v="0"/>
    <s v="OK"/>
    <n v="0"/>
    <n v="1"/>
    <x v="0"/>
  </r>
  <r>
    <x v="453"/>
    <x v="2"/>
    <s v="Morning"/>
    <n v="8"/>
    <n v="0"/>
    <n v="8"/>
    <n v="4964"/>
    <x v="0"/>
    <n v="0"/>
    <s v="OK"/>
    <n v="0"/>
    <n v="1"/>
    <x v="0"/>
  </r>
  <r>
    <x v="453"/>
    <x v="2"/>
    <s v="Evening"/>
    <n v="8"/>
    <n v="0"/>
    <n v="8"/>
    <n v="5056"/>
    <x v="0"/>
    <n v="0"/>
    <s v="OK"/>
    <n v="0"/>
    <n v="1"/>
    <x v="0"/>
  </r>
  <r>
    <x v="453"/>
    <x v="2"/>
    <s v="Night"/>
    <n v="8"/>
    <n v="0"/>
    <n v="8"/>
    <n v="4738"/>
    <x v="0"/>
    <n v="0"/>
    <s v="OK"/>
    <n v="0"/>
    <n v="1"/>
    <x v="0"/>
  </r>
  <r>
    <x v="453"/>
    <x v="3"/>
    <s v="Morning"/>
    <n v="8"/>
    <n v="0"/>
    <n v="8"/>
    <n v="627"/>
    <x v="0"/>
    <n v="0"/>
    <s v="OK"/>
    <n v="0"/>
    <n v="1"/>
    <x v="1"/>
  </r>
  <r>
    <x v="453"/>
    <x v="3"/>
    <s v="Evening"/>
    <n v="8"/>
    <n v="1.7"/>
    <n v="6.3"/>
    <n v="588"/>
    <x v="4"/>
    <n v="9800"/>
    <s v="OK"/>
    <n v="0.21"/>
    <n v="0.79"/>
    <x v="1"/>
  </r>
  <r>
    <x v="453"/>
    <x v="3"/>
    <s v="Night"/>
    <n v="8"/>
    <n v="0"/>
    <n v="8"/>
    <n v="803"/>
    <x v="0"/>
    <n v="0"/>
    <s v="OK"/>
    <n v="0"/>
    <n v="1"/>
    <x v="1"/>
  </r>
  <r>
    <x v="453"/>
    <x v="4"/>
    <s v="Morning"/>
    <n v="8"/>
    <n v="3.4"/>
    <n v="4.5999999999999996"/>
    <n v="437"/>
    <x v="5"/>
    <n v="3300"/>
    <s v="OK"/>
    <n v="0.43"/>
    <n v="0.57999999999999996"/>
    <x v="1"/>
  </r>
  <r>
    <x v="453"/>
    <x v="4"/>
    <s v="Evening"/>
    <n v="8"/>
    <n v="0"/>
    <n v="8"/>
    <n v="780"/>
    <x v="0"/>
    <n v="0"/>
    <s v="OK"/>
    <n v="0"/>
    <n v="1"/>
    <x v="1"/>
  </r>
  <r>
    <x v="453"/>
    <x v="4"/>
    <s v="Night"/>
    <n v="8"/>
    <n v="0"/>
    <n v="8"/>
    <n v="789"/>
    <x v="0"/>
    <n v="0"/>
    <s v="OK"/>
    <n v="0"/>
    <n v="1"/>
    <x v="1"/>
  </r>
  <r>
    <x v="453"/>
    <x v="5"/>
    <s v="Morning"/>
    <n v="8"/>
    <n v="0"/>
    <n v="8"/>
    <n v="3600"/>
    <x v="0"/>
    <n v="0"/>
    <s v="OK"/>
    <n v="0"/>
    <n v="1"/>
    <x v="2"/>
  </r>
  <r>
    <x v="453"/>
    <x v="5"/>
    <s v="Evening"/>
    <n v="8"/>
    <n v="0"/>
    <n v="8"/>
    <n v="3183"/>
    <x v="0"/>
    <n v="0"/>
    <s v="OK"/>
    <n v="0"/>
    <n v="1"/>
    <x v="2"/>
  </r>
  <r>
    <x v="453"/>
    <x v="5"/>
    <s v="Night"/>
    <n v="8"/>
    <n v="0"/>
    <n v="8"/>
    <n v="3329"/>
    <x v="0"/>
    <n v="0"/>
    <s v="OK"/>
    <n v="0"/>
    <n v="1"/>
    <x v="2"/>
  </r>
  <r>
    <x v="453"/>
    <x v="6"/>
    <s v="Morning"/>
    <n v="8"/>
    <n v="0"/>
    <n v="8"/>
    <n v="2832"/>
    <x v="0"/>
    <n v="0"/>
    <s v="OK"/>
    <n v="0"/>
    <n v="1"/>
    <x v="2"/>
  </r>
  <r>
    <x v="453"/>
    <x v="6"/>
    <s v="Evening"/>
    <n v="8"/>
    <n v="0"/>
    <n v="8"/>
    <n v="3462"/>
    <x v="0"/>
    <n v="0"/>
    <s v="OK"/>
    <n v="0"/>
    <n v="1"/>
    <x v="2"/>
  </r>
  <r>
    <x v="453"/>
    <x v="6"/>
    <s v="Night"/>
    <n v="8"/>
    <n v="0"/>
    <n v="8"/>
    <n v="3122"/>
    <x v="0"/>
    <n v="0"/>
    <s v="OK"/>
    <n v="0"/>
    <n v="1"/>
    <x v="2"/>
  </r>
  <r>
    <x v="453"/>
    <x v="7"/>
    <s v="Morning"/>
    <n v="8"/>
    <n v="0"/>
    <n v="8"/>
    <n v="3677"/>
    <x v="0"/>
    <n v="0"/>
    <s v="OK"/>
    <n v="0"/>
    <n v="1"/>
    <x v="3"/>
  </r>
  <r>
    <x v="453"/>
    <x v="7"/>
    <s v="Evening"/>
    <n v="8"/>
    <n v="0"/>
    <n v="8"/>
    <n v="4120"/>
    <x v="0"/>
    <n v="0"/>
    <s v="OK"/>
    <n v="0"/>
    <n v="1"/>
    <x v="3"/>
  </r>
  <r>
    <x v="453"/>
    <x v="7"/>
    <s v="Night"/>
    <n v="8"/>
    <n v="1.4"/>
    <n v="6.6"/>
    <n v="3483"/>
    <x v="4"/>
    <n v="4100"/>
    <s v="OK"/>
    <n v="0.18"/>
    <n v="0.83"/>
    <x v="3"/>
  </r>
  <r>
    <x v="454"/>
    <x v="0"/>
    <s v="Morning"/>
    <n v="8"/>
    <n v="0"/>
    <n v="8"/>
    <n v="4721"/>
    <x v="0"/>
    <n v="0"/>
    <s v="OK"/>
    <n v="0"/>
    <n v="1"/>
    <x v="0"/>
  </r>
  <r>
    <x v="454"/>
    <x v="0"/>
    <s v="Evening"/>
    <n v="8"/>
    <n v="0"/>
    <n v="8"/>
    <n v="4637"/>
    <x v="0"/>
    <n v="0"/>
    <s v="OK"/>
    <n v="0"/>
    <n v="1"/>
    <x v="0"/>
  </r>
  <r>
    <x v="454"/>
    <x v="0"/>
    <s v="Night"/>
    <n v="8"/>
    <n v="0"/>
    <n v="8"/>
    <n v="4548"/>
    <x v="0"/>
    <n v="0"/>
    <s v="OK"/>
    <n v="0"/>
    <n v="1"/>
    <x v="0"/>
  </r>
  <r>
    <x v="454"/>
    <x v="1"/>
    <s v="Morning"/>
    <n v="8"/>
    <n v="0"/>
    <n v="8"/>
    <n v="4999"/>
    <x v="0"/>
    <n v="0"/>
    <s v="OK"/>
    <n v="0"/>
    <n v="1"/>
    <x v="0"/>
  </r>
  <r>
    <x v="454"/>
    <x v="1"/>
    <s v="Evening"/>
    <n v="8"/>
    <n v="3.9"/>
    <n v="4.0999999999999996"/>
    <n v="2360"/>
    <x v="6"/>
    <n v="12200"/>
    <s v="OK"/>
    <n v="0.49"/>
    <n v="0.51"/>
    <x v="0"/>
  </r>
  <r>
    <x v="454"/>
    <x v="1"/>
    <s v="Night"/>
    <n v="8"/>
    <n v="0"/>
    <n v="8"/>
    <n v="4864"/>
    <x v="0"/>
    <n v="0"/>
    <s v="OK"/>
    <n v="0"/>
    <n v="1"/>
    <x v="0"/>
  </r>
  <r>
    <x v="454"/>
    <x v="2"/>
    <s v="Morning"/>
    <n v="8"/>
    <n v="3.2"/>
    <n v="4.8"/>
    <n v="2814"/>
    <x v="1"/>
    <n v="2000"/>
    <s v="OK"/>
    <n v="0.4"/>
    <n v="0.6"/>
    <x v="0"/>
  </r>
  <r>
    <x v="454"/>
    <x v="2"/>
    <s v="Evening"/>
    <n v="8"/>
    <n v="2.7"/>
    <n v="5.3"/>
    <n v="3177"/>
    <x v="3"/>
    <n v="6900"/>
    <s v="OK"/>
    <n v="0.34"/>
    <n v="0.66"/>
    <x v="0"/>
  </r>
  <r>
    <x v="454"/>
    <x v="2"/>
    <s v="Night"/>
    <n v="8"/>
    <n v="0"/>
    <n v="8"/>
    <n v="5107"/>
    <x v="0"/>
    <n v="0"/>
    <s v="OK"/>
    <n v="0"/>
    <n v="1"/>
    <x v="0"/>
  </r>
  <r>
    <x v="454"/>
    <x v="3"/>
    <s v="Morning"/>
    <n v="8"/>
    <n v="0"/>
    <n v="8"/>
    <n v="686"/>
    <x v="0"/>
    <n v="0"/>
    <s v="OK"/>
    <n v="0"/>
    <n v="1"/>
    <x v="1"/>
  </r>
  <r>
    <x v="454"/>
    <x v="3"/>
    <s v="Evening"/>
    <n v="8"/>
    <n v="1.8"/>
    <n v="6.2"/>
    <n v="532"/>
    <x v="1"/>
    <n v="13000"/>
    <s v="OK"/>
    <n v="0.23"/>
    <n v="0.78"/>
    <x v="1"/>
  </r>
  <r>
    <x v="454"/>
    <x v="3"/>
    <s v="Night"/>
    <n v="8"/>
    <n v="5.5"/>
    <n v="2.5"/>
    <n v="205"/>
    <x v="1"/>
    <n v="4400"/>
    <s v="OK"/>
    <n v="0.69"/>
    <n v="0.31"/>
    <x v="1"/>
  </r>
  <r>
    <x v="454"/>
    <x v="4"/>
    <s v="Morning"/>
    <n v="8"/>
    <n v="6.5"/>
    <n v="1.5"/>
    <n v="136"/>
    <x v="6"/>
    <n v="9100"/>
    <s v="OK"/>
    <n v="0.81"/>
    <n v="0.19"/>
    <x v="1"/>
  </r>
  <r>
    <x v="454"/>
    <x v="4"/>
    <s v="Evening"/>
    <n v="8"/>
    <n v="0"/>
    <n v="8"/>
    <n v="667"/>
    <x v="0"/>
    <n v="0"/>
    <s v="OK"/>
    <n v="0"/>
    <n v="1"/>
    <x v="1"/>
  </r>
  <r>
    <x v="454"/>
    <x v="4"/>
    <s v="Night"/>
    <n v="8"/>
    <n v="0.9"/>
    <n v="7.1"/>
    <n v="592"/>
    <x v="6"/>
    <n v="8800"/>
    <s v="OK"/>
    <n v="0.11"/>
    <n v="0.89"/>
    <x v="1"/>
  </r>
  <r>
    <x v="454"/>
    <x v="5"/>
    <s v="Morning"/>
    <n v="8"/>
    <n v="2.1"/>
    <n v="5.9"/>
    <n v="2556"/>
    <x v="3"/>
    <n v="7000"/>
    <s v="OK"/>
    <n v="0.26"/>
    <n v="0.74"/>
    <x v="2"/>
  </r>
  <r>
    <x v="454"/>
    <x v="5"/>
    <s v="Evening"/>
    <n v="8"/>
    <n v="5.4"/>
    <n v="2.6"/>
    <n v="997"/>
    <x v="1"/>
    <n v="7400"/>
    <s v="OK"/>
    <n v="0.68"/>
    <n v="0.33"/>
    <x v="2"/>
  </r>
  <r>
    <x v="454"/>
    <x v="5"/>
    <s v="Night"/>
    <n v="8"/>
    <n v="5.8"/>
    <n v="2.2000000000000002"/>
    <n v="944"/>
    <x v="3"/>
    <n v="5000"/>
    <s v="OK"/>
    <n v="0.73"/>
    <n v="0.28000000000000003"/>
    <x v="2"/>
  </r>
  <r>
    <x v="454"/>
    <x v="6"/>
    <s v="Morning"/>
    <n v="8"/>
    <n v="0"/>
    <n v="8"/>
    <n v="2911"/>
    <x v="0"/>
    <n v="0"/>
    <s v="OK"/>
    <n v="0"/>
    <n v="1"/>
    <x v="2"/>
  </r>
  <r>
    <x v="454"/>
    <x v="6"/>
    <s v="Evening"/>
    <n v="8"/>
    <n v="0"/>
    <n v="8"/>
    <n v="3250"/>
    <x v="0"/>
    <n v="0"/>
    <s v="OK"/>
    <n v="0"/>
    <n v="1"/>
    <x v="2"/>
  </r>
  <r>
    <x v="454"/>
    <x v="6"/>
    <s v="Night"/>
    <n v="8"/>
    <n v="3.7"/>
    <n v="4.3"/>
    <n v="1782"/>
    <x v="3"/>
    <n v="11400"/>
    <s v="OK"/>
    <n v="0.46"/>
    <n v="0.54"/>
    <x v="2"/>
  </r>
  <r>
    <x v="454"/>
    <x v="7"/>
    <s v="Morning"/>
    <n v="8"/>
    <n v="0"/>
    <n v="8"/>
    <n v="4262"/>
    <x v="0"/>
    <n v="0"/>
    <s v="OK"/>
    <n v="0"/>
    <n v="1"/>
    <x v="3"/>
  </r>
  <r>
    <x v="454"/>
    <x v="7"/>
    <s v="Evening"/>
    <n v="8"/>
    <n v="0"/>
    <n v="8"/>
    <n v="3692"/>
    <x v="0"/>
    <n v="0"/>
    <s v="OK"/>
    <n v="0"/>
    <n v="1"/>
    <x v="3"/>
  </r>
  <r>
    <x v="454"/>
    <x v="7"/>
    <s v="Night"/>
    <n v="8"/>
    <n v="3.9"/>
    <n v="4.0999999999999996"/>
    <n v="2103"/>
    <x v="2"/>
    <n v="4800"/>
    <s v="OK"/>
    <n v="0.49"/>
    <n v="0.51"/>
    <x v="3"/>
  </r>
  <r>
    <x v="455"/>
    <x v="0"/>
    <s v="Morning"/>
    <n v="8"/>
    <n v="0"/>
    <n v="8"/>
    <n v="4822"/>
    <x v="0"/>
    <n v="0"/>
    <s v="OK"/>
    <n v="0"/>
    <n v="1"/>
    <x v="0"/>
  </r>
  <r>
    <x v="455"/>
    <x v="0"/>
    <s v="Evening"/>
    <n v="8"/>
    <n v="0"/>
    <n v="8"/>
    <n v="4331"/>
    <x v="0"/>
    <n v="0"/>
    <s v="OK"/>
    <n v="0"/>
    <n v="1"/>
    <x v="0"/>
  </r>
  <r>
    <x v="455"/>
    <x v="0"/>
    <s v="Night"/>
    <n v="8"/>
    <n v="0"/>
    <n v="8"/>
    <n v="4998"/>
    <x v="0"/>
    <n v="0"/>
    <s v="OK"/>
    <n v="0"/>
    <n v="1"/>
    <x v="0"/>
  </r>
  <r>
    <x v="455"/>
    <x v="1"/>
    <s v="Morning"/>
    <n v="8"/>
    <n v="3.6"/>
    <n v="4.4000000000000004"/>
    <n v="2894"/>
    <x v="6"/>
    <n v="2900"/>
    <s v="OK"/>
    <n v="0.45"/>
    <n v="0.55000000000000004"/>
    <x v="0"/>
  </r>
  <r>
    <x v="455"/>
    <x v="1"/>
    <s v="Evening"/>
    <n v="8"/>
    <n v="0.5"/>
    <n v="7.5"/>
    <n v="4467"/>
    <x v="1"/>
    <n v="4800"/>
    <s v="OK"/>
    <n v="0.06"/>
    <n v="0.94"/>
    <x v="0"/>
  </r>
  <r>
    <x v="455"/>
    <x v="1"/>
    <s v="Night"/>
    <n v="8"/>
    <n v="0"/>
    <n v="8"/>
    <n v="5014"/>
    <x v="0"/>
    <n v="0"/>
    <s v="OK"/>
    <n v="0"/>
    <n v="1"/>
    <x v="0"/>
  </r>
  <r>
    <x v="455"/>
    <x v="2"/>
    <s v="Morning"/>
    <n v="8"/>
    <n v="0"/>
    <n v="8"/>
    <n v="4332"/>
    <x v="0"/>
    <n v="0"/>
    <s v="OK"/>
    <n v="0"/>
    <n v="1"/>
    <x v="0"/>
  </r>
  <r>
    <x v="455"/>
    <x v="2"/>
    <s v="Evening"/>
    <n v="8"/>
    <n v="0"/>
    <n v="8"/>
    <n v="5044"/>
    <x v="0"/>
    <n v="0"/>
    <s v="OK"/>
    <n v="0"/>
    <n v="1"/>
    <x v="0"/>
  </r>
  <r>
    <x v="455"/>
    <x v="2"/>
    <s v="Night"/>
    <n v="8"/>
    <n v="0"/>
    <n v="8"/>
    <n v="4323"/>
    <x v="0"/>
    <n v="0"/>
    <s v="OK"/>
    <n v="0"/>
    <n v="1"/>
    <x v="0"/>
  </r>
  <r>
    <x v="455"/>
    <x v="3"/>
    <s v="Morning"/>
    <n v="8"/>
    <n v="0"/>
    <n v="8"/>
    <n v="685"/>
    <x v="0"/>
    <n v="0"/>
    <s v="OK"/>
    <n v="0"/>
    <n v="1"/>
    <x v="1"/>
  </r>
  <r>
    <x v="455"/>
    <x v="3"/>
    <s v="Evening"/>
    <n v="8"/>
    <n v="2.2999999999999998"/>
    <n v="5.7"/>
    <n v="500"/>
    <x v="4"/>
    <n v="4200"/>
    <s v="OK"/>
    <n v="0.28999999999999998"/>
    <n v="0.71"/>
    <x v="1"/>
  </r>
  <r>
    <x v="455"/>
    <x v="3"/>
    <s v="Night"/>
    <n v="8"/>
    <n v="0"/>
    <n v="8"/>
    <n v="652"/>
    <x v="0"/>
    <n v="0"/>
    <s v="OK"/>
    <n v="0"/>
    <n v="1"/>
    <x v="1"/>
  </r>
  <r>
    <x v="455"/>
    <x v="4"/>
    <s v="Morning"/>
    <n v="8"/>
    <n v="0"/>
    <n v="8"/>
    <n v="691"/>
    <x v="0"/>
    <n v="0"/>
    <s v="OK"/>
    <n v="0"/>
    <n v="1"/>
    <x v="1"/>
  </r>
  <r>
    <x v="455"/>
    <x v="4"/>
    <s v="Evening"/>
    <n v="8"/>
    <n v="2.4"/>
    <n v="5.6"/>
    <n v="488"/>
    <x v="6"/>
    <n v="13700"/>
    <s v="OK"/>
    <n v="0.3"/>
    <n v="0.7"/>
    <x v="1"/>
  </r>
  <r>
    <x v="455"/>
    <x v="4"/>
    <s v="Night"/>
    <n v="8"/>
    <n v="0"/>
    <n v="8"/>
    <n v="720"/>
    <x v="0"/>
    <n v="0"/>
    <s v="OK"/>
    <n v="0"/>
    <n v="1"/>
    <x v="1"/>
  </r>
  <r>
    <x v="455"/>
    <x v="5"/>
    <s v="Morning"/>
    <n v="8"/>
    <n v="0"/>
    <n v="8"/>
    <n v="3630"/>
    <x v="0"/>
    <n v="0"/>
    <s v="OK"/>
    <n v="0"/>
    <n v="1"/>
    <x v="2"/>
  </r>
  <r>
    <x v="455"/>
    <x v="5"/>
    <s v="Evening"/>
    <n v="8"/>
    <n v="6.3"/>
    <n v="1.7"/>
    <n v="735"/>
    <x v="3"/>
    <n v="7700"/>
    <s v="OK"/>
    <n v="0.79"/>
    <n v="0.21"/>
    <x v="2"/>
  </r>
  <r>
    <x v="455"/>
    <x v="5"/>
    <s v="Night"/>
    <n v="8"/>
    <n v="5.0999999999999996"/>
    <n v="2.9"/>
    <n v="1162"/>
    <x v="3"/>
    <n v="2200"/>
    <s v="OK"/>
    <n v="0.64"/>
    <n v="0.36"/>
    <x v="2"/>
  </r>
  <r>
    <x v="455"/>
    <x v="6"/>
    <s v="Morning"/>
    <n v="8"/>
    <n v="0"/>
    <n v="8"/>
    <n v="3343"/>
    <x v="0"/>
    <n v="0"/>
    <s v="OK"/>
    <n v="0"/>
    <n v="1"/>
    <x v="2"/>
  </r>
  <r>
    <x v="455"/>
    <x v="6"/>
    <s v="Evening"/>
    <n v="8"/>
    <n v="0"/>
    <n v="8"/>
    <n v="3190"/>
    <x v="0"/>
    <n v="0"/>
    <s v="OK"/>
    <n v="0"/>
    <n v="1"/>
    <x v="2"/>
  </r>
  <r>
    <x v="455"/>
    <x v="6"/>
    <s v="Night"/>
    <n v="8"/>
    <n v="0"/>
    <n v="8"/>
    <n v="3497"/>
    <x v="0"/>
    <n v="0"/>
    <s v="OK"/>
    <n v="0"/>
    <n v="1"/>
    <x v="2"/>
  </r>
  <r>
    <x v="455"/>
    <x v="7"/>
    <s v="Morning"/>
    <n v="8"/>
    <n v="1.5"/>
    <n v="6.5"/>
    <n v="3394"/>
    <x v="4"/>
    <n v="5300"/>
    <s v="OK"/>
    <n v="0.19"/>
    <n v="0.81"/>
    <x v="3"/>
  </r>
  <r>
    <x v="455"/>
    <x v="7"/>
    <s v="Evening"/>
    <n v="8"/>
    <n v="1.5"/>
    <n v="6.5"/>
    <n v="3439"/>
    <x v="6"/>
    <n v="10800"/>
    <s v="OK"/>
    <n v="0.19"/>
    <n v="0.81"/>
    <x v="3"/>
  </r>
  <r>
    <x v="455"/>
    <x v="7"/>
    <s v="Night"/>
    <n v="8"/>
    <n v="0"/>
    <n v="8"/>
    <n v="4228"/>
    <x v="0"/>
    <n v="0"/>
    <s v="OK"/>
    <n v="0"/>
    <n v="1"/>
    <x v="3"/>
  </r>
  <r>
    <x v="456"/>
    <x v="0"/>
    <s v="Morning"/>
    <n v="8"/>
    <n v="0"/>
    <n v="8"/>
    <n v="4652"/>
    <x v="0"/>
    <n v="0"/>
    <s v="OK"/>
    <n v="0"/>
    <n v="1"/>
    <x v="0"/>
  </r>
  <r>
    <x v="456"/>
    <x v="0"/>
    <s v="Evening"/>
    <n v="8"/>
    <n v="0"/>
    <n v="8"/>
    <n v="5123"/>
    <x v="0"/>
    <n v="0"/>
    <s v="OK"/>
    <n v="0"/>
    <n v="1"/>
    <x v="0"/>
  </r>
  <r>
    <x v="456"/>
    <x v="0"/>
    <s v="Night"/>
    <n v="8"/>
    <n v="0"/>
    <n v="8"/>
    <n v="4503"/>
    <x v="0"/>
    <n v="0"/>
    <s v="OK"/>
    <n v="0"/>
    <n v="1"/>
    <x v="0"/>
  </r>
  <r>
    <x v="456"/>
    <x v="1"/>
    <s v="Morning"/>
    <n v="8"/>
    <n v="3.8"/>
    <n v="4.2"/>
    <n v="2587"/>
    <x v="1"/>
    <n v="9200"/>
    <s v="OK"/>
    <n v="0.48"/>
    <n v="0.53"/>
    <x v="0"/>
  </r>
  <r>
    <x v="456"/>
    <x v="1"/>
    <s v="Evening"/>
    <n v="8"/>
    <n v="4.8"/>
    <n v="3.2"/>
    <n v="2024"/>
    <x v="1"/>
    <n v="12500"/>
    <s v="OK"/>
    <n v="0.6"/>
    <n v="0.4"/>
    <x v="0"/>
  </r>
  <r>
    <x v="456"/>
    <x v="1"/>
    <s v="Night"/>
    <n v="8"/>
    <n v="2.2999999999999998"/>
    <n v="5.7"/>
    <n v="3911"/>
    <x v="5"/>
    <n v="7200"/>
    <s v="OK"/>
    <n v="0.28999999999999998"/>
    <n v="0.71"/>
    <x v="0"/>
  </r>
  <r>
    <x v="456"/>
    <x v="2"/>
    <s v="Morning"/>
    <n v="8"/>
    <n v="1.1000000000000001"/>
    <n v="6.9"/>
    <n v="3895"/>
    <x v="3"/>
    <n v="13900"/>
    <s v="OK"/>
    <n v="0.14000000000000001"/>
    <n v="0.86"/>
    <x v="0"/>
  </r>
  <r>
    <x v="456"/>
    <x v="2"/>
    <s v="Evening"/>
    <n v="8"/>
    <n v="0"/>
    <n v="8"/>
    <n v="4721"/>
    <x v="0"/>
    <n v="0"/>
    <s v="OK"/>
    <n v="0"/>
    <n v="1"/>
    <x v="0"/>
  </r>
  <r>
    <x v="456"/>
    <x v="2"/>
    <s v="Night"/>
    <n v="8"/>
    <n v="0"/>
    <n v="8"/>
    <n v="4543"/>
    <x v="0"/>
    <n v="0"/>
    <s v="OK"/>
    <n v="0"/>
    <n v="1"/>
    <x v="0"/>
  </r>
  <r>
    <x v="456"/>
    <x v="3"/>
    <s v="Morning"/>
    <n v="8"/>
    <n v="0"/>
    <n v="8"/>
    <n v="656"/>
    <x v="0"/>
    <n v="0"/>
    <s v="OK"/>
    <n v="0"/>
    <n v="1"/>
    <x v="1"/>
  </r>
  <r>
    <x v="456"/>
    <x v="3"/>
    <s v="Evening"/>
    <n v="8"/>
    <n v="0"/>
    <n v="8"/>
    <n v="762"/>
    <x v="0"/>
    <n v="0"/>
    <s v="OK"/>
    <n v="0"/>
    <n v="1"/>
    <x v="1"/>
  </r>
  <r>
    <x v="456"/>
    <x v="3"/>
    <s v="Night"/>
    <n v="8"/>
    <n v="0"/>
    <n v="8"/>
    <n v="578"/>
    <x v="0"/>
    <n v="0"/>
    <s v="OK"/>
    <n v="0"/>
    <n v="1"/>
    <x v="1"/>
  </r>
  <r>
    <x v="456"/>
    <x v="4"/>
    <s v="Morning"/>
    <n v="8"/>
    <n v="0"/>
    <n v="8"/>
    <n v="666"/>
    <x v="0"/>
    <n v="0"/>
    <s v="OK"/>
    <n v="0"/>
    <n v="1"/>
    <x v="1"/>
  </r>
  <r>
    <x v="456"/>
    <x v="4"/>
    <s v="Evening"/>
    <n v="8"/>
    <n v="0"/>
    <n v="8"/>
    <n v="725"/>
    <x v="0"/>
    <n v="0"/>
    <s v="OK"/>
    <n v="0"/>
    <n v="1"/>
    <x v="1"/>
  </r>
  <r>
    <x v="456"/>
    <x v="4"/>
    <s v="Night"/>
    <n v="8"/>
    <n v="0"/>
    <n v="8"/>
    <n v="749"/>
    <x v="0"/>
    <n v="0"/>
    <s v="OK"/>
    <n v="0"/>
    <n v="1"/>
    <x v="1"/>
  </r>
  <r>
    <x v="456"/>
    <x v="5"/>
    <s v="Morning"/>
    <n v="8"/>
    <n v="0"/>
    <n v="8"/>
    <n v="3143"/>
    <x v="0"/>
    <n v="0"/>
    <s v="OK"/>
    <n v="0"/>
    <n v="1"/>
    <x v="2"/>
  </r>
  <r>
    <x v="456"/>
    <x v="5"/>
    <s v="Evening"/>
    <n v="8"/>
    <n v="0"/>
    <n v="8"/>
    <n v="3403"/>
    <x v="0"/>
    <n v="0"/>
    <s v="OK"/>
    <n v="0"/>
    <n v="1"/>
    <x v="2"/>
  </r>
  <r>
    <x v="456"/>
    <x v="5"/>
    <s v="Night"/>
    <n v="8"/>
    <n v="0"/>
    <n v="8"/>
    <n v="3148"/>
    <x v="0"/>
    <n v="0"/>
    <s v="OK"/>
    <n v="0"/>
    <n v="1"/>
    <x v="2"/>
  </r>
  <r>
    <x v="456"/>
    <x v="6"/>
    <s v="Morning"/>
    <n v="8"/>
    <n v="0"/>
    <n v="8"/>
    <n v="3304"/>
    <x v="0"/>
    <n v="0"/>
    <s v="OK"/>
    <n v="0"/>
    <n v="1"/>
    <x v="2"/>
  </r>
  <r>
    <x v="456"/>
    <x v="6"/>
    <s v="Evening"/>
    <n v="8"/>
    <n v="0"/>
    <n v="8"/>
    <n v="3496"/>
    <x v="0"/>
    <n v="0"/>
    <s v="OK"/>
    <n v="0"/>
    <n v="1"/>
    <x v="2"/>
  </r>
  <r>
    <x v="456"/>
    <x v="6"/>
    <s v="Night"/>
    <n v="8"/>
    <n v="0"/>
    <n v="8"/>
    <n v="3276"/>
    <x v="0"/>
    <n v="0"/>
    <s v="OK"/>
    <n v="0"/>
    <n v="1"/>
    <x v="2"/>
  </r>
  <r>
    <x v="456"/>
    <x v="7"/>
    <s v="Morning"/>
    <n v="8"/>
    <n v="3.7"/>
    <n v="4.3"/>
    <n v="2118"/>
    <x v="3"/>
    <n v="14500"/>
    <s v="OK"/>
    <n v="0.46"/>
    <n v="0.54"/>
    <x v="3"/>
  </r>
  <r>
    <x v="456"/>
    <x v="7"/>
    <s v="Evening"/>
    <n v="8"/>
    <n v="0"/>
    <n v="8"/>
    <n v="3841"/>
    <x v="0"/>
    <n v="0"/>
    <s v="OK"/>
    <n v="0"/>
    <n v="1"/>
    <x v="3"/>
  </r>
  <r>
    <x v="456"/>
    <x v="7"/>
    <s v="Night"/>
    <n v="8"/>
    <n v="0"/>
    <n v="8"/>
    <n v="3932"/>
    <x v="0"/>
    <n v="0"/>
    <s v="OK"/>
    <n v="0"/>
    <n v="1"/>
    <x v="3"/>
  </r>
  <r>
    <x v="457"/>
    <x v="0"/>
    <s v="Morning"/>
    <n v="8"/>
    <n v="6.1"/>
    <n v="1.9"/>
    <n v="1067"/>
    <x v="5"/>
    <n v="10400"/>
    <s v="OK"/>
    <n v="0.76"/>
    <n v="0.24"/>
    <x v="0"/>
  </r>
  <r>
    <x v="457"/>
    <x v="0"/>
    <s v="Evening"/>
    <n v="8"/>
    <n v="3.2"/>
    <n v="4.8"/>
    <n v="3250"/>
    <x v="3"/>
    <n v="8100"/>
    <s v="OK"/>
    <n v="0.4"/>
    <n v="0.6"/>
    <x v="0"/>
  </r>
  <r>
    <x v="457"/>
    <x v="0"/>
    <s v="Night"/>
    <n v="8"/>
    <n v="0"/>
    <n v="8"/>
    <n v="5040"/>
    <x v="0"/>
    <n v="0"/>
    <s v="OK"/>
    <n v="0"/>
    <n v="1"/>
    <x v="0"/>
  </r>
  <r>
    <x v="457"/>
    <x v="1"/>
    <s v="Morning"/>
    <n v="8"/>
    <n v="0"/>
    <n v="8"/>
    <n v="5309"/>
    <x v="0"/>
    <n v="0"/>
    <s v="OK"/>
    <n v="0"/>
    <n v="1"/>
    <x v="0"/>
  </r>
  <r>
    <x v="457"/>
    <x v="1"/>
    <s v="Evening"/>
    <n v="8"/>
    <n v="0"/>
    <n v="8"/>
    <n v="5273"/>
    <x v="0"/>
    <n v="0"/>
    <s v="OK"/>
    <n v="0"/>
    <n v="1"/>
    <x v="0"/>
  </r>
  <r>
    <x v="457"/>
    <x v="1"/>
    <s v="Night"/>
    <n v="8"/>
    <n v="0"/>
    <n v="8"/>
    <n v="5277"/>
    <x v="0"/>
    <n v="0"/>
    <s v="OK"/>
    <n v="0"/>
    <n v="1"/>
    <x v="0"/>
  </r>
  <r>
    <x v="457"/>
    <x v="2"/>
    <s v="Morning"/>
    <n v="8"/>
    <n v="0"/>
    <n v="8"/>
    <n v="4457"/>
    <x v="0"/>
    <n v="0"/>
    <s v="OK"/>
    <n v="0"/>
    <n v="1"/>
    <x v="0"/>
  </r>
  <r>
    <x v="457"/>
    <x v="2"/>
    <s v="Evening"/>
    <n v="8"/>
    <n v="1.2"/>
    <n v="6.8"/>
    <n v="4095"/>
    <x v="3"/>
    <n v="13600"/>
    <s v="OK"/>
    <n v="0.15"/>
    <n v="0.85"/>
    <x v="0"/>
  </r>
  <r>
    <x v="457"/>
    <x v="2"/>
    <s v="Night"/>
    <n v="8"/>
    <n v="0"/>
    <n v="8"/>
    <n v="4942"/>
    <x v="0"/>
    <n v="0"/>
    <s v="OK"/>
    <n v="0"/>
    <n v="1"/>
    <x v="0"/>
  </r>
  <r>
    <x v="457"/>
    <x v="3"/>
    <s v="Morning"/>
    <n v="8"/>
    <n v="4.0999999999999996"/>
    <n v="3.9"/>
    <n v="363"/>
    <x v="3"/>
    <n v="2600"/>
    <s v="OK"/>
    <n v="0.51"/>
    <n v="0.49"/>
    <x v="1"/>
  </r>
  <r>
    <x v="457"/>
    <x v="3"/>
    <s v="Evening"/>
    <n v="8"/>
    <n v="0"/>
    <n v="8"/>
    <n v="617"/>
    <x v="0"/>
    <n v="0"/>
    <s v="OK"/>
    <n v="0"/>
    <n v="1"/>
    <x v="1"/>
  </r>
  <r>
    <x v="457"/>
    <x v="3"/>
    <s v="Night"/>
    <n v="8"/>
    <n v="4.3"/>
    <n v="3.7"/>
    <n v="295"/>
    <x v="6"/>
    <n v="11200"/>
    <s v="OK"/>
    <n v="0.54"/>
    <n v="0.46"/>
    <x v="1"/>
  </r>
  <r>
    <x v="457"/>
    <x v="4"/>
    <s v="Morning"/>
    <n v="8"/>
    <n v="0"/>
    <n v="8"/>
    <n v="752"/>
    <x v="0"/>
    <n v="0"/>
    <s v="OK"/>
    <n v="0"/>
    <n v="1"/>
    <x v="1"/>
  </r>
  <r>
    <x v="457"/>
    <x v="4"/>
    <s v="Evening"/>
    <n v="8"/>
    <n v="0"/>
    <n v="8"/>
    <n v="754"/>
    <x v="0"/>
    <n v="0"/>
    <s v="OK"/>
    <n v="0"/>
    <n v="1"/>
    <x v="1"/>
  </r>
  <r>
    <x v="457"/>
    <x v="4"/>
    <s v="Night"/>
    <n v="8"/>
    <n v="3.5"/>
    <n v="4.5"/>
    <n v="427"/>
    <x v="6"/>
    <n v="6800"/>
    <s v="OK"/>
    <n v="0.44"/>
    <n v="0.56000000000000005"/>
    <x v="1"/>
  </r>
  <r>
    <x v="457"/>
    <x v="5"/>
    <s v="Morning"/>
    <n v="8"/>
    <n v="0"/>
    <n v="8"/>
    <n v="3490"/>
    <x v="0"/>
    <n v="0"/>
    <s v="OK"/>
    <n v="0"/>
    <n v="1"/>
    <x v="2"/>
  </r>
  <r>
    <x v="457"/>
    <x v="5"/>
    <s v="Evening"/>
    <n v="8"/>
    <n v="0.7"/>
    <n v="7.3"/>
    <n v="3033"/>
    <x v="1"/>
    <n v="1800"/>
    <s v="OK"/>
    <n v="0.09"/>
    <n v="0.91"/>
    <x v="2"/>
  </r>
  <r>
    <x v="457"/>
    <x v="5"/>
    <s v="Night"/>
    <n v="8"/>
    <n v="2.4"/>
    <n v="5.6"/>
    <n v="2056"/>
    <x v="4"/>
    <n v="5200"/>
    <s v="OK"/>
    <n v="0.3"/>
    <n v="0.7"/>
    <x v="2"/>
  </r>
  <r>
    <x v="457"/>
    <x v="6"/>
    <s v="Morning"/>
    <n v="8"/>
    <n v="2.2999999999999998"/>
    <n v="5.7"/>
    <n v="2421"/>
    <x v="2"/>
    <n v="12300"/>
    <s v="OK"/>
    <n v="0.28999999999999998"/>
    <n v="0.71"/>
    <x v="2"/>
  </r>
  <r>
    <x v="457"/>
    <x v="6"/>
    <s v="Evening"/>
    <n v="8"/>
    <n v="1.1000000000000001"/>
    <n v="6.9"/>
    <n v="2844"/>
    <x v="2"/>
    <n v="2900"/>
    <s v="OK"/>
    <n v="0.14000000000000001"/>
    <n v="0.86"/>
    <x v="2"/>
  </r>
  <r>
    <x v="457"/>
    <x v="6"/>
    <s v="Night"/>
    <n v="8"/>
    <n v="0"/>
    <n v="8"/>
    <n v="3200"/>
    <x v="0"/>
    <n v="0"/>
    <s v="OK"/>
    <n v="0"/>
    <n v="1"/>
    <x v="2"/>
  </r>
  <r>
    <x v="457"/>
    <x v="7"/>
    <s v="Morning"/>
    <n v="8"/>
    <n v="0"/>
    <n v="8"/>
    <n v="3868"/>
    <x v="0"/>
    <n v="0"/>
    <s v="OK"/>
    <n v="0"/>
    <n v="1"/>
    <x v="3"/>
  </r>
  <r>
    <x v="457"/>
    <x v="7"/>
    <s v="Evening"/>
    <n v="8"/>
    <n v="0"/>
    <n v="8"/>
    <n v="3967"/>
    <x v="0"/>
    <n v="0"/>
    <s v="OK"/>
    <n v="0"/>
    <n v="1"/>
    <x v="3"/>
  </r>
  <r>
    <x v="457"/>
    <x v="7"/>
    <s v="Night"/>
    <n v="8"/>
    <n v="0"/>
    <n v="8"/>
    <n v="3543"/>
    <x v="0"/>
    <n v="0"/>
    <s v="OK"/>
    <n v="0"/>
    <n v="1"/>
    <x v="3"/>
  </r>
  <r>
    <x v="458"/>
    <x v="0"/>
    <s v="Morning"/>
    <n v="8"/>
    <n v="0"/>
    <n v="8"/>
    <n v="5358"/>
    <x v="0"/>
    <n v="0"/>
    <s v="OK"/>
    <n v="0"/>
    <n v="1"/>
    <x v="0"/>
  </r>
  <r>
    <x v="458"/>
    <x v="0"/>
    <s v="Evening"/>
    <n v="8"/>
    <n v="6.2"/>
    <n v="1.8"/>
    <n v="1193"/>
    <x v="2"/>
    <n v="11100"/>
    <s v="OK"/>
    <n v="0.78"/>
    <n v="0.23"/>
    <x v="0"/>
  </r>
  <r>
    <x v="458"/>
    <x v="0"/>
    <s v="Night"/>
    <n v="8"/>
    <n v="0"/>
    <n v="8"/>
    <n v="4788"/>
    <x v="0"/>
    <n v="0"/>
    <s v="OK"/>
    <n v="0"/>
    <n v="1"/>
    <x v="0"/>
  </r>
  <r>
    <x v="458"/>
    <x v="1"/>
    <s v="Morning"/>
    <n v="8"/>
    <n v="0"/>
    <n v="8"/>
    <n v="5409"/>
    <x v="0"/>
    <n v="0"/>
    <s v="OK"/>
    <n v="0"/>
    <n v="1"/>
    <x v="0"/>
  </r>
  <r>
    <x v="458"/>
    <x v="1"/>
    <s v="Evening"/>
    <n v="8"/>
    <n v="0"/>
    <n v="8"/>
    <n v="5385"/>
    <x v="0"/>
    <n v="0"/>
    <s v="OK"/>
    <n v="0"/>
    <n v="1"/>
    <x v="0"/>
  </r>
  <r>
    <x v="458"/>
    <x v="1"/>
    <s v="Night"/>
    <n v="8"/>
    <n v="0"/>
    <n v="8"/>
    <n v="4994"/>
    <x v="0"/>
    <n v="0"/>
    <s v="OK"/>
    <n v="0"/>
    <n v="1"/>
    <x v="0"/>
  </r>
  <r>
    <x v="458"/>
    <x v="2"/>
    <s v="Morning"/>
    <n v="8"/>
    <n v="0"/>
    <n v="8"/>
    <n v="4765"/>
    <x v="0"/>
    <n v="0"/>
    <s v="OK"/>
    <n v="0"/>
    <n v="1"/>
    <x v="0"/>
  </r>
  <r>
    <x v="458"/>
    <x v="2"/>
    <s v="Evening"/>
    <n v="8"/>
    <n v="2.9"/>
    <n v="5.0999999999999996"/>
    <n v="2801"/>
    <x v="3"/>
    <n v="12200"/>
    <s v="OK"/>
    <n v="0.36"/>
    <n v="0.64"/>
    <x v="0"/>
  </r>
  <r>
    <x v="458"/>
    <x v="2"/>
    <s v="Night"/>
    <n v="8"/>
    <n v="0"/>
    <n v="8"/>
    <n v="4946"/>
    <x v="0"/>
    <n v="0"/>
    <s v="OK"/>
    <n v="0"/>
    <n v="1"/>
    <x v="0"/>
  </r>
  <r>
    <x v="458"/>
    <x v="3"/>
    <s v="Morning"/>
    <n v="8"/>
    <n v="2"/>
    <n v="6"/>
    <n v="538"/>
    <x v="1"/>
    <n v="3000"/>
    <s v="OK"/>
    <n v="0.25"/>
    <n v="0.75"/>
    <x v="1"/>
  </r>
  <r>
    <x v="458"/>
    <x v="3"/>
    <s v="Evening"/>
    <n v="8"/>
    <n v="0"/>
    <n v="8"/>
    <n v="642"/>
    <x v="0"/>
    <n v="0"/>
    <s v="OK"/>
    <n v="0"/>
    <n v="1"/>
    <x v="1"/>
  </r>
  <r>
    <x v="458"/>
    <x v="3"/>
    <s v="Night"/>
    <n v="8"/>
    <n v="1.8"/>
    <n v="6.2"/>
    <n v="471"/>
    <x v="4"/>
    <n v="14600"/>
    <s v="OK"/>
    <n v="0.23"/>
    <n v="0.78"/>
    <x v="1"/>
  </r>
  <r>
    <x v="458"/>
    <x v="4"/>
    <s v="Morning"/>
    <n v="8"/>
    <n v="6.2"/>
    <n v="1.8"/>
    <n v="162"/>
    <x v="2"/>
    <n v="12200"/>
    <s v="OK"/>
    <n v="0.78"/>
    <n v="0.23"/>
    <x v="1"/>
  </r>
  <r>
    <x v="458"/>
    <x v="4"/>
    <s v="Evening"/>
    <n v="8"/>
    <n v="0"/>
    <n v="8"/>
    <n v="724"/>
    <x v="0"/>
    <n v="0"/>
    <s v="OK"/>
    <n v="0"/>
    <n v="1"/>
    <x v="1"/>
  </r>
  <r>
    <x v="458"/>
    <x v="4"/>
    <s v="Night"/>
    <n v="8"/>
    <n v="0"/>
    <n v="8"/>
    <n v="712"/>
    <x v="0"/>
    <n v="0"/>
    <s v="OK"/>
    <n v="0"/>
    <n v="1"/>
    <x v="1"/>
  </r>
  <r>
    <x v="458"/>
    <x v="5"/>
    <s v="Morning"/>
    <n v="8"/>
    <n v="0"/>
    <n v="8"/>
    <n v="3486"/>
    <x v="0"/>
    <n v="0"/>
    <s v="OK"/>
    <n v="0"/>
    <n v="1"/>
    <x v="2"/>
  </r>
  <r>
    <x v="458"/>
    <x v="5"/>
    <s v="Evening"/>
    <n v="8"/>
    <n v="4.2"/>
    <n v="3.8"/>
    <n v="1464"/>
    <x v="3"/>
    <n v="13700"/>
    <s v="OK"/>
    <n v="0.53"/>
    <n v="0.48"/>
    <x v="2"/>
  </r>
  <r>
    <x v="458"/>
    <x v="5"/>
    <s v="Night"/>
    <n v="8"/>
    <n v="0"/>
    <n v="8"/>
    <n v="3493"/>
    <x v="0"/>
    <n v="0"/>
    <s v="OK"/>
    <n v="0"/>
    <n v="1"/>
    <x v="2"/>
  </r>
  <r>
    <x v="458"/>
    <x v="6"/>
    <s v="Morning"/>
    <n v="8"/>
    <n v="1.1000000000000001"/>
    <n v="6.9"/>
    <n v="2946"/>
    <x v="5"/>
    <n v="3500"/>
    <s v="OK"/>
    <n v="0.14000000000000001"/>
    <n v="0.86"/>
    <x v="2"/>
  </r>
  <r>
    <x v="458"/>
    <x v="6"/>
    <s v="Evening"/>
    <n v="8"/>
    <n v="0"/>
    <n v="8"/>
    <n v="2914"/>
    <x v="0"/>
    <n v="0"/>
    <s v="OK"/>
    <n v="0"/>
    <n v="1"/>
    <x v="2"/>
  </r>
  <r>
    <x v="458"/>
    <x v="6"/>
    <s v="Night"/>
    <n v="8"/>
    <n v="0"/>
    <n v="8"/>
    <n v="3451"/>
    <x v="0"/>
    <n v="0"/>
    <s v="OK"/>
    <n v="0"/>
    <n v="1"/>
    <x v="2"/>
  </r>
  <r>
    <x v="458"/>
    <x v="7"/>
    <s v="Morning"/>
    <n v="8"/>
    <n v="6.1"/>
    <n v="1.9"/>
    <n v="868"/>
    <x v="4"/>
    <n v="13600"/>
    <s v="OK"/>
    <n v="0.76"/>
    <n v="0.24"/>
    <x v="3"/>
  </r>
  <r>
    <x v="458"/>
    <x v="7"/>
    <s v="Evening"/>
    <n v="8"/>
    <n v="0"/>
    <n v="8"/>
    <n v="4107"/>
    <x v="0"/>
    <n v="0"/>
    <s v="OK"/>
    <n v="0"/>
    <n v="1"/>
    <x v="3"/>
  </r>
  <r>
    <x v="458"/>
    <x v="7"/>
    <s v="Night"/>
    <n v="8"/>
    <n v="2.5"/>
    <n v="5.5"/>
    <n v="2840"/>
    <x v="4"/>
    <n v="13800"/>
    <s v="OK"/>
    <n v="0.31"/>
    <n v="0.69"/>
    <x v="3"/>
  </r>
  <r>
    <x v="459"/>
    <x v="0"/>
    <s v="Morning"/>
    <n v="8"/>
    <n v="0"/>
    <n v="8"/>
    <n v="4642"/>
    <x v="0"/>
    <n v="0"/>
    <s v="OK"/>
    <n v="0"/>
    <n v="1"/>
    <x v="0"/>
  </r>
  <r>
    <x v="459"/>
    <x v="0"/>
    <s v="Evening"/>
    <n v="8"/>
    <n v="0"/>
    <n v="8"/>
    <n v="5522"/>
    <x v="0"/>
    <n v="0"/>
    <s v="OK"/>
    <n v="0"/>
    <n v="1"/>
    <x v="0"/>
  </r>
  <r>
    <x v="459"/>
    <x v="0"/>
    <s v="Night"/>
    <n v="8"/>
    <n v="0"/>
    <n v="8"/>
    <n v="5308"/>
    <x v="0"/>
    <n v="0"/>
    <s v="OK"/>
    <n v="0"/>
    <n v="1"/>
    <x v="0"/>
  </r>
  <r>
    <x v="459"/>
    <x v="1"/>
    <s v="Morning"/>
    <n v="8"/>
    <n v="0"/>
    <n v="8"/>
    <n v="5019"/>
    <x v="0"/>
    <n v="0"/>
    <s v="OK"/>
    <n v="0"/>
    <n v="1"/>
    <x v="0"/>
  </r>
  <r>
    <x v="459"/>
    <x v="1"/>
    <s v="Evening"/>
    <n v="8"/>
    <n v="0"/>
    <n v="8"/>
    <n v="4860"/>
    <x v="0"/>
    <n v="0"/>
    <s v="OK"/>
    <n v="0"/>
    <n v="1"/>
    <x v="0"/>
  </r>
  <r>
    <x v="459"/>
    <x v="1"/>
    <s v="Night"/>
    <n v="8"/>
    <n v="1.6"/>
    <n v="6.4"/>
    <n v="4303"/>
    <x v="3"/>
    <n v="2600"/>
    <s v="OK"/>
    <n v="0.2"/>
    <n v="0.8"/>
    <x v="0"/>
  </r>
  <r>
    <x v="459"/>
    <x v="2"/>
    <s v="Morning"/>
    <n v="8"/>
    <n v="0"/>
    <n v="8"/>
    <n v="4267"/>
    <x v="0"/>
    <n v="0"/>
    <s v="OK"/>
    <n v="0"/>
    <n v="1"/>
    <x v="0"/>
  </r>
  <r>
    <x v="459"/>
    <x v="2"/>
    <s v="Evening"/>
    <n v="8"/>
    <n v="0"/>
    <n v="8"/>
    <n v="4704"/>
    <x v="0"/>
    <n v="0"/>
    <s v="OK"/>
    <n v="0"/>
    <n v="1"/>
    <x v="0"/>
  </r>
  <r>
    <x v="459"/>
    <x v="2"/>
    <s v="Night"/>
    <n v="8"/>
    <n v="2.4"/>
    <n v="5.6"/>
    <n v="3455"/>
    <x v="1"/>
    <n v="4900"/>
    <s v="OK"/>
    <n v="0.3"/>
    <n v="0.7"/>
    <x v="0"/>
  </r>
  <r>
    <x v="459"/>
    <x v="3"/>
    <s v="Morning"/>
    <n v="8"/>
    <n v="0"/>
    <n v="8"/>
    <n v="632"/>
    <x v="0"/>
    <n v="0"/>
    <s v="OK"/>
    <n v="0"/>
    <n v="1"/>
    <x v="1"/>
  </r>
  <r>
    <x v="459"/>
    <x v="3"/>
    <s v="Evening"/>
    <n v="8"/>
    <n v="0"/>
    <n v="8"/>
    <n v="676"/>
    <x v="0"/>
    <n v="0"/>
    <s v="OK"/>
    <n v="0"/>
    <n v="1"/>
    <x v="1"/>
  </r>
  <r>
    <x v="459"/>
    <x v="3"/>
    <s v="Night"/>
    <n v="8"/>
    <n v="0"/>
    <n v="8"/>
    <n v="701"/>
    <x v="0"/>
    <n v="0"/>
    <s v="OK"/>
    <n v="0"/>
    <n v="1"/>
    <x v="1"/>
  </r>
  <r>
    <x v="459"/>
    <x v="4"/>
    <s v="Morning"/>
    <n v="8"/>
    <n v="6.9"/>
    <n v="1.1000000000000001"/>
    <n v="107"/>
    <x v="1"/>
    <n v="6800"/>
    <s v="OK"/>
    <n v="0.86"/>
    <n v="0.14000000000000001"/>
    <x v="1"/>
  </r>
  <r>
    <x v="459"/>
    <x v="4"/>
    <s v="Evening"/>
    <n v="8"/>
    <n v="0"/>
    <n v="8"/>
    <n v="646"/>
    <x v="0"/>
    <n v="0"/>
    <s v="OK"/>
    <n v="0"/>
    <n v="1"/>
    <x v="1"/>
  </r>
  <r>
    <x v="459"/>
    <x v="4"/>
    <s v="Night"/>
    <n v="8"/>
    <n v="0"/>
    <n v="8"/>
    <n v="781"/>
    <x v="0"/>
    <n v="0"/>
    <s v="OK"/>
    <n v="0"/>
    <n v="1"/>
    <x v="1"/>
  </r>
  <r>
    <x v="459"/>
    <x v="5"/>
    <s v="Morning"/>
    <n v="8"/>
    <n v="0"/>
    <n v="8"/>
    <n v="3809"/>
    <x v="0"/>
    <n v="0"/>
    <s v="OK"/>
    <n v="0"/>
    <n v="1"/>
    <x v="2"/>
  </r>
  <r>
    <x v="459"/>
    <x v="5"/>
    <s v="Evening"/>
    <n v="8"/>
    <n v="0"/>
    <n v="8"/>
    <n v="3532"/>
    <x v="0"/>
    <n v="0"/>
    <s v="OK"/>
    <n v="0"/>
    <n v="1"/>
    <x v="2"/>
  </r>
  <r>
    <x v="459"/>
    <x v="5"/>
    <s v="Night"/>
    <n v="8"/>
    <n v="0"/>
    <n v="8"/>
    <n v="3352"/>
    <x v="0"/>
    <n v="0"/>
    <s v="OK"/>
    <n v="0"/>
    <n v="1"/>
    <x v="2"/>
  </r>
  <r>
    <x v="459"/>
    <x v="6"/>
    <s v="Morning"/>
    <n v="8"/>
    <n v="0"/>
    <n v="8"/>
    <n v="2948"/>
    <x v="0"/>
    <n v="0"/>
    <s v="OK"/>
    <n v="0"/>
    <n v="1"/>
    <x v="2"/>
  </r>
  <r>
    <x v="459"/>
    <x v="6"/>
    <s v="Evening"/>
    <n v="8"/>
    <n v="6.8"/>
    <n v="1.2"/>
    <n v="485"/>
    <x v="3"/>
    <n v="6600"/>
    <s v="OK"/>
    <n v="0.85"/>
    <n v="0.15"/>
    <x v="2"/>
  </r>
  <r>
    <x v="459"/>
    <x v="6"/>
    <s v="Night"/>
    <n v="8"/>
    <n v="0"/>
    <n v="8"/>
    <n v="2880"/>
    <x v="0"/>
    <n v="0"/>
    <s v="OK"/>
    <n v="0"/>
    <n v="1"/>
    <x v="2"/>
  </r>
  <r>
    <x v="459"/>
    <x v="7"/>
    <s v="Morning"/>
    <n v="8"/>
    <n v="4.5"/>
    <n v="3.5"/>
    <n v="1686"/>
    <x v="2"/>
    <n v="2600"/>
    <s v="OK"/>
    <n v="0.56000000000000005"/>
    <n v="0.44"/>
    <x v="3"/>
  </r>
  <r>
    <x v="459"/>
    <x v="7"/>
    <s v="Evening"/>
    <n v="8"/>
    <n v="1.7"/>
    <n v="6.3"/>
    <n v="3140"/>
    <x v="5"/>
    <n v="9900"/>
    <s v="OK"/>
    <n v="0.21"/>
    <n v="0.79"/>
    <x v="3"/>
  </r>
  <r>
    <x v="459"/>
    <x v="7"/>
    <s v="Night"/>
    <n v="8"/>
    <n v="0"/>
    <n v="8"/>
    <n v="4047"/>
    <x v="0"/>
    <n v="0"/>
    <s v="OK"/>
    <n v="0"/>
    <n v="1"/>
    <x v="3"/>
  </r>
  <r>
    <x v="460"/>
    <x v="0"/>
    <s v="Morning"/>
    <n v="8"/>
    <n v="0"/>
    <n v="8"/>
    <n v="4928"/>
    <x v="0"/>
    <n v="0"/>
    <s v="OK"/>
    <n v="0"/>
    <n v="1"/>
    <x v="0"/>
  </r>
  <r>
    <x v="460"/>
    <x v="0"/>
    <s v="Evening"/>
    <n v="8"/>
    <n v="4.2"/>
    <n v="3.8"/>
    <n v="2555"/>
    <x v="4"/>
    <n v="14100"/>
    <s v="OK"/>
    <n v="0.53"/>
    <n v="0.48"/>
    <x v="0"/>
  </r>
  <r>
    <x v="460"/>
    <x v="0"/>
    <s v="Night"/>
    <n v="8"/>
    <n v="3.5"/>
    <n v="4.5"/>
    <n v="2993"/>
    <x v="6"/>
    <n v="4700"/>
    <s v="OK"/>
    <n v="0.44"/>
    <n v="0.56000000000000005"/>
    <x v="0"/>
  </r>
  <r>
    <x v="460"/>
    <x v="1"/>
    <s v="Morning"/>
    <n v="8"/>
    <n v="4.3"/>
    <n v="3.7"/>
    <n v="2439"/>
    <x v="5"/>
    <n v="11400"/>
    <s v="OK"/>
    <n v="0.54"/>
    <n v="0.46"/>
    <x v="0"/>
  </r>
  <r>
    <x v="460"/>
    <x v="1"/>
    <s v="Evening"/>
    <n v="8"/>
    <n v="0"/>
    <n v="8"/>
    <n v="4964"/>
    <x v="0"/>
    <n v="0"/>
    <s v="OK"/>
    <n v="0"/>
    <n v="1"/>
    <x v="0"/>
  </r>
  <r>
    <x v="460"/>
    <x v="1"/>
    <s v="Night"/>
    <n v="8"/>
    <n v="3.8"/>
    <n v="4.2"/>
    <n v="2904"/>
    <x v="2"/>
    <n v="5400"/>
    <s v="OK"/>
    <n v="0.48"/>
    <n v="0.53"/>
    <x v="0"/>
  </r>
  <r>
    <x v="460"/>
    <x v="2"/>
    <s v="Morning"/>
    <n v="8"/>
    <n v="5.5"/>
    <n v="2.5"/>
    <n v="1553"/>
    <x v="1"/>
    <n v="10900"/>
    <s v="OK"/>
    <n v="0.69"/>
    <n v="0.31"/>
    <x v="0"/>
  </r>
  <r>
    <x v="460"/>
    <x v="2"/>
    <s v="Evening"/>
    <n v="8"/>
    <n v="0"/>
    <n v="8"/>
    <n v="5083"/>
    <x v="0"/>
    <n v="0"/>
    <s v="OK"/>
    <n v="0"/>
    <n v="1"/>
    <x v="0"/>
  </r>
  <r>
    <x v="460"/>
    <x v="2"/>
    <s v="Night"/>
    <n v="8"/>
    <n v="0"/>
    <n v="8"/>
    <n v="4596"/>
    <x v="0"/>
    <n v="0"/>
    <s v="OK"/>
    <n v="0"/>
    <n v="1"/>
    <x v="0"/>
  </r>
  <r>
    <x v="460"/>
    <x v="3"/>
    <s v="Morning"/>
    <n v="8"/>
    <n v="1.9"/>
    <n v="6.1"/>
    <n v="544"/>
    <x v="1"/>
    <n v="15000"/>
    <s v="OK"/>
    <n v="0.24"/>
    <n v="0.76"/>
    <x v="1"/>
  </r>
  <r>
    <x v="460"/>
    <x v="3"/>
    <s v="Evening"/>
    <n v="8"/>
    <n v="0"/>
    <n v="8"/>
    <n v="659"/>
    <x v="0"/>
    <n v="0"/>
    <s v="OK"/>
    <n v="0"/>
    <n v="1"/>
    <x v="1"/>
  </r>
  <r>
    <x v="460"/>
    <x v="3"/>
    <s v="Night"/>
    <n v="8"/>
    <n v="4"/>
    <n v="4"/>
    <n v="367"/>
    <x v="4"/>
    <n v="10800"/>
    <s v="OK"/>
    <n v="0.5"/>
    <n v="0.5"/>
    <x v="1"/>
  </r>
  <r>
    <x v="460"/>
    <x v="4"/>
    <s v="Morning"/>
    <n v="8"/>
    <n v="0"/>
    <n v="8"/>
    <n v="758"/>
    <x v="0"/>
    <n v="0"/>
    <s v="OK"/>
    <n v="0"/>
    <n v="1"/>
    <x v="1"/>
  </r>
  <r>
    <x v="460"/>
    <x v="4"/>
    <s v="Evening"/>
    <n v="8"/>
    <n v="0"/>
    <n v="8"/>
    <n v="733"/>
    <x v="0"/>
    <n v="0"/>
    <s v="OK"/>
    <n v="0"/>
    <n v="1"/>
    <x v="1"/>
  </r>
  <r>
    <x v="460"/>
    <x v="4"/>
    <s v="Night"/>
    <n v="8"/>
    <n v="0.7"/>
    <n v="7.3"/>
    <n v="625"/>
    <x v="3"/>
    <n v="10500"/>
    <s v="OK"/>
    <n v="0.09"/>
    <n v="0.91"/>
    <x v="1"/>
  </r>
  <r>
    <x v="460"/>
    <x v="5"/>
    <s v="Morning"/>
    <n v="8"/>
    <n v="0"/>
    <n v="8"/>
    <n v="3301"/>
    <x v="0"/>
    <n v="0"/>
    <s v="OK"/>
    <n v="0"/>
    <n v="1"/>
    <x v="2"/>
  </r>
  <r>
    <x v="460"/>
    <x v="5"/>
    <s v="Evening"/>
    <n v="8"/>
    <n v="0"/>
    <n v="8"/>
    <n v="3318"/>
    <x v="0"/>
    <n v="0"/>
    <s v="OK"/>
    <n v="0"/>
    <n v="1"/>
    <x v="2"/>
  </r>
  <r>
    <x v="460"/>
    <x v="5"/>
    <s v="Night"/>
    <n v="8"/>
    <n v="0"/>
    <n v="8"/>
    <n v="3006"/>
    <x v="0"/>
    <n v="0"/>
    <s v="OK"/>
    <n v="0"/>
    <n v="1"/>
    <x v="2"/>
  </r>
  <r>
    <x v="460"/>
    <x v="6"/>
    <s v="Morning"/>
    <n v="8"/>
    <n v="0"/>
    <n v="8"/>
    <n v="3205"/>
    <x v="0"/>
    <n v="0"/>
    <s v="OK"/>
    <n v="0"/>
    <n v="1"/>
    <x v="2"/>
  </r>
  <r>
    <x v="460"/>
    <x v="6"/>
    <s v="Evening"/>
    <n v="8"/>
    <n v="0"/>
    <n v="8"/>
    <n v="3179"/>
    <x v="0"/>
    <n v="0"/>
    <s v="OK"/>
    <n v="0"/>
    <n v="1"/>
    <x v="2"/>
  </r>
  <r>
    <x v="460"/>
    <x v="6"/>
    <s v="Night"/>
    <n v="8"/>
    <n v="0"/>
    <n v="8"/>
    <n v="3358"/>
    <x v="0"/>
    <n v="0"/>
    <s v="OK"/>
    <n v="0"/>
    <n v="1"/>
    <x v="2"/>
  </r>
  <r>
    <x v="460"/>
    <x v="7"/>
    <s v="Morning"/>
    <n v="8"/>
    <n v="0"/>
    <n v="8"/>
    <n v="4075"/>
    <x v="0"/>
    <n v="0"/>
    <s v="OK"/>
    <n v="0"/>
    <n v="1"/>
    <x v="3"/>
  </r>
  <r>
    <x v="460"/>
    <x v="7"/>
    <s v="Evening"/>
    <n v="8"/>
    <n v="4.8"/>
    <n v="3.2"/>
    <n v="1590"/>
    <x v="5"/>
    <n v="8500"/>
    <s v="OK"/>
    <n v="0.6"/>
    <n v="0.4"/>
    <x v="3"/>
  </r>
  <r>
    <x v="460"/>
    <x v="7"/>
    <s v="Night"/>
    <n v="8"/>
    <n v="2.4"/>
    <n v="5.6"/>
    <n v="2738"/>
    <x v="3"/>
    <n v="14800"/>
    <s v="OK"/>
    <n v="0.3"/>
    <n v="0.7"/>
    <x v="3"/>
  </r>
  <r>
    <x v="461"/>
    <x v="0"/>
    <s v="Morning"/>
    <n v="8"/>
    <n v="0"/>
    <n v="8"/>
    <n v="4727"/>
    <x v="0"/>
    <n v="0"/>
    <s v="OK"/>
    <n v="0"/>
    <n v="1"/>
    <x v="0"/>
  </r>
  <r>
    <x v="461"/>
    <x v="0"/>
    <s v="Evening"/>
    <n v="8"/>
    <n v="0"/>
    <n v="8"/>
    <n v="4886"/>
    <x v="0"/>
    <n v="0"/>
    <s v="OK"/>
    <n v="0"/>
    <n v="1"/>
    <x v="0"/>
  </r>
  <r>
    <x v="461"/>
    <x v="0"/>
    <s v="Night"/>
    <n v="8"/>
    <n v="0"/>
    <n v="8"/>
    <n v="5430"/>
    <x v="0"/>
    <n v="0"/>
    <s v="OK"/>
    <n v="0"/>
    <n v="1"/>
    <x v="0"/>
  </r>
  <r>
    <x v="461"/>
    <x v="1"/>
    <s v="Morning"/>
    <n v="8"/>
    <n v="1.8"/>
    <n v="6.2"/>
    <n v="4022"/>
    <x v="3"/>
    <n v="9700"/>
    <s v="OK"/>
    <n v="0.23"/>
    <n v="0.78"/>
    <x v="0"/>
  </r>
  <r>
    <x v="461"/>
    <x v="1"/>
    <s v="Evening"/>
    <n v="8"/>
    <n v="0"/>
    <n v="8"/>
    <n v="5639"/>
    <x v="0"/>
    <n v="0"/>
    <s v="OK"/>
    <n v="0"/>
    <n v="1"/>
    <x v="0"/>
  </r>
  <r>
    <x v="461"/>
    <x v="1"/>
    <s v="Night"/>
    <n v="8"/>
    <n v="0"/>
    <n v="8"/>
    <n v="5031"/>
    <x v="0"/>
    <n v="0"/>
    <s v="OK"/>
    <n v="0"/>
    <n v="1"/>
    <x v="0"/>
  </r>
  <r>
    <x v="461"/>
    <x v="2"/>
    <s v="Morning"/>
    <n v="8"/>
    <n v="6.8"/>
    <n v="1.2"/>
    <n v="652"/>
    <x v="5"/>
    <n v="6800"/>
    <s v="OK"/>
    <n v="0.85"/>
    <n v="0.15"/>
    <x v="0"/>
  </r>
  <r>
    <x v="461"/>
    <x v="2"/>
    <s v="Evening"/>
    <n v="8"/>
    <n v="0"/>
    <n v="8"/>
    <n v="4728"/>
    <x v="0"/>
    <n v="0"/>
    <s v="OK"/>
    <n v="0"/>
    <n v="1"/>
    <x v="0"/>
  </r>
  <r>
    <x v="461"/>
    <x v="2"/>
    <s v="Night"/>
    <n v="8"/>
    <n v="0"/>
    <n v="8"/>
    <n v="4766"/>
    <x v="0"/>
    <n v="0"/>
    <s v="OK"/>
    <n v="0"/>
    <n v="1"/>
    <x v="0"/>
  </r>
  <r>
    <x v="461"/>
    <x v="3"/>
    <s v="Morning"/>
    <n v="8"/>
    <n v="5.7"/>
    <n v="2.2999999999999998"/>
    <n v="208"/>
    <x v="2"/>
    <n v="13000"/>
    <s v="OK"/>
    <n v="0.71"/>
    <n v="0.28999999999999998"/>
    <x v="1"/>
  </r>
  <r>
    <x v="461"/>
    <x v="3"/>
    <s v="Evening"/>
    <n v="8"/>
    <n v="0"/>
    <n v="8"/>
    <n v="694"/>
    <x v="0"/>
    <n v="0"/>
    <s v="OK"/>
    <n v="0"/>
    <n v="1"/>
    <x v="1"/>
  </r>
  <r>
    <x v="461"/>
    <x v="3"/>
    <s v="Night"/>
    <n v="8"/>
    <n v="0"/>
    <n v="8"/>
    <n v="715"/>
    <x v="0"/>
    <n v="0"/>
    <s v="OK"/>
    <n v="0"/>
    <n v="1"/>
    <x v="1"/>
  </r>
  <r>
    <x v="461"/>
    <x v="4"/>
    <s v="Morning"/>
    <n v="8"/>
    <n v="6.7"/>
    <n v="1.3"/>
    <n v="125"/>
    <x v="6"/>
    <n v="5300"/>
    <s v="OK"/>
    <n v="0.84"/>
    <n v="0.16"/>
    <x v="1"/>
  </r>
  <r>
    <x v="461"/>
    <x v="4"/>
    <s v="Evening"/>
    <n v="8"/>
    <n v="0"/>
    <n v="8"/>
    <n v="730"/>
    <x v="0"/>
    <n v="0"/>
    <s v="OK"/>
    <n v="0"/>
    <n v="1"/>
    <x v="1"/>
  </r>
  <r>
    <x v="461"/>
    <x v="4"/>
    <s v="Night"/>
    <n v="8"/>
    <n v="0"/>
    <n v="8"/>
    <n v="689"/>
    <x v="0"/>
    <n v="0"/>
    <s v="OK"/>
    <n v="0"/>
    <n v="1"/>
    <x v="1"/>
  </r>
  <r>
    <x v="461"/>
    <x v="5"/>
    <s v="Morning"/>
    <n v="8"/>
    <n v="0"/>
    <n v="8"/>
    <n v="4066"/>
    <x v="0"/>
    <n v="0"/>
    <s v="OK"/>
    <n v="0"/>
    <n v="1"/>
    <x v="2"/>
  </r>
  <r>
    <x v="461"/>
    <x v="5"/>
    <s v="Evening"/>
    <n v="8"/>
    <n v="0"/>
    <n v="8"/>
    <n v="3084"/>
    <x v="0"/>
    <n v="0"/>
    <s v="OK"/>
    <n v="0"/>
    <n v="1"/>
    <x v="2"/>
  </r>
  <r>
    <x v="461"/>
    <x v="5"/>
    <s v="Night"/>
    <n v="8"/>
    <n v="0"/>
    <n v="8"/>
    <n v="3008"/>
    <x v="0"/>
    <n v="0"/>
    <s v="OK"/>
    <n v="0"/>
    <n v="1"/>
    <x v="2"/>
  </r>
  <r>
    <x v="461"/>
    <x v="6"/>
    <s v="Morning"/>
    <n v="8"/>
    <n v="0"/>
    <n v="8"/>
    <n v="3012"/>
    <x v="0"/>
    <n v="0"/>
    <s v="OK"/>
    <n v="0"/>
    <n v="1"/>
    <x v="2"/>
  </r>
  <r>
    <x v="461"/>
    <x v="6"/>
    <s v="Evening"/>
    <n v="8"/>
    <n v="0"/>
    <n v="8"/>
    <n v="3110"/>
    <x v="0"/>
    <n v="0"/>
    <s v="OK"/>
    <n v="0"/>
    <n v="1"/>
    <x v="2"/>
  </r>
  <r>
    <x v="461"/>
    <x v="6"/>
    <s v="Night"/>
    <n v="8"/>
    <n v="2"/>
    <n v="6"/>
    <n v="2281"/>
    <x v="4"/>
    <n v="6500"/>
    <s v="OK"/>
    <n v="0.25"/>
    <n v="0.75"/>
    <x v="2"/>
  </r>
  <r>
    <x v="461"/>
    <x v="7"/>
    <s v="Morning"/>
    <n v="8"/>
    <n v="0"/>
    <n v="8"/>
    <n v="4102"/>
    <x v="0"/>
    <n v="0"/>
    <s v="OK"/>
    <n v="0"/>
    <n v="1"/>
    <x v="3"/>
  </r>
  <r>
    <x v="461"/>
    <x v="7"/>
    <s v="Evening"/>
    <n v="8"/>
    <n v="3.3"/>
    <n v="4.7"/>
    <n v="2472"/>
    <x v="1"/>
    <n v="3700"/>
    <s v="OK"/>
    <n v="0.41"/>
    <n v="0.59"/>
    <x v="3"/>
  </r>
  <r>
    <x v="461"/>
    <x v="7"/>
    <s v="Night"/>
    <n v="8"/>
    <n v="2.7"/>
    <n v="5.3"/>
    <n v="2906"/>
    <x v="1"/>
    <n v="2400"/>
    <s v="OK"/>
    <n v="0.34"/>
    <n v="0.66"/>
    <x v="3"/>
  </r>
  <r>
    <x v="462"/>
    <x v="0"/>
    <s v="Morning"/>
    <n v="8"/>
    <n v="0"/>
    <n v="8"/>
    <n v="4761"/>
    <x v="0"/>
    <n v="0"/>
    <s v="OK"/>
    <n v="0"/>
    <n v="1"/>
    <x v="0"/>
  </r>
  <r>
    <x v="462"/>
    <x v="0"/>
    <s v="Evening"/>
    <n v="8"/>
    <n v="0"/>
    <n v="8"/>
    <n v="4879"/>
    <x v="0"/>
    <n v="0"/>
    <s v="OK"/>
    <n v="0"/>
    <n v="1"/>
    <x v="0"/>
  </r>
  <r>
    <x v="462"/>
    <x v="0"/>
    <s v="Night"/>
    <n v="8"/>
    <n v="0"/>
    <n v="8"/>
    <n v="5337"/>
    <x v="0"/>
    <n v="0"/>
    <s v="OK"/>
    <n v="0"/>
    <n v="1"/>
    <x v="0"/>
  </r>
  <r>
    <x v="462"/>
    <x v="1"/>
    <s v="Morning"/>
    <n v="8"/>
    <n v="0"/>
    <n v="8"/>
    <n v="5492"/>
    <x v="0"/>
    <n v="0"/>
    <s v="OK"/>
    <n v="0"/>
    <n v="1"/>
    <x v="0"/>
  </r>
  <r>
    <x v="462"/>
    <x v="1"/>
    <s v="Evening"/>
    <n v="8"/>
    <n v="0"/>
    <n v="8"/>
    <n v="5057"/>
    <x v="0"/>
    <n v="0"/>
    <s v="OK"/>
    <n v="0"/>
    <n v="1"/>
    <x v="0"/>
  </r>
  <r>
    <x v="462"/>
    <x v="1"/>
    <s v="Night"/>
    <n v="8"/>
    <n v="0"/>
    <n v="8"/>
    <n v="5003"/>
    <x v="0"/>
    <n v="0"/>
    <s v="OK"/>
    <n v="0"/>
    <n v="1"/>
    <x v="0"/>
  </r>
  <r>
    <x v="462"/>
    <x v="2"/>
    <s v="Morning"/>
    <n v="8"/>
    <n v="0"/>
    <n v="8"/>
    <n v="4956"/>
    <x v="0"/>
    <n v="0"/>
    <s v="OK"/>
    <n v="0"/>
    <n v="1"/>
    <x v="0"/>
  </r>
  <r>
    <x v="462"/>
    <x v="2"/>
    <s v="Evening"/>
    <n v="8"/>
    <n v="0"/>
    <n v="8"/>
    <n v="3977"/>
    <x v="0"/>
    <n v="0"/>
    <s v="OK"/>
    <n v="0"/>
    <n v="1"/>
    <x v="0"/>
  </r>
  <r>
    <x v="462"/>
    <x v="2"/>
    <s v="Night"/>
    <n v="8"/>
    <n v="1.6"/>
    <n v="6.4"/>
    <n v="3575"/>
    <x v="5"/>
    <n v="3600"/>
    <s v="OK"/>
    <n v="0.2"/>
    <n v="0.8"/>
    <x v="0"/>
  </r>
  <r>
    <x v="462"/>
    <x v="3"/>
    <s v="Morning"/>
    <n v="8"/>
    <n v="0"/>
    <n v="8"/>
    <n v="671"/>
    <x v="0"/>
    <n v="0"/>
    <s v="OK"/>
    <n v="0"/>
    <n v="1"/>
    <x v="1"/>
  </r>
  <r>
    <x v="462"/>
    <x v="3"/>
    <s v="Evening"/>
    <n v="8"/>
    <n v="0"/>
    <n v="8"/>
    <n v="703"/>
    <x v="0"/>
    <n v="0"/>
    <s v="OK"/>
    <n v="0"/>
    <n v="1"/>
    <x v="1"/>
  </r>
  <r>
    <x v="462"/>
    <x v="3"/>
    <s v="Night"/>
    <n v="8"/>
    <n v="3.8"/>
    <n v="4.2"/>
    <n v="398"/>
    <x v="1"/>
    <n v="7700"/>
    <s v="OK"/>
    <n v="0.48"/>
    <n v="0.53"/>
    <x v="1"/>
  </r>
  <r>
    <x v="462"/>
    <x v="4"/>
    <s v="Morning"/>
    <n v="8"/>
    <n v="0"/>
    <n v="8"/>
    <n v="724"/>
    <x v="0"/>
    <n v="0"/>
    <s v="OK"/>
    <n v="0"/>
    <n v="1"/>
    <x v="1"/>
  </r>
  <r>
    <x v="462"/>
    <x v="4"/>
    <s v="Evening"/>
    <n v="8"/>
    <n v="0"/>
    <n v="8"/>
    <n v="680"/>
    <x v="0"/>
    <n v="0"/>
    <s v="OK"/>
    <n v="0"/>
    <n v="1"/>
    <x v="1"/>
  </r>
  <r>
    <x v="462"/>
    <x v="4"/>
    <s v="Night"/>
    <n v="8"/>
    <n v="0"/>
    <n v="8"/>
    <n v="741"/>
    <x v="0"/>
    <n v="0"/>
    <s v="OK"/>
    <n v="0"/>
    <n v="1"/>
    <x v="1"/>
  </r>
  <r>
    <x v="462"/>
    <x v="5"/>
    <s v="Morning"/>
    <n v="8"/>
    <n v="2.6"/>
    <n v="5.4"/>
    <n v="2208"/>
    <x v="6"/>
    <n v="12900"/>
    <s v="OK"/>
    <n v="0.33"/>
    <n v="0.68"/>
    <x v="2"/>
  </r>
  <r>
    <x v="462"/>
    <x v="5"/>
    <s v="Evening"/>
    <n v="8"/>
    <n v="7"/>
    <n v="1"/>
    <n v="450"/>
    <x v="5"/>
    <n v="4800"/>
    <s v="OK"/>
    <n v="0.88"/>
    <n v="0.13"/>
    <x v="2"/>
  </r>
  <r>
    <x v="462"/>
    <x v="5"/>
    <s v="Night"/>
    <n v="8"/>
    <n v="0"/>
    <n v="8"/>
    <n v="3209"/>
    <x v="0"/>
    <n v="0"/>
    <s v="OK"/>
    <n v="0"/>
    <n v="1"/>
    <x v="2"/>
  </r>
  <r>
    <x v="462"/>
    <x v="6"/>
    <s v="Morning"/>
    <n v="8"/>
    <n v="0"/>
    <n v="8"/>
    <n v="3044"/>
    <x v="0"/>
    <n v="0"/>
    <s v="OK"/>
    <n v="0"/>
    <n v="1"/>
    <x v="2"/>
  </r>
  <r>
    <x v="462"/>
    <x v="6"/>
    <s v="Evening"/>
    <n v="8"/>
    <n v="3.2"/>
    <n v="4.8"/>
    <n v="1996"/>
    <x v="5"/>
    <n v="4700"/>
    <s v="OK"/>
    <n v="0.4"/>
    <n v="0.6"/>
    <x v="2"/>
  </r>
  <r>
    <x v="462"/>
    <x v="6"/>
    <s v="Night"/>
    <n v="8"/>
    <n v="0"/>
    <n v="8"/>
    <n v="3153"/>
    <x v="0"/>
    <n v="0"/>
    <s v="OK"/>
    <n v="0"/>
    <n v="1"/>
    <x v="2"/>
  </r>
  <r>
    <x v="462"/>
    <x v="7"/>
    <s v="Morning"/>
    <n v="8"/>
    <n v="0"/>
    <n v="8"/>
    <n v="3801"/>
    <x v="0"/>
    <n v="0"/>
    <s v="OK"/>
    <n v="0"/>
    <n v="1"/>
    <x v="3"/>
  </r>
  <r>
    <x v="462"/>
    <x v="7"/>
    <s v="Evening"/>
    <n v="8"/>
    <n v="0"/>
    <n v="8"/>
    <n v="4065"/>
    <x v="0"/>
    <n v="0"/>
    <s v="OK"/>
    <n v="0"/>
    <n v="1"/>
    <x v="3"/>
  </r>
  <r>
    <x v="462"/>
    <x v="7"/>
    <s v="Night"/>
    <n v="8"/>
    <n v="2.9"/>
    <n v="5.0999999999999996"/>
    <n v="2688"/>
    <x v="2"/>
    <n v="7200"/>
    <s v="OK"/>
    <n v="0.36"/>
    <n v="0.64"/>
    <x v="3"/>
  </r>
  <r>
    <x v="463"/>
    <x v="0"/>
    <s v="Morning"/>
    <n v="8"/>
    <n v="0"/>
    <n v="8"/>
    <n v="5569"/>
    <x v="0"/>
    <n v="0"/>
    <s v="OK"/>
    <n v="0"/>
    <n v="1"/>
    <x v="0"/>
  </r>
  <r>
    <x v="463"/>
    <x v="0"/>
    <s v="Evening"/>
    <n v="8"/>
    <n v="0"/>
    <n v="8"/>
    <n v="4619"/>
    <x v="0"/>
    <n v="0"/>
    <s v="OK"/>
    <n v="0"/>
    <n v="1"/>
    <x v="0"/>
  </r>
  <r>
    <x v="463"/>
    <x v="0"/>
    <s v="Night"/>
    <n v="8"/>
    <n v="6.4"/>
    <n v="1.6"/>
    <n v="896"/>
    <x v="5"/>
    <n v="14300"/>
    <s v="OK"/>
    <n v="0.8"/>
    <n v="0.2"/>
    <x v="0"/>
  </r>
  <r>
    <x v="463"/>
    <x v="1"/>
    <s v="Morning"/>
    <n v="8"/>
    <n v="4.7"/>
    <n v="3.3"/>
    <n v="2121"/>
    <x v="3"/>
    <n v="11600"/>
    <s v="OK"/>
    <n v="0.59"/>
    <n v="0.41"/>
    <x v="0"/>
  </r>
  <r>
    <x v="463"/>
    <x v="1"/>
    <s v="Evening"/>
    <n v="8"/>
    <n v="0"/>
    <n v="8"/>
    <n v="5121"/>
    <x v="0"/>
    <n v="0"/>
    <s v="OK"/>
    <n v="0"/>
    <n v="1"/>
    <x v="0"/>
  </r>
  <r>
    <x v="463"/>
    <x v="1"/>
    <s v="Night"/>
    <n v="8"/>
    <n v="0"/>
    <n v="8"/>
    <n v="4853"/>
    <x v="0"/>
    <n v="0"/>
    <s v="OK"/>
    <n v="0"/>
    <n v="1"/>
    <x v="0"/>
  </r>
  <r>
    <x v="463"/>
    <x v="2"/>
    <s v="Morning"/>
    <n v="8"/>
    <n v="4.3"/>
    <n v="3.7"/>
    <n v="2066"/>
    <x v="5"/>
    <n v="9600"/>
    <s v="OK"/>
    <n v="0.54"/>
    <n v="0.46"/>
    <x v="0"/>
  </r>
  <r>
    <x v="463"/>
    <x v="2"/>
    <s v="Evening"/>
    <n v="8"/>
    <n v="0"/>
    <n v="8"/>
    <n v="4587"/>
    <x v="0"/>
    <n v="0"/>
    <s v="OK"/>
    <n v="0"/>
    <n v="1"/>
    <x v="0"/>
  </r>
  <r>
    <x v="463"/>
    <x v="2"/>
    <s v="Night"/>
    <n v="8"/>
    <n v="5.7"/>
    <n v="2.2999999999999998"/>
    <n v="1240"/>
    <x v="3"/>
    <n v="12200"/>
    <s v="OK"/>
    <n v="0.71"/>
    <n v="0.28999999999999998"/>
    <x v="0"/>
  </r>
  <r>
    <x v="463"/>
    <x v="3"/>
    <s v="Morning"/>
    <n v="8"/>
    <n v="0"/>
    <n v="8"/>
    <n v="685"/>
    <x v="0"/>
    <n v="0"/>
    <s v="OK"/>
    <n v="0"/>
    <n v="1"/>
    <x v="1"/>
  </r>
  <r>
    <x v="463"/>
    <x v="3"/>
    <s v="Evening"/>
    <n v="8"/>
    <n v="0"/>
    <n v="8"/>
    <n v="713"/>
    <x v="0"/>
    <n v="0"/>
    <s v="OK"/>
    <n v="0"/>
    <n v="1"/>
    <x v="1"/>
  </r>
  <r>
    <x v="463"/>
    <x v="3"/>
    <s v="Night"/>
    <n v="8"/>
    <n v="0"/>
    <n v="8"/>
    <n v="677"/>
    <x v="0"/>
    <n v="0"/>
    <s v="OK"/>
    <n v="0"/>
    <n v="1"/>
    <x v="1"/>
  </r>
  <r>
    <x v="463"/>
    <x v="4"/>
    <s v="Morning"/>
    <n v="8"/>
    <n v="0.8"/>
    <n v="7.2"/>
    <n v="657"/>
    <x v="4"/>
    <n v="4300"/>
    <s v="OK"/>
    <n v="0.1"/>
    <n v="0.9"/>
    <x v="1"/>
  </r>
  <r>
    <x v="463"/>
    <x v="4"/>
    <s v="Evening"/>
    <n v="8"/>
    <n v="0"/>
    <n v="8"/>
    <n v="697"/>
    <x v="0"/>
    <n v="0"/>
    <s v="OK"/>
    <n v="0"/>
    <n v="1"/>
    <x v="1"/>
  </r>
  <r>
    <x v="463"/>
    <x v="4"/>
    <s v="Night"/>
    <n v="8"/>
    <n v="0"/>
    <n v="8"/>
    <n v="667"/>
    <x v="0"/>
    <n v="0"/>
    <s v="OK"/>
    <n v="0"/>
    <n v="1"/>
    <x v="1"/>
  </r>
  <r>
    <x v="463"/>
    <x v="5"/>
    <s v="Morning"/>
    <n v="8"/>
    <n v="5.0999999999999996"/>
    <n v="2.9"/>
    <n v="1149"/>
    <x v="3"/>
    <n v="14400"/>
    <s v="OK"/>
    <n v="0.64"/>
    <n v="0.36"/>
    <x v="2"/>
  </r>
  <r>
    <x v="463"/>
    <x v="5"/>
    <s v="Evening"/>
    <n v="8"/>
    <n v="5"/>
    <n v="3"/>
    <n v="1312"/>
    <x v="3"/>
    <n v="5700"/>
    <s v="OK"/>
    <n v="0.63"/>
    <n v="0.38"/>
    <x v="2"/>
  </r>
  <r>
    <x v="463"/>
    <x v="5"/>
    <s v="Night"/>
    <n v="8"/>
    <n v="0"/>
    <n v="8"/>
    <n v="3431"/>
    <x v="0"/>
    <n v="0"/>
    <s v="OK"/>
    <n v="0"/>
    <n v="1"/>
    <x v="2"/>
  </r>
  <r>
    <x v="463"/>
    <x v="6"/>
    <s v="Morning"/>
    <n v="8"/>
    <n v="2"/>
    <n v="6"/>
    <n v="2410"/>
    <x v="3"/>
    <n v="5800"/>
    <s v="OK"/>
    <n v="0.25"/>
    <n v="0.75"/>
    <x v="2"/>
  </r>
  <r>
    <x v="463"/>
    <x v="6"/>
    <s v="Evening"/>
    <n v="8"/>
    <n v="2.5"/>
    <n v="5.5"/>
    <n v="2314"/>
    <x v="3"/>
    <n v="14500"/>
    <s v="OK"/>
    <n v="0.31"/>
    <n v="0.69"/>
    <x v="2"/>
  </r>
  <r>
    <x v="463"/>
    <x v="6"/>
    <s v="Night"/>
    <n v="8"/>
    <n v="4.8"/>
    <n v="3.2"/>
    <n v="1254"/>
    <x v="6"/>
    <n v="8600"/>
    <s v="OK"/>
    <n v="0.6"/>
    <n v="0.4"/>
    <x v="2"/>
  </r>
  <r>
    <x v="463"/>
    <x v="7"/>
    <s v="Morning"/>
    <n v="8"/>
    <n v="1.7"/>
    <n v="6.3"/>
    <n v="3048"/>
    <x v="5"/>
    <n v="3200"/>
    <s v="OK"/>
    <n v="0.21"/>
    <n v="0.79"/>
    <x v="3"/>
  </r>
  <r>
    <x v="463"/>
    <x v="7"/>
    <s v="Evening"/>
    <n v="8"/>
    <n v="0"/>
    <n v="8"/>
    <n v="4245"/>
    <x v="0"/>
    <n v="0"/>
    <s v="OK"/>
    <n v="0"/>
    <n v="1"/>
    <x v="3"/>
  </r>
  <r>
    <x v="463"/>
    <x v="7"/>
    <s v="Night"/>
    <n v="8"/>
    <n v="0"/>
    <n v="8"/>
    <n v="4004"/>
    <x v="0"/>
    <n v="0"/>
    <s v="OK"/>
    <n v="0"/>
    <n v="1"/>
    <x v="3"/>
  </r>
  <r>
    <x v="464"/>
    <x v="0"/>
    <s v="Morning"/>
    <n v="8"/>
    <n v="0"/>
    <n v="8"/>
    <n v="5229"/>
    <x v="0"/>
    <n v="0"/>
    <s v="OK"/>
    <n v="0"/>
    <n v="1"/>
    <x v="0"/>
  </r>
  <r>
    <x v="464"/>
    <x v="0"/>
    <s v="Evening"/>
    <n v="8"/>
    <n v="5.6"/>
    <n v="2.4"/>
    <n v="1535"/>
    <x v="2"/>
    <n v="3500"/>
    <s v="OK"/>
    <n v="0.7"/>
    <n v="0.3"/>
    <x v="0"/>
  </r>
  <r>
    <x v="464"/>
    <x v="0"/>
    <s v="Night"/>
    <n v="8"/>
    <n v="0"/>
    <n v="8"/>
    <n v="5427"/>
    <x v="0"/>
    <n v="0"/>
    <s v="OK"/>
    <n v="0"/>
    <n v="1"/>
    <x v="0"/>
  </r>
  <r>
    <x v="464"/>
    <x v="1"/>
    <s v="Morning"/>
    <n v="8"/>
    <n v="3.4"/>
    <n v="4.5999999999999996"/>
    <n v="3127"/>
    <x v="1"/>
    <n v="3600"/>
    <s v="OK"/>
    <n v="0.43"/>
    <n v="0.57999999999999996"/>
    <x v="0"/>
  </r>
  <r>
    <x v="464"/>
    <x v="1"/>
    <s v="Evening"/>
    <n v="8"/>
    <n v="0"/>
    <n v="8"/>
    <n v="5094"/>
    <x v="0"/>
    <n v="0"/>
    <s v="OK"/>
    <n v="0"/>
    <n v="1"/>
    <x v="0"/>
  </r>
  <r>
    <x v="464"/>
    <x v="1"/>
    <s v="Night"/>
    <n v="8"/>
    <n v="0"/>
    <n v="8"/>
    <n v="5613"/>
    <x v="0"/>
    <n v="0"/>
    <s v="OK"/>
    <n v="0"/>
    <n v="1"/>
    <x v="0"/>
  </r>
  <r>
    <x v="464"/>
    <x v="2"/>
    <s v="Morning"/>
    <n v="8"/>
    <n v="0"/>
    <n v="8"/>
    <n v="4638"/>
    <x v="0"/>
    <n v="0"/>
    <s v="OK"/>
    <n v="0"/>
    <n v="1"/>
    <x v="0"/>
  </r>
  <r>
    <x v="464"/>
    <x v="2"/>
    <s v="Evening"/>
    <n v="8"/>
    <n v="0"/>
    <n v="8"/>
    <n v="4744"/>
    <x v="0"/>
    <n v="0"/>
    <s v="OK"/>
    <n v="0"/>
    <n v="1"/>
    <x v="0"/>
  </r>
  <r>
    <x v="464"/>
    <x v="2"/>
    <s v="Night"/>
    <n v="8"/>
    <n v="3.7"/>
    <n v="4.3"/>
    <n v="2520"/>
    <x v="1"/>
    <n v="3100"/>
    <s v="OK"/>
    <n v="0.46"/>
    <n v="0.54"/>
    <x v="0"/>
  </r>
  <r>
    <x v="464"/>
    <x v="3"/>
    <s v="Morning"/>
    <n v="8"/>
    <n v="0"/>
    <n v="8"/>
    <n v="730"/>
    <x v="0"/>
    <n v="0"/>
    <s v="OK"/>
    <n v="0"/>
    <n v="1"/>
    <x v="1"/>
  </r>
  <r>
    <x v="464"/>
    <x v="3"/>
    <s v="Evening"/>
    <n v="8"/>
    <n v="0.7"/>
    <n v="7.3"/>
    <n v="603"/>
    <x v="6"/>
    <n v="7000"/>
    <s v="OK"/>
    <n v="0.09"/>
    <n v="0.91"/>
    <x v="1"/>
  </r>
  <r>
    <x v="464"/>
    <x v="3"/>
    <s v="Night"/>
    <n v="8"/>
    <n v="0"/>
    <n v="8"/>
    <n v="704"/>
    <x v="0"/>
    <n v="0"/>
    <s v="OK"/>
    <n v="0"/>
    <n v="1"/>
    <x v="1"/>
  </r>
  <r>
    <x v="464"/>
    <x v="4"/>
    <s v="Morning"/>
    <n v="8"/>
    <n v="3.8"/>
    <n v="4.2"/>
    <n v="407"/>
    <x v="4"/>
    <n v="2400"/>
    <s v="OK"/>
    <n v="0.48"/>
    <n v="0.53"/>
    <x v="1"/>
  </r>
  <r>
    <x v="464"/>
    <x v="4"/>
    <s v="Evening"/>
    <n v="8"/>
    <n v="0"/>
    <n v="8"/>
    <n v="710"/>
    <x v="0"/>
    <n v="0"/>
    <s v="OK"/>
    <n v="0"/>
    <n v="1"/>
    <x v="1"/>
  </r>
  <r>
    <x v="464"/>
    <x v="4"/>
    <s v="Night"/>
    <n v="8"/>
    <n v="0"/>
    <n v="8"/>
    <n v="731"/>
    <x v="0"/>
    <n v="0"/>
    <s v="OK"/>
    <n v="0"/>
    <n v="1"/>
    <x v="1"/>
  </r>
  <r>
    <x v="464"/>
    <x v="5"/>
    <s v="Morning"/>
    <n v="8"/>
    <n v="3.7"/>
    <n v="4.3"/>
    <n v="2017"/>
    <x v="5"/>
    <n v="4700"/>
    <s v="OK"/>
    <n v="0.46"/>
    <n v="0.54"/>
    <x v="2"/>
  </r>
  <r>
    <x v="464"/>
    <x v="5"/>
    <s v="Evening"/>
    <n v="8"/>
    <n v="2.4"/>
    <n v="5.6"/>
    <n v="2348"/>
    <x v="2"/>
    <n v="2500"/>
    <s v="OK"/>
    <n v="0.3"/>
    <n v="0.7"/>
    <x v="2"/>
  </r>
  <r>
    <x v="464"/>
    <x v="5"/>
    <s v="Night"/>
    <n v="8"/>
    <n v="0"/>
    <n v="8"/>
    <n v="3102"/>
    <x v="0"/>
    <n v="0"/>
    <s v="OK"/>
    <n v="0"/>
    <n v="1"/>
    <x v="2"/>
  </r>
  <r>
    <x v="464"/>
    <x v="6"/>
    <s v="Morning"/>
    <n v="8"/>
    <n v="0"/>
    <n v="8"/>
    <n v="3160"/>
    <x v="0"/>
    <n v="0"/>
    <s v="OK"/>
    <n v="0"/>
    <n v="1"/>
    <x v="2"/>
  </r>
  <r>
    <x v="464"/>
    <x v="6"/>
    <s v="Evening"/>
    <n v="8"/>
    <n v="0"/>
    <n v="8"/>
    <n v="2839"/>
    <x v="0"/>
    <n v="0"/>
    <s v="OK"/>
    <n v="0"/>
    <n v="1"/>
    <x v="2"/>
  </r>
  <r>
    <x v="464"/>
    <x v="6"/>
    <s v="Night"/>
    <n v="8"/>
    <n v="0"/>
    <n v="8"/>
    <n v="3520"/>
    <x v="0"/>
    <n v="0"/>
    <s v="OK"/>
    <n v="0"/>
    <n v="1"/>
    <x v="2"/>
  </r>
  <r>
    <x v="464"/>
    <x v="7"/>
    <s v="Morning"/>
    <n v="8"/>
    <n v="0"/>
    <n v="8"/>
    <n v="4151"/>
    <x v="0"/>
    <n v="0"/>
    <s v="OK"/>
    <n v="0"/>
    <n v="1"/>
    <x v="3"/>
  </r>
  <r>
    <x v="464"/>
    <x v="7"/>
    <s v="Evening"/>
    <n v="8"/>
    <n v="0"/>
    <n v="8"/>
    <n v="3999"/>
    <x v="0"/>
    <n v="0"/>
    <s v="OK"/>
    <n v="0"/>
    <n v="1"/>
    <x v="3"/>
  </r>
  <r>
    <x v="464"/>
    <x v="7"/>
    <s v="Night"/>
    <n v="8"/>
    <n v="3.5"/>
    <n v="4.5"/>
    <n v="2096"/>
    <x v="4"/>
    <n v="4400"/>
    <s v="OK"/>
    <n v="0.44"/>
    <n v="0.56000000000000005"/>
    <x v="3"/>
  </r>
  <r>
    <x v="465"/>
    <x v="0"/>
    <s v="Morning"/>
    <n v="8"/>
    <n v="0"/>
    <n v="8"/>
    <n v="4622"/>
    <x v="0"/>
    <n v="0"/>
    <s v="OK"/>
    <n v="0"/>
    <n v="1"/>
    <x v="0"/>
  </r>
  <r>
    <x v="465"/>
    <x v="0"/>
    <s v="Evening"/>
    <n v="8"/>
    <n v="1.7"/>
    <n v="6.3"/>
    <n v="3663"/>
    <x v="4"/>
    <n v="8900"/>
    <s v="OK"/>
    <n v="0.21"/>
    <n v="0.79"/>
    <x v="0"/>
  </r>
  <r>
    <x v="465"/>
    <x v="0"/>
    <s v="Night"/>
    <n v="8"/>
    <n v="0"/>
    <n v="8"/>
    <n v="4819"/>
    <x v="0"/>
    <n v="0"/>
    <s v="OK"/>
    <n v="0"/>
    <n v="1"/>
    <x v="0"/>
  </r>
  <r>
    <x v="465"/>
    <x v="1"/>
    <s v="Morning"/>
    <n v="8"/>
    <n v="0"/>
    <n v="8"/>
    <n v="5166"/>
    <x v="0"/>
    <n v="0"/>
    <s v="OK"/>
    <n v="0"/>
    <n v="1"/>
    <x v="0"/>
  </r>
  <r>
    <x v="465"/>
    <x v="1"/>
    <s v="Evening"/>
    <n v="8"/>
    <n v="3.9"/>
    <n v="4.0999999999999996"/>
    <n v="2702"/>
    <x v="4"/>
    <n v="14300"/>
    <s v="OK"/>
    <n v="0.49"/>
    <n v="0.51"/>
    <x v="0"/>
  </r>
  <r>
    <x v="465"/>
    <x v="1"/>
    <s v="Night"/>
    <n v="8"/>
    <n v="3.6"/>
    <n v="4.4000000000000004"/>
    <n v="3085"/>
    <x v="4"/>
    <n v="6000"/>
    <s v="OK"/>
    <n v="0.45"/>
    <n v="0.55000000000000004"/>
    <x v="0"/>
  </r>
  <r>
    <x v="465"/>
    <x v="2"/>
    <s v="Morning"/>
    <n v="8"/>
    <n v="0"/>
    <n v="8"/>
    <n v="4634"/>
    <x v="0"/>
    <n v="0"/>
    <s v="OK"/>
    <n v="0"/>
    <n v="1"/>
    <x v="0"/>
  </r>
  <r>
    <x v="465"/>
    <x v="2"/>
    <s v="Evening"/>
    <n v="8"/>
    <n v="1.7"/>
    <n v="6.3"/>
    <n v="4103"/>
    <x v="2"/>
    <n v="6200"/>
    <s v="OK"/>
    <n v="0.21"/>
    <n v="0.79"/>
    <x v="0"/>
  </r>
  <r>
    <x v="465"/>
    <x v="2"/>
    <s v="Night"/>
    <n v="8"/>
    <n v="0"/>
    <n v="8"/>
    <n v="4536"/>
    <x v="0"/>
    <n v="0"/>
    <s v="OK"/>
    <n v="0"/>
    <n v="1"/>
    <x v="0"/>
  </r>
  <r>
    <x v="465"/>
    <x v="3"/>
    <s v="Morning"/>
    <n v="8"/>
    <n v="4.5999999999999996"/>
    <n v="3.4"/>
    <n v="261"/>
    <x v="1"/>
    <n v="14300"/>
    <s v="OK"/>
    <n v="0.57999999999999996"/>
    <n v="0.43"/>
    <x v="1"/>
  </r>
  <r>
    <x v="465"/>
    <x v="3"/>
    <s v="Evening"/>
    <n v="8"/>
    <n v="5.2"/>
    <n v="2.8"/>
    <n v="222"/>
    <x v="3"/>
    <n v="8700"/>
    <s v="OK"/>
    <n v="0.65"/>
    <n v="0.35"/>
    <x v="1"/>
  </r>
  <r>
    <x v="465"/>
    <x v="3"/>
    <s v="Night"/>
    <n v="8"/>
    <n v="0"/>
    <n v="8"/>
    <n v="691"/>
    <x v="0"/>
    <n v="0"/>
    <s v="OK"/>
    <n v="0"/>
    <n v="1"/>
    <x v="1"/>
  </r>
  <r>
    <x v="465"/>
    <x v="4"/>
    <s v="Morning"/>
    <n v="8"/>
    <n v="2.2000000000000002"/>
    <n v="5.8"/>
    <n v="540"/>
    <x v="6"/>
    <n v="8500"/>
    <s v="OK"/>
    <n v="0.28000000000000003"/>
    <n v="0.73"/>
    <x v="1"/>
  </r>
  <r>
    <x v="465"/>
    <x v="4"/>
    <s v="Evening"/>
    <n v="8"/>
    <n v="0"/>
    <n v="8"/>
    <n v="663"/>
    <x v="0"/>
    <n v="0"/>
    <s v="OK"/>
    <n v="0"/>
    <n v="1"/>
    <x v="1"/>
  </r>
  <r>
    <x v="465"/>
    <x v="4"/>
    <s v="Night"/>
    <n v="8"/>
    <n v="0"/>
    <n v="8"/>
    <n v="716"/>
    <x v="0"/>
    <n v="0"/>
    <s v="OK"/>
    <n v="0"/>
    <n v="1"/>
    <x v="1"/>
  </r>
  <r>
    <x v="465"/>
    <x v="5"/>
    <s v="Morning"/>
    <n v="8"/>
    <n v="0"/>
    <n v="8"/>
    <n v="3637"/>
    <x v="0"/>
    <n v="0"/>
    <s v="OK"/>
    <n v="0"/>
    <n v="1"/>
    <x v="2"/>
  </r>
  <r>
    <x v="465"/>
    <x v="5"/>
    <s v="Evening"/>
    <n v="8"/>
    <n v="0"/>
    <n v="8"/>
    <n v="3195"/>
    <x v="0"/>
    <n v="0"/>
    <s v="OK"/>
    <n v="0"/>
    <n v="1"/>
    <x v="2"/>
  </r>
  <r>
    <x v="465"/>
    <x v="5"/>
    <s v="Night"/>
    <n v="8"/>
    <n v="2.9"/>
    <n v="5.0999999999999996"/>
    <n v="2048"/>
    <x v="1"/>
    <n v="2400"/>
    <s v="OK"/>
    <n v="0.36"/>
    <n v="0.64"/>
    <x v="2"/>
  </r>
  <r>
    <x v="465"/>
    <x v="6"/>
    <s v="Morning"/>
    <n v="8"/>
    <n v="5.7"/>
    <n v="2.2999999999999998"/>
    <n v="889"/>
    <x v="6"/>
    <n v="13200"/>
    <s v="OK"/>
    <n v="0.71"/>
    <n v="0.28999999999999998"/>
    <x v="2"/>
  </r>
  <r>
    <x v="465"/>
    <x v="6"/>
    <s v="Evening"/>
    <n v="8"/>
    <n v="0"/>
    <n v="8"/>
    <n v="2910"/>
    <x v="0"/>
    <n v="0"/>
    <s v="OK"/>
    <n v="0"/>
    <n v="1"/>
    <x v="2"/>
  </r>
  <r>
    <x v="465"/>
    <x v="6"/>
    <s v="Night"/>
    <n v="8"/>
    <n v="0"/>
    <n v="8"/>
    <n v="2747"/>
    <x v="0"/>
    <n v="0"/>
    <s v="OK"/>
    <n v="0"/>
    <n v="1"/>
    <x v="2"/>
  </r>
  <r>
    <x v="465"/>
    <x v="7"/>
    <s v="Morning"/>
    <n v="8"/>
    <n v="0"/>
    <n v="8"/>
    <n v="4199"/>
    <x v="0"/>
    <n v="0"/>
    <s v="OK"/>
    <n v="0"/>
    <n v="1"/>
    <x v="3"/>
  </r>
  <r>
    <x v="465"/>
    <x v="7"/>
    <s v="Evening"/>
    <n v="8"/>
    <n v="0"/>
    <n v="8"/>
    <n v="3977"/>
    <x v="0"/>
    <n v="0"/>
    <s v="OK"/>
    <n v="0"/>
    <n v="1"/>
    <x v="3"/>
  </r>
  <r>
    <x v="465"/>
    <x v="7"/>
    <s v="Night"/>
    <n v="8"/>
    <n v="0"/>
    <n v="8"/>
    <n v="3759"/>
    <x v="0"/>
    <n v="0"/>
    <s v="OK"/>
    <n v="0"/>
    <n v="1"/>
    <x v="3"/>
  </r>
  <r>
    <x v="466"/>
    <x v="0"/>
    <s v="Morning"/>
    <n v="8"/>
    <n v="0"/>
    <n v="8"/>
    <n v="5420"/>
    <x v="0"/>
    <n v="0"/>
    <s v="OK"/>
    <n v="0"/>
    <n v="1"/>
    <x v="0"/>
  </r>
  <r>
    <x v="466"/>
    <x v="0"/>
    <s v="Evening"/>
    <n v="8"/>
    <n v="0"/>
    <n v="8"/>
    <n v="4785"/>
    <x v="0"/>
    <n v="0"/>
    <s v="OK"/>
    <n v="0"/>
    <n v="1"/>
    <x v="0"/>
  </r>
  <r>
    <x v="466"/>
    <x v="0"/>
    <s v="Night"/>
    <n v="8"/>
    <n v="0"/>
    <n v="8"/>
    <n v="4440"/>
    <x v="0"/>
    <n v="0"/>
    <s v="OK"/>
    <n v="0"/>
    <n v="1"/>
    <x v="0"/>
  </r>
  <r>
    <x v="466"/>
    <x v="1"/>
    <s v="Morning"/>
    <n v="8"/>
    <n v="0"/>
    <n v="8"/>
    <n v="5431"/>
    <x v="0"/>
    <n v="0"/>
    <s v="OK"/>
    <n v="0"/>
    <n v="1"/>
    <x v="0"/>
  </r>
  <r>
    <x v="466"/>
    <x v="1"/>
    <s v="Evening"/>
    <n v="8"/>
    <n v="0"/>
    <n v="8"/>
    <n v="4766"/>
    <x v="0"/>
    <n v="0"/>
    <s v="OK"/>
    <n v="0"/>
    <n v="1"/>
    <x v="0"/>
  </r>
  <r>
    <x v="466"/>
    <x v="1"/>
    <s v="Night"/>
    <n v="8"/>
    <n v="6.3"/>
    <n v="1.7"/>
    <n v="1117"/>
    <x v="1"/>
    <n v="2200"/>
    <s v="OK"/>
    <n v="0.79"/>
    <n v="0.21"/>
    <x v="0"/>
  </r>
  <r>
    <x v="466"/>
    <x v="2"/>
    <s v="Morning"/>
    <n v="8"/>
    <n v="0"/>
    <n v="8"/>
    <n v="4452"/>
    <x v="0"/>
    <n v="0"/>
    <s v="OK"/>
    <n v="0"/>
    <n v="1"/>
    <x v="0"/>
  </r>
  <r>
    <x v="466"/>
    <x v="2"/>
    <s v="Evening"/>
    <n v="8"/>
    <n v="0"/>
    <n v="8"/>
    <n v="4853"/>
    <x v="0"/>
    <n v="0"/>
    <s v="OK"/>
    <n v="0"/>
    <n v="1"/>
    <x v="0"/>
  </r>
  <r>
    <x v="466"/>
    <x v="2"/>
    <s v="Night"/>
    <n v="8"/>
    <n v="0"/>
    <n v="8"/>
    <n v="4769"/>
    <x v="0"/>
    <n v="0"/>
    <s v="OK"/>
    <n v="0"/>
    <n v="1"/>
    <x v="0"/>
  </r>
  <r>
    <x v="466"/>
    <x v="3"/>
    <s v="Morning"/>
    <n v="8"/>
    <n v="2.9"/>
    <n v="5.0999999999999996"/>
    <n v="401"/>
    <x v="6"/>
    <n v="9100"/>
    <s v="OK"/>
    <n v="0.36"/>
    <n v="0.64"/>
    <x v="1"/>
  </r>
  <r>
    <x v="466"/>
    <x v="3"/>
    <s v="Evening"/>
    <n v="8"/>
    <n v="0"/>
    <n v="8"/>
    <n v="632"/>
    <x v="0"/>
    <n v="0"/>
    <s v="OK"/>
    <n v="0"/>
    <n v="1"/>
    <x v="1"/>
  </r>
  <r>
    <x v="466"/>
    <x v="3"/>
    <s v="Night"/>
    <n v="8"/>
    <n v="0"/>
    <n v="8"/>
    <n v="744"/>
    <x v="0"/>
    <n v="0"/>
    <s v="OK"/>
    <n v="0"/>
    <n v="1"/>
    <x v="1"/>
  </r>
  <r>
    <x v="466"/>
    <x v="4"/>
    <s v="Morning"/>
    <n v="8"/>
    <n v="0"/>
    <n v="8"/>
    <n v="715"/>
    <x v="0"/>
    <n v="0"/>
    <s v="OK"/>
    <n v="0"/>
    <n v="1"/>
    <x v="1"/>
  </r>
  <r>
    <x v="466"/>
    <x v="4"/>
    <s v="Evening"/>
    <n v="8"/>
    <n v="0"/>
    <n v="8"/>
    <n v="710"/>
    <x v="0"/>
    <n v="0"/>
    <s v="OK"/>
    <n v="0"/>
    <n v="1"/>
    <x v="1"/>
  </r>
  <r>
    <x v="466"/>
    <x v="4"/>
    <s v="Night"/>
    <n v="8"/>
    <n v="0"/>
    <n v="8"/>
    <n v="700"/>
    <x v="0"/>
    <n v="0"/>
    <s v="OK"/>
    <n v="0"/>
    <n v="1"/>
    <x v="1"/>
  </r>
  <r>
    <x v="466"/>
    <x v="5"/>
    <s v="Morning"/>
    <n v="8"/>
    <n v="0"/>
    <n v="8"/>
    <n v="3231"/>
    <x v="0"/>
    <n v="0"/>
    <s v="OK"/>
    <n v="0"/>
    <n v="1"/>
    <x v="2"/>
  </r>
  <r>
    <x v="466"/>
    <x v="5"/>
    <s v="Evening"/>
    <n v="8"/>
    <n v="2.4"/>
    <n v="5.6"/>
    <n v="2354"/>
    <x v="1"/>
    <n v="14400"/>
    <s v="OK"/>
    <n v="0.3"/>
    <n v="0.7"/>
    <x v="2"/>
  </r>
  <r>
    <x v="466"/>
    <x v="5"/>
    <s v="Night"/>
    <n v="8"/>
    <n v="0"/>
    <n v="8"/>
    <n v="3595"/>
    <x v="0"/>
    <n v="0"/>
    <s v="OK"/>
    <n v="0"/>
    <n v="1"/>
    <x v="2"/>
  </r>
  <r>
    <x v="466"/>
    <x v="6"/>
    <s v="Morning"/>
    <n v="8"/>
    <n v="3.4"/>
    <n v="4.5999999999999996"/>
    <n v="1833"/>
    <x v="6"/>
    <n v="8800"/>
    <s v="OK"/>
    <n v="0.43"/>
    <n v="0.57999999999999996"/>
    <x v="2"/>
  </r>
  <r>
    <x v="466"/>
    <x v="6"/>
    <s v="Evening"/>
    <n v="8"/>
    <n v="5.2"/>
    <n v="2.8"/>
    <n v="1161"/>
    <x v="2"/>
    <n v="10000"/>
    <s v="OK"/>
    <n v="0.65"/>
    <n v="0.35"/>
    <x v="2"/>
  </r>
  <r>
    <x v="466"/>
    <x v="6"/>
    <s v="Night"/>
    <n v="8"/>
    <n v="0"/>
    <n v="8"/>
    <n v="3204"/>
    <x v="0"/>
    <n v="0"/>
    <s v="OK"/>
    <n v="0"/>
    <n v="1"/>
    <x v="2"/>
  </r>
  <r>
    <x v="466"/>
    <x v="7"/>
    <s v="Morning"/>
    <n v="8"/>
    <n v="4.7"/>
    <n v="3.3"/>
    <n v="1637"/>
    <x v="5"/>
    <n v="12400"/>
    <s v="OK"/>
    <n v="0.59"/>
    <n v="0.41"/>
    <x v="3"/>
  </r>
  <r>
    <x v="466"/>
    <x v="7"/>
    <s v="Evening"/>
    <n v="8"/>
    <n v="5.4"/>
    <n v="2.6"/>
    <n v="1319"/>
    <x v="4"/>
    <n v="2900"/>
    <s v="OK"/>
    <n v="0.68"/>
    <n v="0.33"/>
    <x v="3"/>
  </r>
  <r>
    <x v="466"/>
    <x v="7"/>
    <s v="Night"/>
    <n v="8"/>
    <n v="0"/>
    <n v="8"/>
    <n v="4070"/>
    <x v="0"/>
    <n v="0"/>
    <s v="OK"/>
    <n v="0"/>
    <n v="1"/>
    <x v="3"/>
  </r>
  <r>
    <x v="467"/>
    <x v="0"/>
    <s v="Morning"/>
    <n v="8"/>
    <n v="0"/>
    <n v="8"/>
    <n v="4656"/>
    <x v="0"/>
    <n v="0"/>
    <s v="OK"/>
    <n v="0"/>
    <n v="1"/>
    <x v="0"/>
  </r>
  <r>
    <x v="467"/>
    <x v="0"/>
    <s v="Evening"/>
    <n v="8"/>
    <n v="0"/>
    <n v="8"/>
    <n v="5282"/>
    <x v="0"/>
    <n v="0"/>
    <s v="OK"/>
    <n v="0"/>
    <n v="1"/>
    <x v="0"/>
  </r>
  <r>
    <x v="467"/>
    <x v="0"/>
    <s v="Night"/>
    <n v="8"/>
    <n v="0"/>
    <n v="8"/>
    <n v="5090"/>
    <x v="0"/>
    <n v="0"/>
    <s v="OK"/>
    <n v="0"/>
    <n v="1"/>
    <x v="0"/>
  </r>
  <r>
    <x v="467"/>
    <x v="1"/>
    <s v="Morning"/>
    <n v="8"/>
    <n v="3"/>
    <n v="5"/>
    <n v="3311"/>
    <x v="4"/>
    <n v="6700"/>
    <s v="OK"/>
    <n v="0.38"/>
    <n v="0.63"/>
    <x v="0"/>
  </r>
  <r>
    <x v="467"/>
    <x v="1"/>
    <s v="Evening"/>
    <n v="8"/>
    <n v="0"/>
    <n v="8"/>
    <n v="5668"/>
    <x v="0"/>
    <n v="0"/>
    <s v="OK"/>
    <n v="0"/>
    <n v="1"/>
    <x v="0"/>
  </r>
  <r>
    <x v="467"/>
    <x v="1"/>
    <s v="Night"/>
    <n v="8"/>
    <n v="0"/>
    <n v="8"/>
    <n v="4849"/>
    <x v="0"/>
    <n v="0"/>
    <s v="OK"/>
    <n v="0"/>
    <n v="1"/>
    <x v="0"/>
  </r>
  <r>
    <x v="467"/>
    <x v="2"/>
    <s v="Morning"/>
    <n v="8"/>
    <n v="0"/>
    <n v="8"/>
    <n v="4229"/>
    <x v="0"/>
    <n v="0"/>
    <s v="OK"/>
    <n v="0"/>
    <n v="1"/>
    <x v="0"/>
  </r>
  <r>
    <x v="467"/>
    <x v="2"/>
    <s v="Evening"/>
    <n v="8"/>
    <n v="0"/>
    <n v="8"/>
    <n v="4549"/>
    <x v="0"/>
    <n v="0"/>
    <s v="OK"/>
    <n v="0"/>
    <n v="1"/>
    <x v="0"/>
  </r>
  <r>
    <x v="467"/>
    <x v="2"/>
    <s v="Night"/>
    <n v="8"/>
    <n v="0"/>
    <n v="8"/>
    <n v="4576"/>
    <x v="0"/>
    <n v="0"/>
    <s v="OK"/>
    <n v="0"/>
    <n v="1"/>
    <x v="0"/>
  </r>
  <r>
    <x v="467"/>
    <x v="3"/>
    <s v="Morning"/>
    <n v="8"/>
    <n v="0"/>
    <n v="8"/>
    <n v="622"/>
    <x v="0"/>
    <n v="0"/>
    <s v="OK"/>
    <n v="0"/>
    <n v="1"/>
    <x v="1"/>
  </r>
  <r>
    <x v="467"/>
    <x v="3"/>
    <s v="Evening"/>
    <n v="8"/>
    <n v="0"/>
    <n v="8"/>
    <n v="680"/>
    <x v="0"/>
    <n v="0"/>
    <s v="OK"/>
    <n v="0"/>
    <n v="1"/>
    <x v="1"/>
  </r>
  <r>
    <x v="467"/>
    <x v="3"/>
    <s v="Night"/>
    <n v="8"/>
    <n v="0"/>
    <n v="8"/>
    <n v="689"/>
    <x v="0"/>
    <n v="0"/>
    <s v="OK"/>
    <n v="0"/>
    <n v="1"/>
    <x v="1"/>
  </r>
  <r>
    <x v="467"/>
    <x v="4"/>
    <s v="Morning"/>
    <n v="8"/>
    <n v="2.9"/>
    <n v="5.0999999999999996"/>
    <n v="444"/>
    <x v="4"/>
    <n v="7100"/>
    <s v="OK"/>
    <n v="0.36"/>
    <n v="0.64"/>
    <x v="1"/>
  </r>
  <r>
    <x v="467"/>
    <x v="4"/>
    <s v="Evening"/>
    <n v="8"/>
    <n v="0"/>
    <n v="8"/>
    <n v="685"/>
    <x v="0"/>
    <n v="0"/>
    <s v="OK"/>
    <n v="0"/>
    <n v="1"/>
    <x v="1"/>
  </r>
  <r>
    <x v="467"/>
    <x v="4"/>
    <s v="Night"/>
    <n v="8"/>
    <n v="0"/>
    <n v="8"/>
    <n v="738"/>
    <x v="0"/>
    <n v="0"/>
    <s v="OK"/>
    <n v="0"/>
    <n v="1"/>
    <x v="1"/>
  </r>
  <r>
    <x v="467"/>
    <x v="5"/>
    <s v="Morning"/>
    <n v="8"/>
    <n v="0"/>
    <n v="8"/>
    <n v="3207"/>
    <x v="0"/>
    <n v="0"/>
    <s v="OK"/>
    <n v="0"/>
    <n v="1"/>
    <x v="2"/>
  </r>
  <r>
    <x v="467"/>
    <x v="5"/>
    <s v="Evening"/>
    <n v="8"/>
    <n v="2.6"/>
    <n v="5.4"/>
    <n v="2347"/>
    <x v="4"/>
    <n v="2000"/>
    <s v="OK"/>
    <n v="0.33"/>
    <n v="0.68"/>
    <x v="2"/>
  </r>
  <r>
    <x v="467"/>
    <x v="5"/>
    <s v="Night"/>
    <n v="8"/>
    <n v="0"/>
    <n v="8"/>
    <n v="3311"/>
    <x v="0"/>
    <n v="0"/>
    <s v="OK"/>
    <n v="0"/>
    <n v="1"/>
    <x v="2"/>
  </r>
  <r>
    <x v="467"/>
    <x v="6"/>
    <s v="Morning"/>
    <n v="8"/>
    <n v="0"/>
    <n v="8"/>
    <n v="3389"/>
    <x v="0"/>
    <n v="0"/>
    <s v="OK"/>
    <n v="0"/>
    <n v="1"/>
    <x v="2"/>
  </r>
  <r>
    <x v="467"/>
    <x v="6"/>
    <s v="Evening"/>
    <n v="8"/>
    <n v="0"/>
    <n v="8"/>
    <n v="3458"/>
    <x v="0"/>
    <n v="0"/>
    <s v="OK"/>
    <n v="0"/>
    <n v="1"/>
    <x v="2"/>
  </r>
  <r>
    <x v="467"/>
    <x v="6"/>
    <s v="Night"/>
    <n v="8"/>
    <n v="1.3"/>
    <n v="6.7"/>
    <n v="2964"/>
    <x v="4"/>
    <n v="10200"/>
    <s v="OK"/>
    <n v="0.16"/>
    <n v="0.84"/>
    <x v="2"/>
  </r>
  <r>
    <x v="467"/>
    <x v="7"/>
    <s v="Morning"/>
    <n v="8"/>
    <n v="0"/>
    <n v="8"/>
    <n v="4041"/>
    <x v="0"/>
    <n v="0"/>
    <s v="OK"/>
    <n v="0"/>
    <n v="1"/>
    <x v="3"/>
  </r>
  <r>
    <x v="467"/>
    <x v="7"/>
    <s v="Evening"/>
    <n v="8"/>
    <n v="0"/>
    <n v="8"/>
    <n v="3806"/>
    <x v="0"/>
    <n v="0"/>
    <s v="OK"/>
    <n v="0"/>
    <n v="1"/>
    <x v="3"/>
  </r>
  <r>
    <x v="467"/>
    <x v="7"/>
    <s v="Night"/>
    <n v="8"/>
    <n v="0"/>
    <n v="8"/>
    <n v="3920"/>
    <x v="0"/>
    <n v="0"/>
    <s v="OK"/>
    <n v="0"/>
    <n v="1"/>
    <x v="3"/>
  </r>
  <r>
    <x v="468"/>
    <x v="0"/>
    <s v="Morning"/>
    <n v="8"/>
    <n v="0"/>
    <n v="8"/>
    <n v="5088"/>
    <x v="0"/>
    <n v="0"/>
    <s v="OK"/>
    <n v="0"/>
    <n v="1"/>
    <x v="0"/>
  </r>
  <r>
    <x v="468"/>
    <x v="0"/>
    <s v="Evening"/>
    <n v="8"/>
    <n v="0"/>
    <n v="8"/>
    <n v="5056"/>
    <x v="0"/>
    <n v="0"/>
    <s v="OK"/>
    <n v="0"/>
    <n v="1"/>
    <x v="0"/>
  </r>
  <r>
    <x v="468"/>
    <x v="0"/>
    <s v="Night"/>
    <n v="8"/>
    <n v="0"/>
    <n v="8"/>
    <n v="4974"/>
    <x v="0"/>
    <n v="0"/>
    <s v="OK"/>
    <n v="0"/>
    <n v="1"/>
    <x v="0"/>
  </r>
  <r>
    <x v="468"/>
    <x v="1"/>
    <s v="Morning"/>
    <n v="8"/>
    <n v="1.4"/>
    <n v="6.6"/>
    <n v="4447"/>
    <x v="6"/>
    <n v="13200"/>
    <s v="OK"/>
    <n v="0.18"/>
    <n v="0.83"/>
    <x v="0"/>
  </r>
  <r>
    <x v="468"/>
    <x v="1"/>
    <s v="Evening"/>
    <n v="8"/>
    <n v="0"/>
    <n v="8"/>
    <n v="5168"/>
    <x v="0"/>
    <n v="0"/>
    <s v="OK"/>
    <n v="0"/>
    <n v="1"/>
    <x v="0"/>
  </r>
  <r>
    <x v="468"/>
    <x v="1"/>
    <s v="Night"/>
    <n v="8"/>
    <n v="1.4"/>
    <n v="6.6"/>
    <n v="4392"/>
    <x v="1"/>
    <n v="10800"/>
    <s v="OK"/>
    <n v="0.18"/>
    <n v="0.83"/>
    <x v="0"/>
  </r>
  <r>
    <x v="468"/>
    <x v="2"/>
    <s v="Morning"/>
    <n v="8"/>
    <n v="0"/>
    <n v="8"/>
    <n v="4859"/>
    <x v="0"/>
    <n v="0"/>
    <s v="OK"/>
    <n v="0"/>
    <n v="1"/>
    <x v="0"/>
  </r>
  <r>
    <x v="468"/>
    <x v="2"/>
    <s v="Evening"/>
    <n v="8"/>
    <n v="0"/>
    <n v="8"/>
    <n v="4441"/>
    <x v="0"/>
    <n v="0"/>
    <s v="OK"/>
    <n v="0"/>
    <n v="1"/>
    <x v="0"/>
  </r>
  <r>
    <x v="468"/>
    <x v="2"/>
    <s v="Night"/>
    <n v="8"/>
    <n v="0"/>
    <n v="8"/>
    <n v="4242"/>
    <x v="0"/>
    <n v="0"/>
    <s v="OK"/>
    <n v="0"/>
    <n v="1"/>
    <x v="0"/>
  </r>
  <r>
    <x v="468"/>
    <x v="3"/>
    <s v="Morning"/>
    <n v="8"/>
    <n v="0"/>
    <n v="8"/>
    <n v="661"/>
    <x v="0"/>
    <n v="0"/>
    <s v="OK"/>
    <n v="0"/>
    <n v="1"/>
    <x v="1"/>
  </r>
  <r>
    <x v="468"/>
    <x v="3"/>
    <s v="Evening"/>
    <n v="8"/>
    <n v="0"/>
    <n v="8"/>
    <n v="660"/>
    <x v="0"/>
    <n v="0"/>
    <s v="OK"/>
    <n v="0"/>
    <n v="1"/>
    <x v="1"/>
  </r>
  <r>
    <x v="468"/>
    <x v="3"/>
    <s v="Night"/>
    <n v="8"/>
    <n v="0"/>
    <n v="8"/>
    <n v="709"/>
    <x v="0"/>
    <n v="0"/>
    <s v="OK"/>
    <n v="0"/>
    <n v="1"/>
    <x v="1"/>
  </r>
  <r>
    <x v="468"/>
    <x v="4"/>
    <s v="Morning"/>
    <n v="8"/>
    <n v="0"/>
    <n v="8"/>
    <n v="687"/>
    <x v="0"/>
    <n v="0"/>
    <s v="OK"/>
    <n v="0"/>
    <n v="1"/>
    <x v="1"/>
  </r>
  <r>
    <x v="468"/>
    <x v="4"/>
    <s v="Evening"/>
    <n v="8"/>
    <n v="0"/>
    <n v="8"/>
    <n v="731"/>
    <x v="0"/>
    <n v="0"/>
    <s v="OK"/>
    <n v="0"/>
    <n v="1"/>
    <x v="1"/>
  </r>
  <r>
    <x v="468"/>
    <x v="4"/>
    <s v="Night"/>
    <n v="8"/>
    <n v="0"/>
    <n v="8"/>
    <n v="704"/>
    <x v="0"/>
    <n v="0"/>
    <s v="OK"/>
    <n v="0"/>
    <n v="1"/>
    <x v="1"/>
  </r>
  <r>
    <x v="468"/>
    <x v="5"/>
    <s v="Morning"/>
    <n v="8"/>
    <n v="0"/>
    <n v="8"/>
    <n v="3432"/>
    <x v="0"/>
    <n v="0"/>
    <s v="OK"/>
    <n v="0"/>
    <n v="1"/>
    <x v="2"/>
  </r>
  <r>
    <x v="468"/>
    <x v="5"/>
    <s v="Evening"/>
    <n v="8"/>
    <n v="0"/>
    <n v="8"/>
    <n v="3370"/>
    <x v="0"/>
    <n v="0"/>
    <s v="OK"/>
    <n v="0"/>
    <n v="1"/>
    <x v="2"/>
  </r>
  <r>
    <x v="468"/>
    <x v="5"/>
    <s v="Night"/>
    <n v="8"/>
    <n v="0.7"/>
    <n v="7.3"/>
    <n v="2890"/>
    <x v="6"/>
    <n v="7900"/>
    <s v="OK"/>
    <n v="0.09"/>
    <n v="0.91"/>
    <x v="2"/>
  </r>
  <r>
    <x v="468"/>
    <x v="6"/>
    <s v="Morning"/>
    <n v="8"/>
    <n v="0"/>
    <n v="8"/>
    <n v="2956"/>
    <x v="0"/>
    <n v="0"/>
    <s v="OK"/>
    <n v="0"/>
    <n v="1"/>
    <x v="2"/>
  </r>
  <r>
    <x v="468"/>
    <x v="6"/>
    <s v="Evening"/>
    <n v="8"/>
    <n v="0.6"/>
    <n v="7.4"/>
    <n v="2745"/>
    <x v="4"/>
    <n v="12000"/>
    <s v="OK"/>
    <n v="0.08"/>
    <n v="0.93"/>
    <x v="2"/>
  </r>
  <r>
    <x v="468"/>
    <x v="6"/>
    <s v="Night"/>
    <n v="8"/>
    <n v="0"/>
    <n v="8"/>
    <n v="2956"/>
    <x v="0"/>
    <n v="0"/>
    <s v="OK"/>
    <n v="0"/>
    <n v="1"/>
    <x v="2"/>
  </r>
  <r>
    <x v="468"/>
    <x v="7"/>
    <s v="Morning"/>
    <n v="8"/>
    <n v="0"/>
    <n v="8"/>
    <n v="3554"/>
    <x v="0"/>
    <n v="0"/>
    <s v="OK"/>
    <n v="0"/>
    <n v="1"/>
    <x v="3"/>
  </r>
  <r>
    <x v="468"/>
    <x v="7"/>
    <s v="Evening"/>
    <n v="8"/>
    <n v="0"/>
    <n v="8"/>
    <n v="3917"/>
    <x v="0"/>
    <n v="0"/>
    <s v="OK"/>
    <n v="0"/>
    <n v="1"/>
    <x v="3"/>
  </r>
  <r>
    <x v="468"/>
    <x v="7"/>
    <s v="Night"/>
    <n v="8"/>
    <n v="1.4"/>
    <n v="6.6"/>
    <n v="3169"/>
    <x v="2"/>
    <n v="11600"/>
    <s v="OK"/>
    <n v="0.18"/>
    <n v="0.83"/>
    <x v="3"/>
  </r>
  <r>
    <x v="469"/>
    <x v="0"/>
    <s v="Morning"/>
    <n v="8"/>
    <n v="0"/>
    <n v="8"/>
    <n v="4905"/>
    <x v="0"/>
    <n v="0"/>
    <s v="OK"/>
    <n v="0"/>
    <n v="1"/>
    <x v="0"/>
  </r>
  <r>
    <x v="469"/>
    <x v="0"/>
    <s v="Evening"/>
    <n v="8"/>
    <n v="0"/>
    <n v="8"/>
    <n v="5251"/>
    <x v="0"/>
    <n v="0"/>
    <s v="OK"/>
    <n v="0"/>
    <n v="1"/>
    <x v="0"/>
  </r>
  <r>
    <x v="469"/>
    <x v="0"/>
    <s v="Night"/>
    <n v="8"/>
    <n v="1.6"/>
    <n v="6.4"/>
    <n v="4404"/>
    <x v="6"/>
    <n v="6700"/>
    <s v="OK"/>
    <n v="0.2"/>
    <n v="0.8"/>
    <x v="0"/>
  </r>
  <r>
    <x v="469"/>
    <x v="1"/>
    <s v="Morning"/>
    <n v="8"/>
    <n v="6"/>
    <n v="2"/>
    <n v="1439"/>
    <x v="1"/>
    <n v="12800"/>
    <s v="OK"/>
    <n v="0.75"/>
    <n v="0.25"/>
    <x v="0"/>
  </r>
  <r>
    <x v="469"/>
    <x v="1"/>
    <s v="Evening"/>
    <n v="8"/>
    <n v="3.5"/>
    <n v="4.5"/>
    <n v="2961"/>
    <x v="6"/>
    <n v="6800"/>
    <s v="OK"/>
    <n v="0.44"/>
    <n v="0.56000000000000005"/>
    <x v="0"/>
  </r>
  <r>
    <x v="469"/>
    <x v="1"/>
    <s v="Night"/>
    <n v="8"/>
    <n v="0"/>
    <n v="8"/>
    <n v="5101"/>
    <x v="0"/>
    <n v="0"/>
    <s v="OK"/>
    <n v="0"/>
    <n v="1"/>
    <x v="0"/>
  </r>
  <r>
    <x v="469"/>
    <x v="2"/>
    <s v="Morning"/>
    <n v="8"/>
    <n v="0"/>
    <n v="8"/>
    <n v="4566"/>
    <x v="0"/>
    <n v="0"/>
    <s v="OK"/>
    <n v="0"/>
    <n v="1"/>
    <x v="0"/>
  </r>
  <r>
    <x v="469"/>
    <x v="2"/>
    <s v="Evening"/>
    <n v="8"/>
    <n v="0"/>
    <n v="8"/>
    <n v="4953"/>
    <x v="0"/>
    <n v="0"/>
    <s v="OK"/>
    <n v="0"/>
    <n v="1"/>
    <x v="0"/>
  </r>
  <r>
    <x v="469"/>
    <x v="2"/>
    <s v="Night"/>
    <n v="8"/>
    <n v="6.8"/>
    <n v="1.2"/>
    <n v="653"/>
    <x v="5"/>
    <n v="7000"/>
    <s v="OK"/>
    <n v="0.85"/>
    <n v="0.15"/>
    <x v="0"/>
  </r>
  <r>
    <x v="469"/>
    <x v="3"/>
    <s v="Morning"/>
    <n v="8"/>
    <n v="0.6"/>
    <n v="7.4"/>
    <n v="588"/>
    <x v="2"/>
    <n v="4800"/>
    <s v="OK"/>
    <n v="0.08"/>
    <n v="0.93"/>
    <x v="1"/>
  </r>
  <r>
    <x v="469"/>
    <x v="3"/>
    <s v="Evening"/>
    <n v="8"/>
    <n v="0"/>
    <n v="8"/>
    <n v="610"/>
    <x v="0"/>
    <n v="0"/>
    <s v="OK"/>
    <n v="0"/>
    <n v="1"/>
    <x v="1"/>
  </r>
  <r>
    <x v="469"/>
    <x v="3"/>
    <s v="Night"/>
    <n v="8"/>
    <n v="6.5"/>
    <n v="1.5"/>
    <n v="120"/>
    <x v="5"/>
    <n v="14300"/>
    <s v="OK"/>
    <n v="0.81"/>
    <n v="0.19"/>
    <x v="1"/>
  </r>
  <r>
    <x v="469"/>
    <x v="4"/>
    <s v="Morning"/>
    <n v="8"/>
    <n v="0"/>
    <n v="8"/>
    <n v="729"/>
    <x v="0"/>
    <n v="0"/>
    <s v="OK"/>
    <n v="0"/>
    <n v="1"/>
    <x v="1"/>
  </r>
  <r>
    <x v="469"/>
    <x v="4"/>
    <s v="Evening"/>
    <n v="8"/>
    <n v="0"/>
    <n v="8"/>
    <n v="736"/>
    <x v="0"/>
    <n v="0"/>
    <s v="OK"/>
    <n v="0"/>
    <n v="1"/>
    <x v="1"/>
  </r>
  <r>
    <x v="469"/>
    <x v="4"/>
    <s v="Night"/>
    <n v="8"/>
    <n v="0"/>
    <n v="8"/>
    <n v="756"/>
    <x v="0"/>
    <n v="0"/>
    <s v="OK"/>
    <n v="0"/>
    <n v="1"/>
    <x v="1"/>
  </r>
  <r>
    <x v="469"/>
    <x v="5"/>
    <s v="Morning"/>
    <n v="8"/>
    <n v="0"/>
    <n v="8"/>
    <n v="3497"/>
    <x v="0"/>
    <n v="0"/>
    <s v="OK"/>
    <n v="0"/>
    <n v="1"/>
    <x v="2"/>
  </r>
  <r>
    <x v="469"/>
    <x v="5"/>
    <s v="Evening"/>
    <n v="8"/>
    <n v="0"/>
    <n v="8"/>
    <n v="3228"/>
    <x v="0"/>
    <n v="0"/>
    <s v="OK"/>
    <n v="0"/>
    <n v="1"/>
    <x v="2"/>
  </r>
  <r>
    <x v="469"/>
    <x v="5"/>
    <s v="Night"/>
    <n v="8"/>
    <n v="0"/>
    <n v="8"/>
    <n v="3416"/>
    <x v="0"/>
    <n v="0"/>
    <s v="OK"/>
    <n v="0"/>
    <n v="1"/>
    <x v="2"/>
  </r>
  <r>
    <x v="469"/>
    <x v="6"/>
    <s v="Morning"/>
    <n v="8"/>
    <n v="0"/>
    <n v="8"/>
    <n v="3529"/>
    <x v="0"/>
    <n v="0"/>
    <s v="OK"/>
    <n v="0"/>
    <n v="1"/>
    <x v="2"/>
  </r>
  <r>
    <x v="469"/>
    <x v="6"/>
    <s v="Evening"/>
    <n v="8"/>
    <n v="0"/>
    <n v="8"/>
    <n v="3167"/>
    <x v="0"/>
    <n v="0"/>
    <s v="OK"/>
    <n v="0"/>
    <n v="1"/>
    <x v="2"/>
  </r>
  <r>
    <x v="469"/>
    <x v="6"/>
    <s v="Night"/>
    <n v="8"/>
    <n v="0"/>
    <n v="8"/>
    <n v="3233"/>
    <x v="0"/>
    <n v="0"/>
    <s v="OK"/>
    <n v="0"/>
    <n v="1"/>
    <x v="2"/>
  </r>
  <r>
    <x v="469"/>
    <x v="7"/>
    <s v="Morning"/>
    <n v="8"/>
    <n v="4.5999999999999996"/>
    <n v="3.4"/>
    <n v="1567"/>
    <x v="1"/>
    <n v="2500"/>
    <s v="OK"/>
    <n v="0.57999999999999996"/>
    <n v="0.43"/>
    <x v="3"/>
  </r>
  <r>
    <x v="469"/>
    <x v="7"/>
    <s v="Evening"/>
    <n v="8"/>
    <n v="1.5"/>
    <n v="6.5"/>
    <n v="3302"/>
    <x v="6"/>
    <n v="5700"/>
    <s v="OK"/>
    <n v="0.19"/>
    <n v="0.81"/>
    <x v="3"/>
  </r>
  <r>
    <x v="469"/>
    <x v="7"/>
    <s v="Night"/>
    <n v="8"/>
    <n v="0"/>
    <n v="8"/>
    <n v="4429"/>
    <x v="0"/>
    <n v="0"/>
    <s v="OK"/>
    <n v="0"/>
    <n v="1"/>
    <x v="3"/>
  </r>
  <r>
    <x v="470"/>
    <x v="0"/>
    <s v="Morning"/>
    <n v="8"/>
    <n v="0"/>
    <n v="8"/>
    <n v="4676"/>
    <x v="0"/>
    <n v="0"/>
    <s v="OK"/>
    <n v="0"/>
    <n v="1"/>
    <x v="0"/>
  </r>
  <r>
    <x v="470"/>
    <x v="0"/>
    <s v="Evening"/>
    <n v="8"/>
    <n v="3.7"/>
    <n v="4.3"/>
    <n v="2652"/>
    <x v="4"/>
    <n v="7600"/>
    <s v="OK"/>
    <n v="0.46"/>
    <n v="0.54"/>
    <x v="0"/>
  </r>
  <r>
    <x v="470"/>
    <x v="0"/>
    <s v="Night"/>
    <n v="8"/>
    <n v="0"/>
    <n v="8"/>
    <n v="5087"/>
    <x v="0"/>
    <n v="0"/>
    <s v="OK"/>
    <n v="0"/>
    <n v="1"/>
    <x v="0"/>
  </r>
  <r>
    <x v="470"/>
    <x v="1"/>
    <s v="Morning"/>
    <n v="8"/>
    <n v="0"/>
    <n v="8"/>
    <n v="4503"/>
    <x v="0"/>
    <n v="0"/>
    <s v="OK"/>
    <n v="0"/>
    <n v="1"/>
    <x v="0"/>
  </r>
  <r>
    <x v="470"/>
    <x v="1"/>
    <s v="Evening"/>
    <n v="8"/>
    <n v="0"/>
    <n v="8"/>
    <n v="5103"/>
    <x v="0"/>
    <n v="0"/>
    <s v="OK"/>
    <n v="0"/>
    <n v="1"/>
    <x v="0"/>
  </r>
  <r>
    <x v="470"/>
    <x v="1"/>
    <s v="Night"/>
    <n v="8"/>
    <n v="0"/>
    <n v="8"/>
    <n v="5408"/>
    <x v="0"/>
    <n v="0"/>
    <s v="OK"/>
    <n v="0"/>
    <n v="1"/>
    <x v="0"/>
  </r>
  <r>
    <x v="470"/>
    <x v="2"/>
    <s v="Morning"/>
    <n v="8"/>
    <n v="0"/>
    <n v="8"/>
    <n v="4526"/>
    <x v="0"/>
    <n v="0"/>
    <s v="OK"/>
    <n v="0"/>
    <n v="1"/>
    <x v="0"/>
  </r>
  <r>
    <x v="470"/>
    <x v="2"/>
    <s v="Evening"/>
    <n v="8"/>
    <n v="0"/>
    <n v="8"/>
    <n v="4712"/>
    <x v="0"/>
    <n v="0"/>
    <s v="OK"/>
    <n v="0"/>
    <n v="1"/>
    <x v="0"/>
  </r>
  <r>
    <x v="470"/>
    <x v="2"/>
    <s v="Night"/>
    <n v="8"/>
    <n v="1.7"/>
    <n v="6.3"/>
    <n v="3723"/>
    <x v="2"/>
    <n v="8700"/>
    <s v="OK"/>
    <n v="0.21"/>
    <n v="0.79"/>
    <x v="0"/>
  </r>
  <r>
    <x v="470"/>
    <x v="3"/>
    <s v="Morning"/>
    <n v="8"/>
    <n v="0"/>
    <n v="8"/>
    <n v="683"/>
    <x v="0"/>
    <n v="0"/>
    <s v="OK"/>
    <n v="0"/>
    <n v="1"/>
    <x v="1"/>
  </r>
  <r>
    <x v="470"/>
    <x v="3"/>
    <s v="Evening"/>
    <n v="8"/>
    <n v="0"/>
    <n v="8"/>
    <n v="660"/>
    <x v="0"/>
    <n v="0"/>
    <s v="OK"/>
    <n v="0"/>
    <n v="1"/>
    <x v="1"/>
  </r>
  <r>
    <x v="470"/>
    <x v="3"/>
    <s v="Night"/>
    <n v="8"/>
    <n v="5.6"/>
    <n v="2.4"/>
    <n v="216"/>
    <x v="3"/>
    <n v="8400"/>
    <s v="OK"/>
    <n v="0.7"/>
    <n v="0.3"/>
    <x v="1"/>
  </r>
  <r>
    <x v="470"/>
    <x v="4"/>
    <s v="Morning"/>
    <n v="8"/>
    <n v="2.6"/>
    <n v="5.4"/>
    <n v="543"/>
    <x v="2"/>
    <n v="4000"/>
    <s v="OK"/>
    <n v="0.33"/>
    <n v="0.68"/>
    <x v="1"/>
  </r>
  <r>
    <x v="470"/>
    <x v="4"/>
    <s v="Evening"/>
    <n v="8"/>
    <n v="0"/>
    <n v="8"/>
    <n v="727"/>
    <x v="0"/>
    <n v="0"/>
    <s v="OK"/>
    <n v="0"/>
    <n v="1"/>
    <x v="1"/>
  </r>
  <r>
    <x v="470"/>
    <x v="4"/>
    <s v="Night"/>
    <n v="8"/>
    <n v="0"/>
    <n v="8"/>
    <n v="715"/>
    <x v="0"/>
    <n v="0"/>
    <s v="OK"/>
    <n v="0"/>
    <n v="1"/>
    <x v="1"/>
  </r>
  <r>
    <x v="470"/>
    <x v="5"/>
    <s v="Morning"/>
    <n v="8"/>
    <n v="3.6"/>
    <n v="4.4000000000000004"/>
    <n v="2087"/>
    <x v="2"/>
    <n v="13400"/>
    <s v="OK"/>
    <n v="0.45"/>
    <n v="0.55000000000000004"/>
    <x v="2"/>
  </r>
  <r>
    <x v="470"/>
    <x v="5"/>
    <s v="Evening"/>
    <n v="8"/>
    <n v="2.5"/>
    <n v="5.5"/>
    <n v="2536"/>
    <x v="3"/>
    <n v="13600"/>
    <s v="OK"/>
    <n v="0.31"/>
    <n v="0.69"/>
    <x v="2"/>
  </r>
  <r>
    <x v="470"/>
    <x v="5"/>
    <s v="Night"/>
    <n v="8"/>
    <n v="0"/>
    <n v="8"/>
    <n v="3154"/>
    <x v="0"/>
    <n v="0"/>
    <s v="OK"/>
    <n v="0"/>
    <n v="1"/>
    <x v="2"/>
  </r>
  <r>
    <x v="470"/>
    <x v="6"/>
    <s v="Morning"/>
    <n v="8"/>
    <n v="0"/>
    <n v="8"/>
    <n v="3131"/>
    <x v="0"/>
    <n v="0"/>
    <s v="OK"/>
    <n v="0"/>
    <n v="1"/>
    <x v="2"/>
  </r>
  <r>
    <x v="470"/>
    <x v="6"/>
    <s v="Evening"/>
    <n v="8"/>
    <n v="0"/>
    <n v="8"/>
    <n v="3081"/>
    <x v="0"/>
    <n v="0"/>
    <s v="OK"/>
    <n v="0"/>
    <n v="1"/>
    <x v="2"/>
  </r>
  <r>
    <x v="470"/>
    <x v="6"/>
    <s v="Night"/>
    <n v="8"/>
    <n v="0"/>
    <n v="8"/>
    <n v="3335"/>
    <x v="0"/>
    <n v="0"/>
    <s v="OK"/>
    <n v="0"/>
    <n v="1"/>
    <x v="2"/>
  </r>
  <r>
    <x v="470"/>
    <x v="7"/>
    <s v="Morning"/>
    <n v="8"/>
    <n v="1.9"/>
    <n v="6.1"/>
    <n v="3102"/>
    <x v="1"/>
    <n v="11700"/>
    <s v="OK"/>
    <n v="0.24"/>
    <n v="0.76"/>
    <x v="3"/>
  </r>
  <r>
    <x v="470"/>
    <x v="7"/>
    <s v="Evening"/>
    <n v="8"/>
    <n v="1.1000000000000001"/>
    <n v="6.9"/>
    <n v="3609"/>
    <x v="1"/>
    <n v="4500"/>
    <s v="OK"/>
    <n v="0.14000000000000001"/>
    <n v="0.86"/>
    <x v="3"/>
  </r>
  <r>
    <x v="470"/>
    <x v="7"/>
    <s v="Night"/>
    <n v="8"/>
    <n v="3.9"/>
    <n v="4.0999999999999996"/>
    <n v="2030"/>
    <x v="1"/>
    <n v="3100"/>
    <s v="OK"/>
    <n v="0.49"/>
    <n v="0.51"/>
    <x v="3"/>
  </r>
  <r>
    <x v="471"/>
    <x v="0"/>
    <s v="Morning"/>
    <n v="8"/>
    <n v="0"/>
    <n v="8"/>
    <n v="4604"/>
    <x v="0"/>
    <n v="0"/>
    <s v="OK"/>
    <n v="0"/>
    <n v="1"/>
    <x v="0"/>
  </r>
  <r>
    <x v="471"/>
    <x v="0"/>
    <s v="Evening"/>
    <n v="8"/>
    <n v="0"/>
    <n v="8"/>
    <n v="4676"/>
    <x v="0"/>
    <n v="0"/>
    <s v="OK"/>
    <n v="0"/>
    <n v="1"/>
    <x v="0"/>
  </r>
  <r>
    <x v="471"/>
    <x v="0"/>
    <s v="Night"/>
    <n v="8"/>
    <n v="0"/>
    <n v="8"/>
    <n v="4698"/>
    <x v="0"/>
    <n v="0"/>
    <s v="OK"/>
    <n v="0"/>
    <n v="1"/>
    <x v="0"/>
  </r>
  <r>
    <x v="471"/>
    <x v="1"/>
    <s v="Morning"/>
    <n v="8"/>
    <n v="3.6"/>
    <n v="4.4000000000000004"/>
    <n v="2853"/>
    <x v="2"/>
    <n v="12600"/>
    <s v="OK"/>
    <n v="0.45"/>
    <n v="0.55000000000000004"/>
    <x v="0"/>
  </r>
  <r>
    <x v="471"/>
    <x v="1"/>
    <s v="Evening"/>
    <n v="8"/>
    <n v="2.6"/>
    <n v="5.4"/>
    <n v="3424"/>
    <x v="2"/>
    <n v="11100"/>
    <s v="OK"/>
    <n v="0.33"/>
    <n v="0.68"/>
    <x v="0"/>
  </r>
  <r>
    <x v="471"/>
    <x v="1"/>
    <s v="Night"/>
    <n v="8"/>
    <n v="0"/>
    <n v="8"/>
    <n v="5283"/>
    <x v="0"/>
    <n v="0"/>
    <s v="OK"/>
    <n v="0"/>
    <n v="1"/>
    <x v="0"/>
  </r>
  <r>
    <x v="471"/>
    <x v="2"/>
    <s v="Morning"/>
    <n v="8"/>
    <n v="0"/>
    <n v="8"/>
    <n v="4384"/>
    <x v="0"/>
    <n v="0"/>
    <s v="OK"/>
    <n v="0"/>
    <n v="1"/>
    <x v="0"/>
  </r>
  <r>
    <x v="471"/>
    <x v="2"/>
    <s v="Evening"/>
    <n v="8"/>
    <n v="6.3"/>
    <n v="1.7"/>
    <n v="989"/>
    <x v="1"/>
    <n v="10400"/>
    <s v="OK"/>
    <n v="0.79"/>
    <n v="0.21"/>
    <x v="0"/>
  </r>
  <r>
    <x v="471"/>
    <x v="2"/>
    <s v="Night"/>
    <n v="8"/>
    <n v="0"/>
    <n v="8"/>
    <n v="4339"/>
    <x v="0"/>
    <n v="0"/>
    <s v="OK"/>
    <n v="0"/>
    <n v="1"/>
    <x v="0"/>
  </r>
  <r>
    <x v="471"/>
    <x v="3"/>
    <s v="Morning"/>
    <n v="8"/>
    <n v="0"/>
    <n v="8"/>
    <n v="619"/>
    <x v="0"/>
    <n v="0"/>
    <s v="OK"/>
    <n v="0"/>
    <n v="1"/>
    <x v="1"/>
  </r>
  <r>
    <x v="471"/>
    <x v="3"/>
    <s v="Evening"/>
    <n v="8"/>
    <n v="0"/>
    <n v="8"/>
    <n v="614"/>
    <x v="0"/>
    <n v="0"/>
    <s v="OK"/>
    <n v="0"/>
    <n v="1"/>
    <x v="1"/>
  </r>
  <r>
    <x v="471"/>
    <x v="3"/>
    <s v="Night"/>
    <n v="8"/>
    <n v="6.6"/>
    <n v="1.4"/>
    <n v="132"/>
    <x v="1"/>
    <n v="9300"/>
    <s v="OK"/>
    <n v="0.83"/>
    <n v="0.18"/>
    <x v="1"/>
  </r>
  <r>
    <x v="471"/>
    <x v="4"/>
    <s v="Morning"/>
    <n v="8"/>
    <n v="0"/>
    <n v="8"/>
    <n v="704"/>
    <x v="0"/>
    <n v="0"/>
    <s v="OK"/>
    <n v="0"/>
    <n v="1"/>
    <x v="1"/>
  </r>
  <r>
    <x v="471"/>
    <x v="4"/>
    <s v="Evening"/>
    <n v="8"/>
    <n v="5"/>
    <n v="3"/>
    <n v="262"/>
    <x v="4"/>
    <n v="4300"/>
    <s v="OK"/>
    <n v="0.63"/>
    <n v="0.38"/>
    <x v="1"/>
  </r>
  <r>
    <x v="471"/>
    <x v="4"/>
    <s v="Night"/>
    <n v="8"/>
    <n v="0"/>
    <n v="8"/>
    <n v="711"/>
    <x v="0"/>
    <n v="0"/>
    <s v="OK"/>
    <n v="0"/>
    <n v="1"/>
    <x v="1"/>
  </r>
  <r>
    <x v="471"/>
    <x v="5"/>
    <s v="Morning"/>
    <n v="8"/>
    <n v="0"/>
    <n v="8"/>
    <n v="3467"/>
    <x v="0"/>
    <n v="0"/>
    <s v="OK"/>
    <n v="0"/>
    <n v="1"/>
    <x v="2"/>
  </r>
  <r>
    <x v="471"/>
    <x v="5"/>
    <s v="Evening"/>
    <n v="8"/>
    <n v="3.5"/>
    <n v="4.5"/>
    <n v="1710"/>
    <x v="1"/>
    <n v="13600"/>
    <s v="OK"/>
    <n v="0.44"/>
    <n v="0.56000000000000005"/>
    <x v="2"/>
  </r>
  <r>
    <x v="471"/>
    <x v="5"/>
    <s v="Night"/>
    <n v="8"/>
    <n v="3.1"/>
    <n v="4.9000000000000004"/>
    <n v="1988"/>
    <x v="5"/>
    <n v="2200"/>
    <s v="OK"/>
    <n v="0.39"/>
    <n v="0.61"/>
    <x v="2"/>
  </r>
  <r>
    <x v="471"/>
    <x v="6"/>
    <s v="Morning"/>
    <n v="8"/>
    <n v="0"/>
    <n v="8"/>
    <n v="3140"/>
    <x v="0"/>
    <n v="0"/>
    <s v="OK"/>
    <n v="0"/>
    <n v="1"/>
    <x v="2"/>
  </r>
  <r>
    <x v="471"/>
    <x v="6"/>
    <s v="Evening"/>
    <n v="8"/>
    <n v="0"/>
    <n v="8"/>
    <n v="3147"/>
    <x v="0"/>
    <n v="0"/>
    <s v="OK"/>
    <n v="0"/>
    <n v="1"/>
    <x v="2"/>
  </r>
  <r>
    <x v="471"/>
    <x v="6"/>
    <s v="Night"/>
    <n v="8"/>
    <n v="0"/>
    <n v="8"/>
    <n v="2981"/>
    <x v="0"/>
    <n v="0"/>
    <s v="OK"/>
    <n v="0"/>
    <n v="1"/>
    <x v="2"/>
  </r>
  <r>
    <x v="471"/>
    <x v="7"/>
    <s v="Morning"/>
    <n v="8"/>
    <n v="0"/>
    <n v="8"/>
    <n v="3920"/>
    <x v="0"/>
    <n v="0"/>
    <s v="OK"/>
    <n v="0"/>
    <n v="1"/>
    <x v="3"/>
  </r>
  <r>
    <x v="471"/>
    <x v="7"/>
    <s v="Evening"/>
    <n v="8"/>
    <n v="0"/>
    <n v="8"/>
    <n v="4363"/>
    <x v="0"/>
    <n v="0"/>
    <s v="OK"/>
    <n v="0"/>
    <n v="1"/>
    <x v="3"/>
  </r>
  <r>
    <x v="471"/>
    <x v="7"/>
    <s v="Night"/>
    <n v="8"/>
    <n v="5"/>
    <n v="3"/>
    <n v="1523"/>
    <x v="1"/>
    <n v="3100"/>
    <s v="OK"/>
    <n v="0.63"/>
    <n v="0.38"/>
    <x v="3"/>
  </r>
  <r>
    <x v="472"/>
    <x v="0"/>
    <s v="Morning"/>
    <n v="8"/>
    <n v="0"/>
    <n v="8"/>
    <n v="4703"/>
    <x v="0"/>
    <n v="0"/>
    <s v="OK"/>
    <n v="0"/>
    <n v="1"/>
    <x v="0"/>
  </r>
  <r>
    <x v="472"/>
    <x v="0"/>
    <s v="Evening"/>
    <n v="8"/>
    <n v="0"/>
    <n v="8"/>
    <n v="5168"/>
    <x v="0"/>
    <n v="0"/>
    <s v="OK"/>
    <n v="0"/>
    <n v="1"/>
    <x v="0"/>
  </r>
  <r>
    <x v="472"/>
    <x v="0"/>
    <s v="Night"/>
    <n v="8"/>
    <n v="5.8"/>
    <n v="2.2000000000000002"/>
    <n v="1478"/>
    <x v="6"/>
    <n v="6500"/>
    <s v="OK"/>
    <n v="0.73"/>
    <n v="0.28000000000000003"/>
    <x v="0"/>
  </r>
  <r>
    <x v="472"/>
    <x v="1"/>
    <s v="Morning"/>
    <n v="8"/>
    <n v="2.2999999999999998"/>
    <n v="5.7"/>
    <n v="3857"/>
    <x v="6"/>
    <n v="9600"/>
    <s v="OK"/>
    <n v="0.28999999999999998"/>
    <n v="0.71"/>
    <x v="0"/>
  </r>
  <r>
    <x v="472"/>
    <x v="1"/>
    <s v="Evening"/>
    <n v="8"/>
    <n v="0"/>
    <n v="8"/>
    <n v="5252"/>
    <x v="0"/>
    <n v="0"/>
    <s v="OK"/>
    <n v="0"/>
    <n v="1"/>
    <x v="0"/>
  </r>
  <r>
    <x v="472"/>
    <x v="1"/>
    <s v="Night"/>
    <n v="8"/>
    <n v="0"/>
    <n v="8"/>
    <n v="4899"/>
    <x v="0"/>
    <n v="0"/>
    <s v="OK"/>
    <n v="0"/>
    <n v="1"/>
    <x v="0"/>
  </r>
  <r>
    <x v="472"/>
    <x v="2"/>
    <s v="Morning"/>
    <n v="8"/>
    <n v="0"/>
    <n v="8"/>
    <n v="5092"/>
    <x v="0"/>
    <n v="0"/>
    <s v="OK"/>
    <n v="0"/>
    <n v="1"/>
    <x v="0"/>
  </r>
  <r>
    <x v="472"/>
    <x v="2"/>
    <s v="Evening"/>
    <n v="8"/>
    <n v="0"/>
    <n v="8"/>
    <n v="5268"/>
    <x v="0"/>
    <n v="0"/>
    <s v="OK"/>
    <n v="0"/>
    <n v="1"/>
    <x v="0"/>
  </r>
  <r>
    <x v="472"/>
    <x v="2"/>
    <s v="Night"/>
    <n v="8"/>
    <n v="0"/>
    <n v="8"/>
    <n v="4479"/>
    <x v="0"/>
    <n v="0"/>
    <s v="OK"/>
    <n v="0"/>
    <n v="1"/>
    <x v="0"/>
  </r>
  <r>
    <x v="472"/>
    <x v="3"/>
    <s v="Morning"/>
    <n v="8"/>
    <n v="0"/>
    <n v="8"/>
    <n v="719"/>
    <x v="0"/>
    <n v="0"/>
    <s v="OK"/>
    <n v="0"/>
    <n v="1"/>
    <x v="1"/>
  </r>
  <r>
    <x v="472"/>
    <x v="3"/>
    <s v="Evening"/>
    <n v="8"/>
    <n v="0"/>
    <n v="8"/>
    <n v="695"/>
    <x v="0"/>
    <n v="0"/>
    <s v="OK"/>
    <n v="0"/>
    <n v="1"/>
    <x v="1"/>
  </r>
  <r>
    <x v="472"/>
    <x v="3"/>
    <s v="Night"/>
    <n v="8"/>
    <n v="0"/>
    <n v="8"/>
    <n v="716"/>
    <x v="0"/>
    <n v="0"/>
    <s v="OK"/>
    <n v="0"/>
    <n v="1"/>
    <x v="1"/>
  </r>
  <r>
    <x v="472"/>
    <x v="4"/>
    <s v="Morning"/>
    <n v="8"/>
    <n v="5.9"/>
    <n v="2.1"/>
    <n v="186"/>
    <x v="5"/>
    <n v="11800"/>
    <s v="OK"/>
    <n v="0.74"/>
    <n v="0.26"/>
    <x v="1"/>
  </r>
  <r>
    <x v="472"/>
    <x v="4"/>
    <s v="Evening"/>
    <n v="8"/>
    <n v="0"/>
    <n v="8"/>
    <n v="790"/>
    <x v="0"/>
    <n v="0"/>
    <s v="OK"/>
    <n v="0"/>
    <n v="1"/>
    <x v="1"/>
  </r>
  <r>
    <x v="472"/>
    <x v="4"/>
    <s v="Night"/>
    <n v="8"/>
    <n v="6.2"/>
    <n v="1.8"/>
    <n v="160"/>
    <x v="3"/>
    <n v="13100"/>
    <s v="OK"/>
    <n v="0.78"/>
    <n v="0.23"/>
    <x v="1"/>
  </r>
  <r>
    <x v="472"/>
    <x v="5"/>
    <s v="Morning"/>
    <n v="8"/>
    <n v="0"/>
    <n v="8"/>
    <n v="3556"/>
    <x v="0"/>
    <n v="0"/>
    <s v="OK"/>
    <n v="0"/>
    <n v="1"/>
    <x v="2"/>
  </r>
  <r>
    <x v="472"/>
    <x v="5"/>
    <s v="Evening"/>
    <n v="8"/>
    <n v="0"/>
    <n v="8"/>
    <n v="3770"/>
    <x v="0"/>
    <n v="0"/>
    <s v="OK"/>
    <n v="0"/>
    <n v="1"/>
    <x v="2"/>
  </r>
  <r>
    <x v="472"/>
    <x v="5"/>
    <s v="Night"/>
    <n v="8"/>
    <n v="0"/>
    <n v="8"/>
    <n v="3490"/>
    <x v="0"/>
    <n v="0"/>
    <s v="OK"/>
    <n v="0"/>
    <n v="1"/>
    <x v="2"/>
  </r>
  <r>
    <x v="472"/>
    <x v="6"/>
    <s v="Morning"/>
    <n v="8"/>
    <n v="0"/>
    <n v="8"/>
    <n v="3239"/>
    <x v="0"/>
    <n v="0"/>
    <s v="OK"/>
    <n v="0"/>
    <n v="1"/>
    <x v="2"/>
  </r>
  <r>
    <x v="472"/>
    <x v="6"/>
    <s v="Evening"/>
    <n v="8"/>
    <n v="5.3"/>
    <n v="2.7"/>
    <n v="1026"/>
    <x v="5"/>
    <n v="6800"/>
    <s v="OK"/>
    <n v="0.66"/>
    <n v="0.34"/>
    <x v="2"/>
  </r>
  <r>
    <x v="472"/>
    <x v="6"/>
    <s v="Night"/>
    <n v="8"/>
    <n v="4.8"/>
    <n v="3.2"/>
    <n v="1322"/>
    <x v="6"/>
    <n v="14900"/>
    <s v="OK"/>
    <n v="0.6"/>
    <n v="0.4"/>
    <x v="2"/>
  </r>
  <r>
    <x v="472"/>
    <x v="7"/>
    <s v="Morning"/>
    <n v="8"/>
    <n v="3.9"/>
    <n v="4.0999999999999996"/>
    <n v="2175"/>
    <x v="2"/>
    <n v="6600"/>
    <s v="OK"/>
    <n v="0.49"/>
    <n v="0.51"/>
    <x v="3"/>
  </r>
  <r>
    <x v="472"/>
    <x v="7"/>
    <s v="Evening"/>
    <n v="8"/>
    <n v="0"/>
    <n v="8"/>
    <n v="4422"/>
    <x v="0"/>
    <n v="0"/>
    <s v="OK"/>
    <n v="0"/>
    <n v="1"/>
    <x v="3"/>
  </r>
  <r>
    <x v="472"/>
    <x v="7"/>
    <s v="Night"/>
    <n v="8"/>
    <n v="0"/>
    <n v="8"/>
    <n v="4294"/>
    <x v="0"/>
    <n v="0"/>
    <s v="OK"/>
    <n v="0"/>
    <n v="1"/>
    <x v="3"/>
  </r>
  <r>
    <x v="473"/>
    <x v="0"/>
    <s v="Morning"/>
    <n v="8"/>
    <n v="0"/>
    <n v="8"/>
    <n v="5318"/>
    <x v="0"/>
    <n v="0"/>
    <s v="OK"/>
    <n v="0"/>
    <n v="1"/>
    <x v="0"/>
  </r>
  <r>
    <x v="473"/>
    <x v="0"/>
    <s v="Evening"/>
    <n v="8"/>
    <n v="1.3"/>
    <n v="6.7"/>
    <n v="4205"/>
    <x v="3"/>
    <n v="5000"/>
    <s v="OK"/>
    <n v="0.16"/>
    <n v="0.84"/>
    <x v="0"/>
  </r>
  <r>
    <x v="473"/>
    <x v="0"/>
    <s v="Night"/>
    <n v="8"/>
    <n v="0"/>
    <n v="8"/>
    <n v="5313"/>
    <x v="0"/>
    <n v="0"/>
    <s v="OK"/>
    <n v="0"/>
    <n v="1"/>
    <x v="0"/>
  </r>
  <r>
    <x v="473"/>
    <x v="1"/>
    <s v="Morning"/>
    <n v="8"/>
    <n v="0"/>
    <n v="8"/>
    <n v="4566"/>
    <x v="0"/>
    <n v="0"/>
    <s v="OK"/>
    <n v="0"/>
    <n v="1"/>
    <x v="0"/>
  </r>
  <r>
    <x v="473"/>
    <x v="1"/>
    <s v="Evening"/>
    <n v="8"/>
    <n v="6.4"/>
    <n v="1.6"/>
    <n v="1048"/>
    <x v="1"/>
    <n v="11200"/>
    <s v="OK"/>
    <n v="0.8"/>
    <n v="0.2"/>
    <x v="0"/>
  </r>
  <r>
    <x v="473"/>
    <x v="1"/>
    <s v="Night"/>
    <n v="8"/>
    <n v="0"/>
    <n v="8"/>
    <n v="5038"/>
    <x v="0"/>
    <n v="0"/>
    <s v="OK"/>
    <n v="0"/>
    <n v="1"/>
    <x v="0"/>
  </r>
  <r>
    <x v="473"/>
    <x v="2"/>
    <s v="Morning"/>
    <n v="8"/>
    <n v="3.4"/>
    <n v="4.5999999999999996"/>
    <n v="2615"/>
    <x v="5"/>
    <n v="2100"/>
    <s v="OK"/>
    <n v="0.43"/>
    <n v="0.57999999999999996"/>
    <x v="0"/>
  </r>
  <r>
    <x v="473"/>
    <x v="2"/>
    <s v="Evening"/>
    <n v="8"/>
    <n v="0.8"/>
    <n v="7.2"/>
    <n v="4013"/>
    <x v="2"/>
    <n v="11700"/>
    <s v="OK"/>
    <n v="0.1"/>
    <n v="0.9"/>
    <x v="0"/>
  </r>
  <r>
    <x v="473"/>
    <x v="2"/>
    <s v="Night"/>
    <n v="8"/>
    <n v="0"/>
    <n v="8"/>
    <n v="4826"/>
    <x v="0"/>
    <n v="0"/>
    <s v="OK"/>
    <n v="0"/>
    <n v="1"/>
    <x v="0"/>
  </r>
  <r>
    <x v="473"/>
    <x v="3"/>
    <s v="Morning"/>
    <n v="8"/>
    <n v="3.2"/>
    <n v="4.8"/>
    <n v="396"/>
    <x v="1"/>
    <n v="14600"/>
    <s v="OK"/>
    <n v="0.4"/>
    <n v="0.6"/>
    <x v="1"/>
  </r>
  <r>
    <x v="473"/>
    <x v="3"/>
    <s v="Evening"/>
    <n v="8"/>
    <n v="0"/>
    <n v="8"/>
    <n v="733"/>
    <x v="0"/>
    <n v="0"/>
    <s v="OK"/>
    <n v="0"/>
    <n v="1"/>
    <x v="1"/>
  </r>
  <r>
    <x v="473"/>
    <x v="3"/>
    <s v="Night"/>
    <n v="8"/>
    <n v="0"/>
    <n v="8"/>
    <n v="665"/>
    <x v="0"/>
    <n v="0"/>
    <s v="OK"/>
    <n v="0"/>
    <n v="1"/>
    <x v="1"/>
  </r>
  <r>
    <x v="473"/>
    <x v="4"/>
    <s v="Morning"/>
    <n v="8"/>
    <n v="0"/>
    <n v="8"/>
    <n v="671"/>
    <x v="0"/>
    <n v="0"/>
    <s v="OK"/>
    <n v="0"/>
    <n v="1"/>
    <x v="1"/>
  </r>
  <r>
    <x v="473"/>
    <x v="4"/>
    <s v="Evening"/>
    <n v="8"/>
    <n v="0"/>
    <n v="8"/>
    <n v="789"/>
    <x v="0"/>
    <n v="0"/>
    <s v="OK"/>
    <n v="0"/>
    <n v="1"/>
    <x v="1"/>
  </r>
  <r>
    <x v="473"/>
    <x v="4"/>
    <s v="Night"/>
    <n v="8"/>
    <n v="0"/>
    <n v="8"/>
    <n v="748"/>
    <x v="0"/>
    <n v="0"/>
    <s v="OK"/>
    <n v="0"/>
    <n v="1"/>
    <x v="1"/>
  </r>
  <r>
    <x v="473"/>
    <x v="5"/>
    <s v="Morning"/>
    <n v="8"/>
    <n v="0"/>
    <n v="8"/>
    <n v="3575"/>
    <x v="0"/>
    <n v="0"/>
    <s v="OK"/>
    <n v="0"/>
    <n v="1"/>
    <x v="2"/>
  </r>
  <r>
    <x v="473"/>
    <x v="5"/>
    <s v="Evening"/>
    <n v="8"/>
    <n v="3.2"/>
    <n v="4.8"/>
    <n v="2078"/>
    <x v="4"/>
    <n v="12900"/>
    <s v="OK"/>
    <n v="0.4"/>
    <n v="0.6"/>
    <x v="2"/>
  </r>
  <r>
    <x v="473"/>
    <x v="5"/>
    <s v="Night"/>
    <n v="8"/>
    <n v="0"/>
    <n v="8"/>
    <n v="3413"/>
    <x v="0"/>
    <n v="0"/>
    <s v="OK"/>
    <n v="0"/>
    <n v="1"/>
    <x v="2"/>
  </r>
  <r>
    <x v="473"/>
    <x v="6"/>
    <s v="Morning"/>
    <n v="8"/>
    <n v="0"/>
    <n v="8"/>
    <n v="3543"/>
    <x v="0"/>
    <n v="0"/>
    <s v="OK"/>
    <n v="0"/>
    <n v="1"/>
    <x v="2"/>
  </r>
  <r>
    <x v="473"/>
    <x v="6"/>
    <s v="Evening"/>
    <n v="8"/>
    <n v="0"/>
    <n v="8"/>
    <n v="2998"/>
    <x v="0"/>
    <n v="0"/>
    <s v="OK"/>
    <n v="0"/>
    <n v="1"/>
    <x v="2"/>
  </r>
  <r>
    <x v="473"/>
    <x v="6"/>
    <s v="Night"/>
    <n v="8"/>
    <n v="0"/>
    <n v="8"/>
    <n v="3400"/>
    <x v="0"/>
    <n v="0"/>
    <s v="OK"/>
    <n v="0"/>
    <n v="1"/>
    <x v="2"/>
  </r>
  <r>
    <x v="473"/>
    <x v="7"/>
    <s v="Morning"/>
    <n v="8"/>
    <n v="0"/>
    <n v="8"/>
    <n v="4060"/>
    <x v="0"/>
    <n v="0"/>
    <s v="OK"/>
    <n v="0"/>
    <n v="1"/>
    <x v="3"/>
  </r>
  <r>
    <x v="473"/>
    <x v="7"/>
    <s v="Evening"/>
    <n v="8"/>
    <n v="0"/>
    <n v="8"/>
    <n v="4483"/>
    <x v="0"/>
    <n v="0"/>
    <s v="OK"/>
    <n v="0"/>
    <n v="1"/>
    <x v="3"/>
  </r>
  <r>
    <x v="473"/>
    <x v="7"/>
    <s v="Night"/>
    <n v="8"/>
    <n v="0"/>
    <n v="8"/>
    <n v="3883"/>
    <x v="0"/>
    <n v="0"/>
    <s v="OK"/>
    <n v="0"/>
    <n v="1"/>
    <x v="3"/>
  </r>
  <r>
    <x v="474"/>
    <x v="0"/>
    <s v="Morning"/>
    <n v="8"/>
    <n v="0"/>
    <n v="8"/>
    <n v="5357"/>
    <x v="0"/>
    <n v="0"/>
    <s v="OK"/>
    <n v="0"/>
    <n v="1"/>
    <x v="0"/>
  </r>
  <r>
    <x v="474"/>
    <x v="0"/>
    <s v="Evening"/>
    <n v="8"/>
    <n v="0"/>
    <n v="8"/>
    <n v="4983"/>
    <x v="0"/>
    <n v="0"/>
    <s v="OK"/>
    <n v="0"/>
    <n v="1"/>
    <x v="0"/>
  </r>
  <r>
    <x v="474"/>
    <x v="0"/>
    <s v="Night"/>
    <n v="8"/>
    <n v="0"/>
    <n v="8"/>
    <n v="4708"/>
    <x v="0"/>
    <n v="0"/>
    <s v="OK"/>
    <n v="0"/>
    <n v="1"/>
    <x v="0"/>
  </r>
  <r>
    <x v="474"/>
    <x v="1"/>
    <s v="Morning"/>
    <n v="8"/>
    <n v="0"/>
    <n v="8"/>
    <n v="5316"/>
    <x v="0"/>
    <n v="0"/>
    <s v="OK"/>
    <n v="0"/>
    <n v="1"/>
    <x v="0"/>
  </r>
  <r>
    <x v="474"/>
    <x v="1"/>
    <s v="Evening"/>
    <n v="8"/>
    <n v="0"/>
    <n v="8"/>
    <n v="4416"/>
    <x v="0"/>
    <n v="0"/>
    <s v="OK"/>
    <n v="0"/>
    <n v="1"/>
    <x v="0"/>
  </r>
  <r>
    <x v="474"/>
    <x v="1"/>
    <s v="Night"/>
    <n v="8"/>
    <n v="1"/>
    <n v="7"/>
    <n v="4464"/>
    <x v="4"/>
    <n v="9300"/>
    <s v="OK"/>
    <n v="0.13"/>
    <n v="0.88"/>
    <x v="0"/>
  </r>
  <r>
    <x v="474"/>
    <x v="2"/>
    <s v="Morning"/>
    <n v="8"/>
    <n v="6.9"/>
    <n v="1.1000000000000001"/>
    <n v="603"/>
    <x v="5"/>
    <n v="7200"/>
    <s v="OK"/>
    <n v="0.86"/>
    <n v="0.14000000000000001"/>
    <x v="0"/>
  </r>
  <r>
    <x v="474"/>
    <x v="2"/>
    <s v="Evening"/>
    <n v="8"/>
    <n v="0"/>
    <n v="8"/>
    <n v="5057"/>
    <x v="0"/>
    <n v="0"/>
    <s v="OK"/>
    <n v="0"/>
    <n v="1"/>
    <x v="0"/>
  </r>
  <r>
    <x v="474"/>
    <x v="2"/>
    <s v="Night"/>
    <n v="8"/>
    <n v="0"/>
    <n v="8"/>
    <n v="4851"/>
    <x v="0"/>
    <n v="0"/>
    <s v="OK"/>
    <n v="0"/>
    <n v="1"/>
    <x v="0"/>
  </r>
  <r>
    <x v="474"/>
    <x v="3"/>
    <s v="Morning"/>
    <n v="8"/>
    <n v="0"/>
    <n v="8"/>
    <n v="703"/>
    <x v="0"/>
    <n v="0"/>
    <s v="OK"/>
    <n v="0"/>
    <n v="1"/>
    <x v="1"/>
  </r>
  <r>
    <x v="474"/>
    <x v="3"/>
    <s v="Evening"/>
    <n v="8"/>
    <n v="0"/>
    <n v="8"/>
    <n v="718"/>
    <x v="0"/>
    <n v="0"/>
    <s v="OK"/>
    <n v="0"/>
    <n v="1"/>
    <x v="1"/>
  </r>
  <r>
    <x v="474"/>
    <x v="3"/>
    <s v="Night"/>
    <n v="8"/>
    <n v="0"/>
    <n v="8"/>
    <n v="737"/>
    <x v="0"/>
    <n v="0"/>
    <s v="OK"/>
    <n v="0"/>
    <n v="1"/>
    <x v="1"/>
  </r>
  <r>
    <x v="474"/>
    <x v="4"/>
    <s v="Morning"/>
    <n v="8"/>
    <n v="0"/>
    <n v="8"/>
    <n v="718"/>
    <x v="0"/>
    <n v="0"/>
    <s v="OK"/>
    <n v="0"/>
    <n v="1"/>
    <x v="1"/>
  </r>
  <r>
    <x v="474"/>
    <x v="4"/>
    <s v="Evening"/>
    <n v="8"/>
    <n v="0"/>
    <n v="8"/>
    <n v="674"/>
    <x v="0"/>
    <n v="0"/>
    <s v="OK"/>
    <n v="0"/>
    <n v="1"/>
    <x v="1"/>
  </r>
  <r>
    <x v="474"/>
    <x v="4"/>
    <s v="Night"/>
    <n v="8"/>
    <n v="0"/>
    <n v="8"/>
    <n v="736"/>
    <x v="0"/>
    <n v="0"/>
    <s v="OK"/>
    <n v="0"/>
    <n v="1"/>
    <x v="1"/>
  </r>
  <r>
    <x v="474"/>
    <x v="5"/>
    <s v="Morning"/>
    <n v="8"/>
    <n v="0"/>
    <n v="8"/>
    <n v="3798"/>
    <x v="0"/>
    <n v="0"/>
    <s v="OK"/>
    <n v="0"/>
    <n v="1"/>
    <x v="2"/>
  </r>
  <r>
    <x v="474"/>
    <x v="5"/>
    <s v="Evening"/>
    <n v="8"/>
    <n v="0"/>
    <n v="8"/>
    <n v="3318"/>
    <x v="0"/>
    <n v="0"/>
    <s v="OK"/>
    <n v="0"/>
    <n v="1"/>
    <x v="2"/>
  </r>
  <r>
    <x v="474"/>
    <x v="5"/>
    <s v="Night"/>
    <n v="8"/>
    <n v="0"/>
    <n v="8"/>
    <n v="3340"/>
    <x v="0"/>
    <n v="0"/>
    <s v="OK"/>
    <n v="0"/>
    <n v="1"/>
    <x v="2"/>
  </r>
  <r>
    <x v="474"/>
    <x v="6"/>
    <s v="Morning"/>
    <n v="8"/>
    <n v="0"/>
    <n v="8"/>
    <n v="3081"/>
    <x v="0"/>
    <n v="0"/>
    <s v="OK"/>
    <n v="0"/>
    <n v="1"/>
    <x v="2"/>
  </r>
  <r>
    <x v="474"/>
    <x v="6"/>
    <s v="Evening"/>
    <n v="8"/>
    <n v="0"/>
    <n v="8"/>
    <n v="3332"/>
    <x v="0"/>
    <n v="0"/>
    <s v="OK"/>
    <n v="0"/>
    <n v="1"/>
    <x v="2"/>
  </r>
  <r>
    <x v="474"/>
    <x v="6"/>
    <s v="Night"/>
    <n v="8"/>
    <n v="0"/>
    <n v="8"/>
    <n v="3405"/>
    <x v="0"/>
    <n v="0"/>
    <s v="OK"/>
    <n v="0"/>
    <n v="1"/>
    <x v="2"/>
  </r>
  <r>
    <x v="474"/>
    <x v="7"/>
    <s v="Morning"/>
    <n v="8"/>
    <n v="0"/>
    <n v="8"/>
    <n v="3877"/>
    <x v="0"/>
    <n v="0"/>
    <s v="OK"/>
    <n v="0"/>
    <n v="1"/>
    <x v="3"/>
  </r>
  <r>
    <x v="474"/>
    <x v="7"/>
    <s v="Evening"/>
    <n v="8"/>
    <n v="0"/>
    <n v="8"/>
    <n v="3739"/>
    <x v="0"/>
    <n v="0"/>
    <s v="OK"/>
    <n v="0"/>
    <n v="1"/>
    <x v="3"/>
  </r>
  <r>
    <x v="474"/>
    <x v="7"/>
    <s v="Night"/>
    <n v="8"/>
    <n v="1.9"/>
    <n v="6.1"/>
    <n v="2593"/>
    <x v="5"/>
    <n v="3200"/>
    <s v="OK"/>
    <n v="0.24"/>
    <n v="0.76"/>
    <x v="3"/>
  </r>
  <r>
    <x v="475"/>
    <x v="0"/>
    <s v="Morning"/>
    <n v="8"/>
    <n v="0"/>
    <n v="8"/>
    <n v="4534"/>
    <x v="0"/>
    <n v="0"/>
    <s v="OK"/>
    <n v="0"/>
    <n v="1"/>
    <x v="0"/>
  </r>
  <r>
    <x v="475"/>
    <x v="0"/>
    <s v="Evening"/>
    <n v="8"/>
    <n v="0"/>
    <n v="8"/>
    <n v="4848"/>
    <x v="0"/>
    <n v="0"/>
    <s v="OK"/>
    <n v="0"/>
    <n v="1"/>
    <x v="0"/>
  </r>
  <r>
    <x v="475"/>
    <x v="0"/>
    <s v="Night"/>
    <n v="8"/>
    <n v="0"/>
    <n v="8"/>
    <n v="4998"/>
    <x v="0"/>
    <n v="0"/>
    <s v="OK"/>
    <n v="0"/>
    <n v="1"/>
    <x v="0"/>
  </r>
  <r>
    <x v="475"/>
    <x v="1"/>
    <s v="Morning"/>
    <n v="8"/>
    <n v="0"/>
    <n v="8"/>
    <n v="4928"/>
    <x v="0"/>
    <n v="0"/>
    <s v="OK"/>
    <n v="0"/>
    <n v="1"/>
    <x v="0"/>
  </r>
  <r>
    <x v="475"/>
    <x v="1"/>
    <s v="Evening"/>
    <n v="8"/>
    <n v="2.7"/>
    <n v="5.3"/>
    <n v="3639"/>
    <x v="1"/>
    <n v="5500"/>
    <s v="OK"/>
    <n v="0.34"/>
    <n v="0.66"/>
    <x v="0"/>
  </r>
  <r>
    <x v="475"/>
    <x v="1"/>
    <s v="Night"/>
    <n v="8"/>
    <n v="5.9"/>
    <n v="2.1"/>
    <n v="1413"/>
    <x v="3"/>
    <n v="5000"/>
    <s v="OK"/>
    <n v="0.74"/>
    <n v="0.26"/>
    <x v="0"/>
  </r>
  <r>
    <x v="475"/>
    <x v="2"/>
    <s v="Morning"/>
    <n v="8"/>
    <n v="0.6"/>
    <n v="7.4"/>
    <n v="4464"/>
    <x v="6"/>
    <n v="4400"/>
    <s v="OK"/>
    <n v="0.08"/>
    <n v="0.93"/>
    <x v="0"/>
  </r>
  <r>
    <x v="475"/>
    <x v="2"/>
    <s v="Evening"/>
    <n v="8"/>
    <n v="0"/>
    <n v="8"/>
    <n v="4451"/>
    <x v="0"/>
    <n v="0"/>
    <s v="OK"/>
    <n v="0"/>
    <n v="1"/>
    <x v="0"/>
  </r>
  <r>
    <x v="475"/>
    <x v="2"/>
    <s v="Night"/>
    <n v="8"/>
    <n v="6.7"/>
    <n v="1.3"/>
    <n v="775"/>
    <x v="5"/>
    <n v="7200"/>
    <s v="OK"/>
    <n v="0.84"/>
    <n v="0.16"/>
    <x v="0"/>
  </r>
  <r>
    <x v="475"/>
    <x v="3"/>
    <s v="Morning"/>
    <n v="8"/>
    <n v="0"/>
    <n v="8"/>
    <n v="678"/>
    <x v="0"/>
    <n v="0"/>
    <s v="OK"/>
    <n v="0"/>
    <n v="1"/>
    <x v="1"/>
  </r>
  <r>
    <x v="475"/>
    <x v="3"/>
    <s v="Evening"/>
    <n v="8"/>
    <n v="0"/>
    <n v="8"/>
    <n v="656"/>
    <x v="0"/>
    <n v="0"/>
    <s v="OK"/>
    <n v="0"/>
    <n v="1"/>
    <x v="1"/>
  </r>
  <r>
    <x v="475"/>
    <x v="3"/>
    <s v="Night"/>
    <n v="8"/>
    <n v="0"/>
    <n v="8"/>
    <n v="764"/>
    <x v="0"/>
    <n v="0"/>
    <s v="OK"/>
    <n v="0"/>
    <n v="1"/>
    <x v="1"/>
  </r>
  <r>
    <x v="475"/>
    <x v="4"/>
    <s v="Morning"/>
    <n v="8"/>
    <n v="0"/>
    <n v="8"/>
    <n v="747"/>
    <x v="0"/>
    <n v="0"/>
    <s v="OK"/>
    <n v="0"/>
    <n v="1"/>
    <x v="1"/>
  </r>
  <r>
    <x v="475"/>
    <x v="4"/>
    <s v="Evening"/>
    <n v="8"/>
    <n v="0"/>
    <n v="8"/>
    <n v="721"/>
    <x v="0"/>
    <n v="0"/>
    <s v="OK"/>
    <n v="0"/>
    <n v="1"/>
    <x v="1"/>
  </r>
  <r>
    <x v="475"/>
    <x v="4"/>
    <s v="Night"/>
    <n v="8"/>
    <n v="0"/>
    <n v="8"/>
    <n v="687"/>
    <x v="0"/>
    <n v="0"/>
    <s v="OK"/>
    <n v="0"/>
    <n v="1"/>
    <x v="1"/>
  </r>
  <r>
    <x v="475"/>
    <x v="5"/>
    <s v="Morning"/>
    <n v="8"/>
    <n v="0.9"/>
    <n v="7.1"/>
    <n v="3194"/>
    <x v="2"/>
    <n v="6200"/>
    <s v="OK"/>
    <n v="0.11"/>
    <n v="0.89"/>
    <x v="2"/>
  </r>
  <r>
    <x v="475"/>
    <x v="5"/>
    <s v="Evening"/>
    <n v="8"/>
    <n v="0"/>
    <n v="8"/>
    <n v="3409"/>
    <x v="0"/>
    <n v="0"/>
    <s v="OK"/>
    <n v="0"/>
    <n v="1"/>
    <x v="2"/>
  </r>
  <r>
    <x v="475"/>
    <x v="5"/>
    <s v="Night"/>
    <n v="8"/>
    <n v="0"/>
    <n v="8"/>
    <n v="3230"/>
    <x v="0"/>
    <n v="0"/>
    <s v="OK"/>
    <n v="0"/>
    <n v="1"/>
    <x v="2"/>
  </r>
  <r>
    <x v="475"/>
    <x v="6"/>
    <s v="Morning"/>
    <n v="8"/>
    <n v="3.9"/>
    <n v="4.0999999999999996"/>
    <n v="1742"/>
    <x v="5"/>
    <n v="10000"/>
    <s v="OK"/>
    <n v="0.49"/>
    <n v="0.51"/>
    <x v="2"/>
  </r>
  <r>
    <x v="475"/>
    <x v="6"/>
    <s v="Evening"/>
    <n v="8"/>
    <n v="4.7"/>
    <n v="3.3"/>
    <n v="1243"/>
    <x v="2"/>
    <n v="4000"/>
    <s v="OK"/>
    <n v="0.59"/>
    <n v="0.41"/>
    <x v="2"/>
  </r>
  <r>
    <x v="475"/>
    <x v="6"/>
    <s v="Night"/>
    <n v="8"/>
    <n v="0"/>
    <n v="8"/>
    <n v="3050"/>
    <x v="0"/>
    <n v="0"/>
    <s v="OK"/>
    <n v="0"/>
    <n v="1"/>
    <x v="2"/>
  </r>
  <r>
    <x v="475"/>
    <x v="7"/>
    <s v="Morning"/>
    <n v="8"/>
    <n v="2.8"/>
    <n v="5.2"/>
    <n v="2241"/>
    <x v="1"/>
    <n v="9900"/>
    <s v="OK"/>
    <n v="0.35"/>
    <n v="0.65"/>
    <x v="3"/>
  </r>
  <r>
    <x v="475"/>
    <x v="7"/>
    <s v="Evening"/>
    <n v="8"/>
    <n v="0"/>
    <n v="8"/>
    <n v="3975"/>
    <x v="0"/>
    <n v="0"/>
    <s v="OK"/>
    <n v="0"/>
    <n v="1"/>
    <x v="3"/>
  </r>
  <r>
    <x v="475"/>
    <x v="7"/>
    <s v="Night"/>
    <n v="8"/>
    <n v="0"/>
    <n v="8"/>
    <n v="3784"/>
    <x v="0"/>
    <n v="0"/>
    <s v="OK"/>
    <n v="0"/>
    <n v="1"/>
    <x v="3"/>
  </r>
  <r>
    <x v="476"/>
    <x v="0"/>
    <s v="Morning"/>
    <n v="8"/>
    <n v="0"/>
    <n v="8"/>
    <n v="5311"/>
    <x v="0"/>
    <n v="0"/>
    <s v="OK"/>
    <n v="0"/>
    <n v="1"/>
    <x v="0"/>
  </r>
  <r>
    <x v="476"/>
    <x v="0"/>
    <s v="Evening"/>
    <n v="8"/>
    <n v="0"/>
    <n v="8"/>
    <n v="4839"/>
    <x v="0"/>
    <n v="0"/>
    <s v="OK"/>
    <n v="0"/>
    <n v="1"/>
    <x v="0"/>
  </r>
  <r>
    <x v="476"/>
    <x v="0"/>
    <s v="Night"/>
    <n v="8"/>
    <n v="0"/>
    <n v="8"/>
    <n v="5236"/>
    <x v="0"/>
    <n v="0"/>
    <s v="OK"/>
    <n v="0"/>
    <n v="1"/>
    <x v="0"/>
  </r>
  <r>
    <x v="476"/>
    <x v="1"/>
    <s v="Morning"/>
    <n v="8"/>
    <n v="0"/>
    <n v="8"/>
    <n v="5134"/>
    <x v="0"/>
    <n v="0"/>
    <s v="OK"/>
    <n v="0"/>
    <n v="1"/>
    <x v="0"/>
  </r>
  <r>
    <x v="476"/>
    <x v="1"/>
    <s v="Evening"/>
    <n v="8"/>
    <n v="0"/>
    <n v="8"/>
    <n v="5127"/>
    <x v="0"/>
    <n v="0"/>
    <s v="OK"/>
    <n v="0"/>
    <n v="1"/>
    <x v="0"/>
  </r>
  <r>
    <x v="476"/>
    <x v="1"/>
    <s v="Night"/>
    <n v="8"/>
    <n v="3.8"/>
    <n v="4.2"/>
    <n v="2664"/>
    <x v="3"/>
    <n v="7800"/>
    <s v="OK"/>
    <n v="0.48"/>
    <n v="0.53"/>
    <x v="0"/>
  </r>
  <r>
    <x v="476"/>
    <x v="2"/>
    <s v="Morning"/>
    <n v="8"/>
    <n v="0"/>
    <n v="8"/>
    <n v="4767"/>
    <x v="0"/>
    <n v="0"/>
    <s v="OK"/>
    <n v="0"/>
    <n v="1"/>
    <x v="0"/>
  </r>
  <r>
    <x v="476"/>
    <x v="2"/>
    <s v="Evening"/>
    <n v="8"/>
    <n v="0"/>
    <n v="8"/>
    <n v="4698"/>
    <x v="0"/>
    <n v="0"/>
    <s v="OK"/>
    <n v="0"/>
    <n v="1"/>
    <x v="0"/>
  </r>
  <r>
    <x v="476"/>
    <x v="2"/>
    <s v="Night"/>
    <n v="8"/>
    <n v="5"/>
    <n v="3"/>
    <n v="1745"/>
    <x v="5"/>
    <n v="8800"/>
    <s v="OK"/>
    <n v="0.63"/>
    <n v="0.38"/>
    <x v="0"/>
  </r>
  <r>
    <x v="476"/>
    <x v="3"/>
    <s v="Morning"/>
    <n v="8"/>
    <n v="0"/>
    <n v="8"/>
    <n v="781"/>
    <x v="0"/>
    <n v="0"/>
    <s v="OK"/>
    <n v="0"/>
    <n v="1"/>
    <x v="1"/>
  </r>
  <r>
    <x v="476"/>
    <x v="3"/>
    <s v="Evening"/>
    <n v="8"/>
    <n v="0"/>
    <n v="8"/>
    <n v="651"/>
    <x v="0"/>
    <n v="0"/>
    <s v="OK"/>
    <n v="0"/>
    <n v="1"/>
    <x v="1"/>
  </r>
  <r>
    <x v="476"/>
    <x v="3"/>
    <s v="Night"/>
    <n v="8"/>
    <n v="0"/>
    <n v="8"/>
    <n v="620"/>
    <x v="0"/>
    <n v="0"/>
    <s v="OK"/>
    <n v="0"/>
    <n v="1"/>
    <x v="1"/>
  </r>
  <r>
    <x v="476"/>
    <x v="4"/>
    <s v="Morning"/>
    <n v="8"/>
    <n v="0"/>
    <n v="8"/>
    <n v="711"/>
    <x v="0"/>
    <n v="0"/>
    <s v="OK"/>
    <n v="0"/>
    <n v="1"/>
    <x v="1"/>
  </r>
  <r>
    <x v="476"/>
    <x v="4"/>
    <s v="Evening"/>
    <n v="8"/>
    <n v="0"/>
    <n v="8"/>
    <n v="713"/>
    <x v="0"/>
    <n v="0"/>
    <s v="OK"/>
    <n v="0"/>
    <n v="1"/>
    <x v="1"/>
  </r>
  <r>
    <x v="476"/>
    <x v="4"/>
    <s v="Night"/>
    <n v="8"/>
    <n v="0"/>
    <n v="8"/>
    <n v="757"/>
    <x v="0"/>
    <n v="0"/>
    <s v="OK"/>
    <n v="0"/>
    <n v="1"/>
    <x v="1"/>
  </r>
  <r>
    <x v="476"/>
    <x v="5"/>
    <s v="Morning"/>
    <n v="8"/>
    <n v="0"/>
    <n v="8"/>
    <n v="3610"/>
    <x v="0"/>
    <n v="0"/>
    <s v="OK"/>
    <n v="0"/>
    <n v="1"/>
    <x v="2"/>
  </r>
  <r>
    <x v="476"/>
    <x v="5"/>
    <s v="Evening"/>
    <n v="8"/>
    <n v="0"/>
    <n v="8"/>
    <n v="3486"/>
    <x v="0"/>
    <n v="0"/>
    <s v="OK"/>
    <n v="0"/>
    <n v="1"/>
    <x v="2"/>
  </r>
  <r>
    <x v="476"/>
    <x v="5"/>
    <s v="Night"/>
    <n v="8"/>
    <n v="0"/>
    <n v="8"/>
    <n v="3411"/>
    <x v="0"/>
    <n v="0"/>
    <s v="OK"/>
    <n v="0"/>
    <n v="1"/>
    <x v="2"/>
  </r>
  <r>
    <x v="476"/>
    <x v="6"/>
    <s v="Morning"/>
    <n v="8"/>
    <n v="0"/>
    <n v="8"/>
    <n v="3490"/>
    <x v="0"/>
    <n v="0"/>
    <s v="OK"/>
    <n v="0"/>
    <n v="1"/>
    <x v="2"/>
  </r>
  <r>
    <x v="476"/>
    <x v="6"/>
    <s v="Evening"/>
    <n v="8"/>
    <n v="0.6"/>
    <n v="7.4"/>
    <n v="3228"/>
    <x v="3"/>
    <n v="12600"/>
    <s v="OK"/>
    <n v="0.08"/>
    <n v="0.93"/>
    <x v="2"/>
  </r>
  <r>
    <x v="476"/>
    <x v="6"/>
    <s v="Night"/>
    <n v="8"/>
    <n v="1.4"/>
    <n v="6.6"/>
    <n v="2840"/>
    <x v="3"/>
    <n v="8300"/>
    <s v="OK"/>
    <n v="0.18"/>
    <n v="0.83"/>
    <x v="2"/>
  </r>
  <r>
    <x v="476"/>
    <x v="7"/>
    <s v="Morning"/>
    <n v="8"/>
    <n v="0"/>
    <n v="8"/>
    <n v="3665"/>
    <x v="0"/>
    <n v="0"/>
    <s v="OK"/>
    <n v="0"/>
    <n v="1"/>
    <x v="3"/>
  </r>
  <r>
    <x v="476"/>
    <x v="7"/>
    <s v="Evening"/>
    <n v="8"/>
    <n v="0"/>
    <n v="8"/>
    <n v="3872"/>
    <x v="0"/>
    <n v="0"/>
    <s v="OK"/>
    <n v="0"/>
    <n v="1"/>
    <x v="3"/>
  </r>
  <r>
    <x v="476"/>
    <x v="7"/>
    <s v="Night"/>
    <n v="8"/>
    <n v="0"/>
    <n v="8"/>
    <n v="4104"/>
    <x v="0"/>
    <n v="0"/>
    <s v="OK"/>
    <n v="0"/>
    <n v="1"/>
    <x v="3"/>
  </r>
  <r>
    <x v="477"/>
    <x v="0"/>
    <s v="Morning"/>
    <n v="8"/>
    <n v="4.5"/>
    <n v="3.5"/>
    <n v="2107"/>
    <x v="5"/>
    <n v="9300"/>
    <s v="OK"/>
    <n v="0.56000000000000005"/>
    <n v="0.44"/>
    <x v="0"/>
  </r>
  <r>
    <x v="477"/>
    <x v="0"/>
    <s v="Evening"/>
    <n v="8"/>
    <n v="0"/>
    <n v="8"/>
    <n v="5685"/>
    <x v="0"/>
    <n v="0"/>
    <s v="OK"/>
    <n v="0"/>
    <n v="1"/>
    <x v="0"/>
  </r>
  <r>
    <x v="477"/>
    <x v="0"/>
    <s v="Night"/>
    <n v="8"/>
    <n v="1.9"/>
    <n v="6.1"/>
    <n v="3923"/>
    <x v="1"/>
    <n v="3300"/>
    <s v="OK"/>
    <n v="0.24"/>
    <n v="0.76"/>
    <x v="0"/>
  </r>
  <r>
    <x v="477"/>
    <x v="1"/>
    <s v="Morning"/>
    <n v="8"/>
    <n v="0"/>
    <n v="8"/>
    <n v="5826"/>
    <x v="0"/>
    <n v="0"/>
    <s v="OK"/>
    <n v="0"/>
    <n v="1"/>
    <x v="0"/>
  </r>
  <r>
    <x v="477"/>
    <x v="1"/>
    <s v="Evening"/>
    <n v="8"/>
    <n v="0"/>
    <n v="8"/>
    <n v="5312"/>
    <x v="0"/>
    <n v="0"/>
    <s v="OK"/>
    <n v="0"/>
    <n v="1"/>
    <x v="0"/>
  </r>
  <r>
    <x v="477"/>
    <x v="1"/>
    <s v="Night"/>
    <n v="8"/>
    <n v="0"/>
    <n v="8"/>
    <n v="5157"/>
    <x v="0"/>
    <n v="0"/>
    <s v="OK"/>
    <n v="0"/>
    <n v="1"/>
    <x v="0"/>
  </r>
  <r>
    <x v="477"/>
    <x v="2"/>
    <s v="Morning"/>
    <n v="8"/>
    <n v="0"/>
    <n v="8"/>
    <n v="4568"/>
    <x v="0"/>
    <n v="0"/>
    <s v="OK"/>
    <n v="0"/>
    <n v="1"/>
    <x v="0"/>
  </r>
  <r>
    <x v="477"/>
    <x v="2"/>
    <s v="Evening"/>
    <n v="8"/>
    <n v="5.3"/>
    <n v="2.7"/>
    <n v="1735"/>
    <x v="6"/>
    <n v="8600"/>
    <s v="OK"/>
    <n v="0.66"/>
    <n v="0.34"/>
    <x v="0"/>
  </r>
  <r>
    <x v="477"/>
    <x v="2"/>
    <s v="Night"/>
    <n v="8"/>
    <n v="5.0999999999999996"/>
    <n v="2.9"/>
    <n v="1701"/>
    <x v="2"/>
    <n v="9100"/>
    <s v="OK"/>
    <n v="0.64"/>
    <n v="0.36"/>
    <x v="0"/>
  </r>
  <r>
    <x v="477"/>
    <x v="3"/>
    <s v="Morning"/>
    <n v="8"/>
    <n v="0"/>
    <n v="8"/>
    <n v="614"/>
    <x v="0"/>
    <n v="0"/>
    <s v="OK"/>
    <n v="0"/>
    <n v="1"/>
    <x v="1"/>
  </r>
  <r>
    <x v="477"/>
    <x v="3"/>
    <s v="Evening"/>
    <n v="8"/>
    <n v="0"/>
    <n v="8"/>
    <n v="650"/>
    <x v="0"/>
    <n v="0"/>
    <s v="OK"/>
    <n v="0"/>
    <n v="1"/>
    <x v="1"/>
  </r>
  <r>
    <x v="477"/>
    <x v="3"/>
    <s v="Night"/>
    <n v="8"/>
    <n v="0"/>
    <n v="8"/>
    <n v="642"/>
    <x v="0"/>
    <n v="0"/>
    <s v="OK"/>
    <n v="0"/>
    <n v="1"/>
    <x v="1"/>
  </r>
  <r>
    <x v="477"/>
    <x v="4"/>
    <s v="Morning"/>
    <n v="8"/>
    <n v="5"/>
    <n v="3"/>
    <n v="280"/>
    <x v="4"/>
    <n v="10900"/>
    <s v="OK"/>
    <n v="0.63"/>
    <n v="0.38"/>
    <x v="1"/>
  </r>
  <r>
    <x v="477"/>
    <x v="4"/>
    <s v="Evening"/>
    <n v="8"/>
    <n v="3"/>
    <n v="5"/>
    <n v="497"/>
    <x v="6"/>
    <n v="11200"/>
    <s v="OK"/>
    <n v="0.38"/>
    <n v="0.63"/>
    <x v="1"/>
  </r>
  <r>
    <x v="477"/>
    <x v="4"/>
    <s v="Night"/>
    <n v="8"/>
    <n v="0"/>
    <n v="8"/>
    <n v="687"/>
    <x v="0"/>
    <n v="0"/>
    <s v="OK"/>
    <n v="0"/>
    <n v="1"/>
    <x v="1"/>
  </r>
  <r>
    <x v="477"/>
    <x v="5"/>
    <s v="Morning"/>
    <n v="8"/>
    <n v="0"/>
    <n v="8"/>
    <n v="3277"/>
    <x v="0"/>
    <n v="0"/>
    <s v="OK"/>
    <n v="0"/>
    <n v="1"/>
    <x v="2"/>
  </r>
  <r>
    <x v="477"/>
    <x v="5"/>
    <s v="Evening"/>
    <n v="8"/>
    <n v="0"/>
    <n v="8"/>
    <n v="3534"/>
    <x v="0"/>
    <n v="0"/>
    <s v="OK"/>
    <n v="0"/>
    <n v="1"/>
    <x v="2"/>
  </r>
  <r>
    <x v="477"/>
    <x v="5"/>
    <s v="Night"/>
    <n v="8"/>
    <n v="0"/>
    <n v="8"/>
    <n v="3168"/>
    <x v="0"/>
    <n v="0"/>
    <s v="OK"/>
    <n v="0"/>
    <n v="1"/>
    <x v="2"/>
  </r>
  <r>
    <x v="477"/>
    <x v="6"/>
    <s v="Morning"/>
    <n v="8"/>
    <n v="1.7"/>
    <n v="6.3"/>
    <n v="2726"/>
    <x v="5"/>
    <n v="9800"/>
    <s v="OK"/>
    <n v="0.21"/>
    <n v="0.79"/>
    <x v="2"/>
  </r>
  <r>
    <x v="477"/>
    <x v="6"/>
    <s v="Evening"/>
    <n v="8"/>
    <n v="0"/>
    <n v="8"/>
    <n v="2914"/>
    <x v="0"/>
    <n v="0"/>
    <s v="OK"/>
    <n v="0"/>
    <n v="1"/>
    <x v="2"/>
  </r>
  <r>
    <x v="477"/>
    <x v="6"/>
    <s v="Night"/>
    <n v="8"/>
    <n v="4.4000000000000004"/>
    <n v="3.6"/>
    <n v="1514"/>
    <x v="5"/>
    <n v="13000"/>
    <s v="OK"/>
    <n v="0.55000000000000004"/>
    <n v="0.45"/>
    <x v="2"/>
  </r>
  <r>
    <x v="477"/>
    <x v="7"/>
    <s v="Morning"/>
    <n v="8"/>
    <n v="6"/>
    <n v="2"/>
    <n v="1005"/>
    <x v="1"/>
    <n v="12600"/>
    <s v="OK"/>
    <n v="0.75"/>
    <n v="0.25"/>
    <x v="3"/>
  </r>
  <r>
    <x v="477"/>
    <x v="7"/>
    <s v="Evening"/>
    <n v="8"/>
    <n v="0"/>
    <n v="8"/>
    <n v="3768"/>
    <x v="0"/>
    <n v="0"/>
    <s v="OK"/>
    <n v="0"/>
    <n v="1"/>
    <x v="3"/>
  </r>
  <r>
    <x v="477"/>
    <x v="7"/>
    <s v="Night"/>
    <n v="8"/>
    <n v="0"/>
    <n v="8"/>
    <n v="4235"/>
    <x v="0"/>
    <n v="0"/>
    <s v="OK"/>
    <n v="0"/>
    <n v="1"/>
    <x v="3"/>
  </r>
  <r>
    <x v="478"/>
    <x v="0"/>
    <s v="Morning"/>
    <n v="8"/>
    <n v="0"/>
    <n v="8"/>
    <n v="4710"/>
    <x v="0"/>
    <n v="0"/>
    <s v="OK"/>
    <n v="0"/>
    <n v="1"/>
    <x v="0"/>
  </r>
  <r>
    <x v="478"/>
    <x v="0"/>
    <s v="Evening"/>
    <n v="8"/>
    <n v="0"/>
    <n v="8"/>
    <n v="4946"/>
    <x v="0"/>
    <n v="0"/>
    <s v="OK"/>
    <n v="0"/>
    <n v="1"/>
    <x v="0"/>
  </r>
  <r>
    <x v="478"/>
    <x v="0"/>
    <s v="Night"/>
    <n v="8"/>
    <n v="2.6"/>
    <n v="5.4"/>
    <n v="3666"/>
    <x v="3"/>
    <n v="11700"/>
    <s v="OK"/>
    <n v="0.33"/>
    <n v="0.68"/>
    <x v="0"/>
  </r>
  <r>
    <x v="478"/>
    <x v="1"/>
    <s v="Morning"/>
    <n v="8"/>
    <n v="0"/>
    <n v="8"/>
    <n v="5214"/>
    <x v="0"/>
    <n v="0"/>
    <s v="OK"/>
    <n v="0"/>
    <n v="1"/>
    <x v="0"/>
  </r>
  <r>
    <x v="478"/>
    <x v="1"/>
    <s v="Evening"/>
    <n v="8"/>
    <n v="0"/>
    <n v="8"/>
    <n v="5674"/>
    <x v="0"/>
    <n v="0"/>
    <s v="OK"/>
    <n v="0"/>
    <n v="1"/>
    <x v="0"/>
  </r>
  <r>
    <x v="478"/>
    <x v="1"/>
    <s v="Night"/>
    <n v="8"/>
    <n v="0"/>
    <n v="8"/>
    <n v="5379"/>
    <x v="0"/>
    <n v="0"/>
    <s v="OK"/>
    <n v="0"/>
    <n v="1"/>
    <x v="0"/>
  </r>
  <r>
    <x v="478"/>
    <x v="2"/>
    <s v="Morning"/>
    <n v="8"/>
    <n v="0"/>
    <n v="8"/>
    <n v="4413"/>
    <x v="0"/>
    <n v="0"/>
    <s v="OK"/>
    <n v="0"/>
    <n v="1"/>
    <x v="0"/>
  </r>
  <r>
    <x v="478"/>
    <x v="2"/>
    <s v="Evening"/>
    <n v="8"/>
    <n v="0"/>
    <n v="8"/>
    <n v="4615"/>
    <x v="0"/>
    <n v="0"/>
    <s v="OK"/>
    <n v="0"/>
    <n v="1"/>
    <x v="0"/>
  </r>
  <r>
    <x v="478"/>
    <x v="2"/>
    <s v="Night"/>
    <n v="8"/>
    <n v="0"/>
    <n v="8"/>
    <n v="4629"/>
    <x v="0"/>
    <n v="0"/>
    <s v="OK"/>
    <n v="0"/>
    <n v="1"/>
    <x v="0"/>
  </r>
  <r>
    <x v="478"/>
    <x v="3"/>
    <s v="Morning"/>
    <n v="8"/>
    <n v="0"/>
    <n v="8"/>
    <n v="614"/>
    <x v="0"/>
    <n v="0"/>
    <s v="OK"/>
    <n v="0"/>
    <n v="1"/>
    <x v="1"/>
  </r>
  <r>
    <x v="478"/>
    <x v="3"/>
    <s v="Evening"/>
    <n v="8"/>
    <n v="0"/>
    <n v="8"/>
    <n v="690"/>
    <x v="0"/>
    <n v="0"/>
    <s v="OK"/>
    <n v="0"/>
    <n v="1"/>
    <x v="1"/>
  </r>
  <r>
    <x v="478"/>
    <x v="3"/>
    <s v="Night"/>
    <n v="8"/>
    <n v="0"/>
    <n v="8"/>
    <n v="715"/>
    <x v="0"/>
    <n v="0"/>
    <s v="OK"/>
    <n v="0"/>
    <n v="1"/>
    <x v="1"/>
  </r>
  <r>
    <x v="478"/>
    <x v="4"/>
    <s v="Morning"/>
    <n v="8"/>
    <n v="4.5999999999999996"/>
    <n v="3.4"/>
    <n v="302"/>
    <x v="6"/>
    <n v="5000"/>
    <s v="OK"/>
    <n v="0.57999999999999996"/>
    <n v="0.43"/>
    <x v="1"/>
  </r>
  <r>
    <x v="478"/>
    <x v="4"/>
    <s v="Evening"/>
    <n v="8"/>
    <n v="0"/>
    <n v="8"/>
    <n v="735"/>
    <x v="0"/>
    <n v="0"/>
    <s v="OK"/>
    <n v="0"/>
    <n v="1"/>
    <x v="1"/>
  </r>
  <r>
    <x v="478"/>
    <x v="4"/>
    <s v="Night"/>
    <n v="8"/>
    <n v="0"/>
    <n v="8"/>
    <n v="751"/>
    <x v="0"/>
    <n v="0"/>
    <s v="OK"/>
    <n v="0"/>
    <n v="1"/>
    <x v="1"/>
  </r>
  <r>
    <x v="478"/>
    <x v="5"/>
    <s v="Morning"/>
    <n v="8"/>
    <n v="0"/>
    <n v="8"/>
    <n v="3156"/>
    <x v="0"/>
    <n v="0"/>
    <s v="OK"/>
    <n v="0"/>
    <n v="1"/>
    <x v="2"/>
  </r>
  <r>
    <x v="478"/>
    <x v="5"/>
    <s v="Evening"/>
    <n v="8"/>
    <n v="0"/>
    <n v="8"/>
    <n v="3742"/>
    <x v="0"/>
    <n v="0"/>
    <s v="OK"/>
    <n v="0"/>
    <n v="1"/>
    <x v="2"/>
  </r>
  <r>
    <x v="478"/>
    <x v="5"/>
    <s v="Night"/>
    <n v="8"/>
    <n v="0"/>
    <n v="8"/>
    <n v="3273"/>
    <x v="0"/>
    <n v="0"/>
    <s v="OK"/>
    <n v="0"/>
    <n v="1"/>
    <x v="2"/>
  </r>
  <r>
    <x v="478"/>
    <x v="6"/>
    <s v="Morning"/>
    <n v="8"/>
    <n v="2.7"/>
    <n v="5.3"/>
    <n v="2059"/>
    <x v="6"/>
    <n v="12700"/>
    <s v="OK"/>
    <n v="0.34"/>
    <n v="0.66"/>
    <x v="2"/>
  </r>
  <r>
    <x v="478"/>
    <x v="6"/>
    <s v="Evening"/>
    <n v="8"/>
    <n v="5.7"/>
    <n v="2.2999999999999998"/>
    <n v="1025"/>
    <x v="2"/>
    <n v="3100"/>
    <s v="OK"/>
    <n v="0.71"/>
    <n v="0.28999999999999998"/>
    <x v="2"/>
  </r>
  <r>
    <x v="478"/>
    <x v="6"/>
    <s v="Night"/>
    <n v="8"/>
    <n v="1.9"/>
    <n v="6.1"/>
    <n v="2687"/>
    <x v="2"/>
    <n v="4700"/>
    <s v="OK"/>
    <n v="0.24"/>
    <n v="0.76"/>
    <x v="2"/>
  </r>
  <r>
    <x v="478"/>
    <x v="7"/>
    <s v="Morning"/>
    <n v="8"/>
    <n v="0"/>
    <n v="8"/>
    <n v="3965"/>
    <x v="0"/>
    <n v="0"/>
    <s v="OK"/>
    <n v="0"/>
    <n v="1"/>
    <x v="3"/>
  </r>
  <r>
    <x v="478"/>
    <x v="7"/>
    <s v="Evening"/>
    <n v="8"/>
    <n v="0"/>
    <n v="8"/>
    <n v="4010"/>
    <x v="0"/>
    <n v="0"/>
    <s v="OK"/>
    <n v="0"/>
    <n v="1"/>
    <x v="3"/>
  </r>
  <r>
    <x v="478"/>
    <x v="7"/>
    <s v="Night"/>
    <n v="8"/>
    <n v="0"/>
    <n v="8"/>
    <n v="4050"/>
    <x v="0"/>
    <n v="0"/>
    <s v="OK"/>
    <n v="0"/>
    <n v="1"/>
    <x v="3"/>
  </r>
  <r>
    <x v="479"/>
    <x v="0"/>
    <s v="Morning"/>
    <n v="8"/>
    <n v="0"/>
    <n v="8"/>
    <n v="4280"/>
    <x v="0"/>
    <n v="0"/>
    <s v="OK"/>
    <n v="0"/>
    <n v="1"/>
    <x v="0"/>
  </r>
  <r>
    <x v="479"/>
    <x v="0"/>
    <s v="Evening"/>
    <n v="8"/>
    <n v="6.8"/>
    <n v="1.2"/>
    <n v="798"/>
    <x v="5"/>
    <n v="3500"/>
    <s v="OK"/>
    <n v="0.85"/>
    <n v="0.15"/>
    <x v="0"/>
  </r>
  <r>
    <x v="479"/>
    <x v="0"/>
    <s v="Night"/>
    <n v="8"/>
    <n v="0"/>
    <n v="8"/>
    <n v="5009"/>
    <x v="0"/>
    <n v="0"/>
    <s v="OK"/>
    <n v="0"/>
    <n v="1"/>
    <x v="0"/>
  </r>
  <r>
    <x v="479"/>
    <x v="1"/>
    <s v="Morning"/>
    <n v="8"/>
    <n v="0"/>
    <n v="8"/>
    <n v="5651"/>
    <x v="0"/>
    <n v="0"/>
    <s v="OK"/>
    <n v="0"/>
    <n v="1"/>
    <x v="0"/>
  </r>
  <r>
    <x v="479"/>
    <x v="1"/>
    <s v="Evening"/>
    <n v="8"/>
    <n v="0"/>
    <n v="8"/>
    <n v="4935"/>
    <x v="0"/>
    <n v="0"/>
    <s v="OK"/>
    <n v="0"/>
    <n v="1"/>
    <x v="0"/>
  </r>
  <r>
    <x v="479"/>
    <x v="1"/>
    <s v="Night"/>
    <n v="8"/>
    <n v="4.5999999999999996"/>
    <n v="3.4"/>
    <n v="2038"/>
    <x v="6"/>
    <n v="13300"/>
    <s v="OK"/>
    <n v="0.57999999999999996"/>
    <n v="0.43"/>
    <x v="0"/>
  </r>
  <r>
    <x v="479"/>
    <x v="2"/>
    <s v="Morning"/>
    <n v="8"/>
    <n v="4.7"/>
    <n v="3.3"/>
    <n v="1857"/>
    <x v="2"/>
    <n v="10200"/>
    <s v="OK"/>
    <n v="0.59"/>
    <n v="0.41"/>
    <x v="0"/>
  </r>
  <r>
    <x v="479"/>
    <x v="2"/>
    <s v="Evening"/>
    <n v="8"/>
    <n v="0"/>
    <n v="8"/>
    <n v="4860"/>
    <x v="0"/>
    <n v="0"/>
    <s v="OK"/>
    <n v="0"/>
    <n v="1"/>
    <x v="0"/>
  </r>
  <r>
    <x v="479"/>
    <x v="2"/>
    <s v="Night"/>
    <n v="8"/>
    <n v="0"/>
    <n v="8"/>
    <n v="4492"/>
    <x v="0"/>
    <n v="0"/>
    <s v="OK"/>
    <n v="0"/>
    <n v="1"/>
    <x v="0"/>
  </r>
  <r>
    <x v="479"/>
    <x v="3"/>
    <s v="Morning"/>
    <n v="8"/>
    <n v="0"/>
    <n v="8"/>
    <n v="647"/>
    <x v="0"/>
    <n v="0"/>
    <s v="OK"/>
    <n v="0"/>
    <n v="1"/>
    <x v="1"/>
  </r>
  <r>
    <x v="479"/>
    <x v="3"/>
    <s v="Evening"/>
    <n v="8"/>
    <n v="0"/>
    <n v="8"/>
    <n v="650"/>
    <x v="0"/>
    <n v="0"/>
    <s v="OK"/>
    <n v="0"/>
    <n v="1"/>
    <x v="1"/>
  </r>
  <r>
    <x v="479"/>
    <x v="3"/>
    <s v="Night"/>
    <n v="8"/>
    <n v="0"/>
    <n v="8"/>
    <n v="638"/>
    <x v="0"/>
    <n v="0"/>
    <s v="OK"/>
    <n v="0"/>
    <n v="1"/>
    <x v="1"/>
  </r>
  <r>
    <x v="479"/>
    <x v="4"/>
    <s v="Morning"/>
    <n v="8"/>
    <n v="0"/>
    <n v="8"/>
    <n v="686"/>
    <x v="0"/>
    <n v="0"/>
    <s v="OK"/>
    <n v="0"/>
    <n v="1"/>
    <x v="1"/>
  </r>
  <r>
    <x v="479"/>
    <x v="4"/>
    <s v="Evening"/>
    <n v="8"/>
    <n v="0"/>
    <n v="8"/>
    <n v="681"/>
    <x v="0"/>
    <n v="0"/>
    <s v="OK"/>
    <n v="0"/>
    <n v="1"/>
    <x v="1"/>
  </r>
  <r>
    <x v="479"/>
    <x v="4"/>
    <s v="Night"/>
    <n v="8"/>
    <n v="0"/>
    <n v="8"/>
    <n v="743"/>
    <x v="0"/>
    <n v="0"/>
    <s v="OK"/>
    <n v="0"/>
    <n v="1"/>
    <x v="1"/>
  </r>
  <r>
    <x v="479"/>
    <x v="5"/>
    <s v="Morning"/>
    <n v="8"/>
    <n v="4.3"/>
    <n v="3.7"/>
    <n v="1659"/>
    <x v="2"/>
    <n v="5200"/>
    <s v="OK"/>
    <n v="0.54"/>
    <n v="0.46"/>
    <x v="2"/>
  </r>
  <r>
    <x v="479"/>
    <x v="5"/>
    <s v="Evening"/>
    <n v="8"/>
    <n v="0"/>
    <n v="8"/>
    <n v="3449"/>
    <x v="0"/>
    <n v="0"/>
    <s v="OK"/>
    <n v="0"/>
    <n v="1"/>
    <x v="2"/>
  </r>
  <r>
    <x v="479"/>
    <x v="5"/>
    <s v="Night"/>
    <n v="8"/>
    <n v="0"/>
    <n v="8"/>
    <n v="3475"/>
    <x v="0"/>
    <n v="0"/>
    <s v="OK"/>
    <n v="0"/>
    <n v="1"/>
    <x v="2"/>
  </r>
  <r>
    <x v="479"/>
    <x v="6"/>
    <s v="Morning"/>
    <n v="8"/>
    <n v="0.8"/>
    <n v="7.2"/>
    <n v="2855"/>
    <x v="3"/>
    <n v="8100"/>
    <s v="OK"/>
    <n v="0.1"/>
    <n v="0.9"/>
    <x v="2"/>
  </r>
  <r>
    <x v="479"/>
    <x v="6"/>
    <s v="Evening"/>
    <n v="8"/>
    <n v="4.9000000000000004"/>
    <n v="3.1"/>
    <n v="1170"/>
    <x v="2"/>
    <n v="3800"/>
    <s v="OK"/>
    <n v="0.61"/>
    <n v="0.39"/>
    <x v="2"/>
  </r>
  <r>
    <x v="479"/>
    <x v="6"/>
    <s v="Night"/>
    <n v="8"/>
    <n v="0"/>
    <n v="8"/>
    <n v="3073"/>
    <x v="0"/>
    <n v="0"/>
    <s v="OK"/>
    <n v="0"/>
    <n v="1"/>
    <x v="2"/>
  </r>
  <r>
    <x v="479"/>
    <x v="7"/>
    <s v="Morning"/>
    <n v="8"/>
    <n v="0"/>
    <n v="8"/>
    <n v="3909"/>
    <x v="0"/>
    <n v="0"/>
    <s v="OK"/>
    <n v="0"/>
    <n v="1"/>
    <x v="3"/>
  </r>
  <r>
    <x v="479"/>
    <x v="7"/>
    <s v="Evening"/>
    <n v="8"/>
    <n v="2.1"/>
    <n v="5.9"/>
    <n v="2929"/>
    <x v="3"/>
    <n v="6100"/>
    <s v="OK"/>
    <n v="0.26"/>
    <n v="0.74"/>
    <x v="3"/>
  </r>
  <r>
    <x v="479"/>
    <x v="7"/>
    <s v="Night"/>
    <n v="8"/>
    <n v="0"/>
    <n v="8"/>
    <n v="4300"/>
    <x v="0"/>
    <n v="0"/>
    <s v="OK"/>
    <n v="0"/>
    <n v="1"/>
    <x v="3"/>
  </r>
  <r>
    <x v="480"/>
    <x v="0"/>
    <s v="Morning"/>
    <n v="8"/>
    <n v="0"/>
    <n v="8"/>
    <n v="4889"/>
    <x v="0"/>
    <n v="0"/>
    <s v="OK"/>
    <n v="0"/>
    <n v="1"/>
    <x v="0"/>
  </r>
  <r>
    <x v="480"/>
    <x v="0"/>
    <s v="Evening"/>
    <n v="8"/>
    <n v="0.9"/>
    <n v="7.1"/>
    <n v="4404"/>
    <x v="1"/>
    <n v="14200"/>
    <s v="OK"/>
    <n v="0.11"/>
    <n v="0.89"/>
    <x v="0"/>
  </r>
  <r>
    <x v="480"/>
    <x v="0"/>
    <s v="Night"/>
    <n v="8"/>
    <n v="0"/>
    <n v="8"/>
    <n v="5018"/>
    <x v="0"/>
    <n v="0"/>
    <s v="OK"/>
    <n v="0"/>
    <n v="1"/>
    <x v="0"/>
  </r>
  <r>
    <x v="480"/>
    <x v="1"/>
    <s v="Morning"/>
    <n v="8"/>
    <n v="0"/>
    <n v="8"/>
    <n v="5681"/>
    <x v="0"/>
    <n v="0"/>
    <s v="OK"/>
    <n v="0"/>
    <n v="1"/>
    <x v="0"/>
  </r>
  <r>
    <x v="480"/>
    <x v="1"/>
    <s v="Evening"/>
    <n v="8"/>
    <n v="0"/>
    <n v="8"/>
    <n v="5436"/>
    <x v="0"/>
    <n v="0"/>
    <s v="OK"/>
    <n v="0"/>
    <n v="1"/>
    <x v="0"/>
  </r>
  <r>
    <x v="480"/>
    <x v="1"/>
    <s v="Night"/>
    <n v="8"/>
    <n v="3.9"/>
    <n v="4.0999999999999996"/>
    <n v="2550"/>
    <x v="4"/>
    <n v="6500"/>
    <s v="OK"/>
    <n v="0.49"/>
    <n v="0.51"/>
    <x v="0"/>
  </r>
  <r>
    <x v="480"/>
    <x v="2"/>
    <s v="Morning"/>
    <n v="8"/>
    <n v="0"/>
    <n v="8"/>
    <n v="4319"/>
    <x v="0"/>
    <n v="0"/>
    <s v="OK"/>
    <n v="0"/>
    <n v="1"/>
    <x v="0"/>
  </r>
  <r>
    <x v="480"/>
    <x v="2"/>
    <s v="Evening"/>
    <n v="8"/>
    <n v="0"/>
    <n v="8"/>
    <n v="4903"/>
    <x v="0"/>
    <n v="0"/>
    <s v="OK"/>
    <n v="0"/>
    <n v="1"/>
    <x v="0"/>
  </r>
  <r>
    <x v="480"/>
    <x v="2"/>
    <s v="Night"/>
    <n v="8"/>
    <n v="0"/>
    <n v="8"/>
    <n v="4554"/>
    <x v="0"/>
    <n v="0"/>
    <s v="OK"/>
    <n v="0"/>
    <n v="1"/>
    <x v="0"/>
  </r>
  <r>
    <x v="480"/>
    <x v="3"/>
    <s v="Morning"/>
    <n v="8"/>
    <n v="0"/>
    <n v="8"/>
    <n v="679"/>
    <x v="0"/>
    <n v="0"/>
    <s v="OK"/>
    <n v="0"/>
    <n v="1"/>
    <x v="1"/>
  </r>
  <r>
    <x v="480"/>
    <x v="3"/>
    <s v="Evening"/>
    <n v="8"/>
    <n v="0"/>
    <n v="8"/>
    <n v="656"/>
    <x v="0"/>
    <n v="0"/>
    <s v="OK"/>
    <n v="0"/>
    <n v="1"/>
    <x v="1"/>
  </r>
  <r>
    <x v="480"/>
    <x v="3"/>
    <s v="Night"/>
    <n v="8"/>
    <n v="3.9"/>
    <n v="4.0999999999999996"/>
    <n v="342"/>
    <x v="3"/>
    <n v="5800"/>
    <s v="OK"/>
    <n v="0.49"/>
    <n v="0.51"/>
    <x v="1"/>
  </r>
  <r>
    <x v="480"/>
    <x v="4"/>
    <s v="Morning"/>
    <n v="8"/>
    <n v="0"/>
    <n v="8"/>
    <n v="780"/>
    <x v="0"/>
    <n v="0"/>
    <s v="OK"/>
    <n v="0"/>
    <n v="1"/>
    <x v="1"/>
  </r>
  <r>
    <x v="480"/>
    <x v="4"/>
    <s v="Evening"/>
    <n v="8"/>
    <n v="0"/>
    <n v="8"/>
    <n v="682"/>
    <x v="0"/>
    <n v="0"/>
    <s v="OK"/>
    <n v="0"/>
    <n v="1"/>
    <x v="1"/>
  </r>
  <r>
    <x v="480"/>
    <x v="4"/>
    <s v="Night"/>
    <n v="8"/>
    <n v="0"/>
    <n v="8"/>
    <n v="743"/>
    <x v="0"/>
    <n v="0"/>
    <s v="OK"/>
    <n v="0"/>
    <n v="1"/>
    <x v="1"/>
  </r>
  <r>
    <x v="480"/>
    <x v="5"/>
    <s v="Morning"/>
    <n v="8"/>
    <n v="0"/>
    <n v="8"/>
    <n v="3605"/>
    <x v="0"/>
    <n v="0"/>
    <s v="OK"/>
    <n v="0"/>
    <n v="1"/>
    <x v="2"/>
  </r>
  <r>
    <x v="480"/>
    <x v="5"/>
    <s v="Evening"/>
    <n v="8"/>
    <n v="0"/>
    <n v="8"/>
    <n v="3417"/>
    <x v="0"/>
    <n v="0"/>
    <s v="OK"/>
    <n v="0"/>
    <n v="1"/>
    <x v="2"/>
  </r>
  <r>
    <x v="480"/>
    <x v="5"/>
    <s v="Night"/>
    <n v="8"/>
    <n v="2.1"/>
    <n v="5.9"/>
    <n v="2420"/>
    <x v="3"/>
    <n v="13200"/>
    <s v="OK"/>
    <n v="0.26"/>
    <n v="0.74"/>
    <x v="2"/>
  </r>
  <r>
    <x v="480"/>
    <x v="6"/>
    <s v="Morning"/>
    <n v="8"/>
    <n v="0"/>
    <n v="8"/>
    <n v="3128"/>
    <x v="0"/>
    <n v="0"/>
    <s v="OK"/>
    <n v="0"/>
    <n v="1"/>
    <x v="2"/>
  </r>
  <r>
    <x v="480"/>
    <x v="6"/>
    <s v="Evening"/>
    <n v="8"/>
    <n v="0"/>
    <n v="8"/>
    <n v="3196"/>
    <x v="0"/>
    <n v="0"/>
    <s v="OK"/>
    <n v="0"/>
    <n v="1"/>
    <x v="2"/>
  </r>
  <r>
    <x v="480"/>
    <x v="6"/>
    <s v="Night"/>
    <n v="8"/>
    <n v="0"/>
    <n v="8"/>
    <n v="3183"/>
    <x v="0"/>
    <n v="0"/>
    <s v="OK"/>
    <n v="0"/>
    <n v="1"/>
    <x v="2"/>
  </r>
  <r>
    <x v="480"/>
    <x v="7"/>
    <s v="Morning"/>
    <n v="8"/>
    <n v="5.2"/>
    <n v="2.8"/>
    <n v="1326"/>
    <x v="6"/>
    <n v="9000"/>
    <s v="OK"/>
    <n v="0.65"/>
    <n v="0.35"/>
    <x v="3"/>
  </r>
  <r>
    <x v="480"/>
    <x v="7"/>
    <s v="Evening"/>
    <n v="8"/>
    <n v="0"/>
    <n v="8"/>
    <n v="4050"/>
    <x v="0"/>
    <n v="0"/>
    <s v="OK"/>
    <n v="0"/>
    <n v="1"/>
    <x v="3"/>
  </r>
  <r>
    <x v="480"/>
    <x v="7"/>
    <s v="Night"/>
    <n v="8"/>
    <n v="0"/>
    <n v="8"/>
    <n v="4118"/>
    <x v="0"/>
    <n v="0"/>
    <s v="OK"/>
    <n v="0"/>
    <n v="1"/>
    <x v="3"/>
  </r>
  <r>
    <x v="481"/>
    <x v="0"/>
    <s v="Morning"/>
    <n v="8"/>
    <n v="0"/>
    <n v="8"/>
    <n v="4984"/>
    <x v="0"/>
    <n v="0"/>
    <s v="OK"/>
    <n v="0"/>
    <n v="1"/>
    <x v="0"/>
  </r>
  <r>
    <x v="481"/>
    <x v="0"/>
    <s v="Evening"/>
    <n v="8"/>
    <n v="0"/>
    <n v="8"/>
    <n v="4558"/>
    <x v="0"/>
    <n v="0"/>
    <s v="OK"/>
    <n v="0"/>
    <n v="1"/>
    <x v="0"/>
  </r>
  <r>
    <x v="481"/>
    <x v="0"/>
    <s v="Night"/>
    <n v="8"/>
    <n v="0"/>
    <n v="8"/>
    <n v="4854"/>
    <x v="0"/>
    <n v="0"/>
    <s v="OK"/>
    <n v="0"/>
    <n v="1"/>
    <x v="0"/>
  </r>
  <r>
    <x v="481"/>
    <x v="1"/>
    <s v="Morning"/>
    <n v="8"/>
    <n v="1.7"/>
    <n v="6.3"/>
    <n v="4103"/>
    <x v="3"/>
    <n v="12700"/>
    <s v="OK"/>
    <n v="0.21"/>
    <n v="0.79"/>
    <x v="0"/>
  </r>
  <r>
    <x v="481"/>
    <x v="1"/>
    <s v="Evening"/>
    <n v="8"/>
    <n v="0"/>
    <n v="8"/>
    <n v="4928"/>
    <x v="0"/>
    <n v="0"/>
    <s v="OK"/>
    <n v="0"/>
    <n v="1"/>
    <x v="0"/>
  </r>
  <r>
    <x v="481"/>
    <x v="1"/>
    <s v="Night"/>
    <n v="8"/>
    <n v="0"/>
    <n v="8"/>
    <n v="5147"/>
    <x v="0"/>
    <n v="0"/>
    <s v="OK"/>
    <n v="0"/>
    <n v="1"/>
    <x v="0"/>
  </r>
  <r>
    <x v="481"/>
    <x v="2"/>
    <s v="Morning"/>
    <n v="8"/>
    <n v="0"/>
    <n v="8"/>
    <n v="4553"/>
    <x v="0"/>
    <n v="0"/>
    <s v="OK"/>
    <n v="0"/>
    <n v="1"/>
    <x v="0"/>
  </r>
  <r>
    <x v="481"/>
    <x v="2"/>
    <s v="Evening"/>
    <n v="8"/>
    <n v="0"/>
    <n v="8"/>
    <n v="4484"/>
    <x v="0"/>
    <n v="0"/>
    <s v="OK"/>
    <n v="0"/>
    <n v="1"/>
    <x v="0"/>
  </r>
  <r>
    <x v="481"/>
    <x v="2"/>
    <s v="Night"/>
    <n v="8"/>
    <n v="0"/>
    <n v="8"/>
    <n v="4752"/>
    <x v="0"/>
    <n v="0"/>
    <s v="OK"/>
    <n v="0"/>
    <n v="1"/>
    <x v="0"/>
  </r>
  <r>
    <x v="481"/>
    <x v="3"/>
    <s v="Morning"/>
    <n v="8"/>
    <n v="0"/>
    <n v="8"/>
    <n v="701"/>
    <x v="0"/>
    <n v="0"/>
    <s v="OK"/>
    <n v="0"/>
    <n v="1"/>
    <x v="1"/>
  </r>
  <r>
    <x v="481"/>
    <x v="3"/>
    <s v="Evening"/>
    <n v="8"/>
    <n v="0"/>
    <n v="8"/>
    <n v="553"/>
    <x v="0"/>
    <n v="0"/>
    <s v="OK"/>
    <n v="0"/>
    <n v="1"/>
    <x v="1"/>
  </r>
  <r>
    <x v="481"/>
    <x v="3"/>
    <s v="Night"/>
    <n v="8"/>
    <n v="0"/>
    <n v="8"/>
    <n v="661"/>
    <x v="0"/>
    <n v="0"/>
    <s v="OK"/>
    <n v="0"/>
    <n v="1"/>
    <x v="1"/>
  </r>
  <r>
    <x v="481"/>
    <x v="4"/>
    <s v="Morning"/>
    <n v="8"/>
    <n v="3"/>
    <n v="5"/>
    <n v="461"/>
    <x v="3"/>
    <n v="6200"/>
    <s v="OK"/>
    <n v="0.38"/>
    <n v="0.63"/>
    <x v="1"/>
  </r>
  <r>
    <x v="481"/>
    <x v="4"/>
    <s v="Evening"/>
    <n v="8"/>
    <n v="0"/>
    <n v="8"/>
    <n v="699"/>
    <x v="0"/>
    <n v="0"/>
    <s v="OK"/>
    <n v="0"/>
    <n v="1"/>
    <x v="1"/>
  </r>
  <r>
    <x v="481"/>
    <x v="4"/>
    <s v="Night"/>
    <n v="8"/>
    <n v="6.6"/>
    <n v="1.4"/>
    <n v="119"/>
    <x v="3"/>
    <n v="14500"/>
    <s v="OK"/>
    <n v="0.83"/>
    <n v="0.18"/>
    <x v="1"/>
  </r>
  <r>
    <x v="481"/>
    <x v="5"/>
    <s v="Morning"/>
    <n v="8"/>
    <n v="0"/>
    <n v="8"/>
    <n v="3361"/>
    <x v="0"/>
    <n v="0"/>
    <s v="OK"/>
    <n v="0"/>
    <n v="1"/>
    <x v="2"/>
  </r>
  <r>
    <x v="481"/>
    <x v="5"/>
    <s v="Evening"/>
    <n v="8"/>
    <n v="0"/>
    <n v="8"/>
    <n v="3218"/>
    <x v="0"/>
    <n v="0"/>
    <s v="OK"/>
    <n v="0"/>
    <n v="1"/>
    <x v="2"/>
  </r>
  <r>
    <x v="481"/>
    <x v="5"/>
    <s v="Night"/>
    <n v="8"/>
    <n v="0"/>
    <n v="8"/>
    <n v="3433"/>
    <x v="0"/>
    <n v="0"/>
    <s v="OK"/>
    <n v="0"/>
    <n v="1"/>
    <x v="2"/>
  </r>
  <r>
    <x v="481"/>
    <x v="6"/>
    <s v="Morning"/>
    <n v="8"/>
    <n v="4.2"/>
    <n v="3.8"/>
    <n v="1505"/>
    <x v="2"/>
    <n v="13200"/>
    <s v="OK"/>
    <n v="0.53"/>
    <n v="0.48"/>
    <x v="2"/>
  </r>
  <r>
    <x v="481"/>
    <x v="6"/>
    <s v="Evening"/>
    <n v="8"/>
    <n v="0"/>
    <n v="8"/>
    <n v="3165"/>
    <x v="0"/>
    <n v="0"/>
    <s v="OK"/>
    <n v="0"/>
    <n v="1"/>
    <x v="2"/>
  </r>
  <r>
    <x v="481"/>
    <x v="6"/>
    <s v="Night"/>
    <n v="8"/>
    <n v="0"/>
    <n v="8"/>
    <n v="3310"/>
    <x v="0"/>
    <n v="0"/>
    <s v="OK"/>
    <n v="0"/>
    <n v="1"/>
    <x v="2"/>
  </r>
  <r>
    <x v="481"/>
    <x v="7"/>
    <s v="Morning"/>
    <n v="8"/>
    <n v="2.6"/>
    <n v="5.4"/>
    <n v="2336"/>
    <x v="6"/>
    <n v="10700"/>
    <s v="OK"/>
    <n v="0.33"/>
    <n v="0.68"/>
    <x v="3"/>
  </r>
  <r>
    <x v="481"/>
    <x v="7"/>
    <s v="Evening"/>
    <n v="8"/>
    <n v="0"/>
    <n v="8"/>
    <n v="4068"/>
    <x v="0"/>
    <n v="0"/>
    <s v="OK"/>
    <n v="0"/>
    <n v="1"/>
    <x v="3"/>
  </r>
  <r>
    <x v="481"/>
    <x v="7"/>
    <s v="Night"/>
    <n v="8"/>
    <n v="4.8"/>
    <n v="3.2"/>
    <n v="1563"/>
    <x v="5"/>
    <n v="3900"/>
    <s v="OK"/>
    <n v="0.6"/>
    <n v="0.4"/>
    <x v="3"/>
  </r>
  <r>
    <x v="482"/>
    <x v="0"/>
    <s v="Morning"/>
    <n v="8"/>
    <n v="0"/>
    <n v="8"/>
    <n v="4883"/>
    <x v="0"/>
    <n v="0"/>
    <s v="OK"/>
    <n v="0"/>
    <n v="1"/>
    <x v="0"/>
  </r>
  <r>
    <x v="482"/>
    <x v="0"/>
    <s v="Evening"/>
    <n v="8"/>
    <n v="2.4"/>
    <n v="5.6"/>
    <n v="3575"/>
    <x v="2"/>
    <n v="14200"/>
    <s v="OK"/>
    <n v="0.3"/>
    <n v="0.7"/>
    <x v="0"/>
  </r>
  <r>
    <x v="482"/>
    <x v="0"/>
    <s v="Night"/>
    <n v="8"/>
    <n v="0.8"/>
    <n v="7.2"/>
    <n v="4299"/>
    <x v="4"/>
    <n v="4600"/>
    <s v="OK"/>
    <n v="0.1"/>
    <n v="0.9"/>
    <x v="0"/>
  </r>
  <r>
    <x v="482"/>
    <x v="1"/>
    <s v="Morning"/>
    <n v="8"/>
    <n v="0"/>
    <n v="8"/>
    <n v="5356"/>
    <x v="0"/>
    <n v="0"/>
    <s v="OK"/>
    <n v="0"/>
    <n v="1"/>
    <x v="0"/>
  </r>
  <r>
    <x v="482"/>
    <x v="1"/>
    <s v="Evening"/>
    <n v="8"/>
    <n v="0"/>
    <n v="8"/>
    <n v="5443"/>
    <x v="0"/>
    <n v="0"/>
    <s v="OK"/>
    <n v="0"/>
    <n v="1"/>
    <x v="0"/>
  </r>
  <r>
    <x v="482"/>
    <x v="1"/>
    <s v="Night"/>
    <n v="8"/>
    <n v="0"/>
    <n v="8"/>
    <n v="4636"/>
    <x v="0"/>
    <n v="0"/>
    <s v="OK"/>
    <n v="0"/>
    <n v="1"/>
    <x v="0"/>
  </r>
  <r>
    <x v="482"/>
    <x v="2"/>
    <s v="Morning"/>
    <n v="8"/>
    <n v="0"/>
    <n v="8"/>
    <n v="4823"/>
    <x v="0"/>
    <n v="0"/>
    <s v="OK"/>
    <n v="0"/>
    <n v="1"/>
    <x v="0"/>
  </r>
  <r>
    <x v="482"/>
    <x v="2"/>
    <s v="Evening"/>
    <n v="8"/>
    <n v="0"/>
    <n v="8"/>
    <n v="5389"/>
    <x v="0"/>
    <n v="0"/>
    <s v="OK"/>
    <n v="0"/>
    <n v="1"/>
    <x v="0"/>
  </r>
  <r>
    <x v="482"/>
    <x v="2"/>
    <s v="Night"/>
    <n v="8"/>
    <n v="0"/>
    <n v="8"/>
    <n v="4613"/>
    <x v="0"/>
    <n v="0"/>
    <s v="OK"/>
    <n v="0"/>
    <n v="1"/>
    <x v="0"/>
  </r>
  <r>
    <x v="482"/>
    <x v="3"/>
    <s v="Morning"/>
    <n v="8"/>
    <n v="0"/>
    <n v="8"/>
    <n v="718"/>
    <x v="0"/>
    <n v="0"/>
    <s v="OK"/>
    <n v="0"/>
    <n v="1"/>
    <x v="1"/>
  </r>
  <r>
    <x v="482"/>
    <x v="3"/>
    <s v="Evening"/>
    <n v="8"/>
    <n v="0"/>
    <n v="8"/>
    <n v="690"/>
    <x v="0"/>
    <n v="0"/>
    <s v="OK"/>
    <n v="0"/>
    <n v="1"/>
    <x v="1"/>
  </r>
  <r>
    <x v="482"/>
    <x v="3"/>
    <s v="Night"/>
    <n v="8"/>
    <n v="0"/>
    <n v="8"/>
    <n v="762"/>
    <x v="0"/>
    <n v="0"/>
    <s v="OK"/>
    <n v="0"/>
    <n v="1"/>
    <x v="1"/>
  </r>
  <r>
    <x v="482"/>
    <x v="4"/>
    <s v="Morning"/>
    <n v="8"/>
    <n v="0"/>
    <n v="8"/>
    <n v="738"/>
    <x v="0"/>
    <n v="0"/>
    <s v="OK"/>
    <n v="0"/>
    <n v="1"/>
    <x v="1"/>
  </r>
  <r>
    <x v="482"/>
    <x v="4"/>
    <s v="Evening"/>
    <n v="8"/>
    <n v="0"/>
    <n v="8"/>
    <n v="680"/>
    <x v="0"/>
    <n v="0"/>
    <s v="OK"/>
    <n v="0"/>
    <n v="1"/>
    <x v="1"/>
  </r>
  <r>
    <x v="482"/>
    <x v="4"/>
    <s v="Night"/>
    <n v="8"/>
    <n v="0"/>
    <n v="8"/>
    <n v="578"/>
    <x v="0"/>
    <n v="0"/>
    <s v="OK"/>
    <n v="0"/>
    <n v="1"/>
    <x v="1"/>
  </r>
  <r>
    <x v="482"/>
    <x v="5"/>
    <s v="Morning"/>
    <n v="8"/>
    <n v="0"/>
    <n v="8"/>
    <n v="3118"/>
    <x v="0"/>
    <n v="0"/>
    <s v="OK"/>
    <n v="0"/>
    <n v="1"/>
    <x v="2"/>
  </r>
  <r>
    <x v="482"/>
    <x v="5"/>
    <s v="Evening"/>
    <n v="8"/>
    <n v="0"/>
    <n v="8"/>
    <n v="3095"/>
    <x v="0"/>
    <n v="0"/>
    <s v="OK"/>
    <n v="0"/>
    <n v="1"/>
    <x v="2"/>
  </r>
  <r>
    <x v="482"/>
    <x v="5"/>
    <s v="Night"/>
    <n v="8"/>
    <n v="0"/>
    <n v="8"/>
    <n v="3296"/>
    <x v="0"/>
    <n v="0"/>
    <s v="OK"/>
    <n v="0"/>
    <n v="1"/>
    <x v="2"/>
  </r>
  <r>
    <x v="482"/>
    <x v="6"/>
    <s v="Morning"/>
    <n v="8"/>
    <n v="0"/>
    <n v="8"/>
    <n v="2992"/>
    <x v="0"/>
    <n v="0"/>
    <s v="OK"/>
    <n v="0"/>
    <n v="1"/>
    <x v="2"/>
  </r>
  <r>
    <x v="482"/>
    <x v="6"/>
    <s v="Evening"/>
    <n v="8"/>
    <n v="0"/>
    <n v="8"/>
    <n v="3059"/>
    <x v="0"/>
    <n v="0"/>
    <s v="OK"/>
    <n v="0"/>
    <n v="1"/>
    <x v="2"/>
  </r>
  <r>
    <x v="482"/>
    <x v="6"/>
    <s v="Night"/>
    <n v="8"/>
    <n v="0"/>
    <n v="8"/>
    <n v="3421"/>
    <x v="0"/>
    <n v="0"/>
    <s v="OK"/>
    <n v="0"/>
    <n v="1"/>
    <x v="2"/>
  </r>
  <r>
    <x v="482"/>
    <x v="7"/>
    <s v="Morning"/>
    <n v="8"/>
    <n v="1.9"/>
    <n v="6.1"/>
    <n v="3299"/>
    <x v="5"/>
    <n v="10200"/>
    <s v="OK"/>
    <n v="0.24"/>
    <n v="0.76"/>
    <x v="3"/>
  </r>
  <r>
    <x v="482"/>
    <x v="7"/>
    <s v="Evening"/>
    <n v="8"/>
    <n v="0"/>
    <n v="8"/>
    <n v="4534"/>
    <x v="0"/>
    <n v="0"/>
    <s v="OK"/>
    <n v="0"/>
    <n v="1"/>
    <x v="3"/>
  </r>
  <r>
    <x v="482"/>
    <x v="7"/>
    <s v="Night"/>
    <n v="8"/>
    <n v="0"/>
    <n v="8"/>
    <n v="4305"/>
    <x v="0"/>
    <n v="0"/>
    <s v="OK"/>
    <n v="0"/>
    <n v="1"/>
    <x v="3"/>
  </r>
  <r>
    <x v="483"/>
    <x v="0"/>
    <s v="Morning"/>
    <n v="8"/>
    <n v="0"/>
    <n v="8"/>
    <n v="4872"/>
    <x v="0"/>
    <n v="0"/>
    <s v="OK"/>
    <n v="0"/>
    <n v="1"/>
    <x v="0"/>
  </r>
  <r>
    <x v="483"/>
    <x v="0"/>
    <s v="Evening"/>
    <n v="8"/>
    <n v="0"/>
    <n v="8"/>
    <n v="5041"/>
    <x v="0"/>
    <n v="0"/>
    <s v="OK"/>
    <n v="0"/>
    <n v="1"/>
    <x v="0"/>
  </r>
  <r>
    <x v="483"/>
    <x v="0"/>
    <s v="Night"/>
    <n v="8"/>
    <n v="3.8"/>
    <n v="4.2"/>
    <n v="2727"/>
    <x v="1"/>
    <n v="4500"/>
    <s v="OK"/>
    <n v="0.48"/>
    <n v="0.53"/>
    <x v="0"/>
  </r>
  <r>
    <x v="483"/>
    <x v="1"/>
    <s v="Morning"/>
    <n v="8"/>
    <n v="0"/>
    <n v="8"/>
    <n v="5370"/>
    <x v="0"/>
    <n v="0"/>
    <s v="OK"/>
    <n v="0"/>
    <n v="1"/>
    <x v="0"/>
  </r>
  <r>
    <x v="483"/>
    <x v="1"/>
    <s v="Evening"/>
    <n v="8"/>
    <n v="5.4"/>
    <n v="2.6"/>
    <n v="1672"/>
    <x v="3"/>
    <n v="7100"/>
    <s v="OK"/>
    <n v="0.68"/>
    <n v="0.33"/>
    <x v="0"/>
  </r>
  <r>
    <x v="483"/>
    <x v="1"/>
    <s v="Night"/>
    <n v="8"/>
    <n v="3.2"/>
    <n v="4.8"/>
    <n v="3040"/>
    <x v="2"/>
    <n v="14000"/>
    <s v="OK"/>
    <n v="0.4"/>
    <n v="0.6"/>
    <x v="0"/>
  </r>
  <r>
    <x v="483"/>
    <x v="2"/>
    <s v="Morning"/>
    <n v="8"/>
    <n v="5.6"/>
    <n v="2.4"/>
    <n v="1304"/>
    <x v="6"/>
    <n v="2700"/>
    <s v="OK"/>
    <n v="0.7"/>
    <n v="0.3"/>
    <x v="0"/>
  </r>
  <r>
    <x v="483"/>
    <x v="2"/>
    <s v="Evening"/>
    <n v="8"/>
    <n v="0"/>
    <n v="8"/>
    <n v="5088"/>
    <x v="0"/>
    <n v="0"/>
    <s v="OK"/>
    <n v="0"/>
    <n v="1"/>
    <x v="0"/>
  </r>
  <r>
    <x v="483"/>
    <x v="2"/>
    <s v="Night"/>
    <n v="8"/>
    <n v="0"/>
    <n v="8"/>
    <n v="5013"/>
    <x v="0"/>
    <n v="0"/>
    <s v="OK"/>
    <n v="0"/>
    <n v="1"/>
    <x v="0"/>
  </r>
  <r>
    <x v="483"/>
    <x v="3"/>
    <s v="Morning"/>
    <n v="8"/>
    <n v="0"/>
    <n v="8"/>
    <n v="636"/>
    <x v="0"/>
    <n v="0"/>
    <s v="OK"/>
    <n v="0"/>
    <n v="1"/>
    <x v="1"/>
  </r>
  <r>
    <x v="483"/>
    <x v="3"/>
    <s v="Evening"/>
    <n v="8"/>
    <n v="3.1"/>
    <n v="4.9000000000000004"/>
    <n v="413"/>
    <x v="3"/>
    <n v="14400"/>
    <s v="OK"/>
    <n v="0.39"/>
    <n v="0.61"/>
    <x v="1"/>
  </r>
  <r>
    <x v="483"/>
    <x v="3"/>
    <s v="Night"/>
    <n v="8"/>
    <n v="1.8"/>
    <n v="6.2"/>
    <n v="489"/>
    <x v="2"/>
    <n v="7000"/>
    <s v="OK"/>
    <n v="0.23"/>
    <n v="0.78"/>
    <x v="1"/>
  </r>
  <r>
    <x v="483"/>
    <x v="4"/>
    <s v="Morning"/>
    <n v="8"/>
    <n v="1.3"/>
    <n v="6.7"/>
    <n v="572"/>
    <x v="1"/>
    <n v="9300"/>
    <s v="OK"/>
    <n v="0.16"/>
    <n v="0.84"/>
    <x v="1"/>
  </r>
  <r>
    <x v="483"/>
    <x v="4"/>
    <s v="Evening"/>
    <n v="8"/>
    <n v="0"/>
    <n v="8"/>
    <n v="681"/>
    <x v="0"/>
    <n v="0"/>
    <s v="OK"/>
    <n v="0"/>
    <n v="1"/>
    <x v="1"/>
  </r>
  <r>
    <x v="483"/>
    <x v="4"/>
    <s v="Night"/>
    <n v="8"/>
    <n v="0"/>
    <n v="8"/>
    <n v="685"/>
    <x v="0"/>
    <n v="0"/>
    <s v="OK"/>
    <n v="0"/>
    <n v="1"/>
    <x v="1"/>
  </r>
  <r>
    <x v="483"/>
    <x v="5"/>
    <s v="Morning"/>
    <n v="8"/>
    <n v="0"/>
    <n v="8"/>
    <n v="3411"/>
    <x v="0"/>
    <n v="0"/>
    <s v="OK"/>
    <n v="0"/>
    <n v="1"/>
    <x v="2"/>
  </r>
  <r>
    <x v="483"/>
    <x v="5"/>
    <s v="Evening"/>
    <n v="8"/>
    <n v="0"/>
    <n v="8"/>
    <n v="3206"/>
    <x v="0"/>
    <n v="0"/>
    <s v="OK"/>
    <n v="0"/>
    <n v="1"/>
    <x v="2"/>
  </r>
  <r>
    <x v="483"/>
    <x v="5"/>
    <s v="Night"/>
    <n v="8"/>
    <n v="0"/>
    <n v="8"/>
    <n v="3357"/>
    <x v="0"/>
    <n v="0"/>
    <s v="OK"/>
    <n v="0"/>
    <n v="1"/>
    <x v="2"/>
  </r>
  <r>
    <x v="483"/>
    <x v="6"/>
    <s v="Morning"/>
    <n v="8"/>
    <n v="0"/>
    <n v="8"/>
    <n v="3526"/>
    <x v="0"/>
    <n v="0"/>
    <s v="OK"/>
    <n v="0"/>
    <n v="1"/>
    <x v="2"/>
  </r>
  <r>
    <x v="483"/>
    <x v="6"/>
    <s v="Evening"/>
    <n v="8"/>
    <n v="0"/>
    <n v="8"/>
    <n v="2898"/>
    <x v="0"/>
    <n v="0"/>
    <s v="OK"/>
    <n v="0"/>
    <n v="1"/>
    <x v="2"/>
  </r>
  <r>
    <x v="483"/>
    <x v="6"/>
    <s v="Night"/>
    <n v="8"/>
    <n v="0"/>
    <n v="8"/>
    <n v="3134"/>
    <x v="0"/>
    <n v="0"/>
    <s v="OK"/>
    <n v="0"/>
    <n v="1"/>
    <x v="2"/>
  </r>
  <r>
    <x v="483"/>
    <x v="7"/>
    <s v="Morning"/>
    <n v="8"/>
    <n v="0"/>
    <n v="8"/>
    <n v="3883"/>
    <x v="0"/>
    <n v="0"/>
    <s v="OK"/>
    <n v="0"/>
    <n v="1"/>
    <x v="3"/>
  </r>
  <r>
    <x v="483"/>
    <x v="7"/>
    <s v="Evening"/>
    <n v="8"/>
    <n v="0"/>
    <n v="8"/>
    <n v="4193"/>
    <x v="0"/>
    <n v="0"/>
    <s v="OK"/>
    <n v="0"/>
    <n v="1"/>
    <x v="3"/>
  </r>
  <r>
    <x v="483"/>
    <x v="7"/>
    <s v="Night"/>
    <n v="8"/>
    <n v="2.9"/>
    <n v="5.0999999999999996"/>
    <n v="2682"/>
    <x v="5"/>
    <n v="6400"/>
    <s v="OK"/>
    <n v="0.36"/>
    <n v="0.64"/>
    <x v="3"/>
  </r>
  <r>
    <x v="484"/>
    <x v="0"/>
    <s v="Morning"/>
    <n v="8"/>
    <n v="2"/>
    <n v="6"/>
    <n v="3411"/>
    <x v="5"/>
    <n v="13900"/>
    <s v="OK"/>
    <n v="0.25"/>
    <n v="0.75"/>
    <x v="0"/>
  </r>
  <r>
    <x v="484"/>
    <x v="0"/>
    <s v="Evening"/>
    <n v="8"/>
    <n v="0"/>
    <n v="8"/>
    <n v="4907"/>
    <x v="0"/>
    <n v="0"/>
    <s v="OK"/>
    <n v="0"/>
    <n v="1"/>
    <x v="0"/>
  </r>
  <r>
    <x v="484"/>
    <x v="0"/>
    <s v="Night"/>
    <n v="8"/>
    <n v="0"/>
    <n v="8"/>
    <n v="4641"/>
    <x v="0"/>
    <n v="0"/>
    <s v="OK"/>
    <n v="0"/>
    <n v="1"/>
    <x v="0"/>
  </r>
  <r>
    <x v="484"/>
    <x v="1"/>
    <s v="Morning"/>
    <n v="8"/>
    <n v="2.9"/>
    <n v="5.0999999999999996"/>
    <n v="3474"/>
    <x v="1"/>
    <n v="10600"/>
    <s v="OK"/>
    <n v="0.36"/>
    <n v="0.64"/>
    <x v="0"/>
  </r>
  <r>
    <x v="484"/>
    <x v="1"/>
    <s v="Evening"/>
    <n v="8"/>
    <n v="0"/>
    <n v="8"/>
    <n v="5352"/>
    <x v="0"/>
    <n v="0"/>
    <s v="OK"/>
    <n v="0"/>
    <n v="1"/>
    <x v="0"/>
  </r>
  <r>
    <x v="484"/>
    <x v="1"/>
    <s v="Night"/>
    <n v="8"/>
    <n v="0"/>
    <n v="8"/>
    <n v="5326"/>
    <x v="0"/>
    <n v="0"/>
    <s v="OK"/>
    <n v="0"/>
    <n v="1"/>
    <x v="0"/>
  </r>
  <r>
    <x v="484"/>
    <x v="2"/>
    <s v="Morning"/>
    <n v="8"/>
    <n v="4.5999999999999996"/>
    <n v="3.4"/>
    <n v="2018"/>
    <x v="1"/>
    <n v="4500"/>
    <s v="OK"/>
    <n v="0.57999999999999996"/>
    <n v="0.43"/>
    <x v="0"/>
  </r>
  <r>
    <x v="484"/>
    <x v="2"/>
    <s v="Evening"/>
    <n v="8"/>
    <n v="0"/>
    <n v="8"/>
    <n v="4858"/>
    <x v="0"/>
    <n v="0"/>
    <s v="OK"/>
    <n v="0"/>
    <n v="1"/>
    <x v="0"/>
  </r>
  <r>
    <x v="484"/>
    <x v="2"/>
    <s v="Night"/>
    <n v="8"/>
    <n v="0"/>
    <n v="8"/>
    <n v="4424"/>
    <x v="0"/>
    <n v="0"/>
    <s v="OK"/>
    <n v="0"/>
    <n v="1"/>
    <x v="0"/>
  </r>
  <r>
    <x v="484"/>
    <x v="3"/>
    <s v="Morning"/>
    <n v="8"/>
    <n v="0"/>
    <n v="8"/>
    <n v="747"/>
    <x v="0"/>
    <n v="0"/>
    <s v="OK"/>
    <n v="0"/>
    <n v="1"/>
    <x v="1"/>
  </r>
  <r>
    <x v="484"/>
    <x v="3"/>
    <s v="Evening"/>
    <n v="8"/>
    <n v="6.4"/>
    <n v="1.6"/>
    <n v="137"/>
    <x v="6"/>
    <n v="10900"/>
    <s v="OK"/>
    <n v="0.8"/>
    <n v="0.2"/>
    <x v="1"/>
  </r>
  <r>
    <x v="484"/>
    <x v="3"/>
    <s v="Night"/>
    <n v="8"/>
    <n v="0"/>
    <n v="8"/>
    <n v="690"/>
    <x v="0"/>
    <n v="0"/>
    <s v="OK"/>
    <n v="0"/>
    <n v="1"/>
    <x v="1"/>
  </r>
  <r>
    <x v="484"/>
    <x v="4"/>
    <s v="Morning"/>
    <n v="8"/>
    <n v="0"/>
    <n v="8"/>
    <n v="728"/>
    <x v="0"/>
    <n v="0"/>
    <s v="OK"/>
    <n v="0"/>
    <n v="1"/>
    <x v="1"/>
  </r>
  <r>
    <x v="484"/>
    <x v="4"/>
    <s v="Evening"/>
    <n v="8"/>
    <n v="0"/>
    <n v="8"/>
    <n v="724"/>
    <x v="0"/>
    <n v="0"/>
    <s v="OK"/>
    <n v="0"/>
    <n v="1"/>
    <x v="1"/>
  </r>
  <r>
    <x v="484"/>
    <x v="4"/>
    <s v="Night"/>
    <n v="8"/>
    <n v="0"/>
    <n v="8"/>
    <n v="718"/>
    <x v="0"/>
    <n v="0"/>
    <s v="OK"/>
    <n v="0"/>
    <n v="1"/>
    <x v="1"/>
  </r>
  <r>
    <x v="484"/>
    <x v="5"/>
    <s v="Morning"/>
    <n v="8"/>
    <n v="0"/>
    <n v="8"/>
    <n v="3461"/>
    <x v="0"/>
    <n v="0"/>
    <s v="OK"/>
    <n v="0"/>
    <n v="1"/>
    <x v="2"/>
  </r>
  <r>
    <x v="484"/>
    <x v="5"/>
    <s v="Evening"/>
    <n v="8"/>
    <n v="0"/>
    <n v="8"/>
    <n v="3638"/>
    <x v="0"/>
    <n v="0"/>
    <s v="OK"/>
    <n v="0"/>
    <n v="1"/>
    <x v="2"/>
  </r>
  <r>
    <x v="484"/>
    <x v="5"/>
    <s v="Night"/>
    <n v="8"/>
    <n v="0"/>
    <n v="8"/>
    <n v="3532"/>
    <x v="0"/>
    <n v="0"/>
    <s v="OK"/>
    <n v="0"/>
    <n v="1"/>
    <x v="2"/>
  </r>
  <r>
    <x v="484"/>
    <x v="6"/>
    <s v="Morning"/>
    <n v="8"/>
    <n v="0"/>
    <n v="8"/>
    <n v="3388"/>
    <x v="0"/>
    <n v="0"/>
    <s v="OK"/>
    <n v="0"/>
    <n v="1"/>
    <x v="2"/>
  </r>
  <r>
    <x v="484"/>
    <x v="6"/>
    <s v="Evening"/>
    <n v="8"/>
    <n v="0.5"/>
    <n v="7.5"/>
    <n v="2754"/>
    <x v="4"/>
    <n v="3600"/>
    <s v="OK"/>
    <n v="0.06"/>
    <n v="0.94"/>
    <x v="2"/>
  </r>
  <r>
    <x v="484"/>
    <x v="6"/>
    <s v="Night"/>
    <n v="8"/>
    <n v="0"/>
    <n v="8"/>
    <n v="3243"/>
    <x v="0"/>
    <n v="0"/>
    <s v="OK"/>
    <n v="0"/>
    <n v="1"/>
    <x v="2"/>
  </r>
  <r>
    <x v="484"/>
    <x v="7"/>
    <s v="Morning"/>
    <n v="8"/>
    <n v="4.3"/>
    <n v="3.7"/>
    <n v="1914"/>
    <x v="1"/>
    <n v="7900"/>
    <s v="OK"/>
    <n v="0.54"/>
    <n v="0.46"/>
    <x v="3"/>
  </r>
  <r>
    <x v="484"/>
    <x v="7"/>
    <s v="Evening"/>
    <n v="8"/>
    <n v="1.5"/>
    <n v="6.5"/>
    <n v="3123"/>
    <x v="2"/>
    <n v="5700"/>
    <s v="OK"/>
    <n v="0.19"/>
    <n v="0.81"/>
    <x v="3"/>
  </r>
  <r>
    <x v="484"/>
    <x v="7"/>
    <s v="Night"/>
    <n v="8"/>
    <n v="0"/>
    <n v="8"/>
    <n v="3453"/>
    <x v="0"/>
    <n v="0"/>
    <s v="OK"/>
    <n v="0"/>
    <n v="1"/>
    <x v="3"/>
  </r>
  <r>
    <x v="485"/>
    <x v="0"/>
    <s v="Morning"/>
    <n v="8"/>
    <n v="0"/>
    <n v="8"/>
    <n v="4785"/>
    <x v="0"/>
    <n v="0"/>
    <s v="OK"/>
    <n v="0"/>
    <n v="1"/>
    <x v="0"/>
  </r>
  <r>
    <x v="485"/>
    <x v="0"/>
    <s v="Evening"/>
    <n v="8"/>
    <n v="1.7"/>
    <n v="6.3"/>
    <n v="3654"/>
    <x v="2"/>
    <n v="6400"/>
    <s v="OK"/>
    <n v="0.21"/>
    <n v="0.79"/>
    <x v="0"/>
  </r>
  <r>
    <x v="485"/>
    <x v="0"/>
    <s v="Night"/>
    <n v="8"/>
    <n v="0"/>
    <n v="8"/>
    <n v="5583"/>
    <x v="0"/>
    <n v="0"/>
    <s v="OK"/>
    <n v="0"/>
    <n v="1"/>
    <x v="0"/>
  </r>
  <r>
    <x v="485"/>
    <x v="1"/>
    <s v="Morning"/>
    <n v="8"/>
    <n v="5.8"/>
    <n v="2.2000000000000002"/>
    <n v="1522"/>
    <x v="5"/>
    <n v="5600"/>
    <s v="OK"/>
    <n v="0.73"/>
    <n v="0.28000000000000003"/>
    <x v="0"/>
  </r>
  <r>
    <x v="485"/>
    <x v="1"/>
    <s v="Evening"/>
    <n v="8"/>
    <n v="0"/>
    <n v="8"/>
    <n v="5113"/>
    <x v="0"/>
    <n v="0"/>
    <s v="OK"/>
    <n v="0"/>
    <n v="1"/>
    <x v="0"/>
  </r>
  <r>
    <x v="485"/>
    <x v="1"/>
    <s v="Night"/>
    <n v="8"/>
    <n v="0"/>
    <n v="8"/>
    <n v="5232"/>
    <x v="0"/>
    <n v="0"/>
    <s v="OK"/>
    <n v="0"/>
    <n v="1"/>
    <x v="0"/>
  </r>
  <r>
    <x v="485"/>
    <x v="2"/>
    <s v="Morning"/>
    <n v="8"/>
    <n v="0"/>
    <n v="8"/>
    <n v="4805"/>
    <x v="0"/>
    <n v="0"/>
    <s v="OK"/>
    <n v="0"/>
    <n v="1"/>
    <x v="0"/>
  </r>
  <r>
    <x v="485"/>
    <x v="2"/>
    <s v="Evening"/>
    <n v="8"/>
    <n v="0"/>
    <n v="8"/>
    <n v="4480"/>
    <x v="0"/>
    <n v="0"/>
    <s v="OK"/>
    <n v="0"/>
    <n v="1"/>
    <x v="0"/>
  </r>
  <r>
    <x v="485"/>
    <x v="2"/>
    <s v="Night"/>
    <n v="8"/>
    <n v="0"/>
    <n v="8"/>
    <n v="4177"/>
    <x v="0"/>
    <n v="0"/>
    <s v="OK"/>
    <n v="0"/>
    <n v="1"/>
    <x v="0"/>
  </r>
  <r>
    <x v="485"/>
    <x v="3"/>
    <s v="Morning"/>
    <n v="8"/>
    <n v="0"/>
    <n v="8"/>
    <n v="669"/>
    <x v="0"/>
    <n v="0"/>
    <s v="OK"/>
    <n v="0"/>
    <n v="1"/>
    <x v="1"/>
  </r>
  <r>
    <x v="485"/>
    <x v="3"/>
    <s v="Evening"/>
    <n v="8"/>
    <n v="0"/>
    <n v="8"/>
    <n v="683"/>
    <x v="0"/>
    <n v="0"/>
    <s v="OK"/>
    <n v="0"/>
    <n v="1"/>
    <x v="1"/>
  </r>
  <r>
    <x v="485"/>
    <x v="3"/>
    <s v="Night"/>
    <n v="8"/>
    <n v="1.5"/>
    <n v="6.5"/>
    <n v="475"/>
    <x v="5"/>
    <n v="9000"/>
    <s v="OK"/>
    <n v="0.19"/>
    <n v="0.81"/>
    <x v="1"/>
  </r>
  <r>
    <x v="485"/>
    <x v="4"/>
    <s v="Morning"/>
    <n v="8"/>
    <n v="0"/>
    <n v="8"/>
    <n v="689"/>
    <x v="0"/>
    <n v="0"/>
    <s v="OK"/>
    <n v="0"/>
    <n v="1"/>
    <x v="1"/>
  </r>
  <r>
    <x v="485"/>
    <x v="4"/>
    <s v="Evening"/>
    <n v="8"/>
    <n v="0"/>
    <n v="8"/>
    <n v="733"/>
    <x v="0"/>
    <n v="0"/>
    <s v="OK"/>
    <n v="0"/>
    <n v="1"/>
    <x v="1"/>
  </r>
  <r>
    <x v="485"/>
    <x v="4"/>
    <s v="Night"/>
    <n v="8"/>
    <n v="4.7"/>
    <n v="3.3"/>
    <n v="297"/>
    <x v="3"/>
    <n v="8800"/>
    <s v="OK"/>
    <n v="0.59"/>
    <n v="0.41"/>
    <x v="1"/>
  </r>
  <r>
    <x v="485"/>
    <x v="5"/>
    <s v="Morning"/>
    <n v="8"/>
    <n v="0"/>
    <n v="8"/>
    <n v="3555"/>
    <x v="0"/>
    <n v="0"/>
    <s v="OK"/>
    <n v="0"/>
    <n v="1"/>
    <x v="2"/>
  </r>
  <r>
    <x v="485"/>
    <x v="5"/>
    <s v="Evening"/>
    <n v="8"/>
    <n v="0"/>
    <n v="8"/>
    <n v="3211"/>
    <x v="0"/>
    <n v="0"/>
    <s v="OK"/>
    <n v="0"/>
    <n v="1"/>
    <x v="2"/>
  </r>
  <r>
    <x v="485"/>
    <x v="5"/>
    <s v="Night"/>
    <n v="8"/>
    <n v="5.7"/>
    <n v="2.2999999999999998"/>
    <n v="897"/>
    <x v="1"/>
    <n v="14200"/>
    <s v="OK"/>
    <n v="0.71"/>
    <n v="0.28999999999999998"/>
    <x v="2"/>
  </r>
  <r>
    <x v="485"/>
    <x v="6"/>
    <s v="Morning"/>
    <n v="8"/>
    <n v="3.3"/>
    <n v="4.7"/>
    <n v="1916"/>
    <x v="6"/>
    <n v="13400"/>
    <s v="OK"/>
    <n v="0.41"/>
    <n v="0.59"/>
    <x v="2"/>
  </r>
  <r>
    <x v="485"/>
    <x v="6"/>
    <s v="Evening"/>
    <n v="8"/>
    <n v="0"/>
    <n v="8"/>
    <n v="2913"/>
    <x v="0"/>
    <n v="0"/>
    <s v="OK"/>
    <n v="0"/>
    <n v="1"/>
    <x v="2"/>
  </r>
  <r>
    <x v="485"/>
    <x v="6"/>
    <s v="Night"/>
    <n v="8"/>
    <n v="0"/>
    <n v="8"/>
    <n v="3156"/>
    <x v="0"/>
    <n v="0"/>
    <s v="OK"/>
    <n v="0"/>
    <n v="1"/>
    <x v="2"/>
  </r>
  <r>
    <x v="485"/>
    <x v="7"/>
    <s v="Morning"/>
    <n v="8"/>
    <n v="0"/>
    <n v="8"/>
    <n v="3747"/>
    <x v="0"/>
    <n v="0"/>
    <s v="OK"/>
    <n v="0"/>
    <n v="1"/>
    <x v="3"/>
  </r>
  <r>
    <x v="485"/>
    <x v="7"/>
    <s v="Evening"/>
    <n v="8"/>
    <n v="0"/>
    <n v="8"/>
    <n v="4017"/>
    <x v="0"/>
    <n v="0"/>
    <s v="OK"/>
    <n v="0"/>
    <n v="1"/>
    <x v="3"/>
  </r>
  <r>
    <x v="485"/>
    <x v="7"/>
    <s v="Night"/>
    <n v="8"/>
    <n v="0"/>
    <n v="8"/>
    <n v="4157"/>
    <x v="0"/>
    <n v="0"/>
    <s v="OK"/>
    <n v="0"/>
    <n v="1"/>
    <x v="3"/>
  </r>
  <r>
    <x v="486"/>
    <x v="0"/>
    <s v="Morning"/>
    <n v="8"/>
    <n v="0"/>
    <n v="8"/>
    <n v="5202"/>
    <x v="0"/>
    <n v="0"/>
    <s v="OK"/>
    <n v="0"/>
    <n v="1"/>
    <x v="0"/>
  </r>
  <r>
    <x v="486"/>
    <x v="0"/>
    <s v="Evening"/>
    <n v="8"/>
    <n v="0"/>
    <n v="8"/>
    <n v="5058"/>
    <x v="0"/>
    <n v="0"/>
    <s v="OK"/>
    <n v="0"/>
    <n v="1"/>
    <x v="0"/>
  </r>
  <r>
    <x v="486"/>
    <x v="0"/>
    <s v="Night"/>
    <n v="8"/>
    <n v="0"/>
    <n v="8"/>
    <n v="4704"/>
    <x v="0"/>
    <n v="0"/>
    <s v="OK"/>
    <n v="0"/>
    <n v="1"/>
    <x v="0"/>
  </r>
  <r>
    <x v="486"/>
    <x v="1"/>
    <s v="Morning"/>
    <n v="8"/>
    <n v="0"/>
    <n v="8"/>
    <n v="5044"/>
    <x v="0"/>
    <n v="0"/>
    <s v="OK"/>
    <n v="0"/>
    <n v="1"/>
    <x v="0"/>
  </r>
  <r>
    <x v="486"/>
    <x v="1"/>
    <s v="Evening"/>
    <n v="8"/>
    <n v="0"/>
    <n v="8"/>
    <n v="5401"/>
    <x v="0"/>
    <n v="0"/>
    <s v="OK"/>
    <n v="0"/>
    <n v="1"/>
    <x v="0"/>
  </r>
  <r>
    <x v="486"/>
    <x v="1"/>
    <s v="Night"/>
    <n v="8"/>
    <n v="4.7"/>
    <n v="3.3"/>
    <n v="2002"/>
    <x v="5"/>
    <n v="3400"/>
    <s v="OK"/>
    <n v="0.59"/>
    <n v="0.41"/>
    <x v="0"/>
  </r>
  <r>
    <x v="486"/>
    <x v="2"/>
    <s v="Morning"/>
    <n v="8"/>
    <n v="0"/>
    <n v="8"/>
    <n v="4186"/>
    <x v="0"/>
    <n v="0"/>
    <s v="OK"/>
    <n v="0"/>
    <n v="1"/>
    <x v="0"/>
  </r>
  <r>
    <x v="486"/>
    <x v="2"/>
    <s v="Evening"/>
    <n v="8"/>
    <n v="0"/>
    <n v="8"/>
    <n v="4331"/>
    <x v="0"/>
    <n v="0"/>
    <s v="OK"/>
    <n v="0"/>
    <n v="1"/>
    <x v="0"/>
  </r>
  <r>
    <x v="486"/>
    <x v="2"/>
    <s v="Night"/>
    <n v="8"/>
    <n v="5.3"/>
    <n v="2.7"/>
    <n v="1559"/>
    <x v="1"/>
    <n v="6000"/>
    <s v="OK"/>
    <n v="0.66"/>
    <n v="0.34"/>
    <x v="0"/>
  </r>
  <r>
    <x v="486"/>
    <x v="3"/>
    <s v="Morning"/>
    <n v="8"/>
    <n v="6.9"/>
    <n v="1.1000000000000001"/>
    <n v="87"/>
    <x v="6"/>
    <n v="6000"/>
    <s v="OK"/>
    <n v="0.86"/>
    <n v="0.14000000000000001"/>
    <x v="1"/>
  </r>
  <r>
    <x v="486"/>
    <x v="3"/>
    <s v="Evening"/>
    <n v="8"/>
    <n v="0"/>
    <n v="8"/>
    <n v="659"/>
    <x v="0"/>
    <n v="0"/>
    <s v="OK"/>
    <n v="0"/>
    <n v="1"/>
    <x v="1"/>
  </r>
  <r>
    <x v="486"/>
    <x v="3"/>
    <s v="Night"/>
    <n v="8"/>
    <n v="0"/>
    <n v="8"/>
    <n v="780"/>
    <x v="0"/>
    <n v="0"/>
    <s v="OK"/>
    <n v="0"/>
    <n v="1"/>
    <x v="1"/>
  </r>
  <r>
    <x v="486"/>
    <x v="4"/>
    <s v="Morning"/>
    <n v="8"/>
    <n v="0"/>
    <n v="8"/>
    <n v="772"/>
    <x v="0"/>
    <n v="0"/>
    <s v="OK"/>
    <n v="0"/>
    <n v="1"/>
    <x v="1"/>
  </r>
  <r>
    <x v="486"/>
    <x v="4"/>
    <s v="Evening"/>
    <n v="8"/>
    <n v="0"/>
    <n v="8"/>
    <n v="663"/>
    <x v="0"/>
    <n v="0"/>
    <s v="OK"/>
    <n v="0"/>
    <n v="1"/>
    <x v="1"/>
  </r>
  <r>
    <x v="486"/>
    <x v="4"/>
    <s v="Night"/>
    <n v="8"/>
    <n v="0"/>
    <n v="8"/>
    <n v="724"/>
    <x v="0"/>
    <n v="0"/>
    <s v="OK"/>
    <n v="0"/>
    <n v="1"/>
    <x v="1"/>
  </r>
  <r>
    <x v="486"/>
    <x v="5"/>
    <s v="Morning"/>
    <n v="8"/>
    <n v="0"/>
    <n v="8"/>
    <n v="3780"/>
    <x v="0"/>
    <n v="0"/>
    <s v="OK"/>
    <n v="0"/>
    <n v="1"/>
    <x v="2"/>
  </r>
  <r>
    <x v="486"/>
    <x v="5"/>
    <s v="Evening"/>
    <n v="8"/>
    <n v="0"/>
    <n v="8"/>
    <n v="3345"/>
    <x v="0"/>
    <n v="0"/>
    <s v="OK"/>
    <n v="0"/>
    <n v="1"/>
    <x v="2"/>
  </r>
  <r>
    <x v="486"/>
    <x v="5"/>
    <s v="Night"/>
    <n v="8"/>
    <n v="0"/>
    <n v="8"/>
    <n v="3342"/>
    <x v="0"/>
    <n v="0"/>
    <s v="OK"/>
    <n v="0"/>
    <n v="1"/>
    <x v="2"/>
  </r>
  <r>
    <x v="486"/>
    <x v="6"/>
    <s v="Morning"/>
    <n v="8"/>
    <n v="0"/>
    <n v="8"/>
    <n v="3029"/>
    <x v="0"/>
    <n v="0"/>
    <s v="OK"/>
    <n v="0"/>
    <n v="1"/>
    <x v="2"/>
  </r>
  <r>
    <x v="486"/>
    <x v="6"/>
    <s v="Evening"/>
    <n v="8"/>
    <n v="0"/>
    <n v="8"/>
    <n v="3471"/>
    <x v="0"/>
    <n v="0"/>
    <s v="OK"/>
    <n v="0"/>
    <n v="1"/>
    <x v="2"/>
  </r>
  <r>
    <x v="486"/>
    <x v="6"/>
    <s v="Night"/>
    <n v="8"/>
    <n v="4.9000000000000004"/>
    <n v="3.1"/>
    <n v="1120"/>
    <x v="2"/>
    <n v="3800"/>
    <s v="OK"/>
    <n v="0.61"/>
    <n v="0.39"/>
    <x v="2"/>
  </r>
  <r>
    <x v="486"/>
    <x v="7"/>
    <s v="Morning"/>
    <n v="8"/>
    <n v="0"/>
    <n v="8"/>
    <n v="3927"/>
    <x v="0"/>
    <n v="0"/>
    <s v="OK"/>
    <n v="0"/>
    <n v="1"/>
    <x v="3"/>
  </r>
  <r>
    <x v="486"/>
    <x v="7"/>
    <s v="Evening"/>
    <n v="8"/>
    <n v="1.7"/>
    <n v="6.3"/>
    <n v="3248"/>
    <x v="4"/>
    <n v="10200"/>
    <s v="OK"/>
    <n v="0.21"/>
    <n v="0.79"/>
    <x v="3"/>
  </r>
  <r>
    <x v="486"/>
    <x v="7"/>
    <s v="Night"/>
    <n v="8"/>
    <n v="0"/>
    <n v="8"/>
    <n v="4018"/>
    <x v="0"/>
    <n v="0"/>
    <s v="OK"/>
    <n v="0"/>
    <n v="1"/>
    <x v="3"/>
  </r>
  <r>
    <x v="487"/>
    <x v="0"/>
    <s v="Morning"/>
    <n v="8"/>
    <n v="0"/>
    <n v="8"/>
    <n v="5060"/>
    <x v="0"/>
    <n v="0"/>
    <s v="OK"/>
    <n v="0"/>
    <n v="1"/>
    <x v="0"/>
  </r>
  <r>
    <x v="487"/>
    <x v="0"/>
    <s v="Evening"/>
    <n v="8"/>
    <n v="3.8"/>
    <n v="4.2"/>
    <n v="2793"/>
    <x v="5"/>
    <n v="12800"/>
    <s v="OK"/>
    <n v="0.48"/>
    <n v="0.53"/>
    <x v="0"/>
  </r>
  <r>
    <x v="487"/>
    <x v="0"/>
    <s v="Night"/>
    <n v="8"/>
    <n v="3.8"/>
    <n v="4.2"/>
    <n v="2850"/>
    <x v="1"/>
    <n v="12100"/>
    <s v="OK"/>
    <n v="0.48"/>
    <n v="0.53"/>
    <x v="0"/>
  </r>
  <r>
    <x v="487"/>
    <x v="1"/>
    <s v="Morning"/>
    <n v="8"/>
    <n v="0.7"/>
    <n v="7.3"/>
    <n v="5175"/>
    <x v="2"/>
    <n v="11500"/>
    <s v="OK"/>
    <n v="0.09"/>
    <n v="0.91"/>
    <x v="0"/>
  </r>
  <r>
    <x v="487"/>
    <x v="1"/>
    <s v="Evening"/>
    <n v="8"/>
    <n v="5.0999999999999996"/>
    <n v="2.9"/>
    <n v="2031"/>
    <x v="2"/>
    <n v="14100"/>
    <s v="OK"/>
    <n v="0.64"/>
    <n v="0.36"/>
    <x v="0"/>
  </r>
  <r>
    <x v="487"/>
    <x v="1"/>
    <s v="Night"/>
    <n v="8"/>
    <n v="0"/>
    <n v="8"/>
    <n v="5126"/>
    <x v="0"/>
    <n v="0"/>
    <s v="OK"/>
    <n v="0"/>
    <n v="1"/>
    <x v="0"/>
  </r>
  <r>
    <x v="487"/>
    <x v="2"/>
    <s v="Morning"/>
    <n v="8"/>
    <n v="0"/>
    <n v="8"/>
    <n v="4812"/>
    <x v="0"/>
    <n v="0"/>
    <s v="OK"/>
    <n v="0"/>
    <n v="1"/>
    <x v="0"/>
  </r>
  <r>
    <x v="487"/>
    <x v="2"/>
    <s v="Evening"/>
    <n v="8"/>
    <n v="0"/>
    <n v="8"/>
    <n v="4847"/>
    <x v="0"/>
    <n v="0"/>
    <s v="OK"/>
    <n v="0"/>
    <n v="1"/>
    <x v="0"/>
  </r>
  <r>
    <x v="487"/>
    <x v="2"/>
    <s v="Night"/>
    <n v="8"/>
    <n v="0"/>
    <n v="8"/>
    <n v="4893"/>
    <x v="0"/>
    <n v="0"/>
    <s v="OK"/>
    <n v="0"/>
    <n v="1"/>
    <x v="0"/>
  </r>
  <r>
    <x v="487"/>
    <x v="3"/>
    <s v="Morning"/>
    <n v="8"/>
    <n v="5.5"/>
    <n v="2.5"/>
    <n v="222"/>
    <x v="3"/>
    <n v="7500"/>
    <s v="OK"/>
    <n v="0.69"/>
    <n v="0.31"/>
    <x v="1"/>
  </r>
  <r>
    <x v="487"/>
    <x v="3"/>
    <s v="Evening"/>
    <n v="8"/>
    <n v="5.5"/>
    <n v="2.5"/>
    <n v="221"/>
    <x v="6"/>
    <n v="13800"/>
    <s v="OK"/>
    <n v="0.69"/>
    <n v="0.31"/>
    <x v="1"/>
  </r>
  <r>
    <x v="487"/>
    <x v="3"/>
    <s v="Night"/>
    <n v="8"/>
    <n v="4.2"/>
    <n v="3.8"/>
    <n v="325"/>
    <x v="2"/>
    <n v="8800"/>
    <s v="OK"/>
    <n v="0.53"/>
    <n v="0.48"/>
    <x v="1"/>
  </r>
  <r>
    <x v="487"/>
    <x v="4"/>
    <s v="Morning"/>
    <n v="8"/>
    <n v="0"/>
    <n v="8"/>
    <n v="723"/>
    <x v="0"/>
    <n v="0"/>
    <s v="OK"/>
    <n v="0"/>
    <n v="1"/>
    <x v="1"/>
  </r>
  <r>
    <x v="487"/>
    <x v="4"/>
    <s v="Evening"/>
    <n v="8"/>
    <n v="0"/>
    <n v="8"/>
    <n v="648"/>
    <x v="0"/>
    <n v="0"/>
    <s v="OK"/>
    <n v="0"/>
    <n v="1"/>
    <x v="1"/>
  </r>
  <r>
    <x v="487"/>
    <x v="4"/>
    <s v="Night"/>
    <n v="8"/>
    <n v="0"/>
    <n v="8"/>
    <n v="724"/>
    <x v="0"/>
    <n v="0"/>
    <s v="OK"/>
    <n v="0"/>
    <n v="1"/>
    <x v="1"/>
  </r>
  <r>
    <x v="487"/>
    <x v="5"/>
    <s v="Morning"/>
    <n v="8"/>
    <n v="0"/>
    <n v="8"/>
    <n v="3519"/>
    <x v="0"/>
    <n v="0"/>
    <s v="OK"/>
    <n v="0"/>
    <n v="1"/>
    <x v="2"/>
  </r>
  <r>
    <x v="487"/>
    <x v="5"/>
    <s v="Evening"/>
    <n v="8"/>
    <n v="0"/>
    <n v="8"/>
    <n v="3577"/>
    <x v="0"/>
    <n v="0"/>
    <s v="OK"/>
    <n v="0"/>
    <n v="1"/>
    <x v="2"/>
  </r>
  <r>
    <x v="487"/>
    <x v="5"/>
    <s v="Night"/>
    <n v="8"/>
    <n v="0"/>
    <n v="8"/>
    <n v="3081"/>
    <x v="0"/>
    <n v="0"/>
    <s v="OK"/>
    <n v="0"/>
    <n v="1"/>
    <x v="2"/>
  </r>
  <r>
    <x v="487"/>
    <x v="6"/>
    <s v="Morning"/>
    <n v="8"/>
    <n v="0"/>
    <n v="8"/>
    <n v="2943"/>
    <x v="0"/>
    <n v="0"/>
    <s v="OK"/>
    <n v="0"/>
    <n v="1"/>
    <x v="2"/>
  </r>
  <r>
    <x v="487"/>
    <x v="6"/>
    <s v="Evening"/>
    <n v="8"/>
    <n v="0"/>
    <n v="8"/>
    <n v="3220"/>
    <x v="0"/>
    <n v="0"/>
    <s v="OK"/>
    <n v="0"/>
    <n v="1"/>
    <x v="2"/>
  </r>
  <r>
    <x v="487"/>
    <x v="6"/>
    <s v="Night"/>
    <n v="8"/>
    <n v="0"/>
    <n v="8"/>
    <n v="3136"/>
    <x v="0"/>
    <n v="0"/>
    <s v="OK"/>
    <n v="0"/>
    <n v="1"/>
    <x v="2"/>
  </r>
  <r>
    <x v="487"/>
    <x v="7"/>
    <s v="Morning"/>
    <n v="8"/>
    <n v="0"/>
    <n v="8"/>
    <n v="4336"/>
    <x v="0"/>
    <n v="0"/>
    <s v="OK"/>
    <n v="0"/>
    <n v="1"/>
    <x v="3"/>
  </r>
  <r>
    <x v="487"/>
    <x v="7"/>
    <s v="Evening"/>
    <n v="8"/>
    <n v="0"/>
    <n v="8"/>
    <n v="3793"/>
    <x v="0"/>
    <n v="0"/>
    <s v="OK"/>
    <n v="0"/>
    <n v="1"/>
    <x v="3"/>
  </r>
  <r>
    <x v="487"/>
    <x v="7"/>
    <s v="Night"/>
    <n v="8"/>
    <n v="0"/>
    <n v="8"/>
    <n v="4438"/>
    <x v="0"/>
    <n v="0"/>
    <s v="OK"/>
    <n v="0"/>
    <n v="1"/>
    <x v="3"/>
  </r>
  <r>
    <x v="488"/>
    <x v="0"/>
    <s v="Morning"/>
    <n v="8"/>
    <n v="0"/>
    <n v="8"/>
    <n v="4973"/>
    <x v="0"/>
    <n v="0"/>
    <s v="OK"/>
    <n v="0"/>
    <n v="1"/>
    <x v="0"/>
  </r>
  <r>
    <x v="488"/>
    <x v="0"/>
    <s v="Evening"/>
    <n v="8"/>
    <n v="0"/>
    <n v="8"/>
    <n v="4524"/>
    <x v="0"/>
    <n v="0"/>
    <s v="OK"/>
    <n v="0"/>
    <n v="1"/>
    <x v="0"/>
  </r>
  <r>
    <x v="488"/>
    <x v="0"/>
    <s v="Night"/>
    <n v="8"/>
    <n v="2"/>
    <n v="6"/>
    <n v="3835"/>
    <x v="1"/>
    <n v="6000"/>
    <s v="OK"/>
    <n v="0.25"/>
    <n v="0.75"/>
    <x v="0"/>
  </r>
  <r>
    <x v="488"/>
    <x v="1"/>
    <s v="Morning"/>
    <n v="8"/>
    <n v="0"/>
    <n v="8"/>
    <n v="5171"/>
    <x v="0"/>
    <n v="0"/>
    <s v="OK"/>
    <n v="0"/>
    <n v="1"/>
    <x v="0"/>
  </r>
  <r>
    <x v="488"/>
    <x v="1"/>
    <s v="Evening"/>
    <n v="8"/>
    <n v="0"/>
    <n v="8"/>
    <n v="5286"/>
    <x v="0"/>
    <n v="0"/>
    <s v="OK"/>
    <n v="0"/>
    <n v="1"/>
    <x v="0"/>
  </r>
  <r>
    <x v="488"/>
    <x v="1"/>
    <s v="Night"/>
    <n v="8"/>
    <n v="3.4"/>
    <n v="4.5999999999999996"/>
    <n v="2837"/>
    <x v="4"/>
    <n v="10100"/>
    <s v="OK"/>
    <n v="0.43"/>
    <n v="0.57999999999999996"/>
    <x v="0"/>
  </r>
  <r>
    <x v="488"/>
    <x v="2"/>
    <s v="Morning"/>
    <n v="8"/>
    <n v="0"/>
    <n v="8"/>
    <n v="5141"/>
    <x v="0"/>
    <n v="0"/>
    <s v="OK"/>
    <n v="0"/>
    <n v="1"/>
    <x v="0"/>
  </r>
  <r>
    <x v="488"/>
    <x v="2"/>
    <s v="Evening"/>
    <n v="8"/>
    <n v="0"/>
    <n v="8"/>
    <n v="4269"/>
    <x v="0"/>
    <n v="0"/>
    <s v="OK"/>
    <n v="0"/>
    <n v="1"/>
    <x v="0"/>
  </r>
  <r>
    <x v="488"/>
    <x v="2"/>
    <s v="Night"/>
    <n v="8"/>
    <n v="0"/>
    <n v="8"/>
    <n v="4943"/>
    <x v="0"/>
    <n v="0"/>
    <s v="OK"/>
    <n v="0"/>
    <n v="1"/>
    <x v="0"/>
  </r>
  <r>
    <x v="488"/>
    <x v="3"/>
    <s v="Morning"/>
    <n v="8"/>
    <n v="0"/>
    <n v="8"/>
    <n v="672"/>
    <x v="0"/>
    <n v="0"/>
    <s v="OK"/>
    <n v="0"/>
    <n v="1"/>
    <x v="1"/>
  </r>
  <r>
    <x v="488"/>
    <x v="3"/>
    <s v="Evening"/>
    <n v="8"/>
    <n v="0"/>
    <n v="8"/>
    <n v="651"/>
    <x v="0"/>
    <n v="0"/>
    <s v="OK"/>
    <n v="0"/>
    <n v="1"/>
    <x v="1"/>
  </r>
  <r>
    <x v="488"/>
    <x v="3"/>
    <s v="Night"/>
    <n v="8"/>
    <n v="0"/>
    <n v="8"/>
    <n v="647"/>
    <x v="0"/>
    <n v="0"/>
    <s v="OK"/>
    <n v="0"/>
    <n v="1"/>
    <x v="1"/>
  </r>
  <r>
    <x v="488"/>
    <x v="4"/>
    <s v="Morning"/>
    <n v="8"/>
    <n v="3.5"/>
    <n v="4.5"/>
    <n v="420"/>
    <x v="3"/>
    <n v="3600"/>
    <s v="OK"/>
    <n v="0.44"/>
    <n v="0.56000000000000005"/>
    <x v="1"/>
  </r>
  <r>
    <x v="488"/>
    <x v="4"/>
    <s v="Evening"/>
    <n v="8"/>
    <n v="5"/>
    <n v="3"/>
    <n v="265"/>
    <x v="3"/>
    <n v="10900"/>
    <s v="OK"/>
    <n v="0.63"/>
    <n v="0.38"/>
    <x v="1"/>
  </r>
  <r>
    <x v="488"/>
    <x v="4"/>
    <s v="Night"/>
    <n v="8"/>
    <n v="5.2"/>
    <n v="2.8"/>
    <n v="236"/>
    <x v="1"/>
    <n v="7000"/>
    <s v="OK"/>
    <n v="0.65"/>
    <n v="0.35"/>
    <x v="1"/>
  </r>
  <r>
    <x v="488"/>
    <x v="5"/>
    <s v="Morning"/>
    <n v="8"/>
    <n v="0"/>
    <n v="8"/>
    <n v="3087"/>
    <x v="0"/>
    <n v="0"/>
    <s v="OK"/>
    <n v="0"/>
    <n v="1"/>
    <x v="2"/>
  </r>
  <r>
    <x v="488"/>
    <x v="5"/>
    <s v="Evening"/>
    <n v="8"/>
    <n v="1"/>
    <n v="7"/>
    <n v="3127"/>
    <x v="4"/>
    <n v="12900"/>
    <s v="OK"/>
    <n v="0.13"/>
    <n v="0.88"/>
    <x v="2"/>
  </r>
  <r>
    <x v="488"/>
    <x v="5"/>
    <s v="Night"/>
    <n v="8"/>
    <n v="0"/>
    <n v="8"/>
    <n v="3545"/>
    <x v="0"/>
    <n v="0"/>
    <s v="OK"/>
    <n v="0"/>
    <n v="1"/>
    <x v="2"/>
  </r>
  <r>
    <x v="488"/>
    <x v="6"/>
    <s v="Morning"/>
    <n v="8"/>
    <n v="2.5"/>
    <n v="5.5"/>
    <n v="2095"/>
    <x v="3"/>
    <n v="13700"/>
    <s v="OK"/>
    <n v="0.31"/>
    <n v="0.69"/>
    <x v="2"/>
  </r>
  <r>
    <x v="488"/>
    <x v="6"/>
    <s v="Evening"/>
    <n v="8"/>
    <n v="0"/>
    <n v="8"/>
    <n v="3438"/>
    <x v="0"/>
    <n v="0"/>
    <s v="OK"/>
    <n v="0"/>
    <n v="1"/>
    <x v="2"/>
  </r>
  <r>
    <x v="488"/>
    <x v="6"/>
    <s v="Night"/>
    <n v="8"/>
    <n v="0"/>
    <n v="8"/>
    <n v="3496"/>
    <x v="0"/>
    <n v="0"/>
    <s v="OK"/>
    <n v="0"/>
    <n v="1"/>
    <x v="2"/>
  </r>
  <r>
    <x v="488"/>
    <x v="7"/>
    <s v="Morning"/>
    <n v="8"/>
    <n v="1.9"/>
    <n v="6.1"/>
    <n v="3048"/>
    <x v="3"/>
    <n v="3700"/>
    <s v="OK"/>
    <n v="0.24"/>
    <n v="0.76"/>
    <x v="3"/>
  </r>
  <r>
    <x v="488"/>
    <x v="7"/>
    <s v="Evening"/>
    <n v="8"/>
    <n v="0"/>
    <n v="8"/>
    <n v="4696"/>
    <x v="0"/>
    <n v="0"/>
    <s v="OK"/>
    <n v="0"/>
    <n v="1"/>
    <x v="3"/>
  </r>
  <r>
    <x v="488"/>
    <x v="7"/>
    <s v="Night"/>
    <n v="8"/>
    <n v="0"/>
    <n v="8"/>
    <n v="3709"/>
    <x v="0"/>
    <n v="0"/>
    <s v="OK"/>
    <n v="0"/>
    <n v="1"/>
    <x v="3"/>
  </r>
  <r>
    <x v="489"/>
    <x v="0"/>
    <s v="Morning"/>
    <n v="8"/>
    <n v="0"/>
    <n v="8"/>
    <n v="5146"/>
    <x v="0"/>
    <n v="0"/>
    <s v="OK"/>
    <n v="0"/>
    <n v="1"/>
    <x v="0"/>
  </r>
  <r>
    <x v="489"/>
    <x v="0"/>
    <s v="Evening"/>
    <n v="8"/>
    <n v="0"/>
    <n v="8"/>
    <n v="4929"/>
    <x v="0"/>
    <n v="0"/>
    <s v="OK"/>
    <n v="0"/>
    <n v="1"/>
    <x v="0"/>
  </r>
  <r>
    <x v="489"/>
    <x v="0"/>
    <s v="Night"/>
    <n v="8"/>
    <n v="0"/>
    <n v="8"/>
    <n v="4512"/>
    <x v="0"/>
    <n v="0"/>
    <s v="OK"/>
    <n v="0"/>
    <n v="1"/>
    <x v="0"/>
  </r>
  <r>
    <x v="489"/>
    <x v="1"/>
    <s v="Morning"/>
    <n v="8"/>
    <n v="0"/>
    <n v="8"/>
    <n v="5439"/>
    <x v="0"/>
    <n v="0"/>
    <s v="OK"/>
    <n v="0"/>
    <n v="1"/>
    <x v="0"/>
  </r>
  <r>
    <x v="489"/>
    <x v="1"/>
    <s v="Evening"/>
    <n v="8"/>
    <n v="0"/>
    <n v="8"/>
    <n v="5172"/>
    <x v="0"/>
    <n v="0"/>
    <s v="OK"/>
    <n v="0"/>
    <n v="1"/>
    <x v="0"/>
  </r>
  <r>
    <x v="489"/>
    <x v="1"/>
    <s v="Night"/>
    <n v="8"/>
    <n v="0"/>
    <n v="8"/>
    <n v="4796"/>
    <x v="0"/>
    <n v="0"/>
    <s v="OK"/>
    <n v="0"/>
    <n v="1"/>
    <x v="0"/>
  </r>
  <r>
    <x v="489"/>
    <x v="2"/>
    <s v="Morning"/>
    <n v="8"/>
    <n v="0"/>
    <n v="8"/>
    <n v="4031"/>
    <x v="0"/>
    <n v="0"/>
    <s v="OK"/>
    <n v="0"/>
    <n v="1"/>
    <x v="0"/>
  </r>
  <r>
    <x v="489"/>
    <x v="2"/>
    <s v="Evening"/>
    <n v="8"/>
    <n v="0"/>
    <n v="8"/>
    <n v="4249"/>
    <x v="0"/>
    <n v="0"/>
    <s v="OK"/>
    <n v="0"/>
    <n v="1"/>
    <x v="0"/>
  </r>
  <r>
    <x v="489"/>
    <x v="2"/>
    <s v="Night"/>
    <n v="8"/>
    <n v="0"/>
    <n v="8"/>
    <n v="5013"/>
    <x v="0"/>
    <n v="0"/>
    <s v="OK"/>
    <n v="0"/>
    <n v="1"/>
    <x v="0"/>
  </r>
  <r>
    <x v="489"/>
    <x v="3"/>
    <s v="Morning"/>
    <n v="8"/>
    <n v="1.1000000000000001"/>
    <n v="6.9"/>
    <n v="620"/>
    <x v="1"/>
    <n v="3400"/>
    <s v="OK"/>
    <n v="0.14000000000000001"/>
    <n v="0.86"/>
    <x v="1"/>
  </r>
  <r>
    <x v="489"/>
    <x v="3"/>
    <s v="Evening"/>
    <n v="8"/>
    <n v="0"/>
    <n v="8"/>
    <n v="772"/>
    <x v="0"/>
    <n v="0"/>
    <s v="OK"/>
    <n v="0"/>
    <n v="1"/>
    <x v="1"/>
  </r>
  <r>
    <x v="489"/>
    <x v="3"/>
    <s v="Night"/>
    <n v="8"/>
    <n v="0"/>
    <n v="8"/>
    <n v="704"/>
    <x v="0"/>
    <n v="0"/>
    <s v="OK"/>
    <n v="0"/>
    <n v="1"/>
    <x v="1"/>
  </r>
  <r>
    <x v="489"/>
    <x v="4"/>
    <s v="Morning"/>
    <n v="8"/>
    <n v="5"/>
    <n v="3"/>
    <n v="268"/>
    <x v="2"/>
    <n v="2100"/>
    <s v="OK"/>
    <n v="0.63"/>
    <n v="0.38"/>
    <x v="1"/>
  </r>
  <r>
    <x v="489"/>
    <x v="4"/>
    <s v="Evening"/>
    <n v="8"/>
    <n v="2.5"/>
    <n v="5.5"/>
    <n v="490"/>
    <x v="1"/>
    <n v="9100"/>
    <s v="OK"/>
    <n v="0.31"/>
    <n v="0.69"/>
    <x v="1"/>
  </r>
  <r>
    <x v="489"/>
    <x v="4"/>
    <s v="Night"/>
    <n v="8"/>
    <n v="0"/>
    <n v="8"/>
    <n v="693"/>
    <x v="0"/>
    <n v="0"/>
    <s v="OK"/>
    <n v="0"/>
    <n v="1"/>
    <x v="1"/>
  </r>
  <r>
    <x v="489"/>
    <x v="5"/>
    <s v="Morning"/>
    <n v="8"/>
    <n v="0"/>
    <n v="8"/>
    <n v="3268"/>
    <x v="0"/>
    <n v="0"/>
    <s v="OK"/>
    <n v="0"/>
    <n v="1"/>
    <x v="2"/>
  </r>
  <r>
    <x v="489"/>
    <x v="5"/>
    <s v="Evening"/>
    <n v="8"/>
    <n v="0"/>
    <n v="8"/>
    <n v="3371"/>
    <x v="0"/>
    <n v="0"/>
    <s v="OK"/>
    <n v="0"/>
    <n v="1"/>
    <x v="2"/>
  </r>
  <r>
    <x v="489"/>
    <x v="5"/>
    <s v="Night"/>
    <n v="8"/>
    <n v="0"/>
    <n v="8"/>
    <n v="3450"/>
    <x v="0"/>
    <n v="0"/>
    <s v="OK"/>
    <n v="0"/>
    <n v="1"/>
    <x v="2"/>
  </r>
  <r>
    <x v="489"/>
    <x v="6"/>
    <s v="Morning"/>
    <n v="8"/>
    <n v="0"/>
    <n v="8"/>
    <n v="3216"/>
    <x v="0"/>
    <n v="0"/>
    <s v="OK"/>
    <n v="0"/>
    <n v="1"/>
    <x v="2"/>
  </r>
  <r>
    <x v="489"/>
    <x v="6"/>
    <s v="Evening"/>
    <n v="8"/>
    <n v="0"/>
    <n v="8"/>
    <n v="3372"/>
    <x v="0"/>
    <n v="0"/>
    <s v="OK"/>
    <n v="0"/>
    <n v="1"/>
    <x v="2"/>
  </r>
  <r>
    <x v="489"/>
    <x v="6"/>
    <s v="Night"/>
    <n v="8"/>
    <n v="0"/>
    <n v="8"/>
    <n v="3089"/>
    <x v="0"/>
    <n v="0"/>
    <s v="OK"/>
    <n v="0"/>
    <n v="1"/>
    <x v="2"/>
  </r>
  <r>
    <x v="489"/>
    <x v="7"/>
    <s v="Morning"/>
    <n v="8"/>
    <n v="0"/>
    <n v="8"/>
    <n v="3916"/>
    <x v="0"/>
    <n v="0"/>
    <s v="OK"/>
    <n v="0"/>
    <n v="1"/>
    <x v="3"/>
  </r>
  <r>
    <x v="489"/>
    <x v="7"/>
    <s v="Evening"/>
    <n v="8"/>
    <n v="0"/>
    <n v="8"/>
    <n v="4033"/>
    <x v="0"/>
    <n v="0"/>
    <s v="OK"/>
    <n v="0"/>
    <n v="1"/>
    <x v="3"/>
  </r>
  <r>
    <x v="489"/>
    <x v="7"/>
    <s v="Night"/>
    <n v="8"/>
    <n v="1.2"/>
    <n v="6.8"/>
    <n v="3418"/>
    <x v="1"/>
    <n v="9200"/>
    <s v="OK"/>
    <n v="0.15"/>
    <n v="0.85"/>
    <x v="3"/>
  </r>
  <r>
    <x v="490"/>
    <x v="0"/>
    <s v="Morning"/>
    <n v="8"/>
    <n v="0"/>
    <n v="8"/>
    <n v="5343"/>
    <x v="0"/>
    <n v="0"/>
    <s v="OK"/>
    <n v="0"/>
    <n v="1"/>
    <x v="0"/>
  </r>
  <r>
    <x v="490"/>
    <x v="0"/>
    <s v="Evening"/>
    <n v="8"/>
    <n v="0"/>
    <n v="8"/>
    <n v="5047"/>
    <x v="0"/>
    <n v="0"/>
    <s v="OK"/>
    <n v="0"/>
    <n v="1"/>
    <x v="0"/>
  </r>
  <r>
    <x v="490"/>
    <x v="0"/>
    <s v="Night"/>
    <n v="8"/>
    <n v="5.7"/>
    <n v="2.2999999999999998"/>
    <n v="1495"/>
    <x v="5"/>
    <n v="1900"/>
    <s v="OK"/>
    <n v="0.71"/>
    <n v="0.28999999999999998"/>
    <x v="0"/>
  </r>
  <r>
    <x v="490"/>
    <x v="1"/>
    <s v="Morning"/>
    <n v="8"/>
    <n v="0"/>
    <n v="8"/>
    <n v="4762"/>
    <x v="0"/>
    <n v="0"/>
    <s v="OK"/>
    <n v="0"/>
    <n v="1"/>
    <x v="0"/>
  </r>
  <r>
    <x v="490"/>
    <x v="1"/>
    <s v="Evening"/>
    <n v="8"/>
    <n v="0"/>
    <n v="8"/>
    <n v="5155"/>
    <x v="0"/>
    <n v="0"/>
    <s v="OK"/>
    <n v="0"/>
    <n v="1"/>
    <x v="0"/>
  </r>
  <r>
    <x v="490"/>
    <x v="1"/>
    <s v="Night"/>
    <n v="8"/>
    <n v="0"/>
    <n v="8"/>
    <n v="5403"/>
    <x v="0"/>
    <n v="0"/>
    <s v="OK"/>
    <n v="0"/>
    <n v="1"/>
    <x v="0"/>
  </r>
  <r>
    <x v="490"/>
    <x v="2"/>
    <s v="Morning"/>
    <n v="8"/>
    <n v="5.5"/>
    <n v="2.5"/>
    <n v="1371"/>
    <x v="3"/>
    <n v="10900"/>
    <s v="OK"/>
    <n v="0.69"/>
    <n v="0.31"/>
    <x v="0"/>
  </r>
  <r>
    <x v="490"/>
    <x v="2"/>
    <s v="Evening"/>
    <n v="8"/>
    <n v="0"/>
    <n v="8"/>
    <n v="4920"/>
    <x v="0"/>
    <n v="0"/>
    <s v="OK"/>
    <n v="0"/>
    <n v="1"/>
    <x v="0"/>
  </r>
  <r>
    <x v="490"/>
    <x v="2"/>
    <s v="Night"/>
    <n v="8"/>
    <n v="0"/>
    <n v="8"/>
    <n v="4589"/>
    <x v="0"/>
    <n v="0"/>
    <s v="OK"/>
    <n v="0"/>
    <n v="1"/>
    <x v="0"/>
  </r>
  <r>
    <x v="490"/>
    <x v="3"/>
    <s v="Morning"/>
    <n v="8"/>
    <n v="0"/>
    <n v="8"/>
    <n v="695"/>
    <x v="0"/>
    <n v="0"/>
    <s v="OK"/>
    <n v="0"/>
    <n v="1"/>
    <x v="1"/>
  </r>
  <r>
    <x v="490"/>
    <x v="3"/>
    <s v="Evening"/>
    <n v="8"/>
    <n v="0"/>
    <n v="8"/>
    <n v="666"/>
    <x v="0"/>
    <n v="0"/>
    <s v="OK"/>
    <n v="0"/>
    <n v="1"/>
    <x v="1"/>
  </r>
  <r>
    <x v="490"/>
    <x v="3"/>
    <s v="Night"/>
    <n v="8"/>
    <n v="0"/>
    <n v="8"/>
    <n v="662"/>
    <x v="0"/>
    <n v="0"/>
    <s v="OK"/>
    <n v="0"/>
    <n v="1"/>
    <x v="1"/>
  </r>
  <r>
    <x v="490"/>
    <x v="4"/>
    <s v="Morning"/>
    <n v="8"/>
    <n v="2.6"/>
    <n v="5.4"/>
    <n v="505"/>
    <x v="4"/>
    <n v="6500"/>
    <s v="OK"/>
    <n v="0.33"/>
    <n v="0.68"/>
    <x v="1"/>
  </r>
  <r>
    <x v="490"/>
    <x v="4"/>
    <s v="Evening"/>
    <n v="8"/>
    <n v="3"/>
    <n v="5"/>
    <n v="399"/>
    <x v="4"/>
    <n v="8300"/>
    <s v="OK"/>
    <n v="0.38"/>
    <n v="0.63"/>
    <x v="1"/>
  </r>
  <r>
    <x v="490"/>
    <x v="4"/>
    <s v="Night"/>
    <n v="8"/>
    <n v="0"/>
    <n v="8"/>
    <n v="734"/>
    <x v="0"/>
    <n v="0"/>
    <s v="OK"/>
    <n v="0"/>
    <n v="1"/>
    <x v="1"/>
  </r>
  <r>
    <x v="490"/>
    <x v="5"/>
    <s v="Morning"/>
    <n v="8"/>
    <n v="0"/>
    <n v="8"/>
    <n v="3650"/>
    <x v="0"/>
    <n v="0"/>
    <s v="OK"/>
    <n v="0"/>
    <n v="1"/>
    <x v="2"/>
  </r>
  <r>
    <x v="490"/>
    <x v="5"/>
    <s v="Evening"/>
    <n v="8"/>
    <n v="0"/>
    <n v="8"/>
    <n v="3466"/>
    <x v="0"/>
    <n v="0"/>
    <s v="OK"/>
    <n v="0"/>
    <n v="1"/>
    <x v="2"/>
  </r>
  <r>
    <x v="490"/>
    <x v="5"/>
    <s v="Night"/>
    <n v="8"/>
    <n v="0"/>
    <n v="8"/>
    <n v="3872"/>
    <x v="0"/>
    <n v="0"/>
    <s v="OK"/>
    <n v="0"/>
    <n v="1"/>
    <x v="2"/>
  </r>
  <r>
    <x v="490"/>
    <x v="6"/>
    <s v="Morning"/>
    <n v="8"/>
    <n v="1.8"/>
    <n v="6.2"/>
    <n v="2363"/>
    <x v="2"/>
    <n v="3900"/>
    <s v="OK"/>
    <n v="0.23"/>
    <n v="0.78"/>
    <x v="2"/>
  </r>
  <r>
    <x v="490"/>
    <x v="6"/>
    <s v="Evening"/>
    <n v="8"/>
    <n v="0"/>
    <n v="8"/>
    <n v="3028"/>
    <x v="0"/>
    <n v="0"/>
    <s v="OK"/>
    <n v="0"/>
    <n v="1"/>
    <x v="2"/>
  </r>
  <r>
    <x v="490"/>
    <x v="6"/>
    <s v="Night"/>
    <n v="8"/>
    <n v="0"/>
    <n v="8"/>
    <n v="3201"/>
    <x v="0"/>
    <n v="0"/>
    <s v="OK"/>
    <n v="0"/>
    <n v="1"/>
    <x v="2"/>
  </r>
  <r>
    <x v="490"/>
    <x v="7"/>
    <s v="Morning"/>
    <n v="8"/>
    <n v="0"/>
    <n v="8"/>
    <n v="4011"/>
    <x v="0"/>
    <n v="0"/>
    <s v="OK"/>
    <n v="0"/>
    <n v="1"/>
    <x v="3"/>
  </r>
  <r>
    <x v="490"/>
    <x v="7"/>
    <s v="Evening"/>
    <n v="8"/>
    <n v="0"/>
    <n v="8"/>
    <n v="3763"/>
    <x v="0"/>
    <n v="0"/>
    <s v="OK"/>
    <n v="0"/>
    <n v="1"/>
    <x v="3"/>
  </r>
  <r>
    <x v="490"/>
    <x v="7"/>
    <s v="Night"/>
    <n v="8"/>
    <n v="2.7"/>
    <n v="5.3"/>
    <n v="2612"/>
    <x v="3"/>
    <n v="11700"/>
    <s v="OK"/>
    <n v="0.34"/>
    <n v="0.66"/>
    <x v="3"/>
  </r>
  <r>
    <x v="491"/>
    <x v="0"/>
    <s v="Morning"/>
    <n v="8"/>
    <n v="0"/>
    <n v="8"/>
    <n v="5000"/>
    <x v="0"/>
    <n v="0"/>
    <s v="OK"/>
    <n v="0"/>
    <n v="1"/>
    <x v="0"/>
  </r>
  <r>
    <x v="491"/>
    <x v="0"/>
    <s v="Evening"/>
    <n v="8"/>
    <n v="0"/>
    <n v="8"/>
    <n v="5084"/>
    <x v="0"/>
    <n v="0"/>
    <s v="OK"/>
    <n v="0"/>
    <n v="1"/>
    <x v="0"/>
  </r>
  <r>
    <x v="491"/>
    <x v="0"/>
    <s v="Night"/>
    <n v="8"/>
    <n v="0"/>
    <n v="8"/>
    <n v="5080"/>
    <x v="0"/>
    <n v="0"/>
    <s v="OK"/>
    <n v="0"/>
    <n v="1"/>
    <x v="0"/>
  </r>
  <r>
    <x v="491"/>
    <x v="1"/>
    <s v="Morning"/>
    <n v="8"/>
    <n v="5.0999999999999996"/>
    <n v="2.9"/>
    <n v="1836"/>
    <x v="4"/>
    <n v="14900"/>
    <s v="OK"/>
    <n v="0.64"/>
    <n v="0.36"/>
    <x v="0"/>
  </r>
  <r>
    <x v="491"/>
    <x v="1"/>
    <s v="Evening"/>
    <n v="8"/>
    <n v="0"/>
    <n v="8"/>
    <n v="5795"/>
    <x v="0"/>
    <n v="0"/>
    <s v="OK"/>
    <n v="0"/>
    <n v="1"/>
    <x v="0"/>
  </r>
  <r>
    <x v="491"/>
    <x v="1"/>
    <s v="Night"/>
    <n v="8"/>
    <n v="0"/>
    <n v="8"/>
    <n v="5346"/>
    <x v="0"/>
    <n v="0"/>
    <s v="OK"/>
    <n v="0"/>
    <n v="1"/>
    <x v="0"/>
  </r>
  <r>
    <x v="491"/>
    <x v="2"/>
    <s v="Morning"/>
    <n v="8"/>
    <n v="6.5"/>
    <n v="1.5"/>
    <n v="848"/>
    <x v="2"/>
    <n v="6600"/>
    <s v="OK"/>
    <n v="0.81"/>
    <n v="0.19"/>
    <x v="0"/>
  </r>
  <r>
    <x v="491"/>
    <x v="2"/>
    <s v="Evening"/>
    <n v="8"/>
    <n v="0"/>
    <n v="8"/>
    <n v="4605"/>
    <x v="0"/>
    <n v="0"/>
    <s v="OK"/>
    <n v="0"/>
    <n v="1"/>
    <x v="0"/>
  </r>
  <r>
    <x v="491"/>
    <x v="2"/>
    <s v="Night"/>
    <n v="8"/>
    <n v="0"/>
    <n v="8"/>
    <n v="4481"/>
    <x v="0"/>
    <n v="0"/>
    <s v="OK"/>
    <n v="0"/>
    <n v="1"/>
    <x v="0"/>
  </r>
  <r>
    <x v="491"/>
    <x v="3"/>
    <s v="Morning"/>
    <n v="8"/>
    <n v="0"/>
    <n v="8"/>
    <n v="705"/>
    <x v="0"/>
    <n v="0"/>
    <s v="OK"/>
    <n v="0"/>
    <n v="1"/>
    <x v="1"/>
  </r>
  <r>
    <x v="491"/>
    <x v="3"/>
    <s v="Evening"/>
    <n v="8"/>
    <n v="0"/>
    <n v="8"/>
    <n v="644"/>
    <x v="0"/>
    <n v="0"/>
    <s v="OK"/>
    <n v="0"/>
    <n v="1"/>
    <x v="1"/>
  </r>
  <r>
    <x v="491"/>
    <x v="3"/>
    <s v="Night"/>
    <n v="8"/>
    <n v="3.3"/>
    <n v="4.7"/>
    <n v="430"/>
    <x v="3"/>
    <n v="4100"/>
    <s v="OK"/>
    <n v="0.41"/>
    <n v="0.59"/>
    <x v="1"/>
  </r>
  <r>
    <x v="491"/>
    <x v="4"/>
    <s v="Morning"/>
    <n v="8"/>
    <n v="0"/>
    <n v="8"/>
    <n v="684"/>
    <x v="0"/>
    <n v="0"/>
    <s v="OK"/>
    <n v="0"/>
    <n v="1"/>
    <x v="1"/>
  </r>
  <r>
    <x v="491"/>
    <x v="4"/>
    <s v="Evening"/>
    <n v="8"/>
    <n v="4"/>
    <n v="4"/>
    <n v="392"/>
    <x v="4"/>
    <n v="6400"/>
    <s v="OK"/>
    <n v="0.5"/>
    <n v="0.5"/>
    <x v="1"/>
  </r>
  <r>
    <x v="491"/>
    <x v="4"/>
    <s v="Night"/>
    <n v="8"/>
    <n v="0"/>
    <n v="8"/>
    <n v="731"/>
    <x v="0"/>
    <n v="0"/>
    <s v="OK"/>
    <n v="0"/>
    <n v="1"/>
    <x v="1"/>
  </r>
  <r>
    <x v="491"/>
    <x v="5"/>
    <s v="Morning"/>
    <n v="8"/>
    <n v="0"/>
    <n v="8"/>
    <n v="3155"/>
    <x v="0"/>
    <n v="0"/>
    <s v="OK"/>
    <n v="0"/>
    <n v="1"/>
    <x v="2"/>
  </r>
  <r>
    <x v="491"/>
    <x v="5"/>
    <s v="Evening"/>
    <n v="8"/>
    <n v="1.8"/>
    <n v="6.2"/>
    <n v="2517"/>
    <x v="2"/>
    <n v="5700"/>
    <s v="OK"/>
    <n v="0.23"/>
    <n v="0.78"/>
    <x v="2"/>
  </r>
  <r>
    <x v="491"/>
    <x v="5"/>
    <s v="Night"/>
    <n v="8"/>
    <n v="0"/>
    <n v="8"/>
    <n v="3302"/>
    <x v="0"/>
    <n v="0"/>
    <s v="OK"/>
    <n v="0"/>
    <n v="1"/>
    <x v="2"/>
  </r>
  <r>
    <x v="491"/>
    <x v="6"/>
    <s v="Morning"/>
    <n v="8"/>
    <n v="4.7"/>
    <n v="3.3"/>
    <n v="1266"/>
    <x v="1"/>
    <n v="3700"/>
    <s v="OK"/>
    <n v="0.59"/>
    <n v="0.41"/>
    <x v="2"/>
  </r>
  <r>
    <x v="491"/>
    <x v="6"/>
    <s v="Evening"/>
    <n v="8"/>
    <n v="0"/>
    <n v="8"/>
    <n v="3408"/>
    <x v="0"/>
    <n v="0"/>
    <s v="OK"/>
    <n v="0"/>
    <n v="1"/>
    <x v="2"/>
  </r>
  <r>
    <x v="491"/>
    <x v="6"/>
    <s v="Night"/>
    <n v="8"/>
    <n v="0"/>
    <n v="8"/>
    <n v="2855"/>
    <x v="0"/>
    <n v="0"/>
    <s v="OK"/>
    <n v="0"/>
    <n v="1"/>
    <x v="2"/>
  </r>
  <r>
    <x v="491"/>
    <x v="7"/>
    <s v="Morning"/>
    <n v="8"/>
    <n v="6.9"/>
    <n v="1.1000000000000001"/>
    <n v="581"/>
    <x v="5"/>
    <n v="6300"/>
    <s v="OK"/>
    <n v="0.86"/>
    <n v="0.14000000000000001"/>
    <x v="3"/>
  </r>
  <r>
    <x v="491"/>
    <x v="7"/>
    <s v="Evening"/>
    <n v="8"/>
    <n v="0"/>
    <n v="8"/>
    <n v="3738"/>
    <x v="0"/>
    <n v="0"/>
    <s v="OK"/>
    <n v="0"/>
    <n v="1"/>
    <x v="3"/>
  </r>
  <r>
    <x v="491"/>
    <x v="7"/>
    <s v="Night"/>
    <n v="8"/>
    <n v="1.8"/>
    <n v="6.2"/>
    <n v="3204"/>
    <x v="4"/>
    <n v="11500"/>
    <s v="OK"/>
    <n v="0.23"/>
    <n v="0.78"/>
    <x v="3"/>
  </r>
  <r>
    <x v="492"/>
    <x v="0"/>
    <s v="Morning"/>
    <n v="8"/>
    <n v="0"/>
    <n v="8"/>
    <n v="4746"/>
    <x v="0"/>
    <n v="0"/>
    <s v="OK"/>
    <n v="0"/>
    <n v="1"/>
    <x v="0"/>
  </r>
  <r>
    <x v="492"/>
    <x v="0"/>
    <s v="Evening"/>
    <n v="8"/>
    <n v="1.4"/>
    <n v="6.6"/>
    <n v="3566"/>
    <x v="5"/>
    <n v="2500"/>
    <s v="OK"/>
    <n v="0.18"/>
    <n v="0.83"/>
    <x v="0"/>
  </r>
  <r>
    <x v="492"/>
    <x v="0"/>
    <s v="Night"/>
    <n v="8"/>
    <n v="0"/>
    <n v="8"/>
    <n v="5003"/>
    <x v="0"/>
    <n v="0"/>
    <s v="OK"/>
    <n v="0"/>
    <n v="1"/>
    <x v="0"/>
  </r>
  <r>
    <x v="492"/>
    <x v="1"/>
    <s v="Morning"/>
    <n v="8"/>
    <n v="6.1"/>
    <n v="1.9"/>
    <n v="1209"/>
    <x v="3"/>
    <n v="11600"/>
    <s v="OK"/>
    <n v="0.76"/>
    <n v="0.24"/>
    <x v="0"/>
  </r>
  <r>
    <x v="492"/>
    <x v="1"/>
    <s v="Evening"/>
    <n v="8"/>
    <n v="5.4"/>
    <n v="2.6"/>
    <n v="1712"/>
    <x v="4"/>
    <n v="10800"/>
    <s v="OK"/>
    <n v="0.68"/>
    <n v="0.33"/>
    <x v="0"/>
  </r>
  <r>
    <x v="492"/>
    <x v="1"/>
    <s v="Night"/>
    <n v="8"/>
    <n v="0.7"/>
    <n v="7.3"/>
    <n v="4744"/>
    <x v="5"/>
    <n v="13300"/>
    <s v="OK"/>
    <n v="0.09"/>
    <n v="0.91"/>
    <x v="0"/>
  </r>
  <r>
    <x v="492"/>
    <x v="2"/>
    <s v="Morning"/>
    <n v="8"/>
    <n v="0"/>
    <n v="8"/>
    <n v="4737"/>
    <x v="0"/>
    <n v="0"/>
    <s v="OK"/>
    <n v="0"/>
    <n v="1"/>
    <x v="0"/>
  </r>
  <r>
    <x v="492"/>
    <x v="2"/>
    <s v="Evening"/>
    <n v="8"/>
    <n v="0"/>
    <n v="8"/>
    <n v="4583"/>
    <x v="0"/>
    <n v="0"/>
    <s v="OK"/>
    <n v="0"/>
    <n v="1"/>
    <x v="0"/>
  </r>
  <r>
    <x v="492"/>
    <x v="2"/>
    <s v="Night"/>
    <n v="8"/>
    <n v="3.4"/>
    <n v="4.5999999999999996"/>
    <n v="2658"/>
    <x v="4"/>
    <n v="4500"/>
    <s v="OK"/>
    <n v="0.43"/>
    <n v="0.57999999999999996"/>
    <x v="0"/>
  </r>
  <r>
    <x v="492"/>
    <x v="3"/>
    <s v="Morning"/>
    <n v="8"/>
    <n v="0"/>
    <n v="8"/>
    <n v="709"/>
    <x v="0"/>
    <n v="0"/>
    <s v="OK"/>
    <n v="0"/>
    <n v="1"/>
    <x v="1"/>
  </r>
  <r>
    <x v="492"/>
    <x v="3"/>
    <s v="Evening"/>
    <n v="8"/>
    <n v="2.7"/>
    <n v="5.3"/>
    <n v="466"/>
    <x v="6"/>
    <n v="8800"/>
    <s v="OK"/>
    <n v="0.34"/>
    <n v="0.66"/>
    <x v="1"/>
  </r>
  <r>
    <x v="492"/>
    <x v="3"/>
    <s v="Night"/>
    <n v="8"/>
    <n v="0"/>
    <n v="8"/>
    <n v="666"/>
    <x v="0"/>
    <n v="0"/>
    <s v="OK"/>
    <n v="0"/>
    <n v="1"/>
    <x v="1"/>
  </r>
  <r>
    <x v="492"/>
    <x v="4"/>
    <s v="Morning"/>
    <n v="8"/>
    <n v="3.8"/>
    <n v="4.2"/>
    <n v="367"/>
    <x v="1"/>
    <n v="14700"/>
    <s v="OK"/>
    <n v="0.48"/>
    <n v="0.53"/>
    <x v="1"/>
  </r>
  <r>
    <x v="492"/>
    <x v="4"/>
    <s v="Evening"/>
    <n v="8"/>
    <n v="0"/>
    <n v="8"/>
    <n v="759"/>
    <x v="0"/>
    <n v="0"/>
    <s v="OK"/>
    <n v="0"/>
    <n v="1"/>
    <x v="1"/>
  </r>
  <r>
    <x v="492"/>
    <x v="4"/>
    <s v="Night"/>
    <n v="8"/>
    <n v="4.8"/>
    <n v="3.2"/>
    <n v="280"/>
    <x v="3"/>
    <n v="5900"/>
    <s v="OK"/>
    <n v="0.6"/>
    <n v="0.4"/>
    <x v="1"/>
  </r>
  <r>
    <x v="492"/>
    <x v="5"/>
    <s v="Morning"/>
    <n v="8"/>
    <n v="0"/>
    <n v="8"/>
    <n v="3113"/>
    <x v="0"/>
    <n v="0"/>
    <s v="OK"/>
    <n v="0"/>
    <n v="1"/>
    <x v="2"/>
  </r>
  <r>
    <x v="492"/>
    <x v="5"/>
    <s v="Evening"/>
    <n v="8"/>
    <n v="0"/>
    <n v="8"/>
    <n v="3363"/>
    <x v="0"/>
    <n v="0"/>
    <s v="OK"/>
    <n v="0"/>
    <n v="1"/>
    <x v="2"/>
  </r>
  <r>
    <x v="492"/>
    <x v="5"/>
    <s v="Night"/>
    <n v="8"/>
    <n v="0"/>
    <n v="8"/>
    <n v="3389"/>
    <x v="0"/>
    <n v="0"/>
    <s v="OK"/>
    <n v="0"/>
    <n v="1"/>
    <x v="2"/>
  </r>
  <r>
    <x v="492"/>
    <x v="6"/>
    <s v="Morning"/>
    <n v="8"/>
    <n v="0"/>
    <n v="8"/>
    <n v="3208"/>
    <x v="0"/>
    <n v="0"/>
    <s v="OK"/>
    <n v="0"/>
    <n v="1"/>
    <x v="2"/>
  </r>
  <r>
    <x v="492"/>
    <x v="6"/>
    <s v="Evening"/>
    <n v="8"/>
    <n v="6.2"/>
    <n v="1.8"/>
    <n v="670"/>
    <x v="6"/>
    <n v="6300"/>
    <s v="OK"/>
    <n v="0.78"/>
    <n v="0.23"/>
    <x v="2"/>
  </r>
  <r>
    <x v="492"/>
    <x v="6"/>
    <s v="Night"/>
    <n v="8"/>
    <n v="0"/>
    <n v="8"/>
    <n v="3560"/>
    <x v="0"/>
    <n v="0"/>
    <s v="OK"/>
    <n v="0"/>
    <n v="1"/>
    <x v="2"/>
  </r>
  <r>
    <x v="492"/>
    <x v="7"/>
    <s v="Morning"/>
    <n v="8"/>
    <n v="0"/>
    <n v="8"/>
    <n v="4128"/>
    <x v="0"/>
    <n v="0"/>
    <s v="OK"/>
    <n v="0"/>
    <n v="1"/>
    <x v="3"/>
  </r>
  <r>
    <x v="492"/>
    <x v="7"/>
    <s v="Evening"/>
    <n v="8"/>
    <n v="0.7"/>
    <n v="7.3"/>
    <n v="3832"/>
    <x v="2"/>
    <n v="8200"/>
    <s v="OK"/>
    <n v="0.09"/>
    <n v="0.91"/>
    <x v="3"/>
  </r>
  <r>
    <x v="492"/>
    <x v="7"/>
    <s v="Night"/>
    <n v="8"/>
    <n v="0"/>
    <n v="8"/>
    <n v="3988"/>
    <x v="0"/>
    <n v="0"/>
    <s v="OK"/>
    <n v="0"/>
    <n v="1"/>
    <x v="3"/>
  </r>
  <r>
    <x v="493"/>
    <x v="0"/>
    <s v="Morning"/>
    <n v="8"/>
    <n v="0"/>
    <n v="8"/>
    <n v="4715"/>
    <x v="0"/>
    <n v="0"/>
    <s v="OK"/>
    <n v="0"/>
    <n v="1"/>
    <x v="0"/>
  </r>
  <r>
    <x v="493"/>
    <x v="0"/>
    <s v="Evening"/>
    <n v="8"/>
    <n v="0"/>
    <n v="8"/>
    <n v="5006"/>
    <x v="0"/>
    <n v="0"/>
    <s v="OK"/>
    <n v="0"/>
    <n v="1"/>
    <x v="0"/>
  </r>
  <r>
    <x v="493"/>
    <x v="0"/>
    <s v="Night"/>
    <n v="8"/>
    <n v="0"/>
    <n v="8"/>
    <n v="4704"/>
    <x v="0"/>
    <n v="0"/>
    <s v="OK"/>
    <n v="0"/>
    <n v="1"/>
    <x v="0"/>
  </r>
  <r>
    <x v="493"/>
    <x v="1"/>
    <s v="Morning"/>
    <n v="8"/>
    <n v="0"/>
    <n v="8"/>
    <n v="5724"/>
    <x v="0"/>
    <n v="0"/>
    <s v="OK"/>
    <n v="0"/>
    <n v="1"/>
    <x v="0"/>
  </r>
  <r>
    <x v="493"/>
    <x v="1"/>
    <s v="Evening"/>
    <n v="8"/>
    <n v="0"/>
    <n v="8"/>
    <n v="5697"/>
    <x v="0"/>
    <n v="0"/>
    <s v="OK"/>
    <n v="0"/>
    <n v="1"/>
    <x v="0"/>
  </r>
  <r>
    <x v="493"/>
    <x v="1"/>
    <s v="Night"/>
    <n v="8"/>
    <n v="0"/>
    <n v="8"/>
    <n v="5513"/>
    <x v="0"/>
    <n v="0"/>
    <s v="OK"/>
    <n v="0"/>
    <n v="1"/>
    <x v="0"/>
  </r>
  <r>
    <x v="493"/>
    <x v="2"/>
    <s v="Morning"/>
    <n v="8"/>
    <n v="6.1"/>
    <n v="1.9"/>
    <n v="1112"/>
    <x v="2"/>
    <n v="9600"/>
    <s v="OK"/>
    <n v="0.76"/>
    <n v="0.24"/>
    <x v="0"/>
  </r>
  <r>
    <x v="493"/>
    <x v="2"/>
    <s v="Evening"/>
    <n v="8"/>
    <n v="0"/>
    <n v="8"/>
    <n v="4461"/>
    <x v="0"/>
    <n v="0"/>
    <s v="OK"/>
    <n v="0"/>
    <n v="1"/>
    <x v="0"/>
  </r>
  <r>
    <x v="493"/>
    <x v="2"/>
    <s v="Night"/>
    <n v="8"/>
    <n v="0"/>
    <n v="8"/>
    <n v="4655"/>
    <x v="0"/>
    <n v="0"/>
    <s v="OK"/>
    <n v="0"/>
    <n v="1"/>
    <x v="0"/>
  </r>
  <r>
    <x v="493"/>
    <x v="3"/>
    <s v="Morning"/>
    <n v="8"/>
    <n v="4.9000000000000004"/>
    <n v="3.1"/>
    <n v="271"/>
    <x v="1"/>
    <n v="2200"/>
    <s v="OK"/>
    <n v="0.61"/>
    <n v="0.39"/>
    <x v="1"/>
  </r>
  <r>
    <x v="493"/>
    <x v="3"/>
    <s v="Evening"/>
    <n v="8"/>
    <n v="0"/>
    <n v="8"/>
    <n v="697"/>
    <x v="0"/>
    <n v="0"/>
    <s v="OK"/>
    <n v="0"/>
    <n v="1"/>
    <x v="1"/>
  </r>
  <r>
    <x v="493"/>
    <x v="3"/>
    <s v="Night"/>
    <n v="8"/>
    <n v="0"/>
    <n v="8"/>
    <n v="750"/>
    <x v="0"/>
    <n v="0"/>
    <s v="OK"/>
    <n v="0"/>
    <n v="1"/>
    <x v="1"/>
  </r>
  <r>
    <x v="493"/>
    <x v="4"/>
    <s v="Morning"/>
    <n v="8"/>
    <n v="0"/>
    <n v="8"/>
    <n v="745"/>
    <x v="0"/>
    <n v="0"/>
    <s v="OK"/>
    <n v="0"/>
    <n v="1"/>
    <x v="1"/>
  </r>
  <r>
    <x v="493"/>
    <x v="4"/>
    <s v="Evening"/>
    <n v="8"/>
    <n v="0"/>
    <n v="8"/>
    <n v="751"/>
    <x v="0"/>
    <n v="0"/>
    <s v="OK"/>
    <n v="0"/>
    <n v="1"/>
    <x v="1"/>
  </r>
  <r>
    <x v="493"/>
    <x v="4"/>
    <s v="Night"/>
    <n v="8"/>
    <n v="0"/>
    <n v="8"/>
    <n v="761"/>
    <x v="0"/>
    <n v="0"/>
    <s v="OK"/>
    <n v="0"/>
    <n v="1"/>
    <x v="1"/>
  </r>
  <r>
    <x v="493"/>
    <x v="5"/>
    <s v="Morning"/>
    <n v="8"/>
    <n v="0"/>
    <n v="8"/>
    <n v="3252"/>
    <x v="0"/>
    <n v="0"/>
    <s v="OK"/>
    <n v="0"/>
    <n v="1"/>
    <x v="2"/>
  </r>
  <r>
    <x v="493"/>
    <x v="5"/>
    <s v="Evening"/>
    <n v="8"/>
    <n v="0"/>
    <n v="8"/>
    <n v="3409"/>
    <x v="0"/>
    <n v="0"/>
    <s v="OK"/>
    <n v="0"/>
    <n v="1"/>
    <x v="2"/>
  </r>
  <r>
    <x v="493"/>
    <x v="5"/>
    <s v="Night"/>
    <n v="8"/>
    <n v="0"/>
    <n v="8"/>
    <n v="3582"/>
    <x v="0"/>
    <n v="0"/>
    <s v="OK"/>
    <n v="0"/>
    <n v="1"/>
    <x v="2"/>
  </r>
  <r>
    <x v="493"/>
    <x v="6"/>
    <s v="Morning"/>
    <n v="8"/>
    <n v="5.7"/>
    <n v="2.2999999999999998"/>
    <n v="935"/>
    <x v="5"/>
    <n v="11300"/>
    <s v="OK"/>
    <n v="0.71"/>
    <n v="0.28999999999999998"/>
    <x v="2"/>
  </r>
  <r>
    <x v="493"/>
    <x v="6"/>
    <s v="Evening"/>
    <n v="8"/>
    <n v="0"/>
    <n v="8"/>
    <n v="3053"/>
    <x v="0"/>
    <n v="0"/>
    <s v="OK"/>
    <n v="0"/>
    <n v="1"/>
    <x v="2"/>
  </r>
  <r>
    <x v="493"/>
    <x v="6"/>
    <s v="Night"/>
    <n v="8"/>
    <n v="1.6"/>
    <n v="6.4"/>
    <n v="2694"/>
    <x v="3"/>
    <n v="13700"/>
    <s v="OK"/>
    <n v="0.2"/>
    <n v="0.8"/>
    <x v="2"/>
  </r>
  <r>
    <x v="493"/>
    <x v="7"/>
    <s v="Morning"/>
    <n v="8"/>
    <n v="0"/>
    <n v="8"/>
    <n v="3887"/>
    <x v="0"/>
    <n v="0"/>
    <s v="OK"/>
    <n v="0"/>
    <n v="1"/>
    <x v="3"/>
  </r>
  <r>
    <x v="493"/>
    <x v="7"/>
    <s v="Evening"/>
    <n v="8"/>
    <n v="0"/>
    <n v="8"/>
    <n v="3918"/>
    <x v="0"/>
    <n v="0"/>
    <s v="OK"/>
    <n v="0"/>
    <n v="1"/>
    <x v="3"/>
  </r>
  <r>
    <x v="493"/>
    <x v="7"/>
    <s v="Night"/>
    <n v="8"/>
    <n v="0"/>
    <n v="8"/>
    <n v="4237"/>
    <x v="0"/>
    <n v="0"/>
    <s v="OK"/>
    <n v="0"/>
    <n v="1"/>
    <x v="3"/>
  </r>
  <r>
    <x v="494"/>
    <x v="0"/>
    <s v="Morning"/>
    <n v="8"/>
    <n v="0"/>
    <n v="8"/>
    <n v="4420"/>
    <x v="0"/>
    <n v="0"/>
    <s v="OK"/>
    <n v="0"/>
    <n v="1"/>
    <x v="0"/>
  </r>
  <r>
    <x v="494"/>
    <x v="0"/>
    <s v="Evening"/>
    <n v="8"/>
    <n v="0"/>
    <n v="8"/>
    <n v="4586"/>
    <x v="0"/>
    <n v="0"/>
    <s v="OK"/>
    <n v="0"/>
    <n v="1"/>
    <x v="0"/>
  </r>
  <r>
    <x v="494"/>
    <x v="0"/>
    <s v="Night"/>
    <n v="8"/>
    <n v="0"/>
    <n v="8"/>
    <n v="4617"/>
    <x v="0"/>
    <n v="0"/>
    <s v="OK"/>
    <n v="0"/>
    <n v="1"/>
    <x v="0"/>
  </r>
  <r>
    <x v="494"/>
    <x v="1"/>
    <s v="Morning"/>
    <n v="8"/>
    <n v="0"/>
    <n v="8"/>
    <n v="5406"/>
    <x v="0"/>
    <n v="0"/>
    <s v="OK"/>
    <n v="0"/>
    <n v="1"/>
    <x v="0"/>
  </r>
  <r>
    <x v="494"/>
    <x v="1"/>
    <s v="Evening"/>
    <n v="8"/>
    <n v="0"/>
    <n v="8"/>
    <n v="5214"/>
    <x v="0"/>
    <n v="0"/>
    <s v="OK"/>
    <n v="0"/>
    <n v="1"/>
    <x v="0"/>
  </r>
  <r>
    <x v="494"/>
    <x v="1"/>
    <s v="Night"/>
    <n v="8"/>
    <n v="3.3"/>
    <n v="4.7"/>
    <n v="2680"/>
    <x v="6"/>
    <n v="8700"/>
    <s v="OK"/>
    <n v="0.41"/>
    <n v="0.59"/>
    <x v="0"/>
  </r>
  <r>
    <x v="494"/>
    <x v="2"/>
    <s v="Morning"/>
    <n v="8"/>
    <n v="0"/>
    <n v="8"/>
    <n v="4147"/>
    <x v="0"/>
    <n v="0"/>
    <s v="OK"/>
    <n v="0"/>
    <n v="1"/>
    <x v="0"/>
  </r>
  <r>
    <x v="494"/>
    <x v="2"/>
    <s v="Evening"/>
    <n v="8"/>
    <n v="4.5999999999999996"/>
    <n v="3.4"/>
    <n v="1999"/>
    <x v="1"/>
    <n v="8200"/>
    <s v="OK"/>
    <n v="0.57999999999999996"/>
    <n v="0.43"/>
    <x v="0"/>
  </r>
  <r>
    <x v="494"/>
    <x v="2"/>
    <s v="Night"/>
    <n v="8"/>
    <n v="0"/>
    <n v="8"/>
    <n v="4458"/>
    <x v="0"/>
    <n v="0"/>
    <s v="OK"/>
    <n v="0"/>
    <n v="1"/>
    <x v="0"/>
  </r>
  <r>
    <x v="494"/>
    <x v="3"/>
    <s v="Morning"/>
    <n v="8"/>
    <n v="6.7"/>
    <n v="1.3"/>
    <n v="113"/>
    <x v="5"/>
    <n v="9300"/>
    <s v="OK"/>
    <n v="0.84"/>
    <n v="0.16"/>
    <x v="1"/>
  </r>
  <r>
    <x v="494"/>
    <x v="3"/>
    <s v="Evening"/>
    <n v="8"/>
    <n v="0"/>
    <n v="8"/>
    <n v="666"/>
    <x v="0"/>
    <n v="0"/>
    <s v="OK"/>
    <n v="0"/>
    <n v="1"/>
    <x v="1"/>
  </r>
  <r>
    <x v="494"/>
    <x v="3"/>
    <s v="Night"/>
    <n v="8"/>
    <n v="4.9000000000000004"/>
    <n v="3.1"/>
    <n v="279"/>
    <x v="6"/>
    <n v="7400"/>
    <s v="OK"/>
    <n v="0.61"/>
    <n v="0.39"/>
    <x v="1"/>
  </r>
  <r>
    <x v="494"/>
    <x v="4"/>
    <s v="Morning"/>
    <n v="8"/>
    <n v="0"/>
    <n v="8"/>
    <n v="676"/>
    <x v="0"/>
    <n v="0"/>
    <s v="OK"/>
    <n v="0"/>
    <n v="1"/>
    <x v="1"/>
  </r>
  <r>
    <x v="494"/>
    <x v="4"/>
    <s v="Evening"/>
    <n v="8"/>
    <n v="4.2"/>
    <n v="3.8"/>
    <n v="343"/>
    <x v="2"/>
    <n v="12300"/>
    <s v="OK"/>
    <n v="0.53"/>
    <n v="0.48"/>
    <x v="1"/>
  </r>
  <r>
    <x v="494"/>
    <x v="4"/>
    <s v="Night"/>
    <n v="8"/>
    <n v="0"/>
    <n v="8"/>
    <n v="787"/>
    <x v="0"/>
    <n v="0"/>
    <s v="OK"/>
    <n v="0"/>
    <n v="1"/>
    <x v="1"/>
  </r>
  <r>
    <x v="494"/>
    <x v="5"/>
    <s v="Morning"/>
    <n v="8"/>
    <n v="6.2"/>
    <n v="1.8"/>
    <n v="766"/>
    <x v="6"/>
    <n v="13200"/>
    <s v="OK"/>
    <n v="0.78"/>
    <n v="0.23"/>
    <x v="2"/>
  </r>
  <r>
    <x v="494"/>
    <x v="5"/>
    <s v="Evening"/>
    <n v="8"/>
    <n v="0"/>
    <n v="8"/>
    <n v="3293"/>
    <x v="0"/>
    <n v="0"/>
    <s v="OK"/>
    <n v="0"/>
    <n v="1"/>
    <x v="2"/>
  </r>
  <r>
    <x v="494"/>
    <x v="5"/>
    <s v="Night"/>
    <n v="8"/>
    <n v="0"/>
    <n v="8"/>
    <n v="3428"/>
    <x v="0"/>
    <n v="0"/>
    <s v="OK"/>
    <n v="0"/>
    <n v="1"/>
    <x v="2"/>
  </r>
  <r>
    <x v="494"/>
    <x v="6"/>
    <s v="Morning"/>
    <n v="8"/>
    <n v="0"/>
    <n v="8"/>
    <n v="3122"/>
    <x v="0"/>
    <n v="0"/>
    <s v="OK"/>
    <n v="0"/>
    <n v="1"/>
    <x v="2"/>
  </r>
  <r>
    <x v="494"/>
    <x v="6"/>
    <s v="Evening"/>
    <n v="8"/>
    <n v="0"/>
    <n v="8"/>
    <n v="3089"/>
    <x v="0"/>
    <n v="0"/>
    <s v="OK"/>
    <n v="0"/>
    <n v="1"/>
    <x v="2"/>
  </r>
  <r>
    <x v="494"/>
    <x v="6"/>
    <s v="Night"/>
    <n v="8"/>
    <n v="3.2"/>
    <n v="4.8"/>
    <n v="1776"/>
    <x v="4"/>
    <n v="5300"/>
    <s v="OK"/>
    <n v="0.4"/>
    <n v="0.6"/>
    <x v="2"/>
  </r>
  <r>
    <x v="494"/>
    <x v="7"/>
    <s v="Morning"/>
    <n v="8"/>
    <n v="0"/>
    <n v="8"/>
    <n v="4041"/>
    <x v="0"/>
    <n v="0"/>
    <s v="OK"/>
    <n v="0"/>
    <n v="1"/>
    <x v="3"/>
  </r>
  <r>
    <x v="494"/>
    <x v="7"/>
    <s v="Evening"/>
    <n v="8"/>
    <n v="0"/>
    <n v="8"/>
    <n v="3614"/>
    <x v="0"/>
    <n v="0"/>
    <s v="OK"/>
    <n v="0"/>
    <n v="1"/>
    <x v="3"/>
  </r>
  <r>
    <x v="494"/>
    <x v="7"/>
    <s v="Night"/>
    <n v="8"/>
    <n v="6.9"/>
    <n v="1.1000000000000001"/>
    <n v="572"/>
    <x v="5"/>
    <n v="3400"/>
    <s v="OK"/>
    <n v="0.86"/>
    <n v="0.14000000000000001"/>
    <x v="3"/>
  </r>
  <r>
    <x v="495"/>
    <x v="0"/>
    <s v="Morning"/>
    <n v="8"/>
    <n v="0"/>
    <n v="8"/>
    <n v="4783"/>
    <x v="0"/>
    <n v="0"/>
    <s v="OK"/>
    <n v="0"/>
    <n v="1"/>
    <x v="0"/>
  </r>
  <r>
    <x v="495"/>
    <x v="0"/>
    <s v="Evening"/>
    <n v="8"/>
    <n v="0"/>
    <n v="8"/>
    <n v="5125"/>
    <x v="0"/>
    <n v="0"/>
    <s v="OK"/>
    <n v="0"/>
    <n v="1"/>
    <x v="0"/>
  </r>
  <r>
    <x v="495"/>
    <x v="0"/>
    <s v="Night"/>
    <n v="8"/>
    <n v="0"/>
    <n v="8"/>
    <n v="5031"/>
    <x v="0"/>
    <n v="0"/>
    <s v="OK"/>
    <n v="0"/>
    <n v="1"/>
    <x v="0"/>
  </r>
  <r>
    <x v="495"/>
    <x v="1"/>
    <s v="Morning"/>
    <n v="8"/>
    <n v="0"/>
    <n v="8"/>
    <n v="5397"/>
    <x v="0"/>
    <n v="0"/>
    <s v="OK"/>
    <n v="0"/>
    <n v="1"/>
    <x v="0"/>
  </r>
  <r>
    <x v="495"/>
    <x v="1"/>
    <s v="Evening"/>
    <n v="8"/>
    <n v="0"/>
    <n v="8"/>
    <n v="5007"/>
    <x v="0"/>
    <n v="0"/>
    <s v="OK"/>
    <n v="0"/>
    <n v="1"/>
    <x v="0"/>
  </r>
  <r>
    <x v="495"/>
    <x v="1"/>
    <s v="Night"/>
    <n v="8"/>
    <n v="0"/>
    <n v="8"/>
    <n v="4882"/>
    <x v="0"/>
    <n v="0"/>
    <s v="OK"/>
    <n v="0"/>
    <n v="1"/>
    <x v="0"/>
  </r>
  <r>
    <x v="495"/>
    <x v="2"/>
    <s v="Morning"/>
    <n v="8"/>
    <n v="2.5"/>
    <n v="5.5"/>
    <n v="2901"/>
    <x v="5"/>
    <n v="1900"/>
    <s v="OK"/>
    <n v="0.31"/>
    <n v="0.69"/>
    <x v="0"/>
  </r>
  <r>
    <x v="495"/>
    <x v="2"/>
    <s v="Evening"/>
    <n v="8"/>
    <n v="1.4"/>
    <n v="6.6"/>
    <n v="3577"/>
    <x v="1"/>
    <n v="5600"/>
    <s v="OK"/>
    <n v="0.18"/>
    <n v="0.83"/>
    <x v="0"/>
  </r>
  <r>
    <x v="495"/>
    <x v="2"/>
    <s v="Night"/>
    <n v="8"/>
    <n v="0"/>
    <n v="8"/>
    <n v="4852"/>
    <x v="0"/>
    <n v="0"/>
    <s v="OK"/>
    <n v="0"/>
    <n v="1"/>
    <x v="0"/>
  </r>
  <r>
    <x v="495"/>
    <x v="3"/>
    <s v="Morning"/>
    <n v="8"/>
    <n v="0"/>
    <n v="8"/>
    <n v="679"/>
    <x v="0"/>
    <n v="0"/>
    <s v="OK"/>
    <n v="0"/>
    <n v="1"/>
    <x v="1"/>
  </r>
  <r>
    <x v="495"/>
    <x v="3"/>
    <s v="Evening"/>
    <n v="8"/>
    <n v="0"/>
    <n v="8"/>
    <n v="736"/>
    <x v="0"/>
    <n v="0"/>
    <s v="OK"/>
    <n v="0"/>
    <n v="1"/>
    <x v="1"/>
  </r>
  <r>
    <x v="495"/>
    <x v="3"/>
    <s v="Night"/>
    <n v="8"/>
    <n v="0"/>
    <n v="8"/>
    <n v="719"/>
    <x v="0"/>
    <n v="0"/>
    <s v="OK"/>
    <n v="0"/>
    <n v="1"/>
    <x v="1"/>
  </r>
  <r>
    <x v="495"/>
    <x v="4"/>
    <s v="Morning"/>
    <n v="8"/>
    <n v="3.2"/>
    <n v="4.8"/>
    <n v="482"/>
    <x v="4"/>
    <n v="8700"/>
    <s v="OK"/>
    <n v="0.4"/>
    <n v="0.6"/>
    <x v="1"/>
  </r>
  <r>
    <x v="495"/>
    <x v="4"/>
    <s v="Evening"/>
    <n v="8"/>
    <n v="0"/>
    <n v="8"/>
    <n v="726"/>
    <x v="0"/>
    <n v="0"/>
    <s v="OK"/>
    <n v="0"/>
    <n v="1"/>
    <x v="1"/>
  </r>
  <r>
    <x v="495"/>
    <x v="4"/>
    <s v="Night"/>
    <n v="8"/>
    <n v="0"/>
    <n v="8"/>
    <n v="713"/>
    <x v="0"/>
    <n v="0"/>
    <s v="OK"/>
    <n v="0"/>
    <n v="1"/>
    <x v="1"/>
  </r>
  <r>
    <x v="495"/>
    <x v="5"/>
    <s v="Morning"/>
    <n v="8"/>
    <n v="0"/>
    <n v="8"/>
    <n v="3186"/>
    <x v="0"/>
    <n v="0"/>
    <s v="OK"/>
    <n v="0"/>
    <n v="1"/>
    <x v="2"/>
  </r>
  <r>
    <x v="495"/>
    <x v="5"/>
    <s v="Evening"/>
    <n v="8"/>
    <n v="0"/>
    <n v="8"/>
    <n v="3526"/>
    <x v="0"/>
    <n v="0"/>
    <s v="OK"/>
    <n v="0"/>
    <n v="1"/>
    <x v="2"/>
  </r>
  <r>
    <x v="495"/>
    <x v="5"/>
    <s v="Night"/>
    <n v="8"/>
    <n v="0"/>
    <n v="8"/>
    <n v="3415"/>
    <x v="0"/>
    <n v="0"/>
    <s v="OK"/>
    <n v="0"/>
    <n v="1"/>
    <x v="2"/>
  </r>
  <r>
    <x v="495"/>
    <x v="6"/>
    <s v="Morning"/>
    <n v="8"/>
    <n v="0"/>
    <n v="8"/>
    <n v="3261"/>
    <x v="0"/>
    <n v="0"/>
    <s v="OK"/>
    <n v="0"/>
    <n v="1"/>
    <x v="2"/>
  </r>
  <r>
    <x v="495"/>
    <x v="6"/>
    <s v="Evening"/>
    <n v="8"/>
    <n v="0"/>
    <n v="8"/>
    <n v="3326"/>
    <x v="0"/>
    <n v="0"/>
    <s v="OK"/>
    <n v="0"/>
    <n v="1"/>
    <x v="2"/>
  </r>
  <r>
    <x v="495"/>
    <x v="6"/>
    <s v="Night"/>
    <n v="8"/>
    <n v="0"/>
    <n v="8"/>
    <n v="3348"/>
    <x v="0"/>
    <n v="0"/>
    <s v="OK"/>
    <n v="0"/>
    <n v="1"/>
    <x v="2"/>
  </r>
  <r>
    <x v="495"/>
    <x v="7"/>
    <s v="Morning"/>
    <n v="8"/>
    <n v="0"/>
    <n v="8"/>
    <n v="4434"/>
    <x v="0"/>
    <n v="0"/>
    <s v="OK"/>
    <n v="0"/>
    <n v="1"/>
    <x v="3"/>
  </r>
  <r>
    <x v="495"/>
    <x v="7"/>
    <s v="Evening"/>
    <n v="8"/>
    <n v="0"/>
    <n v="8"/>
    <n v="3850"/>
    <x v="0"/>
    <n v="0"/>
    <s v="OK"/>
    <n v="0"/>
    <n v="1"/>
    <x v="3"/>
  </r>
  <r>
    <x v="495"/>
    <x v="7"/>
    <s v="Night"/>
    <n v="8"/>
    <n v="0"/>
    <n v="8"/>
    <n v="4247"/>
    <x v="0"/>
    <n v="0"/>
    <s v="OK"/>
    <n v="0"/>
    <n v="1"/>
    <x v="3"/>
  </r>
  <r>
    <x v="496"/>
    <x v="0"/>
    <s v="Morning"/>
    <n v="8"/>
    <n v="3"/>
    <n v="5"/>
    <n v="2975"/>
    <x v="6"/>
    <n v="5500"/>
    <s v="OK"/>
    <n v="0.38"/>
    <n v="0.63"/>
    <x v="0"/>
  </r>
  <r>
    <x v="496"/>
    <x v="0"/>
    <s v="Evening"/>
    <n v="8"/>
    <n v="0.7"/>
    <n v="7.3"/>
    <n v="4733"/>
    <x v="1"/>
    <n v="4700"/>
    <s v="OK"/>
    <n v="0.09"/>
    <n v="0.91"/>
    <x v="0"/>
  </r>
  <r>
    <x v="496"/>
    <x v="0"/>
    <s v="Night"/>
    <n v="8"/>
    <n v="0"/>
    <n v="8"/>
    <n v="5462"/>
    <x v="0"/>
    <n v="0"/>
    <s v="OK"/>
    <n v="0"/>
    <n v="1"/>
    <x v="0"/>
  </r>
  <r>
    <x v="496"/>
    <x v="1"/>
    <s v="Morning"/>
    <n v="8"/>
    <n v="0"/>
    <n v="8"/>
    <n v="4799"/>
    <x v="0"/>
    <n v="0"/>
    <s v="OK"/>
    <n v="0"/>
    <n v="1"/>
    <x v="0"/>
  </r>
  <r>
    <x v="496"/>
    <x v="1"/>
    <s v="Evening"/>
    <n v="8"/>
    <n v="0"/>
    <n v="8"/>
    <n v="5331"/>
    <x v="0"/>
    <n v="0"/>
    <s v="OK"/>
    <n v="0"/>
    <n v="1"/>
    <x v="0"/>
  </r>
  <r>
    <x v="496"/>
    <x v="1"/>
    <s v="Night"/>
    <n v="8"/>
    <n v="0"/>
    <n v="8"/>
    <n v="4493"/>
    <x v="0"/>
    <n v="0"/>
    <s v="OK"/>
    <n v="0"/>
    <n v="1"/>
    <x v="0"/>
  </r>
  <r>
    <x v="496"/>
    <x v="2"/>
    <s v="Morning"/>
    <n v="8"/>
    <n v="0"/>
    <n v="8"/>
    <n v="4196"/>
    <x v="0"/>
    <n v="0"/>
    <s v="OK"/>
    <n v="0"/>
    <n v="1"/>
    <x v="0"/>
  </r>
  <r>
    <x v="496"/>
    <x v="2"/>
    <s v="Evening"/>
    <n v="8"/>
    <n v="1.1000000000000001"/>
    <n v="6.9"/>
    <n v="4075"/>
    <x v="3"/>
    <n v="4400"/>
    <s v="OK"/>
    <n v="0.14000000000000001"/>
    <n v="0.86"/>
    <x v="0"/>
  </r>
  <r>
    <x v="496"/>
    <x v="2"/>
    <s v="Night"/>
    <n v="8"/>
    <n v="2.2999999999999998"/>
    <n v="5.7"/>
    <n v="2897"/>
    <x v="3"/>
    <n v="8500"/>
    <s v="OK"/>
    <n v="0.28999999999999998"/>
    <n v="0.71"/>
    <x v="0"/>
  </r>
  <r>
    <x v="496"/>
    <x v="3"/>
    <s v="Morning"/>
    <n v="8"/>
    <n v="0"/>
    <n v="8"/>
    <n v="676"/>
    <x v="0"/>
    <n v="0"/>
    <s v="OK"/>
    <n v="0"/>
    <n v="1"/>
    <x v="1"/>
  </r>
  <r>
    <x v="496"/>
    <x v="3"/>
    <s v="Evening"/>
    <n v="8"/>
    <n v="2.8"/>
    <n v="5.2"/>
    <n v="464"/>
    <x v="6"/>
    <n v="10200"/>
    <s v="OK"/>
    <n v="0.35"/>
    <n v="0.65"/>
    <x v="1"/>
  </r>
  <r>
    <x v="496"/>
    <x v="3"/>
    <s v="Night"/>
    <n v="8"/>
    <n v="0"/>
    <n v="8"/>
    <n v="691"/>
    <x v="0"/>
    <n v="0"/>
    <s v="OK"/>
    <n v="0"/>
    <n v="1"/>
    <x v="1"/>
  </r>
  <r>
    <x v="496"/>
    <x v="4"/>
    <s v="Morning"/>
    <n v="8"/>
    <n v="0"/>
    <n v="8"/>
    <n v="780"/>
    <x v="0"/>
    <n v="0"/>
    <s v="OK"/>
    <n v="0"/>
    <n v="1"/>
    <x v="1"/>
  </r>
  <r>
    <x v="496"/>
    <x v="4"/>
    <s v="Evening"/>
    <n v="8"/>
    <n v="0"/>
    <n v="8"/>
    <n v="719"/>
    <x v="0"/>
    <n v="0"/>
    <s v="OK"/>
    <n v="0"/>
    <n v="1"/>
    <x v="1"/>
  </r>
  <r>
    <x v="496"/>
    <x v="4"/>
    <s v="Night"/>
    <n v="8"/>
    <n v="4.3"/>
    <n v="3.7"/>
    <n v="320"/>
    <x v="4"/>
    <n v="10800"/>
    <s v="OK"/>
    <n v="0.54"/>
    <n v="0.46"/>
    <x v="1"/>
  </r>
  <r>
    <x v="496"/>
    <x v="5"/>
    <s v="Morning"/>
    <n v="8"/>
    <n v="0"/>
    <n v="8"/>
    <n v="3686"/>
    <x v="0"/>
    <n v="0"/>
    <s v="OK"/>
    <n v="0"/>
    <n v="1"/>
    <x v="2"/>
  </r>
  <r>
    <x v="496"/>
    <x v="5"/>
    <s v="Evening"/>
    <n v="8"/>
    <n v="0"/>
    <n v="8"/>
    <n v="2998"/>
    <x v="0"/>
    <n v="0"/>
    <s v="OK"/>
    <n v="0"/>
    <n v="1"/>
    <x v="2"/>
  </r>
  <r>
    <x v="496"/>
    <x v="5"/>
    <s v="Night"/>
    <n v="8"/>
    <n v="0"/>
    <n v="8"/>
    <n v="3383"/>
    <x v="0"/>
    <n v="0"/>
    <s v="OK"/>
    <n v="0"/>
    <n v="1"/>
    <x v="2"/>
  </r>
  <r>
    <x v="496"/>
    <x v="6"/>
    <s v="Morning"/>
    <n v="8"/>
    <n v="1"/>
    <n v="7"/>
    <n v="3199"/>
    <x v="3"/>
    <n v="5700"/>
    <s v="OK"/>
    <n v="0.13"/>
    <n v="0.88"/>
    <x v="2"/>
  </r>
  <r>
    <x v="496"/>
    <x v="6"/>
    <s v="Evening"/>
    <n v="8"/>
    <n v="3.9"/>
    <n v="4.0999999999999996"/>
    <n v="1671"/>
    <x v="1"/>
    <n v="4200"/>
    <s v="OK"/>
    <n v="0.49"/>
    <n v="0.51"/>
    <x v="2"/>
  </r>
  <r>
    <x v="496"/>
    <x v="6"/>
    <s v="Night"/>
    <n v="8"/>
    <n v="0"/>
    <n v="8"/>
    <n v="2779"/>
    <x v="0"/>
    <n v="0"/>
    <s v="OK"/>
    <n v="0"/>
    <n v="1"/>
    <x v="2"/>
  </r>
  <r>
    <x v="496"/>
    <x v="7"/>
    <s v="Morning"/>
    <n v="8"/>
    <n v="0"/>
    <n v="8"/>
    <n v="4175"/>
    <x v="0"/>
    <n v="0"/>
    <s v="OK"/>
    <n v="0"/>
    <n v="1"/>
    <x v="3"/>
  </r>
  <r>
    <x v="496"/>
    <x v="7"/>
    <s v="Evening"/>
    <n v="8"/>
    <n v="0"/>
    <n v="8"/>
    <n v="4476"/>
    <x v="0"/>
    <n v="0"/>
    <s v="OK"/>
    <n v="0"/>
    <n v="1"/>
    <x v="3"/>
  </r>
  <r>
    <x v="496"/>
    <x v="7"/>
    <s v="Night"/>
    <n v="8"/>
    <n v="0"/>
    <n v="8"/>
    <n v="4321"/>
    <x v="0"/>
    <n v="0"/>
    <s v="OK"/>
    <n v="0"/>
    <n v="1"/>
    <x v="3"/>
  </r>
  <r>
    <x v="497"/>
    <x v="0"/>
    <s v="Morning"/>
    <n v="8"/>
    <n v="0"/>
    <n v="8"/>
    <n v="4996"/>
    <x v="0"/>
    <n v="0"/>
    <s v="OK"/>
    <n v="0"/>
    <n v="1"/>
    <x v="0"/>
  </r>
  <r>
    <x v="497"/>
    <x v="0"/>
    <s v="Evening"/>
    <n v="8"/>
    <n v="0"/>
    <n v="8"/>
    <n v="5005"/>
    <x v="0"/>
    <n v="0"/>
    <s v="OK"/>
    <n v="0"/>
    <n v="1"/>
    <x v="0"/>
  </r>
  <r>
    <x v="497"/>
    <x v="0"/>
    <s v="Night"/>
    <n v="8"/>
    <n v="0"/>
    <n v="8"/>
    <n v="5584"/>
    <x v="0"/>
    <n v="0"/>
    <s v="OK"/>
    <n v="0"/>
    <n v="1"/>
    <x v="0"/>
  </r>
  <r>
    <x v="497"/>
    <x v="1"/>
    <s v="Morning"/>
    <n v="8"/>
    <n v="2"/>
    <n v="6"/>
    <n v="3674"/>
    <x v="5"/>
    <n v="8100"/>
    <s v="OK"/>
    <n v="0.25"/>
    <n v="0.75"/>
    <x v="0"/>
  </r>
  <r>
    <x v="497"/>
    <x v="1"/>
    <s v="Evening"/>
    <n v="8"/>
    <n v="0"/>
    <n v="8"/>
    <n v="4638"/>
    <x v="0"/>
    <n v="0"/>
    <s v="OK"/>
    <n v="0"/>
    <n v="1"/>
    <x v="0"/>
  </r>
  <r>
    <x v="497"/>
    <x v="1"/>
    <s v="Night"/>
    <n v="8"/>
    <n v="0"/>
    <n v="8"/>
    <n v="4533"/>
    <x v="0"/>
    <n v="0"/>
    <s v="OK"/>
    <n v="0"/>
    <n v="1"/>
    <x v="0"/>
  </r>
  <r>
    <x v="497"/>
    <x v="2"/>
    <s v="Morning"/>
    <n v="8"/>
    <n v="3.6"/>
    <n v="4.4000000000000004"/>
    <n v="2322"/>
    <x v="6"/>
    <n v="8600"/>
    <s v="OK"/>
    <n v="0.45"/>
    <n v="0.55000000000000004"/>
    <x v="0"/>
  </r>
  <r>
    <x v="497"/>
    <x v="2"/>
    <s v="Evening"/>
    <n v="8"/>
    <n v="0"/>
    <n v="8"/>
    <n v="4688"/>
    <x v="0"/>
    <n v="0"/>
    <s v="OK"/>
    <n v="0"/>
    <n v="1"/>
    <x v="0"/>
  </r>
  <r>
    <x v="497"/>
    <x v="2"/>
    <s v="Night"/>
    <n v="8"/>
    <n v="0"/>
    <n v="8"/>
    <n v="4095"/>
    <x v="0"/>
    <n v="0"/>
    <s v="OK"/>
    <n v="0"/>
    <n v="1"/>
    <x v="0"/>
  </r>
  <r>
    <x v="497"/>
    <x v="3"/>
    <s v="Morning"/>
    <n v="8"/>
    <n v="0.8"/>
    <n v="7.2"/>
    <n v="656"/>
    <x v="4"/>
    <n v="2400"/>
    <s v="OK"/>
    <n v="0.1"/>
    <n v="0.9"/>
    <x v="1"/>
  </r>
  <r>
    <x v="497"/>
    <x v="3"/>
    <s v="Evening"/>
    <n v="8"/>
    <n v="1.3"/>
    <n v="6.7"/>
    <n v="585"/>
    <x v="4"/>
    <n v="6300"/>
    <s v="OK"/>
    <n v="0.16"/>
    <n v="0.84"/>
    <x v="1"/>
  </r>
  <r>
    <x v="497"/>
    <x v="3"/>
    <s v="Night"/>
    <n v="8"/>
    <n v="0"/>
    <n v="8"/>
    <n v="700"/>
    <x v="0"/>
    <n v="0"/>
    <s v="OK"/>
    <n v="0"/>
    <n v="1"/>
    <x v="1"/>
  </r>
  <r>
    <x v="497"/>
    <x v="4"/>
    <s v="Morning"/>
    <n v="8"/>
    <n v="0"/>
    <n v="8"/>
    <n v="700"/>
    <x v="0"/>
    <n v="0"/>
    <s v="OK"/>
    <n v="0"/>
    <n v="1"/>
    <x v="1"/>
  </r>
  <r>
    <x v="497"/>
    <x v="4"/>
    <s v="Evening"/>
    <n v="8"/>
    <n v="0"/>
    <n v="8"/>
    <n v="738"/>
    <x v="0"/>
    <n v="0"/>
    <s v="OK"/>
    <n v="0"/>
    <n v="1"/>
    <x v="1"/>
  </r>
  <r>
    <x v="497"/>
    <x v="4"/>
    <s v="Night"/>
    <n v="8"/>
    <n v="0"/>
    <n v="8"/>
    <n v="764"/>
    <x v="0"/>
    <n v="0"/>
    <s v="OK"/>
    <n v="0"/>
    <n v="1"/>
    <x v="1"/>
  </r>
  <r>
    <x v="497"/>
    <x v="5"/>
    <s v="Morning"/>
    <n v="8"/>
    <n v="0"/>
    <n v="8"/>
    <n v="3597"/>
    <x v="0"/>
    <n v="0"/>
    <s v="OK"/>
    <n v="0"/>
    <n v="1"/>
    <x v="2"/>
  </r>
  <r>
    <x v="497"/>
    <x v="5"/>
    <s v="Evening"/>
    <n v="8"/>
    <n v="0"/>
    <n v="8"/>
    <n v="3609"/>
    <x v="0"/>
    <n v="0"/>
    <s v="OK"/>
    <n v="0"/>
    <n v="1"/>
    <x v="2"/>
  </r>
  <r>
    <x v="497"/>
    <x v="5"/>
    <s v="Night"/>
    <n v="8"/>
    <n v="0"/>
    <n v="8"/>
    <n v="3485"/>
    <x v="0"/>
    <n v="0"/>
    <s v="OK"/>
    <n v="0"/>
    <n v="1"/>
    <x v="2"/>
  </r>
  <r>
    <x v="497"/>
    <x v="6"/>
    <s v="Morning"/>
    <n v="8"/>
    <n v="0"/>
    <n v="8"/>
    <n v="3155"/>
    <x v="0"/>
    <n v="0"/>
    <s v="OK"/>
    <n v="0"/>
    <n v="1"/>
    <x v="2"/>
  </r>
  <r>
    <x v="497"/>
    <x v="6"/>
    <s v="Evening"/>
    <n v="8"/>
    <n v="0"/>
    <n v="8"/>
    <n v="2980"/>
    <x v="0"/>
    <n v="0"/>
    <s v="OK"/>
    <n v="0"/>
    <n v="1"/>
    <x v="2"/>
  </r>
  <r>
    <x v="497"/>
    <x v="6"/>
    <s v="Night"/>
    <n v="8"/>
    <n v="0"/>
    <n v="8"/>
    <n v="3005"/>
    <x v="0"/>
    <n v="0"/>
    <s v="OK"/>
    <n v="0"/>
    <n v="1"/>
    <x v="2"/>
  </r>
  <r>
    <x v="497"/>
    <x v="7"/>
    <s v="Morning"/>
    <n v="8"/>
    <n v="0"/>
    <n v="8"/>
    <n v="4266"/>
    <x v="0"/>
    <n v="0"/>
    <s v="OK"/>
    <n v="0"/>
    <n v="1"/>
    <x v="3"/>
  </r>
  <r>
    <x v="497"/>
    <x v="7"/>
    <s v="Evening"/>
    <n v="8"/>
    <n v="0"/>
    <n v="8"/>
    <n v="3961"/>
    <x v="0"/>
    <n v="0"/>
    <s v="OK"/>
    <n v="0"/>
    <n v="1"/>
    <x v="3"/>
  </r>
  <r>
    <x v="497"/>
    <x v="7"/>
    <s v="Night"/>
    <n v="8"/>
    <n v="0"/>
    <n v="8"/>
    <n v="4110"/>
    <x v="0"/>
    <n v="0"/>
    <s v="OK"/>
    <n v="0"/>
    <n v="1"/>
    <x v="3"/>
  </r>
  <r>
    <x v="498"/>
    <x v="0"/>
    <s v="Morning"/>
    <n v="8"/>
    <n v="6.4"/>
    <n v="1.6"/>
    <n v="873"/>
    <x v="3"/>
    <n v="7500"/>
    <s v="OK"/>
    <n v="0.8"/>
    <n v="0.2"/>
    <x v="0"/>
  </r>
  <r>
    <x v="498"/>
    <x v="0"/>
    <s v="Evening"/>
    <n v="8"/>
    <n v="0"/>
    <n v="8"/>
    <n v="4696"/>
    <x v="0"/>
    <n v="0"/>
    <s v="OK"/>
    <n v="0"/>
    <n v="1"/>
    <x v="0"/>
  </r>
  <r>
    <x v="498"/>
    <x v="0"/>
    <s v="Night"/>
    <n v="8"/>
    <n v="0"/>
    <n v="8"/>
    <n v="5234"/>
    <x v="0"/>
    <n v="0"/>
    <s v="OK"/>
    <n v="0"/>
    <n v="1"/>
    <x v="0"/>
  </r>
  <r>
    <x v="498"/>
    <x v="1"/>
    <s v="Morning"/>
    <n v="8"/>
    <n v="0"/>
    <n v="8"/>
    <n v="5244"/>
    <x v="0"/>
    <n v="0"/>
    <s v="OK"/>
    <n v="0"/>
    <n v="1"/>
    <x v="0"/>
  </r>
  <r>
    <x v="498"/>
    <x v="1"/>
    <s v="Evening"/>
    <n v="8"/>
    <n v="0"/>
    <n v="8"/>
    <n v="5059"/>
    <x v="0"/>
    <n v="0"/>
    <s v="OK"/>
    <n v="0"/>
    <n v="1"/>
    <x v="0"/>
  </r>
  <r>
    <x v="498"/>
    <x v="1"/>
    <s v="Night"/>
    <n v="8"/>
    <n v="0"/>
    <n v="8"/>
    <n v="5204"/>
    <x v="0"/>
    <n v="0"/>
    <s v="OK"/>
    <n v="0"/>
    <n v="1"/>
    <x v="0"/>
  </r>
  <r>
    <x v="498"/>
    <x v="2"/>
    <s v="Morning"/>
    <n v="8"/>
    <n v="0"/>
    <n v="8"/>
    <n v="4847"/>
    <x v="0"/>
    <n v="0"/>
    <s v="OK"/>
    <n v="0"/>
    <n v="1"/>
    <x v="0"/>
  </r>
  <r>
    <x v="498"/>
    <x v="2"/>
    <s v="Evening"/>
    <n v="8"/>
    <n v="1.2"/>
    <n v="6.8"/>
    <n v="4135"/>
    <x v="5"/>
    <n v="4400"/>
    <s v="OK"/>
    <n v="0.15"/>
    <n v="0.85"/>
    <x v="0"/>
  </r>
  <r>
    <x v="498"/>
    <x v="2"/>
    <s v="Night"/>
    <n v="8"/>
    <n v="5.2"/>
    <n v="2.8"/>
    <n v="1630"/>
    <x v="5"/>
    <n v="5900"/>
    <s v="OK"/>
    <n v="0.65"/>
    <n v="0.35"/>
    <x v="0"/>
  </r>
  <r>
    <x v="498"/>
    <x v="3"/>
    <s v="Morning"/>
    <n v="8"/>
    <n v="0"/>
    <n v="8"/>
    <n v="725"/>
    <x v="0"/>
    <n v="0"/>
    <s v="OK"/>
    <n v="0"/>
    <n v="1"/>
    <x v="1"/>
  </r>
  <r>
    <x v="498"/>
    <x v="3"/>
    <s v="Evening"/>
    <n v="8"/>
    <n v="0"/>
    <n v="8"/>
    <n v="727"/>
    <x v="0"/>
    <n v="0"/>
    <s v="OK"/>
    <n v="0"/>
    <n v="1"/>
    <x v="1"/>
  </r>
  <r>
    <x v="498"/>
    <x v="3"/>
    <s v="Night"/>
    <n v="8"/>
    <n v="0"/>
    <n v="8"/>
    <n v="651"/>
    <x v="0"/>
    <n v="0"/>
    <s v="OK"/>
    <n v="0"/>
    <n v="1"/>
    <x v="1"/>
  </r>
  <r>
    <x v="498"/>
    <x v="4"/>
    <s v="Morning"/>
    <n v="8"/>
    <n v="0.7"/>
    <n v="7.3"/>
    <n v="701"/>
    <x v="3"/>
    <n v="2900"/>
    <s v="OK"/>
    <n v="0.09"/>
    <n v="0.91"/>
    <x v="1"/>
  </r>
  <r>
    <x v="498"/>
    <x v="4"/>
    <s v="Evening"/>
    <n v="8"/>
    <n v="0"/>
    <n v="8"/>
    <n v="719"/>
    <x v="0"/>
    <n v="0"/>
    <s v="OK"/>
    <n v="0"/>
    <n v="1"/>
    <x v="1"/>
  </r>
  <r>
    <x v="498"/>
    <x v="4"/>
    <s v="Night"/>
    <n v="8"/>
    <n v="0"/>
    <n v="8"/>
    <n v="686"/>
    <x v="0"/>
    <n v="0"/>
    <s v="OK"/>
    <n v="0"/>
    <n v="1"/>
    <x v="1"/>
  </r>
  <r>
    <x v="498"/>
    <x v="5"/>
    <s v="Morning"/>
    <n v="8"/>
    <n v="0"/>
    <n v="8"/>
    <n v="3478"/>
    <x v="0"/>
    <n v="0"/>
    <s v="OK"/>
    <n v="0"/>
    <n v="1"/>
    <x v="2"/>
  </r>
  <r>
    <x v="498"/>
    <x v="5"/>
    <s v="Evening"/>
    <n v="8"/>
    <n v="0"/>
    <n v="8"/>
    <n v="3638"/>
    <x v="0"/>
    <n v="0"/>
    <s v="OK"/>
    <n v="0"/>
    <n v="1"/>
    <x v="2"/>
  </r>
  <r>
    <x v="498"/>
    <x v="5"/>
    <s v="Night"/>
    <n v="8"/>
    <n v="0"/>
    <n v="8"/>
    <n v="3447"/>
    <x v="0"/>
    <n v="0"/>
    <s v="OK"/>
    <n v="0"/>
    <n v="1"/>
    <x v="2"/>
  </r>
  <r>
    <x v="498"/>
    <x v="6"/>
    <s v="Morning"/>
    <n v="8"/>
    <n v="0"/>
    <n v="8"/>
    <n v="2964"/>
    <x v="0"/>
    <n v="0"/>
    <s v="OK"/>
    <n v="0"/>
    <n v="1"/>
    <x v="2"/>
  </r>
  <r>
    <x v="498"/>
    <x v="6"/>
    <s v="Evening"/>
    <n v="8"/>
    <n v="0"/>
    <n v="8"/>
    <n v="3188"/>
    <x v="0"/>
    <n v="0"/>
    <s v="OK"/>
    <n v="0"/>
    <n v="1"/>
    <x v="2"/>
  </r>
  <r>
    <x v="498"/>
    <x v="6"/>
    <s v="Night"/>
    <n v="8"/>
    <n v="0"/>
    <n v="8"/>
    <n v="3182"/>
    <x v="0"/>
    <n v="0"/>
    <s v="OK"/>
    <n v="0"/>
    <n v="1"/>
    <x v="2"/>
  </r>
  <r>
    <x v="498"/>
    <x v="7"/>
    <s v="Morning"/>
    <n v="8"/>
    <n v="0.5"/>
    <n v="7.5"/>
    <n v="3761"/>
    <x v="1"/>
    <n v="6100"/>
    <s v="OK"/>
    <n v="0.06"/>
    <n v="0.94"/>
    <x v="3"/>
  </r>
  <r>
    <x v="498"/>
    <x v="7"/>
    <s v="Evening"/>
    <n v="8"/>
    <n v="0"/>
    <n v="8"/>
    <n v="4034"/>
    <x v="0"/>
    <n v="0"/>
    <s v="OK"/>
    <n v="0"/>
    <n v="1"/>
    <x v="3"/>
  </r>
  <r>
    <x v="498"/>
    <x v="7"/>
    <s v="Night"/>
    <n v="8"/>
    <n v="4.0999999999999996"/>
    <n v="3.9"/>
    <n v="1861"/>
    <x v="4"/>
    <n v="9800"/>
    <s v="OK"/>
    <n v="0.51"/>
    <n v="0.49"/>
    <x v="3"/>
  </r>
  <r>
    <x v="499"/>
    <x v="0"/>
    <s v="Morning"/>
    <n v="8"/>
    <n v="0"/>
    <n v="8"/>
    <n v="5067"/>
    <x v="0"/>
    <n v="0"/>
    <s v="OK"/>
    <n v="0"/>
    <n v="1"/>
    <x v="0"/>
  </r>
  <r>
    <x v="499"/>
    <x v="0"/>
    <s v="Evening"/>
    <n v="8"/>
    <n v="0"/>
    <n v="8"/>
    <n v="5001"/>
    <x v="0"/>
    <n v="0"/>
    <s v="OK"/>
    <n v="0"/>
    <n v="1"/>
    <x v="0"/>
  </r>
  <r>
    <x v="499"/>
    <x v="0"/>
    <s v="Night"/>
    <n v="8"/>
    <n v="2.8"/>
    <n v="5.2"/>
    <n v="3035"/>
    <x v="3"/>
    <n v="12600"/>
    <s v="OK"/>
    <n v="0.35"/>
    <n v="0.65"/>
    <x v="0"/>
  </r>
  <r>
    <x v="499"/>
    <x v="1"/>
    <s v="Morning"/>
    <n v="8"/>
    <n v="0"/>
    <n v="8"/>
    <n v="5001"/>
    <x v="0"/>
    <n v="0"/>
    <s v="OK"/>
    <n v="0"/>
    <n v="1"/>
    <x v="0"/>
  </r>
  <r>
    <x v="499"/>
    <x v="1"/>
    <s v="Evening"/>
    <n v="8"/>
    <n v="0"/>
    <n v="8"/>
    <n v="5254"/>
    <x v="0"/>
    <n v="0"/>
    <s v="OK"/>
    <n v="0"/>
    <n v="1"/>
    <x v="0"/>
  </r>
  <r>
    <x v="499"/>
    <x v="1"/>
    <s v="Night"/>
    <n v="8"/>
    <n v="0"/>
    <n v="8"/>
    <n v="5191"/>
    <x v="0"/>
    <n v="0"/>
    <s v="OK"/>
    <n v="0"/>
    <n v="1"/>
    <x v="0"/>
  </r>
  <r>
    <x v="499"/>
    <x v="2"/>
    <s v="Morning"/>
    <n v="8"/>
    <n v="0"/>
    <n v="8"/>
    <n v="4493"/>
    <x v="0"/>
    <n v="0"/>
    <s v="OK"/>
    <n v="0"/>
    <n v="1"/>
    <x v="0"/>
  </r>
  <r>
    <x v="499"/>
    <x v="2"/>
    <s v="Evening"/>
    <n v="8"/>
    <n v="0"/>
    <n v="8"/>
    <n v="4895"/>
    <x v="0"/>
    <n v="0"/>
    <s v="OK"/>
    <n v="0"/>
    <n v="1"/>
    <x v="0"/>
  </r>
  <r>
    <x v="499"/>
    <x v="2"/>
    <s v="Night"/>
    <n v="8"/>
    <n v="0"/>
    <n v="8"/>
    <n v="4615"/>
    <x v="0"/>
    <n v="0"/>
    <s v="OK"/>
    <n v="0"/>
    <n v="1"/>
    <x v="0"/>
  </r>
  <r>
    <x v="499"/>
    <x v="3"/>
    <s v="Morning"/>
    <n v="8"/>
    <n v="0"/>
    <n v="8"/>
    <n v="681"/>
    <x v="0"/>
    <n v="0"/>
    <s v="OK"/>
    <n v="0"/>
    <n v="1"/>
    <x v="1"/>
  </r>
  <r>
    <x v="499"/>
    <x v="3"/>
    <s v="Evening"/>
    <n v="8"/>
    <n v="0"/>
    <n v="8"/>
    <n v="710"/>
    <x v="0"/>
    <n v="0"/>
    <s v="OK"/>
    <n v="0"/>
    <n v="1"/>
    <x v="1"/>
  </r>
  <r>
    <x v="499"/>
    <x v="3"/>
    <s v="Night"/>
    <n v="8"/>
    <n v="0"/>
    <n v="8"/>
    <n v="629"/>
    <x v="0"/>
    <n v="0"/>
    <s v="OK"/>
    <n v="0"/>
    <n v="1"/>
    <x v="1"/>
  </r>
  <r>
    <x v="499"/>
    <x v="4"/>
    <s v="Morning"/>
    <n v="8"/>
    <n v="0"/>
    <n v="8"/>
    <n v="654"/>
    <x v="0"/>
    <n v="0"/>
    <s v="OK"/>
    <n v="0"/>
    <n v="1"/>
    <x v="1"/>
  </r>
  <r>
    <x v="499"/>
    <x v="4"/>
    <s v="Evening"/>
    <n v="8"/>
    <n v="0"/>
    <n v="8"/>
    <n v="720"/>
    <x v="0"/>
    <n v="0"/>
    <s v="OK"/>
    <n v="0"/>
    <n v="1"/>
    <x v="1"/>
  </r>
  <r>
    <x v="499"/>
    <x v="4"/>
    <s v="Night"/>
    <n v="8"/>
    <n v="0"/>
    <n v="8"/>
    <n v="726"/>
    <x v="0"/>
    <n v="0"/>
    <s v="OK"/>
    <n v="0"/>
    <n v="1"/>
    <x v="1"/>
  </r>
  <r>
    <x v="499"/>
    <x v="5"/>
    <s v="Morning"/>
    <n v="8"/>
    <n v="0"/>
    <n v="8"/>
    <n v="3246"/>
    <x v="0"/>
    <n v="0"/>
    <s v="OK"/>
    <n v="0"/>
    <n v="1"/>
    <x v="2"/>
  </r>
  <r>
    <x v="499"/>
    <x v="5"/>
    <s v="Evening"/>
    <n v="8"/>
    <n v="0"/>
    <n v="8"/>
    <n v="3396"/>
    <x v="0"/>
    <n v="0"/>
    <s v="OK"/>
    <n v="0"/>
    <n v="1"/>
    <x v="2"/>
  </r>
  <r>
    <x v="499"/>
    <x v="5"/>
    <s v="Night"/>
    <n v="8"/>
    <n v="0"/>
    <n v="8"/>
    <n v="3368"/>
    <x v="0"/>
    <n v="0"/>
    <s v="OK"/>
    <n v="0"/>
    <n v="1"/>
    <x v="2"/>
  </r>
  <r>
    <x v="499"/>
    <x v="6"/>
    <s v="Morning"/>
    <n v="8"/>
    <n v="0"/>
    <n v="8"/>
    <n v="3005"/>
    <x v="0"/>
    <n v="0"/>
    <s v="OK"/>
    <n v="0"/>
    <n v="1"/>
    <x v="2"/>
  </r>
  <r>
    <x v="499"/>
    <x v="6"/>
    <s v="Evening"/>
    <n v="8"/>
    <n v="0"/>
    <n v="8"/>
    <n v="3133"/>
    <x v="0"/>
    <n v="0"/>
    <s v="OK"/>
    <n v="0"/>
    <n v="1"/>
    <x v="2"/>
  </r>
  <r>
    <x v="499"/>
    <x v="6"/>
    <s v="Night"/>
    <n v="8"/>
    <n v="0"/>
    <n v="8"/>
    <n v="3124"/>
    <x v="0"/>
    <n v="0"/>
    <s v="OK"/>
    <n v="0"/>
    <n v="1"/>
    <x v="2"/>
  </r>
  <r>
    <x v="499"/>
    <x v="7"/>
    <s v="Morning"/>
    <n v="8"/>
    <n v="3.7"/>
    <n v="4.3"/>
    <n v="2152"/>
    <x v="3"/>
    <n v="7900"/>
    <s v="OK"/>
    <n v="0.46"/>
    <n v="0.54"/>
    <x v="3"/>
  </r>
  <r>
    <x v="499"/>
    <x v="7"/>
    <s v="Evening"/>
    <n v="8"/>
    <n v="0"/>
    <n v="8"/>
    <n v="3734"/>
    <x v="0"/>
    <n v="0"/>
    <s v="OK"/>
    <n v="0"/>
    <n v="1"/>
    <x v="3"/>
  </r>
  <r>
    <x v="499"/>
    <x v="7"/>
    <s v="Night"/>
    <n v="8"/>
    <n v="1.8"/>
    <n v="6.2"/>
    <n v="3010"/>
    <x v="3"/>
    <n v="9900"/>
    <s v="OK"/>
    <n v="0.23"/>
    <n v="0.78"/>
    <x v="3"/>
  </r>
  <r>
    <x v="500"/>
    <x v="0"/>
    <s v="Morning"/>
    <n v="8"/>
    <n v="0"/>
    <n v="8"/>
    <n v="5117"/>
    <x v="0"/>
    <n v="0"/>
    <s v="OK"/>
    <n v="0"/>
    <n v="1"/>
    <x v="0"/>
  </r>
  <r>
    <x v="500"/>
    <x v="0"/>
    <s v="Evening"/>
    <n v="8"/>
    <n v="0"/>
    <n v="8"/>
    <n v="5571"/>
    <x v="0"/>
    <n v="0"/>
    <s v="OK"/>
    <n v="0"/>
    <n v="1"/>
    <x v="0"/>
  </r>
  <r>
    <x v="500"/>
    <x v="0"/>
    <s v="Night"/>
    <n v="8"/>
    <n v="0"/>
    <n v="8"/>
    <n v="5328"/>
    <x v="0"/>
    <n v="0"/>
    <s v="OK"/>
    <n v="0"/>
    <n v="1"/>
    <x v="0"/>
  </r>
  <r>
    <x v="500"/>
    <x v="1"/>
    <s v="Morning"/>
    <n v="8"/>
    <n v="4"/>
    <n v="4"/>
    <n v="2549"/>
    <x v="3"/>
    <n v="13400"/>
    <s v="OK"/>
    <n v="0.5"/>
    <n v="0.5"/>
    <x v="0"/>
  </r>
  <r>
    <x v="500"/>
    <x v="1"/>
    <s v="Evening"/>
    <n v="8"/>
    <n v="4"/>
    <n v="4"/>
    <n v="2617"/>
    <x v="2"/>
    <n v="6500"/>
    <s v="OK"/>
    <n v="0.5"/>
    <n v="0.5"/>
    <x v="0"/>
  </r>
  <r>
    <x v="500"/>
    <x v="1"/>
    <s v="Night"/>
    <n v="8"/>
    <n v="0"/>
    <n v="8"/>
    <n v="4972"/>
    <x v="0"/>
    <n v="0"/>
    <s v="OK"/>
    <n v="0"/>
    <n v="1"/>
    <x v="0"/>
  </r>
  <r>
    <x v="500"/>
    <x v="2"/>
    <s v="Morning"/>
    <n v="8"/>
    <n v="0"/>
    <n v="8"/>
    <n v="5020"/>
    <x v="0"/>
    <n v="0"/>
    <s v="OK"/>
    <n v="0"/>
    <n v="1"/>
    <x v="0"/>
  </r>
  <r>
    <x v="500"/>
    <x v="2"/>
    <s v="Evening"/>
    <n v="8"/>
    <n v="0"/>
    <n v="8"/>
    <n v="4957"/>
    <x v="0"/>
    <n v="0"/>
    <s v="OK"/>
    <n v="0"/>
    <n v="1"/>
    <x v="0"/>
  </r>
  <r>
    <x v="500"/>
    <x v="2"/>
    <s v="Night"/>
    <n v="8"/>
    <n v="0"/>
    <n v="8"/>
    <n v="4777"/>
    <x v="0"/>
    <n v="0"/>
    <s v="OK"/>
    <n v="0"/>
    <n v="1"/>
    <x v="0"/>
  </r>
  <r>
    <x v="500"/>
    <x v="3"/>
    <s v="Morning"/>
    <n v="8"/>
    <n v="0"/>
    <n v="8"/>
    <n v="632"/>
    <x v="0"/>
    <n v="0"/>
    <s v="OK"/>
    <n v="0"/>
    <n v="1"/>
    <x v="1"/>
  </r>
  <r>
    <x v="500"/>
    <x v="3"/>
    <s v="Evening"/>
    <n v="8"/>
    <n v="1.3"/>
    <n v="6.7"/>
    <n v="578"/>
    <x v="3"/>
    <n v="8400"/>
    <s v="OK"/>
    <n v="0.16"/>
    <n v="0.84"/>
    <x v="1"/>
  </r>
  <r>
    <x v="500"/>
    <x v="3"/>
    <s v="Night"/>
    <n v="8"/>
    <n v="0"/>
    <n v="8"/>
    <n v="625"/>
    <x v="0"/>
    <n v="0"/>
    <s v="OK"/>
    <n v="0"/>
    <n v="1"/>
    <x v="1"/>
  </r>
  <r>
    <x v="500"/>
    <x v="4"/>
    <s v="Morning"/>
    <n v="8"/>
    <n v="0"/>
    <n v="8"/>
    <n v="727"/>
    <x v="0"/>
    <n v="0"/>
    <s v="OK"/>
    <n v="0"/>
    <n v="1"/>
    <x v="1"/>
  </r>
  <r>
    <x v="500"/>
    <x v="4"/>
    <s v="Evening"/>
    <n v="8"/>
    <n v="2.2000000000000002"/>
    <n v="5.8"/>
    <n v="494"/>
    <x v="5"/>
    <n v="2200"/>
    <s v="OK"/>
    <n v="0.28000000000000003"/>
    <n v="0.73"/>
    <x v="1"/>
  </r>
  <r>
    <x v="500"/>
    <x v="4"/>
    <s v="Night"/>
    <n v="8"/>
    <n v="0"/>
    <n v="8"/>
    <n v="673"/>
    <x v="0"/>
    <n v="0"/>
    <s v="OK"/>
    <n v="0"/>
    <n v="1"/>
    <x v="1"/>
  </r>
  <r>
    <x v="500"/>
    <x v="5"/>
    <s v="Morning"/>
    <n v="8"/>
    <n v="0"/>
    <n v="8"/>
    <n v="3286"/>
    <x v="0"/>
    <n v="0"/>
    <s v="OK"/>
    <n v="0"/>
    <n v="1"/>
    <x v="2"/>
  </r>
  <r>
    <x v="500"/>
    <x v="5"/>
    <s v="Evening"/>
    <n v="8"/>
    <n v="0"/>
    <n v="8"/>
    <n v="3352"/>
    <x v="0"/>
    <n v="0"/>
    <s v="OK"/>
    <n v="0"/>
    <n v="1"/>
    <x v="2"/>
  </r>
  <r>
    <x v="500"/>
    <x v="5"/>
    <s v="Night"/>
    <n v="8"/>
    <n v="1.8"/>
    <n v="6.2"/>
    <n v="2649"/>
    <x v="4"/>
    <n v="3400"/>
    <s v="OK"/>
    <n v="0.23"/>
    <n v="0.78"/>
    <x v="2"/>
  </r>
  <r>
    <x v="500"/>
    <x v="6"/>
    <s v="Morning"/>
    <n v="8"/>
    <n v="0"/>
    <n v="8"/>
    <n v="2918"/>
    <x v="0"/>
    <n v="0"/>
    <s v="OK"/>
    <n v="0"/>
    <n v="1"/>
    <x v="2"/>
  </r>
  <r>
    <x v="500"/>
    <x v="6"/>
    <s v="Evening"/>
    <n v="8"/>
    <n v="0"/>
    <n v="8"/>
    <n v="3001"/>
    <x v="0"/>
    <n v="0"/>
    <s v="OK"/>
    <n v="0"/>
    <n v="1"/>
    <x v="2"/>
  </r>
  <r>
    <x v="500"/>
    <x v="6"/>
    <s v="Night"/>
    <n v="8"/>
    <n v="0"/>
    <n v="8"/>
    <n v="2866"/>
    <x v="0"/>
    <n v="0"/>
    <s v="OK"/>
    <n v="0"/>
    <n v="1"/>
    <x v="2"/>
  </r>
  <r>
    <x v="500"/>
    <x v="7"/>
    <s v="Morning"/>
    <n v="8"/>
    <n v="2.5"/>
    <n v="5.5"/>
    <n v="2853"/>
    <x v="2"/>
    <n v="8900"/>
    <s v="OK"/>
    <n v="0.31"/>
    <n v="0.69"/>
    <x v="3"/>
  </r>
  <r>
    <x v="500"/>
    <x v="7"/>
    <s v="Evening"/>
    <n v="8"/>
    <n v="0"/>
    <n v="8"/>
    <n v="4124"/>
    <x v="0"/>
    <n v="0"/>
    <s v="OK"/>
    <n v="0"/>
    <n v="1"/>
    <x v="3"/>
  </r>
  <r>
    <x v="500"/>
    <x v="7"/>
    <s v="Night"/>
    <n v="8"/>
    <n v="0"/>
    <n v="8"/>
    <n v="4301"/>
    <x v="0"/>
    <n v="0"/>
    <s v="OK"/>
    <n v="0"/>
    <n v="1"/>
    <x v="3"/>
  </r>
  <r>
    <x v="501"/>
    <x v="0"/>
    <s v="Morning"/>
    <n v="8"/>
    <n v="0"/>
    <n v="8"/>
    <n v="5112"/>
    <x v="0"/>
    <n v="0"/>
    <s v="OK"/>
    <n v="0"/>
    <n v="1"/>
    <x v="0"/>
  </r>
  <r>
    <x v="501"/>
    <x v="0"/>
    <s v="Evening"/>
    <n v="8"/>
    <n v="0"/>
    <n v="8"/>
    <n v="4487"/>
    <x v="0"/>
    <n v="0"/>
    <s v="OK"/>
    <n v="0"/>
    <n v="1"/>
    <x v="0"/>
  </r>
  <r>
    <x v="501"/>
    <x v="0"/>
    <s v="Night"/>
    <n v="8"/>
    <n v="0"/>
    <n v="8"/>
    <n v="5159"/>
    <x v="0"/>
    <n v="0"/>
    <s v="OK"/>
    <n v="0"/>
    <n v="1"/>
    <x v="0"/>
  </r>
  <r>
    <x v="501"/>
    <x v="1"/>
    <s v="Morning"/>
    <n v="8"/>
    <n v="0"/>
    <n v="8"/>
    <n v="5304"/>
    <x v="0"/>
    <n v="0"/>
    <s v="OK"/>
    <n v="0"/>
    <n v="1"/>
    <x v="0"/>
  </r>
  <r>
    <x v="501"/>
    <x v="1"/>
    <s v="Evening"/>
    <n v="8"/>
    <n v="0"/>
    <n v="8"/>
    <n v="5695"/>
    <x v="0"/>
    <n v="0"/>
    <s v="OK"/>
    <n v="0"/>
    <n v="1"/>
    <x v="0"/>
  </r>
  <r>
    <x v="501"/>
    <x v="1"/>
    <s v="Night"/>
    <n v="8"/>
    <n v="0"/>
    <n v="8"/>
    <n v="5735"/>
    <x v="0"/>
    <n v="0"/>
    <s v="OK"/>
    <n v="0"/>
    <n v="1"/>
    <x v="0"/>
  </r>
  <r>
    <x v="501"/>
    <x v="2"/>
    <s v="Morning"/>
    <n v="8"/>
    <n v="0"/>
    <n v="8"/>
    <n v="4669"/>
    <x v="0"/>
    <n v="0"/>
    <s v="OK"/>
    <n v="0"/>
    <n v="1"/>
    <x v="0"/>
  </r>
  <r>
    <x v="501"/>
    <x v="2"/>
    <s v="Evening"/>
    <n v="8"/>
    <n v="0"/>
    <n v="8"/>
    <n v="4449"/>
    <x v="0"/>
    <n v="0"/>
    <s v="OK"/>
    <n v="0"/>
    <n v="1"/>
    <x v="0"/>
  </r>
  <r>
    <x v="501"/>
    <x v="2"/>
    <s v="Night"/>
    <n v="8"/>
    <n v="0"/>
    <n v="8"/>
    <n v="4297"/>
    <x v="0"/>
    <n v="0"/>
    <s v="OK"/>
    <n v="0"/>
    <n v="1"/>
    <x v="0"/>
  </r>
  <r>
    <x v="501"/>
    <x v="3"/>
    <s v="Morning"/>
    <n v="8"/>
    <n v="1.8"/>
    <n v="6.2"/>
    <n v="488"/>
    <x v="2"/>
    <n v="9000"/>
    <s v="OK"/>
    <n v="0.23"/>
    <n v="0.78"/>
    <x v="1"/>
  </r>
  <r>
    <x v="501"/>
    <x v="3"/>
    <s v="Evening"/>
    <n v="8"/>
    <n v="5.9"/>
    <n v="2.1"/>
    <n v="165"/>
    <x v="2"/>
    <n v="12700"/>
    <s v="OK"/>
    <n v="0.74"/>
    <n v="0.26"/>
    <x v="1"/>
  </r>
  <r>
    <x v="501"/>
    <x v="3"/>
    <s v="Night"/>
    <n v="8"/>
    <n v="5.0999999999999996"/>
    <n v="2.9"/>
    <n v="261"/>
    <x v="3"/>
    <n v="2700"/>
    <s v="OK"/>
    <n v="0.64"/>
    <n v="0.36"/>
    <x v="1"/>
  </r>
  <r>
    <x v="501"/>
    <x v="4"/>
    <s v="Morning"/>
    <n v="8"/>
    <n v="0"/>
    <n v="8"/>
    <n v="733"/>
    <x v="0"/>
    <n v="0"/>
    <s v="OK"/>
    <n v="0"/>
    <n v="1"/>
    <x v="1"/>
  </r>
  <r>
    <x v="501"/>
    <x v="4"/>
    <s v="Evening"/>
    <n v="8"/>
    <n v="5.9"/>
    <n v="2.1"/>
    <n v="190"/>
    <x v="3"/>
    <n v="9000"/>
    <s v="OK"/>
    <n v="0.74"/>
    <n v="0.26"/>
    <x v="1"/>
  </r>
  <r>
    <x v="501"/>
    <x v="4"/>
    <s v="Night"/>
    <n v="8"/>
    <n v="0"/>
    <n v="8"/>
    <n v="770"/>
    <x v="0"/>
    <n v="0"/>
    <s v="OK"/>
    <n v="0"/>
    <n v="1"/>
    <x v="1"/>
  </r>
  <r>
    <x v="501"/>
    <x v="5"/>
    <s v="Morning"/>
    <n v="8"/>
    <n v="0"/>
    <n v="8"/>
    <n v="3559"/>
    <x v="0"/>
    <n v="0"/>
    <s v="OK"/>
    <n v="0"/>
    <n v="1"/>
    <x v="2"/>
  </r>
  <r>
    <x v="501"/>
    <x v="5"/>
    <s v="Evening"/>
    <n v="8"/>
    <n v="2.9"/>
    <n v="5.0999999999999996"/>
    <n v="2205"/>
    <x v="1"/>
    <n v="13300"/>
    <s v="OK"/>
    <n v="0.36"/>
    <n v="0.64"/>
    <x v="2"/>
  </r>
  <r>
    <x v="501"/>
    <x v="5"/>
    <s v="Night"/>
    <n v="8"/>
    <n v="0"/>
    <n v="8"/>
    <n v="3188"/>
    <x v="0"/>
    <n v="0"/>
    <s v="OK"/>
    <n v="0"/>
    <n v="1"/>
    <x v="2"/>
  </r>
  <r>
    <x v="501"/>
    <x v="6"/>
    <s v="Morning"/>
    <n v="8"/>
    <n v="2.7"/>
    <n v="5.3"/>
    <n v="2285"/>
    <x v="5"/>
    <n v="8300"/>
    <s v="OK"/>
    <n v="0.34"/>
    <n v="0.66"/>
    <x v="2"/>
  </r>
  <r>
    <x v="501"/>
    <x v="6"/>
    <s v="Evening"/>
    <n v="8"/>
    <n v="0"/>
    <n v="8"/>
    <n v="3419"/>
    <x v="0"/>
    <n v="0"/>
    <s v="OK"/>
    <n v="0"/>
    <n v="1"/>
    <x v="2"/>
  </r>
  <r>
    <x v="501"/>
    <x v="6"/>
    <s v="Night"/>
    <n v="8"/>
    <n v="5.3"/>
    <n v="2.7"/>
    <n v="1076"/>
    <x v="1"/>
    <n v="8800"/>
    <s v="OK"/>
    <n v="0.66"/>
    <n v="0.34"/>
    <x v="2"/>
  </r>
  <r>
    <x v="501"/>
    <x v="7"/>
    <s v="Morning"/>
    <n v="8"/>
    <n v="0"/>
    <n v="8"/>
    <n v="4130"/>
    <x v="0"/>
    <n v="0"/>
    <s v="OK"/>
    <n v="0"/>
    <n v="1"/>
    <x v="3"/>
  </r>
  <r>
    <x v="501"/>
    <x v="7"/>
    <s v="Evening"/>
    <n v="8"/>
    <n v="0.9"/>
    <n v="7.1"/>
    <n v="3256"/>
    <x v="6"/>
    <n v="6900"/>
    <s v="OK"/>
    <n v="0.11"/>
    <n v="0.89"/>
    <x v="3"/>
  </r>
  <r>
    <x v="501"/>
    <x v="7"/>
    <s v="Night"/>
    <n v="8"/>
    <n v="2.9"/>
    <n v="5.0999999999999996"/>
    <n v="2402"/>
    <x v="4"/>
    <n v="13900"/>
    <s v="OK"/>
    <n v="0.36"/>
    <n v="0.64"/>
    <x v="3"/>
  </r>
  <r>
    <x v="502"/>
    <x v="0"/>
    <s v="Morning"/>
    <n v="8"/>
    <n v="0"/>
    <n v="8"/>
    <n v="4981"/>
    <x v="0"/>
    <n v="0"/>
    <s v="OK"/>
    <n v="0"/>
    <n v="1"/>
    <x v="0"/>
  </r>
  <r>
    <x v="502"/>
    <x v="0"/>
    <s v="Evening"/>
    <n v="8"/>
    <n v="0"/>
    <n v="8"/>
    <n v="5307"/>
    <x v="0"/>
    <n v="0"/>
    <s v="OK"/>
    <n v="0"/>
    <n v="1"/>
    <x v="0"/>
  </r>
  <r>
    <x v="502"/>
    <x v="0"/>
    <s v="Night"/>
    <n v="8"/>
    <n v="0"/>
    <n v="8"/>
    <n v="4489"/>
    <x v="0"/>
    <n v="0"/>
    <s v="OK"/>
    <n v="0"/>
    <n v="1"/>
    <x v="0"/>
  </r>
  <r>
    <x v="502"/>
    <x v="1"/>
    <s v="Morning"/>
    <n v="8"/>
    <n v="0"/>
    <n v="8"/>
    <n v="5044"/>
    <x v="0"/>
    <n v="0"/>
    <s v="OK"/>
    <n v="0"/>
    <n v="1"/>
    <x v="0"/>
  </r>
  <r>
    <x v="502"/>
    <x v="1"/>
    <s v="Evening"/>
    <n v="8"/>
    <n v="0"/>
    <n v="8"/>
    <n v="5555"/>
    <x v="0"/>
    <n v="0"/>
    <s v="OK"/>
    <n v="0"/>
    <n v="1"/>
    <x v="0"/>
  </r>
  <r>
    <x v="502"/>
    <x v="1"/>
    <s v="Night"/>
    <n v="8"/>
    <n v="0"/>
    <n v="8"/>
    <n v="4731"/>
    <x v="0"/>
    <n v="0"/>
    <s v="OK"/>
    <n v="0"/>
    <n v="1"/>
    <x v="0"/>
  </r>
  <r>
    <x v="502"/>
    <x v="2"/>
    <s v="Morning"/>
    <n v="8"/>
    <n v="0"/>
    <n v="8"/>
    <n v="4293"/>
    <x v="0"/>
    <n v="0"/>
    <s v="OK"/>
    <n v="0"/>
    <n v="1"/>
    <x v="0"/>
  </r>
  <r>
    <x v="502"/>
    <x v="2"/>
    <s v="Evening"/>
    <n v="8"/>
    <n v="0"/>
    <n v="8"/>
    <n v="4601"/>
    <x v="0"/>
    <n v="0"/>
    <s v="OK"/>
    <n v="0"/>
    <n v="1"/>
    <x v="0"/>
  </r>
  <r>
    <x v="502"/>
    <x v="2"/>
    <s v="Night"/>
    <n v="8"/>
    <n v="1.9"/>
    <n v="6.1"/>
    <n v="3442"/>
    <x v="3"/>
    <n v="12600"/>
    <s v="OK"/>
    <n v="0.24"/>
    <n v="0.76"/>
    <x v="0"/>
  </r>
  <r>
    <x v="502"/>
    <x v="3"/>
    <s v="Morning"/>
    <n v="8"/>
    <n v="0"/>
    <n v="8"/>
    <n v="632"/>
    <x v="0"/>
    <n v="0"/>
    <s v="OK"/>
    <n v="0"/>
    <n v="1"/>
    <x v="1"/>
  </r>
  <r>
    <x v="502"/>
    <x v="3"/>
    <s v="Evening"/>
    <n v="8"/>
    <n v="6.4"/>
    <n v="1.6"/>
    <n v="140"/>
    <x v="1"/>
    <n v="8600"/>
    <s v="OK"/>
    <n v="0.8"/>
    <n v="0.2"/>
    <x v="1"/>
  </r>
  <r>
    <x v="502"/>
    <x v="3"/>
    <s v="Night"/>
    <n v="8"/>
    <n v="0"/>
    <n v="8"/>
    <n v="579"/>
    <x v="0"/>
    <n v="0"/>
    <s v="OK"/>
    <n v="0"/>
    <n v="1"/>
    <x v="1"/>
  </r>
  <r>
    <x v="502"/>
    <x v="4"/>
    <s v="Morning"/>
    <n v="8"/>
    <n v="0"/>
    <n v="8"/>
    <n v="681"/>
    <x v="0"/>
    <n v="0"/>
    <s v="OK"/>
    <n v="0"/>
    <n v="1"/>
    <x v="1"/>
  </r>
  <r>
    <x v="502"/>
    <x v="4"/>
    <s v="Evening"/>
    <n v="8"/>
    <n v="0"/>
    <n v="8"/>
    <n v="673"/>
    <x v="0"/>
    <n v="0"/>
    <s v="OK"/>
    <n v="0"/>
    <n v="1"/>
    <x v="1"/>
  </r>
  <r>
    <x v="502"/>
    <x v="4"/>
    <s v="Night"/>
    <n v="8"/>
    <n v="0"/>
    <n v="8"/>
    <n v="722"/>
    <x v="0"/>
    <n v="0"/>
    <s v="OK"/>
    <n v="0"/>
    <n v="1"/>
    <x v="1"/>
  </r>
  <r>
    <x v="502"/>
    <x v="5"/>
    <s v="Morning"/>
    <n v="8"/>
    <n v="1.1000000000000001"/>
    <n v="6.9"/>
    <n v="3247"/>
    <x v="1"/>
    <n v="12300"/>
    <s v="OK"/>
    <n v="0.14000000000000001"/>
    <n v="0.86"/>
    <x v="2"/>
  </r>
  <r>
    <x v="502"/>
    <x v="5"/>
    <s v="Evening"/>
    <n v="8"/>
    <n v="0"/>
    <n v="8"/>
    <n v="3656"/>
    <x v="0"/>
    <n v="0"/>
    <s v="OK"/>
    <n v="0"/>
    <n v="1"/>
    <x v="2"/>
  </r>
  <r>
    <x v="502"/>
    <x v="5"/>
    <s v="Night"/>
    <n v="8"/>
    <n v="5.2"/>
    <n v="2.8"/>
    <n v="1115"/>
    <x v="1"/>
    <n v="12000"/>
    <s v="OK"/>
    <n v="0.65"/>
    <n v="0.35"/>
    <x v="2"/>
  </r>
  <r>
    <x v="502"/>
    <x v="6"/>
    <s v="Morning"/>
    <n v="8"/>
    <n v="2.6"/>
    <n v="5.4"/>
    <n v="2259"/>
    <x v="3"/>
    <n v="8800"/>
    <s v="OK"/>
    <n v="0.33"/>
    <n v="0.68"/>
    <x v="2"/>
  </r>
  <r>
    <x v="502"/>
    <x v="6"/>
    <s v="Evening"/>
    <n v="8"/>
    <n v="0"/>
    <n v="8"/>
    <n v="3332"/>
    <x v="0"/>
    <n v="0"/>
    <s v="OK"/>
    <n v="0"/>
    <n v="1"/>
    <x v="2"/>
  </r>
  <r>
    <x v="502"/>
    <x v="6"/>
    <s v="Night"/>
    <n v="8"/>
    <n v="5.8"/>
    <n v="2.2000000000000002"/>
    <n v="937"/>
    <x v="3"/>
    <n v="12500"/>
    <s v="OK"/>
    <n v="0.73"/>
    <n v="0.28000000000000003"/>
    <x v="2"/>
  </r>
  <r>
    <x v="502"/>
    <x v="7"/>
    <s v="Morning"/>
    <n v="8"/>
    <n v="0"/>
    <n v="8"/>
    <n v="3859"/>
    <x v="0"/>
    <n v="0"/>
    <s v="OK"/>
    <n v="0"/>
    <n v="1"/>
    <x v="3"/>
  </r>
  <r>
    <x v="502"/>
    <x v="7"/>
    <s v="Evening"/>
    <n v="8"/>
    <n v="0"/>
    <n v="8"/>
    <n v="4203"/>
    <x v="0"/>
    <n v="0"/>
    <s v="OK"/>
    <n v="0"/>
    <n v="1"/>
    <x v="3"/>
  </r>
  <r>
    <x v="502"/>
    <x v="7"/>
    <s v="Night"/>
    <n v="8"/>
    <n v="0"/>
    <n v="8"/>
    <n v="4037"/>
    <x v="0"/>
    <n v="0"/>
    <s v="OK"/>
    <n v="0"/>
    <n v="1"/>
    <x v="3"/>
  </r>
  <r>
    <x v="503"/>
    <x v="0"/>
    <s v="Morning"/>
    <n v="8"/>
    <n v="3.8"/>
    <n v="4.2"/>
    <n v="2616"/>
    <x v="2"/>
    <n v="13400"/>
    <s v="OK"/>
    <n v="0.48"/>
    <n v="0.53"/>
    <x v="0"/>
  </r>
  <r>
    <x v="503"/>
    <x v="0"/>
    <s v="Evening"/>
    <n v="8"/>
    <n v="6"/>
    <n v="2"/>
    <n v="1246"/>
    <x v="3"/>
    <n v="4100"/>
    <s v="OK"/>
    <n v="0.75"/>
    <n v="0.25"/>
    <x v="0"/>
  </r>
  <r>
    <x v="503"/>
    <x v="0"/>
    <s v="Night"/>
    <n v="8"/>
    <n v="0"/>
    <n v="8"/>
    <n v="5200"/>
    <x v="0"/>
    <n v="0"/>
    <s v="OK"/>
    <n v="0"/>
    <n v="1"/>
    <x v="0"/>
  </r>
  <r>
    <x v="503"/>
    <x v="1"/>
    <s v="Morning"/>
    <n v="8"/>
    <n v="0"/>
    <n v="8"/>
    <n v="4932"/>
    <x v="0"/>
    <n v="0"/>
    <s v="OK"/>
    <n v="0"/>
    <n v="1"/>
    <x v="0"/>
  </r>
  <r>
    <x v="503"/>
    <x v="1"/>
    <s v="Evening"/>
    <n v="8"/>
    <n v="0"/>
    <n v="8"/>
    <n v="5314"/>
    <x v="0"/>
    <n v="0"/>
    <s v="OK"/>
    <n v="0"/>
    <n v="1"/>
    <x v="0"/>
  </r>
  <r>
    <x v="503"/>
    <x v="1"/>
    <s v="Night"/>
    <n v="8"/>
    <n v="1.4"/>
    <n v="6.6"/>
    <n v="4463"/>
    <x v="5"/>
    <n v="7100"/>
    <s v="OK"/>
    <n v="0.18"/>
    <n v="0.83"/>
    <x v="0"/>
  </r>
  <r>
    <x v="503"/>
    <x v="2"/>
    <s v="Morning"/>
    <n v="8"/>
    <n v="0"/>
    <n v="8"/>
    <n v="4425"/>
    <x v="0"/>
    <n v="0"/>
    <s v="OK"/>
    <n v="0"/>
    <n v="1"/>
    <x v="0"/>
  </r>
  <r>
    <x v="503"/>
    <x v="2"/>
    <s v="Evening"/>
    <n v="8"/>
    <n v="0"/>
    <n v="8"/>
    <n v="4576"/>
    <x v="0"/>
    <n v="0"/>
    <s v="OK"/>
    <n v="0"/>
    <n v="1"/>
    <x v="0"/>
  </r>
  <r>
    <x v="503"/>
    <x v="2"/>
    <s v="Night"/>
    <n v="8"/>
    <n v="0"/>
    <n v="8"/>
    <n v="4656"/>
    <x v="0"/>
    <n v="0"/>
    <s v="OK"/>
    <n v="0"/>
    <n v="1"/>
    <x v="0"/>
  </r>
  <r>
    <x v="503"/>
    <x v="3"/>
    <s v="Morning"/>
    <n v="8"/>
    <n v="5.9"/>
    <n v="2.1"/>
    <n v="177"/>
    <x v="3"/>
    <n v="8200"/>
    <s v="OK"/>
    <n v="0.74"/>
    <n v="0.26"/>
    <x v="1"/>
  </r>
  <r>
    <x v="503"/>
    <x v="3"/>
    <s v="Evening"/>
    <n v="8"/>
    <n v="6.4"/>
    <n v="1.6"/>
    <n v="119"/>
    <x v="1"/>
    <n v="1800"/>
    <s v="OK"/>
    <n v="0.8"/>
    <n v="0.2"/>
    <x v="1"/>
  </r>
  <r>
    <x v="503"/>
    <x v="3"/>
    <s v="Night"/>
    <n v="8"/>
    <n v="0"/>
    <n v="8"/>
    <n v="756"/>
    <x v="0"/>
    <n v="0"/>
    <s v="OK"/>
    <n v="0"/>
    <n v="1"/>
    <x v="1"/>
  </r>
  <r>
    <x v="503"/>
    <x v="4"/>
    <s v="Morning"/>
    <n v="8"/>
    <n v="0"/>
    <n v="8"/>
    <n v="726"/>
    <x v="0"/>
    <n v="0"/>
    <s v="OK"/>
    <n v="0"/>
    <n v="1"/>
    <x v="1"/>
  </r>
  <r>
    <x v="503"/>
    <x v="4"/>
    <s v="Evening"/>
    <n v="8"/>
    <n v="6"/>
    <n v="2"/>
    <n v="187"/>
    <x v="6"/>
    <n v="14400"/>
    <s v="OK"/>
    <n v="0.75"/>
    <n v="0.25"/>
    <x v="1"/>
  </r>
  <r>
    <x v="503"/>
    <x v="4"/>
    <s v="Night"/>
    <n v="8"/>
    <n v="0"/>
    <n v="8"/>
    <n v="736"/>
    <x v="0"/>
    <n v="0"/>
    <s v="OK"/>
    <n v="0"/>
    <n v="1"/>
    <x v="1"/>
  </r>
  <r>
    <x v="503"/>
    <x v="5"/>
    <s v="Morning"/>
    <n v="8"/>
    <n v="1.9"/>
    <n v="6.1"/>
    <n v="2493"/>
    <x v="2"/>
    <n v="11900"/>
    <s v="OK"/>
    <n v="0.24"/>
    <n v="0.76"/>
    <x v="2"/>
  </r>
  <r>
    <x v="503"/>
    <x v="5"/>
    <s v="Evening"/>
    <n v="8"/>
    <n v="0"/>
    <n v="8"/>
    <n v="3360"/>
    <x v="0"/>
    <n v="0"/>
    <s v="OK"/>
    <n v="0"/>
    <n v="1"/>
    <x v="2"/>
  </r>
  <r>
    <x v="503"/>
    <x v="5"/>
    <s v="Night"/>
    <n v="8"/>
    <n v="3.8"/>
    <n v="4.2"/>
    <n v="1658"/>
    <x v="1"/>
    <n v="12200"/>
    <s v="OK"/>
    <n v="0.48"/>
    <n v="0.53"/>
    <x v="2"/>
  </r>
  <r>
    <x v="503"/>
    <x v="6"/>
    <s v="Morning"/>
    <n v="8"/>
    <n v="0"/>
    <n v="8"/>
    <n v="2792"/>
    <x v="0"/>
    <n v="0"/>
    <s v="OK"/>
    <n v="0"/>
    <n v="1"/>
    <x v="2"/>
  </r>
  <r>
    <x v="503"/>
    <x v="6"/>
    <s v="Evening"/>
    <n v="8"/>
    <n v="0"/>
    <n v="8"/>
    <n v="3198"/>
    <x v="0"/>
    <n v="0"/>
    <s v="OK"/>
    <n v="0"/>
    <n v="1"/>
    <x v="2"/>
  </r>
  <r>
    <x v="503"/>
    <x v="6"/>
    <s v="Night"/>
    <n v="8"/>
    <n v="1.6"/>
    <n v="6.4"/>
    <n v="2388"/>
    <x v="4"/>
    <n v="8400"/>
    <s v="OK"/>
    <n v="0.2"/>
    <n v="0.8"/>
    <x v="2"/>
  </r>
  <r>
    <x v="503"/>
    <x v="7"/>
    <s v="Morning"/>
    <n v="8"/>
    <n v="0"/>
    <n v="8"/>
    <n v="3924"/>
    <x v="0"/>
    <n v="0"/>
    <s v="OK"/>
    <n v="0"/>
    <n v="1"/>
    <x v="3"/>
  </r>
  <r>
    <x v="503"/>
    <x v="7"/>
    <s v="Evening"/>
    <n v="8"/>
    <n v="3.2"/>
    <n v="4.8"/>
    <n v="2540"/>
    <x v="1"/>
    <n v="6000"/>
    <s v="OK"/>
    <n v="0.4"/>
    <n v="0.6"/>
    <x v="3"/>
  </r>
  <r>
    <x v="503"/>
    <x v="7"/>
    <s v="Night"/>
    <n v="8"/>
    <n v="0"/>
    <n v="8"/>
    <n v="4040"/>
    <x v="0"/>
    <n v="0"/>
    <s v="OK"/>
    <n v="0"/>
    <n v="1"/>
    <x v="3"/>
  </r>
  <r>
    <x v="504"/>
    <x v="0"/>
    <s v="Morning"/>
    <n v="8"/>
    <n v="2.6"/>
    <n v="5.4"/>
    <n v="3350"/>
    <x v="3"/>
    <n v="6500"/>
    <s v="OK"/>
    <n v="0.33"/>
    <n v="0.68"/>
    <x v="0"/>
  </r>
  <r>
    <x v="504"/>
    <x v="0"/>
    <s v="Evening"/>
    <n v="8"/>
    <n v="0"/>
    <n v="8"/>
    <n v="4584"/>
    <x v="0"/>
    <n v="0"/>
    <s v="OK"/>
    <n v="0"/>
    <n v="1"/>
    <x v="0"/>
  </r>
  <r>
    <x v="504"/>
    <x v="0"/>
    <s v="Night"/>
    <n v="8"/>
    <n v="3.8"/>
    <n v="4.2"/>
    <n v="2552"/>
    <x v="6"/>
    <n v="14200"/>
    <s v="OK"/>
    <n v="0.48"/>
    <n v="0.53"/>
    <x v="0"/>
  </r>
  <r>
    <x v="504"/>
    <x v="1"/>
    <s v="Morning"/>
    <n v="8"/>
    <n v="5.8"/>
    <n v="2.2000000000000002"/>
    <n v="1463"/>
    <x v="2"/>
    <n v="6900"/>
    <s v="OK"/>
    <n v="0.73"/>
    <n v="0.28000000000000003"/>
    <x v="0"/>
  </r>
  <r>
    <x v="504"/>
    <x v="1"/>
    <s v="Evening"/>
    <n v="8"/>
    <n v="0"/>
    <n v="8"/>
    <n v="5618"/>
    <x v="0"/>
    <n v="0"/>
    <s v="OK"/>
    <n v="0"/>
    <n v="1"/>
    <x v="0"/>
  </r>
  <r>
    <x v="504"/>
    <x v="1"/>
    <s v="Night"/>
    <n v="8"/>
    <n v="1"/>
    <n v="7"/>
    <n v="4667"/>
    <x v="5"/>
    <n v="13700"/>
    <s v="OK"/>
    <n v="0.13"/>
    <n v="0.88"/>
    <x v="0"/>
  </r>
  <r>
    <x v="504"/>
    <x v="2"/>
    <s v="Morning"/>
    <n v="8"/>
    <n v="4.4000000000000004"/>
    <n v="3.6"/>
    <n v="2147"/>
    <x v="1"/>
    <n v="9000"/>
    <s v="OK"/>
    <n v="0.55000000000000004"/>
    <n v="0.45"/>
    <x v="0"/>
  </r>
  <r>
    <x v="504"/>
    <x v="2"/>
    <s v="Evening"/>
    <n v="8"/>
    <n v="5.8"/>
    <n v="2.2000000000000002"/>
    <n v="1239"/>
    <x v="2"/>
    <n v="2900"/>
    <s v="OK"/>
    <n v="0.73"/>
    <n v="0.28000000000000003"/>
    <x v="0"/>
  </r>
  <r>
    <x v="504"/>
    <x v="2"/>
    <s v="Night"/>
    <n v="8"/>
    <n v="0"/>
    <n v="8"/>
    <n v="4827"/>
    <x v="0"/>
    <n v="0"/>
    <s v="OK"/>
    <n v="0"/>
    <n v="1"/>
    <x v="0"/>
  </r>
  <r>
    <x v="504"/>
    <x v="3"/>
    <s v="Morning"/>
    <n v="8"/>
    <n v="0"/>
    <n v="8"/>
    <n v="678"/>
    <x v="0"/>
    <n v="0"/>
    <s v="OK"/>
    <n v="0"/>
    <n v="1"/>
    <x v="1"/>
  </r>
  <r>
    <x v="504"/>
    <x v="3"/>
    <s v="Evening"/>
    <n v="8"/>
    <n v="0"/>
    <n v="8"/>
    <n v="633"/>
    <x v="0"/>
    <n v="0"/>
    <s v="OK"/>
    <n v="0"/>
    <n v="1"/>
    <x v="1"/>
  </r>
  <r>
    <x v="504"/>
    <x v="3"/>
    <s v="Night"/>
    <n v="8"/>
    <n v="0"/>
    <n v="8"/>
    <n v="723"/>
    <x v="0"/>
    <n v="0"/>
    <s v="OK"/>
    <n v="0"/>
    <n v="1"/>
    <x v="1"/>
  </r>
  <r>
    <x v="504"/>
    <x v="4"/>
    <s v="Morning"/>
    <n v="8"/>
    <n v="0"/>
    <n v="8"/>
    <n v="736"/>
    <x v="0"/>
    <n v="0"/>
    <s v="OK"/>
    <n v="0"/>
    <n v="1"/>
    <x v="1"/>
  </r>
  <r>
    <x v="504"/>
    <x v="4"/>
    <s v="Evening"/>
    <n v="8"/>
    <n v="0"/>
    <n v="8"/>
    <n v="717"/>
    <x v="0"/>
    <n v="0"/>
    <s v="OK"/>
    <n v="0"/>
    <n v="1"/>
    <x v="1"/>
  </r>
  <r>
    <x v="504"/>
    <x v="4"/>
    <s v="Night"/>
    <n v="8"/>
    <n v="0"/>
    <n v="8"/>
    <n v="804"/>
    <x v="0"/>
    <n v="0"/>
    <s v="OK"/>
    <n v="0"/>
    <n v="1"/>
    <x v="1"/>
  </r>
  <r>
    <x v="504"/>
    <x v="5"/>
    <s v="Morning"/>
    <n v="8"/>
    <n v="0"/>
    <n v="8"/>
    <n v="3151"/>
    <x v="0"/>
    <n v="0"/>
    <s v="OK"/>
    <n v="0"/>
    <n v="1"/>
    <x v="2"/>
  </r>
  <r>
    <x v="504"/>
    <x v="5"/>
    <s v="Evening"/>
    <n v="8"/>
    <n v="0"/>
    <n v="8"/>
    <n v="3337"/>
    <x v="0"/>
    <n v="0"/>
    <s v="OK"/>
    <n v="0"/>
    <n v="1"/>
    <x v="2"/>
  </r>
  <r>
    <x v="504"/>
    <x v="5"/>
    <s v="Night"/>
    <n v="8"/>
    <n v="0"/>
    <n v="8"/>
    <n v="3481"/>
    <x v="0"/>
    <n v="0"/>
    <s v="OK"/>
    <n v="0"/>
    <n v="1"/>
    <x v="2"/>
  </r>
  <r>
    <x v="504"/>
    <x v="6"/>
    <s v="Morning"/>
    <n v="8"/>
    <n v="0"/>
    <n v="8"/>
    <n v="3155"/>
    <x v="0"/>
    <n v="0"/>
    <s v="OK"/>
    <n v="0"/>
    <n v="1"/>
    <x v="2"/>
  </r>
  <r>
    <x v="504"/>
    <x v="6"/>
    <s v="Evening"/>
    <n v="8"/>
    <n v="0"/>
    <n v="8"/>
    <n v="3168"/>
    <x v="0"/>
    <n v="0"/>
    <s v="OK"/>
    <n v="0"/>
    <n v="1"/>
    <x v="2"/>
  </r>
  <r>
    <x v="504"/>
    <x v="6"/>
    <s v="Night"/>
    <n v="8"/>
    <n v="0"/>
    <n v="8"/>
    <n v="3132"/>
    <x v="0"/>
    <n v="0"/>
    <s v="OK"/>
    <n v="0"/>
    <n v="1"/>
    <x v="2"/>
  </r>
  <r>
    <x v="504"/>
    <x v="7"/>
    <s v="Morning"/>
    <n v="8"/>
    <n v="0"/>
    <n v="8"/>
    <n v="3682"/>
    <x v="0"/>
    <n v="0"/>
    <s v="OK"/>
    <n v="0"/>
    <n v="1"/>
    <x v="3"/>
  </r>
  <r>
    <x v="504"/>
    <x v="7"/>
    <s v="Evening"/>
    <n v="8"/>
    <n v="0"/>
    <n v="8"/>
    <n v="4334"/>
    <x v="0"/>
    <n v="0"/>
    <s v="OK"/>
    <n v="0"/>
    <n v="1"/>
    <x v="3"/>
  </r>
  <r>
    <x v="504"/>
    <x v="7"/>
    <s v="Night"/>
    <n v="8"/>
    <n v="0"/>
    <n v="8"/>
    <n v="3715"/>
    <x v="0"/>
    <n v="0"/>
    <s v="OK"/>
    <n v="0"/>
    <n v="1"/>
    <x v="3"/>
  </r>
  <r>
    <x v="505"/>
    <x v="0"/>
    <s v="Morning"/>
    <n v="8"/>
    <n v="1.5"/>
    <n v="6.5"/>
    <n v="4003"/>
    <x v="2"/>
    <n v="9600"/>
    <s v="OK"/>
    <n v="0.19"/>
    <n v="0.81"/>
    <x v="0"/>
  </r>
  <r>
    <x v="505"/>
    <x v="0"/>
    <s v="Evening"/>
    <n v="8"/>
    <n v="0"/>
    <n v="8"/>
    <n v="4349"/>
    <x v="0"/>
    <n v="0"/>
    <s v="OK"/>
    <n v="0"/>
    <n v="1"/>
    <x v="0"/>
  </r>
  <r>
    <x v="505"/>
    <x v="0"/>
    <s v="Night"/>
    <n v="8"/>
    <n v="0"/>
    <n v="8"/>
    <n v="5187"/>
    <x v="0"/>
    <n v="0"/>
    <s v="OK"/>
    <n v="0"/>
    <n v="1"/>
    <x v="0"/>
  </r>
  <r>
    <x v="505"/>
    <x v="1"/>
    <s v="Morning"/>
    <n v="8"/>
    <n v="4.3"/>
    <n v="3.7"/>
    <n v="2384"/>
    <x v="5"/>
    <n v="9400"/>
    <s v="OK"/>
    <n v="0.54"/>
    <n v="0.46"/>
    <x v="0"/>
  </r>
  <r>
    <x v="505"/>
    <x v="1"/>
    <s v="Evening"/>
    <n v="8"/>
    <n v="0"/>
    <n v="8"/>
    <n v="5000"/>
    <x v="0"/>
    <n v="0"/>
    <s v="OK"/>
    <n v="0"/>
    <n v="1"/>
    <x v="0"/>
  </r>
  <r>
    <x v="505"/>
    <x v="1"/>
    <s v="Night"/>
    <n v="8"/>
    <n v="0"/>
    <n v="8"/>
    <n v="4958"/>
    <x v="0"/>
    <n v="0"/>
    <s v="OK"/>
    <n v="0"/>
    <n v="1"/>
    <x v="0"/>
  </r>
  <r>
    <x v="505"/>
    <x v="2"/>
    <s v="Morning"/>
    <n v="8"/>
    <n v="3.5"/>
    <n v="4.5"/>
    <n v="2583"/>
    <x v="3"/>
    <n v="3900"/>
    <s v="OK"/>
    <n v="0.44"/>
    <n v="0.56000000000000005"/>
    <x v="0"/>
  </r>
  <r>
    <x v="505"/>
    <x v="2"/>
    <s v="Evening"/>
    <n v="8"/>
    <n v="1.6"/>
    <n v="6.4"/>
    <n v="3480"/>
    <x v="3"/>
    <n v="8200"/>
    <s v="OK"/>
    <n v="0.2"/>
    <n v="0.8"/>
    <x v="0"/>
  </r>
  <r>
    <x v="505"/>
    <x v="2"/>
    <s v="Night"/>
    <n v="8"/>
    <n v="0"/>
    <n v="8"/>
    <n v="4461"/>
    <x v="0"/>
    <n v="0"/>
    <s v="OK"/>
    <n v="0"/>
    <n v="1"/>
    <x v="0"/>
  </r>
  <r>
    <x v="505"/>
    <x v="3"/>
    <s v="Morning"/>
    <n v="8"/>
    <n v="0"/>
    <n v="8"/>
    <n v="683"/>
    <x v="0"/>
    <n v="0"/>
    <s v="OK"/>
    <n v="0"/>
    <n v="1"/>
    <x v="1"/>
  </r>
  <r>
    <x v="505"/>
    <x v="3"/>
    <s v="Evening"/>
    <n v="8"/>
    <n v="2.6"/>
    <n v="5.4"/>
    <n v="480"/>
    <x v="3"/>
    <n v="8000"/>
    <s v="OK"/>
    <n v="0.33"/>
    <n v="0.68"/>
    <x v="1"/>
  </r>
  <r>
    <x v="505"/>
    <x v="3"/>
    <s v="Night"/>
    <n v="8"/>
    <n v="1.5"/>
    <n v="6.5"/>
    <n v="551"/>
    <x v="6"/>
    <n v="11200"/>
    <s v="OK"/>
    <n v="0.19"/>
    <n v="0.81"/>
    <x v="1"/>
  </r>
  <r>
    <x v="505"/>
    <x v="4"/>
    <s v="Morning"/>
    <n v="8"/>
    <n v="0"/>
    <n v="8"/>
    <n v="690"/>
    <x v="0"/>
    <n v="0"/>
    <s v="OK"/>
    <n v="0"/>
    <n v="1"/>
    <x v="1"/>
  </r>
  <r>
    <x v="505"/>
    <x v="4"/>
    <s v="Evening"/>
    <n v="8"/>
    <n v="3.3"/>
    <n v="4.7"/>
    <n v="412"/>
    <x v="1"/>
    <n v="13800"/>
    <s v="OK"/>
    <n v="0.41"/>
    <n v="0.59"/>
    <x v="1"/>
  </r>
  <r>
    <x v="505"/>
    <x v="4"/>
    <s v="Night"/>
    <n v="8"/>
    <n v="0"/>
    <n v="8"/>
    <n v="703"/>
    <x v="0"/>
    <n v="0"/>
    <s v="OK"/>
    <n v="0"/>
    <n v="1"/>
    <x v="1"/>
  </r>
  <r>
    <x v="505"/>
    <x v="5"/>
    <s v="Morning"/>
    <n v="8"/>
    <n v="0"/>
    <n v="8"/>
    <n v="3217"/>
    <x v="0"/>
    <n v="0"/>
    <s v="OK"/>
    <n v="0"/>
    <n v="1"/>
    <x v="2"/>
  </r>
  <r>
    <x v="505"/>
    <x v="5"/>
    <s v="Evening"/>
    <n v="8"/>
    <n v="3"/>
    <n v="5"/>
    <n v="2078"/>
    <x v="5"/>
    <n v="11000"/>
    <s v="OK"/>
    <n v="0.38"/>
    <n v="0.63"/>
    <x v="2"/>
  </r>
  <r>
    <x v="505"/>
    <x v="5"/>
    <s v="Night"/>
    <n v="8"/>
    <n v="2.2999999999999998"/>
    <n v="5.7"/>
    <n v="2433"/>
    <x v="3"/>
    <n v="2200"/>
    <s v="OK"/>
    <n v="0.28999999999999998"/>
    <n v="0.71"/>
    <x v="2"/>
  </r>
  <r>
    <x v="505"/>
    <x v="6"/>
    <s v="Morning"/>
    <n v="8"/>
    <n v="0"/>
    <n v="8"/>
    <n v="3023"/>
    <x v="0"/>
    <n v="0"/>
    <s v="OK"/>
    <n v="0"/>
    <n v="1"/>
    <x v="2"/>
  </r>
  <r>
    <x v="505"/>
    <x v="6"/>
    <s v="Evening"/>
    <n v="8"/>
    <n v="0"/>
    <n v="8"/>
    <n v="3354"/>
    <x v="0"/>
    <n v="0"/>
    <s v="OK"/>
    <n v="0"/>
    <n v="1"/>
    <x v="2"/>
  </r>
  <r>
    <x v="505"/>
    <x v="6"/>
    <s v="Night"/>
    <n v="8"/>
    <n v="4.0999999999999996"/>
    <n v="3.9"/>
    <n v="1659"/>
    <x v="2"/>
    <n v="7200"/>
    <s v="OK"/>
    <n v="0.51"/>
    <n v="0.49"/>
    <x v="2"/>
  </r>
  <r>
    <x v="505"/>
    <x v="7"/>
    <s v="Morning"/>
    <n v="8"/>
    <n v="0"/>
    <n v="8"/>
    <n v="4166"/>
    <x v="0"/>
    <n v="0"/>
    <s v="OK"/>
    <n v="0"/>
    <n v="1"/>
    <x v="3"/>
  </r>
  <r>
    <x v="505"/>
    <x v="7"/>
    <s v="Evening"/>
    <n v="8"/>
    <n v="3.4"/>
    <n v="4.5999999999999996"/>
    <n v="2267"/>
    <x v="2"/>
    <n v="4700"/>
    <s v="OK"/>
    <n v="0.43"/>
    <n v="0.57999999999999996"/>
    <x v="3"/>
  </r>
  <r>
    <x v="505"/>
    <x v="7"/>
    <s v="Night"/>
    <n v="8"/>
    <n v="0"/>
    <n v="8"/>
    <n v="4300"/>
    <x v="0"/>
    <n v="0"/>
    <s v="OK"/>
    <n v="0"/>
    <n v="1"/>
    <x v="3"/>
  </r>
  <r>
    <x v="506"/>
    <x v="0"/>
    <s v="Morning"/>
    <n v="8"/>
    <n v="4.2"/>
    <n v="3.8"/>
    <n v="2326"/>
    <x v="3"/>
    <n v="9100"/>
    <s v="OK"/>
    <n v="0.53"/>
    <n v="0.48"/>
    <x v="0"/>
  </r>
  <r>
    <x v="506"/>
    <x v="0"/>
    <s v="Evening"/>
    <n v="8"/>
    <n v="0"/>
    <n v="8"/>
    <n v="4197"/>
    <x v="0"/>
    <n v="0"/>
    <s v="OK"/>
    <n v="0"/>
    <n v="1"/>
    <x v="0"/>
  </r>
  <r>
    <x v="506"/>
    <x v="0"/>
    <s v="Night"/>
    <n v="8"/>
    <n v="0"/>
    <n v="8"/>
    <n v="4715"/>
    <x v="0"/>
    <n v="0"/>
    <s v="OK"/>
    <n v="0"/>
    <n v="1"/>
    <x v="0"/>
  </r>
  <r>
    <x v="506"/>
    <x v="1"/>
    <s v="Morning"/>
    <n v="8"/>
    <n v="0"/>
    <n v="8"/>
    <n v="4723"/>
    <x v="0"/>
    <n v="0"/>
    <s v="OK"/>
    <n v="0"/>
    <n v="1"/>
    <x v="0"/>
  </r>
  <r>
    <x v="506"/>
    <x v="1"/>
    <s v="Evening"/>
    <n v="8"/>
    <n v="0"/>
    <n v="8"/>
    <n v="4707"/>
    <x v="0"/>
    <n v="0"/>
    <s v="OK"/>
    <n v="0"/>
    <n v="1"/>
    <x v="0"/>
  </r>
  <r>
    <x v="506"/>
    <x v="1"/>
    <s v="Night"/>
    <n v="8"/>
    <n v="0"/>
    <n v="8"/>
    <n v="4741"/>
    <x v="0"/>
    <n v="0"/>
    <s v="OK"/>
    <n v="0"/>
    <n v="1"/>
    <x v="0"/>
  </r>
  <r>
    <x v="506"/>
    <x v="2"/>
    <s v="Morning"/>
    <n v="8"/>
    <n v="1"/>
    <n v="7"/>
    <n v="3799"/>
    <x v="6"/>
    <n v="12900"/>
    <s v="OK"/>
    <n v="0.13"/>
    <n v="0.88"/>
    <x v="0"/>
  </r>
  <r>
    <x v="506"/>
    <x v="2"/>
    <s v="Evening"/>
    <n v="8"/>
    <n v="3.1"/>
    <n v="4.9000000000000004"/>
    <n v="2922"/>
    <x v="4"/>
    <n v="12700"/>
    <s v="OK"/>
    <n v="0.39"/>
    <n v="0.61"/>
    <x v="0"/>
  </r>
  <r>
    <x v="506"/>
    <x v="2"/>
    <s v="Night"/>
    <n v="8"/>
    <n v="0"/>
    <n v="8"/>
    <n v="4523"/>
    <x v="0"/>
    <n v="0"/>
    <s v="OK"/>
    <n v="0"/>
    <n v="1"/>
    <x v="0"/>
  </r>
  <r>
    <x v="506"/>
    <x v="3"/>
    <s v="Morning"/>
    <n v="8"/>
    <n v="0"/>
    <n v="8"/>
    <n v="646"/>
    <x v="0"/>
    <n v="0"/>
    <s v="OK"/>
    <n v="0"/>
    <n v="1"/>
    <x v="1"/>
  </r>
  <r>
    <x v="506"/>
    <x v="3"/>
    <s v="Evening"/>
    <n v="8"/>
    <n v="0"/>
    <n v="8"/>
    <n v="629"/>
    <x v="0"/>
    <n v="0"/>
    <s v="OK"/>
    <n v="0"/>
    <n v="1"/>
    <x v="1"/>
  </r>
  <r>
    <x v="506"/>
    <x v="3"/>
    <s v="Night"/>
    <n v="8"/>
    <n v="0"/>
    <n v="8"/>
    <n v="607"/>
    <x v="0"/>
    <n v="0"/>
    <s v="OK"/>
    <n v="0"/>
    <n v="1"/>
    <x v="1"/>
  </r>
  <r>
    <x v="506"/>
    <x v="4"/>
    <s v="Morning"/>
    <n v="8"/>
    <n v="0"/>
    <n v="8"/>
    <n v="719"/>
    <x v="0"/>
    <n v="0"/>
    <s v="OK"/>
    <n v="0"/>
    <n v="1"/>
    <x v="1"/>
  </r>
  <r>
    <x v="506"/>
    <x v="4"/>
    <s v="Evening"/>
    <n v="8"/>
    <n v="0"/>
    <n v="8"/>
    <n v="703"/>
    <x v="0"/>
    <n v="0"/>
    <s v="OK"/>
    <n v="0"/>
    <n v="1"/>
    <x v="1"/>
  </r>
  <r>
    <x v="506"/>
    <x v="4"/>
    <s v="Night"/>
    <n v="8"/>
    <n v="0"/>
    <n v="8"/>
    <n v="721"/>
    <x v="0"/>
    <n v="0"/>
    <s v="OK"/>
    <n v="0"/>
    <n v="1"/>
    <x v="1"/>
  </r>
  <r>
    <x v="506"/>
    <x v="5"/>
    <s v="Morning"/>
    <n v="8"/>
    <n v="0"/>
    <n v="8"/>
    <n v="3135"/>
    <x v="0"/>
    <n v="0"/>
    <s v="OK"/>
    <n v="0"/>
    <n v="1"/>
    <x v="2"/>
  </r>
  <r>
    <x v="506"/>
    <x v="5"/>
    <s v="Evening"/>
    <n v="8"/>
    <n v="1.6"/>
    <n v="6.4"/>
    <n v="2681"/>
    <x v="5"/>
    <n v="14800"/>
    <s v="OK"/>
    <n v="0.2"/>
    <n v="0.8"/>
    <x v="2"/>
  </r>
  <r>
    <x v="506"/>
    <x v="5"/>
    <s v="Night"/>
    <n v="8"/>
    <n v="0"/>
    <n v="8"/>
    <n v="3284"/>
    <x v="0"/>
    <n v="0"/>
    <s v="OK"/>
    <n v="0"/>
    <n v="1"/>
    <x v="2"/>
  </r>
  <r>
    <x v="506"/>
    <x v="6"/>
    <s v="Morning"/>
    <n v="8"/>
    <n v="0"/>
    <n v="8"/>
    <n v="3197"/>
    <x v="0"/>
    <n v="0"/>
    <s v="OK"/>
    <n v="0"/>
    <n v="1"/>
    <x v="2"/>
  </r>
  <r>
    <x v="506"/>
    <x v="6"/>
    <s v="Evening"/>
    <n v="8"/>
    <n v="0"/>
    <n v="8"/>
    <n v="3129"/>
    <x v="0"/>
    <n v="0"/>
    <s v="OK"/>
    <n v="0"/>
    <n v="1"/>
    <x v="2"/>
  </r>
  <r>
    <x v="506"/>
    <x v="6"/>
    <s v="Night"/>
    <n v="8"/>
    <n v="0"/>
    <n v="8"/>
    <n v="2897"/>
    <x v="0"/>
    <n v="0"/>
    <s v="OK"/>
    <n v="0"/>
    <n v="1"/>
    <x v="2"/>
  </r>
  <r>
    <x v="506"/>
    <x v="7"/>
    <s v="Morning"/>
    <n v="8"/>
    <n v="0"/>
    <n v="8"/>
    <n v="4133"/>
    <x v="0"/>
    <n v="0"/>
    <s v="OK"/>
    <n v="0"/>
    <n v="1"/>
    <x v="3"/>
  </r>
  <r>
    <x v="506"/>
    <x v="7"/>
    <s v="Evening"/>
    <n v="8"/>
    <n v="4.3"/>
    <n v="3.7"/>
    <n v="1796"/>
    <x v="3"/>
    <n v="10400"/>
    <s v="OK"/>
    <n v="0.54"/>
    <n v="0.46"/>
    <x v="3"/>
  </r>
  <r>
    <x v="506"/>
    <x v="7"/>
    <s v="Night"/>
    <n v="8"/>
    <n v="0"/>
    <n v="8"/>
    <n v="4166"/>
    <x v="0"/>
    <n v="0"/>
    <s v="OK"/>
    <n v="0"/>
    <n v="1"/>
    <x v="3"/>
  </r>
  <r>
    <x v="507"/>
    <x v="0"/>
    <s v="Morning"/>
    <n v="8"/>
    <n v="0"/>
    <n v="8"/>
    <n v="5265"/>
    <x v="0"/>
    <n v="0"/>
    <s v="OK"/>
    <n v="0"/>
    <n v="1"/>
    <x v="0"/>
  </r>
  <r>
    <x v="507"/>
    <x v="0"/>
    <s v="Evening"/>
    <n v="8"/>
    <n v="0"/>
    <n v="8"/>
    <n v="5107"/>
    <x v="0"/>
    <n v="0"/>
    <s v="OK"/>
    <n v="0"/>
    <n v="1"/>
    <x v="0"/>
  </r>
  <r>
    <x v="507"/>
    <x v="0"/>
    <s v="Night"/>
    <n v="8"/>
    <n v="4.9000000000000004"/>
    <n v="3.1"/>
    <n v="2019"/>
    <x v="2"/>
    <n v="8500"/>
    <s v="OK"/>
    <n v="0.61"/>
    <n v="0.39"/>
    <x v="0"/>
  </r>
  <r>
    <x v="507"/>
    <x v="1"/>
    <s v="Morning"/>
    <n v="8"/>
    <n v="0"/>
    <n v="8"/>
    <n v="5093"/>
    <x v="0"/>
    <n v="0"/>
    <s v="OK"/>
    <n v="0"/>
    <n v="1"/>
    <x v="0"/>
  </r>
  <r>
    <x v="507"/>
    <x v="1"/>
    <s v="Evening"/>
    <n v="8"/>
    <n v="0"/>
    <n v="8"/>
    <n v="5567"/>
    <x v="0"/>
    <n v="0"/>
    <s v="OK"/>
    <n v="0"/>
    <n v="1"/>
    <x v="0"/>
  </r>
  <r>
    <x v="507"/>
    <x v="1"/>
    <s v="Night"/>
    <n v="8"/>
    <n v="0"/>
    <n v="8"/>
    <n v="5150"/>
    <x v="0"/>
    <n v="0"/>
    <s v="OK"/>
    <n v="0"/>
    <n v="1"/>
    <x v="0"/>
  </r>
  <r>
    <x v="507"/>
    <x v="2"/>
    <s v="Morning"/>
    <n v="8"/>
    <n v="0"/>
    <n v="8"/>
    <n v="4645"/>
    <x v="0"/>
    <n v="0"/>
    <s v="OK"/>
    <n v="0"/>
    <n v="1"/>
    <x v="0"/>
  </r>
  <r>
    <x v="507"/>
    <x v="2"/>
    <s v="Evening"/>
    <n v="8"/>
    <n v="0"/>
    <n v="8"/>
    <n v="4646"/>
    <x v="0"/>
    <n v="0"/>
    <s v="OK"/>
    <n v="0"/>
    <n v="1"/>
    <x v="0"/>
  </r>
  <r>
    <x v="507"/>
    <x v="2"/>
    <s v="Night"/>
    <n v="8"/>
    <n v="0"/>
    <n v="8"/>
    <n v="4484"/>
    <x v="0"/>
    <n v="0"/>
    <s v="OK"/>
    <n v="0"/>
    <n v="1"/>
    <x v="0"/>
  </r>
  <r>
    <x v="507"/>
    <x v="3"/>
    <s v="Morning"/>
    <n v="8"/>
    <n v="0"/>
    <n v="8"/>
    <n v="689"/>
    <x v="0"/>
    <n v="0"/>
    <s v="OK"/>
    <n v="0"/>
    <n v="1"/>
    <x v="1"/>
  </r>
  <r>
    <x v="507"/>
    <x v="3"/>
    <s v="Evening"/>
    <n v="8"/>
    <n v="0"/>
    <n v="8"/>
    <n v="665"/>
    <x v="0"/>
    <n v="0"/>
    <s v="OK"/>
    <n v="0"/>
    <n v="1"/>
    <x v="1"/>
  </r>
  <r>
    <x v="507"/>
    <x v="3"/>
    <s v="Night"/>
    <n v="8"/>
    <n v="0"/>
    <n v="8"/>
    <n v="683"/>
    <x v="0"/>
    <n v="0"/>
    <s v="OK"/>
    <n v="0"/>
    <n v="1"/>
    <x v="1"/>
  </r>
  <r>
    <x v="507"/>
    <x v="4"/>
    <s v="Morning"/>
    <n v="8"/>
    <n v="0"/>
    <n v="8"/>
    <n v="663"/>
    <x v="0"/>
    <n v="0"/>
    <s v="OK"/>
    <n v="0"/>
    <n v="1"/>
    <x v="1"/>
  </r>
  <r>
    <x v="507"/>
    <x v="4"/>
    <s v="Evening"/>
    <n v="8"/>
    <n v="0"/>
    <n v="8"/>
    <n v="717"/>
    <x v="0"/>
    <n v="0"/>
    <s v="OK"/>
    <n v="0"/>
    <n v="1"/>
    <x v="1"/>
  </r>
  <r>
    <x v="507"/>
    <x v="4"/>
    <s v="Night"/>
    <n v="8"/>
    <n v="0"/>
    <n v="8"/>
    <n v="813"/>
    <x v="0"/>
    <n v="0"/>
    <s v="OK"/>
    <n v="0"/>
    <n v="1"/>
    <x v="1"/>
  </r>
  <r>
    <x v="507"/>
    <x v="5"/>
    <s v="Morning"/>
    <n v="8"/>
    <n v="0"/>
    <n v="8"/>
    <n v="3253"/>
    <x v="0"/>
    <n v="0"/>
    <s v="OK"/>
    <n v="0"/>
    <n v="1"/>
    <x v="2"/>
  </r>
  <r>
    <x v="507"/>
    <x v="5"/>
    <s v="Evening"/>
    <n v="8"/>
    <n v="0"/>
    <n v="8"/>
    <n v="3267"/>
    <x v="0"/>
    <n v="0"/>
    <s v="OK"/>
    <n v="0"/>
    <n v="1"/>
    <x v="2"/>
  </r>
  <r>
    <x v="507"/>
    <x v="5"/>
    <s v="Night"/>
    <n v="8"/>
    <n v="0"/>
    <n v="8"/>
    <n v="3713"/>
    <x v="0"/>
    <n v="0"/>
    <s v="OK"/>
    <n v="0"/>
    <n v="1"/>
    <x v="2"/>
  </r>
  <r>
    <x v="507"/>
    <x v="6"/>
    <s v="Morning"/>
    <n v="8"/>
    <n v="5.6"/>
    <n v="2.4"/>
    <n v="959"/>
    <x v="5"/>
    <n v="13800"/>
    <s v="OK"/>
    <n v="0.7"/>
    <n v="0.3"/>
    <x v="2"/>
  </r>
  <r>
    <x v="507"/>
    <x v="6"/>
    <s v="Evening"/>
    <n v="8"/>
    <n v="0"/>
    <n v="8"/>
    <n v="3203"/>
    <x v="0"/>
    <n v="0"/>
    <s v="OK"/>
    <n v="0"/>
    <n v="1"/>
    <x v="2"/>
  </r>
  <r>
    <x v="507"/>
    <x v="6"/>
    <s v="Night"/>
    <n v="8"/>
    <n v="0"/>
    <n v="8"/>
    <n v="2732"/>
    <x v="0"/>
    <n v="0"/>
    <s v="OK"/>
    <n v="0"/>
    <n v="1"/>
    <x v="2"/>
  </r>
  <r>
    <x v="507"/>
    <x v="7"/>
    <s v="Morning"/>
    <n v="8"/>
    <n v="0"/>
    <n v="8"/>
    <n v="3658"/>
    <x v="0"/>
    <n v="0"/>
    <s v="OK"/>
    <n v="0"/>
    <n v="1"/>
    <x v="3"/>
  </r>
  <r>
    <x v="507"/>
    <x v="7"/>
    <s v="Evening"/>
    <n v="8"/>
    <n v="0"/>
    <n v="8"/>
    <n v="4036"/>
    <x v="0"/>
    <n v="0"/>
    <s v="OK"/>
    <n v="0"/>
    <n v="1"/>
    <x v="3"/>
  </r>
  <r>
    <x v="507"/>
    <x v="7"/>
    <s v="Night"/>
    <n v="8"/>
    <n v="0.5"/>
    <n v="7.5"/>
    <n v="3994"/>
    <x v="4"/>
    <n v="10100"/>
    <s v="OK"/>
    <n v="0.06"/>
    <n v="0.94"/>
    <x v="3"/>
  </r>
  <r>
    <x v="508"/>
    <x v="0"/>
    <s v="Morning"/>
    <n v="8"/>
    <n v="0"/>
    <n v="8"/>
    <n v="5464"/>
    <x v="0"/>
    <n v="0"/>
    <s v="OK"/>
    <n v="0"/>
    <n v="1"/>
    <x v="0"/>
  </r>
  <r>
    <x v="508"/>
    <x v="0"/>
    <s v="Evening"/>
    <n v="8"/>
    <n v="0"/>
    <n v="8"/>
    <n v="4970"/>
    <x v="0"/>
    <n v="0"/>
    <s v="OK"/>
    <n v="0"/>
    <n v="1"/>
    <x v="0"/>
  </r>
  <r>
    <x v="508"/>
    <x v="0"/>
    <s v="Night"/>
    <n v="8"/>
    <n v="0"/>
    <n v="8"/>
    <n v="5018"/>
    <x v="0"/>
    <n v="0"/>
    <s v="OK"/>
    <n v="0"/>
    <n v="1"/>
    <x v="0"/>
  </r>
  <r>
    <x v="508"/>
    <x v="1"/>
    <s v="Morning"/>
    <n v="8"/>
    <n v="0"/>
    <n v="8"/>
    <n v="5787"/>
    <x v="0"/>
    <n v="0"/>
    <s v="OK"/>
    <n v="0"/>
    <n v="1"/>
    <x v="0"/>
  </r>
  <r>
    <x v="508"/>
    <x v="1"/>
    <s v="Evening"/>
    <n v="8"/>
    <n v="0"/>
    <n v="8"/>
    <n v="5791"/>
    <x v="0"/>
    <n v="0"/>
    <s v="OK"/>
    <n v="0"/>
    <n v="1"/>
    <x v="0"/>
  </r>
  <r>
    <x v="508"/>
    <x v="1"/>
    <s v="Night"/>
    <n v="8"/>
    <n v="0"/>
    <n v="8"/>
    <n v="5075"/>
    <x v="0"/>
    <n v="0"/>
    <s v="OK"/>
    <n v="0"/>
    <n v="1"/>
    <x v="0"/>
  </r>
  <r>
    <x v="508"/>
    <x v="2"/>
    <s v="Morning"/>
    <n v="8"/>
    <n v="0"/>
    <n v="8"/>
    <n v="5044"/>
    <x v="0"/>
    <n v="0"/>
    <s v="OK"/>
    <n v="0"/>
    <n v="1"/>
    <x v="0"/>
  </r>
  <r>
    <x v="508"/>
    <x v="2"/>
    <s v="Evening"/>
    <n v="8"/>
    <n v="3.4"/>
    <n v="4.5999999999999996"/>
    <n v="2768"/>
    <x v="4"/>
    <n v="6300"/>
    <s v="OK"/>
    <n v="0.43"/>
    <n v="0.57999999999999996"/>
    <x v="0"/>
  </r>
  <r>
    <x v="508"/>
    <x v="2"/>
    <s v="Night"/>
    <n v="8"/>
    <n v="0"/>
    <n v="8"/>
    <n v="4492"/>
    <x v="0"/>
    <n v="0"/>
    <s v="OK"/>
    <n v="0"/>
    <n v="1"/>
    <x v="0"/>
  </r>
  <r>
    <x v="508"/>
    <x v="3"/>
    <s v="Morning"/>
    <n v="8"/>
    <n v="5.7"/>
    <n v="2.2999999999999998"/>
    <n v="193"/>
    <x v="2"/>
    <n v="7300"/>
    <s v="OK"/>
    <n v="0.71"/>
    <n v="0.28999999999999998"/>
    <x v="1"/>
  </r>
  <r>
    <x v="508"/>
    <x v="3"/>
    <s v="Evening"/>
    <n v="8"/>
    <n v="0"/>
    <n v="8"/>
    <n v="665"/>
    <x v="0"/>
    <n v="0"/>
    <s v="OK"/>
    <n v="0"/>
    <n v="1"/>
    <x v="1"/>
  </r>
  <r>
    <x v="508"/>
    <x v="3"/>
    <s v="Night"/>
    <n v="8"/>
    <n v="0"/>
    <n v="8"/>
    <n v="703"/>
    <x v="0"/>
    <n v="0"/>
    <s v="OK"/>
    <n v="0"/>
    <n v="1"/>
    <x v="1"/>
  </r>
  <r>
    <x v="508"/>
    <x v="4"/>
    <s v="Morning"/>
    <n v="8"/>
    <n v="0"/>
    <n v="8"/>
    <n v="671"/>
    <x v="0"/>
    <n v="0"/>
    <s v="OK"/>
    <n v="0"/>
    <n v="1"/>
    <x v="1"/>
  </r>
  <r>
    <x v="508"/>
    <x v="4"/>
    <s v="Evening"/>
    <n v="8"/>
    <n v="0"/>
    <n v="8"/>
    <n v="730"/>
    <x v="0"/>
    <n v="0"/>
    <s v="OK"/>
    <n v="0"/>
    <n v="1"/>
    <x v="1"/>
  </r>
  <r>
    <x v="508"/>
    <x v="4"/>
    <s v="Night"/>
    <n v="8"/>
    <n v="0"/>
    <n v="8"/>
    <n v="768"/>
    <x v="0"/>
    <n v="0"/>
    <s v="OK"/>
    <n v="0"/>
    <n v="1"/>
    <x v="1"/>
  </r>
  <r>
    <x v="508"/>
    <x v="5"/>
    <s v="Morning"/>
    <n v="8"/>
    <n v="0"/>
    <n v="8"/>
    <n v="3112"/>
    <x v="0"/>
    <n v="0"/>
    <s v="OK"/>
    <n v="0"/>
    <n v="1"/>
    <x v="2"/>
  </r>
  <r>
    <x v="508"/>
    <x v="5"/>
    <s v="Evening"/>
    <n v="8"/>
    <n v="2.4"/>
    <n v="5.6"/>
    <n v="2195"/>
    <x v="4"/>
    <n v="5200"/>
    <s v="OK"/>
    <n v="0.3"/>
    <n v="0.7"/>
    <x v="2"/>
  </r>
  <r>
    <x v="508"/>
    <x v="5"/>
    <s v="Night"/>
    <n v="8"/>
    <n v="0"/>
    <n v="8"/>
    <n v="3225"/>
    <x v="0"/>
    <n v="0"/>
    <s v="OK"/>
    <n v="0"/>
    <n v="1"/>
    <x v="2"/>
  </r>
  <r>
    <x v="508"/>
    <x v="6"/>
    <s v="Morning"/>
    <n v="8"/>
    <n v="0"/>
    <n v="8"/>
    <n v="3281"/>
    <x v="0"/>
    <n v="0"/>
    <s v="OK"/>
    <n v="0"/>
    <n v="1"/>
    <x v="2"/>
  </r>
  <r>
    <x v="508"/>
    <x v="6"/>
    <s v="Evening"/>
    <n v="8"/>
    <n v="1.2"/>
    <n v="6.8"/>
    <n v="2851"/>
    <x v="5"/>
    <n v="7800"/>
    <s v="OK"/>
    <n v="0.15"/>
    <n v="0.85"/>
    <x v="2"/>
  </r>
  <r>
    <x v="508"/>
    <x v="6"/>
    <s v="Night"/>
    <n v="8"/>
    <n v="0"/>
    <n v="8"/>
    <n v="3017"/>
    <x v="0"/>
    <n v="0"/>
    <s v="OK"/>
    <n v="0"/>
    <n v="1"/>
    <x v="2"/>
  </r>
  <r>
    <x v="508"/>
    <x v="7"/>
    <s v="Morning"/>
    <n v="8"/>
    <n v="0"/>
    <n v="8"/>
    <n v="3739"/>
    <x v="0"/>
    <n v="0"/>
    <s v="OK"/>
    <n v="0"/>
    <n v="1"/>
    <x v="3"/>
  </r>
  <r>
    <x v="508"/>
    <x v="7"/>
    <s v="Evening"/>
    <n v="8"/>
    <n v="0"/>
    <n v="8"/>
    <n v="3875"/>
    <x v="0"/>
    <n v="0"/>
    <s v="OK"/>
    <n v="0"/>
    <n v="1"/>
    <x v="3"/>
  </r>
  <r>
    <x v="508"/>
    <x v="7"/>
    <s v="Night"/>
    <n v="8"/>
    <n v="0"/>
    <n v="8"/>
    <n v="4094"/>
    <x v="0"/>
    <n v="0"/>
    <s v="OK"/>
    <n v="0"/>
    <n v="1"/>
    <x v="3"/>
  </r>
  <r>
    <x v="509"/>
    <x v="0"/>
    <s v="Morning"/>
    <n v="8"/>
    <n v="0"/>
    <n v="8"/>
    <n v="4616"/>
    <x v="0"/>
    <n v="0"/>
    <s v="OK"/>
    <n v="0"/>
    <n v="1"/>
    <x v="0"/>
  </r>
  <r>
    <x v="509"/>
    <x v="0"/>
    <s v="Evening"/>
    <n v="8"/>
    <n v="2.6"/>
    <n v="5.4"/>
    <n v="3396"/>
    <x v="5"/>
    <n v="6600"/>
    <s v="OK"/>
    <n v="0.33"/>
    <n v="0.68"/>
    <x v="0"/>
  </r>
  <r>
    <x v="509"/>
    <x v="0"/>
    <s v="Night"/>
    <n v="8"/>
    <n v="0"/>
    <n v="8"/>
    <n v="5142"/>
    <x v="0"/>
    <n v="0"/>
    <s v="OK"/>
    <n v="0"/>
    <n v="1"/>
    <x v="0"/>
  </r>
  <r>
    <x v="509"/>
    <x v="1"/>
    <s v="Morning"/>
    <n v="8"/>
    <n v="0"/>
    <n v="8"/>
    <n v="4610"/>
    <x v="0"/>
    <n v="0"/>
    <s v="OK"/>
    <n v="0"/>
    <n v="1"/>
    <x v="0"/>
  </r>
  <r>
    <x v="509"/>
    <x v="1"/>
    <s v="Evening"/>
    <n v="8"/>
    <n v="0"/>
    <n v="8"/>
    <n v="5111"/>
    <x v="0"/>
    <n v="0"/>
    <s v="OK"/>
    <n v="0"/>
    <n v="1"/>
    <x v="0"/>
  </r>
  <r>
    <x v="509"/>
    <x v="1"/>
    <s v="Night"/>
    <n v="8"/>
    <n v="0"/>
    <n v="8"/>
    <n v="5387"/>
    <x v="0"/>
    <n v="0"/>
    <s v="OK"/>
    <n v="0"/>
    <n v="1"/>
    <x v="0"/>
  </r>
  <r>
    <x v="509"/>
    <x v="2"/>
    <s v="Morning"/>
    <n v="8"/>
    <n v="0"/>
    <n v="8"/>
    <n v="4217"/>
    <x v="0"/>
    <n v="0"/>
    <s v="OK"/>
    <n v="0"/>
    <n v="1"/>
    <x v="0"/>
  </r>
  <r>
    <x v="509"/>
    <x v="2"/>
    <s v="Evening"/>
    <n v="8"/>
    <n v="5.3"/>
    <n v="2.7"/>
    <n v="1531"/>
    <x v="3"/>
    <n v="2100"/>
    <s v="OK"/>
    <n v="0.66"/>
    <n v="0.34"/>
    <x v="0"/>
  </r>
  <r>
    <x v="509"/>
    <x v="2"/>
    <s v="Night"/>
    <n v="8"/>
    <n v="0"/>
    <n v="8"/>
    <n v="3817"/>
    <x v="0"/>
    <n v="0"/>
    <s v="OK"/>
    <n v="0"/>
    <n v="1"/>
    <x v="0"/>
  </r>
  <r>
    <x v="509"/>
    <x v="3"/>
    <s v="Morning"/>
    <n v="8"/>
    <n v="1.4"/>
    <n v="6.6"/>
    <n v="652"/>
    <x v="2"/>
    <n v="10400"/>
    <s v="OK"/>
    <n v="0.18"/>
    <n v="0.83"/>
    <x v="1"/>
  </r>
  <r>
    <x v="509"/>
    <x v="3"/>
    <s v="Evening"/>
    <n v="8"/>
    <n v="0"/>
    <n v="8"/>
    <n v="732"/>
    <x v="0"/>
    <n v="0"/>
    <s v="OK"/>
    <n v="0"/>
    <n v="1"/>
    <x v="1"/>
  </r>
  <r>
    <x v="509"/>
    <x v="3"/>
    <s v="Night"/>
    <n v="8"/>
    <n v="4.9000000000000004"/>
    <n v="3.1"/>
    <n v="296"/>
    <x v="5"/>
    <n v="13400"/>
    <s v="OK"/>
    <n v="0.61"/>
    <n v="0.39"/>
    <x v="1"/>
  </r>
  <r>
    <x v="509"/>
    <x v="4"/>
    <s v="Morning"/>
    <n v="8"/>
    <n v="3.2"/>
    <n v="4.8"/>
    <n v="440"/>
    <x v="4"/>
    <n v="13300"/>
    <s v="OK"/>
    <n v="0.4"/>
    <n v="0.6"/>
    <x v="1"/>
  </r>
  <r>
    <x v="509"/>
    <x v="4"/>
    <s v="Evening"/>
    <n v="8"/>
    <n v="0"/>
    <n v="8"/>
    <n v="678"/>
    <x v="0"/>
    <n v="0"/>
    <s v="OK"/>
    <n v="0"/>
    <n v="1"/>
    <x v="1"/>
  </r>
  <r>
    <x v="509"/>
    <x v="4"/>
    <s v="Night"/>
    <n v="8"/>
    <n v="0"/>
    <n v="8"/>
    <n v="770"/>
    <x v="0"/>
    <n v="0"/>
    <s v="OK"/>
    <n v="0"/>
    <n v="1"/>
    <x v="1"/>
  </r>
  <r>
    <x v="509"/>
    <x v="5"/>
    <s v="Morning"/>
    <n v="8"/>
    <n v="0"/>
    <n v="8"/>
    <n v="3592"/>
    <x v="0"/>
    <n v="0"/>
    <s v="OK"/>
    <n v="0"/>
    <n v="1"/>
    <x v="2"/>
  </r>
  <r>
    <x v="509"/>
    <x v="5"/>
    <s v="Evening"/>
    <n v="8"/>
    <n v="1"/>
    <n v="7"/>
    <n v="2626"/>
    <x v="5"/>
    <n v="11500"/>
    <s v="OK"/>
    <n v="0.13"/>
    <n v="0.88"/>
    <x v="2"/>
  </r>
  <r>
    <x v="509"/>
    <x v="5"/>
    <s v="Night"/>
    <n v="8"/>
    <n v="5"/>
    <n v="3"/>
    <n v="1261"/>
    <x v="4"/>
    <n v="12300"/>
    <s v="OK"/>
    <n v="0.63"/>
    <n v="0.38"/>
    <x v="2"/>
  </r>
  <r>
    <x v="509"/>
    <x v="6"/>
    <s v="Morning"/>
    <n v="8"/>
    <n v="0"/>
    <n v="8"/>
    <n v="3337"/>
    <x v="0"/>
    <n v="0"/>
    <s v="OK"/>
    <n v="0"/>
    <n v="1"/>
    <x v="2"/>
  </r>
  <r>
    <x v="509"/>
    <x v="6"/>
    <s v="Evening"/>
    <n v="8"/>
    <n v="0"/>
    <n v="8"/>
    <n v="3120"/>
    <x v="0"/>
    <n v="0"/>
    <s v="OK"/>
    <n v="0"/>
    <n v="1"/>
    <x v="2"/>
  </r>
  <r>
    <x v="509"/>
    <x v="6"/>
    <s v="Night"/>
    <n v="8"/>
    <n v="0"/>
    <n v="8"/>
    <n v="3577"/>
    <x v="0"/>
    <n v="0"/>
    <s v="OK"/>
    <n v="0"/>
    <n v="1"/>
    <x v="2"/>
  </r>
  <r>
    <x v="509"/>
    <x v="7"/>
    <s v="Morning"/>
    <n v="8"/>
    <n v="0"/>
    <n v="8"/>
    <n v="4061"/>
    <x v="0"/>
    <n v="0"/>
    <s v="OK"/>
    <n v="0"/>
    <n v="1"/>
    <x v="3"/>
  </r>
  <r>
    <x v="509"/>
    <x v="7"/>
    <s v="Evening"/>
    <n v="8"/>
    <n v="0"/>
    <n v="8"/>
    <n v="3988"/>
    <x v="0"/>
    <n v="0"/>
    <s v="OK"/>
    <n v="0"/>
    <n v="1"/>
    <x v="3"/>
  </r>
  <r>
    <x v="509"/>
    <x v="7"/>
    <s v="Night"/>
    <n v="8"/>
    <n v="0"/>
    <n v="8"/>
    <n v="3973"/>
    <x v="0"/>
    <n v="0"/>
    <s v="OK"/>
    <n v="0"/>
    <n v="1"/>
    <x v="3"/>
  </r>
  <r>
    <x v="510"/>
    <x v="0"/>
    <s v="Morning"/>
    <n v="8"/>
    <n v="0"/>
    <n v="8"/>
    <n v="5079"/>
    <x v="0"/>
    <n v="0"/>
    <s v="OK"/>
    <n v="0"/>
    <n v="1"/>
    <x v="0"/>
  </r>
  <r>
    <x v="510"/>
    <x v="0"/>
    <s v="Evening"/>
    <n v="8"/>
    <n v="0"/>
    <n v="8"/>
    <n v="4872"/>
    <x v="0"/>
    <n v="0"/>
    <s v="OK"/>
    <n v="0"/>
    <n v="1"/>
    <x v="0"/>
  </r>
  <r>
    <x v="510"/>
    <x v="0"/>
    <s v="Night"/>
    <n v="8"/>
    <n v="0"/>
    <n v="8"/>
    <n v="4775"/>
    <x v="0"/>
    <n v="0"/>
    <s v="OK"/>
    <n v="0"/>
    <n v="1"/>
    <x v="0"/>
  </r>
  <r>
    <x v="510"/>
    <x v="1"/>
    <s v="Morning"/>
    <n v="8"/>
    <n v="0"/>
    <n v="8"/>
    <n v="4847"/>
    <x v="0"/>
    <n v="0"/>
    <s v="OK"/>
    <n v="0"/>
    <n v="1"/>
    <x v="0"/>
  </r>
  <r>
    <x v="510"/>
    <x v="1"/>
    <s v="Evening"/>
    <n v="8"/>
    <n v="0"/>
    <n v="8"/>
    <n v="4406"/>
    <x v="0"/>
    <n v="0"/>
    <s v="OK"/>
    <n v="0"/>
    <n v="1"/>
    <x v="0"/>
  </r>
  <r>
    <x v="510"/>
    <x v="1"/>
    <s v="Night"/>
    <n v="8"/>
    <n v="0"/>
    <n v="8"/>
    <n v="5040"/>
    <x v="0"/>
    <n v="0"/>
    <s v="OK"/>
    <n v="0"/>
    <n v="1"/>
    <x v="0"/>
  </r>
  <r>
    <x v="510"/>
    <x v="2"/>
    <s v="Morning"/>
    <n v="8"/>
    <n v="0"/>
    <n v="8"/>
    <n v="4625"/>
    <x v="0"/>
    <n v="0"/>
    <s v="OK"/>
    <n v="0"/>
    <n v="1"/>
    <x v="0"/>
  </r>
  <r>
    <x v="510"/>
    <x v="2"/>
    <s v="Evening"/>
    <n v="8"/>
    <n v="4.8"/>
    <n v="3.2"/>
    <n v="1894"/>
    <x v="2"/>
    <n v="3300"/>
    <s v="OK"/>
    <n v="0.6"/>
    <n v="0.4"/>
    <x v="0"/>
  </r>
  <r>
    <x v="510"/>
    <x v="2"/>
    <s v="Night"/>
    <n v="8"/>
    <n v="0"/>
    <n v="8"/>
    <n v="4877"/>
    <x v="0"/>
    <n v="0"/>
    <s v="OK"/>
    <n v="0"/>
    <n v="1"/>
    <x v="0"/>
  </r>
  <r>
    <x v="510"/>
    <x v="3"/>
    <s v="Morning"/>
    <n v="8"/>
    <n v="0"/>
    <n v="8"/>
    <n v="612"/>
    <x v="0"/>
    <n v="0"/>
    <s v="OK"/>
    <n v="0"/>
    <n v="1"/>
    <x v="1"/>
  </r>
  <r>
    <x v="510"/>
    <x v="3"/>
    <s v="Evening"/>
    <n v="8"/>
    <n v="5.6"/>
    <n v="2.4"/>
    <n v="196"/>
    <x v="1"/>
    <n v="4600"/>
    <s v="OK"/>
    <n v="0.7"/>
    <n v="0.3"/>
    <x v="1"/>
  </r>
  <r>
    <x v="510"/>
    <x v="3"/>
    <s v="Night"/>
    <n v="8"/>
    <n v="0"/>
    <n v="8"/>
    <n v="723"/>
    <x v="0"/>
    <n v="0"/>
    <s v="OK"/>
    <n v="0"/>
    <n v="1"/>
    <x v="1"/>
  </r>
  <r>
    <x v="510"/>
    <x v="4"/>
    <s v="Morning"/>
    <n v="8"/>
    <n v="0"/>
    <n v="8"/>
    <n v="765"/>
    <x v="0"/>
    <n v="0"/>
    <s v="OK"/>
    <n v="0"/>
    <n v="1"/>
    <x v="1"/>
  </r>
  <r>
    <x v="510"/>
    <x v="4"/>
    <s v="Evening"/>
    <n v="8"/>
    <n v="4.2"/>
    <n v="3.8"/>
    <n v="334"/>
    <x v="1"/>
    <n v="7800"/>
    <s v="OK"/>
    <n v="0.53"/>
    <n v="0.48"/>
    <x v="1"/>
  </r>
  <r>
    <x v="510"/>
    <x v="4"/>
    <s v="Night"/>
    <n v="8"/>
    <n v="0.7"/>
    <n v="7.3"/>
    <n v="634"/>
    <x v="5"/>
    <n v="13500"/>
    <s v="OK"/>
    <n v="0.09"/>
    <n v="0.91"/>
    <x v="1"/>
  </r>
  <r>
    <x v="510"/>
    <x v="5"/>
    <s v="Morning"/>
    <n v="8"/>
    <n v="0"/>
    <n v="8"/>
    <n v="3678"/>
    <x v="0"/>
    <n v="0"/>
    <s v="OK"/>
    <n v="0"/>
    <n v="1"/>
    <x v="2"/>
  </r>
  <r>
    <x v="510"/>
    <x v="5"/>
    <s v="Evening"/>
    <n v="8"/>
    <n v="0"/>
    <n v="8"/>
    <n v="3132"/>
    <x v="0"/>
    <n v="0"/>
    <s v="OK"/>
    <n v="0"/>
    <n v="1"/>
    <x v="2"/>
  </r>
  <r>
    <x v="510"/>
    <x v="5"/>
    <s v="Night"/>
    <n v="8"/>
    <n v="0"/>
    <n v="8"/>
    <n v="3456"/>
    <x v="0"/>
    <n v="0"/>
    <s v="OK"/>
    <n v="0"/>
    <n v="1"/>
    <x v="2"/>
  </r>
  <r>
    <x v="510"/>
    <x v="6"/>
    <s v="Morning"/>
    <n v="8"/>
    <n v="1.7"/>
    <n v="6.3"/>
    <n v="2507"/>
    <x v="4"/>
    <n v="3000"/>
    <s v="OK"/>
    <n v="0.21"/>
    <n v="0.79"/>
    <x v="2"/>
  </r>
  <r>
    <x v="510"/>
    <x v="6"/>
    <s v="Evening"/>
    <n v="8"/>
    <n v="1.2"/>
    <n v="6.8"/>
    <n v="2507"/>
    <x v="4"/>
    <n v="9900"/>
    <s v="OK"/>
    <n v="0.15"/>
    <n v="0.85"/>
    <x v="2"/>
  </r>
  <r>
    <x v="510"/>
    <x v="6"/>
    <s v="Night"/>
    <n v="8"/>
    <n v="0"/>
    <n v="8"/>
    <n v="3273"/>
    <x v="0"/>
    <n v="0"/>
    <s v="OK"/>
    <n v="0"/>
    <n v="1"/>
    <x v="2"/>
  </r>
  <r>
    <x v="510"/>
    <x v="7"/>
    <s v="Morning"/>
    <n v="8"/>
    <n v="0"/>
    <n v="8"/>
    <n v="4310"/>
    <x v="0"/>
    <n v="0"/>
    <s v="OK"/>
    <n v="0"/>
    <n v="1"/>
    <x v="3"/>
  </r>
  <r>
    <x v="510"/>
    <x v="7"/>
    <s v="Evening"/>
    <n v="8"/>
    <n v="0.9"/>
    <n v="7.1"/>
    <n v="3589"/>
    <x v="6"/>
    <n v="10900"/>
    <s v="OK"/>
    <n v="0.11"/>
    <n v="0.89"/>
    <x v="3"/>
  </r>
  <r>
    <x v="510"/>
    <x v="7"/>
    <s v="Night"/>
    <n v="8"/>
    <n v="0.7"/>
    <n v="7.3"/>
    <n v="3656"/>
    <x v="3"/>
    <n v="2100"/>
    <s v="OK"/>
    <n v="0.09"/>
    <n v="0.91"/>
    <x v="3"/>
  </r>
  <r>
    <x v="511"/>
    <x v="0"/>
    <s v="Morning"/>
    <n v="8"/>
    <n v="0"/>
    <n v="8"/>
    <n v="4589"/>
    <x v="0"/>
    <n v="0"/>
    <s v="OK"/>
    <n v="0"/>
    <n v="1"/>
    <x v="0"/>
  </r>
  <r>
    <x v="511"/>
    <x v="0"/>
    <s v="Evening"/>
    <n v="8"/>
    <n v="0"/>
    <n v="8"/>
    <n v="4667"/>
    <x v="0"/>
    <n v="0"/>
    <s v="OK"/>
    <n v="0"/>
    <n v="1"/>
    <x v="0"/>
  </r>
  <r>
    <x v="511"/>
    <x v="0"/>
    <s v="Night"/>
    <n v="8"/>
    <n v="0"/>
    <n v="8"/>
    <n v="5361"/>
    <x v="0"/>
    <n v="0"/>
    <s v="OK"/>
    <n v="0"/>
    <n v="1"/>
    <x v="0"/>
  </r>
  <r>
    <x v="511"/>
    <x v="1"/>
    <s v="Morning"/>
    <n v="8"/>
    <n v="5.4"/>
    <n v="2.6"/>
    <n v="1618"/>
    <x v="5"/>
    <n v="10300"/>
    <s v="OK"/>
    <n v="0.68"/>
    <n v="0.33"/>
    <x v="0"/>
  </r>
  <r>
    <x v="511"/>
    <x v="1"/>
    <s v="Evening"/>
    <n v="8"/>
    <n v="5.3"/>
    <n v="2.7"/>
    <n v="1536"/>
    <x v="3"/>
    <n v="5500"/>
    <s v="OK"/>
    <n v="0.66"/>
    <n v="0.34"/>
    <x v="0"/>
  </r>
  <r>
    <x v="511"/>
    <x v="1"/>
    <s v="Night"/>
    <n v="8"/>
    <n v="0"/>
    <n v="8"/>
    <n v="5104"/>
    <x v="0"/>
    <n v="0"/>
    <s v="OK"/>
    <n v="0"/>
    <n v="1"/>
    <x v="0"/>
  </r>
  <r>
    <x v="511"/>
    <x v="2"/>
    <s v="Morning"/>
    <n v="8"/>
    <n v="4.3"/>
    <n v="3.7"/>
    <n v="2203"/>
    <x v="1"/>
    <n v="10100"/>
    <s v="OK"/>
    <n v="0.54"/>
    <n v="0.46"/>
    <x v="0"/>
  </r>
  <r>
    <x v="511"/>
    <x v="2"/>
    <s v="Evening"/>
    <n v="8"/>
    <n v="4.3"/>
    <n v="3.7"/>
    <n v="2193"/>
    <x v="1"/>
    <n v="5000"/>
    <s v="OK"/>
    <n v="0.54"/>
    <n v="0.46"/>
    <x v="0"/>
  </r>
  <r>
    <x v="511"/>
    <x v="2"/>
    <s v="Night"/>
    <n v="8"/>
    <n v="0"/>
    <n v="8"/>
    <n v="4885"/>
    <x v="0"/>
    <n v="0"/>
    <s v="OK"/>
    <n v="0"/>
    <n v="1"/>
    <x v="0"/>
  </r>
  <r>
    <x v="511"/>
    <x v="3"/>
    <s v="Morning"/>
    <n v="8"/>
    <n v="0"/>
    <n v="8"/>
    <n v="684"/>
    <x v="0"/>
    <n v="0"/>
    <s v="OK"/>
    <n v="0"/>
    <n v="1"/>
    <x v="1"/>
  </r>
  <r>
    <x v="511"/>
    <x v="3"/>
    <s v="Evening"/>
    <n v="8"/>
    <n v="0"/>
    <n v="8"/>
    <n v="663"/>
    <x v="0"/>
    <n v="0"/>
    <s v="OK"/>
    <n v="0"/>
    <n v="1"/>
    <x v="1"/>
  </r>
  <r>
    <x v="511"/>
    <x v="3"/>
    <s v="Night"/>
    <n v="8"/>
    <n v="0"/>
    <n v="8"/>
    <n v="691"/>
    <x v="0"/>
    <n v="0"/>
    <s v="OK"/>
    <n v="0"/>
    <n v="1"/>
    <x v="1"/>
  </r>
  <r>
    <x v="511"/>
    <x v="4"/>
    <s v="Morning"/>
    <n v="8"/>
    <n v="0"/>
    <n v="8"/>
    <n v="683"/>
    <x v="0"/>
    <n v="0"/>
    <s v="OK"/>
    <n v="0"/>
    <n v="1"/>
    <x v="1"/>
  </r>
  <r>
    <x v="511"/>
    <x v="4"/>
    <s v="Evening"/>
    <n v="8"/>
    <n v="0"/>
    <n v="8"/>
    <n v="692"/>
    <x v="0"/>
    <n v="0"/>
    <s v="OK"/>
    <n v="0"/>
    <n v="1"/>
    <x v="1"/>
  </r>
  <r>
    <x v="511"/>
    <x v="4"/>
    <s v="Night"/>
    <n v="8"/>
    <n v="0"/>
    <n v="8"/>
    <n v="787"/>
    <x v="0"/>
    <n v="0"/>
    <s v="OK"/>
    <n v="0"/>
    <n v="1"/>
    <x v="1"/>
  </r>
  <r>
    <x v="511"/>
    <x v="5"/>
    <s v="Morning"/>
    <n v="8"/>
    <n v="0"/>
    <n v="8"/>
    <n v="3546"/>
    <x v="0"/>
    <n v="0"/>
    <s v="OK"/>
    <n v="0"/>
    <n v="1"/>
    <x v="2"/>
  </r>
  <r>
    <x v="511"/>
    <x v="5"/>
    <s v="Evening"/>
    <n v="8"/>
    <n v="0"/>
    <n v="8"/>
    <n v="3336"/>
    <x v="0"/>
    <n v="0"/>
    <s v="OK"/>
    <n v="0"/>
    <n v="1"/>
    <x v="2"/>
  </r>
  <r>
    <x v="511"/>
    <x v="5"/>
    <s v="Night"/>
    <n v="8"/>
    <n v="5.5"/>
    <n v="2.5"/>
    <n v="1079"/>
    <x v="5"/>
    <n v="6300"/>
    <s v="OK"/>
    <n v="0.69"/>
    <n v="0.31"/>
    <x v="2"/>
  </r>
  <r>
    <x v="511"/>
    <x v="6"/>
    <s v="Morning"/>
    <n v="8"/>
    <n v="0"/>
    <n v="8"/>
    <n v="3044"/>
    <x v="0"/>
    <n v="0"/>
    <s v="OK"/>
    <n v="0"/>
    <n v="1"/>
    <x v="2"/>
  </r>
  <r>
    <x v="511"/>
    <x v="6"/>
    <s v="Evening"/>
    <n v="8"/>
    <n v="0"/>
    <n v="8"/>
    <n v="3278"/>
    <x v="0"/>
    <n v="0"/>
    <s v="OK"/>
    <n v="0"/>
    <n v="1"/>
    <x v="2"/>
  </r>
  <r>
    <x v="511"/>
    <x v="6"/>
    <s v="Night"/>
    <n v="8"/>
    <n v="0"/>
    <n v="8"/>
    <n v="3298"/>
    <x v="0"/>
    <n v="0"/>
    <s v="OK"/>
    <n v="0"/>
    <n v="1"/>
    <x v="2"/>
  </r>
  <r>
    <x v="511"/>
    <x v="7"/>
    <s v="Morning"/>
    <n v="8"/>
    <n v="0"/>
    <n v="8"/>
    <n v="4052"/>
    <x v="0"/>
    <n v="0"/>
    <s v="OK"/>
    <n v="0"/>
    <n v="1"/>
    <x v="3"/>
  </r>
  <r>
    <x v="511"/>
    <x v="7"/>
    <s v="Evening"/>
    <n v="8"/>
    <n v="0"/>
    <n v="8"/>
    <n v="4267"/>
    <x v="0"/>
    <n v="0"/>
    <s v="OK"/>
    <n v="0"/>
    <n v="1"/>
    <x v="3"/>
  </r>
  <r>
    <x v="511"/>
    <x v="7"/>
    <s v="Night"/>
    <n v="8"/>
    <n v="0"/>
    <n v="8"/>
    <n v="3729"/>
    <x v="0"/>
    <n v="0"/>
    <s v="OK"/>
    <n v="0"/>
    <n v="1"/>
    <x v="3"/>
  </r>
  <r>
    <x v="512"/>
    <x v="0"/>
    <s v="Morning"/>
    <n v="8"/>
    <n v="3.1"/>
    <n v="4.9000000000000004"/>
    <n v="2582"/>
    <x v="5"/>
    <n v="12500"/>
    <s v="OK"/>
    <n v="0.39"/>
    <n v="0.61"/>
    <x v="0"/>
  </r>
  <r>
    <x v="512"/>
    <x v="0"/>
    <s v="Evening"/>
    <n v="8"/>
    <n v="2.6"/>
    <n v="5.4"/>
    <n v="3111"/>
    <x v="1"/>
    <n v="8100"/>
    <s v="OK"/>
    <n v="0.33"/>
    <n v="0.68"/>
    <x v="0"/>
  </r>
  <r>
    <x v="512"/>
    <x v="0"/>
    <s v="Night"/>
    <n v="8"/>
    <n v="0"/>
    <n v="8"/>
    <n v="4955"/>
    <x v="0"/>
    <n v="0"/>
    <s v="OK"/>
    <n v="0"/>
    <n v="1"/>
    <x v="0"/>
  </r>
  <r>
    <x v="512"/>
    <x v="1"/>
    <s v="Morning"/>
    <n v="8"/>
    <n v="0"/>
    <n v="8"/>
    <n v="5502"/>
    <x v="0"/>
    <n v="0"/>
    <s v="OK"/>
    <n v="0"/>
    <n v="1"/>
    <x v="0"/>
  </r>
  <r>
    <x v="512"/>
    <x v="1"/>
    <s v="Evening"/>
    <n v="8"/>
    <n v="0"/>
    <n v="8"/>
    <n v="4517"/>
    <x v="0"/>
    <n v="0"/>
    <s v="OK"/>
    <n v="0"/>
    <n v="1"/>
    <x v="0"/>
  </r>
  <r>
    <x v="512"/>
    <x v="1"/>
    <s v="Night"/>
    <n v="8"/>
    <n v="0"/>
    <n v="8"/>
    <n v="5616"/>
    <x v="0"/>
    <n v="0"/>
    <s v="OK"/>
    <n v="0"/>
    <n v="1"/>
    <x v="0"/>
  </r>
  <r>
    <x v="512"/>
    <x v="2"/>
    <s v="Morning"/>
    <n v="8"/>
    <n v="0"/>
    <n v="8"/>
    <n v="4706"/>
    <x v="0"/>
    <n v="0"/>
    <s v="OK"/>
    <n v="0"/>
    <n v="1"/>
    <x v="0"/>
  </r>
  <r>
    <x v="512"/>
    <x v="2"/>
    <s v="Evening"/>
    <n v="8"/>
    <n v="2.2000000000000002"/>
    <n v="5.8"/>
    <n v="3474"/>
    <x v="5"/>
    <n v="10000"/>
    <s v="OK"/>
    <n v="0.28000000000000003"/>
    <n v="0.73"/>
    <x v="0"/>
  </r>
  <r>
    <x v="512"/>
    <x v="2"/>
    <s v="Night"/>
    <n v="8"/>
    <n v="0"/>
    <n v="8"/>
    <n v="4670"/>
    <x v="0"/>
    <n v="0"/>
    <s v="OK"/>
    <n v="0"/>
    <n v="1"/>
    <x v="0"/>
  </r>
  <r>
    <x v="512"/>
    <x v="3"/>
    <s v="Morning"/>
    <n v="8"/>
    <n v="6.6"/>
    <n v="1.4"/>
    <n v="127"/>
    <x v="2"/>
    <n v="4700"/>
    <s v="OK"/>
    <n v="0.83"/>
    <n v="0.18"/>
    <x v="1"/>
  </r>
  <r>
    <x v="512"/>
    <x v="3"/>
    <s v="Evening"/>
    <n v="8"/>
    <n v="2.2999999999999998"/>
    <n v="5.7"/>
    <n v="500"/>
    <x v="2"/>
    <n v="4100"/>
    <s v="OK"/>
    <n v="0.28999999999999998"/>
    <n v="0.71"/>
    <x v="1"/>
  </r>
  <r>
    <x v="512"/>
    <x v="3"/>
    <s v="Night"/>
    <n v="8"/>
    <n v="0"/>
    <n v="8"/>
    <n v="646"/>
    <x v="0"/>
    <n v="0"/>
    <s v="OK"/>
    <n v="0"/>
    <n v="1"/>
    <x v="1"/>
  </r>
  <r>
    <x v="512"/>
    <x v="4"/>
    <s v="Morning"/>
    <n v="8"/>
    <n v="0"/>
    <n v="8"/>
    <n v="697"/>
    <x v="0"/>
    <n v="0"/>
    <s v="OK"/>
    <n v="0"/>
    <n v="1"/>
    <x v="1"/>
  </r>
  <r>
    <x v="512"/>
    <x v="4"/>
    <s v="Evening"/>
    <n v="8"/>
    <n v="5.8"/>
    <n v="2.2000000000000002"/>
    <n v="206"/>
    <x v="5"/>
    <n v="9400"/>
    <s v="OK"/>
    <n v="0.73"/>
    <n v="0.28000000000000003"/>
    <x v="1"/>
  </r>
  <r>
    <x v="512"/>
    <x v="4"/>
    <s v="Night"/>
    <n v="8"/>
    <n v="0"/>
    <n v="8"/>
    <n v="714"/>
    <x v="0"/>
    <n v="0"/>
    <s v="OK"/>
    <n v="0"/>
    <n v="1"/>
    <x v="1"/>
  </r>
  <r>
    <x v="512"/>
    <x v="5"/>
    <s v="Morning"/>
    <n v="8"/>
    <n v="0"/>
    <n v="8"/>
    <n v="3278"/>
    <x v="0"/>
    <n v="0"/>
    <s v="OK"/>
    <n v="0"/>
    <n v="1"/>
    <x v="2"/>
  </r>
  <r>
    <x v="512"/>
    <x v="5"/>
    <s v="Evening"/>
    <n v="8"/>
    <n v="0"/>
    <n v="8"/>
    <n v="3037"/>
    <x v="0"/>
    <n v="0"/>
    <s v="OK"/>
    <n v="0"/>
    <n v="1"/>
    <x v="2"/>
  </r>
  <r>
    <x v="512"/>
    <x v="5"/>
    <s v="Night"/>
    <n v="8"/>
    <n v="4.4000000000000004"/>
    <n v="3.6"/>
    <n v="1401"/>
    <x v="3"/>
    <n v="13900"/>
    <s v="OK"/>
    <n v="0.55000000000000004"/>
    <n v="0.45"/>
    <x v="2"/>
  </r>
  <r>
    <x v="512"/>
    <x v="6"/>
    <s v="Morning"/>
    <n v="8"/>
    <n v="0"/>
    <n v="8"/>
    <n v="3210"/>
    <x v="0"/>
    <n v="0"/>
    <s v="OK"/>
    <n v="0"/>
    <n v="1"/>
    <x v="2"/>
  </r>
  <r>
    <x v="512"/>
    <x v="6"/>
    <s v="Evening"/>
    <n v="8"/>
    <n v="0"/>
    <n v="8"/>
    <n v="3065"/>
    <x v="0"/>
    <n v="0"/>
    <s v="OK"/>
    <n v="0"/>
    <n v="1"/>
    <x v="2"/>
  </r>
  <r>
    <x v="512"/>
    <x v="6"/>
    <s v="Night"/>
    <n v="8"/>
    <n v="3.8"/>
    <n v="4.2"/>
    <n v="1452"/>
    <x v="2"/>
    <n v="6700"/>
    <s v="OK"/>
    <n v="0.48"/>
    <n v="0.53"/>
    <x v="2"/>
  </r>
  <r>
    <x v="512"/>
    <x v="7"/>
    <s v="Morning"/>
    <n v="8"/>
    <n v="0"/>
    <n v="8"/>
    <n v="3952"/>
    <x v="0"/>
    <n v="0"/>
    <s v="OK"/>
    <n v="0"/>
    <n v="1"/>
    <x v="3"/>
  </r>
  <r>
    <x v="512"/>
    <x v="7"/>
    <s v="Evening"/>
    <n v="8"/>
    <n v="0"/>
    <n v="8"/>
    <n v="4002"/>
    <x v="0"/>
    <n v="0"/>
    <s v="OK"/>
    <n v="0"/>
    <n v="1"/>
    <x v="3"/>
  </r>
  <r>
    <x v="512"/>
    <x v="7"/>
    <s v="Night"/>
    <n v="8"/>
    <n v="0"/>
    <n v="8"/>
    <n v="3794"/>
    <x v="0"/>
    <n v="0"/>
    <s v="OK"/>
    <n v="0"/>
    <n v="1"/>
    <x v="3"/>
  </r>
  <r>
    <x v="513"/>
    <x v="0"/>
    <s v="Morning"/>
    <n v="8"/>
    <n v="2.2999999999999998"/>
    <n v="5.7"/>
    <n v="3488"/>
    <x v="3"/>
    <n v="6500"/>
    <s v="OK"/>
    <n v="0.28999999999999998"/>
    <n v="0.71"/>
    <x v="0"/>
  </r>
  <r>
    <x v="513"/>
    <x v="0"/>
    <s v="Evening"/>
    <n v="8"/>
    <n v="0"/>
    <n v="8"/>
    <n v="4863"/>
    <x v="0"/>
    <n v="0"/>
    <s v="OK"/>
    <n v="0"/>
    <n v="1"/>
    <x v="0"/>
  </r>
  <r>
    <x v="513"/>
    <x v="0"/>
    <s v="Night"/>
    <n v="8"/>
    <n v="0"/>
    <n v="8"/>
    <n v="4606"/>
    <x v="0"/>
    <n v="0"/>
    <s v="OK"/>
    <n v="0"/>
    <n v="1"/>
    <x v="0"/>
  </r>
  <r>
    <x v="513"/>
    <x v="1"/>
    <s v="Morning"/>
    <n v="8"/>
    <n v="6"/>
    <n v="2"/>
    <n v="1213"/>
    <x v="2"/>
    <n v="4400"/>
    <s v="OK"/>
    <n v="0.75"/>
    <n v="0.25"/>
    <x v="0"/>
  </r>
  <r>
    <x v="513"/>
    <x v="1"/>
    <s v="Evening"/>
    <n v="8"/>
    <n v="0"/>
    <n v="8"/>
    <n v="5564"/>
    <x v="0"/>
    <n v="0"/>
    <s v="OK"/>
    <n v="0"/>
    <n v="1"/>
    <x v="0"/>
  </r>
  <r>
    <x v="513"/>
    <x v="1"/>
    <s v="Night"/>
    <n v="8"/>
    <n v="0.5"/>
    <n v="7.5"/>
    <n v="5025"/>
    <x v="1"/>
    <n v="7300"/>
    <s v="OK"/>
    <n v="0.06"/>
    <n v="0.94"/>
    <x v="0"/>
  </r>
  <r>
    <x v="513"/>
    <x v="2"/>
    <s v="Morning"/>
    <n v="8"/>
    <n v="5.9"/>
    <n v="2.1"/>
    <n v="1231"/>
    <x v="3"/>
    <n v="5600"/>
    <s v="OK"/>
    <n v="0.74"/>
    <n v="0.26"/>
    <x v="0"/>
  </r>
  <r>
    <x v="513"/>
    <x v="2"/>
    <s v="Evening"/>
    <n v="8"/>
    <n v="0"/>
    <n v="8"/>
    <n v="4519"/>
    <x v="0"/>
    <n v="0"/>
    <s v="OK"/>
    <n v="0"/>
    <n v="1"/>
    <x v="0"/>
  </r>
  <r>
    <x v="513"/>
    <x v="2"/>
    <s v="Night"/>
    <n v="8"/>
    <n v="0"/>
    <n v="8"/>
    <n v="4776"/>
    <x v="0"/>
    <n v="0"/>
    <s v="OK"/>
    <n v="0"/>
    <n v="1"/>
    <x v="0"/>
  </r>
  <r>
    <x v="513"/>
    <x v="3"/>
    <s v="Morning"/>
    <n v="8"/>
    <n v="6"/>
    <n v="2"/>
    <n v="162"/>
    <x v="3"/>
    <n v="6800"/>
    <s v="OK"/>
    <n v="0.75"/>
    <n v="0.25"/>
    <x v="1"/>
  </r>
  <r>
    <x v="513"/>
    <x v="3"/>
    <s v="Evening"/>
    <n v="8"/>
    <n v="0"/>
    <n v="8"/>
    <n v="670"/>
    <x v="0"/>
    <n v="0"/>
    <s v="OK"/>
    <n v="0"/>
    <n v="1"/>
    <x v="1"/>
  </r>
  <r>
    <x v="513"/>
    <x v="3"/>
    <s v="Night"/>
    <n v="8"/>
    <n v="0"/>
    <n v="8"/>
    <n v="611"/>
    <x v="0"/>
    <n v="0"/>
    <s v="OK"/>
    <n v="0"/>
    <n v="1"/>
    <x v="1"/>
  </r>
  <r>
    <x v="513"/>
    <x v="4"/>
    <s v="Morning"/>
    <n v="8"/>
    <n v="0"/>
    <n v="8"/>
    <n v="795"/>
    <x v="0"/>
    <n v="0"/>
    <s v="OK"/>
    <n v="0"/>
    <n v="1"/>
    <x v="1"/>
  </r>
  <r>
    <x v="513"/>
    <x v="4"/>
    <s v="Evening"/>
    <n v="8"/>
    <n v="0"/>
    <n v="8"/>
    <n v="832"/>
    <x v="0"/>
    <n v="0"/>
    <s v="OK"/>
    <n v="0"/>
    <n v="1"/>
    <x v="1"/>
  </r>
  <r>
    <x v="513"/>
    <x v="4"/>
    <s v="Night"/>
    <n v="8"/>
    <n v="0"/>
    <n v="8"/>
    <n v="777"/>
    <x v="0"/>
    <n v="0"/>
    <s v="OK"/>
    <n v="0"/>
    <n v="1"/>
    <x v="1"/>
  </r>
  <r>
    <x v="513"/>
    <x v="5"/>
    <s v="Morning"/>
    <n v="8"/>
    <n v="0"/>
    <n v="8"/>
    <n v="3306"/>
    <x v="0"/>
    <n v="0"/>
    <s v="OK"/>
    <n v="0"/>
    <n v="1"/>
    <x v="2"/>
  </r>
  <r>
    <x v="513"/>
    <x v="5"/>
    <s v="Evening"/>
    <n v="8"/>
    <n v="0"/>
    <n v="8"/>
    <n v="3742"/>
    <x v="0"/>
    <n v="0"/>
    <s v="OK"/>
    <n v="0"/>
    <n v="1"/>
    <x v="2"/>
  </r>
  <r>
    <x v="513"/>
    <x v="5"/>
    <s v="Night"/>
    <n v="8"/>
    <n v="0"/>
    <n v="8"/>
    <n v="3338"/>
    <x v="0"/>
    <n v="0"/>
    <s v="OK"/>
    <n v="0"/>
    <n v="1"/>
    <x v="2"/>
  </r>
  <r>
    <x v="513"/>
    <x v="6"/>
    <s v="Morning"/>
    <n v="8"/>
    <n v="1.9"/>
    <n v="6.1"/>
    <n v="2544"/>
    <x v="2"/>
    <n v="9300"/>
    <s v="OK"/>
    <n v="0.24"/>
    <n v="0.76"/>
    <x v="2"/>
  </r>
  <r>
    <x v="513"/>
    <x v="6"/>
    <s v="Evening"/>
    <n v="8"/>
    <n v="0"/>
    <n v="8"/>
    <n v="3200"/>
    <x v="0"/>
    <n v="0"/>
    <s v="OK"/>
    <n v="0"/>
    <n v="1"/>
    <x v="2"/>
  </r>
  <r>
    <x v="513"/>
    <x v="6"/>
    <s v="Night"/>
    <n v="8"/>
    <n v="0"/>
    <n v="8"/>
    <n v="3243"/>
    <x v="0"/>
    <n v="0"/>
    <s v="OK"/>
    <n v="0"/>
    <n v="1"/>
    <x v="2"/>
  </r>
  <r>
    <x v="513"/>
    <x v="7"/>
    <s v="Morning"/>
    <n v="8"/>
    <n v="0"/>
    <n v="8"/>
    <n v="3748"/>
    <x v="0"/>
    <n v="0"/>
    <s v="OK"/>
    <n v="0"/>
    <n v="1"/>
    <x v="3"/>
  </r>
  <r>
    <x v="513"/>
    <x v="7"/>
    <s v="Evening"/>
    <n v="8"/>
    <n v="0"/>
    <n v="8"/>
    <n v="3945"/>
    <x v="0"/>
    <n v="0"/>
    <s v="OK"/>
    <n v="0"/>
    <n v="1"/>
    <x v="3"/>
  </r>
  <r>
    <x v="513"/>
    <x v="7"/>
    <s v="Night"/>
    <n v="8"/>
    <n v="0"/>
    <n v="8"/>
    <n v="4136"/>
    <x v="0"/>
    <n v="0"/>
    <s v="OK"/>
    <n v="0"/>
    <n v="1"/>
    <x v="3"/>
  </r>
  <r>
    <x v="514"/>
    <x v="0"/>
    <s v="Morning"/>
    <n v="8"/>
    <n v="0"/>
    <n v="8"/>
    <n v="4347"/>
    <x v="0"/>
    <n v="0"/>
    <s v="OK"/>
    <n v="0"/>
    <n v="1"/>
    <x v="0"/>
  </r>
  <r>
    <x v="514"/>
    <x v="0"/>
    <s v="Evening"/>
    <n v="8"/>
    <n v="0"/>
    <n v="8"/>
    <n v="5710"/>
    <x v="0"/>
    <n v="0"/>
    <s v="OK"/>
    <n v="0"/>
    <n v="1"/>
    <x v="0"/>
  </r>
  <r>
    <x v="514"/>
    <x v="0"/>
    <s v="Night"/>
    <n v="8"/>
    <n v="3.4"/>
    <n v="4.5999999999999996"/>
    <n v="3212"/>
    <x v="4"/>
    <n v="2700"/>
    <s v="OK"/>
    <n v="0.43"/>
    <n v="0.57999999999999996"/>
    <x v="0"/>
  </r>
  <r>
    <x v="514"/>
    <x v="1"/>
    <s v="Morning"/>
    <n v="8"/>
    <n v="3.8"/>
    <n v="4.2"/>
    <n v="2792"/>
    <x v="2"/>
    <n v="10500"/>
    <s v="OK"/>
    <n v="0.48"/>
    <n v="0.53"/>
    <x v="0"/>
  </r>
  <r>
    <x v="514"/>
    <x v="1"/>
    <s v="Evening"/>
    <n v="8"/>
    <n v="6.2"/>
    <n v="1.8"/>
    <n v="1255"/>
    <x v="3"/>
    <n v="5200"/>
    <s v="OK"/>
    <n v="0.78"/>
    <n v="0.23"/>
    <x v="0"/>
  </r>
  <r>
    <x v="514"/>
    <x v="1"/>
    <s v="Night"/>
    <n v="8"/>
    <n v="0"/>
    <n v="8"/>
    <n v="5068"/>
    <x v="0"/>
    <n v="0"/>
    <s v="OK"/>
    <n v="0"/>
    <n v="1"/>
    <x v="0"/>
  </r>
  <r>
    <x v="514"/>
    <x v="2"/>
    <s v="Morning"/>
    <n v="8"/>
    <n v="0"/>
    <n v="8"/>
    <n v="4234"/>
    <x v="0"/>
    <n v="0"/>
    <s v="OK"/>
    <n v="0"/>
    <n v="1"/>
    <x v="0"/>
  </r>
  <r>
    <x v="514"/>
    <x v="2"/>
    <s v="Evening"/>
    <n v="8"/>
    <n v="0.8"/>
    <n v="7.2"/>
    <n v="4435"/>
    <x v="3"/>
    <n v="4700"/>
    <s v="OK"/>
    <n v="0.1"/>
    <n v="0.9"/>
    <x v="0"/>
  </r>
  <r>
    <x v="514"/>
    <x v="2"/>
    <s v="Night"/>
    <n v="8"/>
    <n v="0"/>
    <n v="8"/>
    <n v="4371"/>
    <x v="0"/>
    <n v="0"/>
    <s v="OK"/>
    <n v="0"/>
    <n v="1"/>
    <x v="0"/>
  </r>
  <r>
    <x v="514"/>
    <x v="3"/>
    <s v="Morning"/>
    <n v="8"/>
    <n v="2.2999999999999998"/>
    <n v="5.7"/>
    <n v="475"/>
    <x v="6"/>
    <n v="11300"/>
    <s v="OK"/>
    <n v="0.28999999999999998"/>
    <n v="0.71"/>
    <x v="1"/>
  </r>
  <r>
    <x v="514"/>
    <x v="3"/>
    <s v="Evening"/>
    <n v="8"/>
    <n v="0"/>
    <n v="8"/>
    <n v="668"/>
    <x v="0"/>
    <n v="0"/>
    <s v="OK"/>
    <n v="0"/>
    <n v="1"/>
    <x v="1"/>
  </r>
  <r>
    <x v="514"/>
    <x v="3"/>
    <s v="Night"/>
    <n v="8"/>
    <n v="2.7"/>
    <n v="5.3"/>
    <n v="475"/>
    <x v="4"/>
    <n v="1900"/>
    <s v="OK"/>
    <n v="0.34"/>
    <n v="0.66"/>
    <x v="1"/>
  </r>
  <r>
    <x v="514"/>
    <x v="4"/>
    <s v="Morning"/>
    <n v="8"/>
    <n v="0"/>
    <n v="8"/>
    <n v="675"/>
    <x v="0"/>
    <n v="0"/>
    <s v="OK"/>
    <n v="0"/>
    <n v="1"/>
    <x v="1"/>
  </r>
  <r>
    <x v="514"/>
    <x v="4"/>
    <s v="Evening"/>
    <n v="8"/>
    <n v="0"/>
    <n v="8"/>
    <n v="722"/>
    <x v="0"/>
    <n v="0"/>
    <s v="OK"/>
    <n v="0"/>
    <n v="1"/>
    <x v="1"/>
  </r>
  <r>
    <x v="514"/>
    <x v="4"/>
    <s v="Night"/>
    <n v="8"/>
    <n v="0.7"/>
    <n v="7.3"/>
    <n v="780"/>
    <x v="2"/>
    <n v="10900"/>
    <s v="OK"/>
    <n v="0.09"/>
    <n v="0.91"/>
    <x v="1"/>
  </r>
  <r>
    <x v="514"/>
    <x v="5"/>
    <s v="Morning"/>
    <n v="8"/>
    <n v="0"/>
    <n v="8"/>
    <n v="3142"/>
    <x v="0"/>
    <n v="0"/>
    <s v="OK"/>
    <n v="0"/>
    <n v="1"/>
    <x v="2"/>
  </r>
  <r>
    <x v="514"/>
    <x v="5"/>
    <s v="Evening"/>
    <n v="8"/>
    <n v="0"/>
    <n v="8"/>
    <n v="3538"/>
    <x v="0"/>
    <n v="0"/>
    <s v="OK"/>
    <n v="0"/>
    <n v="1"/>
    <x v="2"/>
  </r>
  <r>
    <x v="514"/>
    <x v="5"/>
    <s v="Night"/>
    <n v="8"/>
    <n v="0"/>
    <n v="8"/>
    <n v="3359"/>
    <x v="0"/>
    <n v="0"/>
    <s v="OK"/>
    <n v="0"/>
    <n v="1"/>
    <x v="2"/>
  </r>
  <r>
    <x v="514"/>
    <x v="6"/>
    <s v="Morning"/>
    <n v="8"/>
    <n v="0"/>
    <n v="8"/>
    <n v="2987"/>
    <x v="0"/>
    <n v="0"/>
    <s v="OK"/>
    <n v="0"/>
    <n v="1"/>
    <x v="2"/>
  </r>
  <r>
    <x v="514"/>
    <x v="6"/>
    <s v="Evening"/>
    <n v="8"/>
    <n v="0"/>
    <n v="8"/>
    <n v="3487"/>
    <x v="0"/>
    <n v="0"/>
    <s v="OK"/>
    <n v="0"/>
    <n v="1"/>
    <x v="2"/>
  </r>
  <r>
    <x v="514"/>
    <x v="6"/>
    <s v="Night"/>
    <n v="8"/>
    <n v="6.9"/>
    <n v="1.1000000000000001"/>
    <n v="441"/>
    <x v="6"/>
    <n v="13700"/>
    <s v="OK"/>
    <n v="0.86"/>
    <n v="0.14000000000000001"/>
    <x v="2"/>
  </r>
  <r>
    <x v="514"/>
    <x v="7"/>
    <s v="Morning"/>
    <n v="8"/>
    <n v="0"/>
    <n v="8"/>
    <n v="3468"/>
    <x v="0"/>
    <n v="0"/>
    <s v="OK"/>
    <n v="0"/>
    <n v="1"/>
    <x v="3"/>
  </r>
  <r>
    <x v="514"/>
    <x v="7"/>
    <s v="Evening"/>
    <n v="8"/>
    <n v="0"/>
    <n v="8"/>
    <n v="3645"/>
    <x v="0"/>
    <n v="0"/>
    <s v="OK"/>
    <n v="0"/>
    <n v="1"/>
    <x v="3"/>
  </r>
  <r>
    <x v="514"/>
    <x v="7"/>
    <s v="Night"/>
    <n v="8"/>
    <n v="5.3"/>
    <n v="2.7"/>
    <n v="1278"/>
    <x v="6"/>
    <n v="6900"/>
    <s v="OK"/>
    <n v="0.66"/>
    <n v="0.34"/>
    <x v="3"/>
  </r>
  <r>
    <x v="515"/>
    <x v="0"/>
    <s v="Morning"/>
    <n v="8"/>
    <n v="3.7"/>
    <n v="4.3"/>
    <n v="2605"/>
    <x v="2"/>
    <n v="4800"/>
    <s v="OK"/>
    <n v="0.46"/>
    <n v="0.54"/>
    <x v="0"/>
  </r>
  <r>
    <x v="515"/>
    <x v="0"/>
    <s v="Evening"/>
    <n v="8"/>
    <n v="0"/>
    <n v="8"/>
    <n v="5140"/>
    <x v="0"/>
    <n v="0"/>
    <s v="OK"/>
    <n v="0"/>
    <n v="1"/>
    <x v="0"/>
  </r>
  <r>
    <x v="515"/>
    <x v="0"/>
    <s v="Night"/>
    <n v="8"/>
    <n v="0"/>
    <n v="8"/>
    <n v="4731"/>
    <x v="0"/>
    <n v="0"/>
    <s v="OK"/>
    <n v="0"/>
    <n v="1"/>
    <x v="0"/>
  </r>
  <r>
    <x v="515"/>
    <x v="1"/>
    <s v="Morning"/>
    <n v="8"/>
    <n v="6.4"/>
    <n v="1.6"/>
    <n v="1011"/>
    <x v="6"/>
    <n v="10200"/>
    <s v="OK"/>
    <n v="0.8"/>
    <n v="0.2"/>
    <x v="0"/>
  </r>
  <r>
    <x v="515"/>
    <x v="1"/>
    <s v="Evening"/>
    <n v="8"/>
    <n v="6.6"/>
    <n v="1.4"/>
    <n v="921"/>
    <x v="4"/>
    <n v="13400"/>
    <s v="OK"/>
    <n v="0.83"/>
    <n v="0.18"/>
    <x v="0"/>
  </r>
  <r>
    <x v="515"/>
    <x v="1"/>
    <s v="Night"/>
    <n v="8"/>
    <n v="0"/>
    <n v="8"/>
    <n v="5832"/>
    <x v="0"/>
    <n v="0"/>
    <s v="OK"/>
    <n v="0"/>
    <n v="1"/>
    <x v="0"/>
  </r>
  <r>
    <x v="515"/>
    <x v="2"/>
    <s v="Morning"/>
    <n v="8"/>
    <n v="0"/>
    <n v="8"/>
    <n v="4406"/>
    <x v="0"/>
    <n v="0"/>
    <s v="OK"/>
    <n v="0"/>
    <n v="1"/>
    <x v="0"/>
  </r>
  <r>
    <x v="515"/>
    <x v="2"/>
    <s v="Evening"/>
    <n v="8"/>
    <n v="4.8"/>
    <n v="3.2"/>
    <n v="1625"/>
    <x v="1"/>
    <n v="13400"/>
    <s v="OK"/>
    <n v="0.6"/>
    <n v="0.4"/>
    <x v="0"/>
  </r>
  <r>
    <x v="515"/>
    <x v="2"/>
    <s v="Night"/>
    <n v="8"/>
    <n v="2.5"/>
    <n v="5.5"/>
    <n v="3023"/>
    <x v="3"/>
    <n v="7200"/>
    <s v="OK"/>
    <n v="0.31"/>
    <n v="0.69"/>
    <x v="0"/>
  </r>
  <r>
    <x v="515"/>
    <x v="3"/>
    <s v="Morning"/>
    <n v="8"/>
    <n v="4.5"/>
    <n v="3.5"/>
    <n v="308"/>
    <x v="2"/>
    <n v="12700"/>
    <s v="OK"/>
    <n v="0.56000000000000005"/>
    <n v="0.44"/>
    <x v="1"/>
  </r>
  <r>
    <x v="515"/>
    <x v="3"/>
    <s v="Evening"/>
    <n v="8"/>
    <n v="0"/>
    <n v="8"/>
    <n v="648"/>
    <x v="0"/>
    <n v="0"/>
    <s v="OK"/>
    <n v="0"/>
    <n v="1"/>
    <x v="1"/>
  </r>
  <r>
    <x v="515"/>
    <x v="3"/>
    <s v="Night"/>
    <n v="8"/>
    <n v="0"/>
    <n v="8"/>
    <n v="706"/>
    <x v="0"/>
    <n v="0"/>
    <s v="OK"/>
    <n v="0"/>
    <n v="1"/>
    <x v="1"/>
  </r>
  <r>
    <x v="515"/>
    <x v="4"/>
    <s v="Morning"/>
    <n v="8"/>
    <n v="0"/>
    <n v="8"/>
    <n v="672"/>
    <x v="0"/>
    <n v="0"/>
    <s v="OK"/>
    <n v="0"/>
    <n v="1"/>
    <x v="1"/>
  </r>
  <r>
    <x v="515"/>
    <x v="4"/>
    <s v="Evening"/>
    <n v="8"/>
    <n v="0"/>
    <n v="8"/>
    <n v="727"/>
    <x v="0"/>
    <n v="0"/>
    <s v="OK"/>
    <n v="0"/>
    <n v="1"/>
    <x v="1"/>
  </r>
  <r>
    <x v="515"/>
    <x v="4"/>
    <s v="Night"/>
    <n v="8"/>
    <n v="0"/>
    <n v="8"/>
    <n v="796"/>
    <x v="0"/>
    <n v="0"/>
    <s v="OK"/>
    <n v="0"/>
    <n v="1"/>
    <x v="1"/>
  </r>
  <r>
    <x v="515"/>
    <x v="5"/>
    <s v="Morning"/>
    <n v="8"/>
    <n v="0"/>
    <n v="8"/>
    <n v="3783"/>
    <x v="0"/>
    <n v="0"/>
    <s v="OK"/>
    <n v="0"/>
    <n v="1"/>
    <x v="2"/>
  </r>
  <r>
    <x v="515"/>
    <x v="5"/>
    <s v="Evening"/>
    <n v="8"/>
    <n v="6.6"/>
    <n v="1.4"/>
    <n v="539"/>
    <x v="1"/>
    <n v="9100"/>
    <s v="OK"/>
    <n v="0.83"/>
    <n v="0.18"/>
    <x v="2"/>
  </r>
  <r>
    <x v="515"/>
    <x v="5"/>
    <s v="Night"/>
    <n v="8"/>
    <n v="0"/>
    <n v="8"/>
    <n v="3097"/>
    <x v="0"/>
    <n v="0"/>
    <s v="OK"/>
    <n v="0"/>
    <n v="1"/>
    <x v="2"/>
  </r>
  <r>
    <x v="515"/>
    <x v="6"/>
    <s v="Morning"/>
    <n v="8"/>
    <n v="0"/>
    <n v="8"/>
    <n v="3059"/>
    <x v="0"/>
    <n v="0"/>
    <s v="OK"/>
    <n v="0"/>
    <n v="1"/>
    <x v="2"/>
  </r>
  <r>
    <x v="515"/>
    <x v="6"/>
    <s v="Evening"/>
    <n v="8"/>
    <n v="0"/>
    <n v="8"/>
    <n v="3063"/>
    <x v="0"/>
    <n v="0"/>
    <s v="OK"/>
    <n v="0"/>
    <n v="1"/>
    <x v="2"/>
  </r>
  <r>
    <x v="515"/>
    <x v="6"/>
    <s v="Night"/>
    <n v="8"/>
    <n v="0"/>
    <n v="8"/>
    <n v="3087"/>
    <x v="0"/>
    <n v="0"/>
    <s v="OK"/>
    <n v="0"/>
    <n v="1"/>
    <x v="2"/>
  </r>
  <r>
    <x v="515"/>
    <x v="7"/>
    <s v="Morning"/>
    <n v="8"/>
    <n v="0"/>
    <n v="8"/>
    <n v="3965"/>
    <x v="0"/>
    <n v="0"/>
    <s v="OK"/>
    <n v="0"/>
    <n v="1"/>
    <x v="3"/>
  </r>
  <r>
    <x v="515"/>
    <x v="7"/>
    <s v="Evening"/>
    <n v="8"/>
    <n v="0"/>
    <n v="8"/>
    <n v="4100"/>
    <x v="0"/>
    <n v="0"/>
    <s v="OK"/>
    <n v="0"/>
    <n v="1"/>
    <x v="3"/>
  </r>
  <r>
    <x v="515"/>
    <x v="7"/>
    <s v="Night"/>
    <n v="8"/>
    <n v="5.8"/>
    <n v="2.2000000000000002"/>
    <n v="1079"/>
    <x v="6"/>
    <n v="11400"/>
    <s v="OK"/>
    <n v="0.73"/>
    <n v="0.28000000000000003"/>
    <x v="3"/>
  </r>
  <r>
    <x v="516"/>
    <x v="0"/>
    <s v="Morning"/>
    <n v="8"/>
    <n v="0"/>
    <n v="8"/>
    <n v="4632"/>
    <x v="0"/>
    <n v="0"/>
    <s v="OK"/>
    <n v="0"/>
    <n v="1"/>
    <x v="0"/>
  </r>
  <r>
    <x v="516"/>
    <x v="0"/>
    <s v="Evening"/>
    <n v="8"/>
    <n v="0"/>
    <n v="8"/>
    <n v="5056"/>
    <x v="0"/>
    <n v="0"/>
    <s v="OK"/>
    <n v="0"/>
    <n v="1"/>
    <x v="0"/>
  </r>
  <r>
    <x v="516"/>
    <x v="0"/>
    <s v="Night"/>
    <n v="8"/>
    <n v="0"/>
    <n v="8"/>
    <n v="5152"/>
    <x v="0"/>
    <n v="0"/>
    <s v="OK"/>
    <n v="0"/>
    <n v="1"/>
    <x v="0"/>
  </r>
  <r>
    <x v="516"/>
    <x v="1"/>
    <s v="Morning"/>
    <n v="8"/>
    <n v="0"/>
    <n v="8"/>
    <n v="5118"/>
    <x v="0"/>
    <n v="0"/>
    <s v="OK"/>
    <n v="0"/>
    <n v="1"/>
    <x v="0"/>
  </r>
  <r>
    <x v="516"/>
    <x v="1"/>
    <s v="Evening"/>
    <n v="8"/>
    <n v="0"/>
    <n v="8"/>
    <n v="5199"/>
    <x v="0"/>
    <n v="0"/>
    <s v="OK"/>
    <n v="0"/>
    <n v="1"/>
    <x v="0"/>
  </r>
  <r>
    <x v="516"/>
    <x v="1"/>
    <s v="Night"/>
    <n v="8"/>
    <n v="0"/>
    <n v="8"/>
    <n v="5132"/>
    <x v="0"/>
    <n v="0"/>
    <s v="OK"/>
    <n v="0"/>
    <n v="1"/>
    <x v="0"/>
  </r>
  <r>
    <x v="516"/>
    <x v="2"/>
    <s v="Morning"/>
    <n v="8"/>
    <n v="0"/>
    <n v="8"/>
    <n v="4713"/>
    <x v="0"/>
    <n v="0"/>
    <s v="OK"/>
    <n v="0"/>
    <n v="1"/>
    <x v="0"/>
  </r>
  <r>
    <x v="516"/>
    <x v="2"/>
    <s v="Evening"/>
    <n v="8"/>
    <n v="0"/>
    <n v="8"/>
    <n v="4621"/>
    <x v="0"/>
    <n v="0"/>
    <s v="OK"/>
    <n v="0"/>
    <n v="1"/>
    <x v="0"/>
  </r>
  <r>
    <x v="516"/>
    <x v="2"/>
    <s v="Night"/>
    <n v="8"/>
    <n v="0"/>
    <n v="8"/>
    <n v="4791"/>
    <x v="0"/>
    <n v="0"/>
    <s v="OK"/>
    <n v="0"/>
    <n v="1"/>
    <x v="0"/>
  </r>
  <r>
    <x v="516"/>
    <x v="3"/>
    <s v="Morning"/>
    <n v="8"/>
    <n v="0"/>
    <n v="8"/>
    <n v="658"/>
    <x v="0"/>
    <n v="0"/>
    <s v="OK"/>
    <n v="0"/>
    <n v="1"/>
    <x v="1"/>
  </r>
  <r>
    <x v="516"/>
    <x v="3"/>
    <s v="Evening"/>
    <n v="8"/>
    <n v="0"/>
    <n v="8"/>
    <n v="690"/>
    <x v="0"/>
    <n v="0"/>
    <s v="OK"/>
    <n v="0"/>
    <n v="1"/>
    <x v="1"/>
  </r>
  <r>
    <x v="516"/>
    <x v="3"/>
    <s v="Night"/>
    <n v="8"/>
    <n v="0"/>
    <n v="8"/>
    <n v="647"/>
    <x v="0"/>
    <n v="0"/>
    <s v="OK"/>
    <n v="0"/>
    <n v="1"/>
    <x v="1"/>
  </r>
  <r>
    <x v="516"/>
    <x v="4"/>
    <s v="Morning"/>
    <n v="8"/>
    <n v="0"/>
    <n v="8"/>
    <n v="764"/>
    <x v="0"/>
    <n v="0"/>
    <s v="OK"/>
    <n v="0"/>
    <n v="1"/>
    <x v="1"/>
  </r>
  <r>
    <x v="516"/>
    <x v="4"/>
    <s v="Evening"/>
    <n v="8"/>
    <n v="0"/>
    <n v="8"/>
    <n v="786"/>
    <x v="0"/>
    <n v="0"/>
    <s v="OK"/>
    <n v="0"/>
    <n v="1"/>
    <x v="1"/>
  </r>
  <r>
    <x v="516"/>
    <x v="4"/>
    <s v="Night"/>
    <n v="8"/>
    <n v="4.0999999999999996"/>
    <n v="3.9"/>
    <n v="357"/>
    <x v="5"/>
    <n v="5500"/>
    <s v="OK"/>
    <n v="0.51"/>
    <n v="0.49"/>
    <x v="1"/>
  </r>
  <r>
    <x v="516"/>
    <x v="5"/>
    <s v="Morning"/>
    <n v="8"/>
    <n v="0"/>
    <n v="8"/>
    <n v="3358"/>
    <x v="0"/>
    <n v="0"/>
    <s v="OK"/>
    <n v="0"/>
    <n v="1"/>
    <x v="2"/>
  </r>
  <r>
    <x v="516"/>
    <x v="5"/>
    <s v="Evening"/>
    <n v="8"/>
    <n v="0"/>
    <n v="8"/>
    <n v="3291"/>
    <x v="0"/>
    <n v="0"/>
    <s v="OK"/>
    <n v="0"/>
    <n v="1"/>
    <x v="2"/>
  </r>
  <r>
    <x v="516"/>
    <x v="5"/>
    <s v="Night"/>
    <n v="8"/>
    <n v="2"/>
    <n v="6"/>
    <n v="2388"/>
    <x v="2"/>
    <n v="8300"/>
    <s v="OK"/>
    <n v="0.25"/>
    <n v="0.75"/>
    <x v="2"/>
  </r>
  <r>
    <x v="516"/>
    <x v="6"/>
    <s v="Morning"/>
    <n v="8"/>
    <n v="0"/>
    <n v="8"/>
    <n v="3430"/>
    <x v="0"/>
    <n v="0"/>
    <s v="OK"/>
    <n v="0"/>
    <n v="1"/>
    <x v="2"/>
  </r>
  <r>
    <x v="516"/>
    <x v="6"/>
    <s v="Evening"/>
    <n v="8"/>
    <n v="3.1"/>
    <n v="4.9000000000000004"/>
    <n v="2065"/>
    <x v="5"/>
    <n v="11100"/>
    <s v="OK"/>
    <n v="0.39"/>
    <n v="0.61"/>
    <x v="2"/>
  </r>
  <r>
    <x v="516"/>
    <x v="6"/>
    <s v="Night"/>
    <n v="8"/>
    <n v="2.5"/>
    <n v="5.5"/>
    <n v="2331"/>
    <x v="3"/>
    <n v="11300"/>
    <s v="OK"/>
    <n v="0.31"/>
    <n v="0.69"/>
    <x v="2"/>
  </r>
  <r>
    <x v="516"/>
    <x v="7"/>
    <s v="Morning"/>
    <n v="8"/>
    <n v="0"/>
    <n v="8"/>
    <n v="3713"/>
    <x v="0"/>
    <n v="0"/>
    <s v="OK"/>
    <n v="0"/>
    <n v="1"/>
    <x v="3"/>
  </r>
  <r>
    <x v="516"/>
    <x v="7"/>
    <s v="Evening"/>
    <n v="8"/>
    <n v="5"/>
    <n v="3"/>
    <n v="1395"/>
    <x v="5"/>
    <n v="7200"/>
    <s v="OK"/>
    <n v="0.63"/>
    <n v="0.38"/>
    <x v="3"/>
  </r>
  <r>
    <x v="516"/>
    <x v="7"/>
    <s v="Night"/>
    <n v="8"/>
    <n v="0"/>
    <n v="8"/>
    <n v="4157"/>
    <x v="0"/>
    <n v="0"/>
    <s v="OK"/>
    <n v="0"/>
    <n v="1"/>
    <x v="3"/>
  </r>
  <r>
    <x v="517"/>
    <x v="0"/>
    <s v="Morning"/>
    <n v="8"/>
    <n v="4.5"/>
    <n v="3.5"/>
    <n v="2136"/>
    <x v="3"/>
    <n v="8000"/>
    <s v="OK"/>
    <n v="0.56000000000000005"/>
    <n v="0.44"/>
    <x v="0"/>
  </r>
  <r>
    <x v="517"/>
    <x v="0"/>
    <s v="Evening"/>
    <n v="8"/>
    <n v="5.3"/>
    <n v="2.7"/>
    <n v="1619"/>
    <x v="3"/>
    <n v="8300"/>
    <s v="OK"/>
    <n v="0.66"/>
    <n v="0.34"/>
    <x v="0"/>
  </r>
  <r>
    <x v="517"/>
    <x v="0"/>
    <s v="Night"/>
    <n v="8"/>
    <n v="0"/>
    <n v="8"/>
    <n v="4657"/>
    <x v="0"/>
    <n v="0"/>
    <s v="OK"/>
    <n v="0"/>
    <n v="1"/>
    <x v="0"/>
  </r>
  <r>
    <x v="517"/>
    <x v="1"/>
    <s v="Morning"/>
    <n v="8"/>
    <n v="1.7"/>
    <n v="6.3"/>
    <n v="3884"/>
    <x v="2"/>
    <n v="7900"/>
    <s v="OK"/>
    <n v="0.21"/>
    <n v="0.79"/>
    <x v="0"/>
  </r>
  <r>
    <x v="517"/>
    <x v="1"/>
    <s v="Evening"/>
    <n v="8"/>
    <n v="0"/>
    <n v="8"/>
    <n v="5461"/>
    <x v="0"/>
    <n v="0"/>
    <s v="OK"/>
    <n v="0"/>
    <n v="1"/>
    <x v="0"/>
  </r>
  <r>
    <x v="517"/>
    <x v="1"/>
    <s v="Night"/>
    <n v="8"/>
    <n v="6.7"/>
    <n v="1.3"/>
    <n v="885"/>
    <x v="5"/>
    <n v="7700"/>
    <s v="OK"/>
    <n v="0.84"/>
    <n v="0.16"/>
    <x v="0"/>
  </r>
  <r>
    <x v="517"/>
    <x v="2"/>
    <s v="Morning"/>
    <n v="8"/>
    <n v="0"/>
    <n v="8"/>
    <n v="5209"/>
    <x v="0"/>
    <n v="0"/>
    <s v="OK"/>
    <n v="0"/>
    <n v="1"/>
    <x v="0"/>
  </r>
  <r>
    <x v="517"/>
    <x v="2"/>
    <s v="Evening"/>
    <n v="8"/>
    <n v="6.2"/>
    <n v="1.8"/>
    <n v="1012"/>
    <x v="3"/>
    <n v="7800"/>
    <s v="OK"/>
    <n v="0.78"/>
    <n v="0.23"/>
    <x v="0"/>
  </r>
  <r>
    <x v="517"/>
    <x v="2"/>
    <s v="Night"/>
    <n v="8"/>
    <n v="0"/>
    <n v="8"/>
    <n v="4842"/>
    <x v="0"/>
    <n v="0"/>
    <s v="OK"/>
    <n v="0"/>
    <n v="1"/>
    <x v="0"/>
  </r>
  <r>
    <x v="517"/>
    <x v="3"/>
    <s v="Morning"/>
    <n v="8"/>
    <n v="0"/>
    <n v="8"/>
    <n v="641"/>
    <x v="0"/>
    <n v="0"/>
    <s v="OK"/>
    <n v="0"/>
    <n v="1"/>
    <x v="1"/>
  </r>
  <r>
    <x v="517"/>
    <x v="3"/>
    <s v="Evening"/>
    <n v="8"/>
    <n v="0"/>
    <n v="8"/>
    <n v="645"/>
    <x v="0"/>
    <n v="0"/>
    <s v="OK"/>
    <n v="0"/>
    <n v="1"/>
    <x v="1"/>
  </r>
  <r>
    <x v="517"/>
    <x v="3"/>
    <s v="Night"/>
    <n v="8"/>
    <n v="0"/>
    <n v="8"/>
    <n v="658"/>
    <x v="0"/>
    <n v="0"/>
    <s v="OK"/>
    <n v="0"/>
    <n v="1"/>
    <x v="1"/>
  </r>
  <r>
    <x v="517"/>
    <x v="4"/>
    <s v="Morning"/>
    <n v="8"/>
    <n v="0"/>
    <n v="8"/>
    <n v="660"/>
    <x v="0"/>
    <n v="0"/>
    <s v="OK"/>
    <n v="0"/>
    <n v="1"/>
    <x v="1"/>
  </r>
  <r>
    <x v="517"/>
    <x v="4"/>
    <s v="Evening"/>
    <n v="8"/>
    <n v="2.5"/>
    <n v="5.5"/>
    <n v="489"/>
    <x v="3"/>
    <n v="6300"/>
    <s v="OK"/>
    <n v="0.31"/>
    <n v="0.69"/>
    <x v="1"/>
  </r>
  <r>
    <x v="517"/>
    <x v="4"/>
    <s v="Night"/>
    <n v="8"/>
    <n v="0"/>
    <n v="8"/>
    <n v="662"/>
    <x v="0"/>
    <n v="0"/>
    <s v="OK"/>
    <n v="0"/>
    <n v="1"/>
    <x v="1"/>
  </r>
  <r>
    <x v="517"/>
    <x v="5"/>
    <s v="Morning"/>
    <n v="8"/>
    <n v="0"/>
    <n v="8"/>
    <n v="2874"/>
    <x v="0"/>
    <n v="0"/>
    <s v="OK"/>
    <n v="0"/>
    <n v="1"/>
    <x v="2"/>
  </r>
  <r>
    <x v="517"/>
    <x v="5"/>
    <s v="Evening"/>
    <n v="8"/>
    <n v="6.4"/>
    <n v="1.6"/>
    <n v="653"/>
    <x v="1"/>
    <n v="9900"/>
    <s v="OK"/>
    <n v="0.8"/>
    <n v="0.2"/>
    <x v="2"/>
  </r>
  <r>
    <x v="517"/>
    <x v="5"/>
    <s v="Night"/>
    <n v="8"/>
    <n v="0"/>
    <n v="8"/>
    <n v="3381"/>
    <x v="0"/>
    <n v="0"/>
    <s v="OK"/>
    <n v="0"/>
    <n v="1"/>
    <x v="2"/>
  </r>
  <r>
    <x v="517"/>
    <x v="6"/>
    <s v="Morning"/>
    <n v="8"/>
    <n v="0"/>
    <n v="8"/>
    <n v="3413"/>
    <x v="0"/>
    <n v="0"/>
    <s v="OK"/>
    <n v="0"/>
    <n v="1"/>
    <x v="2"/>
  </r>
  <r>
    <x v="517"/>
    <x v="6"/>
    <s v="Evening"/>
    <n v="8"/>
    <n v="3.2"/>
    <n v="4.8"/>
    <n v="1878"/>
    <x v="1"/>
    <n v="7900"/>
    <s v="OK"/>
    <n v="0.4"/>
    <n v="0.6"/>
    <x v="2"/>
  </r>
  <r>
    <x v="517"/>
    <x v="6"/>
    <s v="Night"/>
    <n v="8"/>
    <n v="0"/>
    <n v="8"/>
    <n v="2966"/>
    <x v="0"/>
    <n v="0"/>
    <s v="OK"/>
    <n v="0"/>
    <n v="1"/>
    <x v="2"/>
  </r>
  <r>
    <x v="517"/>
    <x v="7"/>
    <s v="Morning"/>
    <n v="8"/>
    <n v="1.9"/>
    <n v="6.1"/>
    <n v="3005"/>
    <x v="3"/>
    <n v="3700"/>
    <s v="OK"/>
    <n v="0.24"/>
    <n v="0.76"/>
    <x v="3"/>
  </r>
  <r>
    <x v="517"/>
    <x v="7"/>
    <s v="Evening"/>
    <n v="8"/>
    <n v="0"/>
    <n v="8"/>
    <n v="4179"/>
    <x v="0"/>
    <n v="0"/>
    <s v="OK"/>
    <n v="0"/>
    <n v="1"/>
    <x v="3"/>
  </r>
  <r>
    <x v="517"/>
    <x v="7"/>
    <s v="Night"/>
    <n v="8"/>
    <n v="0"/>
    <n v="8"/>
    <n v="4443"/>
    <x v="0"/>
    <n v="0"/>
    <s v="OK"/>
    <n v="0"/>
    <n v="1"/>
    <x v="3"/>
  </r>
  <r>
    <x v="518"/>
    <x v="0"/>
    <s v="Morning"/>
    <n v="8"/>
    <n v="0"/>
    <n v="8"/>
    <n v="4306"/>
    <x v="0"/>
    <n v="0"/>
    <s v="OK"/>
    <n v="0"/>
    <n v="1"/>
    <x v="0"/>
  </r>
  <r>
    <x v="518"/>
    <x v="0"/>
    <s v="Evening"/>
    <n v="8"/>
    <n v="0.8"/>
    <n v="7.2"/>
    <n v="4365"/>
    <x v="6"/>
    <n v="5700"/>
    <s v="OK"/>
    <n v="0.1"/>
    <n v="0.9"/>
    <x v="0"/>
  </r>
  <r>
    <x v="518"/>
    <x v="0"/>
    <s v="Night"/>
    <n v="8"/>
    <n v="6.9"/>
    <n v="1.1000000000000001"/>
    <n v="598"/>
    <x v="1"/>
    <n v="12400"/>
    <s v="OK"/>
    <n v="0.86"/>
    <n v="0.14000000000000001"/>
    <x v="0"/>
  </r>
  <r>
    <x v="518"/>
    <x v="1"/>
    <s v="Morning"/>
    <n v="8"/>
    <n v="0"/>
    <n v="8"/>
    <n v="5593"/>
    <x v="0"/>
    <n v="0"/>
    <s v="OK"/>
    <n v="0"/>
    <n v="1"/>
    <x v="0"/>
  </r>
  <r>
    <x v="518"/>
    <x v="1"/>
    <s v="Evening"/>
    <n v="8"/>
    <n v="0"/>
    <n v="8"/>
    <n v="4816"/>
    <x v="0"/>
    <n v="0"/>
    <s v="OK"/>
    <n v="0"/>
    <n v="1"/>
    <x v="0"/>
  </r>
  <r>
    <x v="518"/>
    <x v="1"/>
    <s v="Night"/>
    <n v="8"/>
    <n v="0"/>
    <n v="8"/>
    <n v="5187"/>
    <x v="0"/>
    <n v="0"/>
    <s v="OK"/>
    <n v="0"/>
    <n v="1"/>
    <x v="0"/>
  </r>
  <r>
    <x v="518"/>
    <x v="2"/>
    <s v="Morning"/>
    <n v="8"/>
    <n v="5.0999999999999996"/>
    <n v="2.9"/>
    <n v="1784"/>
    <x v="2"/>
    <n v="3600"/>
    <s v="OK"/>
    <n v="0.64"/>
    <n v="0.36"/>
    <x v="0"/>
  </r>
  <r>
    <x v="518"/>
    <x v="2"/>
    <s v="Evening"/>
    <n v="8"/>
    <n v="0"/>
    <n v="8"/>
    <n v="4595"/>
    <x v="0"/>
    <n v="0"/>
    <s v="OK"/>
    <n v="0"/>
    <n v="1"/>
    <x v="0"/>
  </r>
  <r>
    <x v="518"/>
    <x v="2"/>
    <s v="Night"/>
    <n v="8"/>
    <n v="0"/>
    <n v="8"/>
    <n v="4805"/>
    <x v="0"/>
    <n v="0"/>
    <s v="OK"/>
    <n v="0"/>
    <n v="1"/>
    <x v="0"/>
  </r>
  <r>
    <x v="518"/>
    <x v="3"/>
    <s v="Morning"/>
    <n v="8"/>
    <n v="3.5"/>
    <n v="4.5"/>
    <n v="379"/>
    <x v="4"/>
    <n v="3700"/>
    <s v="OK"/>
    <n v="0.44"/>
    <n v="0.56000000000000005"/>
    <x v="1"/>
  </r>
  <r>
    <x v="518"/>
    <x v="3"/>
    <s v="Evening"/>
    <n v="8"/>
    <n v="0"/>
    <n v="8"/>
    <n v="628"/>
    <x v="0"/>
    <n v="0"/>
    <s v="OK"/>
    <n v="0"/>
    <n v="1"/>
    <x v="1"/>
  </r>
  <r>
    <x v="518"/>
    <x v="3"/>
    <s v="Night"/>
    <n v="8"/>
    <n v="0"/>
    <n v="8"/>
    <n v="658"/>
    <x v="0"/>
    <n v="0"/>
    <s v="OK"/>
    <n v="0"/>
    <n v="1"/>
    <x v="1"/>
  </r>
  <r>
    <x v="518"/>
    <x v="4"/>
    <s v="Morning"/>
    <n v="8"/>
    <n v="0"/>
    <n v="8"/>
    <n v="647"/>
    <x v="0"/>
    <n v="0"/>
    <s v="OK"/>
    <n v="0"/>
    <n v="1"/>
    <x v="1"/>
  </r>
  <r>
    <x v="518"/>
    <x v="4"/>
    <s v="Evening"/>
    <n v="8"/>
    <n v="5.5"/>
    <n v="2.5"/>
    <n v="233"/>
    <x v="3"/>
    <n v="8300"/>
    <s v="OK"/>
    <n v="0.69"/>
    <n v="0.31"/>
    <x v="1"/>
  </r>
  <r>
    <x v="518"/>
    <x v="4"/>
    <s v="Night"/>
    <n v="8"/>
    <n v="0"/>
    <n v="8"/>
    <n v="730"/>
    <x v="0"/>
    <n v="0"/>
    <s v="OK"/>
    <n v="0"/>
    <n v="1"/>
    <x v="1"/>
  </r>
  <r>
    <x v="518"/>
    <x v="5"/>
    <s v="Morning"/>
    <n v="8"/>
    <n v="0"/>
    <n v="8"/>
    <n v="3479"/>
    <x v="0"/>
    <n v="0"/>
    <s v="OK"/>
    <n v="0"/>
    <n v="1"/>
    <x v="2"/>
  </r>
  <r>
    <x v="518"/>
    <x v="5"/>
    <s v="Evening"/>
    <n v="8"/>
    <n v="0"/>
    <n v="8"/>
    <n v="3707"/>
    <x v="0"/>
    <n v="0"/>
    <s v="OK"/>
    <n v="0"/>
    <n v="1"/>
    <x v="2"/>
  </r>
  <r>
    <x v="518"/>
    <x v="5"/>
    <s v="Night"/>
    <n v="8"/>
    <n v="0"/>
    <n v="8"/>
    <n v="3116"/>
    <x v="0"/>
    <n v="0"/>
    <s v="OK"/>
    <n v="0"/>
    <n v="1"/>
    <x v="2"/>
  </r>
  <r>
    <x v="518"/>
    <x v="6"/>
    <s v="Morning"/>
    <n v="8"/>
    <n v="0"/>
    <n v="8"/>
    <n v="3334"/>
    <x v="0"/>
    <n v="0"/>
    <s v="OK"/>
    <n v="0"/>
    <n v="1"/>
    <x v="2"/>
  </r>
  <r>
    <x v="518"/>
    <x v="6"/>
    <s v="Evening"/>
    <n v="8"/>
    <n v="0"/>
    <n v="8"/>
    <n v="3478"/>
    <x v="0"/>
    <n v="0"/>
    <s v="OK"/>
    <n v="0"/>
    <n v="1"/>
    <x v="2"/>
  </r>
  <r>
    <x v="518"/>
    <x v="6"/>
    <s v="Night"/>
    <n v="8"/>
    <n v="0"/>
    <n v="8"/>
    <n v="3078"/>
    <x v="0"/>
    <n v="0"/>
    <s v="OK"/>
    <n v="0"/>
    <n v="1"/>
    <x v="2"/>
  </r>
  <r>
    <x v="518"/>
    <x v="7"/>
    <s v="Morning"/>
    <n v="8"/>
    <n v="0"/>
    <n v="8"/>
    <n v="3575"/>
    <x v="0"/>
    <n v="0"/>
    <s v="OK"/>
    <n v="0"/>
    <n v="1"/>
    <x v="3"/>
  </r>
  <r>
    <x v="518"/>
    <x v="7"/>
    <s v="Evening"/>
    <n v="8"/>
    <n v="0"/>
    <n v="8"/>
    <n v="4148"/>
    <x v="0"/>
    <n v="0"/>
    <s v="OK"/>
    <n v="0"/>
    <n v="1"/>
    <x v="3"/>
  </r>
  <r>
    <x v="518"/>
    <x v="7"/>
    <s v="Night"/>
    <n v="8"/>
    <n v="1.3"/>
    <n v="6.7"/>
    <n v="3164"/>
    <x v="3"/>
    <n v="10400"/>
    <s v="OK"/>
    <n v="0.16"/>
    <n v="0.84"/>
    <x v="3"/>
  </r>
  <r>
    <x v="519"/>
    <x v="0"/>
    <s v="Morning"/>
    <n v="8"/>
    <n v="1.8"/>
    <n v="6.2"/>
    <n v="3891"/>
    <x v="1"/>
    <n v="9600"/>
    <s v="OK"/>
    <n v="0.23"/>
    <n v="0.78"/>
    <x v="0"/>
  </r>
  <r>
    <x v="519"/>
    <x v="0"/>
    <s v="Evening"/>
    <n v="8"/>
    <n v="0"/>
    <n v="8"/>
    <n v="5195"/>
    <x v="0"/>
    <n v="0"/>
    <s v="OK"/>
    <n v="0"/>
    <n v="1"/>
    <x v="0"/>
  </r>
  <r>
    <x v="519"/>
    <x v="0"/>
    <s v="Night"/>
    <n v="8"/>
    <n v="3.6"/>
    <n v="4.4000000000000004"/>
    <n v="2867"/>
    <x v="3"/>
    <n v="8700"/>
    <s v="OK"/>
    <n v="0.45"/>
    <n v="0.55000000000000004"/>
    <x v="0"/>
  </r>
  <r>
    <x v="519"/>
    <x v="1"/>
    <s v="Morning"/>
    <n v="8"/>
    <n v="0"/>
    <n v="8"/>
    <n v="5390"/>
    <x v="0"/>
    <n v="0"/>
    <s v="OK"/>
    <n v="0"/>
    <n v="1"/>
    <x v="0"/>
  </r>
  <r>
    <x v="519"/>
    <x v="1"/>
    <s v="Evening"/>
    <n v="8"/>
    <n v="0"/>
    <n v="8"/>
    <n v="5206"/>
    <x v="0"/>
    <n v="0"/>
    <s v="OK"/>
    <n v="0"/>
    <n v="1"/>
    <x v="0"/>
  </r>
  <r>
    <x v="519"/>
    <x v="1"/>
    <s v="Night"/>
    <n v="8"/>
    <n v="0"/>
    <n v="8"/>
    <n v="5193"/>
    <x v="0"/>
    <n v="0"/>
    <s v="OK"/>
    <n v="0"/>
    <n v="1"/>
    <x v="0"/>
  </r>
  <r>
    <x v="519"/>
    <x v="2"/>
    <s v="Morning"/>
    <n v="8"/>
    <n v="0"/>
    <n v="8"/>
    <n v="4877"/>
    <x v="0"/>
    <n v="0"/>
    <s v="OK"/>
    <n v="0"/>
    <n v="1"/>
    <x v="0"/>
  </r>
  <r>
    <x v="519"/>
    <x v="2"/>
    <s v="Evening"/>
    <n v="8"/>
    <n v="0"/>
    <n v="8"/>
    <n v="4532"/>
    <x v="0"/>
    <n v="0"/>
    <s v="OK"/>
    <n v="0"/>
    <n v="1"/>
    <x v="0"/>
  </r>
  <r>
    <x v="519"/>
    <x v="2"/>
    <s v="Night"/>
    <n v="8"/>
    <n v="5.3"/>
    <n v="2.7"/>
    <n v="1510"/>
    <x v="6"/>
    <n v="7900"/>
    <s v="OK"/>
    <n v="0.66"/>
    <n v="0.34"/>
    <x v="0"/>
  </r>
  <r>
    <x v="519"/>
    <x v="3"/>
    <s v="Morning"/>
    <n v="8"/>
    <n v="0"/>
    <n v="8"/>
    <n v="663"/>
    <x v="0"/>
    <n v="0"/>
    <s v="OK"/>
    <n v="0"/>
    <n v="1"/>
    <x v="1"/>
  </r>
  <r>
    <x v="519"/>
    <x v="3"/>
    <s v="Evening"/>
    <n v="8"/>
    <n v="0"/>
    <n v="8"/>
    <n v="692"/>
    <x v="0"/>
    <n v="0"/>
    <s v="OK"/>
    <n v="0"/>
    <n v="1"/>
    <x v="1"/>
  </r>
  <r>
    <x v="519"/>
    <x v="3"/>
    <s v="Night"/>
    <n v="8"/>
    <n v="0"/>
    <n v="8"/>
    <n v="640"/>
    <x v="0"/>
    <n v="0"/>
    <s v="OK"/>
    <n v="0"/>
    <n v="1"/>
    <x v="1"/>
  </r>
  <r>
    <x v="519"/>
    <x v="4"/>
    <s v="Morning"/>
    <n v="8"/>
    <n v="0"/>
    <n v="8"/>
    <n v="725"/>
    <x v="0"/>
    <n v="0"/>
    <s v="OK"/>
    <n v="0"/>
    <n v="1"/>
    <x v="1"/>
  </r>
  <r>
    <x v="519"/>
    <x v="4"/>
    <s v="Evening"/>
    <n v="8"/>
    <n v="0"/>
    <n v="8"/>
    <n v="705"/>
    <x v="0"/>
    <n v="0"/>
    <s v="OK"/>
    <n v="0"/>
    <n v="1"/>
    <x v="1"/>
  </r>
  <r>
    <x v="519"/>
    <x v="4"/>
    <s v="Night"/>
    <n v="8"/>
    <n v="0"/>
    <n v="8"/>
    <n v="678"/>
    <x v="0"/>
    <n v="0"/>
    <s v="OK"/>
    <n v="0"/>
    <n v="1"/>
    <x v="1"/>
  </r>
  <r>
    <x v="519"/>
    <x v="5"/>
    <s v="Morning"/>
    <n v="8"/>
    <n v="5.2"/>
    <n v="2.8"/>
    <n v="1107"/>
    <x v="2"/>
    <n v="9500"/>
    <s v="OK"/>
    <n v="0.65"/>
    <n v="0.35"/>
    <x v="2"/>
  </r>
  <r>
    <x v="519"/>
    <x v="5"/>
    <s v="Evening"/>
    <n v="8"/>
    <n v="0"/>
    <n v="8"/>
    <n v="3456"/>
    <x v="0"/>
    <n v="0"/>
    <s v="OK"/>
    <n v="0"/>
    <n v="1"/>
    <x v="2"/>
  </r>
  <r>
    <x v="519"/>
    <x v="5"/>
    <s v="Night"/>
    <n v="8"/>
    <n v="1.6"/>
    <n v="6.4"/>
    <n v="2917"/>
    <x v="4"/>
    <n v="10900"/>
    <s v="OK"/>
    <n v="0.2"/>
    <n v="0.8"/>
    <x v="2"/>
  </r>
  <r>
    <x v="519"/>
    <x v="6"/>
    <s v="Morning"/>
    <n v="8"/>
    <n v="2.5"/>
    <n v="5.5"/>
    <n v="2221"/>
    <x v="1"/>
    <n v="6800"/>
    <s v="OK"/>
    <n v="0.31"/>
    <n v="0.69"/>
    <x v="2"/>
  </r>
  <r>
    <x v="519"/>
    <x v="6"/>
    <s v="Evening"/>
    <n v="8"/>
    <n v="0"/>
    <n v="8"/>
    <n v="3108"/>
    <x v="0"/>
    <n v="0"/>
    <s v="OK"/>
    <n v="0"/>
    <n v="1"/>
    <x v="2"/>
  </r>
  <r>
    <x v="519"/>
    <x v="6"/>
    <s v="Night"/>
    <n v="8"/>
    <n v="5.4"/>
    <n v="2.6"/>
    <n v="960"/>
    <x v="4"/>
    <n v="11500"/>
    <s v="OK"/>
    <n v="0.68"/>
    <n v="0.33"/>
    <x v="2"/>
  </r>
  <r>
    <x v="519"/>
    <x v="7"/>
    <s v="Morning"/>
    <n v="8"/>
    <n v="5.2"/>
    <n v="2.8"/>
    <n v="1321"/>
    <x v="5"/>
    <n v="10200"/>
    <s v="OK"/>
    <n v="0.65"/>
    <n v="0.35"/>
    <x v="3"/>
  </r>
  <r>
    <x v="519"/>
    <x v="7"/>
    <s v="Evening"/>
    <n v="8"/>
    <n v="0"/>
    <n v="8"/>
    <n v="4105"/>
    <x v="0"/>
    <n v="0"/>
    <s v="OK"/>
    <n v="0"/>
    <n v="1"/>
    <x v="3"/>
  </r>
  <r>
    <x v="519"/>
    <x v="7"/>
    <s v="Night"/>
    <n v="8"/>
    <n v="0"/>
    <n v="8"/>
    <n v="4149"/>
    <x v="0"/>
    <n v="0"/>
    <s v="OK"/>
    <n v="0"/>
    <n v="1"/>
    <x v="3"/>
  </r>
  <r>
    <x v="520"/>
    <x v="0"/>
    <s v="Morning"/>
    <n v="8"/>
    <n v="0"/>
    <n v="8"/>
    <n v="5327"/>
    <x v="0"/>
    <n v="0"/>
    <s v="OK"/>
    <n v="0"/>
    <n v="1"/>
    <x v="0"/>
  </r>
  <r>
    <x v="520"/>
    <x v="0"/>
    <s v="Evening"/>
    <n v="8"/>
    <n v="6.1"/>
    <n v="1.9"/>
    <n v="1196"/>
    <x v="3"/>
    <n v="8500"/>
    <s v="OK"/>
    <n v="0.76"/>
    <n v="0.24"/>
    <x v="0"/>
  </r>
  <r>
    <x v="520"/>
    <x v="0"/>
    <s v="Night"/>
    <n v="8"/>
    <n v="0"/>
    <n v="8"/>
    <n v="4836"/>
    <x v="0"/>
    <n v="0"/>
    <s v="OK"/>
    <n v="0"/>
    <n v="1"/>
    <x v="0"/>
  </r>
  <r>
    <x v="520"/>
    <x v="1"/>
    <s v="Morning"/>
    <n v="8"/>
    <n v="0"/>
    <n v="8"/>
    <n v="5371"/>
    <x v="0"/>
    <n v="0"/>
    <s v="OK"/>
    <n v="0"/>
    <n v="1"/>
    <x v="0"/>
  </r>
  <r>
    <x v="520"/>
    <x v="1"/>
    <s v="Evening"/>
    <n v="8"/>
    <n v="0"/>
    <n v="8"/>
    <n v="4990"/>
    <x v="0"/>
    <n v="0"/>
    <s v="OK"/>
    <n v="0"/>
    <n v="1"/>
    <x v="0"/>
  </r>
  <r>
    <x v="520"/>
    <x v="1"/>
    <s v="Night"/>
    <n v="8"/>
    <n v="0"/>
    <n v="8"/>
    <n v="4973"/>
    <x v="0"/>
    <n v="0"/>
    <s v="OK"/>
    <n v="0"/>
    <n v="1"/>
    <x v="0"/>
  </r>
  <r>
    <x v="520"/>
    <x v="2"/>
    <s v="Morning"/>
    <n v="8"/>
    <n v="0"/>
    <n v="8"/>
    <n v="4901"/>
    <x v="0"/>
    <n v="0"/>
    <s v="OK"/>
    <n v="0"/>
    <n v="1"/>
    <x v="0"/>
  </r>
  <r>
    <x v="520"/>
    <x v="2"/>
    <s v="Evening"/>
    <n v="8"/>
    <n v="0"/>
    <n v="8"/>
    <n v="4701"/>
    <x v="0"/>
    <n v="0"/>
    <s v="OK"/>
    <n v="0"/>
    <n v="1"/>
    <x v="0"/>
  </r>
  <r>
    <x v="520"/>
    <x v="2"/>
    <s v="Night"/>
    <n v="8"/>
    <n v="0"/>
    <n v="8"/>
    <n v="4736"/>
    <x v="0"/>
    <n v="0"/>
    <s v="OK"/>
    <n v="0"/>
    <n v="1"/>
    <x v="0"/>
  </r>
  <r>
    <x v="520"/>
    <x v="3"/>
    <s v="Morning"/>
    <n v="8"/>
    <n v="0"/>
    <n v="8"/>
    <n v="718"/>
    <x v="0"/>
    <n v="0"/>
    <s v="OK"/>
    <n v="0"/>
    <n v="1"/>
    <x v="1"/>
  </r>
  <r>
    <x v="520"/>
    <x v="3"/>
    <s v="Evening"/>
    <n v="8"/>
    <n v="0"/>
    <n v="8"/>
    <n v="707"/>
    <x v="0"/>
    <n v="0"/>
    <s v="OK"/>
    <n v="0"/>
    <n v="1"/>
    <x v="1"/>
  </r>
  <r>
    <x v="520"/>
    <x v="3"/>
    <s v="Night"/>
    <n v="8"/>
    <n v="0"/>
    <n v="8"/>
    <n v="713"/>
    <x v="0"/>
    <n v="0"/>
    <s v="OK"/>
    <n v="0"/>
    <n v="1"/>
    <x v="1"/>
  </r>
  <r>
    <x v="520"/>
    <x v="4"/>
    <s v="Morning"/>
    <n v="8"/>
    <n v="0"/>
    <n v="8"/>
    <n v="693"/>
    <x v="0"/>
    <n v="0"/>
    <s v="OK"/>
    <n v="0"/>
    <n v="1"/>
    <x v="1"/>
  </r>
  <r>
    <x v="520"/>
    <x v="4"/>
    <s v="Evening"/>
    <n v="8"/>
    <n v="4.7"/>
    <n v="3.3"/>
    <n v="314"/>
    <x v="3"/>
    <n v="5300"/>
    <s v="OK"/>
    <n v="0.59"/>
    <n v="0.41"/>
    <x v="1"/>
  </r>
  <r>
    <x v="520"/>
    <x v="4"/>
    <s v="Night"/>
    <n v="8"/>
    <n v="0"/>
    <n v="8"/>
    <n v="703"/>
    <x v="0"/>
    <n v="0"/>
    <s v="OK"/>
    <n v="0"/>
    <n v="1"/>
    <x v="1"/>
  </r>
  <r>
    <x v="520"/>
    <x v="5"/>
    <s v="Morning"/>
    <n v="8"/>
    <n v="0"/>
    <n v="8"/>
    <n v="3253"/>
    <x v="0"/>
    <n v="0"/>
    <s v="OK"/>
    <n v="0"/>
    <n v="1"/>
    <x v="2"/>
  </r>
  <r>
    <x v="520"/>
    <x v="5"/>
    <s v="Evening"/>
    <n v="8"/>
    <n v="0"/>
    <n v="8"/>
    <n v="3666"/>
    <x v="0"/>
    <n v="0"/>
    <s v="OK"/>
    <n v="0"/>
    <n v="1"/>
    <x v="2"/>
  </r>
  <r>
    <x v="520"/>
    <x v="5"/>
    <s v="Night"/>
    <n v="8"/>
    <n v="0"/>
    <n v="8"/>
    <n v="3711"/>
    <x v="0"/>
    <n v="0"/>
    <s v="OK"/>
    <n v="0"/>
    <n v="1"/>
    <x v="2"/>
  </r>
  <r>
    <x v="520"/>
    <x v="6"/>
    <s v="Morning"/>
    <n v="8"/>
    <n v="6.4"/>
    <n v="1.6"/>
    <n v="657"/>
    <x v="2"/>
    <n v="2800"/>
    <s v="OK"/>
    <n v="0.8"/>
    <n v="0.2"/>
    <x v="2"/>
  </r>
  <r>
    <x v="520"/>
    <x v="6"/>
    <s v="Evening"/>
    <n v="8"/>
    <n v="0"/>
    <n v="8"/>
    <n v="2925"/>
    <x v="0"/>
    <n v="0"/>
    <s v="OK"/>
    <n v="0"/>
    <n v="1"/>
    <x v="2"/>
  </r>
  <r>
    <x v="520"/>
    <x v="6"/>
    <s v="Night"/>
    <n v="8"/>
    <n v="0"/>
    <n v="8"/>
    <n v="3511"/>
    <x v="0"/>
    <n v="0"/>
    <s v="OK"/>
    <n v="0"/>
    <n v="1"/>
    <x v="2"/>
  </r>
  <r>
    <x v="520"/>
    <x v="7"/>
    <s v="Morning"/>
    <n v="8"/>
    <n v="0"/>
    <n v="8"/>
    <n v="3979"/>
    <x v="0"/>
    <n v="0"/>
    <s v="OK"/>
    <n v="0"/>
    <n v="1"/>
    <x v="3"/>
  </r>
  <r>
    <x v="520"/>
    <x v="7"/>
    <s v="Evening"/>
    <n v="8"/>
    <n v="0"/>
    <n v="8"/>
    <n v="3855"/>
    <x v="0"/>
    <n v="0"/>
    <s v="OK"/>
    <n v="0"/>
    <n v="1"/>
    <x v="3"/>
  </r>
  <r>
    <x v="520"/>
    <x v="7"/>
    <s v="Night"/>
    <n v="8"/>
    <n v="3.2"/>
    <n v="4.8"/>
    <n v="2278"/>
    <x v="6"/>
    <n v="8400"/>
    <s v="OK"/>
    <n v="0.4"/>
    <n v="0.6"/>
    <x v="3"/>
  </r>
  <r>
    <x v="521"/>
    <x v="0"/>
    <s v="Morning"/>
    <n v="8"/>
    <n v="4.5999999999999996"/>
    <n v="3.4"/>
    <n v="2101"/>
    <x v="3"/>
    <n v="14600"/>
    <s v="OK"/>
    <n v="0.57999999999999996"/>
    <n v="0.43"/>
    <x v="0"/>
  </r>
  <r>
    <x v="521"/>
    <x v="0"/>
    <s v="Evening"/>
    <n v="8"/>
    <n v="3.1"/>
    <n v="4.9000000000000004"/>
    <n v="3262"/>
    <x v="2"/>
    <n v="6800"/>
    <s v="OK"/>
    <n v="0.39"/>
    <n v="0.61"/>
    <x v="0"/>
  </r>
  <r>
    <x v="521"/>
    <x v="0"/>
    <s v="Night"/>
    <n v="8"/>
    <n v="4.9000000000000004"/>
    <n v="3.1"/>
    <n v="2078"/>
    <x v="1"/>
    <n v="9200"/>
    <s v="OK"/>
    <n v="0.61"/>
    <n v="0.39"/>
    <x v="0"/>
  </r>
  <r>
    <x v="521"/>
    <x v="1"/>
    <s v="Morning"/>
    <n v="8"/>
    <n v="0"/>
    <n v="8"/>
    <n v="5399"/>
    <x v="0"/>
    <n v="0"/>
    <s v="OK"/>
    <n v="0"/>
    <n v="1"/>
    <x v="0"/>
  </r>
  <r>
    <x v="521"/>
    <x v="1"/>
    <s v="Evening"/>
    <n v="8"/>
    <n v="0"/>
    <n v="8"/>
    <n v="5092"/>
    <x v="0"/>
    <n v="0"/>
    <s v="OK"/>
    <n v="0"/>
    <n v="1"/>
    <x v="0"/>
  </r>
  <r>
    <x v="521"/>
    <x v="1"/>
    <s v="Night"/>
    <n v="8"/>
    <n v="0"/>
    <n v="8"/>
    <n v="5212"/>
    <x v="0"/>
    <n v="0"/>
    <s v="OK"/>
    <n v="0"/>
    <n v="1"/>
    <x v="0"/>
  </r>
  <r>
    <x v="521"/>
    <x v="2"/>
    <s v="Morning"/>
    <n v="8"/>
    <n v="1.6"/>
    <n v="6.4"/>
    <n v="3455"/>
    <x v="3"/>
    <n v="12400"/>
    <s v="OK"/>
    <n v="0.2"/>
    <n v="0.8"/>
    <x v="0"/>
  </r>
  <r>
    <x v="521"/>
    <x v="2"/>
    <s v="Evening"/>
    <n v="8"/>
    <n v="0"/>
    <n v="8"/>
    <n v="4756"/>
    <x v="0"/>
    <n v="0"/>
    <s v="OK"/>
    <n v="0"/>
    <n v="1"/>
    <x v="0"/>
  </r>
  <r>
    <x v="521"/>
    <x v="2"/>
    <s v="Night"/>
    <n v="8"/>
    <n v="0"/>
    <n v="8"/>
    <n v="4346"/>
    <x v="0"/>
    <n v="0"/>
    <s v="OK"/>
    <n v="0"/>
    <n v="1"/>
    <x v="0"/>
  </r>
  <r>
    <x v="521"/>
    <x v="3"/>
    <s v="Morning"/>
    <n v="8"/>
    <n v="3.8"/>
    <n v="4.2"/>
    <n v="348"/>
    <x v="5"/>
    <n v="9200"/>
    <s v="OK"/>
    <n v="0.48"/>
    <n v="0.53"/>
    <x v="1"/>
  </r>
  <r>
    <x v="521"/>
    <x v="3"/>
    <s v="Evening"/>
    <n v="8"/>
    <n v="0.6"/>
    <n v="7.4"/>
    <n v="631"/>
    <x v="4"/>
    <n v="10200"/>
    <s v="OK"/>
    <n v="0.08"/>
    <n v="0.93"/>
    <x v="1"/>
  </r>
  <r>
    <x v="521"/>
    <x v="3"/>
    <s v="Night"/>
    <n v="8"/>
    <n v="0"/>
    <n v="8"/>
    <n v="672"/>
    <x v="0"/>
    <n v="0"/>
    <s v="OK"/>
    <n v="0"/>
    <n v="1"/>
    <x v="1"/>
  </r>
  <r>
    <x v="521"/>
    <x v="4"/>
    <s v="Morning"/>
    <n v="8"/>
    <n v="0"/>
    <n v="8"/>
    <n v="752"/>
    <x v="0"/>
    <n v="0"/>
    <s v="OK"/>
    <n v="0"/>
    <n v="1"/>
    <x v="1"/>
  </r>
  <r>
    <x v="521"/>
    <x v="4"/>
    <s v="Evening"/>
    <n v="8"/>
    <n v="0"/>
    <n v="8"/>
    <n v="793"/>
    <x v="0"/>
    <n v="0"/>
    <s v="OK"/>
    <n v="0"/>
    <n v="1"/>
    <x v="1"/>
  </r>
  <r>
    <x v="521"/>
    <x v="4"/>
    <s v="Night"/>
    <n v="8"/>
    <n v="0"/>
    <n v="8"/>
    <n v="748"/>
    <x v="0"/>
    <n v="0"/>
    <s v="OK"/>
    <n v="0"/>
    <n v="1"/>
    <x v="1"/>
  </r>
  <r>
    <x v="521"/>
    <x v="5"/>
    <s v="Morning"/>
    <n v="8"/>
    <n v="0"/>
    <n v="8"/>
    <n v="3635"/>
    <x v="0"/>
    <n v="0"/>
    <s v="OK"/>
    <n v="0"/>
    <n v="1"/>
    <x v="2"/>
  </r>
  <r>
    <x v="521"/>
    <x v="5"/>
    <s v="Evening"/>
    <n v="8"/>
    <n v="0"/>
    <n v="8"/>
    <n v="3191"/>
    <x v="0"/>
    <n v="0"/>
    <s v="OK"/>
    <n v="0"/>
    <n v="1"/>
    <x v="2"/>
  </r>
  <r>
    <x v="521"/>
    <x v="5"/>
    <s v="Night"/>
    <n v="8"/>
    <n v="0"/>
    <n v="8"/>
    <n v="3210"/>
    <x v="0"/>
    <n v="0"/>
    <s v="OK"/>
    <n v="0"/>
    <n v="1"/>
    <x v="2"/>
  </r>
  <r>
    <x v="521"/>
    <x v="6"/>
    <s v="Morning"/>
    <n v="8"/>
    <n v="0"/>
    <n v="8"/>
    <n v="3221"/>
    <x v="0"/>
    <n v="0"/>
    <s v="OK"/>
    <n v="0"/>
    <n v="1"/>
    <x v="2"/>
  </r>
  <r>
    <x v="521"/>
    <x v="6"/>
    <s v="Evening"/>
    <n v="8"/>
    <n v="6.4"/>
    <n v="1.6"/>
    <n v="610"/>
    <x v="4"/>
    <n v="1900"/>
    <s v="OK"/>
    <n v="0.8"/>
    <n v="0.2"/>
    <x v="2"/>
  </r>
  <r>
    <x v="521"/>
    <x v="6"/>
    <s v="Night"/>
    <n v="8"/>
    <n v="0"/>
    <n v="8"/>
    <n v="3415"/>
    <x v="0"/>
    <n v="0"/>
    <s v="OK"/>
    <n v="0"/>
    <n v="1"/>
    <x v="2"/>
  </r>
  <r>
    <x v="521"/>
    <x v="7"/>
    <s v="Morning"/>
    <n v="8"/>
    <n v="6.1"/>
    <n v="1.9"/>
    <n v="965"/>
    <x v="1"/>
    <n v="10700"/>
    <s v="OK"/>
    <n v="0.76"/>
    <n v="0.24"/>
    <x v="3"/>
  </r>
  <r>
    <x v="521"/>
    <x v="7"/>
    <s v="Evening"/>
    <n v="8"/>
    <n v="0"/>
    <n v="8"/>
    <n v="3899"/>
    <x v="0"/>
    <n v="0"/>
    <s v="OK"/>
    <n v="0"/>
    <n v="1"/>
    <x v="3"/>
  </r>
  <r>
    <x v="521"/>
    <x v="7"/>
    <s v="Night"/>
    <n v="8"/>
    <n v="5.0999999999999996"/>
    <n v="2.9"/>
    <n v="1458"/>
    <x v="3"/>
    <n v="2900"/>
    <s v="OK"/>
    <n v="0.64"/>
    <n v="0.36"/>
    <x v="3"/>
  </r>
  <r>
    <x v="522"/>
    <x v="0"/>
    <s v="Morning"/>
    <n v="8"/>
    <n v="3.9"/>
    <n v="4.0999999999999996"/>
    <n v="2468"/>
    <x v="4"/>
    <n v="3600"/>
    <s v="OK"/>
    <n v="0.49"/>
    <n v="0.51"/>
    <x v="0"/>
  </r>
  <r>
    <x v="522"/>
    <x v="0"/>
    <s v="Evening"/>
    <n v="8"/>
    <n v="3.8"/>
    <n v="4.2"/>
    <n v="2413"/>
    <x v="3"/>
    <n v="14100"/>
    <s v="OK"/>
    <n v="0.48"/>
    <n v="0.53"/>
    <x v="0"/>
  </r>
  <r>
    <x v="522"/>
    <x v="0"/>
    <s v="Night"/>
    <n v="8"/>
    <n v="0"/>
    <n v="8"/>
    <n v="4803"/>
    <x v="0"/>
    <n v="0"/>
    <s v="OK"/>
    <n v="0"/>
    <n v="1"/>
    <x v="0"/>
  </r>
  <r>
    <x v="522"/>
    <x v="1"/>
    <s v="Morning"/>
    <n v="8"/>
    <n v="0"/>
    <n v="8"/>
    <n v="5262"/>
    <x v="0"/>
    <n v="0"/>
    <s v="OK"/>
    <n v="0"/>
    <n v="1"/>
    <x v="0"/>
  </r>
  <r>
    <x v="522"/>
    <x v="1"/>
    <s v="Evening"/>
    <n v="8"/>
    <n v="0"/>
    <n v="8"/>
    <n v="5185"/>
    <x v="0"/>
    <n v="0"/>
    <s v="OK"/>
    <n v="0"/>
    <n v="1"/>
    <x v="0"/>
  </r>
  <r>
    <x v="522"/>
    <x v="1"/>
    <s v="Night"/>
    <n v="8"/>
    <n v="0"/>
    <n v="8"/>
    <n v="5159"/>
    <x v="0"/>
    <n v="0"/>
    <s v="OK"/>
    <n v="0"/>
    <n v="1"/>
    <x v="0"/>
  </r>
  <r>
    <x v="522"/>
    <x v="2"/>
    <s v="Morning"/>
    <n v="8"/>
    <n v="2.9"/>
    <n v="5.0999999999999996"/>
    <n v="2856"/>
    <x v="2"/>
    <n v="9800"/>
    <s v="OK"/>
    <n v="0.36"/>
    <n v="0.64"/>
    <x v="0"/>
  </r>
  <r>
    <x v="522"/>
    <x v="2"/>
    <s v="Evening"/>
    <n v="8"/>
    <n v="2.8"/>
    <n v="5.2"/>
    <n v="2785"/>
    <x v="6"/>
    <n v="2500"/>
    <s v="OK"/>
    <n v="0.35"/>
    <n v="0.65"/>
    <x v="0"/>
  </r>
  <r>
    <x v="522"/>
    <x v="2"/>
    <s v="Night"/>
    <n v="8"/>
    <n v="0"/>
    <n v="8"/>
    <n v="4725"/>
    <x v="0"/>
    <n v="0"/>
    <s v="OK"/>
    <n v="0"/>
    <n v="1"/>
    <x v="0"/>
  </r>
  <r>
    <x v="522"/>
    <x v="3"/>
    <s v="Morning"/>
    <n v="8"/>
    <n v="1.3"/>
    <n v="6.7"/>
    <n v="590"/>
    <x v="2"/>
    <n v="3600"/>
    <s v="OK"/>
    <n v="0.16"/>
    <n v="0.84"/>
    <x v="1"/>
  </r>
  <r>
    <x v="522"/>
    <x v="3"/>
    <s v="Evening"/>
    <n v="8"/>
    <n v="0"/>
    <n v="8"/>
    <n v="665"/>
    <x v="0"/>
    <n v="0"/>
    <s v="OK"/>
    <n v="0"/>
    <n v="1"/>
    <x v="1"/>
  </r>
  <r>
    <x v="522"/>
    <x v="3"/>
    <s v="Night"/>
    <n v="8"/>
    <n v="0"/>
    <n v="8"/>
    <n v="698"/>
    <x v="0"/>
    <n v="0"/>
    <s v="OK"/>
    <n v="0"/>
    <n v="1"/>
    <x v="1"/>
  </r>
  <r>
    <x v="522"/>
    <x v="4"/>
    <s v="Morning"/>
    <n v="8"/>
    <n v="0"/>
    <n v="8"/>
    <n v="660"/>
    <x v="0"/>
    <n v="0"/>
    <s v="OK"/>
    <n v="0"/>
    <n v="1"/>
    <x v="1"/>
  </r>
  <r>
    <x v="522"/>
    <x v="4"/>
    <s v="Evening"/>
    <n v="8"/>
    <n v="0"/>
    <n v="8"/>
    <n v="728"/>
    <x v="0"/>
    <n v="0"/>
    <s v="OK"/>
    <n v="0"/>
    <n v="1"/>
    <x v="1"/>
  </r>
  <r>
    <x v="522"/>
    <x v="4"/>
    <s v="Night"/>
    <n v="8"/>
    <n v="0"/>
    <n v="8"/>
    <n v="714"/>
    <x v="0"/>
    <n v="0"/>
    <s v="OK"/>
    <n v="0"/>
    <n v="1"/>
    <x v="1"/>
  </r>
  <r>
    <x v="522"/>
    <x v="5"/>
    <s v="Morning"/>
    <n v="8"/>
    <n v="2.2000000000000002"/>
    <n v="5.8"/>
    <n v="2385"/>
    <x v="5"/>
    <n v="8000"/>
    <s v="OK"/>
    <n v="0.28000000000000003"/>
    <n v="0.73"/>
    <x v="2"/>
  </r>
  <r>
    <x v="522"/>
    <x v="5"/>
    <s v="Evening"/>
    <n v="8"/>
    <n v="0"/>
    <n v="8"/>
    <n v="3397"/>
    <x v="0"/>
    <n v="0"/>
    <s v="OK"/>
    <n v="0"/>
    <n v="1"/>
    <x v="2"/>
  </r>
  <r>
    <x v="522"/>
    <x v="5"/>
    <s v="Night"/>
    <n v="8"/>
    <n v="0"/>
    <n v="8"/>
    <n v="3213"/>
    <x v="0"/>
    <n v="0"/>
    <s v="OK"/>
    <n v="0"/>
    <n v="1"/>
    <x v="2"/>
  </r>
  <r>
    <x v="522"/>
    <x v="6"/>
    <s v="Morning"/>
    <n v="8"/>
    <n v="0"/>
    <n v="8"/>
    <n v="3294"/>
    <x v="0"/>
    <n v="0"/>
    <s v="OK"/>
    <n v="0"/>
    <n v="1"/>
    <x v="2"/>
  </r>
  <r>
    <x v="522"/>
    <x v="6"/>
    <s v="Evening"/>
    <n v="8"/>
    <n v="0"/>
    <n v="8"/>
    <n v="3277"/>
    <x v="0"/>
    <n v="0"/>
    <s v="OK"/>
    <n v="0"/>
    <n v="1"/>
    <x v="2"/>
  </r>
  <r>
    <x v="522"/>
    <x v="6"/>
    <s v="Night"/>
    <n v="8"/>
    <n v="0"/>
    <n v="8"/>
    <n v="3201"/>
    <x v="0"/>
    <n v="0"/>
    <s v="OK"/>
    <n v="0"/>
    <n v="1"/>
    <x v="2"/>
  </r>
  <r>
    <x v="522"/>
    <x v="7"/>
    <s v="Morning"/>
    <n v="8"/>
    <n v="3.4"/>
    <n v="4.5999999999999996"/>
    <n v="2157"/>
    <x v="1"/>
    <n v="12900"/>
    <s v="OK"/>
    <n v="0.43"/>
    <n v="0.57999999999999996"/>
    <x v="3"/>
  </r>
  <r>
    <x v="522"/>
    <x v="7"/>
    <s v="Evening"/>
    <n v="8"/>
    <n v="0"/>
    <n v="8"/>
    <n v="4070"/>
    <x v="0"/>
    <n v="0"/>
    <s v="OK"/>
    <n v="0"/>
    <n v="1"/>
    <x v="3"/>
  </r>
  <r>
    <x v="522"/>
    <x v="7"/>
    <s v="Night"/>
    <n v="8"/>
    <n v="4.5"/>
    <n v="3.5"/>
    <n v="1831"/>
    <x v="3"/>
    <n v="6900"/>
    <s v="OK"/>
    <n v="0.56000000000000005"/>
    <n v="0.44"/>
    <x v="3"/>
  </r>
  <r>
    <x v="523"/>
    <x v="0"/>
    <s v="Morning"/>
    <n v="8"/>
    <n v="0"/>
    <n v="8"/>
    <n v="4968"/>
    <x v="0"/>
    <n v="0"/>
    <s v="OK"/>
    <n v="0"/>
    <n v="1"/>
    <x v="0"/>
  </r>
  <r>
    <x v="523"/>
    <x v="0"/>
    <s v="Evening"/>
    <n v="8"/>
    <n v="0"/>
    <n v="8"/>
    <n v="5198"/>
    <x v="0"/>
    <n v="0"/>
    <s v="OK"/>
    <n v="0"/>
    <n v="1"/>
    <x v="0"/>
  </r>
  <r>
    <x v="523"/>
    <x v="0"/>
    <s v="Night"/>
    <n v="8"/>
    <n v="3"/>
    <n v="5"/>
    <n v="3046"/>
    <x v="6"/>
    <n v="14700"/>
    <s v="OK"/>
    <n v="0.38"/>
    <n v="0.63"/>
    <x v="0"/>
  </r>
  <r>
    <x v="523"/>
    <x v="1"/>
    <s v="Morning"/>
    <n v="8"/>
    <n v="0"/>
    <n v="8"/>
    <n v="5140"/>
    <x v="0"/>
    <n v="0"/>
    <s v="OK"/>
    <n v="0"/>
    <n v="1"/>
    <x v="0"/>
  </r>
  <r>
    <x v="523"/>
    <x v="1"/>
    <s v="Evening"/>
    <n v="8"/>
    <n v="0"/>
    <n v="8"/>
    <n v="5946"/>
    <x v="0"/>
    <n v="0"/>
    <s v="OK"/>
    <n v="0"/>
    <n v="1"/>
    <x v="0"/>
  </r>
  <r>
    <x v="523"/>
    <x v="1"/>
    <s v="Night"/>
    <n v="8"/>
    <n v="6.6"/>
    <n v="1.4"/>
    <n v="908"/>
    <x v="3"/>
    <n v="13900"/>
    <s v="OK"/>
    <n v="0.83"/>
    <n v="0.18"/>
    <x v="0"/>
  </r>
  <r>
    <x v="523"/>
    <x v="2"/>
    <s v="Morning"/>
    <n v="8"/>
    <n v="0.7"/>
    <n v="7.3"/>
    <n v="3990"/>
    <x v="1"/>
    <n v="4300"/>
    <s v="OK"/>
    <n v="0.09"/>
    <n v="0.91"/>
    <x v="0"/>
  </r>
  <r>
    <x v="523"/>
    <x v="2"/>
    <s v="Evening"/>
    <n v="8"/>
    <n v="3.2"/>
    <n v="4.8"/>
    <n v="2907"/>
    <x v="2"/>
    <n v="13900"/>
    <s v="OK"/>
    <n v="0.4"/>
    <n v="0.6"/>
    <x v="0"/>
  </r>
  <r>
    <x v="523"/>
    <x v="2"/>
    <s v="Night"/>
    <n v="8"/>
    <n v="0"/>
    <n v="8"/>
    <n v="4538"/>
    <x v="0"/>
    <n v="0"/>
    <s v="OK"/>
    <n v="0"/>
    <n v="1"/>
    <x v="0"/>
  </r>
  <r>
    <x v="523"/>
    <x v="3"/>
    <s v="Morning"/>
    <n v="8"/>
    <n v="0"/>
    <n v="8"/>
    <n v="692"/>
    <x v="0"/>
    <n v="0"/>
    <s v="OK"/>
    <n v="0"/>
    <n v="1"/>
    <x v="1"/>
  </r>
  <r>
    <x v="523"/>
    <x v="3"/>
    <s v="Evening"/>
    <n v="8"/>
    <n v="0"/>
    <n v="8"/>
    <n v="666"/>
    <x v="0"/>
    <n v="0"/>
    <s v="OK"/>
    <n v="0"/>
    <n v="1"/>
    <x v="1"/>
  </r>
  <r>
    <x v="523"/>
    <x v="3"/>
    <s v="Night"/>
    <n v="8"/>
    <n v="4.8"/>
    <n v="3.2"/>
    <n v="231"/>
    <x v="1"/>
    <n v="5600"/>
    <s v="OK"/>
    <n v="0.6"/>
    <n v="0.4"/>
    <x v="1"/>
  </r>
  <r>
    <x v="523"/>
    <x v="4"/>
    <s v="Morning"/>
    <n v="8"/>
    <n v="0"/>
    <n v="8"/>
    <n v="662"/>
    <x v="0"/>
    <n v="0"/>
    <s v="OK"/>
    <n v="0"/>
    <n v="1"/>
    <x v="1"/>
  </r>
  <r>
    <x v="523"/>
    <x v="4"/>
    <s v="Evening"/>
    <n v="8"/>
    <n v="0"/>
    <n v="8"/>
    <n v="624"/>
    <x v="0"/>
    <n v="0"/>
    <s v="OK"/>
    <n v="0"/>
    <n v="1"/>
    <x v="1"/>
  </r>
  <r>
    <x v="523"/>
    <x v="4"/>
    <s v="Night"/>
    <n v="8"/>
    <n v="0"/>
    <n v="8"/>
    <n v="706"/>
    <x v="0"/>
    <n v="0"/>
    <s v="OK"/>
    <n v="0"/>
    <n v="1"/>
    <x v="1"/>
  </r>
  <r>
    <x v="523"/>
    <x v="5"/>
    <s v="Morning"/>
    <n v="8"/>
    <n v="0"/>
    <n v="8"/>
    <n v="3402"/>
    <x v="0"/>
    <n v="0"/>
    <s v="OK"/>
    <n v="0"/>
    <n v="1"/>
    <x v="2"/>
  </r>
  <r>
    <x v="523"/>
    <x v="5"/>
    <s v="Evening"/>
    <n v="8"/>
    <n v="0"/>
    <n v="8"/>
    <n v="3468"/>
    <x v="0"/>
    <n v="0"/>
    <s v="OK"/>
    <n v="0"/>
    <n v="1"/>
    <x v="2"/>
  </r>
  <r>
    <x v="523"/>
    <x v="5"/>
    <s v="Night"/>
    <n v="8"/>
    <n v="0"/>
    <n v="8"/>
    <n v="3262"/>
    <x v="0"/>
    <n v="0"/>
    <s v="OK"/>
    <n v="0"/>
    <n v="1"/>
    <x v="2"/>
  </r>
  <r>
    <x v="523"/>
    <x v="6"/>
    <s v="Morning"/>
    <n v="8"/>
    <n v="0"/>
    <n v="8"/>
    <n v="3371"/>
    <x v="0"/>
    <n v="0"/>
    <s v="OK"/>
    <n v="0"/>
    <n v="1"/>
    <x v="2"/>
  </r>
  <r>
    <x v="523"/>
    <x v="6"/>
    <s v="Evening"/>
    <n v="8"/>
    <n v="0"/>
    <n v="8"/>
    <n v="3199"/>
    <x v="0"/>
    <n v="0"/>
    <s v="OK"/>
    <n v="0"/>
    <n v="1"/>
    <x v="2"/>
  </r>
  <r>
    <x v="523"/>
    <x v="6"/>
    <s v="Night"/>
    <n v="8"/>
    <n v="0"/>
    <n v="8"/>
    <n v="3367"/>
    <x v="0"/>
    <n v="0"/>
    <s v="OK"/>
    <n v="0"/>
    <n v="1"/>
    <x v="2"/>
  </r>
  <r>
    <x v="523"/>
    <x v="7"/>
    <s v="Morning"/>
    <n v="8"/>
    <n v="0"/>
    <n v="8"/>
    <n v="3951"/>
    <x v="0"/>
    <n v="0"/>
    <s v="OK"/>
    <n v="0"/>
    <n v="1"/>
    <x v="3"/>
  </r>
  <r>
    <x v="523"/>
    <x v="7"/>
    <s v="Evening"/>
    <n v="8"/>
    <n v="0"/>
    <n v="8"/>
    <n v="4182"/>
    <x v="0"/>
    <n v="0"/>
    <s v="OK"/>
    <n v="0"/>
    <n v="1"/>
    <x v="3"/>
  </r>
  <r>
    <x v="523"/>
    <x v="7"/>
    <s v="Night"/>
    <n v="8"/>
    <n v="6"/>
    <n v="2"/>
    <n v="1010"/>
    <x v="1"/>
    <n v="13100"/>
    <s v="OK"/>
    <n v="0.75"/>
    <n v="0.25"/>
    <x v="3"/>
  </r>
  <r>
    <x v="524"/>
    <x v="0"/>
    <s v="Morning"/>
    <n v="8"/>
    <n v="0"/>
    <n v="8"/>
    <n v="5174"/>
    <x v="0"/>
    <n v="0"/>
    <s v="OK"/>
    <n v="0"/>
    <n v="1"/>
    <x v="0"/>
  </r>
  <r>
    <x v="524"/>
    <x v="0"/>
    <s v="Evening"/>
    <n v="8"/>
    <n v="3.9"/>
    <n v="4.0999999999999996"/>
    <n v="2408"/>
    <x v="6"/>
    <n v="5200"/>
    <s v="OK"/>
    <n v="0.49"/>
    <n v="0.51"/>
    <x v="0"/>
  </r>
  <r>
    <x v="524"/>
    <x v="0"/>
    <s v="Night"/>
    <n v="8"/>
    <n v="0"/>
    <n v="8"/>
    <n v="4660"/>
    <x v="0"/>
    <n v="0"/>
    <s v="OK"/>
    <n v="0"/>
    <n v="1"/>
    <x v="0"/>
  </r>
  <r>
    <x v="524"/>
    <x v="1"/>
    <s v="Morning"/>
    <n v="8"/>
    <n v="0"/>
    <n v="8"/>
    <n v="5405"/>
    <x v="0"/>
    <n v="0"/>
    <s v="OK"/>
    <n v="0"/>
    <n v="1"/>
    <x v="0"/>
  </r>
  <r>
    <x v="524"/>
    <x v="1"/>
    <s v="Evening"/>
    <n v="8"/>
    <n v="0"/>
    <n v="8"/>
    <n v="4716"/>
    <x v="0"/>
    <n v="0"/>
    <s v="OK"/>
    <n v="0"/>
    <n v="1"/>
    <x v="0"/>
  </r>
  <r>
    <x v="524"/>
    <x v="1"/>
    <s v="Night"/>
    <n v="8"/>
    <n v="0"/>
    <n v="8"/>
    <n v="5480"/>
    <x v="0"/>
    <n v="0"/>
    <s v="OK"/>
    <n v="0"/>
    <n v="1"/>
    <x v="0"/>
  </r>
  <r>
    <x v="524"/>
    <x v="2"/>
    <s v="Morning"/>
    <n v="8"/>
    <n v="0"/>
    <n v="8"/>
    <n v="4147"/>
    <x v="0"/>
    <n v="0"/>
    <s v="OK"/>
    <n v="0"/>
    <n v="1"/>
    <x v="0"/>
  </r>
  <r>
    <x v="524"/>
    <x v="2"/>
    <s v="Evening"/>
    <n v="8"/>
    <n v="0"/>
    <n v="8"/>
    <n v="4901"/>
    <x v="0"/>
    <n v="0"/>
    <s v="OK"/>
    <n v="0"/>
    <n v="1"/>
    <x v="0"/>
  </r>
  <r>
    <x v="524"/>
    <x v="2"/>
    <s v="Night"/>
    <n v="8"/>
    <n v="0"/>
    <n v="8"/>
    <n v="4766"/>
    <x v="0"/>
    <n v="0"/>
    <s v="OK"/>
    <n v="0"/>
    <n v="1"/>
    <x v="0"/>
  </r>
  <r>
    <x v="524"/>
    <x v="3"/>
    <s v="Morning"/>
    <n v="8"/>
    <n v="6"/>
    <n v="2"/>
    <n v="169"/>
    <x v="3"/>
    <n v="8500"/>
    <s v="OK"/>
    <n v="0.75"/>
    <n v="0.25"/>
    <x v="1"/>
  </r>
  <r>
    <x v="524"/>
    <x v="3"/>
    <s v="Evening"/>
    <n v="8"/>
    <n v="0"/>
    <n v="8"/>
    <n v="706"/>
    <x v="0"/>
    <n v="0"/>
    <s v="OK"/>
    <n v="0"/>
    <n v="1"/>
    <x v="1"/>
  </r>
  <r>
    <x v="524"/>
    <x v="3"/>
    <s v="Night"/>
    <n v="8"/>
    <n v="0"/>
    <n v="8"/>
    <n v="644"/>
    <x v="0"/>
    <n v="0"/>
    <s v="OK"/>
    <n v="0"/>
    <n v="1"/>
    <x v="1"/>
  </r>
  <r>
    <x v="524"/>
    <x v="4"/>
    <s v="Morning"/>
    <n v="8"/>
    <n v="3.2"/>
    <n v="4.8"/>
    <n v="416"/>
    <x v="3"/>
    <n v="5300"/>
    <s v="OK"/>
    <n v="0.4"/>
    <n v="0.6"/>
    <x v="1"/>
  </r>
  <r>
    <x v="524"/>
    <x v="4"/>
    <s v="Evening"/>
    <n v="8"/>
    <n v="4.8"/>
    <n v="3.2"/>
    <n v="301"/>
    <x v="1"/>
    <n v="3300"/>
    <s v="OK"/>
    <n v="0.6"/>
    <n v="0.4"/>
    <x v="1"/>
  </r>
  <r>
    <x v="524"/>
    <x v="4"/>
    <s v="Night"/>
    <n v="8"/>
    <n v="0"/>
    <n v="8"/>
    <n v="747"/>
    <x v="0"/>
    <n v="0"/>
    <s v="OK"/>
    <n v="0"/>
    <n v="1"/>
    <x v="1"/>
  </r>
  <r>
    <x v="524"/>
    <x v="5"/>
    <s v="Morning"/>
    <n v="8"/>
    <n v="2.2999999999999998"/>
    <n v="5.7"/>
    <n v="2170"/>
    <x v="3"/>
    <n v="13300"/>
    <s v="OK"/>
    <n v="0.28999999999999998"/>
    <n v="0.71"/>
    <x v="2"/>
  </r>
  <r>
    <x v="524"/>
    <x v="5"/>
    <s v="Evening"/>
    <n v="8"/>
    <n v="0"/>
    <n v="8"/>
    <n v="3274"/>
    <x v="0"/>
    <n v="0"/>
    <s v="OK"/>
    <n v="0"/>
    <n v="1"/>
    <x v="2"/>
  </r>
  <r>
    <x v="524"/>
    <x v="5"/>
    <s v="Night"/>
    <n v="8"/>
    <n v="0"/>
    <n v="8"/>
    <n v="3400"/>
    <x v="0"/>
    <n v="0"/>
    <s v="OK"/>
    <n v="0"/>
    <n v="1"/>
    <x v="2"/>
  </r>
  <r>
    <x v="524"/>
    <x v="6"/>
    <s v="Morning"/>
    <n v="8"/>
    <n v="0"/>
    <n v="8"/>
    <n v="3175"/>
    <x v="0"/>
    <n v="0"/>
    <s v="OK"/>
    <n v="0"/>
    <n v="1"/>
    <x v="2"/>
  </r>
  <r>
    <x v="524"/>
    <x v="6"/>
    <s v="Evening"/>
    <n v="8"/>
    <n v="0"/>
    <n v="8"/>
    <n v="3335"/>
    <x v="0"/>
    <n v="0"/>
    <s v="OK"/>
    <n v="0"/>
    <n v="1"/>
    <x v="2"/>
  </r>
  <r>
    <x v="524"/>
    <x v="6"/>
    <s v="Night"/>
    <n v="8"/>
    <n v="0"/>
    <n v="8"/>
    <n v="2969"/>
    <x v="0"/>
    <n v="0"/>
    <s v="OK"/>
    <n v="0"/>
    <n v="1"/>
    <x v="2"/>
  </r>
  <r>
    <x v="524"/>
    <x v="7"/>
    <s v="Morning"/>
    <n v="8"/>
    <n v="0"/>
    <n v="8"/>
    <n v="4138"/>
    <x v="0"/>
    <n v="0"/>
    <s v="OK"/>
    <n v="0"/>
    <n v="1"/>
    <x v="3"/>
  </r>
  <r>
    <x v="524"/>
    <x v="7"/>
    <s v="Evening"/>
    <n v="8"/>
    <n v="2.2999999999999998"/>
    <n v="5.7"/>
    <n v="2923"/>
    <x v="6"/>
    <n v="12600"/>
    <s v="OK"/>
    <n v="0.28999999999999998"/>
    <n v="0.71"/>
    <x v="3"/>
  </r>
  <r>
    <x v="524"/>
    <x v="7"/>
    <s v="Night"/>
    <n v="8"/>
    <n v="0"/>
    <n v="8"/>
    <n v="3813"/>
    <x v="0"/>
    <n v="0"/>
    <s v="OK"/>
    <n v="0"/>
    <n v="1"/>
    <x v="3"/>
  </r>
  <r>
    <x v="525"/>
    <x v="0"/>
    <s v="Morning"/>
    <n v="8"/>
    <n v="0"/>
    <n v="8"/>
    <n v="5249"/>
    <x v="0"/>
    <n v="0"/>
    <s v="OK"/>
    <n v="0"/>
    <n v="1"/>
    <x v="0"/>
  </r>
  <r>
    <x v="525"/>
    <x v="0"/>
    <s v="Evening"/>
    <n v="8"/>
    <n v="0"/>
    <n v="8"/>
    <n v="5483"/>
    <x v="0"/>
    <n v="0"/>
    <s v="OK"/>
    <n v="0"/>
    <n v="1"/>
    <x v="0"/>
  </r>
  <r>
    <x v="525"/>
    <x v="0"/>
    <s v="Night"/>
    <n v="8"/>
    <n v="0"/>
    <n v="8"/>
    <n v="5017"/>
    <x v="0"/>
    <n v="0"/>
    <s v="OK"/>
    <n v="0"/>
    <n v="1"/>
    <x v="0"/>
  </r>
  <r>
    <x v="525"/>
    <x v="1"/>
    <s v="Morning"/>
    <n v="8"/>
    <n v="3.7"/>
    <n v="4.3"/>
    <n v="3015"/>
    <x v="4"/>
    <n v="12200"/>
    <s v="OK"/>
    <n v="0.46"/>
    <n v="0.54"/>
    <x v="0"/>
  </r>
  <r>
    <x v="525"/>
    <x v="1"/>
    <s v="Evening"/>
    <n v="8"/>
    <n v="0"/>
    <n v="8"/>
    <n v="5559"/>
    <x v="0"/>
    <n v="0"/>
    <s v="OK"/>
    <n v="0"/>
    <n v="1"/>
    <x v="0"/>
  </r>
  <r>
    <x v="525"/>
    <x v="1"/>
    <s v="Night"/>
    <n v="8"/>
    <n v="0"/>
    <n v="8"/>
    <n v="5133"/>
    <x v="0"/>
    <n v="0"/>
    <s v="OK"/>
    <n v="0"/>
    <n v="1"/>
    <x v="0"/>
  </r>
  <r>
    <x v="525"/>
    <x v="2"/>
    <s v="Morning"/>
    <n v="8"/>
    <n v="0"/>
    <n v="8"/>
    <n v="4898"/>
    <x v="0"/>
    <n v="0"/>
    <s v="OK"/>
    <n v="0"/>
    <n v="1"/>
    <x v="0"/>
  </r>
  <r>
    <x v="525"/>
    <x v="2"/>
    <s v="Evening"/>
    <n v="8"/>
    <n v="0"/>
    <n v="8"/>
    <n v="4874"/>
    <x v="0"/>
    <n v="0"/>
    <s v="OK"/>
    <n v="0"/>
    <n v="1"/>
    <x v="0"/>
  </r>
  <r>
    <x v="525"/>
    <x v="2"/>
    <s v="Night"/>
    <n v="8"/>
    <n v="0"/>
    <n v="8"/>
    <n v="4750"/>
    <x v="0"/>
    <n v="0"/>
    <s v="OK"/>
    <n v="0"/>
    <n v="1"/>
    <x v="0"/>
  </r>
  <r>
    <x v="525"/>
    <x v="3"/>
    <s v="Morning"/>
    <n v="8"/>
    <n v="0"/>
    <n v="8"/>
    <n v="670"/>
    <x v="0"/>
    <n v="0"/>
    <s v="OK"/>
    <n v="0"/>
    <n v="1"/>
    <x v="1"/>
  </r>
  <r>
    <x v="525"/>
    <x v="3"/>
    <s v="Evening"/>
    <n v="8"/>
    <n v="0.7"/>
    <n v="7.3"/>
    <n v="594"/>
    <x v="2"/>
    <n v="10700"/>
    <s v="OK"/>
    <n v="0.09"/>
    <n v="0.91"/>
    <x v="1"/>
  </r>
  <r>
    <x v="525"/>
    <x v="3"/>
    <s v="Night"/>
    <n v="8"/>
    <n v="0"/>
    <n v="8"/>
    <n v="630"/>
    <x v="0"/>
    <n v="0"/>
    <s v="OK"/>
    <n v="0"/>
    <n v="1"/>
    <x v="1"/>
  </r>
  <r>
    <x v="525"/>
    <x v="4"/>
    <s v="Morning"/>
    <n v="8"/>
    <n v="0"/>
    <n v="8"/>
    <n v="696"/>
    <x v="0"/>
    <n v="0"/>
    <s v="OK"/>
    <n v="0"/>
    <n v="1"/>
    <x v="1"/>
  </r>
  <r>
    <x v="525"/>
    <x v="4"/>
    <s v="Evening"/>
    <n v="8"/>
    <n v="0"/>
    <n v="8"/>
    <n v="688"/>
    <x v="0"/>
    <n v="0"/>
    <s v="OK"/>
    <n v="0"/>
    <n v="1"/>
    <x v="1"/>
  </r>
  <r>
    <x v="525"/>
    <x v="4"/>
    <s v="Night"/>
    <n v="8"/>
    <n v="0"/>
    <n v="8"/>
    <n v="699"/>
    <x v="0"/>
    <n v="0"/>
    <s v="OK"/>
    <n v="0"/>
    <n v="1"/>
    <x v="1"/>
  </r>
  <r>
    <x v="525"/>
    <x v="5"/>
    <s v="Morning"/>
    <n v="8"/>
    <n v="0"/>
    <n v="8"/>
    <n v="3649"/>
    <x v="0"/>
    <n v="0"/>
    <s v="OK"/>
    <n v="0"/>
    <n v="1"/>
    <x v="2"/>
  </r>
  <r>
    <x v="525"/>
    <x v="5"/>
    <s v="Evening"/>
    <n v="8"/>
    <n v="3.4"/>
    <n v="4.5999999999999996"/>
    <n v="1908"/>
    <x v="1"/>
    <n v="7100"/>
    <s v="OK"/>
    <n v="0.43"/>
    <n v="0.57999999999999996"/>
    <x v="2"/>
  </r>
  <r>
    <x v="525"/>
    <x v="5"/>
    <s v="Night"/>
    <n v="8"/>
    <n v="0"/>
    <n v="8"/>
    <n v="3446"/>
    <x v="0"/>
    <n v="0"/>
    <s v="OK"/>
    <n v="0"/>
    <n v="1"/>
    <x v="2"/>
  </r>
  <r>
    <x v="525"/>
    <x v="6"/>
    <s v="Morning"/>
    <n v="8"/>
    <n v="0"/>
    <n v="8"/>
    <n v="2910"/>
    <x v="0"/>
    <n v="0"/>
    <s v="OK"/>
    <n v="0"/>
    <n v="1"/>
    <x v="2"/>
  </r>
  <r>
    <x v="525"/>
    <x v="6"/>
    <s v="Evening"/>
    <n v="8"/>
    <n v="3.7"/>
    <n v="4.3"/>
    <n v="1772"/>
    <x v="2"/>
    <n v="1900"/>
    <s v="OK"/>
    <n v="0.46"/>
    <n v="0.54"/>
    <x v="2"/>
  </r>
  <r>
    <x v="525"/>
    <x v="6"/>
    <s v="Night"/>
    <n v="8"/>
    <n v="0"/>
    <n v="8"/>
    <n v="3076"/>
    <x v="0"/>
    <n v="0"/>
    <s v="OK"/>
    <n v="0"/>
    <n v="1"/>
    <x v="2"/>
  </r>
  <r>
    <x v="525"/>
    <x v="7"/>
    <s v="Morning"/>
    <n v="8"/>
    <n v="0"/>
    <n v="8"/>
    <n v="4184"/>
    <x v="0"/>
    <n v="0"/>
    <s v="OK"/>
    <n v="0"/>
    <n v="1"/>
    <x v="3"/>
  </r>
  <r>
    <x v="525"/>
    <x v="7"/>
    <s v="Evening"/>
    <n v="8"/>
    <n v="6.8"/>
    <n v="1.2"/>
    <n v="618"/>
    <x v="2"/>
    <n v="10400"/>
    <s v="OK"/>
    <n v="0.85"/>
    <n v="0.15"/>
    <x v="3"/>
  </r>
  <r>
    <x v="525"/>
    <x v="7"/>
    <s v="Night"/>
    <n v="8"/>
    <n v="5.6"/>
    <n v="2.4"/>
    <n v="1187"/>
    <x v="4"/>
    <n v="2200"/>
    <s v="OK"/>
    <n v="0.7"/>
    <n v="0.3"/>
    <x v="3"/>
  </r>
  <r>
    <x v="526"/>
    <x v="0"/>
    <s v="Morning"/>
    <n v="8"/>
    <n v="0"/>
    <n v="8"/>
    <n v="4636"/>
    <x v="0"/>
    <n v="0"/>
    <s v="OK"/>
    <n v="0"/>
    <n v="1"/>
    <x v="0"/>
  </r>
  <r>
    <x v="526"/>
    <x v="0"/>
    <s v="Evening"/>
    <n v="8"/>
    <n v="0"/>
    <n v="8"/>
    <n v="4982"/>
    <x v="0"/>
    <n v="0"/>
    <s v="OK"/>
    <n v="0"/>
    <n v="1"/>
    <x v="0"/>
  </r>
  <r>
    <x v="526"/>
    <x v="0"/>
    <s v="Night"/>
    <n v="8"/>
    <n v="2.4"/>
    <n v="5.6"/>
    <n v="2971"/>
    <x v="1"/>
    <n v="10100"/>
    <s v="OK"/>
    <n v="0.3"/>
    <n v="0.7"/>
    <x v="0"/>
  </r>
  <r>
    <x v="526"/>
    <x v="1"/>
    <s v="Morning"/>
    <n v="8"/>
    <n v="0"/>
    <n v="8"/>
    <n v="5128"/>
    <x v="0"/>
    <n v="0"/>
    <s v="OK"/>
    <n v="0"/>
    <n v="1"/>
    <x v="0"/>
  </r>
  <r>
    <x v="526"/>
    <x v="1"/>
    <s v="Evening"/>
    <n v="8"/>
    <n v="0"/>
    <n v="8"/>
    <n v="5292"/>
    <x v="0"/>
    <n v="0"/>
    <s v="OK"/>
    <n v="0"/>
    <n v="1"/>
    <x v="0"/>
  </r>
  <r>
    <x v="526"/>
    <x v="1"/>
    <s v="Night"/>
    <n v="8"/>
    <n v="5.5"/>
    <n v="2.5"/>
    <n v="1658"/>
    <x v="2"/>
    <n v="7900"/>
    <s v="OK"/>
    <n v="0.69"/>
    <n v="0.31"/>
    <x v="0"/>
  </r>
  <r>
    <x v="526"/>
    <x v="2"/>
    <s v="Morning"/>
    <n v="8"/>
    <n v="3"/>
    <n v="5"/>
    <n v="2860"/>
    <x v="3"/>
    <n v="3900"/>
    <s v="OK"/>
    <n v="0.38"/>
    <n v="0.63"/>
    <x v="0"/>
  </r>
  <r>
    <x v="526"/>
    <x v="2"/>
    <s v="Evening"/>
    <n v="8"/>
    <n v="0"/>
    <n v="8"/>
    <n v="4405"/>
    <x v="0"/>
    <n v="0"/>
    <s v="OK"/>
    <n v="0"/>
    <n v="1"/>
    <x v="0"/>
  </r>
  <r>
    <x v="526"/>
    <x v="2"/>
    <s v="Night"/>
    <n v="8"/>
    <n v="0"/>
    <n v="8"/>
    <n v="4170"/>
    <x v="0"/>
    <n v="0"/>
    <s v="OK"/>
    <n v="0"/>
    <n v="1"/>
    <x v="0"/>
  </r>
  <r>
    <x v="526"/>
    <x v="3"/>
    <s v="Morning"/>
    <n v="8"/>
    <n v="0"/>
    <n v="8"/>
    <n v="729"/>
    <x v="0"/>
    <n v="0"/>
    <s v="OK"/>
    <n v="0"/>
    <n v="1"/>
    <x v="1"/>
  </r>
  <r>
    <x v="526"/>
    <x v="3"/>
    <s v="Evening"/>
    <n v="8"/>
    <n v="0"/>
    <n v="8"/>
    <n v="725"/>
    <x v="0"/>
    <n v="0"/>
    <s v="OK"/>
    <n v="0"/>
    <n v="1"/>
    <x v="1"/>
  </r>
  <r>
    <x v="526"/>
    <x v="3"/>
    <s v="Night"/>
    <n v="8"/>
    <n v="2.9"/>
    <n v="5.0999999999999996"/>
    <n v="464"/>
    <x v="1"/>
    <n v="5800"/>
    <s v="OK"/>
    <n v="0.36"/>
    <n v="0.64"/>
    <x v="1"/>
  </r>
  <r>
    <x v="526"/>
    <x v="4"/>
    <s v="Morning"/>
    <n v="8"/>
    <n v="0"/>
    <n v="8"/>
    <n v="720"/>
    <x v="0"/>
    <n v="0"/>
    <s v="OK"/>
    <n v="0"/>
    <n v="1"/>
    <x v="1"/>
  </r>
  <r>
    <x v="526"/>
    <x v="4"/>
    <s v="Evening"/>
    <n v="8"/>
    <n v="2.2999999999999998"/>
    <n v="5.7"/>
    <n v="459"/>
    <x v="5"/>
    <n v="3900"/>
    <s v="OK"/>
    <n v="0.28999999999999998"/>
    <n v="0.71"/>
    <x v="1"/>
  </r>
  <r>
    <x v="526"/>
    <x v="4"/>
    <s v="Night"/>
    <n v="8"/>
    <n v="0"/>
    <n v="8"/>
    <n v="703"/>
    <x v="0"/>
    <n v="0"/>
    <s v="OK"/>
    <n v="0"/>
    <n v="1"/>
    <x v="1"/>
  </r>
  <r>
    <x v="526"/>
    <x v="5"/>
    <s v="Morning"/>
    <n v="8"/>
    <n v="0"/>
    <n v="8"/>
    <n v="3510"/>
    <x v="0"/>
    <n v="0"/>
    <s v="OK"/>
    <n v="0"/>
    <n v="1"/>
    <x v="2"/>
  </r>
  <r>
    <x v="526"/>
    <x v="5"/>
    <s v="Evening"/>
    <n v="8"/>
    <n v="0.5"/>
    <n v="7.5"/>
    <n v="3294"/>
    <x v="4"/>
    <n v="8500"/>
    <s v="OK"/>
    <n v="0.06"/>
    <n v="0.94"/>
    <x v="2"/>
  </r>
  <r>
    <x v="526"/>
    <x v="5"/>
    <s v="Night"/>
    <n v="8"/>
    <n v="0"/>
    <n v="8"/>
    <n v="3397"/>
    <x v="0"/>
    <n v="0"/>
    <s v="OK"/>
    <n v="0"/>
    <n v="1"/>
    <x v="2"/>
  </r>
  <r>
    <x v="526"/>
    <x v="6"/>
    <s v="Morning"/>
    <n v="8"/>
    <n v="0"/>
    <n v="8"/>
    <n v="3451"/>
    <x v="0"/>
    <n v="0"/>
    <s v="OK"/>
    <n v="0"/>
    <n v="1"/>
    <x v="2"/>
  </r>
  <r>
    <x v="526"/>
    <x v="6"/>
    <s v="Evening"/>
    <n v="8"/>
    <n v="3.6"/>
    <n v="4.4000000000000004"/>
    <n v="1709"/>
    <x v="5"/>
    <n v="4900"/>
    <s v="OK"/>
    <n v="0.45"/>
    <n v="0.55000000000000004"/>
    <x v="2"/>
  </r>
  <r>
    <x v="526"/>
    <x v="6"/>
    <s v="Night"/>
    <n v="8"/>
    <n v="0"/>
    <n v="8"/>
    <n v="3028"/>
    <x v="0"/>
    <n v="0"/>
    <s v="OK"/>
    <n v="0"/>
    <n v="1"/>
    <x v="2"/>
  </r>
  <r>
    <x v="526"/>
    <x v="7"/>
    <s v="Morning"/>
    <n v="8"/>
    <n v="1.5"/>
    <n v="6.5"/>
    <n v="3081"/>
    <x v="2"/>
    <n v="1900"/>
    <s v="OK"/>
    <n v="0.19"/>
    <n v="0.81"/>
    <x v="3"/>
  </r>
  <r>
    <x v="526"/>
    <x v="7"/>
    <s v="Evening"/>
    <n v="8"/>
    <n v="0"/>
    <n v="8"/>
    <n v="4452"/>
    <x v="0"/>
    <n v="0"/>
    <s v="OK"/>
    <n v="0"/>
    <n v="1"/>
    <x v="3"/>
  </r>
  <r>
    <x v="526"/>
    <x v="7"/>
    <s v="Night"/>
    <n v="8"/>
    <n v="4.8"/>
    <n v="3.2"/>
    <n v="1592"/>
    <x v="2"/>
    <n v="10100"/>
    <s v="OK"/>
    <n v="0.6"/>
    <n v="0.4"/>
    <x v="3"/>
  </r>
  <r>
    <x v="527"/>
    <x v="0"/>
    <s v="Morning"/>
    <n v="8"/>
    <n v="0"/>
    <n v="8"/>
    <n v="4737"/>
    <x v="0"/>
    <n v="0"/>
    <s v="OK"/>
    <n v="0"/>
    <n v="1"/>
    <x v="0"/>
  </r>
  <r>
    <x v="527"/>
    <x v="0"/>
    <s v="Evening"/>
    <n v="8"/>
    <n v="0"/>
    <n v="8"/>
    <n v="4528"/>
    <x v="0"/>
    <n v="0"/>
    <s v="OK"/>
    <n v="0"/>
    <n v="1"/>
    <x v="0"/>
  </r>
  <r>
    <x v="527"/>
    <x v="0"/>
    <s v="Night"/>
    <n v="8"/>
    <n v="0"/>
    <n v="8"/>
    <n v="4738"/>
    <x v="0"/>
    <n v="0"/>
    <s v="OK"/>
    <n v="0"/>
    <n v="1"/>
    <x v="0"/>
  </r>
  <r>
    <x v="527"/>
    <x v="1"/>
    <s v="Morning"/>
    <n v="8"/>
    <n v="0"/>
    <n v="8"/>
    <n v="4692"/>
    <x v="0"/>
    <n v="0"/>
    <s v="OK"/>
    <n v="0"/>
    <n v="1"/>
    <x v="0"/>
  </r>
  <r>
    <x v="527"/>
    <x v="1"/>
    <s v="Evening"/>
    <n v="8"/>
    <n v="0"/>
    <n v="8"/>
    <n v="5131"/>
    <x v="0"/>
    <n v="0"/>
    <s v="OK"/>
    <n v="0"/>
    <n v="1"/>
    <x v="0"/>
  </r>
  <r>
    <x v="527"/>
    <x v="1"/>
    <s v="Night"/>
    <n v="8"/>
    <n v="3"/>
    <n v="5"/>
    <n v="3601"/>
    <x v="4"/>
    <n v="8700"/>
    <s v="OK"/>
    <n v="0.38"/>
    <n v="0.63"/>
    <x v="0"/>
  </r>
  <r>
    <x v="527"/>
    <x v="2"/>
    <s v="Morning"/>
    <n v="8"/>
    <n v="0"/>
    <n v="8"/>
    <n v="4856"/>
    <x v="0"/>
    <n v="0"/>
    <s v="OK"/>
    <n v="0"/>
    <n v="1"/>
    <x v="0"/>
  </r>
  <r>
    <x v="527"/>
    <x v="2"/>
    <s v="Evening"/>
    <n v="8"/>
    <n v="0"/>
    <n v="8"/>
    <n v="4527"/>
    <x v="0"/>
    <n v="0"/>
    <s v="OK"/>
    <n v="0"/>
    <n v="1"/>
    <x v="0"/>
  </r>
  <r>
    <x v="527"/>
    <x v="2"/>
    <s v="Night"/>
    <n v="8"/>
    <n v="0"/>
    <n v="8"/>
    <n v="4414"/>
    <x v="0"/>
    <n v="0"/>
    <s v="OK"/>
    <n v="0"/>
    <n v="1"/>
    <x v="0"/>
  </r>
  <r>
    <x v="527"/>
    <x v="3"/>
    <s v="Morning"/>
    <n v="8"/>
    <n v="0"/>
    <n v="8"/>
    <n v="683"/>
    <x v="0"/>
    <n v="0"/>
    <s v="OK"/>
    <n v="0"/>
    <n v="1"/>
    <x v="1"/>
  </r>
  <r>
    <x v="527"/>
    <x v="3"/>
    <s v="Evening"/>
    <n v="8"/>
    <n v="0"/>
    <n v="8"/>
    <n v="731"/>
    <x v="0"/>
    <n v="0"/>
    <s v="OK"/>
    <n v="0"/>
    <n v="1"/>
    <x v="1"/>
  </r>
  <r>
    <x v="527"/>
    <x v="3"/>
    <s v="Night"/>
    <n v="8"/>
    <n v="0"/>
    <n v="8"/>
    <n v="659"/>
    <x v="0"/>
    <n v="0"/>
    <s v="OK"/>
    <n v="0"/>
    <n v="1"/>
    <x v="1"/>
  </r>
  <r>
    <x v="527"/>
    <x v="4"/>
    <s v="Morning"/>
    <n v="8"/>
    <n v="0"/>
    <n v="8"/>
    <n v="783"/>
    <x v="0"/>
    <n v="0"/>
    <s v="OK"/>
    <n v="0"/>
    <n v="1"/>
    <x v="1"/>
  </r>
  <r>
    <x v="527"/>
    <x v="4"/>
    <s v="Evening"/>
    <n v="8"/>
    <n v="1.7"/>
    <n v="6.3"/>
    <n v="581"/>
    <x v="3"/>
    <n v="5800"/>
    <s v="OK"/>
    <n v="0.21"/>
    <n v="0.79"/>
    <x v="1"/>
  </r>
  <r>
    <x v="527"/>
    <x v="4"/>
    <s v="Night"/>
    <n v="8"/>
    <n v="0"/>
    <n v="8"/>
    <n v="739"/>
    <x v="0"/>
    <n v="0"/>
    <s v="OK"/>
    <n v="0"/>
    <n v="1"/>
    <x v="1"/>
  </r>
  <r>
    <x v="527"/>
    <x v="5"/>
    <s v="Morning"/>
    <n v="8"/>
    <n v="0"/>
    <n v="8"/>
    <n v="3263"/>
    <x v="0"/>
    <n v="0"/>
    <s v="OK"/>
    <n v="0"/>
    <n v="1"/>
    <x v="2"/>
  </r>
  <r>
    <x v="527"/>
    <x v="5"/>
    <s v="Evening"/>
    <n v="8"/>
    <n v="0"/>
    <n v="8"/>
    <n v="3654"/>
    <x v="0"/>
    <n v="0"/>
    <s v="OK"/>
    <n v="0"/>
    <n v="1"/>
    <x v="2"/>
  </r>
  <r>
    <x v="527"/>
    <x v="5"/>
    <s v="Night"/>
    <n v="8"/>
    <n v="0"/>
    <n v="8"/>
    <n v="3492"/>
    <x v="0"/>
    <n v="0"/>
    <s v="OK"/>
    <n v="0"/>
    <n v="1"/>
    <x v="2"/>
  </r>
  <r>
    <x v="527"/>
    <x v="6"/>
    <s v="Morning"/>
    <n v="8"/>
    <n v="0"/>
    <n v="8"/>
    <n v="3228"/>
    <x v="0"/>
    <n v="0"/>
    <s v="OK"/>
    <n v="0"/>
    <n v="1"/>
    <x v="2"/>
  </r>
  <r>
    <x v="527"/>
    <x v="6"/>
    <s v="Evening"/>
    <n v="8"/>
    <n v="0"/>
    <n v="8"/>
    <n v="3073"/>
    <x v="0"/>
    <n v="0"/>
    <s v="OK"/>
    <n v="0"/>
    <n v="1"/>
    <x v="2"/>
  </r>
  <r>
    <x v="527"/>
    <x v="6"/>
    <s v="Night"/>
    <n v="8"/>
    <n v="0"/>
    <n v="8"/>
    <n v="3560"/>
    <x v="0"/>
    <n v="0"/>
    <s v="OK"/>
    <n v="0"/>
    <n v="1"/>
    <x v="2"/>
  </r>
  <r>
    <x v="527"/>
    <x v="7"/>
    <s v="Morning"/>
    <n v="8"/>
    <n v="0"/>
    <n v="8"/>
    <n v="3736"/>
    <x v="0"/>
    <n v="0"/>
    <s v="OK"/>
    <n v="0"/>
    <n v="1"/>
    <x v="3"/>
  </r>
  <r>
    <x v="527"/>
    <x v="7"/>
    <s v="Evening"/>
    <n v="8"/>
    <n v="0"/>
    <n v="8"/>
    <n v="4007"/>
    <x v="0"/>
    <n v="0"/>
    <s v="OK"/>
    <n v="0"/>
    <n v="1"/>
    <x v="3"/>
  </r>
  <r>
    <x v="527"/>
    <x v="7"/>
    <s v="Night"/>
    <n v="8"/>
    <n v="5.5"/>
    <n v="2.5"/>
    <n v="1240"/>
    <x v="5"/>
    <n v="14800"/>
    <s v="OK"/>
    <n v="0.69"/>
    <n v="0.31"/>
    <x v="3"/>
  </r>
  <r>
    <x v="528"/>
    <x v="0"/>
    <s v="Morning"/>
    <n v="8"/>
    <n v="0"/>
    <n v="8"/>
    <n v="5023"/>
    <x v="0"/>
    <n v="0"/>
    <s v="OK"/>
    <n v="0"/>
    <n v="1"/>
    <x v="0"/>
  </r>
  <r>
    <x v="528"/>
    <x v="0"/>
    <s v="Evening"/>
    <n v="8"/>
    <n v="0"/>
    <n v="8"/>
    <n v="4511"/>
    <x v="0"/>
    <n v="0"/>
    <s v="OK"/>
    <n v="0"/>
    <n v="1"/>
    <x v="0"/>
  </r>
  <r>
    <x v="528"/>
    <x v="0"/>
    <s v="Night"/>
    <n v="8"/>
    <n v="0"/>
    <n v="8"/>
    <n v="4488"/>
    <x v="0"/>
    <n v="0"/>
    <s v="OK"/>
    <n v="0"/>
    <n v="1"/>
    <x v="0"/>
  </r>
  <r>
    <x v="528"/>
    <x v="1"/>
    <s v="Morning"/>
    <n v="8"/>
    <n v="0"/>
    <n v="8"/>
    <n v="4972"/>
    <x v="0"/>
    <n v="0"/>
    <s v="OK"/>
    <n v="0"/>
    <n v="1"/>
    <x v="0"/>
  </r>
  <r>
    <x v="528"/>
    <x v="1"/>
    <s v="Evening"/>
    <n v="8"/>
    <n v="2"/>
    <n v="6"/>
    <n v="4044"/>
    <x v="1"/>
    <n v="3500"/>
    <s v="OK"/>
    <n v="0.25"/>
    <n v="0.75"/>
    <x v="0"/>
  </r>
  <r>
    <x v="528"/>
    <x v="1"/>
    <s v="Night"/>
    <n v="8"/>
    <n v="0"/>
    <n v="8"/>
    <n v="5475"/>
    <x v="0"/>
    <n v="0"/>
    <s v="OK"/>
    <n v="0"/>
    <n v="1"/>
    <x v="0"/>
  </r>
  <r>
    <x v="528"/>
    <x v="2"/>
    <s v="Morning"/>
    <n v="8"/>
    <n v="2.2999999999999998"/>
    <n v="5.7"/>
    <n v="3312"/>
    <x v="3"/>
    <n v="4300"/>
    <s v="OK"/>
    <n v="0.28999999999999998"/>
    <n v="0.71"/>
    <x v="0"/>
  </r>
  <r>
    <x v="528"/>
    <x v="2"/>
    <s v="Evening"/>
    <n v="8"/>
    <n v="2.6"/>
    <n v="5.4"/>
    <n v="3201"/>
    <x v="5"/>
    <n v="5600"/>
    <s v="OK"/>
    <n v="0.33"/>
    <n v="0.68"/>
    <x v="0"/>
  </r>
  <r>
    <x v="528"/>
    <x v="2"/>
    <s v="Night"/>
    <n v="8"/>
    <n v="0"/>
    <n v="8"/>
    <n v="4463"/>
    <x v="0"/>
    <n v="0"/>
    <s v="OK"/>
    <n v="0"/>
    <n v="1"/>
    <x v="0"/>
  </r>
  <r>
    <x v="528"/>
    <x v="3"/>
    <s v="Morning"/>
    <n v="8"/>
    <n v="0"/>
    <n v="8"/>
    <n v="701"/>
    <x v="0"/>
    <n v="0"/>
    <s v="OK"/>
    <n v="0"/>
    <n v="1"/>
    <x v="1"/>
  </r>
  <r>
    <x v="528"/>
    <x v="3"/>
    <s v="Evening"/>
    <n v="8"/>
    <n v="0"/>
    <n v="8"/>
    <n v="659"/>
    <x v="0"/>
    <n v="0"/>
    <s v="OK"/>
    <n v="0"/>
    <n v="1"/>
    <x v="1"/>
  </r>
  <r>
    <x v="528"/>
    <x v="3"/>
    <s v="Night"/>
    <n v="8"/>
    <n v="0"/>
    <n v="8"/>
    <n v="721"/>
    <x v="0"/>
    <n v="0"/>
    <s v="OK"/>
    <n v="0"/>
    <n v="1"/>
    <x v="1"/>
  </r>
  <r>
    <x v="528"/>
    <x v="4"/>
    <s v="Morning"/>
    <n v="8"/>
    <n v="0"/>
    <n v="8"/>
    <n v="758"/>
    <x v="0"/>
    <n v="0"/>
    <s v="OK"/>
    <n v="0"/>
    <n v="1"/>
    <x v="1"/>
  </r>
  <r>
    <x v="528"/>
    <x v="4"/>
    <s v="Evening"/>
    <n v="8"/>
    <n v="0"/>
    <n v="8"/>
    <n v="745"/>
    <x v="0"/>
    <n v="0"/>
    <s v="OK"/>
    <n v="0"/>
    <n v="1"/>
    <x v="1"/>
  </r>
  <r>
    <x v="528"/>
    <x v="4"/>
    <s v="Night"/>
    <n v="8"/>
    <n v="3.5"/>
    <n v="4.5"/>
    <n v="458"/>
    <x v="2"/>
    <n v="14200"/>
    <s v="OK"/>
    <n v="0.44"/>
    <n v="0.56000000000000005"/>
    <x v="1"/>
  </r>
  <r>
    <x v="528"/>
    <x v="5"/>
    <s v="Morning"/>
    <n v="8"/>
    <n v="0"/>
    <n v="8"/>
    <n v="3567"/>
    <x v="0"/>
    <n v="0"/>
    <s v="OK"/>
    <n v="0"/>
    <n v="1"/>
    <x v="2"/>
  </r>
  <r>
    <x v="528"/>
    <x v="5"/>
    <s v="Evening"/>
    <n v="8"/>
    <n v="0"/>
    <n v="8"/>
    <n v="3280"/>
    <x v="0"/>
    <n v="0"/>
    <s v="OK"/>
    <n v="0"/>
    <n v="1"/>
    <x v="2"/>
  </r>
  <r>
    <x v="528"/>
    <x v="5"/>
    <s v="Night"/>
    <n v="8"/>
    <n v="0"/>
    <n v="8"/>
    <n v="3496"/>
    <x v="0"/>
    <n v="0"/>
    <s v="OK"/>
    <n v="0"/>
    <n v="1"/>
    <x v="2"/>
  </r>
  <r>
    <x v="528"/>
    <x v="6"/>
    <s v="Morning"/>
    <n v="8"/>
    <n v="0"/>
    <n v="8"/>
    <n v="3400"/>
    <x v="0"/>
    <n v="0"/>
    <s v="OK"/>
    <n v="0"/>
    <n v="1"/>
    <x v="2"/>
  </r>
  <r>
    <x v="528"/>
    <x v="6"/>
    <s v="Evening"/>
    <n v="8"/>
    <n v="0"/>
    <n v="8"/>
    <n v="2981"/>
    <x v="0"/>
    <n v="0"/>
    <s v="OK"/>
    <n v="0"/>
    <n v="1"/>
    <x v="2"/>
  </r>
  <r>
    <x v="528"/>
    <x v="6"/>
    <s v="Night"/>
    <n v="8"/>
    <n v="0"/>
    <n v="8"/>
    <n v="3103"/>
    <x v="0"/>
    <n v="0"/>
    <s v="OK"/>
    <n v="0"/>
    <n v="1"/>
    <x v="2"/>
  </r>
  <r>
    <x v="528"/>
    <x v="7"/>
    <s v="Morning"/>
    <n v="8"/>
    <n v="0"/>
    <n v="8"/>
    <n v="4246"/>
    <x v="0"/>
    <n v="0"/>
    <s v="OK"/>
    <n v="0"/>
    <n v="1"/>
    <x v="3"/>
  </r>
  <r>
    <x v="528"/>
    <x v="7"/>
    <s v="Evening"/>
    <n v="8"/>
    <n v="5.0999999999999996"/>
    <n v="2.9"/>
    <n v="1255"/>
    <x v="3"/>
    <n v="7200"/>
    <s v="OK"/>
    <n v="0.64"/>
    <n v="0.36"/>
    <x v="3"/>
  </r>
  <r>
    <x v="528"/>
    <x v="7"/>
    <s v="Night"/>
    <n v="8"/>
    <n v="0"/>
    <n v="8"/>
    <n v="4183"/>
    <x v="0"/>
    <n v="0"/>
    <s v="OK"/>
    <n v="0"/>
    <n v="1"/>
    <x v="3"/>
  </r>
  <r>
    <x v="529"/>
    <x v="0"/>
    <s v="Morning"/>
    <n v="8"/>
    <n v="0"/>
    <n v="8"/>
    <n v="4746"/>
    <x v="0"/>
    <n v="0"/>
    <s v="OK"/>
    <n v="0"/>
    <n v="1"/>
    <x v="0"/>
  </r>
  <r>
    <x v="529"/>
    <x v="0"/>
    <s v="Evening"/>
    <n v="8"/>
    <n v="5.6"/>
    <n v="2.4"/>
    <n v="1521"/>
    <x v="1"/>
    <n v="5700"/>
    <s v="OK"/>
    <n v="0.7"/>
    <n v="0.3"/>
    <x v="0"/>
  </r>
  <r>
    <x v="529"/>
    <x v="0"/>
    <s v="Night"/>
    <n v="8"/>
    <n v="0"/>
    <n v="8"/>
    <n v="5259"/>
    <x v="0"/>
    <n v="0"/>
    <s v="OK"/>
    <n v="0"/>
    <n v="1"/>
    <x v="0"/>
  </r>
  <r>
    <x v="529"/>
    <x v="1"/>
    <s v="Morning"/>
    <n v="8"/>
    <n v="2.1"/>
    <n v="5.9"/>
    <n v="4044"/>
    <x v="1"/>
    <n v="2900"/>
    <s v="OK"/>
    <n v="0.26"/>
    <n v="0.74"/>
    <x v="0"/>
  </r>
  <r>
    <x v="529"/>
    <x v="1"/>
    <s v="Evening"/>
    <n v="8"/>
    <n v="2.2000000000000002"/>
    <n v="5.8"/>
    <n v="3718"/>
    <x v="4"/>
    <n v="11800"/>
    <s v="OK"/>
    <n v="0.28000000000000003"/>
    <n v="0.73"/>
    <x v="0"/>
  </r>
  <r>
    <x v="529"/>
    <x v="1"/>
    <s v="Night"/>
    <n v="8"/>
    <n v="0"/>
    <n v="8"/>
    <n v="5235"/>
    <x v="0"/>
    <n v="0"/>
    <s v="OK"/>
    <n v="0"/>
    <n v="1"/>
    <x v="0"/>
  </r>
  <r>
    <x v="529"/>
    <x v="2"/>
    <s v="Morning"/>
    <n v="8"/>
    <n v="0"/>
    <n v="8"/>
    <n v="4807"/>
    <x v="0"/>
    <n v="0"/>
    <s v="OK"/>
    <n v="0"/>
    <n v="1"/>
    <x v="0"/>
  </r>
  <r>
    <x v="529"/>
    <x v="2"/>
    <s v="Evening"/>
    <n v="8"/>
    <n v="0"/>
    <n v="8"/>
    <n v="4651"/>
    <x v="0"/>
    <n v="0"/>
    <s v="OK"/>
    <n v="0"/>
    <n v="1"/>
    <x v="0"/>
  </r>
  <r>
    <x v="529"/>
    <x v="2"/>
    <s v="Night"/>
    <n v="8"/>
    <n v="0"/>
    <n v="8"/>
    <n v="4886"/>
    <x v="0"/>
    <n v="0"/>
    <s v="OK"/>
    <n v="0"/>
    <n v="1"/>
    <x v="0"/>
  </r>
  <r>
    <x v="529"/>
    <x v="3"/>
    <s v="Morning"/>
    <n v="8"/>
    <n v="0"/>
    <n v="8"/>
    <n v="776"/>
    <x v="0"/>
    <n v="0"/>
    <s v="OK"/>
    <n v="0"/>
    <n v="1"/>
    <x v="1"/>
  </r>
  <r>
    <x v="529"/>
    <x v="3"/>
    <s v="Evening"/>
    <n v="8"/>
    <n v="0"/>
    <n v="8"/>
    <n v="613"/>
    <x v="0"/>
    <n v="0"/>
    <s v="OK"/>
    <n v="0"/>
    <n v="1"/>
    <x v="1"/>
  </r>
  <r>
    <x v="529"/>
    <x v="3"/>
    <s v="Night"/>
    <n v="8"/>
    <n v="0.9"/>
    <n v="7.1"/>
    <n v="571"/>
    <x v="3"/>
    <n v="10300"/>
    <s v="OK"/>
    <n v="0.11"/>
    <n v="0.89"/>
    <x v="1"/>
  </r>
  <r>
    <x v="529"/>
    <x v="4"/>
    <s v="Morning"/>
    <n v="8"/>
    <n v="6.4"/>
    <n v="1.6"/>
    <n v="136"/>
    <x v="2"/>
    <n v="9700"/>
    <s v="OK"/>
    <n v="0.8"/>
    <n v="0.2"/>
    <x v="1"/>
  </r>
  <r>
    <x v="529"/>
    <x v="4"/>
    <s v="Evening"/>
    <n v="8"/>
    <n v="0"/>
    <n v="8"/>
    <n v="761"/>
    <x v="0"/>
    <n v="0"/>
    <s v="OK"/>
    <n v="0"/>
    <n v="1"/>
    <x v="1"/>
  </r>
  <r>
    <x v="529"/>
    <x v="4"/>
    <s v="Night"/>
    <n v="8"/>
    <n v="0"/>
    <n v="8"/>
    <n v="762"/>
    <x v="0"/>
    <n v="0"/>
    <s v="OK"/>
    <n v="0"/>
    <n v="1"/>
    <x v="1"/>
  </r>
  <r>
    <x v="529"/>
    <x v="5"/>
    <s v="Morning"/>
    <n v="8"/>
    <n v="0"/>
    <n v="8"/>
    <n v="3438"/>
    <x v="0"/>
    <n v="0"/>
    <s v="OK"/>
    <n v="0"/>
    <n v="1"/>
    <x v="2"/>
  </r>
  <r>
    <x v="529"/>
    <x v="5"/>
    <s v="Evening"/>
    <n v="8"/>
    <n v="0"/>
    <n v="8"/>
    <n v="3069"/>
    <x v="0"/>
    <n v="0"/>
    <s v="OK"/>
    <n v="0"/>
    <n v="1"/>
    <x v="2"/>
  </r>
  <r>
    <x v="529"/>
    <x v="5"/>
    <s v="Night"/>
    <n v="8"/>
    <n v="0"/>
    <n v="8"/>
    <n v="3427"/>
    <x v="0"/>
    <n v="0"/>
    <s v="OK"/>
    <n v="0"/>
    <n v="1"/>
    <x v="2"/>
  </r>
  <r>
    <x v="529"/>
    <x v="6"/>
    <s v="Morning"/>
    <n v="8"/>
    <n v="0"/>
    <n v="8"/>
    <n v="3223"/>
    <x v="0"/>
    <n v="0"/>
    <s v="OK"/>
    <n v="0"/>
    <n v="1"/>
    <x v="2"/>
  </r>
  <r>
    <x v="529"/>
    <x v="6"/>
    <s v="Evening"/>
    <n v="8"/>
    <n v="5"/>
    <n v="3"/>
    <n v="1127"/>
    <x v="5"/>
    <n v="12600"/>
    <s v="OK"/>
    <n v="0.63"/>
    <n v="0.38"/>
    <x v="2"/>
  </r>
  <r>
    <x v="529"/>
    <x v="6"/>
    <s v="Night"/>
    <n v="8"/>
    <n v="0"/>
    <n v="8"/>
    <n v="3146"/>
    <x v="0"/>
    <n v="0"/>
    <s v="OK"/>
    <n v="0"/>
    <n v="1"/>
    <x v="2"/>
  </r>
  <r>
    <x v="529"/>
    <x v="7"/>
    <s v="Morning"/>
    <n v="8"/>
    <n v="3.6"/>
    <n v="4.4000000000000004"/>
    <n v="2315"/>
    <x v="5"/>
    <n v="5300"/>
    <s v="OK"/>
    <n v="0.45"/>
    <n v="0.55000000000000004"/>
    <x v="3"/>
  </r>
  <r>
    <x v="529"/>
    <x v="7"/>
    <s v="Evening"/>
    <n v="8"/>
    <n v="0"/>
    <n v="8"/>
    <n v="3810"/>
    <x v="0"/>
    <n v="0"/>
    <s v="OK"/>
    <n v="0"/>
    <n v="1"/>
    <x v="3"/>
  </r>
  <r>
    <x v="529"/>
    <x v="7"/>
    <s v="Night"/>
    <n v="8"/>
    <n v="2.2999999999999998"/>
    <n v="5.7"/>
    <n v="2871"/>
    <x v="1"/>
    <n v="6200"/>
    <s v="OK"/>
    <n v="0.28999999999999998"/>
    <n v="0.71"/>
    <x v="3"/>
  </r>
  <r>
    <x v="530"/>
    <x v="0"/>
    <s v="Morning"/>
    <n v="8"/>
    <n v="0"/>
    <n v="8"/>
    <n v="5338"/>
    <x v="0"/>
    <n v="0"/>
    <s v="OK"/>
    <n v="0"/>
    <n v="1"/>
    <x v="0"/>
  </r>
  <r>
    <x v="530"/>
    <x v="0"/>
    <s v="Evening"/>
    <n v="8"/>
    <n v="0"/>
    <n v="8"/>
    <n v="5070"/>
    <x v="0"/>
    <n v="0"/>
    <s v="OK"/>
    <n v="0"/>
    <n v="1"/>
    <x v="0"/>
  </r>
  <r>
    <x v="530"/>
    <x v="0"/>
    <s v="Night"/>
    <n v="8"/>
    <n v="2.7"/>
    <n v="5.3"/>
    <n v="3385"/>
    <x v="1"/>
    <n v="6500"/>
    <s v="OK"/>
    <n v="0.34"/>
    <n v="0.66"/>
    <x v="0"/>
  </r>
  <r>
    <x v="530"/>
    <x v="1"/>
    <s v="Morning"/>
    <n v="8"/>
    <n v="0"/>
    <n v="8"/>
    <n v="5684"/>
    <x v="0"/>
    <n v="0"/>
    <s v="OK"/>
    <n v="0"/>
    <n v="1"/>
    <x v="0"/>
  </r>
  <r>
    <x v="530"/>
    <x v="1"/>
    <s v="Evening"/>
    <n v="8"/>
    <n v="0"/>
    <n v="8"/>
    <n v="5200"/>
    <x v="0"/>
    <n v="0"/>
    <s v="OK"/>
    <n v="0"/>
    <n v="1"/>
    <x v="0"/>
  </r>
  <r>
    <x v="530"/>
    <x v="1"/>
    <s v="Night"/>
    <n v="8"/>
    <n v="0"/>
    <n v="8"/>
    <n v="5054"/>
    <x v="0"/>
    <n v="0"/>
    <s v="OK"/>
    <n v="0"/>
    <n v="1"/>
    <x v="0"/>
  </r>
  <r>
    <x v="530"/>
    <x v="2"/>
    <s v="Morning"/>
    <n v="8"/>
    <n v="6.9"/>
    <n v="1.1000000000000001"/>
    <n v="605"/>
    <x v="3"/>
    <n v="6300"/>
    <s v="OK"/>
    <n v="0.86"/>
    <n v="0.14000000000000001"/>
    <x v="0"/>
  </r>
  <r>
    <x v="530"/>
    <x v="2"/>
    <s v="Evening"/>
    <n v="8"/>
    <n v="6.6"/>
    <n v="1.4"/>
    <n v="755"/>
    <x v="3"/>
    <n v="14700"/>
    <s v="OK"/>
    <n v="0.83"/>
    <n v="0.18"/>
    <x v="0"/>
  </r>
  <r>
    <x v="530"/>
    <x v="2"/>
    <s v="Night"/>
    <n v="8"/>
    <n v="6.2"/>
    <n v="1.8"/>
    <n v="1085"/>
    <x v="1"/>
    <n v="10100"/>
    <s v="OK"/>
    <n v="0.78"/>
    <n v="0.23"/>
    <x v="0"/>
  </r>
  <r>
    <x v="530"/>
    <x v="3"/>
    <s v="Morning"/>
    <n v="8"/>
    <n v="0"/>
    <n v="8"/>
    <n v="652"/>
    <x v="0"/>
    <n v="0"/>
    <s v="OK"/>
    <n v="0"/>
    <n v="1"/>
    <x v="1"/>
  </r>
  <r>
    <x v="530"/>
    <x v="3"/>
    <s v="Evening"/>
    <n v="8"/>
    <n v="1.4"/>
    <n v="6.6"/>
    <n v="577"/>
    <x v="3"/>
    <n v="14600"/>
    <s v="OK"/>
    <n v="0.18"/>
    <n v="0.83"/>
    <x v="1"/>
  </r>
  <r>
    <x v="530"/>
    <x v="3"/>
    <s v="Night"/>
    <n v="8"/>
    <n v="0"/>
    <n v="8"/>
    <n v="702"/>
    <x v="0"/>
    <n v="0"/>
    <s v="OK"/>
    <n v="0"/>
    <n v="1"/>
    <x v="1"/>
  </r>
  <r>
    <x v="530"/>
    <x v="4"/>
    <s v="Morning"/>
    <n v="8"/>
    <n v="2.7"/>
    <n v="5.3"/>
    <n v="450"/>
    <x v="4"/>
    <n v="10100"/>
    <s v="OK"/>
    <n v="0.34"/>
    <n v="0.66"/>
    <x v="1"/>
  </r>
  <r>
    <x v="530"/>
    <x v="4"/>
    <s v="Evening"/>
    <n v="8"/>
    <n v="4.4000000000000004"/>
    <n v="3.6"/>
    <n v="276"/>
    <x v="6"/>
    <n v="14000"/>
    <s v="OK"/>
    <n v="0.55000000000000004"/>
    <n v="0.45"/>
    <x v="1"/>
  </r>
  <r>
    <x v="530"/>
    <x v="4"/>
    <s v="Night"/>
    <n v="8"/>
    <n v="0"/>
    <n v="8"/>
    <n v="724"/>
    <x v="0"/>
    <n v="0"/>
    <s v="OK"/>
    <n v="0"/>
    <n v="1"/>
    <x v="1"/>
  </r>
  <r>
    <x v="530"/>
    <x v="5"/>
    <s v="Morning"/>
    <n v="8"/>
    <n v="0"/>
    <n v="8"/>
    <n v="2851"/>
    <x v="0"/>
    <n v="0"/>
    <s v="OK"/>
    <n v="0"/>
    <n v="1"/>
    <x v="2"/>
  </r>
  <r>
    <x v="530"/>
    <x v="5"/>
    <s v="Evening"/>
    <n v="8"/>
    <n v="5.2"/>
    <n v="2.8"/>
    <n v="1292"/>
    <x v="6"/>
    <n v="8000"/>
    <s v="OK"/>
    <n v="0.65"/>
    <n v="0.35"/>
    <x v="2"/>
  </r>
  <r>
    <x v="530"/>
    <x v="5"/>
    <s v="Night"/>
    <n v="8"/>
    <n v="0"/>
    <n v="8"/>
    <n v="3332"/>
    <x v="0"/>
    <n v="0"/>
    <s v="OK"/>
    <n v="0"/>
    <n v="1"/>
    <x v="2"/>
  </r>
  <r>
    <x v="530"/>
    <x v="6"/>
    <s v="Morning"/>
    <n v="8"/>
    <n v="0"/>
    <n v="8"/>
    <n v="3227"/>
    <x v="0"/>
    <n v="0"/>
    <s v="OK"/>
    <n v="0"/>
    <n v="1"/>
    <x v="2"/>
  </r>
  <r>
    <x v="530"/>
    <x v="6"/>
    <s v="Evening"/>
    <n v="8"/>
    <n v="0"/>
    <n v="8"/>
    <n v="3207"/>
    <x v="0"/>
    <n v="0"/>
    <s v="OK"/>
    <n v="0"/>
    <n v="1"/>
    <x v="2"/>
  </r>
  <r>
    <x v="530"/>
    <x v="6"/>
    <s v="Night"/>
    <n v="8"/>
    <n v="0"/>
    <n v="8"/>
    <n v="2938"/>
    <x v="0"/>
    <n v="0"/>
    <s v="OK"/>
    <n v="0"/>
    <n v="1"/>
    <x v="2"/>
  </r>
  <r>
    <x v="530"/>
    <x v="7"/>
    <s v="Morning"/>
    <n v="8"/>
    <n v="3.8"/>
    <n v="4.2"/>
    <n v="2170"/>
    <x v="3"/>
    <n v="4700"/>
    <s v="OK"/>
    <n v="0.48"/>
    <n v="0.53"/>
    <x v="3"/>
  </r>
  <r>
    <x v="530"/>
    <x v="7"/>
    <s v="Evening"/>
    <n v="8"/>
    <n v="0"/>
    <n v="8"/>
    <n v="4077"/>
    <x v="0"/>
    <n v="0"/>
    <s v="OK"/>
    <n v="0"/>
    <n v="1"/>
    <x v="3"/>
  </r>
  <r>
    <x v="530"/>
    <x v="7"/>
    <s v="Night"/>
    <n v="8"/>
    <n v="2.1"/>
    <n v="5.9"/>
    <n v="2963"/>
    <x v="5"/>
    <n v="4400"/>
    <s v="OK"/>
    <n v="0.26"/>
    <n v="0.74"/>
    <x v="3"/>
  </r>
  <r>
    <x v="531"/>
    <x v="0"/>
    <s v="Morning"/>
    <n v="8"/>
    <n v="0"/>
    <n v="8"/>
    <n v="4820"/>
    <x v="0"/>
    <n v="0"/>
    <s v="OK"/>
    <n v="0"/>
    <n v="1"/>
    <x v="0"/>
  </r>
  <r>
    <x v="531"/>
    <x v="0"/>
    <s v="Evening"/>
    <n v="8"/>
    <n v="0"/>
    <n v="8"/>
    <n v="5285"/>
    <x v="0"/>
    <n v="0"/>
    <s v="OK"/>
    <n v="0"/>
    <n v="1"/>
    <x v="0"/>
  </r>
  <r>
    <x v="531"/>
    <x v="0"/>
    <s v="Night"/>
    <n v="8"/>
    <n v="0"/>
    <n v="8"/>
    <n v="5027"/>
    <x v="0"/>
    <n v="0"/>
    <s v="OK"/>
    <n v="0"/>
    <n v="1"/>
    <x v="0"/>
  </r>
  <r>
    <x v="531"/>
    <x v="1"/>
    <s v="Morning"/>
    <n v="8"/>
    <n v="0"/>
    <n v="8"/>
    <n v="4839"/>
    <x v="0"/>
    <n v="0"/>
    <s v="OK"/>
    <n v="0"/>
    <n v="1"/>
    <x v="0"/>
  </r>
  <r>
    <x v="531"/>
    <x v="1"/>
    <s v="Evening"/>
    <n v="8"/>
    <n v="0"/>
    <n v="8"/>
    <n v="5099"/>
    <x v="0"/>
    <n v="0"/>
    <s v="OK"/>
    <n v="0"/>
    <n v="1"/>
    <x v="0"/>
  </r>
  <r>
    <x v="531"/>
    <x v="1"/>
    <s v="Night"/>
    <n v="8"/>
    <n v="0"/>
    <n v="8"/>
    <n v="4722"/>
    <x v="0"/>
    <n v="0"/>
    <s v="OK"/>
    <n v="0"/>
    <n v="1"/>
    <x v="0"/>
  </r>
  <r>
    <x v="531"/>
    <x v="2"/>
    <s v="Morning"/>
    <n v="8"/>
    <n v="0"/>
    <n v="8"/>
    <n v="4936"/>
    <x v="0"/>
    <n v="0"/>
    <s v="OK"/>
    <n v="0"/>
    <n v="1"/>
    <x v="0"/>
  </r>
  <r>
    <x v="531"/>
    <x v="2"/>
    <s v="Evening"/>
    <n v="8"/>
    <n v="0"/>
    <n v="8"/>
    <n v="4755"/>
    <x v="0"/>
    <n v="0"/>
    <s v="OK"/>
    <n v="0"/>
    <n v="1"/>
    <x v="0"/>
  </r>
  <r>
    <x v="531"/>
    <x v="2"/>
    <s v="Night"/>
    <n v="8"/>
    <n v="0"/>
    <n v="8"/>
    <n v="4674"/>
    <x v="0"/>
    <n v="0"/>
    <s v="OK"/>
    <n v="0"/>
    <n v="1"/>
    <x v="0"/>
  </r>
  <r>
    <x v="531"/>
    <x v="3"/>
    <s v="Morning"/>
    <n v="8"/>
    <n v="0"/>
    <n v="8"/>
    <n v="663"/>
    <x v="0"/>
    <n v="0"/>
    <s v="OK"/>
    <n v="0"/>
    <n v="1"/>
    <x v="1"/>
  </r>
  <r>
    <x v="531"/>
    <x v="3"/>
    <s v="Evening"/>
    <n v="8"/>
    <n v="0"/>
    <n v="8"/>
    <n v="701"/>
    <x v="0"/>
    <n v="0"/>
    <s v="OK"/>
    <n v="0"/>
    <n v="1"/>
    <x v="1"/>
  </r>
  <r>
    <x v="531"/>
    <x v="3"/>
    <s v="Night"/>
    <n v="8"/>
    <n v="0"/>
    <n v="8"/>
    <n v="710"/>
    <x v="0"/>
    <n v="0"/>
    <s v="OK"/>
    <n v="0"/>
    <n v="1"/>
    <x v="1"/>
  </r>
  <r>
    <x v="531"/>
    <x v="4"/>
    <s v="Morning"/>
    <n v="8"/>
    <n v="2.1"/>
    <n v="5.9"/>
    <n v="506"/>
    <x v="3"/>
    <n v="10900"/>
    <s v="OK"/>
    <n v="0.26"/>
    <n v="0.74"/>
    <x v="1"/>
  </r>
  <r>
    <x v="531"/>
    <x v="4"/>
    <s v="Evening"/>
    <n v="8"/>
    <n v="0"/>
    <n v="8"/>
    <n v="735"/>
    <x v="0"/>
    <n v="0"/>
    <s v="OK"/>
    <n v="0"/>
    <n v="1"/>
    <x v="1"/>
  </r>
  <r>
    <x v="531"/>
    <x v="4"/>
    <s v="Night"/>
    <n v="8"/>
    <n v="0"/>
    <n v="8"/>
    <n v="743"/>
    <x v="0"/>
    <n v="0"/>
    <s v="OK"/>
    <n v="0"/>
    <n v="1"/>
    <x v="1"/>
  </r>
  <r>
    <x v="531"/>
    <x v="5"/>
    <s v="Morning"/>
    <n v="8"/>
    <n v="0"/>
    <n v="8"/>
    <n v="3201"/>
    <x v="0"/>
    <n v="0"/>
    <s v="OK"/>
    <n v="0"/>
    <n v="1"/>
    <x v="2"/>
  </r>
  <r>
    <x v="531"/>
    <x v="5"/>
    <s v="Evening"/>
    <n v="8"/>
    <n v="0"/>
    <n v="8"/>
    <n v="3457"/>
    <x v="0"/>
    <n v="0"/>
    <s v="OK"/>
    <n v="0"/>
    <n v="1"/>
    <x v="2"/>
  </r>
  <r>
    <x v="531"/>
    <x v="5"/>
    <s v="Night"/>
    <n v="8"/>
    <n v="0"/>
    <n v="8"/>
    <n v="3435"/>
    <x v="0"/>
    <n v="0"/>
    <s v="OK"/>
    <n v="0"/>
    <n v="1"/>
    <x v="2"/>
  </r>
  <r>
    <x v="531"/>
    <x v="6"/>
    <s v="Morning"/>
    <n v="8"/>
    <n v="0"/>
    <n v="8"/>
    <n v="3273"/>
    <x v="0"/>
    <n v="0"/>
    <s v="OK"/>
    <n v="0"/>
    <n v="1"/>
    <x v="2"/>
  </r>
  <r>
    <x v="531"/>
    <x v="6"/>
    <s v="Evening"/>
    <n v="8"/>
    <n v="0"/>
    <n v="8"/>
    <n v="3209"/>
    <x v="0"/>
    <n v="0"/>
    <s v="OK"/>
    <n v="0"/>
    <n v="1"/>
    <x v="2"/>
  </r>
  <r>
    <x v="531"/>
    <x v="6"/>
    <s v="Night"/>
    <n v="8"/>
    <n v="0"/>
    <n v="8"/>
    <n v="3175"/>
    <x v="0"/>
    <n v="0"/>
    <s v="OK"/>
    <n v="0"/>
    <n v="1"/>
    <x v="2"/>
  </r>
  <r>
    <x v="531"/>
    <x v="7"/>
    <s v="Morning"/>
    <n v="8"/>
    <n v="0"/>
    <n v="8"/>
    <n v="3968"/>
    <x v="0"/>
    <n v="0"/>
    <s v="OK"/>
    <n v="0"/>
    <n v="1"/>
    <x v="3"/>
  </r>
  <r>
    <x v="531"/>
    <x v="7"/>
    <s v="Evening"/>
    <n v="8"/>
    <n v="0"/>
    <n v="8"/>
    <n v="3988"/>
    <x v="0"/>
    <n v="0"/>
    <s v="OK"/>
    <n v="0"/>
    <n v="1"/>
    <x v="3"/>
  </r>
  <r>
    <x v="531"/>
    <x v="7"/>
    <s v="Night"/>
    <n v="8"/>
    <n v="1.7"/>
    <n v="6.3"/>
    <n v="3182"/>
    <x v="5"/>
    <n v="7700"/>
    <s v="OK"/>
    <n v="0.21"/>
    <n v="0.79"/>
    <x v="3"/>
  </r>
  <r>
    <x v="532"/>
    <x v="0"/>
    <s v="Morning"/>
    <n v="8"/>
    <n v="0"/>
    <n v="8"/>
    <n v="4999"/>
    <x v="0"/>
    <n v="0"/>
    <s v="OK"/>
    <n v="0"/>
    <n v="1"/>
    <x v="0"/>
  </r>
  <r>
    <x v="532"/>
    <x v="0"/>
    <s v="Evening"/>
    <n v="8"/>
    <n v="0"/>
    <n v="8"/>
    <n v="5366"/>
    <x v="0"/>
    <n v="0"/>
    <s v="OK"/>
    <n v="0"/>
    <n v="1"/>
    <x v="0"/>
  </r>
  <r>
    <x v="532"/>
    <x v="0"/>
    <s v="Night"/>
    <n v="8"/>
    <n v="2.7"/>
    <n v="5.3"/>
    <n v="3267"/>
    <x v="3"/>
    <n v="10200"/>
    <s v="OK"/>
    <n v="0.34"/>
    <n v="0.66"/>
    <x v="0"/>
  </r>
  <r>
    <x v="532"/>
    <x v="1"/>
    <s v="Morning"/>
    <n v="8"/>
    <n v="3.6"/>
    <n v="4.4000000000000004"/>
    <n v="3135"/>
    <x v="1"/>
    <n v="7300"/>
    <s v="OK"/>
    <n v="0.45"/>
    <n v="0.55000000000000004"/>
    <x v="0"/>
  </r>
  <r>
    <x v="532"/>
    <x v="1"/>
    <s v="Evening"/>
    <n v="8"/>
    <n v="6.4"/>
    <n v="1.6"/>
    <n v="1041"/>
    <x v="4"/>
    <n v="6300"/>
    <s v="OK"/>
    <n v="0.8"/>
    <n v="0.2"/>
    <x v="0"/>
  </r>
  <r>
    <x v="532"/>
    <x v="1"/>
    <s v="Night"/>
    <n v="8"/>
    <n v="0"/>
    <n v="8"/>
    <n v="5261"/>
    <x v="0"/>
    <n v="0"/>
    <s v="OK"/>
    <n v="0"/>
    <n v="1"/>
    <x v="0"/>
  </r>
  <r>
    <x v="532"/>
    <x v="2"/>
    <s v="Morning"/>
    <n v="8"/>
    <n v="0"/>
    <n v="8"/>
    <n v="4386"/>
    <x v="0"/>
    <n v="0"/>
    <s v="OK"/>
    <n v="0"/>
    <n v="1"/>
    <x v="0"/>
  </r>
  <r>
    <x v="532"/>
    <x v="2"/>
    <s v="Evening"/>
    <n v="8"/>
    <n v="0"/>
    <n v="8"/>
    <n v="4855"/>
    <x v="0"/>
    <n v="0"/>
    <s v="OK"/>
    <n v="0"/>
    <n v="1"/>
    <x v="0"/>
  </r>
  <r>
    <x v="532"/>
    <x v="2"/>
    <s v="Night"/>
    <n v="8"/>
    <n v="6.7"/>
    <n v="1.3"/>
    <n v="760"/>
    <x v="4"/>
    <n v="12500"/>
    <s v="OK"/>
    <n v="0.84"/>
    <n v="0.16"/>
    <x v="0"/>
  </r>
  <r>
    <x v="532"/>
    <x v="3"/>
    <s v="Morning"/>
    <n v="8"/>
    <n v="3.4"/>
    <n v="4.5999999999999996"/>
    <n v="420"/>
    <x v="5"/>
    <n v="6500"/>
    <s v="OK"/>
    <n v="0.43"/>
    <n v="0.57999999999999996"/>
    <x v="1"/>
  </r>
  <r>
    <x v="532"/>
    <x v="3"/>
    <s v="Evening"/>
    <n v="8"/>
    <n v="0"/>
    <n v="8"/>
    <n v="629"/>
    <x v="0"/>
    <n v="0"/>
    <s v="OK"/>
    <n v="0"/>
    <n v="1"/>
    <x v="1"/>
  </r>
  <r>
    <x v="532"/>
    <x v="3"/>
    <s v="Night"/>
    <n v="8"/>
    <n v="6.4"/>
    <n v="1.6"/>
    <n v="147"/>
    <x v="3"/>
    <n v="5500"/>
    <s v="OK"/>
    <n v="0.8"/>
    <n v="0.2"/>
    <x v="1"/>
  </r>
  <r>
    <x v="532"/>
    <x v="4"/>
    <s v="Morning"/>
    <n v="8"/>
    <n v="4.5"/>
    <n v="3.5"/>
    <n v="299"/>
    <x v="1"/>
    <n v="5800"/>
    <s v="OK"/>
    <n v="0.56000000000000005"/>
    <n v="0.44"/>
    <x v="1"/>
  </r>
  <r>
    <x v="532"/>
    <x v="4"/>
    <s v="Evening"/>
    <n v="8"/>
    <n v="0"/>
    <n v="8"/>
    <n v="670"/>
    <x v="0"/>
    <n v="0"/>
    <s v="OK"/>
    <n v="0"/>
    <n v="1"/>
    <x v="1"/>
  </r>
  <r>
    <x v="532"/>
    <x v="4"/>
    <s v="Night"/>
    <n v="8"/>
    <n v="3.2"/>
    <n v="4.8"/>
    <n v="434"/>
    <x v="5"/>
    <n v="3600"/>
    <s v="OK"/>
    <n v="0.4"/>
    <n v="0.6"/>
    <x v="1"/>
  </r>
  <r>
    <x v="532"/>
    <x v="5"/>
    <s v="Morning"/>
    <n v="8"/>
    <n v="0"/>
    <n v="8"/>
    <n v="3457"/>
    <x v="0"/>
    <n v="0"/>
    <s v="OK"/>
    <n v="0"/>
    <n v="1"/>
    <x v="2"/>
  </r>
  <r>
    <x v="532"/>
    <x v="5"/>
    <s v="Evening"/>
    <n v="8"/>
    <n v="4.2"/>
    <n v="3.8"/>
    <n v="1668"/>
    <x v="6"/>
    <n v="8600"/>
    <s v="OK"/>
    <n v="0.53"/>
    <n v="0.48"/>
    <x v="2"/>
  </r>
  <r>
    <x v="532"/>
    <x v="5"/>
    <s v="Night"/>
    <n v="8"/>
    <n v="0"/>
    <n v="8"/>
    <n v="3144"/>
    <x v="0"/>
    <n v="0"/>
    <s v="OK"/>
    <n v="0"/>
    <n v="1"/>
    <x v="2"/>
  </r>
  <r>
    <x v="532"/>
    <x v="6"/>
    <s v="Morning"/>
    <n v="8"/>
    <n v="0"/>
    <n v="8"/>
    <n v="2873"/>
    <x v="0"/>
    <n v="0"/>
    <s v="OK"/>
    <n v="0"/>
    <n v="1"/>
    <x v="2"/>
  </r>
  <r>
    <x v="532"/>
    <x v="6"/>
    <s v="Evening"/>
    <n v="8"/>
    <n v="0"/>
    <n v="8"/>
    <n v="3217"/>
    <x v="0"/>
    <n v="0"/>
    <s v="OK"/>
    <n v="0"/>
    <n v="1"/>
    <x v="2"/>
  </r>
  <r>
    <x v="532"/>
    <x v="6"/>
    <s v="Night"/>
    <n v="8"/>
    <n v="0"/>
    <n v="8"/>
    <n v="2828"/>
    <x v="0"/>
    <n v="0"/>
    <s v="OK"/>
    <n v="0"/>
    <n v="1"/>
    <x v="2"/>
  </r>
  <r>
    <x v="532"/>
    <x v="7"/>
    <s v="Morning"/>
    <n v="8"/>
    <n v="0"/>
    <n v="8"/>
    <n v="4053"/>
    <x v="0"/>
    <n v="0"/>
    <s v="OK"/>
    <n v="0"/>
    <n v="1"/>
    <x v="3"/>
  </r>
  <r>
    <x v="532"/>
    <x v="7"/>
    <s v="Evening"/>
    <n v="8"/>
    <n v="0"/>
    <n v="8"/>
    <n v="4113"/>
    <x v="0"/>
    <n v="0"/>
    <s v="OK"/>
    <n v="0"/>
    <n v="1"/>
    <x v="3"/>
  </r>
  <r>
    <x v="532"/>
    <x v="7"/>
    <s v="Night"/>
    <n v="8"/>
    <n v="0"/>
    <n v="8"/>
    <n v="4071"/>
    <x v="0"/>
    <n v="0"/>
    <s v="OK"/>
    <n v="0"/>
    <n v="1"/>
    <x v="3"/>
  </r>
  <r>
    <x v="533"/>
    <x v="0"/>
    <s v="Morning"/>
    <n v="8"/>
    <n v="2.9"/>
    <n v="5.0999999999999996"/>
    <n v="3496"/>
    <x v="3"/>
    <n v="11400"/>
    <s v="OK"/>
    <n v="0.36"/>
    <n v="0.64"/>
    <x v="0"/>
  </r>
  <r>
    <x v="533"/>
    <x v="0"/>
    <s v="Evening"/>
    <n v="8"/>
    <n v="0"/>
    <n v="8"/>
    <n v="4951"/>
    <x v="0"/>
    <n v="0"/>
    <s v="OK"/>
    <n v="0"/>
    <n v="1"/>
    <x v="0"/>
  </r>
  <r>
    <x v="533"/>
    <x v="0"/>
    <s v="Night"/>
    <n v="8"/>
    <n v="0"/>
    <n v="8"/>
    <n v="5021"/>
    <x v="0"/>
    <n v="0"/>
    <s v="OK"/>
    <n v="0"/>
    <n v="1"/>
    <x v="0"/>
  </r>
  <r>
    <x v="533"/>
    <x v="1"/>
    <s v="Morning"/>
    <n v="8"/>
    <n v="0"/>
    <n v="8"/>
    <n v="5405"/>
    <x v="0"/>
    <n v="0"/>
    <s v="OK"/>
    <n v="0"/>
    <n v="1"/>
    <x v="0"/>
  </r>
  <r>
    <x v="533"/>
    <x v="1"/>
    <s v="Evening"/>
    <n v="8"/>
    <n v="1.2"/>
    <n v="6.8"/>
    <n v="4572"/>
    <x v="2"/>
    <n v="6600"/>
    <s v="OK"/>
    <n v="0.15"/>
    <n v="0.85"/>
    <x v="0"/>
  </r>
  <r>
    <x v="533"/>
    <x v="1"/>
    <s v="Night"/>
    <n v="8"/>
    <n v="0"/>
    <n v="8"/>
    <n v="5208"/>
    <x v="0"/>
    <n v="0"/>
    <s v="OK"/>
    <n v="0"/>
    <n v="1"/>
    <x v="0"/>
  </r>
  <r>
    <x v="533"/>
    <x v="2"/>
    <s v="Morning"/>
    <n v="8"/>
    <n v="0"/>
    <n v="8"/>
    <n v="4722"/>
    <x v="0"/>
    <n v="0"/>
    <s v="OK"/>
    <n v="0"/>
    <n v="1"/>
    <x v="0"/>
  </r>
  <r>
    <x v="533"/>
    <x v="2"/>
    <s v="Evening"/>
    <n v="8"/>
    <n v="0"/>
    <n v="8"/>
    <n v="4229"/>
    <x v="0"/>
    <n v="0"/>
    <s v="OK"/>
    <n v="0"/>
    <n v="1"/>
    <x v="0"/>
  </r>
  <r>
    <x v="533"/>
    <x v="2"/>
    <s v="Night"/>
    <n v="8"/>
    <n v="0"/>
    <n v="8"/>
    <n v="4238"/>
    <x v="0"/>
    <n v="0"/>
    <s v="OK"/>
    <n v="0"/>
    <n v="1"/>
    <x v="0"/>
  </r>
  <r>
    <x v="533"/>
    <x v="3"/>
    <s v="Morning"/>
    <n v="8"/>
    <n v="0"/>
    <n v="8"/>
    <n v="753"/>
    <x v="0"/>
    <n v="0"/>
    <s v="OK"/>
    <n v="0"/>
    <n v="1"/>
    <x v="1"/>
  </r>
  <r>
    <x v="533"/>
    <x v="3"/>
    <s v="Evening"/>
    <n v="8"/>
    <n v="0"/>
    <n v="8"/>
    <n v="679"/>
    <x v="0"/>
    <n v="0"/>
    <s v="OK"/>
    <n v="0"/>
    <n v="1"/>
    <x v="1"/>
  </r>
  <r>
    <x v="533"/>
    <x v="3"/>
    <s v="Night"/>
    <n v="8"/>
    <n v="0"/>
    <n v="8"/>
    <n v="595"/>
    <x v="0"/>
    <n v="0"/>
    <s v="OK"/>
    <n v="0"/>
    <n v="1"/>
    <x v="1"/>
  </r>
  <r>
    <x v="533"/>
    <x v="4"/>
    <s v="Morning"/>
    <n v="8"/>
    <n v="5.0999999999999996"/>
    <n v="2.9"/>
    <n v="253"/>
    <x v="2"/>
    <n v="1800"/>
    <s v="OK"/>
    <n v="0.64"/>
    <n v="0.36"/>
    <x v="1"/>
  </r>
  <r>
    <x v="533"/>
    <x v="4"/>
    <s v="Evening"/>
    <n v="8"/>
    <n v="0"/>
    <n v="8"/>
    <n v="708"/>
    <x v="0"/>
    <n v="0"/>
    <s v="OK"/>
    <n v="0"/>
    <n v="1"/>
    <x v="1"/>
  </r>
  <r>
    <x v="533"/>
    <x v="4"/>
    <s v="Night"/>
    <n v="8"/>
    <n v="0"/>
    <n v="8"/>
    <n v="721"/>
    <x v="0"/>
    <n v="0"/>
    <s v="OK"/>
    <n v="0"/>
    <n v="1"/>
    <x v="1"/>
  </r>
  <r>
    <x v="533"/>
    <x v="5"/>
    <s v="Morning"/>
    <n v="8"/>
    <n v="1.4"/>
    <n v="6.6"/>
    <n v="2781"/>
    <x v="5"/>
    <n v="2800"/>
    <s v="OK"/>
    <n v="0.18"/>
    <n v="0.83"/>
    <x v="2"/>
  </r>
  <r>
    <x v="533"/>
    <x v="5"/>
    <s v="Evening"/>
    <n v="8"/>
    <n v="0"/>
    <n v="8"/>
    <n v="3348"/>
    <x v="0"/>
    <n v="0"/>
    <s v="OK"/>
    <n v="0"/>
    <n v="1"/>
    <x v="2"/>
  </r>
  <r>
    <x v="533"/>
    <x v="5"/>
    <s v="Night"/>
    <n v="8"/>
    <n v="0"/>
    <n v="8"/>
    <n v="3385"/>
    <x v="0"/>
    <n v="0"/>
    <s v="OK"/>
    <n v="0"/>
    <n v="1"/>
    <x v="2"/>
  </r>
  <r>
    <x v="533"/>
    <x v="6"/>
    <s v="Morning"/>
    <n v="8"/>
    <n v="0"/>
    <n v="8"/>
    <n v="3024"/>
    <x v="0"/>
    <n v="0"/>
    <s v="OK"/>
    <n v="0"/>
    <n v="1"/>
    <x v="2"/>
  </r>
  <r>
    <x v="533"/>
    <x v="6"/>
    <s v="Evening"/>
    <n v="8"/>
    <n v="0"/>
    <n v="8"/>
    <n v="3412"/>
    <x v="0"/>
    <n v="0"/>
    <s v="OK"/>
    <n v="0"/>
    <n v="1"/>
    <x v="2"/>
  </r>
  <r>
    <x v="533"/>
    <x v="6"/>
    <s v="Night"/>
    <n v="8"/>
    <n v="3.4"/>
    <n v="4.5999999999999996"/>
    <n v="1856"/>
    <x v="6"/>
    <n v="12400"/>
    <s v="OK"/>
    <n v="0.43"/>
    <n v="0.57999999999999996"/>
    <x v="2"/>
  </r>
  <r>
    <x v="533"/>
    <x v="7"/>
    <s v="Morning"/>
    <n v="8"/>
    <n v="0"/>
    <n v="8"/>
    <n v="4723"/>
    <x v="0"/>
    <n v="0"/>
    <s v="OK"/>
    <n v="0"/>
    <n v="1"/>
    <x v="3"/>
  </r>
  <r>
    <x v="533"/>
    <x v="7"/>
    <s v="Evening"/>
    <n v="8"/>
    <n v="0"/>
    <n v="8"/>
    <n v="3880"/>
    <x v="0"/>
    <n v="0"/>
    <s v="OK"/>
    <n v="0"/>
    <n v="1"/>
    <x v="3"/>
  </r>
  <r>
    <x v="533"/>
    <x v="7"/>
    <s v="Night"/>
    <n v="8"/>
    <n v="4.7"/>
    <n v="3.3"/>
    <n v="1798"/>
    <x v="4"/>
    <n v="9200"/>
    <s v="OK"/>
    <n v="0.59"/>
    <n v="0.41"/>
    <x v="3"/>
  </r>
  <r>
    <x v="534"/>
    <x v="0"/>
    <s v="Morning"/>
    <n v="8"/>
    <n v="0"/>
    <n v="8"/>
    <n v="5230"/>
    <x v="0"/>
    <n v="0"/>
    <s v="OK"/>
    <n v="0"/>
    <n v="1"/>
    <x v="0"/>
  </r>
  <r>
    <x v="534"/>
    <x v="0"/>
    <s v="Evening"/>
    <n v="8"/>
    <n v="0"/>
    <n v="8"/>
    <n v="5295"/>
    <x v="0"/>
    <n v="0"/>
    <s v="OK"/>
    <n v="0"/>
    <n v="1"/>
    <x v="0"/>
  </r>
  <r>
    <x v="534"/>
    <x v="0"/>
    <s v="Night"/>
    <n v="8"/>
    <n v="0"/>
    <n v="8"/>
    <n v="4916"/>
    <x v="0"/>
    <n v="0"/>
    <s v="OK"/>
    <n v="0"/>
    <n v="1"/>
    <x v="0"/>
  </r>
  <r>
    <x v="534"/>
    <x v="1"/>
    <s v="Morning"/>
    <n v="8"/>
    <n v="0"/>
    <n v="8"/>
    <n v="5313"/>
    <x v="0"/>
    <n v="0"/>
    <s v="OK"/>
    <n v="0"/>
    <n v="1"/>
    <x v="0"/>
  </r>
  <r>
    <x v="534"/>
    <x v="1"/>
    <s v="Evening"/>
    <n v="8"/>
    <n v="5.4"/>
    <n v="2.6"/>
    <n v="1758"/>
    <x v="6"/>
    <n v="3000"/>
    <s v="OK"/>
    <n v="0.68"/>
    <n v="0.33"/>
    <x v="0"/>
  </r>
  <r>
    <x v="534"/>
    <x v="1"/>
    <s v="Night"/>
    <n v="8"/>
    <n v="0"/>
    <n v="8"/>
    <n v="5158"/>
    <x v="0"/>
    <n v="0"/>
    <s v="OK"/>
    <n v="0"/>
    <n v="1"/>
    <x v="0"/>
  </r>
  <r>
    <x v="534"/>
    <x v="2"/>
    <s v="Morning"/>
    <n v="8"/>
    <n v="0"/>
    <n v="8"/>
    <n v="4503"/>
    <x v="0"/>
    <n v="0"/>
    <s v="OK"/>
    <n v="0"/>
    <n v="1"/>
    <x v="0"/>
  </r>
  <r>
    <x v="534"/>
    <x v="2"/>
    <s v="Evening"/>
    <n v="8"/>
    <n v="0.8"/>
    <n v="7.2"/>
    <n v="4391"/>
    <x v="4"/>
    <n v="9000"/>
    <s v="OK"/>
    <n v="0.1"/>
    <n v="0.9"/>
    <x v="0"/>
  </r>
  <r>
    <x v="534"/>
    <x v="2"/>
    <s v="Night"/>
    <n v="8"/>
    <n v="6.1"/>
    <n v="1.9"/>
    <n v="1029"/>
    <x v="1"/>
    <n v="4600"/>
    <s v="OK"/>
    <n v="0.76"/>
    <n v="0.24"/>
    <x v="0"/>
  </r>
  <r>
    <x v="534"/>
    <x v="3"/>
    <s v="Morning"/>
    <n v="8"/>
    <n v="0"/>
    <n v="8"/>
    <n v="659"/>
    <x v="0"/>
    <n v="0"/>
    <s v="OK"/>
    <n v="0"/>
    <n v="1"/>
    <x v="1"/>
  </r>
  <r>
    <x v="534"/>
    <x v="3"/>
    <s v="Evening"/>
    <n v="8"/>
    <n v="0"/>
    <n v="8"/>
    <n v="676"/>
    <x v="0"/>
    <n v="0"/>
    <s v="OK"/>
    <n v="0"/>
    <n v="1"/>
    <x v="1"/>
  </r>
  <r>
    <x v="534"/>
    <x v="3"/>
    <s v="Night"/>
    <n v="8"/>
    <n v="3.4"/>
    <n v="4.5999999999999996"/>
    <n v="380"/>
    <x v="5"/>
    <n v="4000"/>
    <s v="OK"/>
    <n v="0.43"/>
    <n v="0.57999999999999996"/>
    <x v="1"/>
  </r>
  <r>
    <x v="534"/>
    <x v="4"/>
    <s v="Morning"/>
    <n v="8"/>
    <n v="2.2000000000000002"/>
    <n v="5.8"/>
    <n v="504"/>
    <x v="1"/>
    <n v="7400"/>
    <s v="OK"/>
    <n v="0.28000000000000003"/>
    <n v="0.73"/>
    <x v="1"/>
  </r>
  <r>
    <x v="534"/>
    <x v="4"/>
    <s v="Evening"/>
    <n v="8"/>
    <n v="0"/>
    <n v="8"/>
    <n v="743"/>
    <x v="0"/>
    <n v="0"/>
    <s v="OK"/>
    <n v="0"/>
    <n v="1"/>
    <x v="1"/>
  </r>
  <r>
    <x v="534"/>
    <x v="4"/>
    <s v="Night"/>
    <n v="8"/>
    <n v="0"/>
    <n v="8"/>
    <n v="653"/>
    <x v="0"/>
    <n v="0"/>
    <s v="OK"/>
    <n v="0"/>
    <n v="1"/>
    <x v="1"/>
  </r>
  <r>
    <x v="534"/>
    <x v="5"/>
    <s v="Morning"/>
    <n v="8"/>
    <n v="0"/>
    <n v="8"/>
    <n v="3378"/>
    <x v="0"/>
    <n v="0"/>
    <s v="OK"/>
    <n v="0"/>
    <n v="1"/>
    <x v="2"/>
  </r>
  <r>
    <x v="534"/>
    <x v="5"/>
    <s v="Evening"/>
    <n v="8"/>
    <n v="0"/>
    <n v="8"/>
    <n v="3181"/>
    <x v="0"/>
    <n v="0"/>
    <s v="OK"/>
    <n v="0"/>
    <n v="1"/>
    <x v="2"/>
  </r>
  <r>
    <x v="534"/>
    <x v="5"/>
    <s v="Night"/>
    <n v="8"/>
    <n v="0"/>
    <n v="8"/>
    <n v="3457"/>
    <x v="0"/>
    <n v="0"/>
    <s v="OK"/>
    <n v="0"/>
    <n v="1"/>
    <x v="2"/>
  </r>
  <r>
    <x v="534"/>
    <x v="6"/>
    <s v="Morning"/>
    <n v="8"/>
    <n v="0.8"/>
    <n v="7.2"/>
    <n v="2447"/>
    <x v="2"/>
    <n v="4600"/>
    <s v="OK"/>
    <n v="0.1"/>
    <n v="0.9"/>
    <x v="2"/>
  </r>
  <r>
    <x v="534"/>
    <x v="6"/>
    <s v="Evening"/>
    <n v="8"/>
    <n v="0"/>
    <n v="8"/>
    <n v="3180"/>
    <x v="0"/>
    <n v="0"/>
    <s v="OK"/>
    <n v="0"/>
    <n v="1"/>
    <x v="2"/>
  </r>
  <r>
    <x v="534"/>
    <x v="6"/>
    <s v="Night"/>
    <n v="8"/>
    <n v="5.2"/>
    <n v="2.8"/>
    <n v="1175"/>
    <x v="6"/>
    <n v="5100"/>
    <s v="OK"/>
    <n v="0.65"/>
    <n v="0.35"/>
    <x v="2"/>
  </r>
  <r>
    <x v="534"/>
    <x v="7"/>
    <s v="Morning"/>
    <n v="8"/>
    <n v="0"/>
    <n v="8"/>
    <n v="3621"/>
    <x v="0"/>
    <n v="0"/>
    <s v="OK"/>
    <n v="0"/>
    <n v="1"/>
    <x v="3"/>
  </r>
  <r>
    <x v="534"/>
    <x v="7"/>
    <s v="Evening"/>
    <n v="8"/>
    <n v="4.0999999999999996"/>
    <n v="3.9"/>
    <n v="1910"/>
    <x v="4"/>
    <n v="8700"/>
    <s v="OK"/>
    <n v="0.51"/>
    <n v="0.49"/>
    <x v="3"/>
  </r>
  <r>
    <x v="534"/>
    <x v="7"/>
    <s v="Night"/>
    <n v="8"/>
    <n v="0"/>
    <n v="8"/>
    <n v="4405"/>
    <x v="0"/>
    <n v="0"/>
    <s v="OK"/>
    <n v="0"/>
    <n v="1"/>
    <x v="3"/>
  </r>
  <r>
    <x v="535"/>
    <x v="0"/>
    <s v="Morning"/>
    <n v="8"/>
    <n v="4.8"/>
    <n v="3.2"/>
    <n v="2048"/>
    <x v="2"/>
    <n v="5500"/>
    <s v="OK"/>
    <n v="0.6"/>
    <n v="0.4"/>
    <x v="0"/>
  </r>
  <r>
    <x v="535"/>
    <x v="0"/>
    <s v="Evening"/>
    <n v="8"/>
    <n v="0"/>
    <n v="8"/>
    <n v="5090"/>
    <x v="0"/>
    <n v="0"/>
    <s v="OK"/>
    <n v="0"/>
    <n v="1"/>
    <x v="0"/>
  </r>
  <r>
    <x v="535"/>
    <x v="0"/>
    <s v="Night"/>
    <n v="8"/>
    <n v="0"/>
    <n v="8"/>
    <n v="5314"/>
    <x v="0"/>
    <n v="0"/>
    <s v="OK"/>
    <n v="0"/>
    <n v="1"/>
    <x v="0"/>
  </r>
  <r>
    <x v="535"/>
    <x v="1"/>
    <s v="Morning"/>
    <n v="8"/>
    <n v="0"/>
    <n v="8"/>
    <n v="5159"/>
    <x v="0"/>
    <n v="0"/>
    <s v="OK"/>
    <n v="0"/>
    <n v="1"/>
    <x v="0"/>
  </r>
  <r>
    <x v="535"/>
    <x v="1"/>
    <s v="Evening"/>
    <n v="8"/>
    <n v="0"/>
    <n v="8"/>
    <n v="4994"/>
    <x v="0"/>
    <n v="0"/>
    <s v="OK"/>
    <n v="0"/>
    <n v="1"/>
    <x v="0"/>
  </r>
  <r>
    <x v="535"/>
    <x v="1"/>
    <s v="Night"/>
    <n v="8"/>
    <n v="4.0999999999999996"/>
    <n v="3.9"/>
    <n v="2350"/>
    <x v="3"/>
    <n v="14400"/>
    <s v="OK"/>
    <n v="0.51"/>
    <n v="0.49"/>
    <x v="0"/>
  </r>
  <r>
    <x v="535"/>
    <x v="2"/>
    <s v="Morning"/>
    <n v="8"/>
    <n v="0"/>
    <n v="8"/>
    <n v="4531"/>
    <x v="0"/>
    <n v="0"/>
    <s v="OK"/>
    <n v="0"/>
    <n v="1"/>
    <x v="0"/>
  </r>
  <r>
    <x v="535"/>
    <x v="2"/>
    <s v="Evening"/>
    <n v="8"/>
    <n v="0"/>
    <n v="8"/>
    <n v="4825"/>
    <x v="0"/>
    <n v="0"/>
    <s v="OK"/>
    <n v="0"/>
    <n v="1"/>
    <x v="0"/>
  </r>
  <r>
    <x v="535"/>
    <x v="2"/>
    <s v="Night"/>
    <n v="8"/>
    <n v="0"/>
    <n v="8"/>
    <n v="4590"/>
    <x v="0"/>
    <n v="0"/>
    <s v="OK"/>
    <n v="0"/>
    <n v="1"/>
    <x v="0"/>
  </r>
  <r>
    <x v="535"/>
    <x v="3"/>
    <s v="Morning"/>
    <n v="8"/>
    <n v="0"/>
    <n v="8"/>
    <n v="652"/>
    <x v="0"/>
    <n v="0"/>
    <s v="OK"/>
    <n v="0"/>
    <n v="1"/>
    <x v="1"/>
  </r>
  <r>
    <x v="535"/>
    <x v="3"/>
    <s v="Evening"/>
    <n v="8"/>
    <n v="0"/>
    <n v="8"/>
    <n v="667"/>
    <x v="0"/>
    <n v="0"/>
    <s v="OK"/>
    <n v="0"/>
    <n v="1"/>
    <x v="1"/>
  </r>
  <r>
    <x v="535"/>
    <x v="3"/>
    <s v="Night"/>
    <n v="8"/>
    <n v="6.3"/>
    <n v="1.7"/>
    <n v="153"/>
    <x v="6"/>
    <n v="4400"/>
    <s v="OK"/>
    <n v="0.79"/>
    <n v="0.21"/>
    <x v="1"/>
  </r>
  <r>
    <x v="535"/>
    <x v="4"/>
    <s v="Morning"/>
    <n v="8"/>
    <n v="0"/>
    <n v="8"/>
    <n v="772"/>
    <x v="0"/>
    <n v="0"/>
    <s v="OK"/>
    <n v="0"/>
    <n v="1"/>
    <x v="1"/>
  </r>
  <r>
    <x v="535"/>
    <x v="4"/>
    <s v="Evening"/>
    <n v="8"/>
    <n v="4.5999999999999996"/>
    <n v="3.4"/>
    <n v="313"/>
    <x v="4"/>
    <n v="2300"/>
    <s v="OK"/>
    <n v="0.57999999999999996"/>
    <n v="0.43"/>
    <x v="1"/>
  </r>
  <r>
    <x v="535"/>
    <x v="4"/>
    <s v="Night"/>
    <n v="8"/>
    <n v="0"/>
    <n v="8"/>
    <n v="734"/>
    <x v="0"/>
    <n v="0"/>
    <s v="OK"/>
    <n v="0"/>
    <n v="1"/>
    <x v="1"/>
  </r>
  <r>
    <x v="535"/>
    <x v="5"/>
    <s v="Morning"/>
    <n v="8"/>
    <n v="4.9000000000000004"/>
    <n v="3.1"/>
    <n v="1350"/>
    <x v="5"/>
    <n v="2400"/>
    <s v="OK"/>
    <n v="0.61"/>
    <n v="0.39"/>
    <x v="2"/>
  </r>
  <r>
    <x v="535"/>
    <x v="5"/>
    <s v="Evening"/>
    <n v="8"/>
    <n v="6.5"/>
    <n v="1.5"/>
    <n v="690"/>
    <x v="1"/>
    <n v="6800"/>
    <s v="OK"/>
    <n v="0.81"/>
    <n v="0.19"/>
    <x v="2"/>
  </r>
  <r>
    <x v="535"/>
    <x v="5"/>
    <s v="Night"/>
    <n v="8"/>
    <n v="0"/>
    <n v="8"/>
    <n v="3409"/>
    <x v="0"/>
    <n v="0"/>
    <s v="OK"/>
    <n v="0"/>
    <n v="1"/>
    <x v="2"/>
  </r>
  <r>
    <x v="535"/>
    <x v="6"/>
    <s v="Morning"/>
    <n v="8"/>
    <n v="0"/>
    <n v="8"/>
    <n v="2965"/>
    <x v="0"/>
    <n v="0"/>
    <s v="OK"/>
    <n v="0"/>
    <n v="1"/>
    <x v="2"/>
  </r>
  <r>
    <x v="535"/>
    <x v="6"/>
    <s v="Evening"/>
    <n v="8"/>
    <n v="0"/>
    <n v="8"/>
    <n v="2942"/>
    <x v="0"/>
    <n v="0"/>
    <s v="OK"/>
    <n v="0"/>
    <n v="1"/>
    <x v="2"/>
  </r>
  <r>
    <x v="535"/>
    <x v="6"/>
    <s v="Night"/>
    <n v="8"/>
    <n v="4.0999999999999996"/>
    <n v="3.9"/>
    <n v="1662"/>
    <x v="4"/>
    <n v="9100"/>
    <s v="OK"/>
    <n v="0.51"/>
    <n v="0.49"/>
    <x v="2"/>
  </r>
  <r>
    <x v="535"/>
    <x v="7"/>
    <s v="Morning"/>
    <n v="8"/>
    <n v="0"/>
    <n v="8"/>
    <n v="4307"/>
    <x v="0"/>
    <n v="0"/>
    <s v="OK"/>
    <n v="0"/>
    <n v="1"/>
    <x v="3"/>
  </r>
  <r>
    <x v="535"/>
    <x v="7"/>
    <s v="Evening"/>
    <n v="8"/>
    <n v="0"/>
    <n v="8"/>
    <n v="4132"/>
    <x v="0"/>
    <n v="0"/>
    <s v="OK"/>
    <n v="0"/>
    <n v="1"/>
    <x v="3"/>
  </r>
  <r>
    <x v="535"/>
    <x v="7"/>
    <s v="Night"/>
    <n v="8"/>
    <n v="4.3"/>
    <n v="3.7"/>
    <n v="1822"/>
    <x v="2"/>
    <n v="13800"/>
    <s v="OK"/>
    <n v="0.54"/>
    <n v="0.46"/>
    <x v="3"/>
  </r>
  <r>
    <x v="536"/>
    <x v="0"/>
    <s v="Morning"/>
    <n v="8"/>
    <n v="6.5"/>
    <n v="1.5"/>
    <n v="970"/>
    <x v="4"/>
    <n v="9800"/>
    <s v="OK"/>
    <n v="0.81"/>
    <n v="0.19"/>
    <x v="0"/>
  </r>
  <r>
    <x v="536"/>
    <x v="0"/>
    <s v="Evening"/>
    <n v="8"/>
    <n v="2.2000000000000002"/>
    <n v="5.8"/>
    <n v="3395"/>
    <x v="3"/>
    <n v="11000"/>
    <s v="OK"/>
    <n v="0.28000000000000003"/>
    <n v="0.73"/>
    <x v="0"/>
  </r>
  <r>
    <x v="536"/>
    <x v="0"/>
    <s v="Night"/>
    <n v="8"/>
    <n v="0"/>
    <n v="8"/>
    <n v="5093"/>
    <x v="0"/>
    <n v="0"/>
    <s v="OK"/>
    <n v="0"/>
    <n v="1"/>
    <x v="0"/>
  </r>
  <r>
    <x v="536"/>
    <x v="1"/>
    <s v="Morning"/>
    <n v="8"/>
    <n v="0"/>
    <n v="8"/>
    <n v="5358"/>
    <x v="0"/>
    <n v="0"/>
    <s v="OK"/>
    <n v="0"/>
    <n v="1"/>
    <x v="0"/>
  </r>
  <r>
    <x v="536"/>
    <x v="1"/>
    <s v="Evening"/>
    <n v="8"/>
    <n v="0"/>
    <n v="8"/>
    <n v="5326"/>
    <x v="0"/>
    <n v="0"/>
    <s v="OK"/>
    <n v="0"/>
    <n v="1"/>
    <x v="0"/>
  </r>
  <r>
    <x v="536"/>
    <x v="1"/>
    <s v="Night"/>
    <n v="8"/>
    <n v="0"/>
    <n v="8"/>
    <n v="5745"/>
    <x v="0"/>
    <n v="0"/>
    <s v="OK"/>
    <n v="0"/>
    <n v="1"/>
    <x v="0"/>
  </r>
  <r>
    <x v="536"/>
    <x v="2"/>
    <s v="Morning"/>
    <n v="8"/>
    <n v="6.1"/>
    <n v="1.9"/>
    <n v="1123"/>
    <x v="3"/>
    <n v="12700"/>
    <s v="OK"/>
    <n v="0.76"/>
    <n v="0.24"/>
    <x v="0"/>
  </r>
  <r>
    <x v="536"/>
    <x v="2"/>
    <s v="Evening"/>
    <n v="8"/>
    <n v="2.4"/>
    <n v="5.6"/>
    <n v="2945"/>
    <x v="5"/>
    <n v="3200"/>
    <s v="OK"/>
    <n v="0.3"/>
    <n v="0.7"/>
    <x v="0"/>
  </r>
  <r>
    <x v="536"/>
    <x v="2"/>
    <s v="Night"/>
    <n v="8"/>
    <n v="0"/>
    <n v="8"/>
    <n v="4624"/>
    <x v="0"/>
    <n v="0"/>
    <s v="OK"/>
    <n v="0"/>
    <n v="1"/>
    <x v="0"/>
  </r>
  <r>
    <x v="536"/>
    <x v="3"/>
    <s v="Morning"/>
    <n v="8"/>
    <n v="0"/>
    <n v="8"/>
    <n v="707"/>
    <x v="0"/>
    <n v="0"/>
    <s v="OK"/>
    <n v="0"/>
    <n v="1"/>
    <x v="1"/>
  </r>
  <r>
    <x v="536"/>
    <x v="3"/>
    <s v="Evening"/>
    <n v="8"/>
    <n v="0"/>
    <n v="8"/>
    <n v="685"/>
    <x v="0"/>
    <n v="0"/>
    <s v="OK"/>
    <n v="0"/>
    <n v="1"/>
    <x v="1"/>
  </r>
  <r>
    <x v="536"/>
    <x v="3"/>
    <s v="Night"/>
    <n v="8"/>
    <n v="0"/>
    <n v="8"/>
    <n v="664"/>
    <x v="0"/>
    <n v="0"/>
    <s v="OK"/>
    <n v="0"/>
    <n v="1"/>
    <x v="1"/>
  </r>
  <r>
    <x v="536"/>
    <x v="4"/>
    <s v="Morning"/>
    <n v="8"/>
    <n v="0"/>
    <n v="8"/>
    <n v="706"/>
    <x v="0"/>
    <n v="0"/>
    <s v="OK"/>
    <n v="0"/>
    <n v="1"/>
    <x v="1"/>
  </r>
  <r>
    <x v="536"/>
    <x v="4"/>
    <s v="Evening"/>
    <n v="8"/>
    <n v="1.6"/>
    <n v="6.4"/>
    <n v="548"/>
    <x v="2"/>
    <n v="13500"/>
    <s v="OK"/>
    <n v="0.2"/>
    <n v="0.8"/>
    <x v="1"/>
  </r>
  <r>
    <x v="536"/>
    <x v="4"/>
    <s v="Night"/>
    <n v="8"/>
    <n v="0"/>
    <n v="8"/>
    <n v="716"/>
    <x v="0"/>
    <n v="0"/>
    <s v="OK"/>
    <n v="0"/>
    <n v="1"/>
    <x v="1"/>
  </r>
  <r>
    <x v="536"/>
    <x v="5"/>
    <s v="Morning"/>
    <n v="8"/>
    <n v="2.6"/>
    <n v="5.4"/>
    <n v="2093"/>
    <x v="1"/>
    <n v="10500"/>
    <s v="OK"/>
    <n v="0.33"/>
    <n v="0.68"/>
    <x v="2"/>
  </r>
  <r>
    <x v="536"/>
    <x v="5"/>
    <s v="Evening"/>
    <n v="8"/>
    <n v="0"/>
    <n v="8"/>
    <n v="3269"/>
    <x v="0"/>
    <n v="0"/>
    <s v="OK"/>
    <n v="0"/>
    <n v="1"/>
    <x v="2"/>
  </r>
  <r>
    <x v="536"/>
    <x v="5"/>
    <s v="Night"/>
    <n v="8"/>
    <n v="1.7"/>
    <n v="6.3"/>
    <n v="2547"/>
    <x v="1"/>
    <n v="11000"/>
    <s v="OK"/>
    <n v="0.21"/>
    <n v="0.79"/>
    <x v="2"/>
  </r>
  <r>
    <x v="536"/>
    <x v="6"/>
    <s v="Morning"/>
    <n v="8"/>
    <n v="1.3"/>
    <n v="6.7"/>
    <n v="2459"/>
    <x v="1"/>
    <n v="4700"/>
    <s v="OK"/>
    <n v="0.16"/>
    <n v="0.84"/>
    <x v="2"/>
  </r>
  <r>
    <x v="536"/>
    <x v="6"/>
    <s v="Evening"/>
    <n v="8"/>
    <n v="0"/>
    <n v="8"/>
    <n v="3103"/>
    <x v="0"/>
    <n v="0"/>
    <s v="OK"/>
    <n v="0"/>
    <n v="1"/>
    <x v="2"/>
  </r>
  <r>
    <x v="536"/>
    <x v="6"/>
    <s v="Night"/>
    <n v="8"/>
    <n v="0"/>
    <n v="8"/>
    <n v="3358"/>
    <x v="0"/>
    <n v="0"/>
    <s v="OK"/>
    <n v="0"/>
    <n v="1"/>
    <x v="2"/>
  </r>
  <r>
    <x v="536"/>
    <x v="7"/>
    <s v="Morning"/>
    <n v="8"/>
    <n v="1.4"/>
    <n v="6.6"/>
    <n v="3527"/>
    <x v="1"/>
    <n v="6000"/>
    <s v="OK"/>
    <n v="0.18"/>
    <n v="0.83"/>
    <x v="3"/>
  </r>
  <r>
    <x v="536"/>
    <x v="7"/>
    <s v="Evening"/>
    <n v="8"/>
    <n v="0"/>
    <n v="8"/>
    <n v="3871"/>
    <x v="0"/>
    <n v="0"/>
    <s v="OK"/>
    <n v="0"/>
    <n v="1"/>
    <x v="3"/>
  </r>
  <r>
    <x v="536"/>
    <x v="7"/>
    <s v="Night"/>
    <n v="8"/>
    <n v="0"/>
    <n v="8"/>
    <n v="3903"/>
    <x v="0"/>
    <n v="0"/>
    <s v="OK"/>
    <n v="0"/>
    <n v="1"/>
    <x v="3"/>
  </r>
  <r>
    <x v="537"/>
    <x v="0"/>
    <s v="Morning"/>
    <n v="8"/>
    <n v="6.7"/>
    <n v="1.3"/>
    <n v="814"/>
    <x v="5"/>
    <n v="12700"/>
    <s v="OK"/>
    <n v="0.84"/>
    <n v="0.16"/>
    <x v="0"/>
  </r>
  <r>
    <x v="537"/>
    <x v="0"/>
    <s v="Evening"/>
    <n v="8"/>
    <n v="0"/>
    <n v="8"/>
    <n v="4902"/>
    <x v="0"/>
    <n v="0"/>
    <s v="OK"/>
    <n v="0"/>
    <n v="1"/>
    <x v="0"/>
  </r>
  <r>
    <x v="537"/>
    <x v="0"/>
    <s v="Night"/>
    <n v="8"/>
    <n v="0"/>
    <n v="8"/>
    <n v="4956"/>
    <x v="0"/>
    <n v="0"/>
    <s v="OK"/>
    <n v="0"/>
    <n v="1"/>
    <x v="0"/>
  </r>
  <r>
    <x v="537"/>
    <x v="1"/>
    <s v="Morning"/>
    <n v="8"/>
    <n v="0"/>
    <n v="8"/>
    <n v="5317"/>
    <x v="0"/>
    <n v="0"/>
    <s v="OK"/>
    <n v="0"/>
    <n v="1"/>
    <x v="0"/>
  </r>
  <r>
    <x v="537"/>
    <x v="1"/>
    <s v="Evening"/>
    <n v="8"/>
    <n v="0"/>
    <n v="8"/>
    <n v="5203"/>
    <x v="0"/>
    <n v="0"/>
    <s v="OK"/>
    <n v="0"/>
    <n v="1"/>
    <x v="0"/>
  </r>
  <r>
    <x v="537"/>
    <x v="1"/>
    <s v="Night"/>
    <n v="8"/>
    <n v="0"/>
    <n v="8"/>
    <n v="5062"/>
    <x v="0"/>
    <n v="0"/>
    <s v="OK"/>
    <n v="0"/>
    <n v="1"/>
    <x v="0"/>
  </r>
  <r>
    <x v="537"/>
    <x v="2"/>
    <s v="Morning"/>
    <n v="8"/>
    <n v="0"/>
    <n v="8"/>
    <n v="4252"/>
    <x v="0"/>
    <n v="0"/>
    <s v="OK"/>
    <n v="0"/>
    <n v="1"/>
    <x v="0"/>
  </r>
  <r>
    <x v="537"/>
    <x v="2"/>
    <s v="Evening"/>
    <n v="8"/>
    <n v="0"/>
    <n v="8"/>
    <n v="5024"/>
    <x v="0"/>
    <n v="0"/>
    <s v="OK"/>
    <n v="0"/>
    <n v="1"/>
    <x v="0"/>
  </r>
  <r>
    <x v="537"/>
    <x v="2"/>
    <s v="Night"/>
    <n v="8"/>
    <n v="0"/>
    <n v="8"/>
    <n v="4367"/>
    <x v="0"/>
    <n v="0"/>
    <s v="OK"/>
    <n v="0"/>
    <n v="1"/>
    <x v="0"/>
  </r>
  <r>
    <x v="537"/>
    <x v="3"/>
    <s v="Morning"/>
    <n v="8"/>
    <n v="0"/>
    <n v="8"/>
    <n v="689"/>
    <x v="0"/>
    <n v="0"/>
    <s v="OK"/>
    <n v="0"/>
    <n v="1"/>
    <x v="1"/>
  </r>
  <r>
    <x v="537"/>
    <x v="3"/>
    <s v="Evening"/>
    <n v="8"/>
    <n v="0"/>
    <n v="8"/>
    <n v="643"/>
    <x v="0"/>
    <n v="0"/>
    <s v="OK"/>
    <n v="0"/>
    <n v="1"/>
    <x v="1"/>
  </r>
  <r>
    <x v="537"/>
    <x v="3"/>
    <s v="Night"/>
    <n v="8"/>
    <n v="0"/>
    <n v="8"/>
    <n v="659"/>
    <x v="0"/>
    <n v="0"/>
    <s v="OK"/>
    <n v="0"/>
    <n v="1"/>
    <x v="1"/>
  </r>
  <r>
    <x v="537"/>
    <x v="4"/>
    <s v="Morning"/>
    <n v="8"/>
    <n v="0"/>
    <n v="8"/>
    <n v="752"/>
    <x v="0"/>
    <n v="0"/>
    <s v="OK"/>
    <n v="0"/>
    <n v="1"/>
    <x v="1"/>
  </r>
  <r>
    <x v="537"/>
    <x v="4"/>
    <s v="Evening"/>
    <n v="8"/>
    <n v="5.3"/>
    <n v="2.7"/>
    <n v="222"/>
    <x v="3"/>
    <n v="8200"/>
    <s v="OK"/>
    <n v="0.66"/>
    <n v="0.34"/>
    <x v="1"/>
  </r>
  <r>
    <x v="537"/>
    <x v="4"/>
    <s v="Night"/>
    <n v="8"/>
    <n v="0"/>
    <n v="8"/>
    <n v="693"/>
    <x v="0"/>
    <n v="0"/>
    <s v="OK"/>
    <n v="0"/>
    <n v="1"/>
    <x v="1"/>
  </r>
  <r>
    <x v="537"/>
    <x v="5"/>
    <s v="Morning"/>
    <n v="8"/>
    <n v="0"/>
    <n v="8"/>
    <n v="3474"/>
    <x v="0"/>
    <n v="0"/>
    <s v="OK"/>
    <n v="0"/>
    <n v="1"/>
    <x v="2"/>
  </r>
  <r>
    <x v="537"/>
    <x v="5"/>
    <s v="Evening"/>
    <n v="8"/>
    <n v="0"/>
    <n v="8"/>
    <n v="3687"/>
    <x v="0"/>
    <n v="0"/>
    <s v="OK"/>
    <n v="0"/>
    <n v="1"/>
    <x v="2"/>
  </r>
  <r>
    <x v="537"/>
    <x v="5"/>
    <s v="Night"/>
    <n v="8"/>
    <n v="0"/>
    <n v="8"/>
    <n v="3218"/>
    <x v="0"/>
    <n v="0"/>
    <s v="OK"/>
    <n v="0"/>
    <n v="1"/>
    <x v="2"/>
  </r>
  <r>
    <x v="537"/>
    <x v="6"/>
    <s v="Morning"/>
    <n v="8"/>
    <n v="0"/>
    <n v="8"/>
    <n v="3165"/>
    <x v="0"/>
    <n v="0"/>
    <s v="OK"/>
    <n v="0"/>
    <n v="1"/>
    <x v="2"/>
  </r>
  <r>
    <x v="537"/>
    <x v="6"/>
    <s v="Evening"/>
    <n v="8"/>
    <n v="0"/>
    <n v="8"/>
    <n v="3373"/>
    <x v="0"/>
    <n v="0"/>
    <s v="OK"/>
    <n v="0"/>
    <n v="1"/>
    <x v="2"/>
  </r>
  <r>
    <x v="537"/>
    <x v="6"/>
    <s v="Night"/>
    <n v="8"/>
    <n v="0"/>
    <n v="8"/>
    <n v="3239"/>
    <x v="0"/>
    <n v="0"/>
    <s v="OK"/>
    <n v="0"/>
    <n v="1"/>
    <x v="2"/>
  </r>
  <r>
    <x v="537"/>
    <x v="7"/>
    <s v="Morning"/>
    <n v="8"/>
    <n v="4.5999999999999996"/>
    <n v="3.4"/>
    <n v="1696"/>
    <x v="5"/>
    <n v="13200"/>
    <s v="OK"/>
    <n v="0.57999999999999996"/>
    <n v="0.43"/>
    <x v="3"/>
  </r>
  <r>
    <x v="537"/>
    <x v="7"/>
    <s v="Evening"/>
    <n v="8"/>
    <n v="0"/>
    <n v="8"/>
    <n v="3735"/>
    <x v="0"/>
    <n v="0"/>
    <s v="OK"/>
    <n v="0"/>
    <n v="1"/>
    <x v="3"/>
  </r>
  <r>
    <x v="537"/>
    <x v="7"/>
    <s v="Night"/>
    <n v="8"/>
    <n v="0"/>
    <n v="8"/>
    <n v="3893"/>
    <x v="0"/>
    <n v="0"/>
    <s v="OK"/>
    <n v="0"/>
    <n v="1"/>
    <x v="3"/>
  </r>
  <r>
    <x v="538"/>
    <x v="0"/>
    <s v="Morning"/>
    <n v="8"/>
    <n v="0"/>
    <n v="8"/>
    <n v="5323"/>
    <x v="0"/>
    <n v="0"/>
    <s v="OK"/>
    <n v="0"/>
    <n v="1"/>
    <x v="0"/>
  </r>
  <r>
    <x v="538"/>
    <x v="0"/>
    <s v="Evening"/>
    <n v="8"/>
    <n v="0"/>
    <n v="8"/>
    <n v="4867"/>
    <x v="0"/>
    <n v="0"/>
    <s v="OK"/>
    <n v="0"/>
    <n v="1"/>
    <x v="0"/>
  </r>
  <r>
    <x v="538"/>
    <x v="0"/>
    <s v="Night"/>
    <n v="8"/>
    <n v="0"/>
    <n v="8"/>
    <n v="5043"/>
    <x v="0"/>
    <n v="0"/>
    <s v="OK"/>
    <n v="0"/>
    <n v="1"/>
    <x v="0"/>
  </r>
  <r>
    <x v="538"/>
    <x v="1"/>
    <s v="Morning"/>
    <n v="8"/>
    <n v="0"/>
    <n v="8"/>
    <n v="4733"/>
    <x v="0"/>
    <n v="0"/>
    <s v="OK"/>
    <n v="0"/>
    <n v="1"/>
    <x v="0"/>
  </r>
  <r>
    <x v="538"/>
    <x v="1"/>
    <s v="Evening"/>
    <n v="8"/>
    <n v="0"/>
    <n v="8"/>
    <n v="5218"/>
    <x v="0"/>
    <n v="0"/>
    <s v="OK"/>
    <n v="0"/>
    <n v="1"/>
    <x v="0"/>
  </r>
  <r>
    <x v="538"/>
    <x v="1"/>
    <s v="Night"/>
    <n v="8"/>
    <n v="0"/>
    <n v="8"/>
    <n v="4599"/>
    <x v="0"/>
    <n v="0"/>
    <s v="OK"/>
    <n v="0"/>
    <n v="1"/>
    <x v="0"/>
  </r>
  <r>
    <x v="538"/>
    <x v="2"/>
    <s v="Morning"/>
    <n v="8"/>
    <n v="3.7"/>
    <n v="4.3"/>
    <n v="2623"/>
    <x v="6"/>
    <n v="8300"/>
    <s v="OK"/>
    <n v="0.46"/>
    <n v="0.54"/>
    <x v="0"/>
  </r>
  <r>
    <x v="538"/>
    <x v="2"/>
    <s v="Evening"/>
    <n v="8"/>
    <n v="0"/>
    <n v="8"/>
    <n v="4931"/>
    <x v="0"/>
    <n v="0"/>
    <s v="OK"/>
    <n v="0"/>
    <n v="1"/>
    <x v="0"/>
  </r>
  <r>
    <x v="538"/>
    <x v="2"/>
    <s v="Night"/>
    <n v="8"/>
    <n v="0"/>
    <n v="8"/>
    <n v="4520"/>
    <x v="0"/>
    <n v="0"/>
    <s v="OK"/>
    <n v="0"/>
    <n v="1"/>
    <x v="0"/>
  </r>
  <r>
    <x v="538"/>
    <x v="3"/>
    <s v="Morning"/>
    <n v="8"/>
    <n v="0"/>
    <n v="8"/>
    <n v="759"/>
    <x v="0"/>
    <n v="0"/>
    <s v="OK"/>
    <n v="0"/>
    <n v="1"/>
    <x v="1"/>
  </r>
  <r>
    <x v="538"/>
    <x v="3"/>
    <s v="Evening"/>
    <n v="8"/>
    <n v="0"/>
    <n v="8"/>
    <n v="643"/>
    <x v="0"/>
    <n v="0"/>
    <s v="OK"/>
    <n v="0"/>
    <n v="1"/>
    <x v="1"/>
  </r>
  <r>
    <x v="538"/>
    <x v="3"/>
    <s v="Night"/>
    <n v="8"/>
    <n v="1.6"/>
    <n v="6.4"/>
    <n v="529"/>
    <x v="4"/>
    <n v="7000"/>
    <s v="OK"/>
    <n v="0.2"/>
    <n v="0.8"/>
    <x v="1"/>
  </r>
  <r>
    <x v="538"/>
    <x v="4"/>
    <s v="Morning"/>
    <n v="8"/>
    <n v="0"/>
    <n v="8"/>
    <n v="715"/>
    <x v="0"/>
    <n v="0"/>
    <s v="OK"/>
    <n v="0"/>
    <n v="1"/>
    <x v="1"/>
  </r>
  <r>
    <x v="538"/>
    <x v="4"/>
    <s v="Evening"/>
    <n v="8"/>
    <n v="0"/>
    <n v="8"/>
    <n v="778"/>
    <x v="0"/>
    <n v="0"/>
    <s v="OK"/>
    <n v="0"/>
    <n v="1"/>
    <x v="1"/>
  </r>
  <r>
    <x v="538"/>
    <x v="4"/>
    <s v="Night"/>
    <n v="8"/>
    <n v="0"/>
    <n v="8"/>
    <n v="640"/>
    <x v="0"/>
    <n v="0"/>
    <s v="OK"/>
    <n v="0"/>
    <n v="1"/>
    <x v="1"/>
  </r>
  <r>
    <x v="538"/>
    <x v="5"/>
    <s v="Morning"/>
    <n v="8"/>
    <n v="0"/>
    <n v="8"/>
    <n v="3137"/>
    <x v="0"/>
    <n v="0"/>
    <s v="OK"/>
    <n v="0"/>
    <n v="1"/>
    <x v="2"/>
  </r>
  <r>
    <x v="538"/>
    <x v="5"/>
    <s v="Evening"/>
    <n v="8"/>
    <n v="0"/>
    <n v="8"/>
    <n v="3432"/>
    <x v="0"/>
    <n v="0"/>
    <s v="OK"/>
    <n v="0"/>
    <n v="1"/>
    <x v="2"/>
  </r>
  <r>
    <x v="538"/>
    <x v="5"/>
    <s v="Night"/>
    <n v="8"/>
    <n v="0"/>
    <n v="8"/>
    <n v="3351"/>
    <x v="0"/>
    <n v="0"/>
    <s v="OK"/>
    <n v="0"/>
    <n v="1"/>
    <x v="2"/>
  </r>
  <r>
    <x v="538"/>
    <x v="6"/>
    <s v="Morning"/>
    <n v="8"/>
    <n v="0"/>
    <n v="8"/>
    <n v="2988"/>
    <x v="0"/>
    <n v="0"/>
    <s v="OK"/>
    <n v="0"/>
    <n v="1"/>
    <x v="2"/>
  </r>
  <r>
    <x v="538"/>
    <x v="6"/>
    <s v="Evening"/>
    <n v="8"/>
    <n v="4.0999999999999996"/>
    <n v="3.9"/>
    <n v="1728"/>
    <x v="5"/>
    <n v="11700"/>
    <s v="OK"/>
    <n v="0.51"/>
    <n v="0.49"/>
    <x v="2"/>
  </r>
  <r>
    <x v="538"/>
    <x v="6"/>
    <s v="Night"/>
    <n v="8"/>
    <n v="0"/>
    <n v="8"/>
    <n v="3191"/>
    <x v="0"/>
    <n v="0"/>
    <s v="OK"/>
    <n v="0"/>
    <n v="1"/>
    <x v="2"/>
  </r>
  <r>
    <x v="538"/>
    <x v="7"/>
    <s v="Morning"/>
    <n v="8"/>
    <n v="0"/>
    <n v="8"/>
    <n v="3936"/>
    <x v="0"/>
    <n v="0"/>
    <s v="OK"/>
    <n v="0"/>
    <n v="1"/>
    <x v="3"/>
  </r>
  <r>
    <x v="538"/>
    <x v="7"/>
    <s v="Evening"/>
    <n v="8"/>
    <n v="5.4"/>
    <n v="2.6"/>
    <n v="1268"/>
    <x v="5"/>
    <n v="5200"/>
    <s v="OK"/>
    <n v="0.68"/>
    <n v="0.33"/>
    <x v="3"/>
  </r>
  <r>
    <x v="538"/>
    <x v="7"/>
    <s v="Night"/>
    <n v="8"/>
    <n v="0"/>
    <n v="8"/>
    <n v="4656"/>
    <x v="0"/>
    <n v="0"/>
    <s v="OK"/>
    <n v="0"/>
    <n v="1"/>
    <x v="3"/>
  </r>
  <r>
    <x v="539"/>
    <x v="0"/>
    <s v="Morning"/>
    <n v="8"/>
    <n v="0"/>
    <n v="8"/>
    <n v="5261"/>
    <x v="0"/>
    <n v="0"/>
    <s v="OK"/>
    <n v="0"/>
    <n v="1"/>
    <x v="0"/>
  </r>
  <r>
    <x v="539"/>
    <x v="0"/>
    <s v="Evening"/>
    <n v="8"/>
    <n v="0"/>
    <n v="8"/>
    <n v="5219"/>
    <x v="0"/>
    <n v="0"/>
    <s v="OK"/>
    <n v="0"/>
    <n v="1"/>
    <x v="0"/>
  </r>
  <r>
    <x v="539"/>
    <x v="0"/>
    <s v="Night"/>
    <n v="8"/>
    <n v="0"/>
    <n v="8"/>
    <n v="5025"/>
    <x v="0"/>
    <n v="0"/>
    <s v="OK"/>
    <n v="0"/>
    <n v="1"/>
    <x v="0"/>
  </r>
  <r>
    <x v="539"/>
    <x v="1"/>
    <s v="Morning"/>
    <n v="8"/>
    <n v="0"/>
    <n v="8"/>
    <n v="6192"/>
    <x v="0"/>
    <n v="0"/>
    <s v="OK"/>
    <n v="0"/>
    <n v="1"/>
    <x v="0"/>
  </r>
  <r>
    <x v="539"/>
    <x v="1"/>
    <s v="Evening"/>
    <n v="8"/>
    <n v="0"/>
    <n v="8"/>
    <n v="5128"/>
    <x v="0"/>
    <n v="0"/>
    <s v="OK"/>
    <n v="0"/>
    <n v="1"/>
    <x v="0"/>
  </r>
  <r>
    <x v="539"/>
    <x v="1"/>
    <s v="Night"/>
    <n v="8"/>
    <n v="0"/>
    <n v="8"/>
    <n v="5088"/>
    <x v="0"/>
    <n v="0"/>
    <s v="OK"/>
    <n v="0"/>
    <n v="1"/>
    <x v="0"/>
  </r>
  <r>
    <x v="539"/>
    <x v="2"/>
    <s v="Morning"/>
    <n v="8"/>
    <n v="0"/>
    <n v="8"/>
    <n v="4830"/>
    <x v="0"/>
    <n v="0"/>
    <s v="OK"/>
    <n v="0"/>
    <n v="1"/>
    <x v="0"/>
  </r>
  <r>
    <x v="539"/>
    <x v="2"/>
    <s v="Evening"/>
    <n v="8"/>
    <n v="2.6"/>
    <n v="5.4"/>
    <n v="2974"/>
    <x v="2"/>
    <n v="5800"/>
    <s v="OK"/>
    <n v="0.33"/>
    <n v="0.68"/>
    <x v="0"/>
  </r>
  <r>
    <x v="539"/>
    <x v="2"/>
    <s v="Night"/>
    <n v="8"/>
    <n v="4.5999999999999996"/>
    <n v="3.4"/>
    <n v="2094"/>
    <x v="5"/>
    <n v="6300"/>
    <s v="OK"/>
    <n v="0.57999999999999996"/>
    <n v="0.43"/>
    <x v="0"/>
  </r>
  <r>
    <x v="539"/>
    <x v="3"/>
    <s v="Morning"/>
    <n v="8"/>
    <n v="0"/>
    <n v="8"/>
    <n v="639"/>
    <x v="0"/>
    <n v="0"/>
    <s v="OK"/>
    <n v="0"/>
    <n v="1"/>
    <x v="1"/>
  </r>
  <r>
    <x v="539"/>
    <x v="3"/>
    <s v="Evening"/>
    <n v="8"/>
    <n v="2.5"/>
    <n v="5.5"/>
    <n v="461"/>
    <x v="6"/>
    <n v="8900"/>
    <s v="OK"/>
    <n v="0.31"/>
    <n v="0.69"/>
    <x v="1"/>
  </r>
  <r>
    <x v="539"/>
    <x v="3"/>
    <s v="Night"/>
    <n v="8"/>
    <n v="0"/>
    <n v="8"/>
    <n v="699"/>
    <x v="0"/>
    <n v="0"/>
    <s v="OK"/>
    <n v="0"/>
    <n v="1"/>
    <x v="1"/>
  </r>
  <r>
    <x v="539"/>
    <x v="4"/>
    <s v="Morning"/>
    <n v="8"/>
    <n v="0.9"/>
    <n v="7.1"/>
    <n v="689"/>
    <x v="2"/>
    <n v="8000"/>
    <s v="OK"/>
    <n v="0.11"/>
    <n v="0.89"/>
    <x v="1"/>
  </r>
  <r>
    <x v="539"/>
    <x v="4"/>
    <s v="Evening"/>
    <n v="8"/>
    <n v="0"/>
    <n v="8"/>
    <n v="747"/>
    <x v="0"/>
    <n v="0"/>
    <s v="OK"/>
    <n v="0"/>
    <n v="1"/>
    <x v="1"/>
  </r>
  <r>
    <x v="539"/>
    <x v="4"/>
    <s v="Night"/>
    <n v="8"/>
    <n v="0"/>
    <n v="8"/>
    <n v="749"/>
    <x v="0"/>
    <n v="0"/>
    <s v="OK"/>
    <n v="0"/>
    <n v="1"/>
    <x v="1"/>
  </r>
  <r>
    <x v="539"/>
    <x v="5"/>
    <s v="Morning"/>
    <n v="8"/>
    <n v="0"/>
    <n v="8"/>
    <n v="3422"/>
    <x v="0"/>
    <n v="0"/>
    <s v="OK"/>
    <n v="0"/>
    <n v="1"/>
    <x v="2"/>
  </r>
  <r>
    <x v="539"/>
    <x v="5"/>
    <s v="Evening"/>
    <n v="8"/>
    <n v="0"/>
    <n v="8"/>
    <n v="3267"/>
    <x v="0"/>
    <n v="0"/>
    <s v="OK"/>
    <n v="0"/>
    <n v="1"/>
    <x v="2"/>
  </r>
  <r>
    <x v="539"/>
    <x v="5"/>
    <s v="Night"/>
    <n v="8"/>
    <n v="0"/>
    <n v="8"/>
    <n v="3072"/>
    <x v="0"/>
    <n v="0"/>
    <s v="OK"/>
    <n v="0"/>
    <n v="1"/>
    <x v="2"/>
  </r>
  <r>
    <x v="539"/>
    <x v="6"/>
    <s v="Morning"/>
    <n v="8"/>
    <n v="0"/>
    <n v="8"/>
    <n v="3263"/>
    <x v="0"/>
    <n v="0"/>
    <s v="OK"/>
    <n v="0"/>
    <n v="1"/>
    <x v="2"/>
  </r>
  <r>
    <x v="539"/>
    <x v="6"/>
    <s v="Evening"/>
    <n v="8"/>
    <n v="0"/>
    <n v="8"/>
    <n v="2949"/>
    <x v="0"/>
    <n v="0"/>
    <s v="OK"/>
    <n v="0"/>
    <n v="1"/>
    <x v="2"/>
  </r>
  <r>
    <x v="539"/>
    <x v="6"/>
    <s v="Night"/>
    <n v="8"/>
    <n v="0"/>
    <n v="8"/>
    <n v="3104"/>
    <x v="0"/>
    <n v="0"/>
    <s v="OK"/>
    <n v="0"/>
    <n v="1"/>
    <x v="2"/>
  </r>
  <r>
    <x v="539"/>
    <x v="7"/>
    <s v="Morning"/>
    <n v="8"/>
    <n v="0"/>
    <n v="8"/>
    <n v="3761"/>
    <x v="0"/>
    <n v="0"/>
    <s v="OK"/>
    <n v="0"/>
    <n v="1"/>
    <x v="3"/>
  </r>
  <r>
    <x v="539"/>
    <x v="7"/>
    <s v="Evening"/>
    <n v="8"/>
    <n v="0"/>
    <n v="8"/>
    <n v="3657"/>
    <x v="0"/>
    <n v="0"/>
    <s v="OK"/>
    <n v="0"/>
    <n v="1"/>
    <x v="3"/>
  </r>
  <r>
    <x v="539"/>
    <x v="7"/>
    <s v="Night"/>
    <n v="8"/>
    <n v="0"/>
    <n v="8"/>
    <n v="3726"/>
    <x v="0"/>
    <n v="0"/>
    <s v="OK"/>
    <n v="0"/>
    <n v="1"/>
    <x v="3"/>
  </r>
  <r>
    <x v="540"/>
    <x v="0"/>
    <s v="Morning"/>
    <n v="8"/>
    <n v="3"/>
    <n v="5"/>
    <n v="3072"/>
    <x v="6"/>
    <n v="4500"/>
    <s v="OK"/>
    <n v="0.38"/>
    <n v="0.63"/>
    <x v="0"/>
  </r>
  <r>
    <x v="540"/>
    <x v="0"/>
    <s v="Evening"/>
    <n v="8"/>
    <n v="0"/>
    <n v="8"/>
    <n v="5139"/>
    <x v="0"/>
    <n v="0"/>
    <s v="OK"/>
    <n v="0"/>
    <n v="1"/>
    <x v="0"/>
  </r>
  <r>
    <x v="540"/>
    <x v="0"/>
    <s v="Night"/>
    <n v="8"/>
    <n v="0.7"/>
    <n v="7.3"/>
    <n v="4503"/>
    <x v="5"/>
    <n v="5100"/>
    <s v="OK"/>
    <n v="0.09"/>
    <n v="0.91"/>
    <x v="0"/>
  </r>
  <r>
    <x v="540"/>
    <x v="1"/>
    <s v="Morning"/>
    <n v="8"/>
    <n v="0"/>
    <n v="8"/>
    <n v="5348"/>
    <x v="0"/>
    <n v="0"/>
    <s v="OK"/>
    <n v="0"/>
    <n v="1"/>
    <x v="0"/>
  </r>
  <r>
    <x v="540"/>
    <x v="1"/>
    <s v="Evening"/>
    <n v="8"/>
    <n v="0"/>
    <n v="8"/>
    <n v="5400"/>
    <x v="0"/>
    <n v="0"/>
    <s v="OK"/>
    <n v="0"/>
    <n v="1"/>
    <x v="0"/>
  </r>
  <r>
    <x v="540"/>
    <x v="1"/>
    <s v="Night"/>
    <n v="8"/>
    <n v="0"/>
    <n v="8"/>
    <n v="4371"/>
    <x v="0"/>
    <n v="0"/>
    <s v="OK"/>
    <n v="0"/>
    <n v="1"/>
    <x v="0"/>
  </r>
  <r>
    <x v="540"/>
    <x v="2"/>
    <s v="Morning"/>
    <n v="8"/>
    <n v="0"/>
    <n v="8"/>
    <n v="4669"/>
    <x v="0"/>
    <n v="0"/>
    <s v="OK"/>
    <n v="0"/>
    <n v="1"/>
    <x v="0"/>
  </r>
  <r>
    <x v="540"/>
    <x v="2"/>
    <s v="Evening"/>
    <n v="8"/>
    <n v="3.8"/>
    <n v="4.2"/>
    <n v="2099"/>
    <x v="3"/>
    <n v="12100"/>
    <s v="OK"/>
    <n v="0.48"/>
    <n v="0.53"/>
    <x v="0"/>
  </r>
  <r>
    <x v="540"/>
    <x v="2"/>
    <s v="Night"/>
    <n v="8"/>
    <n v="0"/>
    <n v="8"/>
    <n v="4845"/>
    <x v="0"/>
    <n v="0"/>
    <s v="OK"/>
    <n v="0"/>
    <n v="1"/>
    <x v="0"/>
  </r>
  <r>
    <x v="540"/>
    <x v="3"/>
    <s v="Morning"/>
    <n v="8"/>
    <n v="0"/>
    <n v="8"/>
    <n v="711"/>
    <x v="0"/>
    <n v="0"/>
    <s v="OK"/>
    <n v="0"/>
    <n v="1"/>
    <x v="1"/>
  </r>
  <r>
    <x v="540"/>
    <x v="3"/>
    <s v="Evening"/>
    <n v="8"/>
    <n v="0"/>
    <n v="8"/>
    <n v="714"/>
    <x v="0"/>
    <n v="0"/>
    <s v="OK"/>
    <n v="0"/>
    <n v="1"/>
    <x v="1"/>
  </r>
  <r>
    <x v="540"/>
    <x v="3"/>
    <s v="Night"/>
    <n v="8"/>
    <n v="1.8"/>
    <n v="6.2"/>
    <n v="540"/>
    <x v="3"/>
    <n v="9500"/>
    <s v="OK"/>
    <n v="0.23"/>
    <n v="0.78"/>
    <x v="1"/>
  </r>
  <r>
    <x v="540"/>
    <x v="4"/>
    <s v="Morning"/>
    <n v="8"/>
    <n v="2.2000000000000002"/>
    <n v="5.8"/>
    <n v="460"/>
    <x v="3"/>
    <n v="4800"/>
    <s v="OK"/>
    <n v="0.28000000000000003"/>
    <n v="0.73"/>
    <x v="1"/>
  </r>
  <r>
    <x v="540"/>
    <x v="4"/>
    <s v="Evening"/>
    <n v="8"/>
    <n v="6.4"/>
    <n v="1.6"/>
    <n v="146"/>
    <x v="1"/>
    <n v="7700"/>
    <s v="OK"/>
    <n v="0.8"/>
    <n v="0.2"/>
    <x v="1"/>
  </r>
  <r>
    <x v="540"/>
    <x v="4"/>
    <s v="Night"/>
    <n v="8"/>
    <n v="0"/>
    <n v="8"/>
    <n v="679"/>
    <x v="0"/>
    <n v="0"/>
    <s v="OK"/>
    <n v="0"/>
    <n v="1"/>
    <x v="1"/>
  </r>
  <r>
    <x v="540"/>
    <x v="5"/>
    <s v="Morning"/>
    <n v="8"/>
    <n v="0"/>
    <n v="8"/>
    <n v="3534"/>
    <x v="0"/>
    <n v="0"/>
    <s v="OK"/>
    <n v="0"/>
    <n v="1"/>
    <x v="2"/>
  </r>
  <r>
    <x v="540"/>
    <x v="5"/>
    <s v="Evening"/>
    <n v="8"/>
    <n v="0"/>
    <n v="8"/>
    <n v="3173"/>
    <x v="0"/>
    <n v="0"/>
    <s v="OK"/>
    <n v="0"/>
    <n v="1"/>
    <x v="2"/>
  </r>
  <r>
    <x v="540"/>
    <x v="5"/>
    <s v="Night"/>
    <n v="8"/>
    <n v="0"/>
    <n v="8"/>
    <n v="3373"/>
    <x v="0"/>
    <n v="0"/>
    <s v="OK"/>
    <n v="0"/>
    <n v="1"/>
    <x v="2"/>
  </r>
  <r>
    <x v="540"/>
    <x v="6"/>
    <s v="Morning"/>
    <n v="8"/>
    <n v="0"/>
    <n v="8"/>
    <n v="3152"/>
    <x v="0"/>
    <n v="0"/>
    <s v="OK"/>
    <n v="0"/>
    <n v="1"/>
    <x v="2"/>
  </r>
  <r>
    <x v="540"/>
    <x v="6"/>
    <s v="Evening"/>
    <n v="8"/>
    <n v="0"/>
    <n v="8"/>
    <n v="3529"/>
    <x v="0"/>
    <n v="0"/>
    <s v="OK"/>
    <n v="0"/>
    <n v="1"/>
    <x v="2"/>
  </r>
  <r>
    <x v="540"/>
    <x v="6"/>
    <s v="Night"/>
    <n v="8"/>
    <n v="6.6"/>
    <n v="1.4"/>
    <n v="555"/>
    <x v="3"/>
    <n v="6000"/>
    <s v="OK"/>
    <n v="0.83"/>
    <n v="0.18"/>
    <x v="2"/>
  </r>
  <r>
    <x v="540"/>
    <x v="7"/>
    <s v="Morning"/>
    <n v="8"/>
    <n v="0"/>
    <n v="8"/>
    <n v="3706"/>
    <x v="0"/>
    <n v="0"/>
    <s v="OK"/>
    <n v="0"/>
    <n v="1"/>
    <x v="3"/>
  </r>
  <r>
    <x v="540"/>
    <x v="7"/>
    <s v="Evening"/>
    <n v="8"/>
    <n v="0"/>
    <n v="8"/>
    <n v="4153"/>
    <x v="0"/>
    <n v="0"/>
    <s v="OK"/>
    <n v="0"/>
    <n v="1"/>
    <x v="3"/>
  </r>
  <r>
    <x v="540"/>
    <x v="7"/>
    <s v="Night"/>
    <n v="8"/>
    <n v="0"/>
    <n v="8"/>
    <n v="3997"/>
    <x v="0"/>
    <n v="0"/>
    <s v="OK"/>
    <n v="0"/>
    <n v="1"/>
    <x v="3"/>
  </r>
  <r>
    <x v="541"/>
    <x v="0"/>
    <s v="Morning"/>
    <n v="8"/>
    <n v="0.9"/>
    <n v="7.1"/>
    <n v="3915"/>
    <x v="5"/>
    <n v="7500"/>
    <s v="OK"/>
    <n v="0.11"/>
    <n v="0.89"/>
    <x v="0"/>
  </r>
  <r>
    <x v="541"/>
    <x v="0"/>
    <s v="Evening"/>
    <n v="8"/>
    <n v="0"/>
    <n v="8"/>
    <n v="4800"/>
    <x v="0"/>
    <n v="0"/>
    <s v="OK"/>
    <n v="0"/>
    <n v="1"/>
    <x v="0"/>
  </r>
  <r>
    <x v="541"/>
    <x v="0"/>
    <s v="Night"/>
    <n v="8"/>
    <n v="2.5"/>
    <n v="5.5"/>
    <n v="3225"/>
    <x v="1"/>
    <n v="12700"/>
    <s v="OK"/>
    <n v="0.31"/>
    <n v="0.69"/>
    <x v="0"/>
  </r>
  <r>
    <x v="541"/>
    <x v="1"/>
    <s v="Morning"/>
    <n v="8"/>
    <n v="0"/>
    <n v="8"/>
    <n v="5318"/>
    <x v="0"/>
    <n v="0"/>
    <s v="OK"/>
    <n v="0"/>
    <n v="1"/>
    <x v="0"/>
  </r>
  <r>
    <x v="541"/>
    <x v="1"/>
    <s v="Evening"/>
    <n v="8"/>
    <n v="3.3"/>
    <n v="4.7"/>
    <n v="2952"/>
    <x v="6"/>
    <n v="11500"/>
    <s v="OK"/>
    <n v="0.41"/>
    <n v="0.59"/>
    <x v="0"/>
  </r>
  <r>
    <x v="541"/>
    <x v="1"/>
    <s v="Night"/>
    <n v="8"/>
    <n v="0"/>
    <n v="8"/>
    <n v="4855"/>
    <x v="0"/>
    <n v="0"/>
    <s v="OK"/>
    <n v="0"/>
    <n v="1"/>
    <x v="0"/>
  </r>
  <r>
    <x v="541"/>
    <x v="2"/>
    <s v="Morning"/>
    <n v="8"/>
    <n v="1"/>
    <n v="7"/>
    <n v="4231"/>
    <x v="3"/>
    <n v="3200"/>
    <s v="OK"/>
    <n v="0.13"/>
    <n v="0.88"/>
    <x v="0"/>
  </r>
  <r>
    <x v="541"/>
    <x v="2"/>
    <s v="Evening"/>
    <n v="8"/>
    <n v="0"/>
    <n v="8"/>
    <n v="4676"/>
    <x v="0"/>
    <n v="0"/>
    <s v="OK"/>
    <n v="0"/>
    <n v="1"/>
    <x v="0"/>
  </r>
  <r>
    <x v="541"/>
    <x v="2"/>
    <s v="Night"/>
    <n v="8"/>
    <n v="0"/>
    <n v="8"/>
    <n v="4947"/>
    <x v="0"/>
    <n v="0"/>
    <s v="OK"/>
    <n v="0"/>
    <n v="1"/>
    <x v="0"/>
  </r>
  <r>
    <x v="541"/>
    <x v="3"/>
    <s v="Morning"/>
    <n v="8"/>
    <n v="0"/>
    <n v="8"/>
    <n v="627"/>
    <x v="0"/>
    <n v="0"/>
    <s v="OK"/>
    <n v="0"/>
    <n v="1"/>
    <x v="1"/>
  </r>
  <r>
    <x v="541"/>
    <x v="3"/>
    <s v="Evening"/>
    <n v="8"/>
    <n v="6.3"/>
    <n v="1.7"/>
    <n v="134"/>
    <x v="6"/>
    <n v="5300"/>
    <s v="OK"/>
    <n v="0.79"/>
    <n v="0.21"/>
    <x v="1"/>
  </r>
  <r>
    <x v="541"/>
    <x v="3"/>
    <s v="Night"/>
    <n v="8"/>
    <n v="4.3"/>
    <n v="3.7"/>
    <n v="330"/>
    <x v="4"/>
    <n v="12200"/>
    <s v="OK"/>
    <n v="0.54"/>
    <n v="0.46"/>
    <x v="1"/>
  </r>
  <r>
    <x v="541"/>
    <x v="4"/>
    <s v="Morning"/>
    <n v="8"/>
    <n v="0"/>
    <n v="8"/>
    <n v="707"/>
    <x v="0"/>
    <n v="0"/>
    <s v="OK"/>
    <n v="0"/>
    <n v="1"/>
    <x v="1"/>
  </r>
  <r>
    <x v="541"/>
    <x v="4"/>
    <s v="Evening"/>
    <n v="8"/>
    <n v="0"/>
    <n v="8"/>
    <n v="689"/>
    <x v="0"/>
    <n v="0"/>
    <s v="OK"/>
    <n v="0"/>
    <n v="1"/>
    <x v="1"/>
  </r>
  <r>
    <x v="541"/>
    <x v="4"/>
    <s v="Night"/>
    <n v="8"/>
    <n v="5.0999999999999996"/>
    <n v="2.9"/>
    <n v="264"/>
    <x v="2"/>
    <n v="13300"/>
    <s v="OK"/>
    <n v="0.64"/>
    <n v="0.36"/>
    <x v="1"/>
  </r>
  <r>
    <x v="541"/>
    <x v="5"/>
    <s v="Morning"/>
    <n v="8"/>
    <n v="0"/>
    <n v="8"/>
    <n v="3208"/>
    <x v="0"/>
    <n v="0"/>
    <s v="OK"/>
    <n v="0"/>
    <n v="1"/>
    <x v="2"/>
  </r>
  <r>
    <x v="541"/>
    <x v="5"/>
    <s v="Evening"/>
    <n v="8"/>
    <n v="0"/>
    <n v="8"/>
    <n v="3500"/>
    <x v="0"/>
    <n v="0"/>
    <s v="OK"/>
    <n v="0"/>
    <n v="1"/>
    <x v="2"/>
  </r>
  <r>
    <x v="541"/>
    <x v="5"/>
    <s v="Night"/>
    <n v="8"/>
    <n v="0"/>
    <n v="8"/>
    <n v="3291"/>
    <x v="0"/>
    <n v="0"/>
    <s v="OK"/>
    <n v="0"/>
    <n v="1"/>
    <x v="2"/>
  </r>
  <r>
    <x v="541"/>
    <x v="6"/>
    <s v="Morning"/>
    <n v="8"/>
    <n v="5.6"/>
    <n v="2.4"/>
    <n v="932"/>
    <x v="5"/>
    <n v="8000"/>
    <s v="OK"/>
    <n v="0.7"/>
    <n v="0.3"/>
    <x v="2"/>
  </r>
  <r>
    <x v="541"/>
    <x v="6"/>
    <s v="Evening"/>
    <n v="8"/>
    <n v="5.4"/>
    <n v="2.6"/>
    <n v="1040"/>
    <x v="4"/>
    <n v="14300"/>
    <s v="OK"/>
    <n v="0.68"/>
    <n v="0.33"/>
    <x v="2"/>
  </r>
  <r>
    <x v="541"/>
    <x v="6"/>
    <s v="Night"/>
    <n v="8"/>
    <n v="0"/>
    <n v="8"/>
    <n v="2821"/>
    <x v="0"/>
    <n v="0"/>
    <s v="OK"/>
    <n v="0"/>
    <n v="1"/>
    <x v="2"/>
  </r>
  <r>
    <x v="541"/>
    <x v="7"/>
    <s v="Morning"/>
    <n v="8"/>
    <n v="0"/>
    <n v="8"/>
    <n v="4081"/>
    <x v="0"/>
    <n v="0"/>
    <s v="OK"/>
    <n v="0"/>
    <n v="1"/>
    <x v="3"/>
  </r>
  <r>
    <x v="541"/>
    <x v="7"/>
    <s v="Evening"/>
    <n v="8"/>
    <n v="0"/>
    <n v="8"/>
    <n v="4237"/>
    <x v="0"/>
    <n v="0"/>
    <s v="OK"/>
    <n v="0"/>
    <n v="1"/>
    <x v="3"/>
  </r>
  <r>
    <x v="541"/>
    <x v="7"/>
    <s v="Night"/>
    <n v="8"/>
    <n v="0"/>
    <n v="8"/>
    <n v="4178"/>
    <x v="0"/>
    <n v="0"/>
    <s v="OK"/>
    <n v="0"/>
    <n v="1"/>
    <x v="3"/>
  </r>
  <r>
    <x v="542"/>
    <x v="0"/>
    <s v="Morning"/>
    <n v="8"/>
    <n v="0"/>
    <n v="8"/>
    <n v="4709"/>
    <x v="0"/>
    <n v="0"/>
    <s v="OK"/>
    <n v="0"/>
    <n v="1"/>
    <x v="0"/>
  </r>
  <r>
    <x v="542"/>
    <x v="0"/>
    <s v="Evening"/>
    <n v="8"/>
    <n v="6.1"/>
    <n v="1.9"/>
    <n v="1164"/>
    <x v="1"/>
    <n v="2700"/>
    <s v="OK"/>
    <n v="0.76"/>
    <n v="0.24"/>
    <x v="0"/>
  </r>
  <r>
    <x v="542"/>
    <x v="0"/>
    <s v="Night"/>
    <n v="8"/>
    <n v="0"/>
    <n v="8"/>
    <n v="4525"/>
    <x v="0"/>
    <n v="0"/>
    <s v="OK"/>
    <n v="0"/>
    <n v="1"/>
    <x v="0"/>
  </r>
  <r>
    <x v="542"/>
    <x v="1"/>
    <s v="Morning"/>
    <n v="8"/>
    <n v="5.4"/>
    <n v="2.6"/>
    <n v="1734"/>
    <x v="1"/>
    <n v="5400"/>
    <s v="OK"/>
    <n v="0.68"/>
    <n v="0.33"/>
    <x v="0"/>
  </r>
  <r>
    <x v="542"/>
    <x v="1"/>
    <s v="Evening"/>
    <n v="8"/>
    <n v="0"/>
    <n v="8"/>
    <n v="5093"/>
    <x v="0"/>
    <n v="0"/>
    <s v="OK"/>
    <n v="0"/>
    <n v="1"/>
    <x v="0"/>
  </r>
  <r>
    <x v="542"/>
    <x v="1"/>
    <s v="Night"/>
    <n v="8"/>
    <n v="0"/>
    <n v="8"/>
    <n v="5619"/>
    <x v="0"/>
    <n v="0"/>
    <s v="OK"/>
    <n v="0"/>
    <n v="1"/>
    <x v="0"/>
  </r>
  <r>
    <x v="542"/>
    <x v="2"/>
    <s v="Morning"/>
    <n v="8"/>
    <n v="0"/>
    <n v="8"/>
    <n v="4757"/>
    <x v="0"/>
    <n v="0"/>
    <s v="OK"/>
    <n v="0"/>
    <n v="1"/>
    <x v="0"/>
  </r>
  <r>
    <x v="542"/>
    <x v="2"/>
    <s v="Evening"/>
    <n v="8"/>
    <n v="0"/>
    <n v="8"/>
    <n v="4401"/>
    <x v="0"/>
    <n v="0"/>
    <s v="OK"/>
    <n v="0"/>
    <n v="1"/>
    <x v="0"/>
  </r>
  <r>
    <x v="542"/>
    <x v="2"/>
    <s v="Night"/>
    <n v="8"/>
    <n v="0"/>
    <n v="8"/>
    <n v="4705"/>
    <x v="0"/>
    <n v="0"/>
    <s v="OK"/>
    <n v="0"/>
    <n v="1"/>
    <x v="0"/>
  </r>
  <r>
    <x v="542"/>
    <x v="3"/>
    <s v="Morning"/>
    <n v="8"/>
    <n v="2.2999999999999998"/>
    <n v="5.7"/>
    <n v="453"/>
    <x v="3"/>
    <n v="11500"/>
    <s v="OK"/>
    <n v="0.28999999999999998"/>
    <n v="0.71"/>
    <x v="1"/>
  </r>
  <r>
    <x v="542"/>
    <x v="3"/>
    <s v="Evening"/>
    <n v="8"/>
    <n v="0"/>
    <n v="8"/>
    <n v="729"/>
    <x v="0"/>
    <n v="0"/>
    <s v="OK"/>
    <n v="0"/>
    <n v="1"/>
    <x v="1"/>
  </r>
  <r>
    <x v="542"/>
    <x v="3"/>
    <s v="Night"/>
    <n v="8"/>
    <n v="0"/>
    <n v="8"/>
    <n v="647"/>
    <x v="0"/>
    <n v="0"/>
    <s v="OK"/>
    <n v="0"/>
    <n v="1"/>
    <x v="1"/>
  </r>
  <r>
    <x v="542"/>
    <x v="4"/>
    <s v="Morning"/>
    <n v="8"/>
    <n v="0"/>
    <n v="8"/>
    <n v="707"/>
    <x v="0"/>
    <n v="0"/>
    <s v="OK"/>
    <n v="0"/>
    <n v="1"/>
    <x v="1"/>
  </r>
  <r>
    <x v="542"/>
    <x v="4"/>
    <s v="Evening"/>
    <n v="8"/>
    <n v="0"/>
    <n v="8"/>
    <n v="701"/>
    <x v="0"/>
    <n v="0"/>
    <s v="OK"/>
    <n v="0"/>
    <n v="1"/>
    <x v="1"/>
  </r>
  <r>
    <x v="542"/>
    <x v="4"/>
    <s v="Night"/>
    <n v="8"/>
    <n v="2.1"/>
    <n v="5.9"/>
    <n v="503"/>
    <x v="2"/>
    <n v="7900"/>
    <s v="OK"/>
    <n v="0.26"/>
    <n v="0.74"/>
    <x v="1"/>
  </r>
  <r>
    <x v="542"/>
    <x v="5"/>
    <s v="Morning"/>
    <n v="8"/>
    <n v="0"/>
    <n v="8"/>
    <n v="3378"/>
    <x v="0"/>
    <n v="0"/>
    <s v="OK"/>
    <n v="0"/>
    <n v="1"/>
    <x v="2"/>
  </r>
  <r>
    <x v="542"/>
    <x v="5"/>
    <s v="Evening"/>
    <n v="8"/>
    <n v="0"/>
    <n v="8"/>
    <n v="3622"/>
    <x v="0"/>
    <n v="0"/>
    <s v="OK"/>
    <n v="0"/>
    <n v="1"/>
    <x v="2"/>
  </r>
  <r>
    <x v="542"/>
    <x v="5"/>
    <s v="Night"/>
    <n v="8"/>
    <n v="3.2"/>
    <n v="4.8"/>
    <n v="1935"/>
    <x v="3"/>
    <n v="3400"/>
    <s v="OK"/>
    <n v="0.4"/>
    <n v="0.6"/>
    <x v="2"/>
  </r>
  <r>
    <x v="542"/>
    <x v="6"/>
    <s v="Morning"/>
    <n v="8"/>
    <n v="0"/>
    <n v="8"/>
    <n v="3411"/>
    <x v="0"/>
    <n v="0"/>
    <s v="OK"/>
    <n v="0"/>
    <n v="1"/>
    <x v="2"/>
  </r>
  <r>
    <x v="542"/>
    <x v="6"/>
    <s v="Evening"/>
    <n v="8"/>
    <n v="4.5999999999999996"/>
    <n v="3.4"/>
    <n v="1361"/>
    <x v="1"/>
    <n v="6400"/>
    <s v="OK"/>
    <n v="0.57999999999999996"/>
    <n v="0.43"/>
    <x v="2"/>
  </r>
  <r>
    <x v="542"/>
    <x v="6"/>
    <s v="Night"/>
    <n v="8"/>
    <n v="0"/>
    <n v="8"/>
    <n v="3419"/>
    <x v="0"/>
    <n v="0"/>
    <s v="OK"/>
    <n v="0"/>
    <n v="1"/>
    <x v="2"/>
  </r>
  <r>
    <x v="542"/>
    <x v="7"/>
    <s v="Morning"/>
    <n v="8"/>
    <n v="0"/>
    <n v="8"/>
    <n v="3641"/>
    <x v="0"/>
    <n v="0"/>
    <s v="OK"/>
    <n v="0"/>
    <n v="1"/>
    <x v="3"/>
  </r>
  <r>
    <x v="542"/>
    <x v="7"/>
    <s v="Evening"/>
    <n v="8"/>
    <n v="0"/>
    <n v="8"/>
    <n v="3966"/>
    <x v="0"/>
    <n v="0"/>
    <s v="OK"/>
    <n v="0"/>
    <n v="1"/>
    <x v="3"/>
  </r>
  <r>
    <x v="542"/>
    <x v="7"/>
    <s v="Night"/>
    <n v="8"/>
    <n v="0"/>
    <n v="8"/>
    <n v="3819"/>
    <x v="0"/>
    <n v="0"/>
    <s v="OK"/>
    <n v="0"/>
    <n v="1"/>
    <x v="3"/>
  </r>
  <r>
    <x v="543"/>
    <x v="0"/>
    <s v="Morning"/>
    <n v="8"/>
    <n v="5.8"/>
    <n v="2.2000000000000002"/>
    <n v="1638"/>
    <x v="2"/>
    <n v="12400"/>
    <s v="OK"/>
    <n v="0.73"/>
    <n v="0.28000000000000003"/>
    <x v="0"/>
  </r>
  <r>
    <x v="543"/>
    <x v="0"/>
    <s v="Evening"/>
    <n v="8"/>
    <n v="0"/>
    <n v="8"/>
    <n v="4639"/>
    <x v="0"/>
    <n v="0"/>
    <s v="OK"/>
    <n v="0"/>
    <n v="1"/>
    <x v="0"/>
  </r>
  <r>
    <x v="543"/>
    <x v="0"/>
    <s v="Night"/>
    <n v="8"/>
    <n v="0"/>
    <n v="8"/>
    <n v="4893"/>
    <x v="0"/>
    <n v="0"/>
    <s v="OK"/>
    <n v="0"/>
    <n v="1"/>
    <x v="0"/>
  </r>
  <r>
    <x v="543"/>
    <x v="1"/>
    <s v="Morning"/>
    <n v="8"/>
    <n v="0.7"/>
    <n v="7.3"/>
    <n v="4985"/>
    <x v="5"/>
    <n v="5900"/>
    <s v="OK"/>
    <n v="0.09"/>
    <n v="0.91"/>
    <x v="0"/>
  </r>
  <r>
    <x v="543"/>
    <x v="1"/>
    <s v="Evening"/>
    <n v="8"/>
    <n v="1.9"/>
    <n v="6.1"/>
    <n v="4054"/>
    <x v="3"/>
    <n v="9900"/>
    <s v="OK"/>
    <n v="0.24"/>
    <n v="0.76"/>
    <x v="0"/>
  </r>
  <r>
    <x v="543"/>
    <x v="1"/>
    <s v="Night"/>
    <n v="8"/>
    <n v="1.4"/>
    <n v="6.6"/>
    <n v="4209"/>
    <x v="6"/>
    <n v="6500"/>
    <s v="OK"/>
    <n v="0.18"/>
    <n v="0.83"/>
    <x v="0"/>
  </r>
  <r>
    <x v="543"/>
    <x v="2"/>
    <s v="Morning"/>
    <n v="8"/>
    <n v="0"/>
    <n v="8"/>
    <n v="4544"/>
    <x v="0"/>
    <n v="0"/>
    <s v="OK"/>
    <n v="0"/>
    <n v="1"/>
    <x v="0"/>
  </r>
  <r>
    <x v="543"/>
    <x v="2"/>
    <s v="Evening"/>
    <n v="8"/>
    <n v="0"/>
    <n v="8"/>
    <n v="4788"/>
    <x v="0"/>
    <n v="0"/>
    <s v="OK"/>
    <n v="0"/>
    <n v="1"/>
    <x v="0"/>
  </r>
  <r>
    <x v="543"/>
    <x v="2"/>
    <s v="Night"/>
    <n v="8"/>
    <n v="0"/>
    <n v="8"/>
    <n v="4439"/>
    <x v="0"/>
    <n v="0"/>
    <s v="OK"/>
    <n v="0"/>
    <n v="1"/>
    <x v="0"/>
  </r>
  <r>
    <x v="543"/>
    <x v="3"/>
    <s v="Morning"/>
    <n v="8"/>
    <n v="0"/>
    <n v="8"/>
    <n v="710"/>
    <x v="0"/>
    <n v="0"/>
    <s v="OK"/>
    <n v="0"/>
    <n v="1"/>
    <x v="1"/>
  </r>
  <r>
    <x v="543"/>
    <x v="3"/>
    <s v="Evening"/>
    <n v="8"/>
    <n v="0"/>
    <n v="8"/>
    <n v="632"/>
    <x v="0"/>
    <n v="0"/>
    <s v="OK"/>
    <n v="0"/>
    <n v="1"/>
    <x v="1"/>
  </r>
  <r>
    <x v="543"/>
    <x v="3"/>
    <s v="Night"/>
    <n v="8"/>
    <n v="0"/>
    <n v="8"/>
    <n v="663"/>
    <x v="0"/>
    <n v="0"/>
    <s v="OK"/>
    <n v="0"/>
    <n v="1"/>
    <x v="1"/>
  </r>
  <r>
    <x v="543"/>
    <x v="4"/>
    <s v="Morning"/>
    <n v="8"/>
    <n v="0.9"/>
    <n v="7.1"/>
    <n v="629"/>
    <x v="4"/>
    <n v="14400"/>
    <s v="OK"/>
    <n v="0.11"/>
    <n v="0.89"/>
    <x v="1"/>
  </r>
  <r>
    <x v="543"/>
    <x v="4"/>
    <s v="Evening"/>
    <n v="8"/>
    <n v="0"/>
    <n v="8"/>
    <n v="703"/>
    <x v="0"/>
    <n v="0"/>
    <s v="OK"/>
    <n v="0"/>
    <n v="1"/>
    <x v="1"/>
  </r>
  <r>
    <x v="543"/>
    <x v="4"/>
    <s v="Night"/>
    <n v="8"/>
    <n v="6.3"/>
    <n v="1.7"/>
    <n v="139"/>
    <x v="2"/>
    <n v="10700"/>
    <s v="OK"/>
    <n v="0.79"/>
    <n v="0.21"/>
    <x v="1"/>
  </r>
  <r>
    <x v="543"/>
    <x v="5"/>
    <s v="Morning"/>
    <n v="8"/>
    <n v="0"/>
    <n v="8"/>
    <n v="3183"/>
    <x v="0"/>
    <n v="0"/>
    <s v="OK"/>
    <n v="0"/>
    <n v="1"/>
    <x v="2"/>
  </r>
  <r>
    <x v="543"/>
    <x v="5"/>
    <s v="Evening"/>
    <n v="8"/>
    <n v="5.9"/>
    <n v="2.1"/>
    <n v="929"/>
    <x v="3"/>
    <n v="3600"/>
    <s v="OK"/>
    <n v="0.74"/>
    <n v="0.26"/>
    <x v="2"/>
  </r>
  <r>
    <x v="543"/>
    <x v="5"/>
    <s v="Night"/>
    <n v="8"/>
    <n v="0"/>
    <n v="8"/>
    <n v="3134"/>
    <x v="0"/>
    <n v="0"/>
    <s v="OK"/>
    <n v="0"/>
    <n v="1"/>
    <x v="2"/>
  </r>
  <r>
    <x v="543"/>
    <x v="6"/>
    <s v="Morning"/>
    <n v="8"/>
    <n v="0"/>
    <n v="8"/>
    <n v="3134"/>
    <x v="0"/>
    <n v="0"/>
    <s v="OK"/>
    <n v="0"/>
    <n v="1"/>
    <x v="2"/>
  </r>
  <r>
    <x v="543"/>
    <x v="6"/>
    <s v="Evening"/>
    <n v="8"/>
    <n v="4"/>
    <n v="4"/>
    <n v="1473"/>
    <x v="4"/>
    <n v="11700"/>
    <s v="OK"/>
    <n v="0.5"/>
    <n v="0.5"/>
    <x v="2"/>
  </r>
  <r>
    <x v="543"/>
    <x v="6"/>
    <s v="Night"/>
    <n v="8"/>
    <n v="0"/>
    <n v="8"/>
    <n v="3149"/>
    <x v="0"/>
    <n v="0"/>
    <s v="OK"/>
    <n v="0"/>
    <n v="1"/>
    <x v="2"/>
  </r>
  <r>
    <x v="543"/>
    <x v="7"/>
    <s v="Morning"/>
    <n v="8"/>
    <n v="0"/>
    <n v="8"/>
    <n v="3904"/>
    <x v="0"/>
    <n v="0"/>
    <s v="OK"/>
    <n v="0"/>
    <n v="1"/>
    <x v="3"/>
  </r>
  <r>
    <x v="543"/>
    <x v="7"/>
    <s v="Evening"/>
    <n v="8"/>
    <n v="0"/>
    <n v="8"/>
    <n v="3954"/>
    <x v="0"/>
    <n v="0"/>
    <s v="OK"/>
    <n v="0"/>
    <n v="1"/>
    <x v="3"/>
  </r>
  <r>
    <x v="543"/>
    <x v="7"/>
    <s v="Night"/>
    <n v="8"/>
    <n v="0"/>
    <n v="8"/>
    <n v="4236"/>
    <x v="0"/>
    <n v="0"/>
    <s v="OK"/>
    <n v="0"/>
    <n v="1"/>
    <x v="3"/>
  </r>
  <r>
    <x v="544"/>
    <x v="0"/>
    <s v="Morning"/>
    <n v="8"/>
    <n v="0"/>
    <n v="8"/>
    <n v="4920"/>
    <x v="0"/>
    <n v="0"/>
    <s v="OK"/>
    <n v="0"/>
    <n v="1"/>
    <x v="0"/>
  </r>
  <r>
    <x v="544"/>
    <x v="0"/>
    <s v="Evening"/>
    <n v="8"/>
    <n v="0"/>
    <n v="8"/>
    <n v="5529"/>
    <x v="0"/>
    <n v="0"/>
    <s v="OK"/>
    <n v="0"/>
    <n v="1"/>
    <x v="0"/>
  </r>
  <r>
    <x v="544"/>
    <x v="0"/>
    <s v="Night"/>
    <n v="8"/>
    <n v="0"/>
    <n v="8"/>
    <n v="4702"/>
    <x v="0"/>
    <n v="0"/>
    <s v="OK"/>
    <n v="0"/>
    <n v="1"/>
    <x v="0"/>
  </r>
  <r>
    <x v="544"/>
    <x v="1"/>
    <s v="Morning"/>
    <n v="8"/>
    <n v="0"/>
    <n v="8"/>
    <n v="5229"/>
    <x v="0"/>
    <n v="0"/>
    <s v="OK"/>
    <n v="0"/>
    <n v="1"/>
    <x v="0"/>
  </r>
  <r>
    <x v="544"/>
    <x v="1"/>
    <s v="Evening"/>
    <n v="8"/>
    <n v="2.4"/>
    <n v="5.6"/>
    <n v="3422"/>
    <x v="3"/>
    <n v="11800"/>
    <s v="OK"/>
    <n v="0.3"/>
    <n v="0.7"/>
    <x v="0"/>
  </r>
  <r>
    <x v="544"/>
    <x v="1"/>
    <s v="Night"/>
    <n v="8"/>
    <n v="3.4"/>
    <n v="4.5999999999999996"/>
    <n v="3101"/>
    <x v="4"/>
    <n v="5000"/>
    <s v="OK"/>
    <n v="0.43"/>
    <n v="0.57999999999999996"/>
    <x v="0"/>
  </r>
  <r>
    <x v="544"/>
    <x v="2"/>
    <s v="Morning"/>
    <n v="8"/>
    <n v="0"/>
    <n v="8"/>
    <n v="4537"/>
    <x v="0"/>
    <n v="0"/>
    <s v="OK"/>
    <n v="0"/>
    <n v="1"/>
    <x v="0"/>
  </r>
  <r>
    <x v="544"/>
    <x v="2"/>
    <s v="Evening"/>
    <n v="8"/>
    <n v="0"/>
    <n v="8"/>
    <n v="4673"/>
    <x v="0"/>
    <n v="0"/>
    <s v="OK"/>
    <n v="0"/>
    <n v="1"/>
    <x v="0"/>
  </r>
  <r>
    <x v="544"/>
    <x v="2"/>
    <s v="Night"/>
    <n v="8"/>
    <n v="4.8"/>
    <n v="3.2"/>
    <n v="1879"/>
    <x v="3"/>
    <n v="14100"/>
    <s v="OK"/>
    <n v="0.6"/>
    <n v="0.4"/>
    <x v="0"/>
  </r>
  <r>
    <x v="544"/>
    <x v="3"/>
    <s v="Morning"/>
    <n v="8"/>
    <n v="0"/>
    <n v="8"/>
    <n v="656"/>
    <x v="0"/>
    <n v="0"/>
    <s v="OK"/>
    <n v="0"/>
    <n v="1"/>
    <x v="1"/>
  </r>
  <r>
    <x v="544"/>
    <x v="3"/>
    <s v="Evening"/>
    <n v="8"/>
    <n v="0"/>
    <n v="8"/>
    <n v="716"/>
    <x v="0"/>
    <n v="0"/>
    <s v="OK"/>
    <n v="0"/>
    <n v="1"/>
    <x v="1"/>
  </r>
  <r>
    <x v="544"/>
    <x v="3"/>
    <s v="Night"/>
    <n v="8"/>
    <n v="0"/>
    <n v="8"/>
    <n v="729"/>
    <x v="0"/>
    <n v="0"/>
    <s v="OK"/>
    <n v="0"/>
    <n v="1"/>
    <x v="1"/>
  </r>
  <r>
    <x v="544"/>
    <x v="4"/>
    <s v="Morning"/>
    <n v="8"/>
    <n v="0"/>
    <n v="8"/>
    <n v="749"/>
    <x v="0"/>
    <n v="0"/>
    <s v="OK"/>
    <n v="0"/>
    <n v="1"/>
    <x v="1"/>
  </r>
  <r>
    <x v="544"/>
    <x v="4"/>
    <s v="Evening"/>
    <n v="8"/>
    <n v="0"/>
    <n v="8"/>
    <n v="727"/>
    <x v="0"/>
    <n v="0"/>
    <s v="OK"/>
    <n v="0"/>
    <n v="1"/>
    <x v="1"/>
  </r>
  <r>
    <x v="544"/>
    <x v="4"/>
    <s v="Night"/>
    <n v="8"/>
    <n v="1.6"/>
    <n v="6.4"/>
    <n v="558"/>
    <x v="4"/>
    <n v="2200"/>
    <s v="OK"/>
    <n v="0.2"/>
    <n v="0.8"/>
    <x v="1"/>
  </r>
  <r>
    <x v="544"/>
    <x v="5"/>
    <s v="Morning"/>
    <n v="8"/>
    <n v="0"/>
    <n v="8"/>
    <n v="3466"/>
    <x v="0"/>
    <n v="0"/>
    <s v="OK"/>
    <n v="0"/>
    <n v="1"/>
    <x v="2"/>
  </r>
  <r>
    <x v="544"/>
    <x v="5"/>
    <s v="Evening"/>
    <n v="8"/>
    <n v="0"/>
    <n v="8"/>
    <n v="3499"/>
    <x v="0"/>
    <n v="0"/>
    <s v="OK"/>
    <n v="0"/>
    <n v="1"/>
    <x v="2"/>
  </r>
  <r>
    <x v="544"/>
    <x v="5"/>
    <s v="Night"/>
    <n v="8"/>
    <n v="3"/>
    <n v="5"/>
    <n v="2136"/>
    <x v="6"/>
    <n v="5200"/>
    <s v="OK"/>
    <n v="0.38"/>
    <n v="0.63"/>
    <x v="2"/>
  </r>
  <r>
    <x v="544"/>
    <x v="6"/>
    <s v="Morning"/>
    <n v="8"/>
    <n v="0"/>
    <n v="8"/>
    <n v="3671"/>
    <x v="0"/>
    <n v="0"/>
    <s v="OK"/>
    <n v="0"/>
    <n v="1"/>
    <x v="2"/>
  </r>
  <r>
    <x v="544"/>
    <x v="6"/>
    <s v="Evening"/>
    <n v="8"/>
    <n v="0"/>
    <n v="8"/>
    <n v="3267"/>
    <x v="0"/>
    <n v="0"/>
    <s v="OK"/>
    <n v="0"/>
    <n v="1"/>
    <x v="2"/>
  </r>
  <r>
    <x v="544"/>
    <x v="6"/>
    <s v="Night"/>
    <n v="8"/>
    <n v="0"/>
    <n v="8"/>
    <n v="3158"/>
    <x v="0"/>
    <n v="0"/>
    <s v="OK"/>
    <n v="0"/>
    <n v="1"/>
    <x v="2"/>
  </r>
  <r>
    <x v="544"/>
    <x v="7"/>
    <s v="Morning"/>
    <n v="8"/>
    <n v="0"/>
    <n v="8"/>
    <n v="3702"/>
    <x v="0"/>
    <n v="0"/>
    <s v="OK"/>
    <n v="0"/>
    <n v="1"/>
    <x v="3"/>
  </r>
  <r>
    <x v="544"/>
    <x v="7"/>
    <s v="Evening"/>
    <n v="8"/>
    <n v="0.8"/>
    <n v="7.2"/>
    <n v="3423"/>
    <x v="5"/>
    <n v="12000"/>
    <s v="OK"/>
    <n v="0.1"/>
    <n v="0.9"/>
    <x v="3"/>
  </r>
  <r>
    <x v="544"/>
    <x v="7"/>
    <s v="Night"/>
    <n v="8"/>
    <n v="0"/>
    <n v="8"/>
    <n v="3941"/>
    <x v="0"/>
    <n v="0"/>
    <s v="OK"/>
    <n v="0"/>
    <n v="1"/>
    <x v="3"/>
  </r>
  <r>
    <x v="545"/>
    <x v="0"/>
    <s v="Morning"/>
    <n v="8"/>
    <n v="0"/>
    <n v="8"/>
    <n v="5212"/>
    <x v="0"/>
    <n v="0"/>
    <s v="OK"/>
    <n v="0"/>
    <n v="1"/>
    <x v="0"/>
  </r>
  <r>
    <x v="545"/>
    <x v="0"/>
    <s v="Evening"/>
    <n v="8"/>
    <n v="2.1"/>
    <n v="5.9"/>
    <n v="3672"/>
    <x v="4"/>
    <n v="11300"/>
    <s v="OK"/>
    <n v="0.26"/>
    <n v="0.74"/>
    <x v="0"/>
  </r>
  <r>
    <x v="545"/>
    <x v="0"/>
    <s v="Night"/>
    <n v="8"/>
    <n v="0"/>
    <n v="8"/>
    <n v="4959"/>
    <x v="0"/>
    <n v="0"/>
    <s v="OK"/>
    <n v="0"/>
    <n v="1"/>
    <x v="0"/>
  </r>
  <r>
    <x v="545"/>
    <x v="1"/>
    <s v="Morning"/>
    <n v="8"/>
    <n v="0"/>
    <n v="8"/>
    <n v="4854"/>
    <x v="0"/>
    <n v="0"/>
    <s v="OK"/>
    <n v="0"/>
    <n v="1"/>
    <x v="0"/>
  </r>
  <r>
    <x v="545"/>
    <x v="1"/>
    <s v="Evening"/>
    <n v="8"/>
    <n v="6.6"/>
    <n v="1.4"/>
    <n v="1014"/>
    <x v="2"/>
    <n v="13900"/>
    <s v="OK"/>
    <n v="0.83"/>
    <n v="0.18"/>
    <x v="0"/>
  </r>
  <r>
    <x v="545"/>
    <x v="1"/>
    <s v="Night"/>
    <n v="8"/>
    <n v="4.5999999999999996"/>
    <n v="3.4"/>
    <n v="1967"/>
    <x v="4"/>
    <n v="5200"/>
    <s v="OK"/>
    <n v="0.57999999999999996"/>
    <n v="0.43"/>
    <x v="0"/>
  </r>
  <r>
    <x v="545"/>
    <x v="2"/>
    <s v="Morning"/>
    <n v="8"/>
    <n v="1.8"/>
    <n v="6.2"/>
    <n v="3415"/>
    <x v="2"/>
    <n v="7200"/>
    <s v="OK"/>
    <n v="0.23"/>
    <n v="0.78"/>
    <x v="0"/>
  </r>
  <r>
    <x v="545"/>
    <x v="2"/>
    <s v="Evening"/>
    <n v="8"/>
    <n v="0"/>
    <n v="8"/>
    <n v="4679"/>
    <x v="0"/>
    <n v="0"/>
    <s v="OK"/>
    <n v="0"/>
    <n v="1"/>
    <x v="0"/>
  </r>
  <r>
    <x v="545"/>
    <x v="2"/>
    <s v="Night"/>
    <n v="8"/>
    <n v="0"/>
    <n v="8"/>
    <n v="4763"/>
    <x v="0"/>
    <n v="0"/>
    <s v="OK"/>
    <n v="0"/>
    <n v="1"/>
    <x v="0"/>
  </r>
  <r>
    <x v="545"/>
    <x v="3"/>
    <s v="Morning"/>
    <n v="8"/>
    <n v="0"/>
    <n v="8"/>
    <n v="735"/>
    <x v="0"/>
    <n v="0"/>
    <s v="OK"/>
    <n v="0"/>
    <n v="1"/>
    <x v="1"/>
  </r>
  <r>
    <x v="545"/>
    <x v="3"/>
    <s v="Evening"/>
    <n v="8"/>
    <n v="5.8"/>
    <n v="2.2000000000000002"/>
    <n v="190"/>
    <x v="4"/>
    <n v="14600"/>
    <s v="OK"/>
    <n v="0.73"/>
    <n v="0.28000000000000003"/>
    <x v="1"/>
  </r>
  <r>
    <x v="545"/>
    <x v="3"/>
    <s v="Night"/>
    <n v="8"/>
    <n v="0"/>
    <n v="8"/>
    <n v="665"/>
    <x v="0"/>
    <n v="0"/>
    <s v="OK"/>
    <n v="0"/>
    <n v="1"/>
    <x v="1"/>
  </r>
  <r>
    <x v="545"/>
    <x v="4"/>
    <s v="Morning"/>
    <n v="8"/>
    <n v="0"/>
    <n v="8"/>
    <n v="649"/>
    <x v="0"/>
    <n v="0"/>
    <s v="OK"/>
    <n v="0"/>
    <n v="1"/>
    <x v="1"/>
  </r>
  <r>
    <x v="545"/>
    <x v="4"/>
    <s v="Evening"/>
    <n v="8"/>
    <n v="0"/>
    <n v="8"/>
    <n v="767"/>
    <x v="0"/>
    <n v="0"/>
    <s v="OK"/>
    <n v="0"/>
    <n v="1"/>
    <x v="1"/>
  </r>
  <r>
    <x v="545"/>
    <x v="4"/>
    <s v="Night"/>
    <n v="8"/>
    <n v="0"/>
    <n v="8"/>
    <n v="727"/>
    <x v="0"/>
    <n v="0"/>
    <s v="OK"/>
    <n v="0"/>
    <n v="1"/>
    <x v="1"/>
  </r>
  <r>
    <x v="545"/>
    <x v="5"/>
    <s v="Morning"/>
    <n v="8"/>
    <n v="0"/>
    <n v="8"/>
    <n v="3492"/>
    <x v="0"/>
    <n v="0"/>
    <s v="OK"/>
    <n v="0"/>
    <n v="1"/>
    <x v="2"/>
  </r>
  <r>
    <x v="545"/>
    <x v="5"/>
    <s v="Evening"/>
    <n v="8"/>
    <n v="2.5"/>
    <n v="5.5"/>
    <n v="2211"/>
    <x v="3"/>
    <n v="2000"/>
    <s v="OK"/>
    <n v="0.31"/>
    <n v="0.69"/>
    <x v="2"/>
  </r>
  <r>
    <x v="545"/>
    <x v="5"/>
    <s v="Night"/>
    <n v="8"/>
    <n v="4"/>
    <n v="4"/>
    <n v="1529"/>
    <x v="1"/>
    <n v="12000"/>
    <s v="OK"/>
    <n v="0.5"/>
    <n v="0.5"/>
    <x v="2"/>
  </r>
  <r>
    <x v="545"/>
    <x v="6"/>
    <s v="Morning"/>
    <n v="8"/>
    <n v="0"/>
    <n v="8"/>
    <n v="3282"/>
    <x v="0"/>
    <n v="0"/>
    <s v="OK"/>
    <n v="0"/>
    <n v="1"/>
    <x v="2"/>
  </r>
  <r>
    <x v="545"/>
    <x v="6"/>
    <s v="Evening"/>
    <n v="8"/>
    <n v="0"/>
    <n v="8"/>
    <n v="3503"/>
    <x v="0"/>
    <n v="0"/>
    <s v="OK"/>
    <n v="0"/>
    <n v="1"/>
    <x v="2"/>
  </r>
  <r>
    <x v="545"/>
    <x v="6"/>
    <s v="Night"/>
    <n v="8"/>
    <n v="3.7"/>
    <n v="4.3"/>
    <n v="1787"/>
    <x v="6"/>
    <n v="11800"/>
    <s v="OK"/>
    <n v="0.46"/>
    <n v="0.54"/>
    <x v="2"/>
  </r>
  <r>
    <x v="545"/>
    <x v="7"/>
    <s v="Morning"/>
    <n v="8"/>
    <n v="0"/>
    <n v="8"/>
    <n v="3919"/>
    <x v="0"/>
    <n v="0"/>
    <s v="OK"/>
    <n v="0"/>
    <n v="1"/>
    <x v="3"/>
  </r>
  <r>
    <x v="545"/>
    <x v="7"/>
    <s v="Evening"/>
    <n v="8"/>
    <n v="3.7"/>
    <n v="4.3"/>
    <n v="1893"/>
    <x v="4"/>
    <n v="10000"/>
    <s v="OK"/>
    <n v="0.46"/>
    <n v="0.54"/>
    <x v="3"/>
  </r>
  <r>
    <x v="545"/>
    <x v="7"/>
    <s v="Night"/>
    <n v="8"/>
    <n v="0"/>
    <n v="8"/>
    <n v="4269"/>
    <x v="0"/>
    <n v="0"/>
    <s v="OK"/>
    <n v="0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2" cacheId="7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>
  <location ref="D19:E28" firstHeaderRow="1" firstDataRow="1" firstDataCol="1"/>
  <pivotFields count="15">
    <pivotField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axis="axisRow" showAll="0" sortType="descending">
      <items count="9">
        <item x="5"/>
        <item x="6"/>
        <item x="3"/>
        <item x="4"/>
        <item x="7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9">
    <i>
      <x v="7"/>
    </i>
    <i>
      <x v="2"/>
    </i>
    <i>
      <x v="6"/>
    </i>
    <i>
      <x v="1"/>
    </i>
    <i>
      <x v="3"/>
    </i>
    <i>
      <x/>
    </i>
    <i>
      <x v="4"/>
    </i>
    <i>
      <x v="5"/>
    </i>
    <i t="grand">
      <x/>
    </i>
  </rowItems>
  <colItems count="1">
    <i/>
  </colItems>
  <dataFields count="1">
    <dataField name="Sum of maintenance_cost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7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>
  <location ref="A12:B21" firstHeaderRow="1" firstDataRow="1" firstDataCol="1"/>
  <pivotFields count="15">
    <pivotField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axis="axisRow" showAll="0" sortType="descending">
      <items count="9">
        <item x="5"/>
        <item x="6"/>
        <item x="3"/>
        <item x="4"/>
        <item x="7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9">
    <i>
      <x v="7"/>
    </i>
    <i>
      <x v="6"/>
    </i>
    <i>
      <x v="2"/>
    </i>
    <i>
      <x v="3"/>
    </i>
    <i>
      <x v="4"/>
    </i>
    <i>
      <x/>
    </i>
    <i>
      <x v="5"/>
    </i>
    <i>
      <x v="1"/>
    </i>
    <i t="grand">
      <x/>
    </i>
  </rowItems>
  <colItems count="1">
    <i/>
  </colItems>
  <dataFields count="1">
    <dataField name="Sum of downtime_hours" fld="4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0" cacheId="7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>
  <location ref="D12:E17" firstHeaderRow="1" firstDataRow="1" firstDataCol="1"/>
  <pivotFields count="15">
    <pivotField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numFmtId="9"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downtime_hours" fld="4" baseField="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1" cacheId="7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 chartFormat="2">
  <location ref="D1:E8" firstHeaderRow="1" firstDataRow="1" firstDataCol="1"/>
  <pivotFields count="15">
    <pivotField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2"/>
        <item x="4"/>
        <item x="5"/>
        <item x="3"/>
        <item h="1" x="0"/>
        <item x="6"/>
        <item x="1"/>
        <item t="default"/>
      </items>
    </pivotField>
    <pivotField showAll="0"/>
    <pivotField showAll="0"/>
    <pivotField numFmtId="9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um of downtime_hou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13" cacheId="7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23:B44" firstHeaderRow="1" firstDataRow="1" firstDataCol="1"/>
  <pivotFields count="15">
    <pivotField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numFmtId="9" showAll="0"/>
    <pivotField showAll="0"/>
    <pivotField axis="axisRow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4"/>
    <field x="13"/>
  </rowFields>
  <rowItems count="2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downtime_hou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_Downtime_Cleaned" displayName="Production_Downtime_Cleaned" ref="A1:M13105" totalsRowShown="0">
  <tableColumns count="13">
    <tableColumn id="1" xr3:uid="{00000000-0010-0000-0000-000001000000}" name="date" dataDxfId="3"/>
    <tableColumn id="2" xr3:uid="{00000000-0010-0000-0000-000002000000}" name="machine_id"/>
    <tableColumn id="3" xr3:uid="{00000000-0010-0000-0000-000003000000}" name="shift"/>
    <tableColumn id="4" xr3:uid="{00000000-0010-0000-0000-000004000000}" name="planned_hours"/>
    <tableColumn id="5" xr3:uid="{00000000-0010-0000-0000-000005000000}" name="downtime_hours"/>
    <tableColumn id="6" xr3:uid="{00000000-0010-0000-0000-000006000000}" name="operating_hours"/>
    <tableColumn id="7" xr3:uid="{00000000-0010-0000-0000-000007000000}" name="production_qty"/>
    <tableColumn id="8" xr3:uid="{00000000-0010-0000-0000-000008000000}" name="failure_type"/>
    <tableColumn id="9" xr3:uid="{00000000-0010-0000-0000-000009000000}" name="maintenance_cost"/>
    <tableColumn id="10" xr3:uid="{00000000-0010-0000-0000-00000A000000}" name="Data_check"/>
    <tableColumn id="11" xr3:uid="{00000000-0010-0000-0000-00000B000000}" name="Downtime%" dataDxfId="2"/>
    <tableColumn id="12" xr3:uid="{00000000-0010-0000-0000-00000C000000}" name="Utilization%" dataDxfId="1"/>
    <tableColumn id="13" xr3:uid="{00000000-0010-0000-0000-00000D000000}" name="Deprtment" dataDxfId="0">
      <calculatedColumnFormula>_xlfn.XLOOKUP(Production_Downtime_Cleaned[[#This Row],[machine_id]],Machine_master[machine_id],Machine_master[department])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achine_master" displayName="Machine_master" ref="A1:E9" totalsRowShown="0">
  <tableColumns count="5">
    <tableColumn id="1" xr3:uid="{00000000-0010-0000-0100-000001000000}" name="machine_id"/>
    <tableColumn id="2" xr3:uid="{00000000-0010-0000-0100-000002000000}" name="machine_name"/>
    <tableColumn id="3" xr3:uid="{00000000-0010-0000-0100-000003000000}" name="department"/>
    <tableColumn id="4" xr3:uid="{00000000-0010-0000-0100-000004000000}" name="installation_year"/>
    <tableColumn id="5" xr3:uid="{00000000-0010-0000-0100-000005000000}" name="capacity_per_h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05"/>
  <sheetViews>
    <sheetView tabSelected="1" zoomScale="90" zoomScaleNormal="90" workbookViewId="0">
      <selection activeCell="N16" sqref="N16"/>
    </sheetView>
  </sheetViews>
  <sheetFormatPr defaultColWidth="9" defaultRowHeight="14.5"/>
  <cols>
    <col min="2" max="2" width="12.453125" customWidth="1"/>
    <col min="4" max="4" width="15.453125" customWidth="1"/>
    <col min="5" max="5" width="17.1796875" customWidth="1"/>
    <col min="6" max="6" width="16.7265625" customWidth="1"/>
    <col min="7" max="7" width="15.81640625" customWidth="1"/>
    <col min="8" max="8" width="12.90625" customWidth="1"/>
    <col min="9" max="9" width="18.1796875" customWidth="1"/>
    <col min="10" max="10" width="12.54296875" customWidth="1"/>
    <col min="11" max="11" width="13" customWidth="1"/>
    <col min="12" max="12" width="12.81640625" customWidth="1"/>
    <col min="13" max="13" width="10.08984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9">
        <v>45658</v>
      </c>
      <c r="B2" t="s">
        <v>13</v>
      </c>
      <c r="C2" t="s">
        <v>14</v>
      </c>
      <c r="D2">
        <v>8</v>
      </c>
      <c r="E2">
        <v>0</v>
      </c>
      <c r="F2">
        <v>8</v>
      </c>
      <c r="G2">
        <v>4629</v>
      </c>
      <c r="H2" t="s">
        <v>15</v>
      </c>
      <c r="I2">
        <v>0</v>
      </c>
      <c r="J2" t="s">
        <v>16</v>
      </c>
      <c r="K2" s="20">
        <v>0</v>
      </c>
      <c r="L2" s="20">
        <v>1</v>
      </c>
      <c r="M2" t="str">
        <f>_xlfn.XLOOKUP(Production_Downtime_Cleaned[[#This Row],[machine_id]],Machine_master[machine_id],Machine_master[department])</f>
        <v>Stamping</v>
      </c>
    </row>
    <row r="3" spans="1:13">
      <c r="A3" s="19">
        <v>45658</v>
      </c>
      <c r="B3" t="s">
        <v>13</v>
      </c>
      <c r="C3" t="s">
        <v>17</v>
      </c>
      <c r="D3">
        <v>8</v>
      </c>
      <c r="E3">
        <v>0</v>
      </c>
      <c r="F3">
        <v>8</v>
      </c>
      <c r="G3">
        <v>5054</v>
      </c>
      <c r="H3" t="s">
        <v>15</v>
      </c>
      <c r="I3">
        <v>0</v>
      </c>
      <c r="J3" t="s">
        <v>16</v>
      </c>
      <c r="K3" s="20">
        <v>0</v>
      </c>
      <c r="L3" s="20">
        <v>1</v>
      </c>
      <c r="M3" t="str">
        <f>_xlfn.XLOOKUP(Production_Downtime_Cleaned[[#This Row],[machine_id]],Machine_master[machine_id],Machine_master[department])</f>
        <v>Stamping</v>
      </c>
    </row>
    <row r="4" spans="1:13">
      <c r="A4" s="19">
        <v>45658</v>
      </c>
      <c r="B4" t="s">
        <v>13</v>
      </c>
      <c r="C4" t="s">
        <v>18</v>
      </c>
      <c r="D4">
        <v>8</v>
      </c>
      <c r="E4">
        <v>0</v>
      </c>
      <c r="F4">
        <v>8</v>
      </c>
      <c r="G4">
        <v>5043</v>
      </c>
      <c r="H4" t="s">
        <v>15</v>
      </c>
      <c r="I4">
        <v>0</v>
      </c>
      <c r="J4" t="s">
        <v>16</v>
      </c>
      <c r="K4" s="20">
        <v>0</v>
      </c>
      <c r="L4" s="20">
        <v>1</v>
      </c>
      <c r="M4" t="str">
        <f>_xlfn.XLOOKUP(Production_Downtime_Cleaned[[#This Row],[machine_id]],Machine_master[machine_id],Machine_master[department])</f>
        <v>Stamping</v>
      </c>
    </row>
    <row r="5" spans="1:13">
      <c r="A5" s="19">
        <v>45658</v>
      </c>
      <c r="B5" t="s">
        <v>19</v>
      </c>
      <c r="C5" t="s">
        <v>14</v>
      </c>
      <c r="D5">
        <v>8</v>
      </c>
      <c r="E5">
        <v>0</v>
      </c>
      <c r="F5">
        <v>8</v>
      </c>
      <c r="G5">
        <v>5515</v>
      </c>
      <c r="H5" t="s">
        <v>15</v>
      </c>
      <c r="I5">
        <v>0</v>
      </c>
      <c r="J5" t="s">
        <v>16</v>
      </c>
      <c r="K5" s="20">
        <v>0</v>
      </c>
      <c r="L5" s="20">
        <v>1</v>
      </c>
      <c r="M5" t="str">
        <f>_xlfn.XLOOKUP(Production_Downtime_Cleaned[[#This Row],[machine_id]],Machine_master[machine_id],Machine_master[department])</f>
        <v>Stamping</v>
      </c>
    </row>
    <row r="6" spans="1:13">
      <c r="A6" s="19">
        <v>45658</v>
      </c>
      <c r="B6" t="s">
        <v>19</v>
      </c>
      <c r="C6" t="s">
        <v>17</v>
      </c>
      <c r="D6">
        <v>8</v>
      </c>
      <c r="E6">
        <v>0</v>
      </c>
      <c r="F6">
        <v>8</v>
      </c>
      <c r="G6">
        <v>5018</v>
      </c>
      <c r="H6" t="s">
        <v>15</v>
      </c>
      <c r="I6">
        <v>0</v>
      </c>
      <c r="J6" t="s">
        <v>16</v>
      </c>
      <c r="K6" s="20">
        <v>0</v>
      </c>
      <c r="L6" s="20">
        <v>1</v>
      </c>
      <c r="M6" t="str">
        <f>_xlfn.XLOOKUP(Production_Downtime_Cleaned[[#This Row],[machine_id]],Machine_master[machine_id],Machine_master[department])</f>
        <v>Stamping</v>
      </c>
    </row>
    <row r="7" spans="1:13">
      <c r="A7" s="19">
        <v>45658</v>
      </c>
      <c r="B7" t="s">
        <v>19</v>
      </c>
      <c r="C7" t="s">
        <v>18</v>
      </c>
      <c r="D7">
        <v>8</v>
      </c>
      <c r="E7">
        <v>0</v>
      </c>
      <c r="F7">
        <v>8</v>
      </c>
      <c r="G7">
        <v>5036</v>
      </c>
      <c r="H7" t="s">
        <v>15</v>
      </c>
      <c r="I7">
        <v>0</v>
      </c>
      <c r="J7" t="s">
        <v>16</v>
      </c>
      <c r="K7" s="20">
        <v>0</v>
      </c>
      <c r="L7" s="20">
        <v>1</v>
      </c>
      <c r="M7" t="str">
        <f>_xlfn.XLOOKUP(Production_Downtime_Cleaned[[#This Row],[machine_id]],Machine_master[machine_id],Machine_master[department])</f>
        <v>Stamping</v>
      </c>
    </row>
    <row r="8" spans="1:13">
      <c r="A8" s="19">
        <v>45658</v>
      </c>
      <c r="B8" t="s">
        <v>20</v>
      </c>
      <c r="C8" t="s">
        <v>14</v>
      </c>
      <c r="D8">
        <v>8</v>
      </c>
      <c r="E8">
        <v>0</v>
      </c>
      <c r="F8">
        <v>8</v>
      </c>
      <c r="G8">
        <v>3912</v>
      </c>
      <c r="H8" t="s">
        <v>15</v>
      </c>
      <c r="I8">
        <v>0</v>
      </c>
      <c r="J8" t="s">
        <v>16</v>
      </c>
      <c r="K8" s="20">
        <v>0</v>
      </c>
      <c r="L8" s="20">
        <v>1</v>
      </c>
      <c r="M8" t="str">
        <f>_xlfn.XLOOKUP(Production_Downtime_Cleaned[[#This Row],[machine_id]],Machine_master[machine_id],Machine_master[department])</f>
        <v>Stamping</v>
      </c>
    </row>
    <row r="9" spans="1:13">
      <c r="A9" s="19">
        <v>45658</v>
      </c>
      <c r="B9" t="s">
        <v>20</v>
      </c>
      <c r="C9" t="s">
        <v>17</v>
      </c>
      <c r="D9">
        <v>8</v>
      </c>
      <c r="E9">
        <v>0</v>
      </c>
      <c r="F9">
        <v>8</v>
      </c>
      <c r="G9">
        <v>4904</v>
      </c>
      <c r="H9" t="s">
        <v>15</v>
      </c>
      <c r="I9">
        <v>0</v>
      </c>
      <c r="J9" t="s">
        <v>16</v>
      </c>
      <c r="K9" s="20">
        <v>0</v>
      </c>
      <c r="L9" s="20">
        <v>1</v>
      </c>
      <c r="M9" t="str">
        <f>_xlfn.XLOOKUP(Production_Downtime_Cleaned[[#This Row],[machine_id]],Machine_master[machine_id],Machine_master[department])</f>
        <v>Stamping</v>
      </c>
    </row>
    <row r="10" spans="1:13">
      <c r="A10" s="19">
        <v>45658</v>
      </c>
      <c r="B10" t="s">
        <v>20</v>
      </c>
      <c r="C10" t="s">
        <v>18</v>
      </c>
      <c r="D10">
        <v>8</v>
      </c>
      <c r="E10">
        <v>0</v>
      </c>
      <c r="F10">
        <v>8</v>
      </c>
      <c r="G10">
        <v>4520</v>
      </c>
      <c r="H10" t="s">
        <v>15</v>
      </c>
      <c r="I10">
        <v>0</v>
      </c>
      <c r="J10" t="s">
        <v>16</v>
      </c>
      <c r="K10" s="20">
        <v>0</v>
      </c>
      <c r="L10" s="20">
        <v>1</v>
      </c>
      <c r="M10" t="str">
        <f>_xlfn.XLOOKUP(Production_Downtime_Cleaned[[#This Row],[machine_id]],Machine_master[machine_id],Machine_master[department])</f>
        <v>Stamping</v>
      </c>
    </row>
    <row r="11" spans="1:13">
      <c r="A11" s="19">
        <v>45658</v>
      </c>
      <c r="B11" t="s">
        <v>21</v>
      </c>
      <c r="C11" t="s">
        <v>14</v>
      </c>
      <c r="D11">
        <v>8</v>
      </c>
      <c r="E11">
        <v>0</v>
      </c>
      <c r="F11">
        <v>8</v>
      </c>
      <c r="G11">
        <v>649</v>
      </c>
      <c r="H11" t="s">
        <v>15</v>
      </c>
      <c r="I11">
        <v>0</v>
      </c>
      <c r="J11" t="s">
        <v>16</v>
      </c>
      <c r="K11" s="20">
        <v>0</v>
      </c>
      <c r="L11" s="20">
        <v>1</v>
      </c>
      <c r="M11" t="str">
        <f>_xlfn.XLOOKUP(Production_Downtime_Cleaned[[#This Row],[machine_id]],Machine_master[machine_id],Machine_master[department])</f>
        <v>Machining</v>
      </c>
    </row>
    <row r="12" spans="1:13">
      <c r="A12" s="19">
        <v>45658</v>
      </c>
      <c r="B12" t="s">
        <v>21</v>
      </c>
      <c r="C12" t="s">
        <v>17</v>
      </c>
      <c r="D12">
        <v>8</v>
      </c>
      <c r="E12">
        <v>0</v>
      </c>
      <c r="F12">
        <v>8</v>
      </c>
      <c r="G12">
        <v>654</v>
      </c>
      <c r="H12" t="s">
        <v>15</v>
      </c>
      <c r="I12">
        <v>0</v>
      </c>
      <c r="J12" t="s">
        <v>16</v>
      </c>
      <c r="K12" s="20">
        <v>0</v>
      </c>
      <c r="L12" s="20">
        <v>1</v>
      </c>
      <c r="M12" t="str">
        <f>_xlfn.XLOOKUP(Production_Downtime_Cleaned[[#This Row],[machine_id]],Machine_master[machine_id],Machine_master[department])</f>
        <v>Machining</v>
      </c>
    </row>
    <row r="13" spans="1:13">
      <c r="A13" s="19">
        <v>45658</v>
      </c>
      <c r="B13" t="s">
        <v>21</v>
      </c>
      <c r="C13" t="s">
        <v>18</v>
      </c>
      <c r="D13">
        <v>8</v>
      </c>
      <c r="E13">
        <v>0</v>
      </c>
      <c r="F13">
        <v>8</v>
      </c>
      <c r="G13">
        <v>704</v>
      </c>
      <c r="H13" t="s">
        <v>15</v>
      </c>
      <c r="I13">
        <v>0</v>
      </c>
      <c r="J13" t="s">
        <v>16</v>
      </c>
      <c r="K13" s="20">
        <v>0</v>
      </c>
      <c r="L13" s="20">
        <v>1</v>
      </c>
      <c r="M13" t="str">
        <f>_xlfn.XLOOKUP(Production_Downtime_Cleaned[[#This Row],[machine_id]],Machine_master[machine_id],Machine_master[department])</f>
        <v>Machining</v>
      </c>
    </row>
    <row r="14" spans="1:13">
      <c r="A14" s="19">
        <v>45658</v>
      </c>
      <c r="B14" t="s">
        <v>22</v>
      </c>
      <c r="C14" t="s">
        <v>14</v>
      </c>
      <c r="D14">
        <v>8</v>
      </c>
      <c r="E14">
        <v>0</v>
      </c>
      <c r="F14">
        <v>8</v>
      </c>
      <c r="G14">
        <v>725</v>
      </c>
      <c r="H14" t="s">
        <v>15</v>
      </c>
      <c r="I14">
        <v>0</v>
      </c>
      <c r="J14" t="s">
        <v>16</v>
      </c>
      <c r="K14" s="20">
        <v>0</v>
      </c>
      <c r="L14" s="20">
        <v>1</v>
      </c>
      <c r="M14" t="str">
        <f>_xlfn.XLOOKUP(Production_Downtime_Cleaned[[#This Row],[machine_id]],Machine_master[machine_id],Machine_master[department])</f>
        <v>Machining</v>
      </c>
    </row>
    <row r="15" spans="1:13">
      <c r="A15" s="19">
        <v>45658</v>
      </c>
      <c r="B15" t="s">
        <v>22</v>
      </c>
      <c r="C15" t="s">
        <v>17</v>
      </c>
      <c r="D15">
        <v>8</v>
      </c>
      <c r="E15">
        <v>0</v>
      </c>
      <c r="F15">
        <v>8</v>
      </c>
      <c r="G15">
        <v>697</v>
      </c>
      <c r="H15" t="s">
        <v>15</v>
      </c>
      <c r="I15">
        <v>0</v>
      </c>
      <c r="J15" t="s">
        <v>16</v>
      </c>
      <c r="K15" s="20">
        <v>0</v>
      </c>
      <c r="L15" s="20">
        <v>1</v>
      </c>
      <c r="M15" t="str">
        <f>_xlfn.XLOOKUP(Production_Downtime_Cleaned[[#This Row],[machine_id]],Machine_master[machine_id],Machine_master[department])</f>
        <v>Machining</v>
      </c>
    </row>
    <row r="16" spans="1:13">
      <c r="A16" s="19">
        <v>45658</v>
      </c>
      <c r="B16" t="s">
        <v>22</v>
      </c>
      <c r="C16" t="s">
        <v>18</v>
      </c>
      <c r="D16">
        <v>8</v>
      </c>
      <c r="E16">
        <v>0</v>
      </c>
      <c r="F16">
        <v>8</v>
      </c>
      <c r="G16">
        <v>694</v>
      </c>
      <c r="H16" t="s">
        <v>15</v>
      </c>
      <c r="I16">
        <v>0</v>
      </c>
      <c r="J16" t="s">
        <v>16</v>
      </c>
      <c r="K16" s="20">
        <v>0</v>
      </c>
      <c r="L16" s="20">
        <v>1</v>
      </c>
      <c r="M16" t="str">
        <f>_xlfn.XLOOKUP(Production_Downtime_Cleaned[[#This Row],[machine_id]],Machine_master[machine_id],Machine_master[department])</f>
        <v>Machining</v>
      </c>
    </row>
    <row r="17" spans="1:13">
      <c r="A17" s="19">
        <v>45658</v>
      </c>
      <c r="B17" t="s">
        <v>23</v>
      </c>
      <c r="C17" t="s">
        <v>14</v>
      </c>
      <c r="D17">
        <v>8</v>
      </c>
      <c r="E17">
        <v>0</v>
      </c>
      <c r="F17">
        <v>8</v>
      </c>
      <c r="G17">
        <v>3551</v>
      </c>
      <c r="H17" t="s">
        <v>15</v>
      </c>
      <c r="I17">
        <v>0</v>
      </c>
      <c r="J17" t="s">
        <v>16</v>
      </c>
      <c r="K17" s="20">
        <v>0</v>
      </c>
      <c r="L17" s="20">
        <v>1</v>
      </c>
      <c r="M17" t="str">
        <f>_xlfn.XLOOKUP(Production_Downtime_Cleaned[[#This Row],[machine_id]],Machine_master[machine_id],Machine_master[department])</f>
        <v>Assembly</v>
      </c>
    </row>
    <row r="18" spans="1:13">
      <c r="A18" s="19">
        <v>45658</v>
      </c>
      <c r="B18" t="s">
        <v>23</v>
      </c>
      <c r="C18" t="s">
        <v>17</v>
      </c>
      <c r="D18">
        <v>8</v>
      </c>
      <c r="E18">
        <v>0</v>
      </c>
      <c r="F18">
        <v>8</v>
      </c>
      <c r="G18">
        <v>3154</v>
      </c>
      <c r="H18" t="s">
        <v>15</v>
      </c>
      <c r="I18">
        <v>0</v>
      </c>
      <c r="J18" t="s">
        <v>16</v>
      </c>
      <c r="K18" s="20">
        <v>0</v>
      </c>
      <c r="L18" s="20">
        <v>1</v>
      </c>
      <c r="M18" t="str">
        <f>_xlfn.XLOOKUP(Production_Downtime_Cleaned[[#This Row],[machine_id]],Machine_master[machine_id],Machine_master[department])</f>
        <v>Assembly</v>
      </c>
    </row>
    <row r="19" spans="1:13">
      <c r="A19" s="19">
        <v>45658</v>
      </c>
      <c r="B19" t="s">
        <v>23</v>
      </c>
      <c r="C19" t="s">
        <v>18</v>
      </c>
      <c r="D19">
        <v>8</v>
      </c>
      <c r="E19">
        <v>0</v>
      </c>
      <c r="F19">
        <v>8</v>
      </c>
      <c r="G19">
        <v>3327</v>
      </c>
      <c r="H19" t="s">
        <v>15</v>
      </c>
      <c r="I19">
        <v>0</v>
      </c>
      <c r="J19" t="s">
        <v>16</v>
      </c>
      <c r="K19" s="20">
        <v>0</v>
      </c>
      <c r="L19" s="20">
        <v>1</v>
      </c>
      <c r="M19" t="str">
        <f>_xlfn.XLOOKUP(Production_Downtime_Cleaned[[#This Row],[machine_id]],Machine_master[machine_id],Machine_master[department])</f>
        <v>Assembly</v>
      </c>
    </row>
    <row r="20" spans="1:13">
      <c r="A20" s="19">
        <v>45658</v>
      </c>
      <c r="B20" t="s">
        <v>24</v>
      </c>
      <c r="C20" t="s">
        <v>14</v>
      </c>
      <c r="D20">
        <v>8</v>
      </c>
      <c r="E20">
        <v>0</v>
      </c>
      <c r="F20">
        <v>8</v>
      </c>
      <c r="G20">
        <v>3155</v>
      </c>
      <c r="H20" t="s">
        <v>15</v>
      </c>
      <c r="I20">
        <v>0</v>
      </c>
      <c r="J20" t="s">
        <v>16</v>
      </c>
      <c r="K20" s="20">
        <v>0</v>
      </c>
      <c r="L20" s="20">
        <v>1</v>
      </c>
      <c r="M20" t="str">
        <f>_xlfn.XLOOKUP(Production_Downtime_Cleaned[[#This Row],[machine_id]],Machine_master[machine_id],Machine_master[department])</f>
        <v>Assembly</v>
      </c>
    </row>
    <row r="21" spans="1:13">
      <c r="A21" s="19">
        <v>45658</v>
      </c>
      <c r="B21" t="s">
        <v>24</v>
      </c>
      <c r="C21" t="s">
        <v>17</v>
      </c>
      <c r="D21">
        <v>8</v>
      </c>
      <c r="E21">
        <v>0</v>
      </c>
      <c r="F21">
        <v>8</v>
      </c>
      <c r="G21">
        <v>3274</v>
      </c>
      <c r="H21" t="s">
        <v>15</v>
      </c>
      <c r="I21">
        <v>0</v>
      </c>
      <c r="J21" t="s">
        <v>16</v>
      </c>
      <c r="K21" s="20">
        <v>0</v>
      </c>
      <c r="L21" s="20">
        <v>1</v>
      </c>
      <c r="M21" t="str">
        <f>_xlfn.XLOOKUP(Production_Downtime_Cleaned[[#This Row],[machine_id]],Machine_master[machine_id],Machine_master[department])</f>
        <v>Assembly</v>
      </c>
    </row>
    <row r="22" spans="1:13">
      <c r="A22" s="19">
        <v>45658</v>
      </c>
      <c r="B22" t="s">
        <v>24</v>
      </c>
      <c r="C22" t="s">
        <v>18</v>
      </c>
      <c r="D22">
        <v>8</v>
      </c>
      <c r="E22">
        <v>0</v>
      </c>
      <c r="F22">
        <v>8</v>
      </c>
      <c r="G22">
        <v>3733</v>
      </c>
      <c r="H22" t="s">
        <v>15</v>
      </c>
      <c r="I22">
        <v>0</v>
      </c>
      <c r="J22" t="s">
        <v>16</v>
      </c>
      <c r="K22" s="20">
        <v>0</v>
      </c>
      <c r="L22" s="20">
        <v>1</v>
      </c>
      <c r="M22" t="str">
        <f>_xlfn.XLOOKUP(Production_Downtime_Cleaned[[#This Row],[machine_id]],Machine_master[machine_id],Machine_master[department])</f>
        <v>Assembly</v>
      </c>
    </row>
    <row r="23" spans="1:13">
      <c r="A23" s="19">
        <v>45658</v>
      </c>
      <c r="B23" t="s">
        <v>25</v>
      </c>
      <c r="C23" t="s">
        <v>14</v>
      </c>
      <c r="D23">
        <v>8</v>
      </c>
      <c r="E23">
        <v>0</v>
      </c>
      <c r="F23">
        <v>8</v>
      </c>
      <c r="G23">
        <v>4286</v>
      </c>
      <c r="H23" t="s">
        <v>15</v>
      </c>
      <c r="I23">
        <v>0</v>
      </c>
      <c r="J23" t="s">
        <v>16</v>
      </c>
      <c r="K23" s="20">
        <v>0</v>
      </c>
      <c r="L23" s="20">
        <v>1</v>
      </c>
      <c r="M23" t="str">
        <f>_xlfn.XLOOKUP(Production_Downtime_Cleaned[[#This Row],[machine_id]],Machine_master[machine_id],Machine_master[department])</f>
        <v>Cutting</v>
      </c>
    </row>
    <row r="24" spans="1:13">
      <c r="A24" s="19">
        <v>45658</v>
      </c>
      <c r="B24" t="s">
        <v>25</v>
      </c>
      <c r="C24" t="s">
        <v>17</v>
      </c>
      <c r="D24">
        <v>8</v>
      </c>
      <c r="E24">
        <v>5.5</v>
      </c>
      <c r="F24">
        <v>2.5</v>
      </c>
      <c r="G24">
        <v>1305</v>
      </c>
      <c r="H24" t="s">
        <v>26</v>
      </c>
      <c r="I24">
        <v>3000</v>
      </c>
      <c r="J24" t="s">
        <v>16</v>
      </c>
      <c r="K24" s="20">
        <v>0.69</v>
      </c>
      <c r="L24" s="20">
        <v>0.31</v>
      </c>
      <c r="M24" t="str">
        <f>_xlfn.XLOOKUP(Production_Downtime_Cleaned[[#This Row],[machine_id]],Machine_master[machine_id],Machine_master[department])</f>
        <v>Cutting</v>
      </c>
    </row>
    <row r="25" spans="1:13">
      <c r="A25" s="19">
        <v>45658</v>
      </c>
      <c r="B25" t="s">
        <v>25</v>
      </c>
      <c r="C25" t="s">
        <v>18</v>
      </c>
      <c r="D25">
        <v>8</v>
      </c>
      <c r="E25">
        <v>0</v>
      </c>
      <c r="F25">
        <v>8</v>
      </c>
      <c r="G25">
        <v>4041</v>
      </c>
      <c r="H25" t="s">
        <v>15</v>
      </c>
      <c r="I25">
        <v>0</v>
      </c>
      <c r="J25" t="s">
        <v>16</v>
      </c>
      <c r="K25" s="20">
        <v>0</v>
      </c>
      <c r="L25" s="20">
        <v>1</v>
      </c>
      <c r="M25" t="str">
        <f>_xlfn.XLOOKUP(Production_Downtime_Cleaned[[#This Row],[machine_id]],Machine_master[machine_id],Machine_master[department])</f>
        <v>Cutting</v>
      </c>
    </row>
    <row r="26" spans="1:13">
      <c r="A26" s="19">
        <v>45659</v>
      </c>
      <c r="B26" t="s">
        <v>13</v>
      </c>
      <c r="C26" t="s">
        <v>14</v>
      </c>
      <c r="D26">
        <v>8</v>
      </c>
      <c r="E26">
        <v>0</v>
      </c>
      <c r="F26">
        <v>8</v>
      </c>
      <c r="G26">
        <v>4659</v>
      </c>
      <c r="H26" t="s">
        <v>15</v>
      </c>
      <c r="I26">
        <v>0</v>
      </c>
      <c r="J26" t="s">
        <v>16</v>
      </c>
      <c r="K26" s="20">
        <v>0</v>
      </c>
      <c r="L26" s="20">
        <v>1</v>
      </c>
      <c r="M26" t="str">
        <f>_xlfn.XLOOKUP(Production_Downtime_Cleaned[[#This Row],[machine_id]],Machine_master[machine_id],Machine_master[department])</f>
        <v>Stamping</v>
      </c>
    </row>
    <row r="27" spans="1:13">
      <c r="A27" s="19">
        <v>45659</v>
      </c>
      <c r="B27" t="s">
        <v>13</v>
      </c>
      <c r="C27" t="s">
        <v>17</v>
      </c>
      <c r="D27">
        <v>8</v>
      </c>
      <c r="E27">
        <v>0</v>
      </c>
      <c r="F27">
        <v>8</v>
      </c>
      <c r="G27">
        <v>4488</v>
      </c>
      <c r="H27" t="s">
        <v>15</v>
      </c>
      <c r="I27">
        <v>0</v>
      </c>
      <c r="J27" t="s">
        <v>16</v>
      </c>
      <c r="K27" s="20">
        <v>0</v>
      </c>
      <c r="L27" s="20">
        <v>1</v>
      </c>
      <c r="M27" t="str">
        <f>_xlfn.XLOOKUP(Production_Downtime_Cleaned[[#This Row],[machine_id]],Machine_master[machine_id],Machine_master[department])</f>
        <v>Stamping</v>
      </c>
    </row>
    <row r="28" spans="1:13">
      <c r="A28" s="19">
        <v>45659</v>
      </c>
      <c r="B28" t="s">
        <v>13</v>
      </c>
      <c r="C28" t="s">
        <v>18</v>
      </c>
      <c r="D28">
        <v>8</v>
      </c>
      <c r="E28">
        <v>2.8</v>
      </c>
      <c r="F28">
        <v>5.2</v>
      </c>
      <c r="G28">
        <v>3290</v>
      </c>
      <c r="H28" t="s">
        <v>27</v>
      </c>
      <c r="I28">
        <v>3700</v>
      </c>
      <c r="J28" t="s">
        <v>16</v>
      </c>
      <c r="K28" s="20">
        <v>0.35</v>
      </c>
      <c r="L28" s="20">
        <v>0.65</v>
      </c>
      <c r="M28" t="str">
        <f>_xlfn.XLOOKUP(Production_Downtime_Cleaned[[#This Row],[machine_id]],Machine_master[machine_id],Machine_master[department])</f>
        <v>Stamping</v>
      </c>
    </row>
    <row r="29" spans="1:13">
      <c r="A29" s="19">
        <v>45659</v>
      </c>
      <c r="B29" t="s">
        <v>19</v>
      </c>
      <c r="C29" t="s">
        <v>14</v>
      </c>
      <c r="D29">
        <v>8</v>
      </c>
      <c r="E29">
        <v>1</v>
      </c>
      <c r="F29">
        <v>7</v>
      </c>
      <c r="G29">
        <v>4068</v>
      </c>
      <c r="H29" t="s">
        <v>27</v>
      </c>
      <c r="I29">
        <v>14800</v>
      </c>
      <c r="J29" t="s">
        <v>16</v>
      </c>
      <c r="K29" s="20">
        <v>0.13</v>
      </c>
      <c r="L29" s="20">
        <v>0.88</v>
      </c>
      <c r="M29" t="str">
        <f>_xlfn.XLOOKUP(Production_Downtime_Cleaned[[#This Row],[machine_id]],Machine_master[machine_id],Machine_master[department])</f>
        <v>Stamping</v>
      </c>
    </row>
    <row r="30" spans="1:13">
      <c r="A30" s="19">
        <v>45659</v>
      </c>
      <c r="B30" t="s">
        <v>19</v>
      </c>
      <c r="C30" t="s">
        <v>17</v>
      </c>
      <c r="D30">
        <v>8</v>
      </c>
      <c r="E30">
        <v>1.8</v>
      </c>
      <c r="F30">
        <v>6.2</v>
      </c>
      <c r="G30">
        <v>4279</v>
      </c>
      <c r="H30" t="s">
        <v>28</v>
      </c>
      <c r="I30">
        <v>12000</v>
      </c>
      <c r="J30" t="s">
        <v>16</v>
      </c>
      <c r="K30" s="20">
        <v>0.23</v>
      </c>
      <c r="L30" s="20">
        <v>0.78</v>
      </c>
      <c r="M30" t="str">
        <f>_xlfn.XLOOKUP(Production_Downtime_Cleaned[[#This Row],[machine_id]],Machine_master[machine_id],Machine_master[department])</f>
        <v>Stamping</v>
      </c>
    </row>
    <row r="31" spans="1:13">
      <c r="A31" s="19">
        <v>45659</v>
      </c>
      <c r="B31" t="s">
        <v>19</v>
      </c>
      <c r="C31" t="s">
        <v>18</v>
      </c>
      <c r="D31">
        <v>8</v>
      </c>
      <c r="E31">
        <v>0</v>
      </c>
      <c r="F31">
        <v>8</v>
      </c>
      <c r="G31">
        <v>5490</v>
      </c>
      <c r="H31" t="s">
        <v>15</v>
      </c>
      <c r="I31">
        <v>0</v>
      </c>
      <c r="J31" t="s">
        <v>16</v>
      </c>
      <c r="K31" s="20">
        <v>0</v>
      </c>
      <c r="L31" s="20">
        <v>1</v>
      </c>
      <c r="M31" t="str">
        <f>_xlfn.XLOOKUP(Production_Downtime_Cleaned[[#This Row],[machine_id]],Machine_master[machine_id],Machine_master[department])</f>
        <v>Stamping</v>
      </c>
    </row>
    <row r="32" spans="1:13">
      <c r="A32" s="19">
        <v>45659</v>
      </c>
      <c r="B32" t="s">
        <v>20</v>
      </c>
      <c r="C32" t="s">
        <v>14</v>
      </c>
      <c r="D32">
        <v>8</v>
      </c>
      <c r="E32">
        <v>0</v>
      </c>
      <c r="F32">
        <v>8</v>
      </c>
      <c r="G32">
        <v>4220</v>
      </c>
      <c r="H32" t="s">
        <v>15</v>
      </c>
      <c r="I32">
        <v>0</v>
      </c>
      <c r="J32" t="s">
        <v>16</v>
      </c>
      <c r="K32" s="20">
        <v>0</v>
      </c>
      <c r="L32" s="20">
        <v>1</v>
      </c>
      <c r="M32" t="str">
        <f>_xlfn.XLOOKUP(Production_Downtime_Cleaned[[#This Row],[machine_id]],Machine_master[machine_id],Machine_master[department])</f>
        <v>Stamping</v>
      </c>
    </row>
    <row r="33" spans="1:13">
      <c r="A33" s="19">
        <v>45659</v>
      </c>
      <c r="B33" t="s">
        <v>20</v>
      </c>
      <c r="C33" t="s">
        <v>17</v>
      </c>
      <c r="D33">
        <v>8</v>
      </c>
      <c r="E33">
        <v>0</v>
      </c>
      <c r="F33">
        <v>8</v>
      </c>
      <c r="G33">
        <v>4946</v>
      </c>
      <c r="H33" t="s">
        <v>15</v>
      </c>
      <c r="I33">
        <v>0</v>
      </c>
      <c r="J33" t="s">
        <v>16</v>
      </c>
      <c r="K33" s="20">
        <v>0</v>
      </c>
      <c r="L33" s="20">
        <v>1</v>
      </c>
      <c r="M33" t="str">
        <f>_xlfn.XLOOKUP(Production_Downtime_Cleaned[[#This Row],[machine_id]],Machine_master[machine_id],Machine_master[department])</f>
        <v>Stamping</v>
      </c>
    </row>
    <row r="34" spans="1:13">
      <c r="A34" s="19">
        <v>45659</v>
      </c>
      <c r="B34" t="s">
        <v>20</v>
      </c>
      <c r="C34" t="s">
        <v>18</v>
      </c>
      <c r="D34">
        <v>8</v>
      </c>
      <c r="E34">
        <v>0</v>
      </c>
      <c r="F34">
        <v>8</v>
      </c>
      <c r="G34">
        <v>4968</v>
      </c>
      <c r="H34" t="s">
        <v>15</v>
      </c>
      <c r="I34">
        <v>0</v>
      </c>
      <c r="J34" t="s">
        <v>16</v>
      </c>
      <c r="K34" s="20">
        <v>0</v>
      </c>
      <c r="L34" s="20">
        <v>1</v>
      </c>
      <c r="M34" t="str">
        <f>_xlfn.XLOOKUP(Production_Downtime_Cleaned[[#This Row],[machine_id]],Machine_master[machine_id],Machine_master[department])</f>
        <v>Stamping</v>
      </c>
    </row>
    <row r="35" spans="1:13">
      <c r="A35" s="19">
        <v>45659</v>
      </c>
      <c r="B35" t="s">
        <v>21</v>
      </c>
      <c r="C35" t="s">
        <v>14</v>
      </c>
      <c r="D35">
        <v>8</v>
      </c>
      <c r="E35">
        <v>0</v>
      </c>
      <c r="F35">
        <v>8</v>
      </c>
      <c r="G35">
        <v>643</v>
      </c>
      <c r="H35" t="s">
        <v>15</v>
      </c>
      <c r="I35">
        <v>0</v>
      </c>
      <c r="J35" t="s">
        <v>16</v>
      </c>
      <c r="K35" s="20">
        <v>0</v>
      </c>
      <c r="L35" s="20">
        <v>1</v>
      </c>
      <c r="M35" t="str">
        <f>_xlfn.XLOOKUP(Production_Downtime_Cleaned[[#This Row],[machine_id]],Machine_master[machine_id],Machine_master[department])</f>
        <v>Machining</v>
      </c>
    </row>
    <row r="36" spans="1:13">
      <c r="A36" s="19">
        <v>45659</v>
      </c>
      <c r="B36" t="s">
        <v>21</v>
      </c>
      <c r="C36" t="s">
        <v>17</v>
      </c>
      <c r="D36">
        <v>8</v>
      </c>
      <c r="E36">
        <v>3.6</v>
      </c>
      <c r="F36">
        <v>4.4000000000000004</v>
      </c>
      <c r="G36">
        <v>382</v>
      </c>
      <c r="H36" t="s">
        <v>29</v>
      </c>
      <c r="I36">
        <v>11800</v>
      </c>
      <c r="J36" t="s">
        <v>16</v>
      </c>
      <c r="K36" s="20">
        <v>0.45</v>
      </c>
      <c r="L36" s="20">
        <v>0.55000000000000004</v>
      </c>
      <c r="M36" t="str">
        <f>_xlfn.XLOOKUP(Production_Downtime_Cleaned[[#This Row],[machine_id]],Machine_master[machine_id],Machine_master[department])</f>
        <v>Machining</v>
      </c>
    </row>
    <row r="37" spans="1:13">
      <c r="A37" s="19">
        <v>45659</v>
      </c>
      <c r="B37" t="s">
        <v>21</v>
      </c>
      <c r="C37" t="s">
        <v>18</v>
      </c>
      <c r="D37">
        <v>8</v>
      </c>
      <c r="E37">
        <v>0</v>
      </c>
      <c r="F37">
        <v>8</v>
      </c>
      <c r="G37">
        <v>653</v>
      </c>
      <c r="H37" t="s">
        <v>15</v>
      </c>
      <c r="I37">
        <v>0</v>
      </c>
      <c r="J37" t="s">
        <v>16</v>
      </c>
      <c r="K37" s="20">
        <v>0</v>
      </c>
      <c r="L37" s="20">
        <v>1</v>
      </c>
      <c r="M37" t="str">
        <f>_xlfn.XLOOKUP(Production_Downtime_Cleaned[[#This Row],[machine_id]],Machine_master[machine_id],Machine_master[department])</f>
        <v>Machining</v>
      </c>
    </row>
    <row r="38" spans="1:13">
      <c r="A38" s="19">
        <v>45659</v>
      </c>
      <c r="B38" t="s">
        <v>22</v>
      </c>
      <c r="C38" t="s">
        <v>14</v>
      </c>
      <c r="D38">
        <v>8</v>
      </c>
      <c r="E38">
        <v>3.7</v>
      </c>
      <c r="F38">
        <v>4.3</v>
      </c>
      <c r="G38">
        <v>326</v>
      </c>
      <c r="H38" t="s">
        <v>28</v>
      </c>
      <c r="I38">
        <v>2100</v>
      </c>
      <c r="J38" t="s">
        <v>16</v>
      </c>
      <c r="K38" s="20">
        <v>0.46</v>
      </c>
      <c r="L38" s="20">
        <v>0.54</v>
      </c>
      <c r="M38" t="str">
        <f>_xlfn.XLOOKUP(Production_Downtime_Cleaned[[#This Row],[machine_id]],Machine_master[machine_id],Machine_master[department])</f>
        <v>Machining</v>
      </c>
    </row>
    <row r="39" spans="1:13">
      <c r="A39" s="19">
        <v>45659</v>
      </c>
      <c r="B39" t="s">
        <v>22</v>
      </c>
      <c r="C39" t="s">
        <v>17</v>
      </c>
      <c r="D39">
        <v>8</v>
      </c>
      <c r="E39">
        <v>0</v>
      </c>
      <c r="F39">
        <v>8</v>
      </c>
      <c r="G39">
        <v>755</v>
      </c>
      <c r="H39" t="s">
        <v>15</v>
      </c>
      <c r="I39">
        <v>0</v>
      </c>
      <c r="J39" t="s">
        <v>16</v>
      </c>
      <c r="K39" s="20">
        <v>0</v>
      </c>
      <c r="L39" s="20">
        <v>1</v>
      </c>
      <c r="M39" t="str">
        <f>_xlfn.XLOOKUP(Production_Downtime_Cleaned[[#This Row],[machine_id]],Machine_master[machine_id],Machine_master[department])</f>
        <v>Machining</v>
      </c>
    </row>
    <row r="40" spans="1:13">
      <c r="A40" s="19">
        <v>45659</v>
      </c>
      <c r="B40" t="s">
        <v>22</v>
      </c>
      <c r="C40" t="s">
        <v>18</v>
      </c>
      <c r="D40">
        <v>8</v>
      </c>
      <c r="E40">
        <v>0</v>
      </c>
      <c r="F40">
        <v>8</v>
      </c>
      <c r="G40">
        <v>658</v>
      </c>
      <c r="H40" t="s">
        <v>15</v>
      </c>
      <c r="I40">
        <v>0</v>
      </c>
      <c r="J40" t="s">
        <v>16</v>
      </c>
      <c r="K40" s="20">
        <v>0</v>
      </c>
      <c r="L40" s="20">
        <v>1</v>
      </c>
      <c r="M40" t="str">
        <f>_xlfn.XLOOKUP(Production_Downtime_Cleaned[[#This Row],[machine_id]],Machine_master[machine_id],Machine_master[department])</f>
        <v>Machining</v>
      </c>
    </row>
    <row r="41" spans="1:13">
      <c r="A41" s="19">
        <v>45659</v>
      </c>
      <c r="B41" t="s">
        <v>23</v>
      </c>
      <c r="C41" t="s">
        <v>14</v>
      </c>
      <c r="D41">
        <v>8</v>
      </c>
      <c r="E41">
        <v>0</v>
      </c>
      <c r="F41">
        <v>8</v>
      </c>
      <c r="G41">
        <v>3570</v>
      </c>
      <c r="H41" t="s">
        <v>15</v>
      </c>
      <c r="I41">
        <v>0</v>
      </c>
      <c r="J41" t="s">
        <v>16</v>
      </c>
      <c r="K41" s="20">
        <v>0</v>
      </c>
      <c r="L41" s="20">
        <v>1</v>
      </c>
      <c r="M41" t="str">
        <f>_xlfn.XLOOKUP(Production_Downtime_Cleaned[[#This Row],[machine_id]],Machine_master[machine_id],Machine_master[department])</f>
        <v>Assembly</v>
      </c>
    </row>
    <row r="42" spans="1:13">
      <c r="A42" s="19">
        <v>45659</v>
      </c>
      <c r="B42" t="s">
        <v>23</v>
      </c>
      <c r="C42" t="s">
        <v>17</v>
      </c>
      <c r="D42">
        <v>8</v>
      </c>
      <c r="E42">
        <v>2.1</v>
      </c>
      <c r="F42">
        <v>5.9</v>
      </c>
      <c r="G42">
        <v>2697</v>
      </c>
      <c r="H42" t="s">
        <v>29</v>
      </c>
      <c r="I42">
        <v>4800</v>
      </c>
      <c r="J42" t="s">
        <v>16</v>
      </c>
      <c r="K42" s="20">
        <v>0.26</v>
      </c>
      <c r="L42" s="20">
        <v>0.74</v>
      </c>
      <c r="M42" t="str">
        <f>_xlfn.XLOOKUP(Production_Downtime_Cleaned[[#This Row],[machine_id]],Machine_master[machine_id],Machine_master[department])</f>
        <v>Assembly</v>
      </c>
    </row>
    <row r="43" spans="1:13">
      <c r="A43" s="19">
        <v>45659</v>
      </c>
      <c r="B43" t="s">
        <v>23</v>
      </c>
      <c r="C43" t="s">
        <v>18</v>
      </c>
      <c r="D43">
        <v>8</v>
      </c>
      <c r="E43">
        <v>0</v>
      </c>
      <c r="F43">
        <v>8</v>
      </c>
      <c r="G43">
        <v>3255</v>
      </c>
      <c r="H43" t="s">
        <v>15</v>
      </c>
      <c r="I43">
        <v>0</v>
      </c>
      <c r="J43" t="s">
        <v>16</v>
      </c>
      <c r="K43" s="20">
        <v>0</v>
      </c>
      <c r="L43" s="20">
        <v>1</v>
      </c>
      <c r="M43" t="str">
        <f>_xlfn.XLOOKUP(Production_Downtime_Cleaned[[#This Row],[machine_id]],Machine_master[machine_id],Machine_master[department])</f>
        <v>Assembly</v>
      </c>
    </row>
    <row r="44" spans="1:13">
      <c r="A44" s="19">
        <v>45659</v>
      </c>
      <c r="B44" t="s">
        <v>24</v>
      </c>
      <c r="C44" t="s">
        <v>14</v>
      </c>
      <c r="D44">
        <v>8</v>
      </c>
      <c r="E44">
        <v>0</v>
      </c>
      <c r="F44">
        <v>8</v>
      </c>
      <c r="G44">
        <v>3296</v>
      </c>
      <c r="H44" t="s">
        <v>15</v>
      </c>
      <c r="I44">
        <v>0</v>
      </c>
      <c r="J44" t="s">
        <v>16</v>
      </c>
      <c r="K44" s="20">
        <v>0</v>
      </c>
      <c r="L44" s="20">
        <v>1</v>
      </c>
      <c r="M44" t="str">
        <f>_xlfn.XLOOKUP(Production_Downtime_Cleaned[[#This Row],[machine_id]],Machine_master[machine_id],Machine_master[department])</f>
        <v>Assembly</v>
      </c>
    </row>
    <row r="45" spans="1:13">
      <c r="A45" s="19">
        <v>45659</v>
      </c>
      <c r="B45" t="s">
        <v>24</v>
      </c>
      <c r="C45" t="s">
        <v>17</v>
      </c>
      <c r="D45">
        <v>8</v>
      </c>
      <c r="E45">
        <v>5.7</v>
      </c>
      <c r="F45">
        <v>2.2999999999999998</v>
      </c>
      <c r="G45">
        <v>983</v>
      </c>
      <c r="H45" t="s">
        <v>30</v>
      </c>
      <c r="I45">
        <v>4300</v>
      </c>
      <c r="J45" t="s">
        <v>16</v>
      </c>
      <c r="K45" s="20">
        <v>0.71</v>
      </c>
      <c r="L45" s="20">
        <v>0.28999999999999998</v>
      </c>
      <c r="M45" t="str">
        <f>_xlfn.XLOOKUP(Production_Downtime_Cleaned[[#This Row],[machine_id]],Machine_master[machine_id],Machine_master[department])</f>
        <v>Assembly</v>
      </c>
    </row>
    <row r="46" spans="1:13">
      <c r="A46" s="19">
        <v>45659</v>
      </c>
      <c r="B46" t="s">
        <v>24</v>
      </c>
      <c r="C46" t="s">
        <v>18</v>
      </c>
      <c r="D46">
        <v>8</v>
      </c>
      <c r="E46">
        <v>4</v>
      </c>
      <c r="F46">
        <v>4</v>
      </c>
      <c r="G46">
        <v>1532</v>
      </c>
      <c r="H46" t="s">
        <v>29</v>
      </c>
      <c r="I46">
        <v>4800</v>
      </c>
      <c r="J46" t="s">
        <v>16</v>
      </c>
      <c r="K46" s="20">
        <v>0.5</v>
      </c>
      <c r="L46" s="20">
        <v>0.5</v>
      </c>
      <c r="M46" t="str">
        <f>_xlfn.XLOOKUP(Production_Downtime_Cleaned[[#This Row],[machine_id]],Machine_master[machine_id],Machine_master[department])</f>
        <v>Assembly</v>
      </c>
    </row>
    <row r="47" spans="1:13">
      <c r="A47" s="19">
        <v>45659</v>
      </c>
      <c r="B47" t="s">
        <v>25</v>
      </c>
      <c r="C47" t="s">
        <v>14</v>
      </c>
      <c r="D47">
        <v>8</v>
      </c>
      <c r="E47">
        <v>0</v>
      </c>
      <c r="F47">
        <v>8</v>
      </c>
      <c r="G47">
        <v>3921</v>
      </c>
      <c r="H47" t="s">
        <v>15</v>
      </c>
      <c r="I47">
        <v>0</v>
      </c>
      <c r="J47" t="s">
        <v>16</v>
      </c>
      <c r="K47" s="20">
        <v>0</v>
      </c>
      <c r="L47" s="20">
        <v>1</v>
      </c>
      <c r="M47" t="str">
        <f>_xlfn.XLOOKUP(Production_Downtime_Cleaned[[#This Row],[machine_id]],Machine_master[machine_id],Machine_master[department])</f>
        <v>Cutting</v>
      </c>
    </row>
    <row r="48" spans="1:13">
      <c r="A48" s="19">
        <v>45659</v>
      </c>
      <c r="B48" t="s">
        <v>25</v>
      </c>
      <c r="C48" t="s">
        <v>17</v>
      </c>
      <c r="D48">
        <v>8</v>
      </c>
      <c r="E48">
        <v>6.1</v>
      </c>
      <c r="F48">
        <v>1.9</v>
      </c>
      <c r="G48">
        <v>950</v>
      </c>
      <c r="H48" t="s">
        <v>27</v>
      </c>
      <c r="I48">
        <v>7300</v>
      </c>
      <c r="J48" t="s">
        <v>16</v>
      </c>
      <c r="K48" s="20">
        <v>0.76</v>
      </c>
      <c r="L48" s="20">
        <v>0.24</v>
      </c>
      <c r="M48" t="str">
        <f>_xlfn.XLOOKUP(Production_Downtime_Cleaned[[#This Row],[machine_id]],Machine_master[machine_id],Machine_master[department])</f>
        <v>Cutting</v>
      </c>
    </row>
    <row r="49" spans="1:13">
      <c r="A49" s="19">
        <v>45659</v>
      </c>
      <c r="B49" t="s">
        <v>25</v>
      </c>
      <c r="C49" t="s">
        <v>18</v>
      </c>
      <c r="D49">
        <v>8</v>
      </c>
      <c r="E49">
        <v>0</v>
      </c>
      <c r="F49">
        <v>8</v>
      </c>
      <c r="G49">
        <v>3943</v>
      </c>
      <c r="H49" t="s">
        <v>15</v>
      </c>
      <c r="I49">
        <v>0</v>
      </c>
      <c r="J49" t="s">
        <v>16</v>
      </c>
      <c r="K49" s="20">
        <v>0</v>
      </c>
      <c r="L49" s="20">
        <v>1</v>
      </c>
      <c r="M49" t="str">
        <f>_xlfn.XLOOKUP(Production_Downtime_Cleaned[[#This Row],[machine_id]],Machine_master[machine_id],Machine_master[department])</f>
        <v>Cutting</v>
      </c>
    </row>
    <row r="50" spans="1:13">
      <c r="A50" s="19">
        <v>45660</v>
      </c>
      <c r="B50" t="s">
        <v>13</v>
      </c>
      <c r="C50" t="s">
        <v>14</v>
      </c>
      <c r="D50">
        <v>8</v>
      </c>
      <c r="E50">
        <v>0</v>
      </c>
      <c r="F50">
        <v>8</v>
      </c>
      <c r="G50">
        <v>5094</v>
      </c>
      <c r="H50" t="s">
        <v>15</v>
      </c>
      <c r="I50">
        <v>0</v>
      </c>
      <c r="J50" t="s">
        <v>16</v>
      </c>
      <c r="K50" s="20">
        <v>0</v>
      </c>
      <c r="L50" s="20">
        <v>1</v>
      </c>
      <c r="M50" t="str">
        <f>_xlfn.XLOOKUP(Production_Downtime_Cleaned[[#This Row],[machine_id]],Machine_master[machine_id],Machine_master[department])</f>
        <v>Stamping</v>
      </c>
    </row>
    <row r="51" spans="1:13">
      <c r="A51" s="19">
        <v>45660</v>
      </c>
      <c r="B51" t="s">
        <v>13</v>
      </c>
      <c r="C51" t="s">
        <v>17</v>
      </c>
      <c r="D51">
        <v>8</v>
      </c>
      <c r="E51">
        <v>0</v>
      </c>
      <c r="F51">
        <v>8</v>
      </c>
      <c r="G51">
        <v>4910</v>
      </c>
      <c r="H51" t="s">
        <v>15</v>
      </c>
      <c r="I51">
        <v>0</v>
      </c>
      <c r="J51" t="s">
        <v>16</v>
      </c>
      <c r="K51" s="20">
        <v>0</v>
      </c>
      <c r="L51" s="20">
        <v>1</v>
      </c>
      <c r="M51" t="str">
        <f>_xlfn.XLOOKUP(Production_Downtime_Cleaned[[#This Row],[machine_id]],Machine_master[machine_id],Machine_master[department])</f>
        <v>Stamping</v>
      </c>
    </row>
    <row r="52" spans="1:13">
      <c r="A52" s="19">
        <v>45660</v>
      </c>
      <c r="B52" t="s">
        <v>13</v>
      </c>
      <c r="C52" t="s">
        <v>18</v>
      </c>
      <c r="D52">
        <v>8</v>
      </c>
      <c r="E52">
        <v>0</v>
      </c>
      <c r="F52">
        <v>8</v>
      </c>
      <c r="G52">
        <v>4679</v>
      </c>
      <c r="H52" t="s">
        <v>15</v>
      </c>
      <c r="I52">
        <v>0</v>
      </c>
      <c r="J52" t="s">
        <v>16</v>
      </c>
      <c r="K52" s="20">
        <v>0</v>
      </c>
      <c r="L52" s="20">
        <v>1</v>
      </c>
      <c r="M52" t="str">
        <f>_xlfn.XLOOKUP(Production_Downtime_Cleaned[[#This Row],[machine_id]],Machine_master[machine_id],Machine_master[department])</f>
        <v>Stamping</v>
      </c>
    </row>
    <row r="53" spans="1:13">
      <c r="A53" s="19">
        <v>45660</v>
      </c>
      <c r="B53" t="s">
        <v>19</v>
      </c>
      <c r="C53" t="s">
        <v>14</v>
      </c>
      <c r="D53">
        <v>8</v>
      </c>
      <c r="E53">
        <v>6.8</v>
      </c>
      <c r="F53">
        <v>1.2</v>
      </c>
      <c r="G53">
        <v>845</v>
      </c>
      <c r="H53" t="s">
        <v>31</v>
      </c>
      <c r="I53">
        <v>5100</v>
      </c>
      <c r="J53" t="s">
        <v>16</v>
      </c>
      <c r="K53" s="20">
        <v>0.85</v>
      </c>
      <c r="L53" s="20">
        <v>0.15</v>
      </c>
      <c r="M53" t="str">
        <f>_xlfn.XLOOKUP(Production_Downtime_Cleaned[[#This Row],[machine_id]],Machine_master[machine_id],Machine_master[department])</f>
        <v>Stamping</v>
      </c>
    </row>
    <row r="54" spans="1:13">
      <c r="A54" s="19">
        <v>45660</v>
      </c>
      <c r="B54" t="s">
        <v>19</v>
      </c>
      <c r="C54" t="s">
        <v>17</v>
      </c>
      <c r="D54">
        <v>8</v>
      </c>
      <c r="E54">
        <v>0</v>
      </c>
      <c r="F54">
        <v>8</v>
      </c>
      <c r="G54">
        <v>4865</v>
      </c>
      <c r="H54" t="s">
        <v>15</v>
      </c>
      <c r="I54">
        <v>0</v>
      </c>
      <c r="J54" t="s">
        <v>16</v>
      </c>
      <c r="K54" s="20">
        <v>0</v>
      </c>
      <c r="L54" s="20">
        <v>1</v>
      </c>
      <c r="M54" t="str">
        <f>_xlfn.XLOOKUP(Production_Downtime_Cleaned[[#This Row],[machine_id]],Machine_master[machine_id],Machine_master[department])</f>
        <v>Stamping</v>
      </c>
    </row>
    <row r="55" spans="1:13">
      <c r="A55" s="19">
        <v>45660</v>
      </c>
      <c r="B55" t="s">
        <v>19</v>
      </c>
      <c r="C55" t="s">
        <v>18</v>
      </c>
      <c r="D55">
        <v>8</v>
      </c>
      <c r="E55">
        <v>0</v>
      </c>
      <c r="F55">
        <v>8</v>
      </c>
      <c r="G55">
        <v>4890</v>
      </c>
      <c r="H55" t="s">
        <v>15</v>
      </c>
      <c r="I55">
        <v>0</v>
      </c>
      <c r="J55" t="s">
        <v>16</v>
      </c>
      <c r="K55" s="20">
        <v>0</v>
      </c>
      <c r="L55" s="20">
        <v>1</v>
      </c>
      <c r="M55" t="str">
        <f>_xlfn.XLOOKUP(Production_Downtime_Cleaned[[#This Row],[machine_id]],Machine_master[machine_id],Machine_master[department])</f>
        <v>Stamping</v>
      </c>
    </row>
    <row r="56" spans="1:13">
      <c r="A56" s="19">
        <v>45660</v>
      </c>
      <c r="B56" t="s">
        <v>20</v>
      </c>
      <c r="C56" t="s">
        <v>14</v>
      </c>
      <c r="D56">
        <v>8</v>
      </c>
      <c r="E56">
        <v>0</v>
      </c>
      <c r="F56">
        <v>8</v>
      </c>
      <c r="G56">
        <v>4456</v>
      </c>
      <c r="H56" t="s">
        <v>15</v>
      </c>
      <c r="I56">
        <v>0</v>
      </c>
      <c r="J56" t="s">
        <v>16</v>
      </c>
      <c r="K56" s="20">
        <v>0</v>
      </c>
      <c r="L56" s="20">
        <v>1</v>
      </c>
      <c r="M56" t="str">
        <f>_xlfn.XLOOKUP(Production_Downtime_Cleaned[[#This Row],[machine_id]],Machine_master[machine_id],Machine_master[department])</f>
        <v>Stamping</v>
      </c>
    </row>
    <row r="57" spans="1:13">
      <c r="A57" s="19">
        <v>45660</v>
      </c>
      <c r="B57" t="s">
        <v>20</v>
      </c>
      <c r="C57" t="s">
        <v>17</v>
      </c>
      <c r="D57">
        <v>8</v>
      </c>
      <c r="E57">
        <v>0</v>
      </c>
      <c r="F57">
        <v>8</v>
      </c>
      <c r="G57">
        <v>4641</v>
      </c>
      <c r="H57" t="s">
        <v>15</v>
      </c>
      <c r="I57">
        <v>0</v>
      </c>
      <c r="J57" t="s">
        <v>16</v>
      </c>
      <c r="K57" s="20">
        <v>0</v>
      </c>
      <c r="L57" s="20">
        <v>1</v>
      </c>
      <c r="M57" t="str">
        <f>_xlfn.XLOOKUP(Production_Downtime_Cleaned[[#This Row],[machine_id]],Machine_master[machine_id],Machine_master[department])</f>
        <v>Stamping</v>
      </c>
    </row>
    <row r="58" spans="1:13">
      <c r="A58" s="19">
        <v>45660</v>
      </c>
      <c r="B58" t="s">
        <v>20</v>
      </c>
      <c r="C58" t="s">
        <v>18</v>
      </c>
      <c r="D58">
        <v>8</v>
      </c>
      <c r="E58">
        <v>2.1</v>
      </c>
      <c r="F58">
        <v>5.9</v>
      </c>
      <c r="G58">
        <v>3414</v>
      </c>
      <c r="H58" t="s">
        <v>29</v>
      </c>
      <c r="I58">
        <v>14800</v>
      </c>
      <c r="J58" t="s">
        <v>16</v>
      </c>
      <c r="K58" s="20">
        <v>0.26</v>
      </c>
      <c r="L58" s="20">
        <v>0.74</v>
      </c>
      <c r="M58" t="str">
        <f>_xlfn.XLOOKUP(Production_Downtime_Cleaned[[#This Row],[machine_id]],Machine_master[machine_id],Machine_master[department])</f>
        <v>Stamping</v>
      </c>
    </row>
    <row r="59" spans="1:13">
      <c r="A59" s="19">
        <v>45660</v>
      </c>
      <c r="B59" t="s">
        <v>21</v>
      </c>
      <c r="C59" t="s">
        <v>14</v>
      </c>
      <c r="D59">
        <v>8</v>
      </c>
      <c r="E59">
        <v>0</v>
      </c>
      <c r="F59">
        <v>8</v>
      </c>
      <c r="G59">
        <v>632</v>
      </c>
      <c r="H59" t="s">
        <v>15</v>
      </c>
      <c r="I59">
        <v>0</v>
      </c>
      <c r="J59" t="s">
        <v>16</v>
      </c>
      <c r="K59" s="20">
        <v>0</v>
      </c>
      <c r="L59" s="20">
        <v>1</v>
      </c>
      <c r="M59" t="str">
        <f>_xlfn.XLOOKUP(Production_Downtime_Cleaned[[#This Row],[machine_id]],Machine_master[machine_id],Machine_master[department])</f>
        <v>Machining</v>
      </c>
    </row>
    <row r="60" spans="1:13">
      <c r="A60" s="19">
        <v>45660</v>
      </c>
      <c r="B60" t="s">
        <v>21</v>
      </c>
      <c r="C60" t="s">
        <v>17</v>
      </c>
      <c r="D60">
        <v>8</v>
      </c>
      <c r="E60">
        <v>0</v>
      </c>
      <c r="F60">
        <v>8</v>
      </c>
      <c r="G60">
        <v>648</v>
      </c>
      <c r="H60" t="s">
        <v>15</v>
      </c>
      <c r="I60">
        <v>0</v>
      </c>
      <c r="J60" t="s">
        <v>16</v>
      </c>
      <c r="K60" s="20">
        <v>0</v>
      </c>
      <c r="L60" s="20">
        <v>1</v>
      </c>
      <c r="M60" t="str">
        <f>_xlfn.XLOOKUP(Production_Downtime_Cleaned[[#This Row],[machine_id]],Machine_master[machine_id],Machine_master[department])</f>
        <v>Machining</v>
      </c>
    </row>
    <row r="61" spans="1:13">
      <c r="A61" s="19">
        <v>45660</v>
      </c>
      <c r="B61" t="s">
        <v>21</v>
      </c>
      <c r="C61" t="s">
        <v>18</v>
      </c>
      <c r="D61">
        <v>8</v>
      </c>
      <c r="E61">
        <v>2.9</v>
      </c>
      <c r="F61">
        <v>5.0999999999999996</v>
      </c>
      <c r="G61">
        <v>453</v>
      </c>
      <c r="H61" t="s">
        <v>28</v>
      </c>
      <c r="I61">
        <v>10100</v>
      </c>
      <c r="J61" t="s">
        <v>16</v>
      </c>
      <c r="K61" s="20">
        <v>0.36</v>
      </c>
      <c r="L61" s="20">
        <v>0.64</v>
      </c>
      <c r="M61" t="str">
        <f>_xlfn.XLOOKUP(Production_Downtime_Cleaned[[#This Row],[machine_id]],Machine_master[machine_id],Machine_master[department])</f>
        <v>Machining</v>
      </c>
    </row>
    <row r="62" spans="1:13">
      <c r="A62" s="19">
        <v>45660</v>
      </c>
      <c r="B62" t="s">
        <v>22</v>
      </c>
      <c r="C62" t="s">
        <v>14</v>
      </c>
      <c r="D62">
        <v>8</v>
      </c>
      <c r="E62">
        <v>0</v>
      </c>
      <c r="F62">
        <v>8</v>
      </c>
      <c r="G62">
        <v>681</v>
      </c>
      <c r="H62" t="s">
        <v>15</v>
      </c>
      <c r="I62">
        <v>0</v>
      </c>
      <c r="J62" t="s">
        <v>16</v>
      </c>
      <c r="K62" s="20">
        <v>0</v>
      </c>
      <c r="L62" s="20">
        <v>1</v>
      </c>
      <c r="M62" t="str">
        <f>_xlfn.XLOOKUP(Production_Downtime_Cleaned[[#This Row],[machine_id]],Machine_master[machine_id],Machine_master[department])</f>
        <v>Machining</v>
      </c>
    </row>
    <row r="63" spans="1:13">
      <c r="A63" s="19">
        <v>45660</v>
      </c>
      <c r="B63" t="s">
        <v>22</v>
      </c>
      <c r="C63" t="s">
        <v>17</v>
      </c>
      <c r="D63">
        <v>8</v>
      </c>
      <c r="E63">
        <v>2.6</v>
      </c>
      <c r="F63">
        <v>5.4</v>
      </c>
      <c r="G63">
        <v>488</v>
      </c>
      <c r="H63" t="s">
        <v>30</v>
      </c>
      <c r="I63">
        <v>4300</v>
      </c>
      <c r="J63" t="s">
        <v>16</v>
      </c>
      <c r="K63" s="20">
        <v>0.33</v>
      </c>
      <c r="L63" s="20">
        <v>0.68</v>
      </c>
      <c r="M63" t="str">
        <f>_xlfn.XLOOKUP(Production_Downtime_Cleaned[[#This Row],[machine_id]],Machine_master[machine_id],Machine_master[department])</f>
        <v>Machining</v>
      </c>
    </row>
    <row r="64" spans="1:13">
      <c r="A64" s="19">
        <v>45660</v>
      </c>
      <c r="B64" t="s">
        <v>22</v>
      </c>
      <c r="C64" t="s">
        <v>18</v>
      </c>
      <c r="D64">
        <v>8</v>
      </c>
      <c r="E64">
        <v>0</v>
      </c>
      <c r="F64">
        <v>8</v>
      </c>
      <c r="G64">
        <v>793</v>
      </c>
      <c r="H64" t="s">
        <v>15</v>
      </c>
      <c r="I64">
        <v>0</v>
      </c>
      <c r="J64" t="s">
        <v>16</v>
      </c>
      <c r="K64" s="20">
        <v>0</v>
      </c>
      <c r="L64" s="20">
        <v>1</v>
      </c>
      <c r="M64" t="str">
        <f>_xlfn.XLOOKUP(Production_Downtime_Cleaned[[#This Row],[machine_id]],Machine_master[machine_id],Machine_master[department])</f>
        <v>Machining</v>
      </c>
    </row>
    <row r="65" spans="1:13">
      <c r="A65" s="19">
        <v>45660</v>
      </c>
      <c r="B65" t="s">
        <v>23</v>
      </c>
      <c r="C65" t="s">
        <v>14</v>
      </c>
      <c r="D65">
        <v>8</v>
      </c>
      <c r="E65">
        <v>0</v>
      </c>
      <c r="F65">
        <v>8</v>
      </c>
      <c r="G65">
        <v>3536</v>
      </c>
      <c r="H65" t="s">
        <v>15</v>
      </c>
      <c r="I65">
        <v>0</v>
      </c>
      <c r="J65" t="s">
        <v>16</v>
      </c>
      <c r="K65" s="20">
        <v>0</v>
      </c>
      <c r="L65" s="20">
        <v>1</v>
      </c>
      <c r="M65" t="str">
        <f>_xlfn.XLOOKUP(Production_Downtime_Cleaned[[#This Row],[machine_id]],Machine_master[machine_id],Machine_master[department])</f>
        <v>Assembly</v>
      </c>
    </row>
    <row r="66" spans="1:13">
      <c r="A66" s="19">
        <v>45660</v>
      </c>
      <c r="B66" t="s">
        <v>23</v>
      </c>
      <c r="C66" t="s">
        <v>17</v>
      </c>
      <c r="D66">
        <v>8</v>
      </c>
      <c r="E66">
        <v>0</v>
      </c>
      <c r="F66">
        <v>8</v>
      </c>
      <c r="G66">
        <v>3490</v>
      </c>
      <c r="H66" t="s">
        <v>15</v>
      </c>
      <c r="I66">
        <v>0</v>
      </c>
      <c r="J66" t="s">
        <v>16</v>
      </c>
      <c r="K66" s="20">
        <v>0</v>
      </c>
      <c r="L66" s="20">
        <v>1</v>
      </c>
      <c r="M66" t="str">
        <f>_xlfn.XLOOKUP(Production_Downtime_Cleaned[[#This Row],[machine_id]],Machine_master[machine_id],Machine_master[department])</f>
        <v>Assembly</v>
      </c>
    </row>
    <row r="67" spans="1:13">
      <c r="A67" s="19">
        <v>45660</v>
      </c>
      <c r="B67" t="s">
        <v>23</v>
      </c>
      <c r="C67" t="s">
        <v>18</v>
      </c>
      <c r="D67">
        <v>8</v>
      </c>
      <c r="E67">
        <v>0</v>
      </c>
      <c r="F67">
        <v>8</v>
      </c>
      <c r="G67">
        <v>3113</v>
      </c>
      <c r="H67" t="s">
        <v>15</v>
      </c>
      <c r="I67">
        <v>0</v>
      </c>
      <c r="J67" t="s">
        <v>16</v>
      </c>
      <c r="K67" s="20">
        <v>0</v>
      </c>
      <c r="L67" s="20">
        <v>1</v>
      </c>
      <c r="M67" t="str">
        <f>_xlfn.XLOOKUP(Production_Downtime_Cleaned[[#This Row],[machine_id]],Machine_master[machine_id],Machine_master[department])</f>
        <v>Assembly</v>
      </c>
    </row>
    <row r="68" spans="1:13">
      <c r="A68" s="19">
        <v>45660</v>
      </c>
      <c r="B68" t="s">
        <v>24</v>
      </c>
      <c r="C68" t="s">
        <v>14</v>
      </c>
      <c r="D68">
        <v>8</v>
      </c>
      <c r="E68">
        <v>0</v>
      </c>
      <c r="F68">
        <v>8</v>
      </c>
      <c r="G68">
        <v>3319</v>
      </c>
      <c r="H68" t="s">
        <v>15</v>
      </c>
      <c r="I68">
        <v>0</v>
      </c>
      <c r="J68" t="s">
        <v>16</v>
      </c>
      <c r="K68" s="20">
        <v>0</v>
      </c>
      <c r="L68" s="20">
        <v>1</v>
      </c>
      <c r="M68" t="str">
        <f>_xlfn.XLOOKUP(Production_Downtime_Cleaned[[#This Row],[machine_id]],Machine_master[machine_id],Machine_master[department])</f>
        <v>Assembly</v>
      </c>
    </row>
    <row r="69" spans="1:13">
      <c r="A69" s="19">
        <v>45660</v>
      </c>
      <c r="B69" t="s">
        <v>24</v>
      </c>
      <c r="C69" t="s">
        <v>17</v>
      </c>
      <c r="D69">
        <v>8</v>
      </c>
      <c r="E69">
        <v>0</v>
      </c>
      <c r="F69">
        <v>8</v>
      </c>
      <c r="G69">
        <v>3169</v>
      </c>
      <c r="H69" t="s">
        <v>15</v>
      </c>
      <c r="I69">
        <v>0</v>
      </c>
      <c r="J69" t="s">
        <v>16</v>
      </c>
      <c r="K69" s="20">
        <v>0</v>
      </c>
      <c r="L69" s="20">
        <v>1</v>
      </c>
      <c r="M69" t="str">
        <f>_xlfn.XLOOKUP(Production_Downtime_Cleaned[[#This Row],[machine_id]],Machine_master[machine_id],Machine_master[department])</f>
        <v>Assembly</v>
      </c>
    </row>
    <row r="70" spans="1:13">
      <c r="A70" s="19">
        <v>45660</v>
      </c>
      <c r="B70" t="s">
        <v>24</v>
      </c>
      <c r="C70" t="s">
        <v>18</v>
      </c>
      <c r="D70">
        <v>8</v>
      </c>
      <c r="E70">
        <v>0</v>
      </c>
      <c r="F70">
        <v>8</v>
      </c>
      <c r="G70">
        <v>3131</v>
      </c>
      <c r="H70" t="s">
        <v>15</v>
      </c>
      <c r="I70">
        <v>0</v>
      </c>
      <c r="J70" t="s">
        <v>16</v>
      </c>
      <c r="K70" s="20">
        <v>0</v>
      </c>
      <c r="L70" s="20">
        <v>1</v>
      </c>
      <c r="M70" t="str">
        <f>_xlfn.XLOOKUP(Production_Downtime_Cleaned[[#This Row],[machine_id]],Machine_master[machine_id],Machine_master[department])</f>
        <v>Assembly</v>
      </c>
    </row>
    <row r="71" spans="1:13">
      <c r="A71" s="19">
        <v>45660</v>
      </c>
      <c r="B71" t="s">
        <v>25</v>
      </c>
      <c r="C71" t="s">
        <v>14</v>
      </c>
      <c r="D71">
        <v>8</v>
      </c>
      <c r="E71">
        <v>0</v>
      </c>
      <c r="F71">
        <v>8</v>
      </c>
      <c r="G71">
        <v>4133</v>
      </c>
      <c r="H71" t="s">
        <v>15</v>
      </c>
      <c r="I71">
        <v>0</v>
      </c>
      <c r="J71" t="s">
        <v>16</v>
      </c>
      <c r="K71" s="20">
        <v>0</v>
      </c>
      <c r="L71" s="20">
        <v>1</v>
      </c>
      <c r="M71" t="str">
        <f>_xlfn.XLOOKUP(Production_Downtime_Cleaned[[#This Row],[machine_id]],Machine_master[machine_id],Machine_master[department])</f>
        <v>Cutting</v>
      </c>
    </row>
    <row r="72" spans="1:13">
      <c r="A72" s="19">
        <v>45660</v>
      </c>
      <c r="B72" t="s">
        <v>25</v>
      </c>
      <c r="C72" t="s">
        <v>17</v>
      </c>
      <c r="D72">
        <v>8</v>
      </c>
      <c r="E72">
        <v>4.0999999999999996</v>
      </c>
      <c r="F72">
        <v>3.9</v>
      </c>
      <c r="G72">
        <v>1761</v>
      </c>
      <c r="H72" t="s">
        <v>27</v>
      </c>
      <c r="I72">
        <v>3000</v>
      </c>
      <c r="J72" t="s">
        <v>16</v>
      </c>
      <c r="K72" s="20">
        <v>0.51</v>
      </c>
      <c r="L72" s="20">
        <v>0.49</v>
      </c>
      <c r="M72" t="str">
        <f>_xlfn.XLOOKUP(Production_Downtime_Cleaned[[#This Row],[machine_id]],Machine_master[machine_id],Machine_master[department])</f>
        <v>Cutting</v>
      </c>
    </row>
    <row r="73" spans="1:13">
      <c r="A73" s="19">
        <v>45660</v>
      </c>
      <c r="B73" t="s">
        <v>25</v>
      </c>
      <c r="C73" t="s">
        <v>18</v>
      </c>
      <c r="D73">
        <v>8</v>
      </c>
      <c r="E73">
        <v>6.4</v>
      </c>
      <c r="F73">
        <v>1.6</v>
      </c>
      <c r="G73">
        <v>808</v>
      </c>
      <c r="H73" t="s">
        <v>29</v>
      </c>
      <c r="I73">
        <v>10200</v>
      </c>
      <c r="J73" t="s">
        <v>16</v>
      </c>
      <c r="K73" s="20">
        <v>0.8</v>
      </c>
      <c r="L73" s="20">
        <v>0.2</v>
      </c>
      <c r="M73" t="str">
        <f>_xlfn.XLOOKUP(Production_Downtime_Cleaned[[#This Row],[machine_id]],Machine_master[machine_id],Machine_master[department])</f>
        <v>Cutting</v>
      </c>
    </row>
    <row r="74" spans="1:13">
      <c r="A74" s="19">
        <v>45661</v>
      </c>
      <c r="B74" t="s">
        <v>13</v>
      </c>
      <c r="C74" t="s">
        <v>14</v>
      </c>
      <c r="D74">
        <v>8</v>
      </c>
      <c r="E74">
        <v>0</v>
      </c>
      <c r="F74">
        <v>8</v>
      </c>
      <c r="G74">
        <v>5346</v>
      </c>
      <c r="H74" t="s">
        <v>15</v>
      </c>
      <c r="I74">
        <v>0</v>
      </c>
      <c r="J74" t="s">
        <v>16</v>
      </c>
      <c r="K74" s="20">
        <v>0</v>
      </c>
      <c r="L74" s="20">
        <v>1</v>
      </c>
      <c r="M74" t="str">
        <f>_xlfn.XLOOKUP(Production_Downtime_Cleaned[[#This Row],[machine_id]],Machine_master[machine_id],Machine_master[department])</f>
        <v>Stamping</v>
      </c>
    </row>
    <row r="75" spans="1:13">
      <c r="A75" s="19">
        <v>45661</v>
      </c>
      <c r="B75" t="s">
        <v>13</v>
      </c>
      <c r="C75" t="s">
        <v>17</v>
      </c>
      <c r="D75">
        <v>8</v>
      </c>
      <c r="E75">
        <v>6.3</v>
      </c>
      <c r="F75">
        <v>1.7</v>
      </c>
      <c r="G75">
        <v>999</v>
      </c>
      <c r="H75" t="s">
        <v>29</v>
      </c>
      <c r="I75">
        <v>12100</v>
      </c>
      <c r="J75" t="s">
        <v>16</v>
      </c>
      <c r="K75" s="20">
        <v>0.79</v>
      </c>
      <c r="L75" s="20">
        <v>0.21</v>
      </c>
      <c r="M75" t="str">
        <f>_xlfn.XLOOKUP(Production_Downtime_Cleaned[[#This Row],[machine_id]],Machine_master[machine_id],Machine_master[department])</f>
        <v>Stamping</v>
      </c>
    </row>
    <row r="76" spans="1:13">
      <c r="A76" s="19">
        <v>45661</v>
      </c>
      <c r="B76" t="s">
        <v>13</v>
      </c>
      <c r="C76" t="s">
        <v>18</v>
      </c>
      <c r="D76">
        <v>8</v>
      </c>
      <c r="E76">
        <v>0</v>
      </c>
      <c r="F76">
        <v>8</v>
      </c>
      <c r="G76">
        <v>5027</v>
      </c>
      <c r="H76" t="s">
        <v>15</v>
      </c>
      <c r="I76">
        <v>0</v>
      </c>
      <c r="J76" t="s">
        <v>16</v>
      </c>
      <c r="K76" s="20">
        <v>0</v>
      </c>
      <c r="L76" s="20">
        <v>1</v>
      </c>
      <c r="M76" t="str">
        <f>_xlfn.XLOOKUP(Production_Downtime_Cleaned[[#This Row],[machine_id]],Machine_master[machine_id],Machine_master[department])</f>
        <v>Stamping</v>
      </c>
    </row>
    <row r="77" spans="1:13">
      <c r="A77" s="19">
        <v>45661</v>
      </c>
      <c r="B77" t="s">
        <v>19</v>
      </c>
      <c r="C77" t="s">
        <v>14</v>
      </c>
      <c r="D77">
        <v>8</v>
      </c>
      <c r="E77">
        <v>0</v>
      </c>
      <c r="F77">
        <v>8</v>
      </c>
      <c r="G77">
        <v>5464</v>
      </c>
      <c r="H77" t="s">
        <v>15</v>
      </c>
      <c r="I77">
        <v>0</v>
      </c>
      <c r="J77" t="s">
        <v>16</v>
      </c>
      <c r="K77" s="20">
        <v>0</v>
      </c>
      <c r="L77" s="20">
        <v>1</v>
      </c>
      <c r="M77" t="str">
        <f>_xlfn.XLOOKUP(Production_Downtime_Cleaned[[#This Row],[machine_id]],Machine_master[machine_id],Machine_master[department])</f>
        <v>Stamping</v>
      </c>
    </row>
    <row r="78" spans="1:13">
      <c r="A78" s="19">
        <v>45661</v>
      </c>
      <c r="B78" t="s">
        <v>19</v>
      </c>
      <c r="C78" t="s">
        <v>17</v>
      </c>
      <c r="D78">
        <v>8</v>
      </c>
      <c r="E78">
        <v>0</v>
      </c>
      <c r="F78">
        <v>8</v>
      </c>
      <c r="G78">
        <v>5254</v>
      </c>
      <c r="H78" t="s">
        <v>15</v>
      </c>
      <c r="I78">
        <v>0</v>
      </c>
      <c r="J78" t="s">
        <v>16</v>
      </c>
      <c r="K78" s="20">
        <v>0</v>
      </c>
      <c r="L78" s="20">
        <v>1</v>
      </c>
      <c r="M78" t="str">
        <f>_xlfn.XLOOKUP(Production_Downtime_Cleaned[[#This Row],[machine_id]],Machine_master[machine_id],Machine_master[department])</f>
        <v>Stamping</v>
      </c>
    </row>
    <row r="79" spans="1:13">
      <c r="A79" s="19">
        <v>45661</v>
      </c>
      <c r="B79" t="s">
        <v>19</v>
      </c>
      <c r="C79" t="s">
        <v>18</v>
      </c>
      <c r="D79">
        <v>8</v>
      </c>
      <c r="E79">
        <v>0</v>
      </c>
      <c r="F79">
        <v>8</v>
      </c>
      <c r="G79">
        <v>4820</v>
      </c>
      <c r="H79" t="s">
        <v>15</v>
      </c>
      <c r="I79">
        <v>0</v>
      </c>
      <c r="J79" t="s">
        <v>16</v>
      </c>
      <c r="K79" s="20">
        <v>0</v>
      </c>
      <c r="L79" s="20">
        <v>1</v>
      </c>
      <c r="M79" t="str">
        <f>_xlfn.XLOOKUP(Production_Downtime_Cleaned[[#This Row],[machine_id]],Machine_master[machine_id],Machine_master[department])</f>
        <v>Stamping</v>
      </c>
    </row>
    <row r="80" spans="1:13">
      <c r="A80" s="19">
        <v>45661</v>
      </c>
      <c r="B80" t="s">
        <v>20</v>
      </c>
      <c r="C80" t="s">
        <v>14</v>
      </c>
      <c r="D80">
        <v>8</v>
      </c>
      <c r="E80">
        <v>0</v>
      </c>
      <c r="F80">
        <v>8</v>
      </c>
      <c r="G80">
        <v>4844</v>
      </c>
      <c r="H80" t="s">
        <v>15</v>
      </c>
      <c r="I80">
        <v>0</v>
      </c>
      <c r="J80" t="s">
        <v>16</v>
      </c>
      <c r="K80" s="20">
        <v>0</v>
      </c>
      <c r="L80" s="20">
        <v>1</v>
      </c>
      <c r="M80" t="str">
        <f>_xlfn.XLOOKUP(Production_Downtime_Cleaned[[#This Row],[machine_id]],Machine_master[machine_id],Machine_master[department])</f>
        <v>Stamping</v>
      </c>
    </row>
    <row r="81" spans="1:13">
      <c r="A81" s="19">
        <v>45661</v>
      </c>
      <c r="B81" t="s">
        <v>20</v>
      </c>
      <c r="C81" t="s">
        <v>17</v>
      </c>
      <c r="D81">
        <v>8</v>
      </c>
      <c r="E81">
        <v>0</v>
      </c>
      <c r="F81">
        <v>8</v>
      </c>
      <c r="G81">
        <v>4374</v>
      </c>
      <c r="H81" t="s">
        <v>15</v>
      </c>
      <c r="I81">
        <v>0</v>
      </c>
      <c r="J81" t="s">
        <v>16</v>
      </c>
      <c r="K81" s="20">
        <v>0</v>
      </c>
      <c r="L81" s="20">
        <v>1</v>
      </c>
      <c r="M81" t="str">
        <f>_xlfn.XLOOKUP(Production_Downtime_Cleaned[[#This Row],[machine_id]],Machine_master[machine_id],Machine_master[department])</f>
        <v>Stamping</v>
      </c>
    </row>
    <row r="82" spans="1:13">
      <c r="A82" s="19">
        <v>45661</v>
      </c>
      <c r="B82" t="s">
        <v>20</v>
      </c>
      <c r="C82" t="s">
        <v>18</v>
      </c>
      <c r="D82">
        <v>8</v>
      </c>
      <c r="E82">
        <v>0</v>
      </c>
      <c r="F82">
        <v>8</v>
      </c>
      <c r="G82">
        <v>4854</v>
      </c>
      <c r="H82" t="s">
        <v>15</v>
      </c>
      <c r="I82">
        <v>0</v>
      </c>
      <c r="J82" t="s">
        <v>16</v>
      </c>
      <c r="K82" s="20">
        <v>0</v>
      </c>
      <c r="L82" s="20">
        <v>1</v>
      </c>
      <c r="M82" t="str">
        <f>_xlfn.XLOOKUP(Production_Downtime_Cleaned[[#This Row],[machine_id]],Machine_master[machine_id],Machine_master[department])</f>
        <v>Stamping</v>
      </c>
    </row>
    <row r="83" spans="1:13">
      <c r="A83" s="19">
        <v>45661</v>
      </c>
      <c r="B83" t="s">
        <v>21</v>
      </c>
      <c r="C83" t="s">
        <v>14</v>
      </c>
      <c r="D83">
        <v>8</v>
      </c>
      <c r="E83">
        <v>4.8</v>
      </c>
      <c r="F83">
        <v>3.2</v>
      </c>
      <c r="G83">
        <v>292</v>
      </c>
      <c r="H83" t="s">
        <v>30</v>
      </c>
      <c r="I83">
        <v>9300</v>
      </c>
      <c r="J83" t="s">
        <v>16</v>
      </c>
      <c r="K83" s="20">
        <v>0.6</v>
      </c>
      <c r="L83" s="20">
        <v>0.4</v>
      </c>
      <c r="M83" t="str">
        <f>_xlfn.XLOOKUP(Production_Downtime_Cleaned[[#This Row],[machine_id]],Machine_master[machine_id],Machine_master[department])</f>
        <v>Machining</v>
      </c>
    </row>
    <row r="84" spans="1:13">
      <c r="A84" s="19">
        <v>45661</v>
      </c>
      <c r="B84" t="s">
        <v>21</v>
      </c>
      <c r="C84" t="s">
        <v>17</v>
      </c>
      <c r="D84">
        <v>8</v>
      </c>
      <c r="E84">
        <v>0</v>
      </c>
      <c r="F84">
        <v>8</v>
      </c>
      <c r="G84">
        <v>624</v>
      </c>
      <c r="H84" t="s">
        <v>15</v>
      </c>
      <c r="I84">
        <v>0</v>
      </c>
      <c r="J84" t="s">
        <v>16</v>
      </c>
      <c r="K84" s="20">
        <v>0</v>
      </c>
      <c r="L84" s="20">
        <v>1</v>
      </c>
      <c r="M84" t="str">
        <f>_xlfn.XLOOKUP(Production_Downtime_Cleaned[[#This Row],[machine_id]],Machine_master[machine_id],Machine_master[department])</f>
        <v>Machining</v>
      </c>
    </row>
    <row r="85" spans="1:13">
      <c r="A85" s="19">
        <v>45661</v>
      </c>
      <c r="B85" t="s">
        <v>21</v>
      </c>
      <c r="C85" t="s">
        <v>18</v>
      </c>
      <c r="D85">
        <v>8</v>
      </c>
      <c r="E85">
        <v>0</v>
      </c>
      <c r="F85">
        <v>8</v>
      </c>
      <c r="G85">
        <v>648</v>
      </c>
      <c r="H85" t="s">
        <v>15</v>
      </c>
      <c r="I85">
        <v>0</v>
      </c>
      <c r="J85" t="s">
        <v>16</v>
      </c>
      <c r="K85" s="20">
        <v>0</v>
      </c>
      <c r="L85" s="20">
        <v>1</v>
      </c>
      <c r="M85" t="str">
        <f>_xlfn.XLOOKUP(Production_Downtime_Cleaned[[#This Row],[machine_id]],Machine_master[machine_id],Machine_master[department])</f>
        <v>Machining</v>
      </c>
    </row>
    <row r="86" spans="1:13">
      <c r="A86" s="19">
        <v>45661</v>
      </c>
      <c r="B86" t="s">
        <v>22</v>
      </c>
      <c r="C86" t="s">
        <v>14</v>
      </c>
      <c r="D86">
        <v>8</v>
      </c>
      <c r="E86">
        <v>3.1</v>
      </c>
      <c r="F86">
        <v>4.9000000000000004</v>
      </c>
      <c r="G86">
        <v>448</v>
      </c>
      <c r="H86" t="s">
        <v>31</v>
      </c>
      <c r="I86">
        <v>12300</v>
      </c>
      <c r="J86" t="s">
        <v>16</v>
      </c>
      <c r="K86" s="20">
        <v>0.39</v>
      </c>
      <c r="L86" s="20">
        <v>0.61</v>
      </c>
      <c r="M86" t="str">
        <f>_xlfn.XLOOKUP(Production_Downtime_Cleaned[[#This Row],[machine_id]],Machine_master[machine_id],Machine_master[department])</f>
        <v>Machining</v>
      </c>
    </row>
    <row r="87" spans="1:13">
      <c r="A87" s="19">
        <v>45661</v>
      </c>
      <c r="B87" t="s">
        <v>22</v>
      </c>
      <c r="C87" t="s">
        <v>17</v>
      </c>
      <c r="D87">
        <v>8</v>
      </c>
      <c r="E87">
        <v>0</v>
      </c>
      <c r="F87">
        <v>8</v>
      </c>
      <c r="G87">
        <v>755</v>
      </c>
      <c r="H87" t="s">
        <v>15</v>
      </c>
      <c r="I87">
        <v>0</v>
      </c>
      <c r="J87" t="s">
        <v>16</v>
      </c>
      <c r="K87" s="20">
        <v>0</v>
      </c>
      <c r="L87" s="20">
        <v>1</v>
      </c>
      <c r="M87" t="str">
        <f>_xlfn.XLOOKUP(Production_Downtime_Cleaned[[#This Row],[machine_id]],Machine_master[machine_id],Machine_master[department])</f>
        <v>Machining</v>
      </c>
    </row>
    <row r="88" spans="1:13">
      <c r="A88" s="19">
        <v>45661</v>
      </c>
      <c r="B88" t="s">
        <v>22</v>
      </c>
      <c r="C88" t="s">
        <v>18</v>
      </c>
      <c r="D88">
        <v>8</v>
      </c>
      <c r="E88">
        <v>0</v>
      </c>
      <c r="F88">
        <v>8</v>
      </c>
      <c r="G88">
        <v>659</v>
      </c>
      <c r="H88" t="s">
        <v>15</v>
      </c>
      <c r="I88">
        <v>0</v>
      </c>
      <c r="J88" t="s">
        <v>16</v>
      </c>
      <c r="K88" s="20">
        <v>0</v>
      </c>
      <c r="L88" s="20">
        <v>1</v>
      </c>
      <c r="M88" t="str">
        <f>_xlfn.XLOOKUP(Production_Downtime_Cleaned[[#This Row],[machine_id]],Machine_master[machine_id],Machine_master[department])</f>
        <v>Machining</v>
      </c>
    </row>
    <row r="89" spans="1:13">
      <c r="A89" s="19">
        <v>45661</v>
      </c>
      <c r="B89" t="s">
        <v>23</v>
      </c>
      <c r="C89" t="s">
        <v>14</v>
      </c>
      <c r="D89">
        <v>8</v>
      </c>
      <c r="E89">
        <v>2.2999999999999998</v>
      </c>
      <c r="F89">
        <v>5.7</v>
      </c>
      <c r="G89">
        <v>2389</v>
      </c>
      <c r="H89" t="s">
        <v>28</v>
      </c>
      <c r="I89">
        <v>2100</v>
      </c>
      <c r="J89" t="s">
        <v>16</v>
      </c>
      <c r="K89" s="20">
        <v>0.28999999999999998</v>
      </c>
      <c r="L89" s="20">
        <v>0.71</v>
      </c>
      <c r="M89" t="str">
        <f>_xlfn.XLOOKUP(Production_Downtime_Cleaned[[#This Row],[machine_id]],Machine_master[machine_id],Machine_master[department])</f>
        <v>Assembly</v>
      </c>
    </row>
    <row r="90" spans="1:13">
      <c r="A90" s="19">
        <v>45661</v>
      </c>
      <c r="B90" t="s">
        <v>23</v>
      </c>
      <c r="C90" t="s">
        <v>17</v>
      </c>
      <c r="D90">
        <v>8</v>
      </c>
      <c r="E90">
        <v>0</v>
      </c>
      <c r="F90">
        <v>8</v>
      </c>
      <c r="G90">
        <v>3334</v>
      </c>
      <c r="H90" t="s">
        <v>15</v>
      </c>
      <c r="I90">
        <v>0</v>
      </c>
      <c r="J90" t="s">
        <v>16</v>
      </c>
      <c r="K90" s="20">
        <v>0</v>
      </c>
      <c r="L90" s="20">
        <v>1</v>
      </c>
      <c r="M90" t="str">
        <f>_xlfn.XLOOKUP(Production_Downtime_Cleaned[[#This Row],[machine_id]],Machine_master[machine_id],Machine_master[department])</f>
        <v>Assembly</v>
      </c>
    </row>
    <row r="91" spans="1:13">
      <c r="A91" s="19">
        <v>45661</v>
      </c>
      <c r="B91" t="s">
        <v>23</v>
      </c>
      <c r="C91" t="s">
        <v>18</v>
      </c>
      <c r="D91">
        <v>8</v>
      </c>
      <c r="E91">
        <v>6.8</v>
      </c>
      <c r="F91">
        <v>1.2</v>
      </c>
      <c r="G91">
        <v>526</v>
      </c>
      <c r="H91" t="s">
        <v>26</v>
      </c>
      <c r="I91">
        <v>13100</v>
      </c>
      <c r="J91" t="s">
        <v>16</v>
      </c>
      <c r="K91" s="20">
        <v>0.85</v>
      </c>
      <c r="L91" s="20">
        <v>0.15</v>
      </c>
      <c r="M91" t="str">
        <f>_xlfn.XLOOKUP(Production_Downtime_Cleaned[[#This Row],[machine_id]],Machine_master[machine_id],Machine_master[department])</f>
        <v>Assembly</v>
      </c>
    </row>
    <row r="92" spans="1:13">
      <c r="A92" s="19">
        <v>45661</v>
      </c>
      <c r="B92" t="s">
        <v>24</v>
      </c>
      <c r="C92" t="s">
        <v>14</v>
      </c>
      <c r="D92">
        <v>8</v>
      </c>
      <c r="E92">
        <v>0</v>
      </c>
      <c r="F92">
        <v>8</v>
      </c>
      <c r="G92">
        <v>3400</v>
      </c>
      <c r="H92" t="s">
        <v>15</v>
      </c>
      <c r="I92">
        <v>0</v>
      </c>
      <c r="J92" t="s">
        <v>16</v>
      </c>
      <c r="K92" s="20">
        <v>0</v>
      </c>
      <c r="L92" s="20">
        <v>1</v>
      </c>
      <c r="M92" t="str">
        <f>_xlfn.XLOOKUP(Production_Downtime_Cleaned[[#This Row],[machine_id]],Machine_master[machine_id],Machine_master[department])</f>
        <v>Assembly</v>
      </c>
    </row>
    <row r="93" spans="1:13">
      <c r="A93" s="19">
        <v>45661</v>
      </c>
      <c r="B93" t="s">
        <v>24</v>
      </c>
      <c r="C93" t="s">
        <v>17</v>
      </c>
      <c r="D93">
        <v>8</v>
      </c>
      <c r="E93">
        <v>0</v>
      </c>
      <c r="F93">
        <v>8</v>
      </c>
      <c r="G93">
        <v>3134</v>
      </c>
      <c r="H93" t="s">
        <v>15</v>
      </c>
      <c r="I93">
        <v>0</v>
      </c>
      <c r="J93" t="s">
        <v>16</v>
      </c>
      <c r="K93" s="20">
        <v>0</v>
      </c>
      <c r="L93" s="20">
        <v>1</v>
      </c>
      <c r="M93" t="str">
        <f>_xlfn.XLOOKUP(Production_Downtime_Cleaned[[#This Row],[machine_id]],Machine_master[machine_id],Machine_master[department])</f>
        <v>Assembly</v>
      </c>
    </row>
    <row r="94" spans="1:13">
      <c r="A94" s="19">
        <v>45661</v>
      </c>
      <c r="B94" t="s">
        <v>24</v>
      </c>
      <c r="C94" t="s">
        <v>18</v>
      </c>
      <c r="D94">
        <v>8</v>
      </c>
      <c r="E94">
        <v>0</v>
      </c>
      <c r="F94">
        <v>8</v>
      </c>
      <c r="G94">
        <v>3336</v>
      </c>
      <c r="H94" t="s">
        <v>15</v>
      </c>
      <c r="I94">
        <v>0</v>
      </c>
      <c r="J94" t="s">
        <v>16</v>
      </c>
      <c r="K94" s="20">
        <v>0</v>
      </c>
      <c r="L94" s="20">
        <v>1</v>
      </c>
      <c r="M94" t="str">
        <f>_xlfn.XLOOKUP(Production_Downtime_Cleaned[[#This Row],[machine_id]],Machine_master[machine_id],Machine_master[department])</f>
        <v>Assembly</v>
      </c>
    </row>
    <row r="95" spans="1:13">
      <c r="A95" s="19">
        <v>45661</v>
      </c>
      <c r="B95" t="s">
        <v>25</v>
      </c>
      <c r="C95" t="s">
        <v>14</v>
      </c>
      <c r="D95">
        <v>8</v>
      </c>
      <c r="E95">
        <v>0</v>
      </c>
      <c r="F95">
        <v>8</v>
      </c>
      <c r="G95">
        <v>4022</v>
      </c>
      <c r="H95" t="s">
        <v>15</v>
      </c>
      <c r="I95">
        <v>0</v>
      </c>
      <c r="J95" t="s">
        <v>16</v>
      </c>
      <c r="K95" s="20">
        <v>0</v>
      </c>
      <c r="L95" s="20">
        <v>1</v>
      </c>
      <c r="M95" t="str">
        <f>_xlfn.XLOOKUP(Production_Downtime_Cleaned[[#This Row],[machine_id]],Machine_master[machine_id],Machine_master[department])</f>
        <v>Cutting</v>
      </c>
    </row>
    <row r="96" spans="1:13">
      <c r="A96" s="19">
        <v>45661</v>
      </c>
      <c r="B96" t="s">
        <v>25</v>
      </c>
      <c r="C96" t="s">
        <v>17</v>
      </c>
      <c r="D96">
        <v>8</v>
      </c>
      <c r="E96">
        <v>0</v>
      </c>
      <c r="F96">
        <v>8</v>
      </c>
      <c r="G96">
        <v>4055</v>
      </c>
      <c r="H96" t="s">
        <v>15</v>
      </c>
      <c r="I96">
        <v>0</v>
      </c>
      <c r="J96" t="s">
        <v>16</v>
      </c>
      <c r="K96" s="20">
        <v>0</v>
      </c>
      <c r="L96" s="20">
        <v>1</v>
      </c>
      <c r="M96" t="str">
        <f>_xlfn.XLOOKUP(Production_Downtime_Cleaned[[#This Row],[machine_id]],Machine_master[machine_id],Machine_master[department])</f>
        <v>Cutting</v>
      </c>
    </row>
    <row r="97" spans="1:13">
      <c r="A97" s="19">
        <v>45661</v>
      </c>
      <c r="B97" t="s">
        <v>25</v>
      </c>
      <c r="C97" t="s">
        <v>18</v>
      </c>
      <c r="D97">
        <v>8</v>
      </c>
      <c r="E97">
        <v>1.4</v>
      </c>
      <c r="F97">
        <v>6.6</v>
      </c>
      <c r="G97">
        <v>3139</v>
      </c>
      <c r="H97" t="s">
        <v>31</v>
      </c>
      <c r="I97">
        <v>8600</v>
      </c>
      <c r="J97" t="s">
        <v>16</v>
      </c>
      <c r="K97" s="20">
        <v>0.18</v>
      </c>
      <c r="L97" s="20">
        <v>0.83</v>
      </c>
      <c r="M97" t="str">
        <f>_xlfn.XLOOKUP(Production_Downtime_Cleaned[[#This Row],[machine_id]],Machine_master[machine_id],Machine_master[department])</f>
        <v>Cutting</v>
      </c>
    </row>
    <row r="98" spans="1:13">
      <c r="A98" s="19">
        <v>45662</v>
      </c>
      <c r="B98" t="s">
        <v>13</v>
      </c>
      <c r="C98" t="s">
        <v>14</v>
      </c>
      <c r="D98">
        <v>8</v>
      </c>
      <c r="E98">
        <v>5.3</v>
      </c>
      <c r="F98">
        <v>2.7</v>
      </c>
      <c r="G98">
        <v>1782</v>
      </c>
      <c r="H98" t="s">
        <v>30</v>
      </c>
      <c r="I98">
        <v>6500</v>
      </c>
      <c r="J98" t="s">
        <v>16</v>
      </c>
      <c r="K98" s="20">
        <v>0.66</v>
      </c>
      <c r="L98" s="20">
        <v>0.34</v>
      </c>
      <c r="M98" t="str">
        <f>_xlfn.XLOOKUP(Production_Downtime_Cleaned[[#This Row],[machine_id]],Machine_master[machine_id],Machine_master[department])</f>
        <v>Stamping</v>
      </c>
    </row>
    <row r="99" spans="1:13">
      <c r="A99" s="19">
        <v>45662</v>
      </c>
      <c r="B99" t="s">
        <v>13</v>
      </c>
      <c r="C99" t="s">
        <v>17</v>
      </c>
      <c r="D99">
        <v>8</v>
      </c>
      <c r="E99">
        <v>0</v>
      </c>
      <c r="F99">
        <v>8</v>
      </c>
      <c r="G99">
        <v>5273</v>
      </c>
      <c r="H99" t="s">
        <v>15</v>
      </c>
      <c r="I99">
        <v>0</v>
      </c>
      <c r="J99" t="s">
        <v>16</v>
      </c>
      <c r="K99" s="20">
        <v>0</v>
      </c>
      <c r="L99" s="20">
        <v>1</v>
      </c>
      <c r="M99" t="str">
        <f>_xlfn.XLOOKUP(Production_Downtime_Cleaned[[#This Row],[machine_id]],Machine_master[machine_id],Machine_master[department])</f>
        <v>Stamping</v>
      </c>
    </row>
    <row r="100" spans="1:13">
      <c r="A100" s="19">
        <v>45662</v>
      </c>
      <c r="B100" t="s">
        <v>13</v>
      </c>
      <c r="C100" t="s">
        <v>18</v>
      </c>
      <c r="D100">
        <v>8</v>
      </c>
      <c r="E100">
        <v>5.8</v>
      </c>
      <c r="F100">
        <v>2.2000000000000002</v>
      </c>
      <c r="G100">
        <v>1406</v>
      </c>
      <c r="H100" t="s">
        <v>27</v>
      </c>
      <c r="I100">
        <v>12300</v>
      </c>
      <c r="J100" t="s">
        <v>16</v>
      </c>
      <c r="K100" s="20">
        <v>0.73</v>
      </c>
      <c r="L100" s="20">
        <v>0.28000000000000003</v>
      </c>
      <c r="M100" t="str">
        <f>_xlfn.XLOOKUP(Production_Downtime_Cleaned[[#This Row],[machine_id]],Machine_master[machine_id],Machine_master[department])</f>
        <v>Stamping</v>
      </c>
    </row>
    <row r="101" spans="1:13">
      <c r="A101" s="19">
        <v>45662</v>
      </c>
      <c r="B101" t="s">
        <v>19</v>
      </c>
      <c r="C101" t="s">
        <v>14</v>
      </c>
      <c r="D101">
        <v>8</v>
      </c>
      <c r="E101">
        <v>0</v>
      </c>
      <c r="F101">
        <v>8</v>
      </c>
      <c r="G101">
        <v>6402</v>
      </c>
      <c r="H101" t="s">
        <v>15</v>
      </c>
      <c r="I101">
        <v>0</v>
      </c>
      <c r="J101" t="s">
        <v>16</v>
      </c>
      <c r="K101" s="20">
        <v>0</v>
      </c>
      <c r="L101" s="20">
        <v>1</v>
      </c>
      <c r="M101" t="str">
        <f>_xlfn.XLOOKUP(Production_Downtime_Cleaned[[#This Row],[machine_id]],Machine_master[machine_id],Machine_master[department])</f>
        <v>Stamping</v>
      </c>
    </row>
    <row r="102" spans="1:13">
      <c r="A102" s="19">
        <v>45662</v>
      </c>
      <c r="B102" t="s">
        <v>19</v>
      </c>
      <c r="C102" t="s">
        <v>17</v>
      </c>
      <c r="D102">
        <v>8</v>
      </c>
      <c r="E102">
        <v>0</v>
      </c>
      <c r="F102">
        <v>8</v>
      </c>
      <c r="G102">
        <v>5272</v>
      </c>
      <c r="H102" t="s">
        <v>15</v>
      </c>
      <c r="I102">
        <v>0</v>
      </c>
      <c r="J102" t="s">
        <v>16</v>
      </c>
      <c r="K102" s="20">
        <v>0</v>
      </c>
      <c r="L102" s="20">
        <v>1</v>
      </c>
      <c r="M102" t="str">
        <f>_xlfn.XLOOKUP(Production_Downtime_Cleaned[[#This Row],[machine_id]],Machine_master[machine_id],Machine_master[department])</f>
        <v>Stamping</v>
      </c>
    </row>
    <row r="103" spans="1:13">
      <c r="A103" s="19">
        <v>45662</v>
      </c>
      <c r="B103" t="s">
        <v>19</v>
      </c>
      <c r="C103" t="s">
        <v>18</v>
      </c>
      <c r="D103">
        <v>8</v>
      </c>
      <c r="E103">
        <v>0</v>
      </c>
      <c r="F103">
        <v>8</v>
      </c>
      <c r="G103">
        <v>5254</v>
      </c>
      <c r="H103" t="s">
        <v>15</v>
      </c>
      <c r="I103">
        <v>0</v>
      </c>
      <c r="J103" t="s">
        <v>16</v>
      </c>
      <c r="K103" s="20">
        <v>0</v>
      </c>
      <c r="L103" s="20">
        <v>1</v>
      </c>
      <c r="M103" t="str">
        <f>_xlfn.XLOOKUP(Production_Downtime_Cleaned[[#This Row],[machine_id]],Machine_master[machine_id],Machine_master[department])</f>
        <v>Stamping</v>
      </c>
    </row>
    <row r="104" spans="1:13">
      <c r="A104" s="19">
        <v>45662</v>
      </c>
      <c r="B104" t="s">
        <v>20</v>
      </c>
      <c r="C104" t="s">
        <v>14</v>
      </c>
      <c r="D104">
        <v>8</v>
      </c>
      <c r="E104">
        <v>0</v>
      </c>
      <c r="F104">
        <v>8</v>
      </c>
      <c r="G104">
        <v>4685</v>
      </c>
      <c r="H104" t="s">
        <v>15</v>
      </c>
      <c r="I104">
        <v>0</v>
      </c>
      <c r="J104" t="s">
        <v>16</v>
      </c>
      <c r="K104" s="20">
        <v>0</v>
      </c>
      <c r="L104" s="20">
        <v>1</v>
      </c>
      <c r="M104" t="str">
        <f>_xlfn.XLOOKUP(Production_Downtime_Cleaned[[#This Row],[machine_id]],Machine_master[machine_id],Machine_master[department])</f>
        <v>Stamping</v>
      </c>
    </row>
    <row r="105" spans="1:13">
      <c r="A105" s="19">
        <v>45662</v>
      </c>
      <c r="B105" t="s">
        <v>20</v>
      </c>
      <c r="C105" t="s">
        <v>17</v>
      </c>
      <c r="D105">
        <v>8</v>
      </c>
      <c r="E105">
        <v>0</v>
      </c>
      <c r="F105">
        <v>8</v>
      </c>
      <c r="G105">
        <v>4401</v>
      </c>
      <c r="H105" t="s">
        <v>15</v>
      </c>
      <c r="I105">
        <v>0</v>
      </c>
      <c r="J105" t="s">
        <v>16</v>
      </c>
      <c r="K105" s="20">
        <v>0</v>
      </c>
      <c r="L105" s="20">
        <v>1</v>
      </c>
      <c r="M105" t="str">
        <f>_xlfn.XLOOKUP(Production_Downtime_Cleaned[[#This Row],[machine_id]],Machine_master[machine_id],Machine_master[department])</f>
        <v>Stamping</v>
      </c>
    </row>
    <row r="106" spans="1:13">
      <c r="A106" s="19">
        <v>45662</v>
      </c>
      <c r="B106" t="s">
        <v>20</v>
      </c>
      <c r="C106" t="s">
        <v>18</v>
      </c>
      <c r="D106">
        <v>8</v>
      </c>
      <c r="E106">
        <v>0</v>
      </c>
      <c r="F106">
        <v>8</v>
      </c>
      <c r="G106">
        <v>4142</v>
      </c>
      <c r="H106" t="s">
        <v>15</v>
      </c>
      <c r="I106">
        <v>0</v>
      </c>
      <c r="J106" t="s">
        <v>16</v>
      </c>
      <c r="K106" s="20">
        <v>0</v>
      </c>
      <c r="L106" s="20">
        <v>1</v>
      </c>
      <c r="M106" t="str">
        <f>_xlfn.XLOOKUP(Production_Downtime_Cleaned[[#This Row],[machine_id]],Machine_master[machine_id],Machine_master[department])</f>
        <v>Stamping</v>
      </c>
    </row>
    <row r="107" spans="1:13">
      <c r="A107" s="19">
        <v>45662</v>
      </c>
      <c r="B107" t="s">
        <v>21</v>
      </c>
      <c r="C107" t="s">
        <v>14</v>
      </c>
      <c r="D107">
        <v>8</v>
      </c>
      <c r="E107">
        <v>0</v>
      </c>
      <c r="F107">
        <v>8</v>
      </c>
      <c r="G107">
        <v>694</v>
      </c>
      <c r="H107" t="s">
        <v>15</v>
      </c>
      <c r="I107">
        <v>0</v>
      </c>
      <c r="J107" t="s">
        <v>16</v>
      </c>
      <c r="K107" s="20">
        <v>0</v>
      </c>
      <c r="L107" s="20">
        <v>1</v>
      </c>
      <c r="M107" t="str">
        <f>_xlfn.XLOOKUP(Production_Downtime_Cleaned[[#This Row],[machine_id]],Machine_master[machine_id],Machine_master[department])</f>
        <v>Machining</v>
      </c>
    </row>
    <row r="108" spans="1:13">
      <c r="A108" s="19">
        <v>45662</v>
      </c>
      <c r="B108" t="s">
        <v>21</v>
      </c>
      <c r="C108" t="s">
        <v>17</v>
      </c>
      <c r="D108">
        <v>8</v>
      </c>
      <c r="E108">
        <v>0</v>
      </c>
      <c r="F108">
        <v>8</v>
      </c>
      <c r="G108">
        <v>643</v>
      </c>
      <c r="H108" t="s">
        <v>15</v>
      </c>
      <c r="I108">
        <v>0</v>
      </c>
      <c r="J108" t="s">
        <v>16</v>
      </c>
      <c r="K108" s="20">
        <v>0</v>
      </c>
      <c r="L108" s="20">
        <v>1</v>
      </c>
      <c r="M108" t="str">
        <f>_xlfn.XLOOKUP(Production_Downtime_Cleaned[[#This Row],[machine_id]],Machine_master[machine_id],Machine_master[department])</f>
        <v>Machining</v>
      </c>
    </row>
    <row r="109" spans="1:13">
      <c r="A109" s="19">
        <v>45662</v>
      </c>
      <c r="B109" t="s">
        <v>21</v>
      </c>
      <c r="C109" t="s">
        <v>18</v>
      </c>
      <c r="D109">
        <v>8</v>
      </c>
      <c r="E109">
        <v>0</v>
      </c>
      <c r="F109">
        <v>8</v>
      </c>
      <c r="G109">
        <v>666</v>
      </c>
      <c r="H109" t="s">
        <v>15</v>
      </c>
      <c r="I109">
        <v>0</v>
      </c>
      <c r="J109" t="s">
        <v>16</v>
      </c>
      <c r="K109" s="20">
        <v>0</v>
      </c>
      <c r="L109" s="20">
        <v>1</v>
      </c>
      <c r="M109" t="str">
        <f>_xlfn.XLOOKUP(Production_Downtime_Cleaned[[#This Row],[machine_id]],Machine_master[machine_id],Machine_master[department])</f>
        <v>Machining</v>
      </c>
    </row>
    <row r="110" spans="1:13">
      <c r="A110" s="19">
        <v>45662</v>
      </c>
      <c r="B110" t="s">
        <v>22</v>
      </c>
      <c r="C110" t="s">
        <v>14</v>
      </c>
      <c r="D110">
        <v>8</v>
      </c>
      <c r="E110">
        <v>1.9</v>
      </c>
      <c r="F110">
        <v>6.1</v>
      </c>
      <c r="G110">
        <v>524</v>
      </c>
      <c r="H110" t="s">
        <v>28</v>
      </c>
      <c r="I110">
        <v>2500</v>
      </c>
      <c r="J110" t="s">
        <v>16</v>
      </c>
      <c r="K110" s="20">
        <v>0.24</v>
      </c>
      <c r="L110" s="20">
        <v>0.76</v>
      </c>
      <c r="M110" t="str">
        <f>_xlfn.XLOOKUP(Production_Downtime_Cleaned[[#This Row],[machine_id]],Machine_master[machine_id],Machine_master[department])</f>
        <v>Machining</v>
      </c>
    </row>
    <row r="111" spans="1:13">
      <c r="A111" s="19">
        <v>45662</v>
      </c>
      <c r="B111" t="s">
        <v>22</v>
      </c>
      <c r="C111" t="s">
        <v>17</v>
      </c>
      <c r="D111">
        <v>8</v>
      </c>
      <c r="E111">
        <v>0</v>
      </c>
      <c r="F111">
        <v>8</v>
      </c>
      <c r="G111">
        <v>729</v>
      </c>
      <c r="H111" t="s">
        <v>15</v>
      </c>
      <c r="I111">
        <v>0</v>
      </c>
      <c r="J111" t="s">
        <v>16</v>
      </c>
      <c r="K111" s="20">
        <v>0</v>
      </c>
      <c r="L111" s="20">
        <v>1</v>
      </c>
      <c r="M111" t="str">
        <f>_xlfn.XLOOKUP(Production_Downtime_Cleaned[[#This Row],[machine_id]],Machine_master[machine_id],Machine_master[department])</f>
        <v>Machining</v>
      </c>
    </row>
    <row r="112" spans="1:13">
      <c r="A112" s="19">
        <v>45662</v>
      </c>
      <c r="B112" t="s">
        <v>22</v>
      </c>
      <c r="C112" t="s">
        <v>18</v>
      </c>
      <c r="D112">
        <v>8</v>
      </c>
      <c r="E112">
        <v>0</v>
      </c>
      <c r="F112">
        <v>8</v>
      </c>
      <c r="G112">
        <v>778</v>
      </c>
      <c r="H112" t="s">
        <v>15</v>
      </c>
      <c r="I112">
        <v>0</v>
      </c>
      <c r="J112" t="s">
        <v>16</v>
      </c>
      <c r="K112" s="20">
        <v>0</v>
      </c>
      <c r="L112" s="20">
        <v>1</v>
      </c>
      <c r="M112" t="str">
        <f>_xlfn.XLOOKUP(Production_Downtime_Cleaned[[#This Row],[machine_id]],Machine_master[machine_id],Machine_master[department])</f>
        <v>Machining</v>
      </c>
    </row>
    <row r="113" spans="1:13">
      <c r="A113" s="19">
        <v>45662</v>
      </c>
      <c r="B113" t="s">
        <v>23</v>
      </c>
      <c r="C113" t="s">
        <v>14</v>
      </c>
      <c r="D113">
        <v>8</v>
      </c>
      <c r="E113">
        <v>3.9</v>
      </c>
      <c r="F113">
        <v>4.0999999999999996</v>
      </c>
      <c r="G113">
        <v>1807</v>
      </c>
      <c r="H113" t="s">
        <v>31</v>
      </c>
      <c r="I113">
        <v>6100</v>
      </c>
      <c r="J113" t="s">
        <v>16</v>
      </c>
      <c r="K113" s="20">
        <v>0.49</v>
      </c>
      <c r="L113" s="20">
        <v>0.51</v>
      </c>
      <c r="M113" t="str">
        <f>_xlfn.XLOOKUP(Production_Downtime_Cleaned[[#This Row],[machine_id]],Machine_master[machine_id],Machine_master[department])</f>
        <v>Assembly</v>
      </c>
    </row>
    <row r="114" spans="1:13">
      <c r="A114" s="19">
        <v>45662</v>
      </c>
      <c r="B114" t="s">
        <v>23</v>
      </c>
      <c r="C114" t="s">
        <v>17</v>
      </c>
      <c r="D114">
        <v>8</v>
      </c>
      <c r="E114">
        <v>2.2999999999999998</v>
      </c>
      <c r="F114">
        <v>5.7</v>
      </c>
      <c r="G114">
        <v>2280</v>
      </c>
      <c r="H114" t="s">
        <v>27</v>
      </c>
      <c r="I114">
        <v>2100</v>
      </c>
      <c r="J114" t="s">
        <v>16</v>
      </c>
      <c r="K114" s="20">
        <v>0.28999999999999998</v>
      </c>
      <c r="L114" s="20">
        <v>0.71</v>
      </c>
      <c r="M114" t="str">
        <f>_xlfn.XLOOKUP(Production_Downtime_Cleaned[[#This Row],[machine_id]],Machine_master[machine_id],Machine_master[department])</f>
        <v>Assembly</v>
      </c>
    </row>
    <row r="115" spans="1:13">
      <c r="A115" s="19">
        <v>45662</v>
      </c>
      <c r="B115" t="s">
        <v>23</v>
      </c>
      <c r="C115" t="s">
        <v>18</v>
      </c>
      <c r="D115">
        <v>8</v>
      </c>
      <c r="E115">
        <v>5.9</v>
      </c>
      <c r="F115">
        <v>2.1</v>
      </c>
      <c r="G115">
        <v>875</v>
      </c>
      <c r="H115" t="s">
        <v>26</v>
      </c>
      <c r="I115">
        <v>11000</v>
      </c>
      <c r="J115" t="s">
        <v>16</v>
      </c>
      <c r="K115" s="20">
        <v>0.74</v>
      </c>
      <c r="L115" s="20">
        <v>0.26</v>
      </c>
      <c r="M115" t="str">
        <f>_xlfn.XLOOKUP(Production_Downtime_Cleaned[[#This Row],[machine_id]],Machine_master[machine_id],Machine_master[department])</f>
        <v>Assembly</v>
      </c>
    </row>
    <row r="116" spans="1:13">
      <c r="A116" s="19">
        <v>45662</v>
      </c>
      <c r="B116" t="s">
        <v>24</v>
      </c>
      <c r="C116" t="s">
        <v>14</v>
      </c>
      <c r="D116">
        <v>8</v>
      </c>
      <c r="E116">
        <v>0</v>
      </c>
      <c r="F116">
        <v>8</v>
      </c>
      <c r="G116">
        <v>3135</v>
      </c>
      <c r="H116" t="s">
        <v>15</v>
      </c>
      <c r="I116">
        <v>0</v>
      </c>
      <c r="J116" t="s">
        <v>16</v>
      </c>
      <c r="K116" s="20">
        <v>0</v>
      </c>
      <c r="L116" s="20">
        <v>1</v>
      </c>
      <c r="M116" t="str">
        <f>_xlfn.XLOOKUP(Production_Downtime_Cleaned[[#This Row],[machine_id]],Machine_master[machine_id],Machine_master[department])</f>
        <v>Assembly</v>
      </c>
    </row>
    <row r="117" spans="1:13">
      <c r="A117" s="19">
        <v>45662</v>
      </c>
      <c r="B117" t="s">
        <v>24</v>
      </c>
      <c r="C117" t="s">
        <v>17</v>
      </c>
      <c r="D117">
        <v>8</v>
      </c>
      <c r="E117">
        <v>0</v>
      </c>
      <c r="F117">
        <v>8</v>
      </c>
      <c r="G117">
        <v>3138</v>
      </c>
      <c r="H117" t="s">
        <v>15</v>
      </c>
      <c r="I117">
        <v>0</v>
      </c>
      <c r="J117" t="s">
        <v>16</v>
      </c>
      <c r="K117" s="20">
        <v>0</v>
      </c>
      <c r="L117" s="20">
        <v>1</v>
      </c>
      <c r="M117" t="str">
        <f>_xlfn.XLOOKUP(Production_Downtime_Cleaned[[#This Row],[machine_id]],Machine_master[machine_id],Machine_master[department])</f>
        <v>Assembly</v>
      </c>
    </row>
    <row r="118" spans="1:13">
      <c r="A118" s="19">
        <v>45662</v>
      </c>
      <c r="B118" t="s">
        <v>24</v>
      </c>
      <c r="C118" t="s">
        <v>18</v>
      </c>
      <c r="D118">
        <v>8</v>
      </c>
      <c r="E118">
        <v>0</v>
      </c>
      <c r="F118">
        <v>8</v>
      </c>
      <c r="G118">
        <v>3381</v>
      </c>
      <c r="H118" t="s">
        <v>15</v>
      </c>
      <c r="I118">
        <v>0</v>
      </c>
      <c r="J118" t="s">
        <v>16</v>
      </c>
      <c r="K118" s="20">
        <v>0</v>
      </c>
      <c r="L118" s="20">
        <v>1</v>
      </c>
      <c r="M118" t="str">
        <f>_xlfn.XLOOKUP(Production_Downtime_Cleaned[[#This Row],[machine_id]],Machine_master[machine_id],Machine_master[department])</f>
        <v>Assembly</v>
      </c>
    </row>
    <row r="119" spans="1:13">
      <c r="A119" s="19">
        <v>45662</v>
      </c>
      <c r="B119" t="s">
        <v>25</v>
      </c>
      <c r="C119" t="s">
        <v>14</v>
      </c>
      <c r="D119">
        <v>8</v>
      </c>
      <c r="E119">
        <v>0</v>
      </c>
      <c r="F119">
        <v>8</v>
      </c>
      <c r="G119">
        <v>4303</v>
      </c>
      <c r="H119" t="s">
        <v>15</v>
      </c>
      <c r="I119">
        <v>0</v>
      </c>
      <c r="J119" t="s">
        <v>16</v>
      </c>
      <c r="K119" s="20">
        <v>0</v>
      </c>
      <c r="L119" s="20">
        <v>1</v>
      </c>
      <c r="M119" t="str">
        <f>_xlfn.XLOOKUP(Production_Downtime_Cleaned[[#This Row],[machine_id]],Machine_master[machine_id],Machine_master[department])</f>
        <v>Cutting</v>
      </c>
    </row>
    <row r="120" spans="1:13">
      <c r="A120" s="19">
        <v>45662</v>
      </c>
      <c r="B120" t="s">
        <v>25</v>
      </c>
      <c r="C120" t="s">
        <v>17</v>
      </c>
      <c r="D120">
        <v>8</v>
      </c>
      <c r="E120">
        <v>5.3</v>
      </c>
      <c r="F120">
        <v>2.7</v>
      </c>
      <c r="G120">
        <v>1521</v>
      </c>
      <c r="H120" t="s">
        <v>26</v>
      </c>
      <c r="I120">
        <v>7300</v>
      </c>
      <c r="J120" t="s">
        <v>16</v>
      </c>
      <c r="K120" s="20">
        <v>0.66</v>
      </c>
      <c r="L120" s="20">
        <v>0.34</v>
      </c>
      <c r="M120" t="str">
        <f>_xlfn.XLOOKUP(Production_Downtime_Cleaned[[#This Row],[machine_id]],Machine_master[machine_id],Machine_master[department])</f>
        <v>Cutting</v>
      </c>
    </row>
    <row r="121" spans="1:13">
      <c r="A121" s="19">
        <v>45662</v>
      </c>
      <c r="B121" t="s">
        <v>25</v>
      </c>
      <c r="C121" t="s">
        <v>18</v>
      </c>
      <c r="D121">
        <v>8</v>
      </c>
      <c r="E121">
        <v>0</v>
      </c>
      <c r="F121">
        <v>8</v>
      </c>
      <c r="G121">
        <v>4247</v>
      </c>
      <c r="H121" t="s">
        <v>15</v>
      </c>
      <c r="I121">
        <v>0</v>
      </c>
      <c r="J121" t="s">
        <v>16</v>
      </c>
      <c r="K121" s="20">
        <v>0</v>
      </c>
      <c r="L121" s="20">
        <v>1</v>
      </c>
      <c r="M121" t="str">
        <f>_xlfn.XLOOKUP(Production_Downtime_Cleaned[[#This Row],[machine_id]],Machine_master[machine_id],Machine_master[department])</f>
        <v>Cutting</v>
      </c>
    </row>
    <row r="122" spans="1:13">
      <c r="A122" s="19">
        <v>45663</v>
      </c>
      <c r="B122" t="s">
        <v>13</v>
      </c>
      <c r="C122" t="s">
        <v>14</v>
      </c>
      <c r="D122">
        <v>8</v>
      </c>
      <c r="E122">
        <v>0</v>
      </c>
      <c r="F122">
        <v>8</v>
      </c>
      <c r="G122">
        <v>4889</v>
      </c>
      <c r="H122" t="s">
        <v>15</v>
      </c>
      <c r="I122">
        <v>0</v>
      </c>
      <c r="J122" t="s">
        <v>16</v>
      </c>
      <c r="K122" s="20">
        <v>0</v>
      </c>
      <c r="L122" s="20">
        <v>1</v>
      </c>
      <c r="M122" t="str">
        <f>_xlfn.XLOOKUP(Production_Downtime_Cleaned[[#This Row],[machine_id]],Machine_master[machine_id],Machine_master[department])</f>
        <v>Stamping</v>
      </c>
    </row>
    <row r="123" spans="1:13">
      <c r="A123" s="19">
        <v>45663</v>
      </c>
      <c r="B123" t="s">
        <v>13</v>
      </c>
      <c r="C123" t="s">
        <v>17</v>
      </c>
      <c r="D123">
        <v>8</v>
      </c>
      <c r="E123">
        <v>0</v>
      </c>
      <c r="F123">
        <v>8</v>
      </c>
      <c r="G123">
        <v>5517</v>
      </c>
      <c r="H123" t="s">
        <v>15</v>
      </c>
      <c r="I123">
        <v>0</v>
      </c>
      <c r="J123" t="s">
        <v>16</v>
      </c>
      <c r="K123" s="20">
        <v>0</v>
      </c>
      <c r="L123" s="20">
        <v>1</v>
      </c>
      <c r="M123" t="str">
        <f>_xlfn.XLOOKUP(Production_Downtime_Cleaned[[#This Row],[machine_id]],Machine_master[machine_id],Machine_master[department])</f>
        <v>Stamping</v>
      </c>
    </row>
    <row r="124" spans="1:13">
      <c r="A124" s="19">
        <v>45663</v>
      </c>
      <c r="B124" t="s">
        <v>13</v>
      </c>
      <c r="C124" t="s">
        <v>18</v>
      </c>
      <c r="D124">
        <v>8</v>
      </c>
      <c r="E124">
        <v>0</v>
      </c>
      <c r="F124">
        <v>8</v>
      </c>
      <c r="G124">
        <v>4574</v>
      </c>
      <c r="H124" t="s">
        <v>15</v>
      </c>
      <c r="I124">
        <v>0</v>
      </c>
      <c r="J124" t="s">
        <v>16</v>
      </c>
      <c r="K124" s="20">
        <v>0</v>
      </c>
      <c r="L124" s="20">
        <v>1</v>
      </c>
      <c r="M124" t="str">
        <f>_xlfn.XLOOKUP(Production_Downtime_Cleaned[[#This Row],[machine_id]],Machine_master[machine_id],Machine_master[department])</f>
        <v>Stamping</v>
      </c>
    </row>
    <row r="125" spans="1:13">
      <c r="A125" s="19">
        <v>45663</v>
      </c>
      <c r="B125" t="s">
        <v>19</v>
      </c>
      <c r="C125" t="s">
        <v>14</v>
      </c>
      <c r="D125">
        <v>8</v>
      </c>
      <c r="E125">
        <v>0</v>
      </c>
      <c r="F125">
        <v>8</v>
      </c>
      <c r="G125">
        <v>5167</v>
      </c>
      <c r="H125" t="s">
        <v>15</v>
      </c>
      <c r="I125">
        <v>0</v>
      </c>
      <c r="J125" t="s">
        <v>16</v>
      </c>
      <c r="K125" s="20">
        <v>0</v>
      </c>
      <c r="L125" s="20">
        <v>1</v>
      </c>
      <c r="M125" t="str">
        <f>_xlfn.XLOOKUP(Production_Downtime_Cleaned[[#This Row],[machine_id]],Machine_master[machine_id],Machine_master[department])</f>
        <v>Stamping</v>
      </c>
    </row>
    <row r="126" spans="1:13">
      <c r="A126" s="19">
        <v>45663</v>
      </c>
      <c r="B126" t="s">
        <v>19</v>
      </c>
      <c r="C126" t="s">
        <v>17</v>
      </c>
      <c r="D126">
        <v>8</v>
      </c>
      <c r="E126">
        <v>0</v>
      </c>
      <c r="F126">
        <v>8</v>
      </c>
      <c r="G126">
        <v>5681</v>
      </c>
      <c r="H126" t="s">
        <v>15</v>
      </c>
      <c r="I126">
        <v>0</v>
      </c>
      <c r="J126" t="s">
        <v>16</v>
      </c>
      <c r="K126" s="20">
        <v>0</v>
      </c>
      <c r="L126" s="20">
        <v>1</v>
      </c>
      <c r="M126" t="str">
        <f>_xlfn.XLOOKUP(Production_Downtime_Cleaned[[#This Row],[machine_id]],Machine_master[machine_id],Machine_master[department])</f>
        <v>Stamping</v>
      </c>
    </row>
    <row r="127" spans="1:13">
      <c r="A127" s="19">
        <v>45663</v>
      </c>
      <c r="B127" t="s">
        <v>19</v>
      </c>
      <c r="C127" t="s">
        <v>18</v>
      </c>
      <c r="D127">
        <v>8</v>
      </c>
      <c r="E127">
        <v>0</v>
      </c>
      <c r="F127">
        <v>8</v>
      </c>
      <c r="G127">
        <v>5612</v>
      </c>
      <c r="H127" t="s">
        <v>15</v>
      </c>
      <c r="I127">
        <v>0</v>
      </c>
      <c r="J127" t="s">
        <v>16</v>
      </c>
      <c r="K127" s="20">
        <v>0</v>
      </c>
      <c r="L127" s="20">
        <v>1</v>
      </c>
      <c r="M127" t="str">
        <f>_xlfn.XLOOKUP(Production_Downtime_Cleaned[[#This Row],[machine_id]],Machine_master[machine_id],Machine_master[department])</f>
        <v>Stamping</v>
      </c>
    </row>
    <row r="128" spans="1:13">
      <c r="A128" s="19">
        <v>45663</v>
      </c>
      <c r="B128" t="s">
        <v>20</v>
      </c>
      <c r="C128" t="s">
        <v>14</v>
      </c>
      <c r="D128">
        <v>8</v>
      </c>
      <c r="E128">
        <v>0</v>
      </c>
      <c r="F128">
        <v>8</v>
      </c>
      <c r="G128">
        <v>4656</v>
      </c>
      <c r="H128" t="s">
        <v>15</v>
      </c>
      <c r="I128">
        <v>0</v>
      </c>
      <c r="J128" t="s">
        <v>16</v>
      </c>
      <c r="K128" s="20">
        <v>0</v>
      </c>
      <c r="L128" s="20">
        <v>1</v>
      </c>
      <c r="M128" t="str">
        <f>_xlfn.XLOOKUP(Production_Downtime_Cleaned[[#This Row],[machine_id]],Machine_master[machine_id],Machine_master[department])</f>
        <v>Stamping</v>
      </c>
    </row>
    <row r="129" spans="1:13">
      <c r="A129" s="19">
        <v>45663</v>
      </c>
      <c r="B129" t="s">
        <v>20</v>
      </c>
      <c r="C129" t="s">
        <v>17</v>
      </c>
      <c r="D129">
        <v>8</v>
      </c>
      <c r="E129">
        <v>4.8</v>
      </c>
      <c r="F129">
        <v>3.2</v>
      </c>
      <c r="G129">
        <v>2117</v>
      </c>
      <c r="H129" t="s">
        <v>30</v>
      </c>
      <c r="I129">
        <v>4000</v>
      </c>
      <c r="J129" t="s">
        <v>16</v>
      </c>
      <c r="K129" s="20">
        <v>0.6</v>
      </c>
      <c r="L129" s="20">
        <v>0.4</v>
      </c>
      <c r="M129" t="str">
        <f>_xlfn.XLOOKUP(Production_Downtime_Cleaned[[#This Row],[machine_id]],Machine_master[machine_id],Machine_master[department])</f>
        <v>Stamping</v>
      </c>
    </row>
    <row r="130" spans="1:13">
      <c r="A130" s="19">
        <v>45663</v>
      </c>
      <c r="B130" t="s">
        <v>20</v>
      </c>
      <c r="C130" t="s">
        <v>18</v>
      </c>
      <c r="D130">
        <v>8</v>
      </c>
      <c r="E130">
        <v>0</v>
      </c>
      <c r="F130">
        <v>8</v>
      </c>
      <c r="G130">
        <v>4583</v>
      </c>
      <c r="H130" t="s">
        <v>15</v>
      </c>
      <c r="I130">
        <v>0</v>
      </c>
      <c r="J130" t="s">
        <v>16</v>
      </c>
      <c r="K130" s="20">
        <v>0</v>
      </c>
      <c r="L130" s="20">
        <v>1</v>
      </c>
      <c r="M130" t="str">
        <f>_xlfn.XLOOKUP(Production_Downtime_Cleaned[[#This Row],[machine_id]],Machine_master[machine_id],Machine_master[department])</f>
        <v>Stamping</v>
      </c>
    </row>
    <row r="131" spans="1:13">
      <c r="A131" s="19">
        <v>45663</v>
      </c>
      <c r="B131" t="s">
        <v>21</v>
      </c>
      <c r="C131" t="s">
        <v>14</v>
      </c>
      <c r="D131">
        <v>8</v>
      </c>
      <c r="E131">
        <v>0</v>
      </c>
      <c r="F131">
        <v>8</v>
      </c>
      <c r="G131">
        <v>682</v>
      </c>
      <c r="H131" t="s">
        <v>15</v>
      </c>
      <c r="I131">
        <v>0</v>
      </c>
      <c r="J131" t="s">
        <v>16</v>
      </c>
      <c r="K131" s="20">
        <v>0</v>
      </c>
      <c r="L131" s="20">
        <v>1</v>
      </c>
      <c r="M131" t="str">
        <f>_xlfn.XLOOKUP(Production_Downtime_Cleaned[[#This Row],[machine_id]],Machine_master[machine_id],Machine_master[department])</f>
        <v>Machining</v>
      </c>
    </row>
    <row r="132" spans="1:13">
      <c r="A132" s="19">
        <v>45663</v>
      </c>
      <c r="B132" t="s">
        <v>21</v>
      </c>
      <c r="C132" t="s">
        <v>17</v>
      </c>
      <c r="D132">
        <v>8</v>
      </c>
      <c r="E132">
        <v>4.2</v>
      </c>
      <c r="F132">
        <v>3.8</v>
      </c>
      <c r="G132">
        <v>353</v>
      </c>
      <c r="H132" t="s">
        <v>26</v>
      </c>
      <c r="I132">
        <v>7800</v>
      </c>
      <c r="J132" t="s">
        <v>16</v>
      </c>
      <c r="K132" s="20">
        <v>0.53</v>
      </c>
      <c r="L132" s="20">
        <v>0.48</v>
      </c>
      <c r="M132" t="str">
        <f>_xlfn.XLOOKUP(Production_Downtime_Cleaned[[#This Row],[machine_id]],Machine_master[machine_id],Machine_master[department])</f>
        <v>Machining</v>
      </c>
    </row>
    <row r="133" spans="1:13">
      <c r="A133" s="19">
        <v>45663</v>
      </c>
      <c r="B133" t="s">
        <v>21</v>
      </c>
      <c r="C133" t="s">
        <v>18</v>
      </c>
      <c r="D133">
        <v>8</v>
      </c>
      <c r="E133">
        <v>0</v>
      </c>
      <c r="F133">
        <v>8</v>
      </c>
      <c r="G133">
        <v>629</v>
      </c>
      <c r="H133" t="s">
        <v>15</v>
      </c>
      <c r="I133">
        <v>0</v>
      </c>
      <c r="J133" t="s">
        <v>16</v>
      </c>
      <c r="K133" s="20">
        <v>0</v>
      </c>
      <c r="L133" s="20">
        <v>1</v>
      </c>
      <c r="M133" t="str">
        <f>_xlfn.XLOOKUP(Production_Downtime_Cleaned[[#This Row],[machine_id]],Machine_master[machine_id],Machine_master[department])</f>
        <v>Machining</v>
      </c>
    </row>
    <row r="134" spans="1:13">
      <c r="A134" s="19">
        <v>45663</v>
      </c>
      <c r="B134" t="s">
        <v>22</v>
      </c>
      <c r="C134" t="s">
        <v>14</v>
      </c>
      <c r="D134">
        <v>8</v>
      </c>
      <c r="E134">
        <v>3</v>
      </c>
      <c r="F134">
        <v>5</v>
      </c>
      <c r="G134">
        <v>457</v>
      </c>
      <c r="H134" t="s">
        <v>26</v>
      </c>
      <c r="I134">
        <v>2700</v>
      </c>
      <c r="J134" t="s">
        <v>16</v>
      </c>
      <c r="K134" s="20">
        <v>0.38</v>
      </c>
      <c r="L134" s="20">
        <v>0.63</v>
      </c>
      <c r="M134" t="str">
        <f>_xlfn.XLOOKUP(Production_Downtime_Cleaned[[#This Row],[machine_id]],Machine_master[machine_id],Machine_master[department])</f>
        <v>Machining</v>
      </c>
    </row>
    <row r="135" spans="1:13">
      <c r="A135" s="19">
        <v>45663</v>
      </c>
      <c r="B135" t="s">
        <v>22</v>
      </c>
      <c r="C135" t="s">
        <v>17</v>
      </c>
      <c r="D135">
        <v>8</v>
      </c>
      <c r="E135">
        <v>0</v>
      </c>
      <c r="F135">
        <v>8</v>
      </c>
      <c r="G135">
        <v>693</v>
      </c>
      <c r="H135" t="s">
        <v>15</v>
      </c>
      <c r="I135">
        <v>0</v>
      </c>
      <c r="J135" t="s">
        <v>16</v>
      </c>
      <c r="K135" s="20">
        <v>0</v>
      </c>
      <c r="L135" s="20">
        <v>1</v>
      </c>
      <c r="M135" t="str">
        <f>_xlfn.XLOOKUP(Production_Downtime_Cleaned[[#This Row],[machine_id]],Machine_master[machine_id],Machine_master[department])</f>
        <v>Machining</v>
      </c>
    </row>
    <row r="136" spans="1:13">
      <c r="A136" s="19">
        <v>45663</v>
      </c>
      <c r="B136" t="s">
        <v>22</v>
      </c>
      <c r="C136" t="s">
        <v>18</v>
      </c>
      <c r="D136">
        <v>8</v>
      </c>
      <c r="E136">
        <v>0.7</v>
      </c>
      <c r="F136">
        <v>7.3</v>
      </c>
      <c r="G136">
        <v>633</v>
      </c>
      <c r="H136" t="s">
        <v>30</v>
      </c>
      <c r="I136">
        <v>3400</v>
      </c>
      <c r="J136" t="s">
        <v>16</v>
      </c>
      <c r="K136" s="20">
        <v>0.09</v>
      </c>
      <c r="L136" s="20">
        <v>0.91</v>
      </c>
      <c r="M136" t="str">
        <f>_xlfn.XLOOKUP(Production_Downtime_Cleaned[[#This Row],[machine_id]],Machine_master[machine_id],Machine_master[department])</f>
        <v>Machining</v>
      </c>
    </row>
    <row r="137" spans="1:13">
      <c r="A137" s="19">
        <v>45663</v>
      </c>
      <c r="B137" t="s">
        <v>23</v>
      </c>
      <c r="C137" t="s">
        <v>14</v>
      </c>
      <c r="D137">
        <v>8</v>
      </c>
      <c r="E137">
        <v>0</v>
      </c>
      <c r="F137">
        <v>8</v>
      </c>
      <c r="G137">
        <v>3531</v>
      </c>
      <c r="H137" t="s">
        <v>15</v>
      </c>
      <c r="I137">
        <v>0</v>
      </c>
      <c r="J137" t="s">
        <v>16</v>
      </c>
      <c r="K137" s="20">
        <v>0</v>
      </c>
      <c r="L137" s="20">
        <v>1</v>
      </c>
      <c r="M137" t="str">
        <f>_xlfn.XLOOKUP(Production_Downtime_Cleaned[[#This Row],[machine_id]],Machine_master[machine_id],Machine_master[department])</f>
        <v>Assembly</v>
      </c>
    </row>
    <row r="138" spans="1:13">
      <c r="A138" s="19">
        <v>45663</v>
      </c>
      <c r="B138" t="s">
        <v>23</v>
      </c>
      <c r="C138" t="s">
        <v>17</v>
      </c>
      <c r="D138">
        <v>8</v>
      </c>
      <c r="E138">
        <v>0</v>
      </c>
      <c r="F138">
        <v>8</v>
      </c>
      <c r="G138">
        <v>3432</v>
      </c>
      <c r="H138" t="s">
        <v>15</v>
      </c>
      <c r="I138">
        <v>0</v>
      </c>
      <c r="J138" t="s">
        <v>16</v>
      </c>
      <c r="K138" s="20">
        <v>0</v>
      </c>
      <c r="L138" s="20">
        <v>1</v>
      </c>
      <c r="M138" t="str">
        <f>_xlfn.XLOOKUP(Production_Downtime_Cleaned[[#This Row],[machine_id]],Machine_master[machine_id],Machine_master[department])</f>
        <v>Assembly</v>
      </c>
    </row>
    <row r="139" spans="1:13">
      <c r="A139" s="19">
        <v>45663</v>
      </c>
      <c r="B139" t="s">
        <v>23</v>
      </c>
      <c r="C139" t="s">
        <v>18</v>
      </c>
      <c r="D139">
        <v>8</v>
      </c>
      <c r="E139">
        <v>2.2999999999999998</v>
      </c>
      <c r="F139">
        <v>5.7</v>
      </c>
      <c r="G139">
        <v>2477</v>
      </c>
      <c r="H139" t="s">
        <v>27</v>
      </c>
      <c r="I139">
        <v>4100</v>
      </c>
      <c r="J139" t="s">
        <v>16</v>
      </c>
      <c r="K139" s="20">
        <v>0.28999999999999998</v>
      </c>
      <c r="L139" s="20">
        <v>0.71</v>
      </c>
      <c r="M139" t="str">
        <f>_xlfn.XLOOKUP(Production_Downtime_Cleaned[[#This Row],[machine_id]],Machine_master[machine_id],Machine_master[department])</f>
        <v>Assembly</v>
      </c>
    </row>
    <row r="140" spans="1:13">
      <c r="A140" s="19">
        <v>45663</v>
      </c>
      <c r="B140" t="s">
        <v>24</v>
      </c>
      <c r="C140" t="s">
        <v>14</v>
      </c>
      <c r="D140">
        <v>8</v>
      </c>
      <c r="E140">
        <v>5.7</v>
      </c>
      <c r="F140">
        <v>2.2999999999999998</v>
      </c>
      <c r="G140">
        <v>918</v>
      </c>
      <c r="H140" t="s">
        <v>28</v>
      </c>
      <c r="I140">
        <v>6700</v>
      </c>
      <c r="J140" t="s">
        <v>16</v>
      </c>
      <c r="K140" s="20">
        <v>0.71</v>
      </c>
      <c r="L140" s="20">
        <v>0.28999999999999998</v>
      </c>
      <c r="M140" t="str">
        <f>_xlfn.XLOOKUP(Production_Downtime_Cleaned[[#This Row],[machine_id]],Machine_master[machine_id],Machine_master[department])</f>
        <v>Assembly</v>
      </c>
    </row>
    <row r="141" spans="1:13">
      <c r="A141" s="19">
        <v>45663</v>
      </c>
      <c r="B141" t="s">
        <v>24</v>
      </c>
      <c r="C141" t="s">
        <v>17</v>
      </c>
      <c r="D141">
        <v>8</v>
      </c>
      <c r="E141">
        <v>2.7</v>
      </c>
      <c r="F141">
        <v>5.3</v>
      </c>
      <c r="G141">
        <v>2134</v>
      </c>
      <c r="H141" t="s">
        <v>28</v>
      </c>
      <c r="I141">
        <v>14100</v>
      </c>
      <c r="J141" t="s">
        <v>16</v>
      </c>
      <c r="K141" s="20">
        <v>0.34</v>
      </c>
      <c r="L141" s="20">
        <v>0.66</v>
      </c>
      <c r="M141" t="str">
        <f>_xlfn.XLOOKUP(Production_Downtime_Cleaned[[#This Row],[machine_id]],Machine_master[machine_id],Machine_master[department])</f>
        <v>Assembly</v>
      </c>
    </row>
    <row r="142" spans="1:13">
      <c r="A142" s="19">
        <v>45663</v>
      </c>
      <c r="B142" t="s">
        <v>24</v>
      </c>
      <c r="C142" t="s">
        <v>18</v>
      </c>
      <c r="D142">
        <v>8</v>
      </c>
      <c r="E142">
        <v>3.3</v>
      </c>
      <c r="F142">
        <v>4.7</v>
      </c>
      <c r="G142">
        <v>1973</v>
      </c>
      <c r="H142" t="s">
        <v>30</v>
      </c>
      <c r="I142">
        <v>3200</v>
      </c>
      <c r="J142" t="s">
        <v>16</v>
      </c>
      <c r="K142" s="20">
        <v>0.41</v>
      </c>
      <c r="L142" s="20">
        <v>0.59</v>
      </c>
      <c r="M142" t="str">
        <f>_xlfn.XLOOKUP(Production_Downtime_Cleaned[[#This Row],[machine_id]],Machine_master[machine_id],Machine_master[department])</f>
        <v>Assembly</v>
      </c>
    </row>
    <row r="143" spans="1:13">
      <c r="A143" s="19">
        <v>45663</v>
      </c>
      <c r="B143" t="s">
        <v>25</v>
      </c>
      <c r="C143" t="s">
        <v>14</v>
      </c>
      <c r="D143">
        <v>8</v>
      </c>
      <c r="E143">
        <v>3.8</v>
      </c>
      <c r="F143">
        <v>4.2</v>
      </c>
      <c r="G143">
        <v>2202</v>
      </c>
      <c r="H143" t="s">
        <v>29</v>
      </c>
      <c r="I143">
        <v>12700</v>
      </c>
      <c r="J143" t="s">
        <v>16</v>
      </c>
      <c r="K143" s="20">
        <v>0.48</v>
      </c>
      <c r="L143" s="20">
        <v>0.53</v>
      </c>
      <c r="M143" t="str">
        <f>_xlfn.XLOOKUP(Production_Downtime_Cleaned[[#This Row],[machine_id]],Machine_master[machine_id],Machine_master[department])</f>
        <v>Cutting</v>
      </c>
    </row>
    <row r="144" spans="1:13">
      <c r="A144" s="19">
        <v>45663</v>
      </c>
      <c r="B144" t="s">
        <v>25</v>
      </c>
      <c r="C144" t="s">
        <v>17</v>
      </c>
      <c r="D144">
        <v>8</v>
      </c>
      <c r="E144">
        <v>0</v>
      </c>
      <c r="F144">
        <v>8</v>
      </c>
      <c r="G144">
        <v>3942</v>
      </c>
      <c r="H144" t="s">
        <v>15</v>
      </c>
      <c r="I144">
        <v>0</v>
      </c>
      <c r="J144" t="s">
        <v>16</v>
      </c>
      <c r="K144" s="20">
        <v>0</v>
      </c>
      <c r="L144" s="20">
        <v>1</v>
      </c>
      <c r="M144" t="str">
        <f>_xlfn.XLOOKUP(Production_Downtime_Cleaned[[#This Row],[machine_id]],Machine_master[machine_id],Machine_master[department])</f>
        <v>Cutting</v>
      </c>
    </row>
    <row r="145" spans="1:13">
      <c r="A145" s="19">
        <v>45663</v>
      </c>
      <c r="B145" t="s">
        <v>25</v>
      </c>
      <c r="C145" t="s">
        <v>18</v>
      </c>
      <c r="D145">
        <v>8</v>
      </c>
      <c r="E145">
        <v>0</v>
      </c>
      <c r="F145">
        <v>8</v>
      </c>
      <c r="G145">
        <v>4204</v>
      </c>
      <c r="H145" t="s">
        <v>15</v>
      </c>
      <c r="I145">
        <v>0</v>
      </c>
      <c r="J145" t="s">
        <v>16</v>
      </c>
      <c r="K145" s="20">
        <v>0</v>
      </c>
      <c r="L145" s="20">
        <v>1</v>
      </c>
      <c r="M145" t="str">
        <f>_xlfn.XLOOKUP(Production_Downtime_Cleaned[[#This Row],[machine_id]],Machine_master[machine_id],Machine_master[department])</f>
        <v>Cutting</v>
      </c>
    </row>
    <row r="146" spans="1:13">
      <c r="A146" s="19">
        <v>45664</v>
      </c>
      <c r="B146" t="s">
        <v>13</v>
      </c>
      <c r="C146" t="s">
        <v>14</v>
      </c>
      <c r="D146">
        <v>8</v>
      </c>
      <c r="E146">
        <v>1.1000000000000001</v>
      </c>
      <c r="F146">
        <v>6.9</v>
      </c>
      <c r="G146">
        <v>4361</v>
      </c>
      <c r="H146" t="s">
        <v>29</v>
      </c>
      <c r="I146">
        <v>14300</v>
      </c>
      <c r="J146" t="s">
        <v>16</v>
      </c>
      <c r="K146" s="20">
        <v>0.14000000000000001</v>
      </c>
      <c r="L146" s="20">
        <v>0.86</v>
      </c>
      <c r="M146" t="str">
        <f>_xlfn.XLOOKUP(Production_Downtime_Cleaned[[#This Row],[machine_id]],Machine_master[machine_id],Machine_master[department])</f>
        <v>Stamping</v>
      </c>
    </row>
    <row r="147" spans="1:13">
      <c r="A147" s="19">
        <v>45664</v>
      </c>
      <c r="B147" t="s">
        <v>13</v>
      </c>
      <c r="C147" t="s">
        <v>17</v>
      </c>
      <c r="D147">
        <v>8</v>
      </c>
      <c r="E147">
        <v>0</v>
      </c>
      <c r="F147">
        <v>8</v>
      </c>
      <c r="G147">
        <v>4921</v>
      </c>
      <c r="H147" t="s">
        <v>15</v>
      </c>
      <c r="I147">
        <v>0</v>
      </c>
      <c r="J147" t="s">
        <v>16</v>
      </c>
      <c r="K147" s="20">
        <v>0</v>
      </c>
      <c r="L147" s="20">
        <v>1</v>
      </c>
      <c r="M147" t="str">
        <f>_xlfn.XLOOKUP(Production_Downtime_Cleaned[[#This Row],[machine_id]],Machine_master[machine_id],Machine_master[department])</f>
        <v>Stamping</v>
      </c>
    </row>
    <row r="148" spans="1:13">
      <c r="A148" s="19">
        <v>45664</v>
      </c>
      <c r="B148" t="s">
        <v>13</v>
      </c>
      <c r="C148" t="s">
        <v>18</v>
      </c>
      <c r="D148">
        <v>8</v>
      </c>
      <c r="E148">
        <v>0</v>
      </c>
      <c r="F148">
        <v>8</v>
      </c>
      <c r="G148">
        <v>4426</v>
      </c>
      <c r="H148" t="s">
        <v>15</v>
      </c>
      <c r="I148">
        <v>0</v>
      </c>
      <c r="J148" t="s">
        <v>16</v>
      </c>
      <c r="K148" s="20">
        <v>0</v>
      </c>
      <c r="L148" s="20">
        <v>1</v>
      </c>
      <c r="M148" t="str">
        <f>_xlfn.XLOOKUP(Production_Downtime_Cleaned[[#This Row],[machine_id]],Machine_master[machine_id],Machine_master[department])</f>
        <v>Stamping</v>
      </c>
    </row>
    <row r="149" spans="1:13">
      <c r="A149" s="19">
        <v>45664</v>
      </c>
      <c r="B149" t="s">
        <v>19</v>
      </c>
      <c r="C149" t="s">
        <v>14</v>
      </c>
      <c r="D149">
        <v>8</v>
      </c>
      <c r="E149">
        <v>0</v>
      </c>
      <c r="F149">
        <v>8</v>
      </c>
      <c r="G149">
        <v>5060</v>
      </c>
      <c r="H149" t="s">
        <v>15</v>
      </c>
      <c r="I149">
        <v>0</v>
      </c>
      <c r="J149" t="s">
        <v>16</v>
      </c>
      <c r="K149" s="20">
        <v>0</v>
      </c>
      <c r="L149" s="20">
        <v>1</v>
      </c>
      <c r="M149" t="str">
        <f>_xlfn.XLOOKUP(Production_Downtime_Cleaned[[#This Row],[machine_id]],Machine_master[machine_id],Machine_master[department])</f>
        <v>Stamping</v>
      </c>
    </row>
    <row r="150" spans="1:13">
      <c r="A150" s="19">
        <v>45664</v>
      </c>
      <c r="B150" t="s">
        <v>19</v>
      </c>
      <c r="C150" t="s">
        <v>17</v>
      </c>
      <c r="D150">
        <v>8</v>
      </c>
      <c r="E150">
        <v>0</v>
      </c>
      <c r="F150">
        <v>8</v>
      </c>
      <c r="G150">
        <v>5440</v>
      </c>
      <c r="H150" t="s">
        <v>15</v>
      </c>
      <c r="I150">
        <v>0</v>
      </c>
      <c r="J150" t="s">
        <v>16</v>
      </c>
      <c r="K150" s="20">
        <v>0</v>
      </c>
      <c r="L150" s="20">
        <v>1</v>
      </c>
      <c r="M150" t="str">
        <f>_xlfn.XLOOKUP(Production_Downtime_Cleaned[[#This Row],[machine_id]],Machine_master[machine_id],Machine_master[department])</f>
        <v>Stamping</v>
      </c>
    </row>
    <row r="151" spans="1:13">
      <c r="A151" s="19">
        <v>45664</v>
      </c>
      <c r="B151" t="s">
        <v>19</v>
      </c>
      <c r="C151" t="s">
        <v>18</v>
      </c>
      <c r="D151">
        <v>8</v>
      </c>
      <c r="E151">
        <v>1.1000000000000001</v>
      </c>
      <c r="F151">
        <v>6.9</v>
      </c>
      <c r="G151">
        <v>4664</v>
      </c>
      <c r="H151" t="s">
        <v>27</v>
      </c>
      <c r="I151">
        <v>8300</v>
      </c>
      <c r="J151" t="s">
        <v>16</v>
      </c>
      <c r="K151" s="20">
        <v>0.14000000000000001</v>
      </c>
      <c r="L151" s="20">
        <v>0.86</v>
      </c>
      <c r="M151" t="str">
        <f>_xlfn.XLOOKUP(Production_Downtime_Cleaned[[#This Row],[machine_id]],Machine_master[machine_id],Machine_master[department])</f>
        <v>Stamping</v>
      </c>
    </row>
    <row r="152" spans="1:13">
      <c r="A152" s="19">
        <v>45664</v>
      </c>
      <c r="B152" t="s">
        <v>20</v>
      </c>
      <c r="C152" t="s">
        <v>14</v>
      </c>
      <c r="D152">
        <v>8</v>
      </c>
      <c r="E152">
        <v>0</v>
      </c>
      <c r="F152">
        <v>8</v>
      </c>
      <c r="G152">
        <v>4058</v>
      </c>
      <c r="H152" t="s">
        <v>15</v>
      </c>
      <c r="I152">
        <v>0</v>
      </c>
      <c r="J152" t="s">
        <v>16</v>
      </c>
      <c r="K152" s="20">
        <v>0</v>
      </c>
      <c r="L152" s="20">
        <v>1</v>
      </c>
      <c r="M152" t="str">
        <f>_xlfn.XLOOKUP(Production_Downtime_Cleaned[[#This Row],[machine_id]],Machine_master[machine_id],Machine_master[department])</f>
        <v>Stamping</v>
      </c>
    </row>
    <row r="153" spans="1:13">
      <c r="A153" s="19">
        <v>45664</v>
      </c>
      <c r="B153" t="s">
        <v>20</v>
      </c>
      <c r="C153" t="s">
        <v>17</v>
      </c>
      <c r="D153">
        <v>8</v>
      </c>
      <c r="E153">
        <v>2.8</v>
      </c>
      <c r="F153">
        <v>5.2</v>
      </c>
      <c r="G153">
        <v>3336</v>
      </c>
      <c r="H153" t="s">
        <v>29</v>
      </c>
      <c r="I153">
        <v>3300</v>
      </c>
      <c r="J153" t="s">
        <v>16</v>
      </c>
      <c r="K153" s="20">
        <v>0.35</v>
      </c>
      <c r="L153" s="20">
        <v>0.65</v>
      </c>
      <c r="M153" t="str">
        <f>_xlfn.XLOOKUP(Production_Downtime_Cleaned[[#This Row],[machine_id]],Machine_master[machine_id],Machine_master[department])</f>
        <v>Stamping</v>
      </c>
    </row>
    <row r="154" spans="1:13">
      <c r="A154" s="19">
        <v>45664</v>
      </c>
      <c r="B154" t="s">
        <v>20</v>
      </c>
      <c r="C154" t="s">
        <v>18</v>
      </c>
      <c r="D154">
        <v>8</v>
      </c>
      <c r="E154">
        <v>0</v>
      </c>
      <c r="F154">
        <v>8</v>
      </c>
      <c r="G154">
        <v>4810</v>
      </c>
      <c r="H154" t="s">
        <v>15</v>
      </c>
      <c r="I154">
        <v>0</v>
      </c>
      <c r="J154" t="s">
        <v>16</v>
      </c>
      <c r="K154" s="20">
        <v>0</v>
      </c>
      <c r="L154" s="20">
        <v>1</v>
      </c>
      <c r="M154" t="str">
        <f>_xlfn.XLOOKUP(Production_Downtime_Cleaned[[#This Row],[machine_id]],Machine_master[machine_id],Machine_master[department])</f>
        <v>Stamping</v>
      </c>
    </row>
    <row r="155" spans="1:13">
      <c r="A155" s="19">
        <v>45664</v>
      </c>
      <c r="B155" t="s">
        <v>21</v>
      </c>
      <c r="C155" t="s">
        <v>14</v>
      </c>
      <c r="D155">
        <v>8</v>
      </c>
      <c r="E155">
        <v>0</v>
      </c>
      <c r="F155">
        <v>8</v>
      </c>
      <c r="G155">
        <v>735</v>
      </c>
      <c r="H155" t="s">
        <v>15</v>
      </c>
      <c r="I155">
        <v>0</v>
      </c>
      <c r="J155" t="s">
        <v>16</v>
      </c>
      <c r="K155" s="20">
        <v>0</v>
      </c>
      <c r="L155" s="20">
        <v>1</v>
      </c>
      <c r="M155" t="str">
        <f>_xlfn.XLOOKUP(Production_Downtime_Cleaned[[#This Row],[machine_id]],Machine_master[machine_id],Machine_master[department])</f>
        <v>Machining</v>
      </c>
    </row>
    <row r="156" spans="1:13">
      <c r="A156" s="19">
        <v>45664</v>
      </c>
      <c r="B156" t="s">
        <v>21</v>
      </c>
      <c r="C156" t="s">
        <v>17</v>
      </c>
      <c r="D156">
        <v>8</v>
      </c>
      <c r="E156">
        <v>0</v>
      </c>
      <c r="F156">
        <v>8</v>
      </c>
      <c r="G156">
        <v>662</v>
      </c>
      <c r="H156" t="s">
        <v>15</v>
      </c>
      <c r="I156">
        <v>0</v>
      </c>
      <c r="J156" t="s">
        <v>16</v>
      </c>
      <c r="K156" s="20">
        <v>0</v>
      </c>
      <c r="L156" s="20">
        <v>1</v>
      </c>
      <c r="M156" t="str">
        <f>_xlfn.XLOOKUP(Production_Downtime_Cleaned[[#This Row],[machine_id]],Machine_master[machine_id],Machine_master[department])</f>
        <v>Machining</v>
      </c>
    </row>
    <row r="157" spans="1:13">
      <c r="A157" s="19">
        <v>45664</v>
      </c>
      <c r="B157" t="s">
        <v>21</v>
      </c>
      <c r="C157" t="s">
        <v>18</v>
      </c>
      <c r="D157">
        <v>8</v>
      </c>
      <c r="E157">
        <v>5.0999999999999996</v>
      </c>
      <c r="F157">
        <v>2.9</v>
      </c>
      <c r="G157">
        <v>249</v>
      </c>
      <c r="H157" t="s">
        <v>27</v>
      </c>
      <c r="I157">
        <v>2900</v>
      </c>
      <c r="J157" t="s">
        <v>16</v>
      </c>
      <c r="K157" s="20">
        <v>0.64</v>
      </c>
      <c r="L157" s="20">
        <v>0.36</v>
      </c>
      <c r="M157" t="str">
        <f>_xlfn.XLOOKUP(Production_Downtime_Cleaned[[#This Row],[machine_id]],Machine_master[machine_id],Machine_master[department])</f>
        <v>Machining</v>
      </c>
    </row>
    <row r="158" spans="1:13">
      <c r="A158" s="19">
        <v>45664</v>
      </c>
      <c r="B158" t="s">
        <v>22</v>
      </c>
      <c r="C158" t="s">
        <v>14</v>
      </c>
      <c r="D158">
        <v>8</v>
      </c>
      <c r="E158">
        <v>0</v>
      </c>
      <c r="F158">
        <v>8</v>
      </c>
      <c r="G158">
        <v>769</v>
      </c>
      <c r="H158" t="s">
        <v>15</v>
      </c>
      <c r="I158">
        <v>0</v>
      </c>
      <c r="J158" t="s">
        <v>16</v>
      </c>
      <c r="K158" s="20">
        <v>0</v>
      </c>
      <c r="L158" s="20">
        <v>1</v>
      </c>
      <c r="M158" t="str">
        <f>_xlfn.XLOOKUP(Production_Downtime_Cleaned[[#This Row],[machine_id]],Machine_master[machine_id],Machine_master[department])</f>
        <v>Machining</v>
      </c>
    </row>
    <row r="159" spans="1:13">
      <c r="A159" s="19">
        <v>45664</v>
      </c>
      <c r="B159" t="s">
        <v>22</v>
      </c>
      <c r="C159" t="s">
        <v>17</v>
      </c>
      <c r="D159">
        <v>8</v>
      </c>
      <c r="E159">
        <v>6.9</v>
      </c>
      <c r="F159">
        <v>1.1000000000000001</v>
      </c>
      <c r="G159">
        <v>96</v>
      </c>
      <c r="H159" t="s">
        <v>26</v>
      </c>
      <c r="I159">
        <v>11700</v>
      </c>
      <c r="J159" t="s">
        <v>16</v>
      </c>
      <c r="K159" s="20">
        <v>0.86</v>
      </c>
      <c r="L159" s="20">
        <v>0.14000000000000001</v>
      </c>
      <c r="M159" t="str">
        <f>_xlfn.XLOOKUP(Production_Downtime_Cleaned[[#This Row],[machine_id]],Machine_master[machine_id],Machine_master[department])</f>
        <v>Machining</v>
      </c>
    </row>
    <row r="160" spans="1:13">
      <c r="A160" s="19">
        <v>45664</v>
      </c>
      <c r="B160" t="s">
        <v>22</v>
      </c>
      <c r="C160" t="s">
        <v>18</v>
      </c>
      <c r="D160">
        <v>8</v>
      </c>
      <c r="E160">
        <v>0</v>
      </c>
      <c r="F160">
        <v>8</v>
      </c>
      <c r="G160">
        <v>631</v>
      </c>
      <c r="H160" t="s">
        <v>15</v>
      </c>
      <c r="I160">
        <v>0</v>
      </c>
      <c r="J160" t="s">
        <v>16</v>
      </c>
      <c r="K160" s="20">
        <v>0</v>
      </c>
      <c r="L160" s="20">
        <v>1</v>
      </c>
      <c r="M160" t="str">
        <f>_xlfn.XLOOKUP(Production_Downtime_Cleaned[[#This Row],[machine_id]],Machine_master[machine_id],Machine_master[department])</f>
        <v>Machining</v>
      </c>
    </row>
    <row r="161" spans="1:13">
      <c r="A161" s="19">
        <v>45664</v>
      </c>
      <c r="B161" t="s">
        <v>23</v>
      </c>
      <c r="C161" t="s">
        <v>14</v>
      </c>
      <c r="D161">
        <v>8</v>
      </c>
      <c r="E161">
        <v>1.2</v>
      </c>
      <c r="F161">
        <v>6.8</v>
      </c>
      <c r="G161">
        <v>3125</v>
      </c>
      <c r="H161" t="s">
        <v>29</v>
      </c>
      <c r="I161">
        <v>8300</v>
      </c>
      <c r="J161" t="s">
        <v>16</v>
      </c>
      <c r="K161" s="20">
        <v>0.15</v>
      </c>
      <c r="L161" s="20">
        <v>0.85</v>
      </c>
      <c r="M161" t="str">
        <f>_xlfn.XLOOKUP(Production_Downtime_Cleaned[[#This Row],[machine_id]],Machine_master[machine_id],Machine_master[department])</f>
        <v>Assembly</v>
      </c>
    </row>
    <row r="162" spans="1:13">
      <c r="A162" s="19">
        <v>45664</v>
      </c>
      <c r="B162" t="s">
        <v>23</v>
      </c>
      <c r="C162" t="s">
        <v>17</v>
      </c>
      <c r="D162">
        <v>8</v>
      </c>
      <c r="E162">
        <v>0</v>
      </c>
      <c r="F162">
        <v>8</v>
      </c>
      <c r="G162">
        <v>3222</v>
      </c>
      <c r="H162" t="s">
        <v>15</v>
      </c>
      <c r="I162">
        <v>0</v>
      </c>
      <c r="J162" t="s">
        <v>16</v>
      </c>
      <c r="K162" s="20">
        <v>0</v>
      </c>
      <c r="L162" s="20">
        <v>1</v>
      </c>
      <c r="M162" t="str">
        <f>_xlfn.XLOOKUP(Production_Downtime_Cleaned[[#This Row],[machine_id]],Machine_master[machine_id],Machine_master[department])</f>
        <v>Assembly</v>
      </c>
    </row>
    <row r="163" spans="1:13">
      <c r="A163" s="19">
        <v>45664</v>
      </c>
      <c r="B163" t="s">
        <v>23</v>
      </c>
      <c r="C163" t="s">
        <v>18</v>
      </c>
      <c r="D163">
        <v>8</v>
      </c>
      <c r="E163">
        <v>0</v>
      </c>
      <c r="F163">
        <v>8</v>
      </c>
      <c r="G163">
        <v>3350</v>
      </c>
      <c r="H163" t="s">
        <v>15</v>
      </c>
      <c r="I163">
        <v>0</v>
      </c>
      <c r="J163" t="s">
        <v>16</v>
      </c>
      <c r="K163" s="20">
        <v>0</v>
      </c>
      <c r="L163" s="20">
        <v>1</v>
      </c>
      <c r="M163" t="str">
        <f>_xlfn.XLOOKUP(Production_Downtime_Cleaned[[#This Row],[machine_id]],Machine_master[machine_id],Machine_master[department])</f>
        <v>Assembly</v>
      </c>
    </row>
    <row r="164" spans="1:13">
      <c r="A164" s="19">
        <v>45664</v>
      </c>
      <c r="B164" t="s">
        <v>24</v>
      </c>
      <c r="C164" t="s">
        <v>14</v>
      </c>
      <c r="D164">
        <v>8</v>
      </c>
      <c r="E164">
        <v>0</v>
      </c>
      <c r="F164">
        <v>8</v>
      </c>
      <c r="G164">
        <v>3444</v>
      </c>
      <c r="H164" t="s">
        <v>15</v>
      </c>
      <c r="I164">
        <v>0</v>
      </c>
      <c r="J164" t="s">
        <v>16</v>
      </c>
      <c r="K164" s="20">
        <v>0</v>
      </c>
      <c r="L164" s="20">
        <v>1</v>
      </c>
      <c r="M164" t="str">
        <f>_xlfn.XLOOKUP(Production_Downtime_Cleaned[[#This Row],[machine_id]],Machine_master[machine_id],Machine_master[department])</f>
        <v>Assembly</v>
      </c>
    </row>
    <row r="165" spans="1:13">
      <c r="A165" s="19">
        <v>45664</v>
      </c>
      <c r="B165" t="s">
        <v>24</v>
      </c>
      <c r="C165" t="s">
        <v>17</v>
      </c>
      <c r="D165">
        <v>8</v>
      </c>
      <c r="E165">
        <v>0</v>
      </c>
      <c r="F165">
        <v>8</v>
      </c>
      <c r="G165">
        <v>3348</v>
      </c>
      <c r="H165" t="s">
        <v>15</v>
      </c>
      <c r="I165">
        <v>0</v>
      </c>
      <c r="J165" t="s">
        <v>16</v>
      </c>
      <c r="K165" s="20">
        <v>0</v>
      </c>
      <c r="L165" s="20">
        <v>1</v>
      </c>
      <c r="M165" t="str">
        <f>_xlfn.XLOOKUP(Production_Downtime_Cleaned[[#This Row],[machine_id]],Machine_master[machine_id],Machine_master[department])</f>
        <v>Assembly</v>
      </c>
    </row>
    <row r="166" spans="1:13">
      <c r="A166" s="19">
        <v>45664</v>
      </c>
      <c r="B166" t="s">
        <v>24</v>
      </c>
      <c r="C166" t="s">
        <v>18</v>
      </c>
      <c r="D166">
        <v>8</v>
      </c>
      <c r="E166">
        <v>2.9</v>
      </c>
      <c r="F166">
        <v>5.0999999999999996</v>
      </c>
      <c r="G166">
        <v>2124</v>
      </c>
      <c r="H166" t="s">
        <v>26</v>
      </c>
      <c r="I166">
        <v>4800</v>
      </c>
      <c r="J166" t="s">
        <v>16</v>
      </c>
      <c r="K166" s="20">
        <v>0.36</v>
      </c>
      <c r="L166" s="20">
        <v>0.64</v>
      </c>
      <c r="M166" t="str">
        <f>_xlfn.XLOOKUP(Production_Downtime_Cleaned[[#This Row],[machine_id]],Machine_master[machine_id],Machine_master[department])</f>
        <v>Assembly</v>
      </c>
    </row>
    <row r="167" spans="1:13">
      <c r="A167" s="19">
        <v>45664</v>
      </c>
      <c r="B167" t="s">
        <v>25</v>
      </c>
      <c r="C167" t="s">
        <v>14</v>
      </c>
      <c r="D167">
        <v>8</v>
      </c>
      <c r="E167">
        <v>0.6</v>
      </c>
      <c r="F167">
        <v>7.4</v>
      </c>
      <c r="G167">
        <v>3610</v>
      </c>
      <c r="H167" t="s">
        <v>26</v>
      </c>
      <c r="I167">
        <v>14600</v>
      </c>
      <c r="J167" t="s">
        <v>16</v>
      </c>
      <c r="K167" s="20">
        <v>0.08</v>
      </c>
      <c r="L167" s="20">
        <v>0.93</v>
      </c>
      <c r="M167" t="str">
        <f>_xlfn.XLOOKUP(Production_Downtime_Cleaned[[#This Row],[machine_id]],Machine_master[machine_id],Machine_master[department])</f>
        <v>Cutting</v>
      </c>
    </row>
    <row r="168" spans="1:13">
      <c r="A168" s="19">
        <v>45664</v>
      </c>
      <c r="B168" t="s">
        <v>25</v>
      </c>
      <c r="C168" t="s">
        <v>17</v>
      </c>
      <c r="D168">
        <v>8</v>
      </c>
      <c r="E168">
        <v>0</v>
      </c>
      <c r="F168">
        <v>8</v>
      </c>
      <c r="G168">
        <v>4016</v>
      </c>
      <c r="H168" t="s">
        <v>15</v>
      </c>
      <c r="I168">
        <v>0</v>
      </c>
      <c r="J168" t="s">
        <v>16</v>
      </c>
      <c r="K168" s="20">
        <v>0</v>
      </c>
      <c r="L168" s="20">
        <v>1</v>
      </c>
      <c r="M168" t="str">
        <f>_xlfn.XLOOKUP(Production_Downtime_Cleaned[[#This Row],[machine_id]],Machine_master[machine_id],Machine_master[department])</f>
        <v>Cutting</v>
      </c>
    </row>
    <row r="169" spans="1:13">
      <c r="A169" s="19">
        <v>45664</v>
      </c>
      <c r="B169" t="s">
        <v>25</v>
      </c>
      <c r="C169" t="s">
        <v>18</v>
      </c>
      <c r="D169">
        <v>8</v>
      </c>
      <c r="E169">
        <v>1</v>
      </c>
      <c r="F169">
        <v>7</v>
      </c>
      <c r="G169">
        <v>3706</v>
      </c>
      <c r="H169" t="s">
        <v>31</v>
      </c>
      <c r="I169">
        <v>9100</v>
      </c>
      <c r="J169" t="s">
        <v>16</v>
      </c>
      <c r="K169" s="20">
        <v>0.13</v>
      </c>
      <c r="L169" s="20">
        <v>0.88</v>
      </c>
      <c r="M169" t="str">
        <f>_xlfn.XLOOKUP(Production_Downtime_Cleaned[[#This Row],[machine_id]],Machine_master[machine_id],Machine_master[department])</f>
        <v>Cutting</v>
      </c>
    </row>
    <row r="170" spans="1:13">
      <c r="A170" s="19">
        <v>45665</v>
      </c>
      <c r="B170" t="s">
        <v>13</v>
      </c>
      <c r="C170" t="s">
        <v>14</v>
      </c>
      <c r="D170">
        <v>8</v>
      </c>
      <c r="E170">
        <v>3.9</v>
      </c>
      <c r="F170">
        <v>4.0999999999999996</v>
      </c>
      <c r="G170">
        <v>2763</v>
      </c>
      <c r="H170" t="s">
        <v>26</v>
      </c>
      <c r="I170">
        <v>7800</v>
      </c>
      <c r="J170" t="s">
        <v>16</v>
      </c>
      <c r="K170" s="20">
        <v>0.49</v>
      </c>
      <c r="L170" s="20">
        <v>0.51</v>
      </c>
      <c r="M170" t="str">
        <f>_xlfn.XLOOKUP(Production_Downtime_Cleaned[[#This Row],[machine_id]],Machine_master[machine_id],Machine_master[department])</f>
        <v>Stamping</v>
      </c>
    </row>
    <row r="171" spans="1:13">
      <c r="A171" s="19">
        <v>45665</v>
      </c>
      <c r="B171" t="s">
        <v>13</v>
      </c>
      <c r="C171" t="s">
        <v>17</v>
      </c>
      <c r="D171">
        <v>8</v>
      </c>
      <c r="E171">
        <v>0</v>
      </c>
      <c r="F171">
        <v>8</v>
      </c>
      <c r="G171">
        <v>5245</v>
      </c>
      <c r="H171" t="s">
        <v>15</v>
      </c>
      <c r="I171">
        <v>0</v>
      </c>
      <c r="J171" t="s">
        <v>16</v>
      </c>
      <c r="K171" s="20">
        <v>0</v>
      </c>
      <c r="L171" s="20">
        <v>1</v>
      </c>
      <c r="M171" t="str">
        <f>_xlfn.XLOOKUP(Production_Downtime_Cleaned[[#This Row],[machine_id]],Machine_master[machine_id],Machine_master[department])</f>
        <v>Stamping</v>
      </c>
    </row>
    <row r="172" spans="1:13">
      <c r="A172" s="19">
        <v>45665</v>
      </c>
      <c r="B172" t="s">
        <v>13</v>
      </c>
      <c r="C172" t="s">
        <v>18</v>
      </c>
      <c r="D172">
        <v>8</v>
      </c>
      <c r="E172">
        <v>0</v>
      </c>
      <c r="F172">
        <v>8</v>
      </c>
      <c r="G172">
        <v>4926</v>
      </c>
      <c r="H172" t="s">
        <v>15</v>
      </c>
      <c r="I172">
        <v>0</v>
      </c>
      <c r="J172" t="s">
        <v>16</v>
      </c>
      <c r="K172" s="20">
        <v>0</v>
      </c>
      <c r="L172" s="20">
        <v>1</v>
      </c>
      <c r="M172" t="str">
        <f>_xlfn.XLOOKUP(Production_Downtime_Cleaned[[#This Row],[machine_id]],Machine_master[machine_id],Machine_master[department])</f>
        <v>Stamping</v>
      </c>
    </row>
    <row r="173" spans="1:13">
      <c r="A173" s="19">
        <v>45665</v>
      </c>
      <c r="B173" t="s">
        <v>19</v>
      </c>
      <c r="C173" t="s">
        <v>14</v>
      </c>
      <c r="D173">
        <v>8</v>
      </c>
      <c r="E173">
        <v>0</v>
      </c>
      <c r="F173">
        <v>8</v>
      </c>
      <c r="G173">
        <v>5504</v>
      </c>
      <c r="H173" t="s">
        <v>15</v>
      </c>
      <c r="I173">
        <v>0</v>
      </c>
      <c r="J173" t="s">
        <v>16</v>
      </c>
      <c r="K173" s="20">
        <v>0</v>
      </c>
      <c r="L173" s="20">
        <v>1</v>
      </c>
      <c r="M173" t="str">
        <f>_xlfn.XLOOKUP(Production_Downtime_Cleaned[[#This Row],[machine_id]],Machine_master[machine_id],Machine_master[department])</f>
        <v>Stamping</v>
      </c>
    </row>
    <row r="174" spans="1:13">
      <c r="A174" s="19">
        <v>45665</v>
      </c>
      <c r="B174" t="s">
        <v>19</v>
      </c>
      <c r="C174" t="s">
        <v>17</v>
      </c>
      <c r="D174">
        <v>8</v>
      </c>
      <c r="E174">
        <v>0</v>
      </c>
      <c r="F174">
        <v>8</v>
      </c>
      <c r="G174">
        <v>5150</v>
      </c>
      <c r="H174" t="s">
        <v>15</v>
      </c>
      <c r="I174">
        <v>0</v>
      </c>
      <c r="J174" t="s">
        <v>16</v>
      </c>
      <c r="K174" s="20">
        <v>0</v>
      </c>
      <c r="L174" s="20">
        <v>1</v>
      </c>
      <c r="M174" t="str">
        <f>_xlfn.XLOOKUP(Production_Downtime_Cleaned[[#This Row],[machine_id]],Machine_master[machine_id],Machine_master[department])</f>
        <v>Stamping</v>
      </c>
    </row>
    <row r="175" spans="1:13">
      <c r="A175" s="19">
        <v>45665</v>
      </c>
      <c r="B175" t="s">
        <v>19</v>
      </c>
      <c r="C175" t="s">
        <v>18</v>
      </c>
      <c r="D175">
        <v>8</v>
      </c>
      <c r="E175">
        <v>0</v>
      </c>
      <c r="F175">
        <v>8</v>
      </c>
      <c r="G175">
        <v>4777</v>
      </c>
      <c r="H175" t="s">
        <v>15</v>
      </c>
      <c r="I175">
        <v>0</v>
      </c>
      <c r="J175" t="s">
        <v>16</v>
      </c>
      <c r="K175" s="20">
        <v>0</v>
      </c>
      <c r="L175" s="20">
        <v>1</v>
      </c>
      <c r="M175" t="str">
        <f>_xlfn.XLOOKUP(Production_Downtime_Cleaned[[#This Row],[machine_id]],Machine_master[machine_id],Machine_master[department])</f>
        <v>Stamping</v>
      </c>
    </row>
    <row r="176" spans="1:13">
      <c r="A176" s="19">
        <v>45665</v>
      </c>
      <c r="B176" t="s">
        <v>20</v>
      </c>
      <c r="C176" t="s">
        <v>14</v>
      </c>
      <c r="D176">
        <v>8</v>
      </c>
      <c r="E176">
        <v>0</v>
      </c>
      <c r="F176">
        <v>8</v>
      </c>
      <c r="G176">
        <v>4107</v>
      </c>
      <c r="H176" t="s">
        <v>15</v>
      </c>
      <c r="I176">
        <v>0</v>
      </c>
      <c r="J176" t="s">
        <v>16</v>
      </c>
      <c r="K176" s="20">
        <v>0</v>
      </c>
      <c r="L176" s="20">
        <v>1</v>
      </c>
      <c r="M176" t="str">
        <f>_xlfn.XLOOKUP(Production_Downtime_Cleaned[[#This Row],[machine_id]],Machine_master[machine_id],Machine_master[department])</f>
        <v>Stamping</v>
      </c>
    </row>
    <row r="177" spans="1:13">
      <c r="A177" s="19">
        <v>45665</v>
      </c>
      <c r="B177" t="s">
        <v>20</v>
      </c>
      <c r="C177" t="s">
        <v>17</v>
      </c>
      <c r="D177">
        <v>8</v>
      </c>
      <c r="E177">
        <v>5</v>
      </c>
      <c r="F177">
        <v>3</v>
      </c>
      <c r="G177">
        <v>1777</v>
      </c>
      <c r="H177" t="s">
        <v>27</v>
      </c>
      <c r="I177">
        <v>3900</v>
      </c>
      <c r="J177" t="s">
        <v>16</v>
      </c>
      <c r="K177" s="20">
        <v>0.63</v>
      </c>
      <c r="L177" s="20">
        <v>0.38</v>
      </c>
      <c r="M177" t="str">
        <f>_xlfn.XLOOKUP(Production_Downtime_Cleaned[[#This Row],[machine_id]],Machine_master[machine_id],Machine_master[department])</f>
        <v>Stamping</v>
      </c>
    </row>
    <row r="178" spans="1:13">
      <c r="A178" s="19">
        <v>45665</v>
      </c>
      <c r="B178" t="s">
        <v>20</v>
      </c>
      <c r="C178" t="s">
        <v>18</v>
      </c>
      <c r="D178">
        <v>8</v>
      </c>
      <c r="E178">
        <v>5.8</v>
      </c>
      <c r="F178">
        <v>2.2000000000000002</v>
      </c>
      <c r="G178">
        <v>1174</v>
      </c>
      <c r="H178" t="s">
        <v>29</v>
      </c>
      <c r="I178">
        <v>14100</v>
      </c>
      <c r="J178" t="s">
        <v>16</v>
      </c>
      <c r="K178" s="20">
        <v>0.73</v>
      </c>
      <c r="L178" s="20">
        <v>0.28000000000000003</v>
      </c>
      <c r="M178" t="str">
        <f>_xlfn.XLOOKUP(Production_Downtime_Cleaned[[#This Row],[machine_id]],Machine_master[machine_id],Machine_master[department])</f>
        <v>Stamping</v>
      </c>
    </row>
    <row r="179" spans="1:13">
      <c r="A179" s="19">
        <v>45665</v>
      </c>
      <c r="B179" t="s">
        <v>21</v>
      </c>
      <c r="C179" t="s">
        <v>14</v>
      </c>
      <c r="D179">
        <v>8</v>
      </c>
      <c r="E179">
        <v>0.8</v>
      </c>
      <c r="F179">
        <v>7.2</v>
      </c>
      <c r="G179">
        <v>679</v>
      </c>
      <c r="H179" t="s">
        <v>30</v>
      </c>
      <c r="I179">
        <v>2100</v>
      </c>
      <c r="J179" t="s">
        <v>16</v>
      </c>
      <c r="K179" s="20">
        <v>0.1</v>
      </c>
      <c r="L179" s="20">
        <v>0.9</v>
      </c>
      <c r="M179" t="str">
        <f>_xlfn.XLOOKUP(Production_Downtime_Cleaned[[#This Row],[machine_id]],Machine_master[machine_id],Machine_master[department])</f>
        <v>Machining</v>
      </c>
    </row>
    <row r="180" spans="1:13">
      <c r="A180" s="19">
        <v>45665</v>
      </c>
      <c r="B180" t="s">
        <v>21</v>
      </c>
      <c r="C180" t="s">
        <v>17</v>
      </c>
      <c r="D180">
        <v>8</v>
      </c>
      <c r="E180">
        <v>0</v>
      </c>
      <c r="F180">
        <v>8</v>
      </c>
      <c r="G180">
        <v>692</v>
      </c>
      <c r="H180" t="s">
        <v>15</v>
      </c>
      <c r="I180">
        <v>0</v>
      </c>
      <c r="J180" t="s">
        <v>16</v>
      </c>
      <c r="K180" s="20">
        <v>0</v>
      </c>
      <c r="L180" s="20">
        <v>1</v>
      </c>
      <c r="M180" t="str">
        <f>_xlfn.XLOOKUP(Production_Downtime_Cleaned[[#This Row],[machine_id]],Machine_master[machine_id],Machine_master[department])</f>
        <v>Machining</v>
      </c>
    </row>
    <row r="181" spans="1:13">
      <c r="A181" s="19">
        <v>45665</v>
      </c>
      <c r="B181" t="s">
        <v>21</v>
      </c>
      <c r="C181" t="s">
        <v>18</v>
      </c>
      <c r="D181">
        <v>8</v>
      </c>
      <c r="E181">
        <v>0</v>
      </c>
      <c r="F181">
        <v>8</v>
      </c>
      <c r="G181">
        <v>635</v>
      </c>
      <c r="H181" t="s">
        <v>15</v>
      </c>
      <c r="I181">
        <v>0</v>
      </c>
      <c r="J181" t="s">
        <v>16</v>
      </c>
      <c r="K181" s="20">
        <v>0</v>
      </c>
      <c r="L181" s="20">
        <v>1</v>
      </c>
      <c r="M181" t="str">
        <f>_xlfn.XLOOKUP(Production_Downtime_Cleaned[[#This Row],[machine_id]],Machine_master[machine_id],Machine_master[department])</f>
        <v>Machining</v>
      </c>
    </row>
    <row r="182" spans="1:13">
      <c r="A182" s="19">
        <v>45665</v>
      </c>
      <c r="B182" t="s">
        <v>22</v>
      </c>
      <c r="C182" t="s">
        <v>14</v>
      </c>
      <c r="D182">
        <v>8</v>
      </c>
      <c r="E182">
        <v>6</v>
      </c>
      <c r="F182">
        <v>2</v>
      </c>
      <c r="G182">
        <v>178</v>
      </c>
      <c r="H182" t="s">
        <v>26</v>
      </c>
      <c r="I182">
        <v>7300</v>
      </c>
      <c r="J182" t="s">
        <v>16</v>
      </c>
      <c r="K182" s="20">
        <v>0.75</v>
      </c>
      <c r="L182" s="20">
        <v>0.25</v>
      </c>
      <c r="M182" t="str">
        <f>_xlfn.XLOOKUP(Production_Downtime_Cleaned[[#This Row],[machine_id]],Machine_master[machine_id],Machine_master[department])</f>
        <v>Machining</v>
      </c>
    </row>
    <row r="183" spans="1:13">
      <c r="A183" s="19">
        <v>45665</v>
      </c>
      <c r="B183" t="s">
        <v>22</v>
      </c>
      <c r="C183" t="s">
        <v>17</v>
      </c>
      <c r="D183">
        <v>8</v>
      </c>
      <c r="E183">
        <v>0</v>
      </c>
      <c r="F183">
        <v>8</v>
      </c>
      <c r="G183">
        <v>773</v>
      </c>
      <c r="H183" t="s">
        <v>15</v>
      </c>
      <c r="I183">
        <v>0</v>
      </c>
      <c r="J183" t="s">
        <v>16</v>
      </c>
      <c r="K183" s="20">
        <v>0</v>
      </c>
      <c r="L183" s="20">
        <v>1</v>
      </c>
      <c r="M183" t="str">
        <f>_xlfn.XLOOKUP(Production_Downtime_Cleaned[[#This Row],[machine_id]],Machine_master[machine_id],Machine_master[department])</f>
        <v>Machining</v>
      </c>
    </row>
    <row r="184" spans="1:13">
      <c r="A184" s="19">
        <v>45665</v>
      </c>
      <c r="B184" t="s">
        <v>22</v>
      </c>
      <c r="C184" t="s">
        <v>18</v>
      </c>
      <c r="D184">
        <v>8</v>
      </c>
      <c r="E184">
        <v>0</v>
      </c>
      <c r="F184">
        <v>8</v>
      </c>
      <c r="G184">
        <v>731</v>
      </c>
      <c r="H184" t="s">
        <v>15</v>
      </c>
      <c r="I184">
        <v>0</v>
      </c>
      <c r="J184" t="s">
        <v>16</v>
      </c>
      <c r="K184" s="20">
        <v>0</v>
      </c>
      <c r="L184" s="20">
        <v>1</v>
      </c>
      <c r="M184" t="str">
        <f>_xlfn.XLOOKUP(Production_Downtime_Cleaned[[#This Row],[machine_id]],Machine_master[machine_id],Machine_master[department])</f>
        <v>Machining</v>
      </c>
    </row>
    <row r="185" spans="1:13">
      <c r="A185" s="19">
        <v>45665</v>
      </c>
      <c r="B185" t="s">
        <v>23</v>
      </c>
      <c r="C185" t="s">
        <v>14</v>
      </c>
      <c r="D185">
        <v>8</v>
      </c>
      <c r="E185">
        <v>7</v>
      </c>
      <c r="F185">
        <v>1</v>
      </c>
      <c r="G185">
        <v>427</v>
      </c>
      <c r="H185" t="s">
        <v>31</v>
      </c>
      <c r="I185">
        <v>9100</v>
      </c>
      <c r="J185" t="s">
        <v>16</v>
      </c>
      <c r="K185" s="20">
        <v>0.88</v>
      </c>
      <c r="L185" s="20">
        <v>0.13</v>
      </c>
      <c r="M185" t="str">
        <f>_xlfn.XLOOKUP(Production_Downtime_Cleaned[[#This Row],[machine_id]],Machine_master[machine_id],Machine_master[department])</f>
        <v>Assembly</v>
      </c>
    </row>
    <row r="186" spans="1:13">
      <c r="A186" s="19">
        <v>45665</v>
      </c>
      <c r="B186" t="s">
        <v>23</v>
      </c>
      <c r="C186" t="s">
        <v>17</v>
      </c>
      <c r="D186">
        <v>8</v>
      </c>
      <c r="E186">
        <v>6.6</v>
      </c>
      <c r="F186">
        <v>1.4</v>
      </c>
      <c r="G186">
        <v>572</v>
      </c>
      <c r="H186" t="s">
        <v>28</v>
      </c>
      <c r="I186">
        <v>7700</v>
      </c>
      <c r="J186" t="s">
        <v>16</v>
      </c>
      <c r="K186" s="20">
        <v>0.83</v>
      </c>
      <c r="L186" s="20">
        <v>0.18</v>
      </c>
      <c r="M186" t="str">
        <f>_xlfn.XLOOKUP(Production_Downtime_Cleaned[[#This Row],[machine_id]],Machine_master[machine_id],Machine_master[department])</f>
        <v>Assembly</v>
      </c>
    </row>
    <row r="187" spans="1:13">
      <c r="A187" s="19">
        <v>45665</v>
      </c>
      <c r="B187" t="s">
        <v>23</v>
      </c>
      <c r="C187" t="s">
        <v>18</v>
      </c>
      <c r="D187">
        <v>8</v>
      </c>
      <c r="E187">
        <v>0</v>
      </c>
      <c r="F187">
        <v>8</v>
      </c>
      <c r="G187">
        <v>3485</v>
      </c>
      <c r="H187" t="s">
        <v>15</v>
      </c>
      <c r="I187">
        <v>0</v>
      </c>
      <c r="J187" t="s">
        <v>16</v>
      </c>
      <c r="K187" s="20">
        <v>0</v>
      </c>
      <c r="L187" s="20">
        <v>1</v>
      </c>
      <c r="M187" t="str">
        <f>_xlfn.XLOOKUP(Production_Downtime_Cleaned[[#This Row],[machine_id]],Machine_master[machine_id],Machine_master[department])</f>
        <v>Assembly</v>
      </c>
    </row>
    <row r="188" spans="1:13">
      <c r="A188" s="19">
        <v>45665</v>
      </c>
      <c r="B188" t="s">
        <v>24</v>
      </c>
      <c r="C188" t="s">
        <v>14</v>
      </c>
      <c r="D188">
        <v>8</v>
      </c>
      <c r="E188">
        <v>4.4000000000000004</v>
      </c>
      <c r="F188">
        <v>3.6</v>
      </c>
      <c r="G188">
        <v>1501</v>
      </c>
      <c r="H188" t="s">
        <v>26</v>
      </c>
      <c r="I188">
        <v>10000</v>
      </c>
      <c r="J188" t="s">
        <v>16</v>
      </c>
      <c r="K188" s="20">
        <v>0.55000000000000004</v>
      </c>
      <c r="L188" s="20">
        <v>0.45</v>
      </c>
      <c r="M188" t="str">
        <f>_xlfn.XLOOKUP(Production_Downtime_Cleaned[[#This Row],[machine_id]],Machine_master[machine_id],Machine_master[department])</f>
        <v>Assembly</v>
      </c>
    </row>
    <row r="189" spans="1:13">
      <c r="A189" s="19">
        <v>45665</v>
      </c>
      <c r="B189" t="s">
        <v>24</v>
      </c>
      <c r="C189" t="s">
        <v>17</v>
      </c>
      <c r="D189">
        <v>8</v>
      </c>
      <c r="E189">
        <v>0</v>
      </c>
      <c r="F189">
        <v>8</v>
      </c>
      <c r="G189">
        <v>2984</v>
      </c>
      <c r="H189" t="s">
        <v>15</v>
      </c>
      <c r="I189">
        <v>0</v>
      </c>
      <c r="J189" t="s">
        <v>16</v>
      </c>
      <c r="K189" s="20">
        <v>0</v>
      </c>
      <c r="L189" s="20">
        <v>1</v>
      </c>
      <c r="M189" t="str">
        <f>_xlfn.XLOOKUP(Production_Downtime_Cleaned[[#This Row],[machine_id]],Machine_master[machine_id],Machine_master[department])</f>
        <v>Assembly</v>
      </c>
    </row>
    <row r="190" spans="1:13">
      <c r="A190" s="19">
        <v>45665</v>
      </c>
      <c r="B190" t="s">
        <v>24</v>
      </c>
      <c r="C190" t="s">
        <v>18</v>
      </c>
      <c r="D190">
        <v>8</v>
      </c>
      <c r="E190">
        <v>0</v>
      </c>
      <c r="F190">
        <v>8</v>
      </c>
      <c r="G190">
        <v>3246</v>
      </c>
      <c r="H190" t="s">
        <v>15</v>
      </c>
      <c r="I190">
        <v>0</v>
      </c>
      <c r="J190" t="s">
        <v>16</v>
      </c>
      <c r="K190" s="20">
        <v>0</v>
      </c>
      <c r="L190" s="20">
        <v>1</v>
      </c>
      <c r="M190" t="str">
        <f>_xlfn.XLOOKUP(Production_Downtime_Cleaned[[#This Row],[machine_id]],Machine_master[machine_id],Machine_master[department])</f>
        <v>Assembly</v>
      </c>
    </row>
    <row r="191" spans="1:13">
      <c r="A191" s="19">
        <v>45665</v>
      </c>
      <c r="B191" t="s">
        <v>25</v>
      </c>
      <c r="C191" t="s">
        <v>14</v>
      </c>
      <c r="D191">
        <v>8</v>
      </c>
      <c r="E191">
        <v>3.9</v>
      </c>
      <c r="F191">
        <v>4.0999999999999996</v>
      </c>
      <c r="G191">
        <v>2301</v>
      </c>
      <c r="H191" t="s">
        <v>28</v>
      </c>
      <c r="I191">
        <v>13000</v>
      </c>
      <c r="J191" t="s">
        <v>16</v>
      </c>
      <c r="K191" s="20">
        <v>0.49</v>
      </c>
      <c r="L191" s="20">
        <v>0.51</v>
      </c>
      <c r="M191" t="str">
        <f>_xlfn.XLOOKUP(Production_Downtime_Cleaned[[#This Row],[machine_id]],Machine_master[machine_id],Machine_master[department])</f>
        <v>Cutting</v>
      </c>
    </row>
    <row r="192" spans="1:13">
      <c r="A192" s="19">
        <v>45665</v>
      </c>
      <c r="B192" t="s">
        <v>25</v>
      </c>
      <c r="C192" t="s">
        <v>17</v>
      </c>
      <c r="D192">
        <v>8</v>
      </c>
      <c r="E192">
        <v>0</v>
      </c>
      <c r="F192">
        <v>8</v>
      </c>
      <c r="G192">
        <v>4246</v>
      </c>
      <c r="H192" t="s">
        <v>15</v>
      </c>
      <c r="I192">
        <v>0</v>
      </c>
      <c r="J192" t="s">
        <v>16</v>
      </c>
      <c r="K192" s="20">
        <v>0</v>
      </c>
      <c r="L192" s="20">
        <v>1</v>
      </c>
      <c r="M192" t="str">
        <f>_xlfn.XLOOKUP(Production_Downtime_Cleaned[[#This Row],[machine_id]],Machine_master[machine_id],Machine_master[department])</f>
        <v>Cutting</v>
      </c>
    </row>
    <row r="193" spans="1:13">
      <c r="A193" s="19">
        <v>45665</v>
      </c>
      <c r="B193" t="s">
        <v>25</v>
      </c>
      <c r="C193" t="s">
        <v>18</v>
      </c>
      <c r="D193">
        <v>8</v>
      </c>
      <c r="E193">
        <v>0</v>
      </c>
      <c r="F193">
        <v>8</v>
      </c>
      <c r="G193">
        <v>4039</v>
      </c>
      <c r="H193" t="s">
        <v>15</v>
      </c>
      <c r="I193">
        <v>0</v>
      </c>
      <c r="J193" t="s">
        <v>16</v>
      </c>
      <c r="K193" s="20">
        <v>0</v>
      </c>
      <c r="L193" s="20">
        <v>1</v>
      </c>
      <c r="M193" t="str">
        <f>_xlfn.XLOOKUP(Production_Downtime_Cleaned[[#This Row],[machine_id]],Machine_master[machine_id],Machine_master[department])</f>
        <v>Cutting</v>
      </c>
    </row>
    <row r="194" spans="1:13">
      <c r="A194" s="19">
        <v>45666</v>
      </c>
      <c r="B194" t="s">
        <v>13</v>
      </c>
      <c r="C194" t="s">
        <v>14</v>
      </c>
      <c r="D194">
        <v>8</v>
      </c>
      <c r="E194">
        <v>0</v>
      </c>
      <c r="F194">
        <v>8</v>
      </c>
      <c r="G194">
        <v>5403</v>
      </c>
      <c r="H194" t="s">
        <v>15</v>
      </c>
      <c r="I194">
        <v>0</v>
      </c>
      <c r="J194" t="s">
        <v>16</v>
      </c>
      <c r="K194" s="20">
        <v>0</v>
      </c>
      <c r="L194" s="20">
        <v>1</v>
      </c>
      <c r="M194" t="str">
        <f>_xlfn.XLOOKUP(Production_Downtime_Cleaned[[#This Row],[machine_id]],Machine_master[machine_id],Machine_master[department])</f>
        <v>Stamping</v>
      </c>
    </row>
    <row r="195" spans="1:13">
      <c r="A195" s="19">
        <v>45666</v>
      </c>
      <c r="B195" t="s">
        <v>13</v>
      </c>
      <c r="C195" t="s">
        <v>17</v>
      </c>
      <c r="D195">
        <v>8</v>
      </c>
      <c r="E195">
        <v>0</v>
      </c>
      <c r="F195">
        <v>8</v>
      </c>
      <c r="G195">
        <v>5221</v>
      </c>
      <c r="H195" t="s">
        <v>15</v>
      </c>
      <c r="I195">
        <v>0</v>
      </c>
      <c r="J195" t="s">
        <v>16</v>
      </c>
      <c r="K195" s="20">
        <v>0</v>
      </c>
      <c r="L195" s="20">
        <v>1</v>
      </c>
      <c r="M195" t="str">
        <f>_xlfn.XLOOKUP(Production_Downtime_Cleaned[[#This Row],[machine_id]],Machine_master[machine_id],Machine_master[department])</f>
        <v>Stamping</v>
      </c>
    </row>
    <row r="196" spans="1:13">
      <c r="A196" s="19">
        <v>45666</v>
      </c>
      <c r="B196" t="s">
        <v>13</v>
      </c>
      <c r="C196" t="s">
        <v>18</v>
      </c>
      <c r="D196">
        <v>8</v>
      </c>
      <c r="E196">
        <v>0</v>
      </c>
      <c r="F196">
        <v>8</v>
      </c>
      <c r="G196">
        <v>4444</v>
      </c>
      <c r="H196" t="s">
        <v>15</v>
      </c>
      <c r="I196">
        <v>0</v>
      </c>
      <c r="J196" t="s">
        <v>16</v>
      </c>
      <c r="K196" s="20">
        <v>0</v>
      </c>
      <c r="L196" s="20">
        <v>1</v>
      </c>
      <c r="M196" t="str">
        <f>_xlfn.XLOOKUP(Production_Downtime_Cleaned[[#This Row],[machine_id]],Machine_master[machine_id],Machine_master[department])</f>
        <v>Stamping</v>
      </c>
    </row>
    <row r="197" spans="1:13">
      <c r="A197" s="19">
        <v>45666</v>
      </c>
      <c r="B197" t="s">
        <v>19</v>
      </c>
      <c r="C197" t="s">
        <v>14</v>
      </c>
      <c r="D197">
        <v>8</v>
      </c>
      <c r="E197">
        <v>0</v>
      </c>
      <c r="F197">
        <v>8</v>
      </c>
      <c r="G197">
        <v>5650</v>
      </c>
      <c r="H197" t="s">
        <v>15</v>
      </c>
      <c r="I197">
        <v>0</v>
      </c>
      <c r="J197" t="s">
        <v>16</v>
      </c>
      <c r="K197" s="20">
        <v>0</v>
      </c>
      <c r="L197" s="20">
        <v>1</v>
      </c>
      <c r="M197" t="str">
        <f>_xlfn.XLOOKUP(Production_Downtime_Cleaned[[#This Row],[machine_id]],Machine_master[machine_id],Machine_master[department])</f>
        <v>Stamping</v>
      </c>
    </row>
    <row r="198" spans="1:13">
      <c r="A198" s="19">
        <v>45666</v>
      </c>
      <c r="B198" t="s">
        <v>19</v>
      </c>
      <c r="C198" t="s">
        <v>17</v>
      </c>
      <c r="D198">
        <v>8</v>
      </c>
      <c r="E198">
        <v>2.8</v>
      </c>
      <c r="F198">
        <v>5.2</v>
      </c>
      <c r="G198">
        <v>3684</v>
      </c>
      <c r="H198" t="s">
        <v>29</v>
      </c>
      <c r="I198">
        <v>7000</v>
      </c>
      <c r="J198" t="s">
        <v>16</v>
      </c>
      <c r="K198" s="20">
        <v>0.35</v>
      </c>
      <c r="L198" s="20">
        <v>0.65</v>
      </c>
      <c r="M198" t="str">
        <f>_xlfn.XLOOKUP(Production_Downtime_Cleaned[[#This Row],[machine_id]],Machine_master[machine_id],Machine_master[department])</f>
        <v>Stamping</v>
      </c>
    </row>
    <row r="199" spans="1:13">
      <c r="A199" s="19">
        <v>45666</v>
      </c>
      <c r="B199" t="s">
        <v>19</v>
      </c>
      <c r="C199" t="s">
        <v>18</v>
      </c>
      <c r="D199">
        <v>8</v>
      </c>
      <c r="E199">
        <v>0</v>
      </c>
      <c r="F199">
        <v>8</v>
      </c>
      <c r="G199">
        <v>5223</v>
      </c>
      <c r="H199" t="s">
        <v>15</v>
      </c>
      <c r="I199">
        <v>0</v>
      </c>
      <c r="J199" t="s">
        <v>16</v>
      </c>
      <c r="K199" s="20">
        <v>0</v>
      </c>
      <c r="L199" s="20">
        <v>1</v>
      </c>
      <c r="M199" t="str">
        <f>_xlfn.XLOOKUP(Production_Downtime_Cleaned[[#This Row],[machine_id]],Machine_master[machine_id],Machine_master[department])</f>
        <v>Stamping</v>
      </c>
    </row>
    <row r="200" spans="1:13">
      <c r="A200" s="19">
        <v>45666</v>
      </c>
      <c r="B200" t="s">
        <v>20</v>
      </c>
      <c r="C200" t="s">
        <v>14</v>
      </c>
      <c r="D200">
        <v>8</v>
      </c>
      <c r="E200">
        <v>6.7</v>
      </c>
      <c r="F200">
        <v>1.3</v>
      </c>
      <c r="G200">
        <v>676</v>
      </c>
      <c r="H200" t="s">
        <v>30</v>
      </c>
      <c r="I200">
        <v>7900</v>
      </c>
      <c r="J200" t="s">
        <v>16</v>
      </c>
      <c r="K200" s="20">
        <v>0.84</v>
      </c>
      <c r="L200" s="20">
        <v>0.16</v>
      </c>
      <c r="M200" t="str">
        <f>_xlfn.XLOOKUP(Production_Downtime_Cleaned[[#This Row],[machine_id]],Machine_master[machine_id],Machine_master[department])</f>
        <v>Stamping</v>
      </c>
    </row>
    <row r="201" spans="1:13">
      <c r="A201" s="19">
        <v>45666</v>
      </c>
      <c r="B201" t="s">
        <v>20</v>
      </c>
      <c r="C201" t="s">
        <v>17</v>
      </c>
      <c r="D201">
        <v>8</v>
      </c>
      <c r="E201">
        <v>3.7</v>
      </c>
      <c r="F201">
        <v>4.3</v>
      </c>
      <c r="G201">
        <v>2485</v>
      </c>
      <c r="H201" t="s">
        <v>31</v>
      </c>
      <c r="I201">
        <v>6100</v>
      </c>
      <c r="J201" t="s">
        <v>16</v>
      </c>
      <c r="K201" s="20">
        <v>0.46</v>
      </c>
      <c r="L201" s="20">
        <v>0.54</v>
      </c>
      <c r="M201" t="str">
        <f>_xlfn.XLOOKUP(Production_Downtime_Cleaned[[#This Row],[machine_id]],Machine_master[machine_id],Machine_master[department])</f>
        <v>Stamping</v>
      </c>
    </row>
    <row r="202" spans="1:13">
      <c r="A202" s="19">
        <v>45666</v>
      </c>
      <c r="B202" t="s">
        <v>20</v>
      </c>
      <c r="C202" t="s">
        <v>18</v>
      </c>
      <c r="D202">
        <v>8</v>
      </c>
      <c r="E202">
        <v>0</v>
      </c>
      <c r="F202">
        <v>8</v>
      </c>
      <c r="G202">
        <v>4605</v>
      </c>
      <c r="H202" t="s">
        <v>15</v>
      </c>
      <c r="I202">
        <v>0</v>
      </c>
      <c r="J202" t="s">
        <v>16</v>
      </c>
      <c r="K202" s="20">
        <v>0</v>
      </c>
      <c r="L202" s="20">
        <v>1</v>
      </c>
      <c r="M202" t="str">
        <f>_xlfn.XLOOKUP(Production_Downtime_Cleaned[[#This Row],[machine_id]],Machine_master[machine_id],Machine_master[department])</f>
        <v>Stamping</v>
      </c>
    </row>
    <row r="203" spans="1:13">
      <c r="A203" s="19">
        <v>45666</v>
      </c>
      <c r="B203" t="s">
        <v>21</v>
      </c>
      <c r="C203" t="s">
        <v>14</v>
      </c>
      <c r="D203">
        <v>8</v>
      </c>
      <c r="E203">
        <v>0</v>
      </c>
      <c r="F203">
        <v>8</v>
      </c>
      <c r="G203">
        <v>676</v>
      </c>
      <c r="H203" t="s">
        <v>15</v>
      </c>
      <c r="I203">
        <v>0</v>
      </c>
      <c r="J203" t="s">
        <v>16</v>
      </c>
      <c r="K203" s="20">
        <v>0</v>
      </c>
      <c r="L203" s="20">
        <v>1</v>
      </c>
      <c r="M203" t="str">
        <f>_xlfn.XLOOKUP(Production_Downtime_Cleaned[[#This Row],[machine_id]],Machine_master[machine_id],Machine_master[department])</f>
        <v>Machining</v>
      </c>
    </row>
    <row r="204" spans="1:13">
      <c r="A204" s="19">
        <v>45666</v>
      </c>
      <c r="B204" t="s">
        <v>21</v>
      </c>
      <c r="C204" t="s">
        <v>17</v>
      </c>
      <c r="D204">
        <v>8</v>
      </c>
      <c r="E204">
        <v>0</v>
      </c>
      <c r="F204">
        <v>8</v>
      </c>
      <c r="G204">
        <v>635</v>
      </c>
      <c r="H204" t="s">
        <v>15</v>
      </c>
      <c r="I204">
        <v>0</v>
      </c>
      <c r="J204" t="s">
        <v>16</v>
      </c>
      <c r="K204" s="20">
        <v>0</v>
      </c>
      <c r="L204" s="20">
        <v>1</v>
      </c>
      <c r="M204" t="str">
        <f>_xlfn.XLOOKUP(Production_Downtime_Cleaned[[#This Row],[machine_id]],Machine_master[machine_id],Machine_master[department])</f>
        <v>Machining</v>
      </c>
    </row>
    <row r="205" spans="1:13">
      <c r="A205" s="19">
        <v>45666</v>
      </c>
      <c r="B205" t="s">
        <v>21</v>
      </c>
      <c r="C205" t="s">
        <v>18</v>
      </c>
      <c r="D205">
        <v>8</v>
      </c>
      <c r="E205">
        <v>0</v>
      </c>
      <c r="F205">
        <v>8</v>
      </c>
      <c r="G205">
        <v>699</v>
      </c>
      <c r="H205" t="s">
        <v>15</v>
      </c>
      <c r="I205">
        <v>0</v>
      </c>
      <c r="J205" t="s">
        <v>16</v>
      </c>
      <c r="K205" s="20">
        <v>0</v>
      </c>
      <c r="L205" s="20">
        <v>1</v>
      </c>
      <c r="M205" t="str">
        <f>_xlfn.XLOOKUP(Production_Downtime_Cleaned[[#This Row],[machine_id]],Machine_master[machine_id],Machine_master[department])</f>
        <v>Machining</v>
      </c>
    </row>
    <row r="206" spans="1:13">
      <c r="A206" s="19">
        <v>45666</v>
      </c>
      <c r="B206" t="s">
        <v>22</v>
      </c>
      <c r="C206" t="s">
        <v>14</v>
      </c>
      <c r="D206">
        <v>8</v>
      </c>
      <c r="E206">
        <v>3.6</v>
      </c>
      <c r="F206">
        <v>4.4000000000000004</v>
      </c>
      <c r="G206">
        <v>372</v>
      </c>
      <c r="H206" t="s">
        <v>29</v>
      </c>
      <c r="I206">
        <v>4300</v>
      </c>
      <c r="J206" t="s">
        <v>16</v>
      </c>
      <c r="K206" s="20">
        <v>0.45</v>
      </c>
      <c r="L206" s="20">
        <v>0.55000000000000004</v>
      </c>
      <c r="M206" t="str">
        <f>_xlfn.XLOOKUP(Production_Downtime_Cleaned[[#This Row],[machine_id]],Machine_master[machine_id],Machine_master[department])</f>
        <v>Machining</v>
      </c>
    </row>
    <row r="207" spans="1:13">
      <c r="A207" s="19">
        <v>45666</v>
      </c>
      <c r="B207" t="s">
        <v>22</v>
      </c>
      <c r="C207" t="s">
        <v>17</v>
      </c>
      <c r="D207">
        <v>8</v>
      </c>
      <c r="E207">
        <v>0</v>
      </c>
      <c r="F207">
        <v>8</v>
      </c>
      <c r="G207">
        <v>741</v>
      </c>
      <c r="H207" t="s">
        <v>15</v>
      </c>
      <c r="I207">
        <v>0</v>
      </c>
      <c r="J207" t="s">
        <v>16</v>
      </c>
      <c r="K207" s="20">
        <v>0</v>
      </c>
      <c r="L207" s="20">
        <v>1</v>
      </c>
      <c r="M207" t="str">
        <f>_xlfn.XLOOKUP(Production_Downtime_Cleaned[[#This Row],[machine_id]],Machine_master[machine_id],Machine_master[department])</f>
        <v>Machining</v>
      </c>
    </row>
    <row r="208" spans="1:13">
      <c r="A208" s="19">
        <v>45666</v>
      </c>
      <c r="B208" t="s">
        <v>22</v>
      </c>
      <c r="C208" t="s">
        <v>18</v>
      </c>
      <c r="D208">
        <v>8</v>
      </c>
      <c r="E208">
        <v>0</v>
      </c>
      <c r="F208">
        <v>8</v>
      </c>
      <c r="G208">
        <v>684</v>
      </c>
      <c r="H208" t="s">
        <v>15</v>
      </c>
      <c r="I208">
        <v>0</v>
      </c>
      <c r="J208" t="s">
        <v>16</v>
      </c>
      <c r="K208" s="20">
        <v>0</v>
      </c>
      <c r="L208" s="20">
        <v>1</v>
      </c>
      <c r="M208" t="str">
        <f>_xlfn.XLOOKUP(Production_Downtime_Cleaned[[#This Row],[machine_id]],Machine_master[machine_id],Machine_master[department])</f>
        <v>Machining</v>
      </c>
    </row>
    <row r="209" spans="1:13">
      <c r="A209" s="19">
        <v>45666</v>
      </c>
      <c r="B209" t="s">
        <v>23</v>
      </c>
      <c r="C209" t="s">
        <v>14</v>
      </c>
      <c r="D209">
        <v>8</v>
      </c>
      <c r="E209">
        <v>0</v>
      </c>
      <c r="F209">
        <v>8</v>
      </c>
      <c r="G209">
        <v>3247</v>
      </c>
      <c r="H209" t="s">
        <v>15</v>
      </c>
      <c r="I209">
        <v>0</v>
      </c>
      <c r="J209" t="s">
        <v>16</v>
      </c>
      <c r="K209" s="20">
        <v>0</v>
      </c>
      <c r="L209" s="20">
        <v>1</v>
      </c>
      <c r="M209" t="str">
        <f>_xlfn.XLOOKUP(Production_Downtime_Cleaned[[#This Row],[machine_id]],Machine_master[machine_id],Machine_master[department])</f>
        <v>Assembly</v>
      </c>
    </row>
    <row r="210" spans="1:13">
      <c r="A210" s="19">
        <v>45666</v>
      </c>
      <c r="B210" t="s">
        <v>23</v>
      </c>
      <c r="C210" t="s">
        <v>17</v>
      </c>
      <c r="D210">
        <v>8</v>
      </c>
      <c r="E210">
        <v>0</v>
      </c>
      <c r="F210">
        <v>8</v>
      </c>
      <c r="G210">
        <v>3070</v>
      </c>
      <c r="H210" t="s">
        <v>15</v>
      </c>
      <c r="I210">
        <v>0</v>
      </c>
      <c r="J210" t="s">
        <v>16</v>
      </c>
      <c r="K210" s="20">
        <v>0</v>
      </c>
      <c r="L210" s="20">
        <v>1</v>
      </c>
      <c r="M210" t="str">
        <f>_xlfn.XLOOKUP(Production_Downtime_Cleaned[[#This Row],[machine_id]],Machine_master[machine_id],Machine_master[department])</f>
        <v>Assembly</v>
      </c>
    </row>
    <row r="211" spans="1:13">
      <c r="A211" s="19">
        <v>45666</v>
      </c>
      <c r="B211" t="s">
        <v>23</v>
      </c>
      <c r="C211" t="s">
        <v>18</v>
      </c>
      <c r="D211">
        <v>8</v>
      </c>
      <c r="E211">
        <v>0</v>
      </c>
      <c r="F211">
        <v>8</v>
      </c>
      <c r="G211">
        <v>3321</v>
      </c>
      <c r="H211" t="s">
        <v>15</v>
      </c>
      <c r="I211">
        <v>0</v>
      </c>
      <c r="J211" t="s">
        <v>16</v>
      </c>
      <c r="K211" s="20">
        <v>0</v>
      </c>
      <c r="L211" s="20">
        <v>1</v>
      </c>
      <c r="M211" t="str">
        <f>_xlfn.XLOOKUP(Production_Downtime_Cleaned[[#This Row],[machine_id]],Machine_master[machine_id],Machine_master[department])</f>
        <v>Assembly</v>
      </c>
    </row>
    <row r="212" spans="1:13">
      <c r="A212" s="19">
        <v>45666</v>
      </c>
      <c r="B212" t="s">
        <v>24</v>
      </c>
      <c r="C212" t="s">
        <v>14</v>
      </c>
      <c r="D212">
        <v>8</v>
      </c>
      <c r="E212">
        <v>0</v>
      </c>
      <c r="F212">
        <v>8</v>
      </c>
      <c r="G212">
        <v>3180</v>
      </c>
      <c r="H212" t="s">
        <v>15</v>
      </c>
      <c r="I212">
        <v>0</v>
      </c>
      <c r="J212" t="s">
        <v>16</v>
      </c>
      <c r="K212" s="20">
        <v>0</v>
      </c>
      <c r="L212" s="20">
        <v>1</v>
      </c>
      <c r="M212" t="str">
        <f>_xlfn.XLOOKUP(Production_Downtime_Cleaned[[#This Row],[machine_id]],Machine_master[machine_id],Machine_master[department])</f>
        <v>Assembly</v>
      </c>
    </row>
    <row r="213" spans="1:13">
      <c r="A213" s="19">
        <v>45666</v>
      </c>
      <c r="B213" t="s">
        <v>24</v>
      </c>
      <c r="C213" t="s">
        <v>17</v>
      </c>
      <c r="D213">
        <v>8</v>
      </c>
      <c r="E213">
        <v>4.5999999999999996</v>
      </c>
      <c r="F213">
        <v>3.4</v>
      </c>
      <c r="G213">
        <v>1363</v>
      </c>
      <c r="H213" t="s">
        <v>27</v>
      </c>
      <c r="I213">
        <v>2900</v>
      </c>
      <c r="J213" t="s">
        <v>16</v>
      </c>
      <c r="K213" s="20">
        <v>0.57999999999999996</v>
      </c>
      <c r="L213" s="20">
        <v>0.43</v>
      </c>
      <c r="M213" t="str">
        <f>_xlfn.XLOOKUP(Production_Downtime_Cleaned[[#This Row],[machine_id]],Machine_master[machine_id],Machine_master[department])</f>
        <v>Assembly</v>
      </c>
    </row>
    <row r="214" spans="1:13">
      <c r="A214" s="19">
        <v>45666</v>
      </c>
      <c r="B214" t="s">
        <v>24</v>
      </c>
      <c r="C214" t="s">
        <v>18</v>
      </c>
      <c r="D214">
        <v>8</v>
      </c>
      <c r="E214">
        <v>6.5</v>
      </c>
      <c r="F214">
        <v>1.5</v>
      </c>
      <c r="G214">
        <v>595</v>
      </c>
      <c r="H214" t="s">
        <v>30</v>
      </c>
      <c r="I214">
        <v>12400</v>
      </c>
      <c r="J214" t="s">
        <v>16</v>
      </c>
      <c r="K214" s="20">
        <v>0.81</v>
      </c>
      <c r="L214" s="20">
        <v>0.19</v>
      </c>
      <c r="M214" t="str">
        <f>_xlfn.XLOOKUP(Production_Downtime_Cleaned[[#This Row],[machine_id]],Machine_master[machine_id],Machine_master[department])</f>
        <v>Assembly</v>
      </c>
    </row>
    <row r="215" spans="1:13">
      <c r="A215" s="19">
        <v>45666</v>
      </c>
      <c r="B215" t="s">
        <v>25</v>
      </c>
      <c r="C215" t="s">
        <v>14</v>
      </c>
      <c r="D215">
        <v>8</v>
      </c>
      <c r="E215">
        <v>1.7</v>
      </c>
      <c r="F215">
        <v>6.3</v>
      </c>
      <c r="G215">
        <v>3108</v>
      </c>
      <c r="H215" t="s">
        <v>28</v>
      </c>
      <c r="I215">
        <v>4600</v>
      </c>
      <c r="J215" t="s">
        <v>16</v>
      </c>
      <c r="K215" s="20">
        <v>0.21</v>
      </c>
      <c r="L215" s="20">
        <v>0.79</v>
      </c>
      <c r="M215" t="str">
        <f>_xlfn.XLOOKUP(Production_Downtime_Cleaned[[#This Row],[machine_id]],Machine_master[machine_id],Machine_master[department])</f>
        <v>Cutting</v>
      </c>
    </row>
    <row r="216" spans="1:13">
      <c r="A216" s="19">
        <v>45666</v>
      </c>
      <c r="B216" t="s">
        <v>25</v>
      </c>
      <c r="C216" t="s">
        <v>17</v>
      </c>
      <c r="D216">
        <v>8</v>
      </c>
      <c r="E216">
        <v>0</v>
      </c>
      <c r="F216">
        <v>8</v>
      </c>
      <c r="G216">
        <v>4569</v>
      </c>
      <c r="H216" t="s">
        <v>15</v>
      </c>
      <c r="I216">
        <v>0</v>
      </c>
      <c r="J216" t="s">
        <v>16</v>
      </c>
      <c r="K216" s="20">
        <v>0</v>
      </c>
      <c r="L216" s="20">
        <v>1</v>
      </c>
      <c r="M216" t="str">
        <f>_xlfn.XLOOKUP(Production_Downtime_Cleaned[[#This Row],[machine_id]],Machine_master[machine_id],Machine_master[department])</f>
        <v>Cutting</v>
      </c>
    </row>
    <row r="217" spans="1:13">
      <c r="A217" s="19">
        <v>45666</v>
      </c>
      <c r="B217" t="s">
        <v>25</v>
      </c>
      <c r="C217" t="s">
        <v>18</v>
      </c>
      <c r="D217">
        <v>8</v>
      </c>
      <c r="E217">
        <v>0</v>
      </c>
      <c r="F217">
        <v>8</v>
      </c>
      <c r="G217">
        <v>3925</v>
      </c>
      <c r="H217" t="s">
        <v>15</v>
      </c>
      <c r="I217">
        <v>0</v>
      </c>
      <c r="J217" t="s">
        <v>16</v>
      </c>
      <c r="K217" s="20">
        <v>0</v>
      </c>
      <c r="L217" s="20">
        <v>1</v>
      </c>
      <c r="M217" t="str">
        <f>_xlfn.XLOOKUP(Production_Downtime_Cleaned[[#This Row],[machine_id]],Machine_master[machine_id],Machine_master[department])</f>
        <v>Cutting</v>
      </c>
    </row>
    <row r="218" spans="1:13">
      <c r="A218" s="19">
        <v>45667</v>
      </c>
      <c r="B218" t="s">
        <v>13</v>
      </c>
      <c r="C218" t="s">
        <v>14</v>
      </c>
      <c r="D218">
        <v>8</v>
      </c>
      <c r="E218">
        <v>0</v>
      </c>
      <c r="F218">
        <v>8</v>
      </c>
      <c r="G218">
        <v>5213</v>
      </c>
      <c r="H218" t="s">
        <v>15</v>
      </c>
      <c r="I218">
        <v>0</v>
      </c>
      <c r="J218" t="s">
        <v>16</v>
      </c>
      <c r="K218" s="20">
        <v>0</v>
      </c>
      <c r="L218" s="20">
        <v>1</v>
      </c>
      <c r="M218" t="str">
        <f>_xlfn.XLOOKUP(Production_Downtime_Cleaned[[#This Row],[machine_id]],Machine_master[machine_id],Machine_master[department])</f>
        <v>Stamping</v>
      </c>
    </row>
    <row r="219" spans="1:13">
      <c r="A219" s="19">
        <v>45667</v>
      </c>
      <c r="B219" t="s">
        <v>13</v>
      </c>
      <c r="C219" t="s">
        <v>17</v>
      </c>
      <c r="D219">
        <v>8</v>
      </c>
      <c r="E219">
        <v>3.8</v>
      </c>
      <c r="F219">
        <v>4.2</v>
      </c>
      <c r="G219">
        <v>2449</v>
      </c>
      <c r="H219" t="s">
        <v>29</v>
      </c>
      <c r="I219">
        <v>8800</v>
      </c>
      <c r="J219" t="s">
        <v>16</v>
      </c>
      <c r="K219" s="20">
        <v>0.48</v>
      </c>
      <c r="L219" s="20">
        <v>0.53</v>
      </c>
      <c r="M219" t="str">
        <f>_xlfn.XLOOKUP(Production_Downtime_Cleaned[[#This Row],[machine_id]],Machine_master[machine_id],Machine_master[department])</f>
        <v>Stamping</v>
      </c>
    </row>
    <row r="220" spans="1:13">
      <c r="A220" s="19">
        <v>45667</v>
      </c>
      <c r="B220" t="s">
        <v>13</v>
      </c>
      <c r="C220" t="s">
        <v>18</v>
      </c>
      <c r="D220">
        <v>8</v>
      </c>
      <c r="E220">
        <v>0</v>
      </c>
      <c r="F220">
        <v>8</v>
      </c>
      <c r="G220">
        <v>5413</v>
      </c>
      <c r="H220" t="s">
        <v>15</v>
      </c>
      <c r="I220">
        <v>0</v>
      </c>
      <c r="J220" t="s">
        <v>16</v>
      </c>
      <c r="K220" s="20">
        <v>0</v>
      </c>
      <c r="L220" s="20">
        <v>1</v>
      </c>
      <c r="M220" t="str">
        <f>_xlfn.XLOOKUP(Production_Downtime_Cleaned[[#This Row],[machine_id]],Machine_master[machine_id],Machine_master[department])</f>
        <v>Stamping</v>
      </c>
    </row>
    <row r="221" spans="1:13">
      <c r="A221" s="19">
        <v>45667</v>
      </c>
      <c r="B221" t="s">
        <v>19</v>
      </c>
      <c r="C221" t="s">
        <v>14</v>
      </c>
      <c r="D221">
        <v>8</v>
      </c>
      <c r="E221">
        <v>0</v>
      </c>
      <c r="F221">
        <v>8</v>
      </c>
      <c r="G221">
        <v>4433</v>
      </c>
      <c r="H221" t="s">
        <v>15</v>
      </c>
      <c r="I221">
        <v>0</v>
      </c>
      <c r="J221" t="s">
        <v>16</v>
      </c>
      <c r="K221" s="20">
        <v>0</v>
      </c>
      <c r="L221" s="20">
        <v>1</v>
      </c>
      <c r="M221" t="str">
        <f>_xlfn.XLOOKUP(Production_Downtime_Cleaned[[#This Row],[machine_id]],Machine_master[machine_id],Machine_master[department])</f>
        <v>Stamping</v>
      </c>
    </row>
    <row r="222" spans="1:13">
      <c r="A222" s="19">
        <v>45667</v>
      </c>
      <c r="B222" t="s">
        <v>19</v>
      </c>
      <c r="C222" t="s">
        <v>17</v>
      </c>
      <c r="D222">
        <v>8</v>
      </c>
      <c r="E222">
        <v>0</v>
      </c>
      <c r="F222">
        <v>8</v>
      </c>
      <c r="G222">
        <v>5141</v>
      </c>
      <c r="H222" t="s">
        <v>15</v>
      </c>
      <c r="I222">
        <v>0</v>
      </c>
      <c r="J222" t="s">
        <v>16</v>
      </c>
      <c r="K222" s="20">
        <v>0</v>
      </c>
      <c r="L222" s="20">
        <v>1</v>
      </c>
      <c r="M222" t="str">
        <f>_xlfn.XLOOKUP(Production_Downtime_Cleaned[[#This Row],[machine_id]],Machine_master[machine_id],Machine_master[department])</f>
        <v>Stamping</v>
      </c>
    </row>
    <row r="223" spans="1:13">
      <c r="A223" s="19">
        <v>45667</v>
      </c>
      <c r="B223" t="s">
        <v>19</v>
      </c>
      <c r="C223" t="s">
        <v>18</v>
      </c>
      <c r="D223">
        <v>8</v>
      </c>
      <c r="E223">
        <v>0</v>
      </c>
      <c r="F223">
        <v>8</v>
      </c>
      <c r="G223">
        <v>5185</v>
      </c>
      <c r="H223" t="s">
        <v>15</v>
      </c>
      <c r="I223">
        <v>0</v>
      </c>
      <c r="J223" t="s">
        <v>16</v>
      </c>
      <c r="K223" s="20">
        <v>0</v>
      </c>
      <c r="L223" s="20">
        <v>1</v>
      </c>
      <c r="M223" t="str">
        <f>_xlfn.XLOOKUP(Production_Downtime_Cleaned[[#This Row],[machine_id]],Machine_master[machine_id],Machine_master[department])</f>
        <v>Stamping</v>
      </c>
    </row>
    <row r="224" spans="1:13">
      <c r="A224" s="19">
        <v>45667</v>
      </c>
      <c r="B224" t="s">
        <v>20</v>
      </c>
      <c r="C224" t="s">
        <v>14</v>
      </c>
      <c r="D224">
        <v>8</v>
      </c>
      <c r="E224">
        <v>0</v>
      </c>
      <c r="F224">
        <v>8</v>
      </c>
      <c r="G224">
        <v>4424</v>
      </c>
      <c r="H224" t="s">
        <v>15</v>
      </c>
      <c r="I224">
        <v>0</v>
      </c>
      <c r="J224" t="s">
        <v>16</v>
      </c>
      <c r="K224" s="20">
        <v>0</v>
      </c>
      <c r="L224" s="20">
        <v>1</v>
      </c>
      <c r="M224" t="str">
        <f>_xlfn.XLOOKUP(Production_Downtime_Cleaned[[#This Row],[machine_id]],Machine_master[machine_id],Machine_master[department])</f>
        <v>Stamping</v>
      </c>
    </row>
    <row r="225" spans="1:13">
      <c r="A225" s="19">
        <v>45667</v>
      </c>
      <c r="B225" t="s">
        <v>20</v>
      </c>
      <c r="C225" t="s">
        <v>17</v>
      </c>
      <c r="D225">
        <v>8</v>
      </c>
      <c r="E225">
        <v>4.4000000000000004</v>
      </c>
      <c r="F225">
        <v>3.6</v>
      </c>
      <c r="G225">
        <v>2044</v>
      </c>
      <c r="H225" t="s">
        <v>29</v>
      </c>
      <c r="I225">
        <v>10800</v>
      </c>
      <c r="J225" t="s">
        <v>16</v>
      </c>
      <c r="K225" s="20">
        <v>0.55000000000000004</v>
      </c>
      <c r="L225" s="20">
        <v>0.45</v>
      </c>
      <c r="M225" t="str">
        <f>_xlfn.XLOOKUP(Production_Downtime_Cleaned[[#This Row],[machine_id]],Machine_master[machine_id],Machine_master[department])</f>
        <v>Stamping</v>
      </c>
    </row>
    <row r="226" spans="1:13">
      <c r="A226" s="19">
        <v>45667</v>
      </c>
      <c r="B226" t="s">
        <v>20</v>
      </c>
      <c r="C226" t="s">
        <v>18</v>
      </c>
      <c r="D226">
        <v>8</v>
      </c>
      <c r="E226">
        <v>3.7</v>
      </c>
      <c r="F226">
        <v>4.3</v>
      </c>
      <c r="G226">
        <v>2505</v>
      </c>
      <c r="H226" t="s">
        <v>27</v>
      </c>
      <c r="I226">
        <v>9500</v>
      </c>
      <c r="J226" t="s">
        <v>16</v>
      </c>
      <c r="K226" s="20">
        <v>0.46</v>
      </c>
      <c r="L226" s="20">
        <v>0.54</v>
      </c>
      <c r="M226" t="str">
        <f>_xlfn.XLOOKUP(Production_Downtime_Cleaned[[#This Row],[machine_id]],Machine_master[machine_id],Machine_master[department])</f>
        <v>Stamping</v>
      </c>
    </row>
    <row r="227" spans="1:13">
      <c r="A227" s="19">
        <v>45667</v>
      </c>
      <c r="B227" t="s">
        <v>21</v>
      </c>
      <c r="C227" t="s">
        <v>14</v>
      </c>
      <c r="D227">
        <v>8</v>
      </c>
      <c r="E227">
        <v>3.3</v>
      </c>
      <c r="F227">
        <v>4.7</v>
      </c>
      <c r="G227">
        <v>378</v>
      </c>
      <c r="H227" t="s">
        <v>28</v>
      </c>
      <c r="I227">
        <v>3500</v>
      </c>
      <c r="J227" t="s">
        <v>16</v>
      </c>
      <c r="K227" s="20">
        <v>0.41</v>
      </c>
      <c r="L227" s="20">
        <v>0.59</v>
      </c>
      <c r="M227" t="str">
        <f>_xlfn.XLOOKUP(Production_Downtime_Cleaned[[#This Row],[machine_id]],Machine_master[machine_id],Machine_master[department])</f>
        <v>Machining</v>
      </c>
    </row>
    <row r="228" spans="1:13">
      <c r="A228" s="19">
        <v>45667</v>
      </c>
      <c r="B228" t="s">
        <v>21</v>
      </c>
      <c r="C228" t="s">
        <v>17</v>
      </c>
      <c r="D228">
        <v>8</v>
      </c>
      <c r="E228">
        <v>0</v>
      </c>
      <c r="F228">
        <v>8</v>
      </c>
      <c r="G228">
        <v>736</v>
      </c>
      <c r="H228" t="s">
        <v>15</v>
      </c>
      <c r="I228">
        <v>0</v>
      </c>
      <c r="J228" t="s">
        <v>16</v>
      </c>
      <c r="K228" s="20">
        <v>0</v>
      </c>
      <c r="L228" s="20">
        <v>1</v>
      </c>
      <c r="M228" t="str">
        <f>_xlfn.XLOOKUP(Production_Downtime_Cleaned[[#This Row],[machine_id]],Machine_master[machine_id],Machine_master[department])</f>
        <v>Machining</v>
      </c>
    </row>
    <row r="229" spans="1:13">
      <c r="A229" s="19">
        <v>45667</v>
      </c>
      <c r="B229" t="s">
        <v>21</v>
      </c>
      <c r="C229" t="s">
        <v>18</v>
      </c>
      <c r="D229">
        <v>8</v>
      </c>
      <c r="E229">
        <v>0</v>
      </c>
      <c r="F229">
        <v>8</v>
      </c>
      <c r="G229">
        <v>626</v>
      </c>
      <c r="H229" t="s">
        <v>15</v>
      </c>
      <c r="I229">
        <v>0</v>
      </c>
      <c r="J229" t="s">
        <v>16</v>
      </c>
      <c r="K229" s="20">
        <v>0</v>
      </c>
      <c r="L229" s="20">
        <v>1</v>
      </c>
      <c r="M229" t="str">
        <f>_xlfn.XLOOKUP(Production_Downtime_Cleaned[[#This Row],[machine_id]],Machine_master[machine_id],Machine_master[department])</f>
        <v>Machining</v>
      </c>
    </row>
    <row r="230" spans="1:13">
      <c r="A230" s="19">
        <v>45667</v>
      </c>
      <c r="B230" t="s">
        <v>22</v>
      </c>
      <c r="C230" t="s">
        <v>14</v>
      </c>
      <c r="D230">
        <v>8</v>
      </c>
      <c r="E230">
        <v>0</v>
      </c>
      <c r="F230">
        <v>8</v>
      </c>
      <c r="G230">
        <v>721</v>
      </c>
      <c r="H230" t="s">
        <v>15</v>
      </c>
      <c r="I230">
        <v>0</v>
      </c>
      <c r="J230" t="s">
        <v>16</v>
      </c>
      <c r="K230" s="20">
        <v>0</v>
      </c>
      <c r="L230" s="20">
        <v>1</v>
      </c>
      <c r="M230" t="str">
        <f>_xlfn.XLOOKUP(Production_Downtime_Cleaned[[#This Row],[machine_id]],Machine_master[machine_id],Machine_master[department])</f>
        <v>Machining</v>
      </c>
    </row>
    <row r="231" spans="1:13">
      <c r="A231" s="19">
        <v>45667</v>
      </c>
      <c r="B231" t="s">
        <v>22</v>
      </c>
      <c r="C231" t="s">
        <v>17</v>
      </c>
      <c r="D231">
        <v>8</v>
      </c>
      <c r="E231">
        <v>0</v>
      </c>
      <c r="F231">
        <v>8</v>
      </c>
      <c r="G231">
        <v>725</v>
      </c>
      <c r="H231" t="s">
        <v>15</v>
      </c>
      <c r="I231">
        <v>0</v>
      </c>
      <c r="J231" t="s">
        <v>16</v>
      </c>
      <c r="K231" s="20">
        <v>0</v>
      </c>
      <c r="L231" s="20">
        <v>1</v>
      </c>
      <c r="M231" t="str">
        <f>_xlfn.XLOOKUP(Production_Downtime_Cleaned[[#This Row],[machine_id]],Machine_master[machine_id],Machine_master[department])</f>
        <v>Machining</v>
      </c>
    </row>
    <row r="232" spans="1:13">
      <c r="A232" s="19">
        <v>45667</v>
      </c>
      <c r="B232" t="s">
        <v>22</v>
      </c>
      <c r="C232" t="s">
        <v>18</v>
      </c>
      <c r="D232">
        <v>8</v>
      </c>
      <c r="E232">
        <v>0</v>
      </c>
      <c r="F232">
        <v>8</v>
      </c>
      <c r="G232">
        <v>700</v>
      </c>
      <c r="H232" t="s">
        <v>15</v>
      </c>
      <c r="I232">
        <v>0</v>
      </c>
      <c r="J232" t="s">
        <v>16</v>
      </c>
      <c r="K232" s="20">
        <v>0</v>
      </c>
      <c r="L232" s="20">
        <v>1</v>
      </c>
      <c r="M232" t="str">
        <f>_xlfn.XLOOKUP(Production_Downtime_Cleaned[[#This Row],[machine_id]],Machine_master[machine_id],Machine_master[department])</f>
        <v>Machining</v>
      </c>
    </row>
    <row r="233" spans="1:13">
      <c r="A233" s="19">
        <v>45667</v>
      </c>
      <c r="B233" t="s">
        <v>23</v>
      </c>
      <c r="C233" t="s">
        <v>14</v>
      </c>
      <c r="D233">
        <v>8</v>
      </c>
      <c r="E233">
        <v>0</v>
      </c>
      <c r="F233">
        <v>8</v>
      </c>
      <c r="G233">
        <v>3233</v>
      </c>
      <c r="H233" t="s">
        <v>15</v>
      </c>
      <c r="I233">
        <v>0</v>
      </c>
      <c r="J233" t="s">
        <v>16</v>
      </c>
      <c r="K233" s="20">
        <v>0</v>
      </c>
      <c r="L233" s="20">
        <v>1</v>
      </c>
      <c r="M233" t="str">
        <f>_xlfn.XLOOKUP(Production_Downtime_Cleaned[[#This Row],[machine_id]],Machine_master[machine_id],Machine_master[department])</f>
        <v>Assembly</v>
      </c>
    </row>
    <row r="234" spans="1:13">
      <c r="A234" s="19">
        <v>45667</v>
      </c>
      <c r="B234" t="s">
        <v>23</v>
      </c>
      <c r="C234" t="s">
        <v>17</v>
      </c>
      <c r="D234">
        <v>8</v>
      </c>
      <c r="E234">
        <v>0</v>
      </c>
      <c r="F234">
        <v>8</v>
      </c>
      <c r="G234">
        <v>3192</v>
      </c>
      <c r="H234" t="s">
        <v>15</v>
      </c>
      <c r="I234">
        <v>0</v>
      </c>
      <c r="J234" t="s">
        <v>16</v>
      </c>
      <c r="K234" s="20">
        <v>0</v>
      </c>
      <c r="L234" s="20">
        <v>1</v>
      </c>
      <c r="M234" t="str">
        <f>_xlfn.XLOOKUP(Production_Downtime_Cleaned[[#This Row],[machine_id]],Machine_master[machine_id],Machine_master[department])</f>
        <v>Assembly</v>
      </c>
    </row>
    <row r="235" spans="1:13">
      <c r="A235" s="19">
        <v>45667</v>
      </c>
      <c r="B235" t="s">
        <v>23</v>
      </c>
      <c r="C235" t="s">
        <v>18</v>
      </c>
      <c r="D235">
        <v>8</v>
      </c>
      <c r="E235">
        <v>1</v>
      </c>
      <c r="F235">
        <v>7</v>
      </c>
      <c r="G235">
        <v>2843</v>
      </c>
      <c r="H235" t="s">
        <v>29</v>
      </c>
      <c r="I235">
        <v>8700</v>
      </c>
      <c r="J235" t="s">
        <v>16</v>
      </c>
      <c r="K235" s="20">
        <v>0.13</v>
      </c>
      <c r="L235" s="20">
        <v>0.88</v>
      </c>
      <c r="M235" t="str">
        <f>_xlfn.XLOOKUP(Production_Downtime_Cleaned[[#This Row],[machine_id]],Machine_master[machine_id],Machine_master[department])</f>
        <v>Assembly</v>
      </c>
    </row>
    <row r="236" spans="1:13">
      <c r="A236" s="19">
        <v>45667</v>
      </c>
      <c r="B236" t="s">
        <v>24</v>
      </c>
      <c r="C236" t="s">
        <v>14</v>
      </c>
      <c r="D236">
        <v>8</v>
      </c>
      <c r="E236">
        <v>0</v>
      </c>
      <c r="F236">
        <v>8</v>
      </c>
      <c r="G236">
        <v>3274</v>
      </c>
      <c r="H236" t="s">
        <v>15</v>
      </c>
      <c r="I236">
        <v>0</v>
      </c>
      <c r="J236" t="s">
        <v>16</v>
      </c>
      <c r="K236" s="20">
        <v>0</v>
      </c>
      <c r="L236" s="20">
        <v>1</v>
      </c>
      <c r="M236" t="str">
        <f>_xlfn.XLOOKUP(Production_Downtime_Cleaned[[#This Row],[machine_id]],Machine_master[machine_id],Machine_master[department])</f>
        <v>Assembly</v>
      </c>
    </row>
    <row r="237" spans="1:13">
      <c r="A237" s="19">
        <v>45667</v>
      </c>
      <c r="B237" t="s">
        <v>24</v>
      </c>
      <c r="C237" t="s">
        <v>17</v>
      </c>
      <c r="D237">
        <v>8</v>
      </c>
      <c r="E237">
        <v>5.8</v>
      </c>
      <c r="F237">
        <v>2.2000000000000002</v>
      </c>
      <c r="G237">
        <v>875</v>
      </c>
      <c r="H237" t="s">
        <v>30</v>
      </c>
      <c r="I237">
        <v>5200</v>
      </c>
      <c r="J237" t="s">
        <v>16</v>
      </c>
      <c r="K237" s="20">
        <v>0.73</v>
      </c>
      <c r="L237" s="20">
        <v>0.28000000000000003</v>
      </c>
      <c r="M237" t="str">
        <f>_xlfn.XLOOKUP(Production_Downtime_Cleaned[[#This Row],[machine_id]],Machine_master[machine_id],Machine_master[department])</f>
        <v>Assembly</v>
      </c>
    </row>
    <row r="238" spans="1:13">
      <c r="A238" s="19">
        <v>45667</v>
      </c>
      <c r="B238" t="s">
        <v>24</v>
      </c>
      <c r="C238" t="s">
        <v>18</v>
      </c>
      <c r="D238">
        <v>8</v>
      </c>
      <c r="E238">
        <v>0</v>
      </c>
      <c r="F238">
        <v>8</v>
      </c>
      <c r="G238">
        <v>3301</v>
      </c>
      <c r="H238" t="s">
        <v>15</v>
      </c>
      <c r="I238">
        <v>0</v>
      </c>
      <c r="J238" t="s">
        <v>16</v>
      </c>
      <c r="K238" s="20">
        <v>0</v>
      </c>
      <c r="L238" s="20">
        <v>1</v>
      </c>
      <c r="M238" t="str">
        <f>_xlfn.XLOOKUP(Production_Downtime_Cleaned[[#This Row],[machine_id]],Machine_master[machine_id],Machine_master[department])</f>
        <v>Assembly</v>
      </c>
    </row>
    <row r="239" spans="1:13">
      <c r="A239" s="19">
        <v>45667</v>
      </c>
      <c r="B239" t="s">
        <v>25</v>
      </c>
      <c r="C239" t="s">
        <v>14</v>
      </c>
      <c r="D239">
        <v>8</v>
      </c>
      <c r="E239">
        <v>0</v>
      </c>
      <c r="F239">
        <v>8</v>
      </c>
      <c r="G239">
        <v>4049</v>
      </c>
      <c r="H239" t="s">
        <v>15</v>
      </c>
      <c r="I239">
        <v>0</v>
      </c>
      <c r="J239" t="s">
        <v>16</v>
      </c>
      <c r="K239" s="20">
        <v>0</v>
      </c>
      <c r="L239" s="20">
        <v>1</v>
      </c>
      <c r="M239" t="str">
        <f>_xlfn.XLOOKUP(Production_Downtime_Cleaned[[#This Row],[machine_id]],Machine_master[machine_id],Machine_master[department])</f>
        <v>Cutting</v>
      </c>
    </row>
    <row r="240" spans="1:13">
      <c r="A240" s="19">
        <v>45667</v>
      </c>
      <c r="B240" t="s">
        <v>25</v>
      </c>
      <c r="C240" t="s">
        <v>17</v>
      </c>
      <c r="D240">
        <v>8</v>
      </c>
      <c r="E240">
        <v>0</v>
      </c>
      <c r="F240">
        <v>8</v>
      </c>
      <c r="G240">
        <v>4223</v>
      </c>
      <c r="H240" t="s">
        <v>15</v>
      </c>
      <c r="I240">
        <v>0</v>
      </c>
      <c r="J240" t="s">
        <v>16</v>
      </c>
      <c r="K240" s="20">
        <v>0</v>
      </c>
      <c r="L240" s="20">
        <v>1</v>
      </c>
      <c r="M240" t="str">
        <f>_xlfn.XLOOKUP(Production_Downtime_Cleaned[[#This Row],[machine_id]],Machine_master[machine_id],Machine_master[department])</f>
        <v>Cutting</v>
      </c>
    </row>
    <row r="241" spans="1:13">
      <c r="A241" s="19">
        <v>45667</v>
      </c>
      <c r="B241" t="s">
        <v>25</v>
      </c>
      <c r="C241" t="s">
        <v>18</v>
      </c>
      <c r="D241">
        <v>8</v>
      </c>
      <c r="E241">
        <v>0</v>
      </c>
      <c r="F241">
        <v>8</v>
      </c>
      <c r="G241">
        <v>3817</v>
      </c>
      <c r="H241" t="s">
        <v>15</v>
      </c>
      <c r="I241">
        <v>0</v>
      </c>
      <c r="J241" t="s">
        <v>16</v>
      </c>
      <c r="K241" s="20">
        <v>0</v>
      </c>
      <c r="L241" s="20">
        <v>1</v>
      </c>
      <c r="M241" t="str">
        <f>_xlfn.XLOOKUP(Production_Downtime_Cleaned[[#This Row],[machine_id]],Machine_master[machine_id],Machine_master[department])</f>
        <v>Cutting</v>
      </c>
    </row>
    <row r="242" spans="1:13">
      <c r="A242" s="19">
        <v>45668</v>
      </c>
      <c r="B242" t="s">
        <v>13</v>
      </c>
      <c r="C242" t="s">
        <v>14</v>
      </c>
      <c r="D242">
        <v>8</v>
      </c>
      <c r="E242">
        <v>0</v>
      </c>
      <c r="F242">
        <v>8</v>
      </c>
      <c r="G242">
        <v>5043</v>
      </c>
      <c r="H242" t="s">
        <v>15</v>
      </c>
      <c r="I242">
        <v>0</v>
      </c>
      <c r="J242" t="s">
        <v>16</v>
      </c>
      <c r="K242" s="20">
        <v>0</v>
      </c>
      <c r="L242" s="20">
        <v>1</v>
      </c>
      <c r="M242" t="str">
        <f>_xlfn.XLOOKUP(Production_Downtime_Cleaned[[#This Row],[machine_id]],Machine_master[machine_id],Machine_master[department])</f>
        <v>Stamping</v>
      </c>
    </row>
    <row r="243" spans="1:13">
      <c r="A243" s="19">
        <v>45668</v>
      </c>
      <c r="B243" t="s">
        <v>13</v>
      </c>
      <c r="C243" t="s">
        <v>17</v>
      </c>
      <c r="D243">
        <v>8</v>
      </c>
      <c r="E243">
        <v>0</v>
      </c>
      <c r="F243">
        <v>8</v>
      </c>
      <c r="G243">
        <v>4144</v>
      </c>
      <c r="H243" t="s">
        <v>15</v>
      </c>
      <c r="I243">
        <v>0</v>
      </c>
      <c r="J243" t="s">
        <v>16</v>
      </c>
      <c r="K243" s="20">
        <v>0</v>
      </c>
      <c r="L243" s="20">
        <v>1</v>
      </c>
      <c r="M243" t="str">
        <f>_xlfn.XLOOKUP(Production_Downtime_Cleaned[[#This Row],[machine_id]],Machine_master[machine_id],Machine_master[department])</f>
        <v>Stamping</v>
      </c>
    </row>
    <row r="244" spans="1:13">
      <c r="A244" s="19">
        <v>45668</v>
      </c>
      <c r="B244" t="s">
        <v>13</v>
      </c>
      <c r="C244" t="s">
        <v>18</v>
      </c>
      <c r="D244">
        <v>8</v>
      </c>
      <c r="E244">
        <v>0</v>
      </c>
      <c r="F244">
        <v>8</v>
      </c>
      <c r="G244">
        <v>4506</v>
      </c>
      <c r="H244" t="s">
        <v>15</v>
      </c>
      <c r="I244">
        <v>0</v>
      </c>
      <c r="J244" t="s">
        <v>16</v>
      </c>
      <c r="K244" s="20">
        <v>0</v>
      </c>
      <c r="L244" s="20">
        <v>1</v>
      </c>
      <c r="M244" t="str">
        <f>_xlfn.XLOOKUP(Production_Downtime_Cleaned[[#This Row],[machine_id]],Machine_master[machine_id],Machine_master[department])</f>
        <v>Stamping</v>
      </c>
    </row>
    <row r="245" spans="1:13">
      <c r="A245" s="19">
        <v>45668</v>
      </c>
      <c r="B245" t="s">
        <v>19</v>
      </c>
      <c r="C245" t="s">
        <v>14</v>
      </c>
      <c r="D245">
        <v>8</v>
      </c>
      <c r="E245">
        <v>0</v>
      </c>
      <c r="F245">
        <v>8</v>
      </c>
      <c r="G245">
        <v>5448</v>
      </c>
      <c r="H245" t="s">
        <v>15</v>
      </c>
      <c r="I245">
        <v>0</v>
      </c>
      <c r="J245" t="s">
        <v>16</v>
      </c>
      <c r="K245" s="20">
        <v>0</v>
      </c>
      <c r="L245" s="20">
        <v>1</v>
      </c>
      <c r="M245" t="str">
        <f>_xlfn.XLOOKUP(Production_Downtime_Cleaned[[#This Row],[machine_id]],Machine_master[machine_id],Machine_master[department])</f>
        <v>Stamping</v>
      </c>
    </row>
    <row r="246" spans="1:13">
      <c r="A246" s="19">
        <v>45668</v>
      </c>
      <c r="B246" t="s">
        <v>19</v>
      </c>
      <c r="C246" t="s">
        <v>17</v>
      </c>
      <c r="D246">
        <v>8</v>
      </c>
      <c r="E246">
        <v>0</v>
      </c>
      <c r="F246">
        <v>8</v>
      </c>
      <c r="G246">
        <v>6068</v>
      </c>
      <c r="H246" t="s">
        <v>15</v>
      </c>
      <c r="I246">
        <v>0</v>
      </c>
      <c r="J246" t="s">
        <v>16</v>
      </c>
      <c r="K246" s="20">
        <v>0</v>
      </c>
      <c r="L246" s="20">
        <v>1</v>
      </c>
      <c r="M246" t="str">
        <f>_xlfn.XLOOKUP(Production_Downtime_Cleaned[[#This Row],[machine_id]],Machine_master[machine_id],Machine_master[department])</f>
        <v>Stamping</v>
      </c>
    </row>
    <row r="247" spans="1:13">
      <c r="A247" s="19">
        <v>45668</v>
      </c>
      <c r="B247" t="s">
        <v>19</v>
      </c>
      <c r="C247" t="s">
        <v>18</v>
      </c>
      <c r="D247">
        <v>8</v>
      </c>
      <c r="E247">
        <v>0</v>
      </c>
      <c r="F247">
        <v>8</v>
      </c>
      <c r="G247">
        <v>4697</v>
      </c>
      <c r="H247" t="s">
        <v>15</v>
      </c>
      <c r="I247">
        <v>0</v>
      </c>
      <c r="J247" t="s">
        <v>16</v>
      </c>
      <c r="K247" s="20">
        <v>0</v>
      </c>
      <c r="L247" s="20">
        <v>1</v>
      </c>
      <c r="M247" t="str">
        <f>_xlfn.XLOOKUP(Production_Downtime_Cleaned[[#This Row],[machine_id]],Machine_master[machine_id],Machine_master[department])</f>
        <v>Stamping</v>
      </c>
    </row>
    <row r="248" spans="1:13">
      <c r="A248" s="19">
        <v>45668</v>
      </c>
      <c r="B248" t="s">
        <v>20</v>
      </c>
      <c r="C248" t="s">
        <v>14</v>
      </c>
      <c r="D248">
        <v>8</v>
      </c>
      <c r="E248">
        <v>0</v>
      </c>
      <c r="F248">
        <v>8</v>
      </c>
      <c r="G248">
        <v>4472</v>
      </c>
      <c r="H248" t="s">
        <v>15</v>
      </c>
      <c r="I248">
        <v>0</v>
      </c>
      <c r="J248" t="s">
        <v>16</v>
      </c>
      <c r="K248" s="20">
        <v>0</v>
      </c>
      <c r="L248" s="20">
        <v>1</v>
      </c>
      <c r="M248" t="str">
        <f>_xlfn.XLOOKUP(Production_Downtime_Cleaned[[#This Row],[machine_id]],Machine_master[machine_id],Machine_master[department])</f>
        <v>Stamping</v>
      </c>
    </row>
    <row r="249" spans="1:13">
      <c r="A249" s="19">
        <v>45668</v>
      </c>
      <c r="B249" t="s">
        <v>20</v>
      </c>
      <c r="C249" t="s">
        <v>17</v>
      </c>
      <c r="D249">
        <v>8</v>
      </c>
      <c r="E249">
        <v>0</v>
      </c>
      <c r="F249">
        <v>8</v>
      </c>
      <c r="G249">
        <v>4851</v>
      </c>
      <c r="H249" t="s">
        <v>15</v>
      </c>
      <c r="I249">
        <v>0</v>
      </c>
      <c r="J249" t="s">
        <v>16</v>
      </c>
      <c r="K249" s="20">
        <v>0</v>
      </c>
      <c r="L249" s="20">
        <v>1</v>
      </c>
      <c r="M249" t="str">
        <f>_xlfn.XLOOKUP(Production_Downtime_Cleaned[[#This Row],[machine_id]],Machine_master[machine_id],Machine_master[department])</f>
        <v>Stamping</v>
      </c>
    </row>
    <row r="250" spans="1:13">
      <c r="A250" s="19">
        <v>45668</v>
      </c>
      <c r="B250" t="s">
        <v>20</v>
      </c>
      <c r="C250" t="s">
        <v>18</v>
      </c>
      <c r="D250">
        <v>8</v>
      </c>
      <c r="E250">
        <v>4.4000000000000004</v>
      </c>
      <c r="F250">
        <v>3.6</v>
      </c>
      <c r="G250">
        <v>1778</v>
      </c>
      <c r="H250" t="s">
        <v>28</v>
      </c>
      <c r="I250">
        <v>6400</v>
      </c>
      <c r="J250" t="s">
        <v>16</v>
      </c>
      <c r="K250" s="20">
        <v>0.55000000000000004</v>
      </c>
      <c r="L250" s="20">
        <v>0.45</v>
      </c>
      <c r="M250" t="str">
        <f>_xlfn.XLOOKUP(Production_Downtime_Cleaned[[#This Row],[machine_id]],Machine_master[machine_id],Machine_master[department])</f>
        <v>Stamping</v>
      </c>
    </row>
    <row r="251" spans="1:13">
      <c r="A251" s="19">
        <v>45668</v>
      </c>
      <c r="B251" t="s">
        <v>21</v>
      </c>
      <c r="C251" t="s">
        <v>14</v>
      </c>
      <c r="D251">
        <v>8</v>
      </c>
      <c r="E251">
        <v>5.9</v>
      </c>
      <c r="F251">
        <v>2.1</v>
      </c>
      <c r="G251">
        <v>169</v>
      </c>
      <c r="H251" t="s">
        <v>26</v>
      </c>
      <c r="I251">
        <v>14500</v>
      </c>
      <c r="J251" t="s">
        <v>16</v>
      </c>
      <c r="K251" s="20">
        <v>0.74</v>
      </c>
      <c r="L251" s="20">
        <v>0.26</v>
      </c>
      <c r="M251" t="str">
        <f>_xlfn.XLOOKUP(Production_Downtime_Cleaned[[#This Row],[machine_id]],Machine_master[machine_id],Machine_master[department])</f>
        <v>Machining</v>
      </c>
    </row>
    <row r="252" spans="1:13">
      <c r="A252" s="19">
        <v>45668</v>
      </c>
      <c r="B252" t="s">
        <v>21</v>
      </c>
      <c r="C252" t="s">
        <v>17</v>
      </c>
      <c r="D252">
        <v>8</v>
      </c>
      <c r="E252">
        <v>0</v>
      </c>
      <c r="F252">
        <v>8</v>
      </c>
      <c r="G252">
        <v>686</v>
      </c>
      <c r="H252" t="s">
        <v>15</v>
      </c>
      <c r="I252">
        <v>0</v>
      </c>
      <c r="J252" t="s">
        <v>16</v>
      </c>
      <c r="K252" s="20">
        <v>0</v>
      </c>
      <c r="L252" s="20">
        <v>1</v>
      </c>
      <c r="M252" t="str">
        <f>_xlfn.XLOOKUP(Production_Downtime_Cleaned[[#This Row],[machine_id]],Machine_master[machine_id],Machine_master[department])</f>
        <v>Machining</v>
      </c>
    </row>
    <row r="253" spans="1:13">
      <c r="A253" s="19">
        <v>45668</v>
      </c>
      <c r="B253" t="s">
        <v>21</v>
      </c>
      <c r="C253" t="s">
        <v>18</v>
      </c>
      <c r="D253">
        <v>8</v>
      </c>
      <c r="E253">
        <v>0</v>
      </c>
      <c r="F253">
        <v>8</v>
      </c>
      <c r="G253">
        <v>683</v>
      </c>
      <c r="H253" t="s">
        <v>15</v>
      </c>
      <c r="I253">
        <v>0</v>
      </c>
      <c r="J253" t="s">
        <v>16</v>
      </c>
      <c r="K253" s="20">
        <v>0</v>
      </c>
      <c r="L253" s="20">
        <v>1</v>
      </c>
      <c r="M253" t="str">
        <f>_xlfn.XLOOKUP(Production_Downtime_Cleaned[[#This Row],[machine_id]],Machine_master[machine_id],Machine_master[department])</f>
        <v>Machining</v>
      </c>
    </row>
    <row r="254" spans="1:13">
      <c r="A254" s="19">
        <v>45668</v>
      </c>
      <c r="B254" t="s">
        <v>22</v>
      </c>
      <c r="C254" t="s">
        <v>14</v>
      </c>
      <c r="D254">
        <v>8</v>
      </c>
      <c r="E254">
        <v>0</v>
      </c>
      <c r="F254">
        <v>8</v>
      </c>
      <c r="G254">
        <v>741</v>
      </c>
      <c r="H254" t="s">
        <v>15</v>
      </c>
      <c r="I254">
        <v>0</v>
      </c>
      <c r="J254" t="s">
        <v>16</v>
      </c>
      <c r="K254" s="20">
        <v>0</v>
      </c>
      <c r="L254" s="20">
        <v>1</v>
      </c>
      <c r="M254" t="str">
        <f>_xlfn.XLOOKUP(Production_Downtime_Cleaned[[#This Row],[machine_id]],Machine_master[machine_id],Machine_master[department])</f>
        <v>Machining</v>
      </c>
    </row>
    <row r="255" spans="1:13">
      <c r="A255" s="19">
        <v>45668</v>
      </c>
      <c r="B255" t="s">
        <v>22</v>
      </c>
      <c r="C255" t="s">
        <v>17</v>
      </c>
      <c r="D255">
        <v>8</v>
      </c>
      <c r="E255">
        <v>1.4</v>
      </c>
      <c r="F255">
        <v>6.6</v>
      </c>
      <c r="G255">
        <v>650</v>
      </c>
      <c r="H255" t="s">
        <v>30</v>
      </c>
      <c r="I255">
        <v>12300</v>
      </c>
      <c r="J255" t="s">
        <v>16</v>
      </c>
      <c r="K255" s="20">
        <v>0.18</v>
      </c>
      <c r="L255" s="20">
        <v>0.83</v>
      </c>
      <c r="M255" t="str">
        <f>_xlfn.XLOOKUP(Production_Downtime_Cleaned[[#This Row],[machine_id]],Machine_master[machine_id],Machine_master[department])</f>
        <v>Machining</v>
      </c>
    </row>
    <row r="256" spans="1:13">
      <c r="A256" s="19">
        <v>45668</v>
      </c>
      <c r="B256" t="s">
        <v>22</v>
      </c>
      <c r="C256" t="s">
        <v>18</v>
      </c>
      <c r="D256">
        <v>8</v>
      </c>
      <c r="E256">
        <v>0</v>
      </c>
      <c r="F256">
        <v>8</v>
      </c>
      <c r="G256">
        <v>706</v>
      </c>
      <c r="H256" t="s">
        <v>15</v>
      </c>
      <c r="I256">
        <v>0</v>
      </c>
      <c r="J256" t="s">
        <v>16</v>
      </c>
      <c r="K256" s="20">
        <v>0</v>
      </c>
      <c r="L256" s="20">
        <v>1</v>
      </c>
      <c r="M256" t="str">
        <f>_xlfn.XLOOKUP(Production_Downtime_Cleaned[[#This Row],[machine_id]],Machine_master[machine_id],Machine_master[department])</f>
        <v>Machining</v>
      </c>
    </row>
    <row r="257" spans="1:13">
      <c r="A257" s="19">
        <v>45668</v>
      </c>
      <c r="B257" t="s">
        <v>23</v>
      </c>
      <c r="C257" t="s">
        <v>14</v>
      </c>
      <c r="D257">
        <v>8</v>
      </c>
      <c r="E257">
        <v>4.8</v>
      </c>
      <c r="F257">
        <v>3.2</v>
      </c>
      <c r="G257">
        <v>1318</v>
      </c>
      <c r="H257" t="s">
        <v>27</v>
      </c>
      <c r="I257">
        <v>8700</v>
      </c>
      <c r="J257" t="s">
        <v>16</v>
      </c>
      <c r="K257" s="20">
        <v>0.6</v>
      </c>
      <c r="L257" s="20">
        <v>0.4</v>
      </c>
      <c r="M257" t="str">
        <f>_xlfn.XLOOKUP(Production_Downtime_Cleaned[[#This Row],[machine_id]],Machine_master[machine_id],Machine_master[department])</f>
        <v>Assembly</v>
      </c>
    </row>
    <row r="258" spans="1:13">
      <c r="A258" s="19">
        <v>45668</v>
      </c>
      <c r="B258" t="s">
        <v>23</v>
      </c>
      <c r="C258" t="s">
        <v>17</v>
      </c>
      <c r="D258">
        <v>8</v>
      </c>
      <c r="E258">
        <v>0</v>
      </c>
      <c r="F258">
        <v>8</v>
      </c>
      <c r="G258">
        <v>3305</v>
      </c>
      <c r="H258" t="s">
        <v>15</v>
      </c>
      <c r="I258">
        <v>0</v>
      </c>
      <c r="J258" t="s">
        <v>16</v>
      </c>
      <c r="K258" s="20">
        <v>0</v>
      </c>
      <c r="L258" s="20">
        <v>1</v>
      </c>
      <c r="M258" t="str">
        <f>_xlfn.XLOOKUP(Production_Downtime_Cleaned[[#This Row],[machine_id]],Machine_master[machine_id],Machine_master[department])</f>
        <v>Assembly</v>
      </c>
    </row>
    <row r="259" spans="1:13">
      <c r="A259" s="19">
        <v>45668</v>
      </c>
      <c r="B259" t="s">
        <v>23</v>
      </c>
      <c r="C259" t="s">
        <v>18</v>
      </c>
      <c r="D259">
        <v>8</v>
      </c>
      <c r="E259">
        <v>3.4</v>
      </c>
      <c r="F259">
        <v>4.5999999999999996</v>
      </c>
      <c r="G259">
        <v>2041</v>
      </c>
      <c r="H259" t="s">
        <v>27</v>
      </c>
      <c r="I259">
        <v>6800</v>
      </c>
      <c r="J259" t="s">
        <v>16</v>
      </c>
      <c r="K259" s="20">
        <v>0.43</v>
      </c>
      <c r="L259" s="20">
        <v>0.57999999999999996</v>
      </c>
      <c r="M259" t="str">
        <f>_xlfn.XLOOKUP(Production_Downtime_Cleaned[[#This Row],[machine_id]],Machine_master[machine_id],Machine_master[department])</f>
        <v>Assembly</v>
      </c>
    </row>
    <row r="260" spans="1:13">
      <c r="A260" s="19">
        <v>45668</v>
      </c>
      <c r="B260" t="s">
        <v>24</v>
      </c>
      <c r="C260" t="s">
        <v>14</v>
      </c>
      <c r="D260">
        <v>8</v>
      </c>
      <c r="E260">
        <v>0</v>
      </c>
      <c r="F260">
        <v>8</v>
      </c>
      <c r="G260">
        <v>3401</v>
      </c>
      <c r="H260" t="s">
        <v>15</v>
      </c>
      <c r="I260">
        <v>0</v>
      </c>
      <c r="J260" t="s">
        <v>16</v>
      </c>
      <c r="K260" s="20">
        <v>0</v>
      </c>
      <c r="L260" s="20">
        <v>1</v>
      </c>
      <c r="M260" t="str">
        <f>_xlfn.XLOOKUP(Production_Downtime_Cleaned[[#This Row],[machine_id]],Machine_master[machine_id],Machine_master[department])</f>
        <v>Assembly</v>
      </c>
    </row>
    <row r="261" spans="1:13">
      <c r="A261" s="19">
        <v>45668</v>
      </c>
      <c r="B261" t="s">
        <v>24</v>
      </c>
      <c r="C261" t="s">
        <v>17</v>
      </c>
      <c r="D261">
        <v>8</v>
      </c>
      <c r="E261">
        <v>0</v>
      </c>
      <c r="F261">
        <v>8</v>
      </c>
      <c r="G261">
        <v>3038</v>
      </c>
      <c r="H261" t="s">
        <v>15</v>
      </c>
      <c r="I261">
        <v>0</v>
      </c>
      <c r="J261" t="s">
        <v>16</v>
      </c>
      <c r="K261" s="20">
        <v>0</v>
      </c>
      <c r="L261" s="20">
        <v>1</v>
      </c>
      <c r="M261" t="str">
        <f>_xlfn.XLOOKUP(Production_Downtime_Cleaned[[#This Row],[machine_id]],Machine_master[machine_id],Machine_master[department])</f>
        <v>Assembly</v>
      </c>
    </row>
    <row r="262" spans="1:13">
      <c r="A262" s="19">
        <v>45668</v>
      </c>
      <c r="B262" t="s">
        <v>24</v>
      </c>
      <c r="C262" t="s">
        <v>18</v>
      </c>
      <c r="D262">
        <v>8</v>
      </c>
      <c r="E262">
        <v>0</v>
      </c>
      <c r="F262">
        <v>8</v>
      </c>
      <c r="G262">
        <v>3154</v>
      </c>
      <c r="H262" t="s">
        <v>15</v>
      </c>
      <c r="I262">
        <v>0</v>
      </c>
      <c r="J262" t="s">
        <v>16</v>
      </c>
      <c r="K262" s="20">
        <v>0</v>
      </c>
      <c r="L262" s="20">
        <v>1</v>
      </c>
      <c r="M262" t="str">
        <f>_xlfn.XLOOKUP(Production_Downtime_Cleaned[[#This Row],[machine_id]],Machine_master[machine_id],Machine_master[department])</f>
        <v>Assembly</v>
      </c>
    </row>
    <row r="263" spans="1:13">
      <c r="A263" s="19">
        <v>45668</v>
      </c>
      <c r="B263" t="s">
        <v>25</v>
      </c>
      <c r="C263" t="s">
        <v>14</v>
      </c>
      <c r="D263">
        <v>8</v>
      </c>
      <c r="E263">
        <v>0</v>
      </c>
      <c r="F263">
        <v>8</v>
      </c>
      <c r="G263">
        <v>4197</v>
      </c>
      <c r="H263" t="s">
        <v>15</v>
      </c>
      <c r="I263">
        <v>0</v>
      </c>
      <c r="J263" t="s">
        <v>16</v>
      </c>
      <c r="K263" s="20">
        <v>0</v>
      </c>
      <c r="L263" s="20">
        <v>1</v>
      </c>
      <c r="M263" t="str">
        <f>_xlfn.XLOOKUP(Production_Downtime_Cleaned[[#This Row],[machine_id]],Machine_master[machine_id],Machine_master[department])</f>
        <v>Cutting</v>
      </c>
    </row>
    <row r="264" spans="1:13">
      <c r="A264" s="19">
        <v>45668</v>
      </c>
      <c r="B264" t="s">
        <v>25</v>
      </c>
      <c r="C264" t="s">
        <v>17</v>
      </c>
      <c r="D264">
        <v>8</v>
      </c>
      <c r="E264">
        <v>4.5999999999999996</v>
      </c>
      <c r="F264">
        <v>3.4</v>
      </c>
      <c r="G264">
        <v>1549</v>
      </c>
      <c r="H264" t="s">
        <v>29</v>
      </c>
      <c r="I264">
        <v>3600</v>
      </c>
      <c r="J264" t="s">
        <v>16</v>
      </c>
      <c r="K264" s="20">
        <v>0.57999999999999996</v>
      </c>
      <c r="L264" s="20">
        <v>0.43</v>
      </c>
      <c r="M264" t="str">
        <f>_xlfn.XLOOKUP(Production_Downtime_Cleaned[[#This Row],[machine_id]],Machine_master[machine_id],Machine_master[department])</f>
        <v>Cutting</v>
      </c>
    </row>
    <row r="265" spans="1:13">
      <c r="A265" s="19">
        <v>45668</v>
      </c>
      <c r="B265" t="s">
        <v>25</v>
      </c>
      <c r="C265" t="s">
        <v>18</v>
      </c>
      <c r="D265">
        <v>8</v>
      </c>
      <c r="E265">
        <v>4.5</v>
      </c>
      <c r="F265">
        <v>3.5</v>
      </c>
      <c r="G265">
        <v>1870</v>
      </c>
      <c r="H265" t="s">
        <v>27</v>
      </c>
      <c r="I265">
        <v>8800</v>
      </c>
      <c r="J265" t="s">
        <v>16</v>
      </c>
      <c r="K265" s="20">
        <v>0.56000000000000005</v>
      </c>
      <c r="L265" s="20">
        <v>0.44</v>
      </c>
      <c r="M265" t="str">
        <f>_xlfn.XLOOKUP(Production_Downtime_Cleaned[[#This Row],[machine_id]],Machine_master[machine_id],Machine_master[department])</f>
        <v>Cutting</v>
      </c>
    </row>
    <row r="266" spans="1:13">
      <c r="A266" s="19">
        <v>45669</v>
      </c>
      <c r="B266" t="s">
        <v>13</v>
      </c>
      <c r="C266" t="s">
        <v>14</v>
      </c>
      <c r="D266">
        <v>8</v>
      </c>
      <c r="E266">
        <v>5.6</v>
      </c>
      <c r="F266">
        <v>2.4</v>
      </c>
      <c r="G266">
        <v>1446</v>
      </c>
      <c r="H266" t="s">
        <v>29</v>
      </c>
      <c r="I266">
        <v>5100</v>
      </c>
      <c r="J266" t="s">
        <v>16</v>
      </c>
      <c r="K266" s="20">
        <v>0.7</v>
      </c>
      <c r="L266" s="20">
        <v>0.3</v>
      </c>
      <c r="M266" t="str">
        <f>_xlfn.XLOOKUP(Production_Downtime_Cleaned[[#This Row],[machine_id]],Machine_master[machine_id],Machine_master[department])</f>
        <v>Stamping</v>
      </c>
    </row>
    <row r="267" spans="1:13">
      <c r="A267" s="19">
        <v>45669</v>
      </c>
      <c r="B267" t="s">
        <v>13</v>
      </c>
      <c r="C267" t="s">
        <v>17</v>
      </c>
      <c r="D267">
        <v>8</v>
      </c>
      <c r="E267">
        <v>0.7</v>
      </c>
      <c r="F267">
        <v>7.3</v>
      </c>
      <c r="G267">
        <v>4295</v>
      </c>
      <c r="H267" t="s">
        <v>28</v>
      </c>
      <c r="I267">
        <v>9300</v>
      </c>
      <c r="J267" t="s">
        <v>16</v>
      </c>
      <c r="K267" s="20">
        <v>0.09</v>
      </c>
      <c r="L267" s="20">
        <v>0.91</v>
      </c>
      <c r="M267" t="str">
        <f>_xlfn.XLOOKUP(Production_Downtime_Cleaned[[#This Row],[machine_id]],Machine_master[machine_id],Machine_master[department])</f>
        <v>Stamping</v>
      </c>
    </row>
    <row r="268" spans="1:13">
      <c r="A268" s="19">
        <v>45669</v>
      </c>
      <c r="B268" t="s">
        <v>13</v>
      </c>
      <c r="C268" t="s">
        <v>18</v>
      </c>
      <c r="D268">
        <v>8</v>
      </c>
      <c r="E268">
        <v>6.2</v>
      </c>
      <c r="F268">
        <v>1.8</v>
      </c>
      <c r="G268">
        <v>1185</v>
      </c>
      <c r="H268" t="s">
        <v>28</v>
      </c>
      <c r="I268">
        <v>3300</v>
      </c>
      <c r="J268" t="s">
        <v>16</v>
      </c>
      <c r="K268" s="20">
        <v>0.78</v>
      </c>
      <c r="L268" s="20">
        <v>0.23</v>
      </c>
      <c r="M268" t="str">
        <f>_xlfn.XLOOKUP(Production_Downtime_Cleaned[[#This Row],[machine_id]],Machine_master[machine_id],Machine_master[department])</f>
        <v>Stamping</v>
      </c>
    </row>
    <row r="269" spans="1:13">
      <c r="A269" s="19">
        <v>45669</v>
      </c>
      <c r="B269" t="s">
        <v>19</v>
      </c>
      <c r="C269" t="s">
        <v>14</v>
      </c>
      <c r="D269">
        <v>8</v>
      </c>
      <c r="E269">
        <v>1.3</v>
      </c>
      <c r="F269">
        <v>6.7</v>
      </c>
      <c r="G269">
        <v>4221</v>
      </c>
      <c r="H269" t="s">
        <v>30</v>
      </c>
      <c r="I269">
        <v>7000</v>
      </c>
      <c r="J269" t="s">
        <v>16</v>
      </c>
      <c r="K269" s="20">
        <v>0.16</v>
      </c>
      <c r="L269" s="20">
        <v>0.84</v>
      </c>
      <c r="M269" t="str">
        <f>_xlfn.XLOOKUP(Production_Downtime_Cleaned[[#This Row],[machine_id]],Machine_master[machine_id],Machine_master[department])</f>
        <v>Stamping</v>
      </c>
    </row>
    <row r="270" spans="1:13">
      <c r="A270" s="19">
        <v>45669</v>
      </c>
      <c r="B270" t="s">
        <v>19</v>
      </c>
      <c r="C270" t="s">
        <v>17</v>
      </c>
      <c r="D270">
        <v>8</v>
      </c>
      <c r="E270">
        <v>1.5</v>
      </c>
      <c r="F270">
        <v>6.5</v>
      </c>
      <c r="G270">
        <v>4416</v>
      </c>
      <c r="H270" t="s">
        <v>27</v>
      </c>
      <c r="I270">
        <v>11300</v>
      </c>
      <c r="J270" t="s">
        <v>16</v>
      </c>
      <c r="K270" s="20">
        <v>0.19</v>
      </c>
      <c r="L270" s="20">
        <v>0.81</v>
      </c>
      <c r="M270" t="str">
        <f>_xlfn.XLOOKUP(Production_Downtime_Cleaned[[#This Row],[machine_id]],Machine_master[machine_id],Machine_master[department])</f>
        <v>Stamping</v>
      </c>
    </row>
    <row r="271" spans="1:13">
      <c r="A271" s="19">
        <v>45669</v>
      </c>
      <c r="B271" t="s">
        <v>19</v>
      </c>
      <c r="C271" t="s">
        <v>18</v>
      </c>
      <c r="D271">
        <v>8</v>
      </c>
      <c r="E271">
        <v>0</v>
      </c>
      <c r="F271">
        <v>8</v>
      </c>
      <c r="G271">
        <v>4912</v>
      </c>
      <c r="H271" t="s">
        <v>15</v>
      </c>
      <c r="I271">
        <v>0</v>
      </c>
      <c r="J271" t="s">
        <v>16</v>
      </c>
      <c r="K271" s="20">
        <v>0</v>
      </c>
      <c r="L271" s="20">
        <v>1</v>
      </c>
      <c r="M271" t="str">
        <f>_xlfn.XLOOKUP(Production_Downtime_Cleaned[[#This Row],[machine_id]],Machine_master[machine_id],Machine_master[department])</f>
        <v>Stamping</v>
      </c>
    </row>
    <row r="272" spans="1:13">
      <c r="A272" s="19">
        <v>45669</v>
      </c>
      <c r="B272" t="s">
        <v>20</v>
      </c>
      <c r="C272" t="s">
        <v>14</v>
      </c>
      <c r="D272">
        <v>8</v>
      </c>
      <c r="E272">
        <v>0</v>
      </c>
      <c r="F272">
        <v>8</v>
      </c>
      <c r="G272">
        <v>4185</v>
      </c>
      <c r="H272" t="s">
        <v>15</v>
      </c>
      <c r="I272">
        <v>0</v>
      </c>
      <c r="J272" t="s">
        <v>16</v>
      </c>
      <c r="K272" s="20">
        <v>0</v>
      </c>
      <c r="L272" s="20">
        <v>1</v>
      </c>
      <c r="M272" t="str">
        <f>_xlfn.XLOOKUP(Production_Downtime_Cleaned[[#This Row],[machine_id]],Machine_master[machine_id],Machine_master[department])</f>
        <v>Stamping</v>
      </c>
    </row>
    <row r="273" spans="1:13">
      <c r="A273" s="19">
        <v>45669</v>
      </c>
      <c r="B273" t="s">
        <v>20</v>
      </c>
      <c r="C273" t="s">
        <v>17</v>
      </c>
      <c r="D273">
        <v>8</v>
      </c>
      <c r="E273">
        <v>0</v>
      </c>
      <c r="F273">
        <v>8</v>
      </c>
      <c r="G273">
        <v>4718</v>
      </c>
      <c r="H273" t="s">
        <v>15</v>
      </c>
      <c r="I273">
        <v>0</v>
      </c>
      <c r="J273" t="s">
        <v>16</v>
      </c>
      <c r="K273" s="20">
        <v>0</v>
      </c>
      <c r="L273" s="20">
        <v>1</v>
      </c>
      <c r="M273" t="str">
        <f>_xlfn.XLOOKUP(Production_Downtime_Cleaned[[#This Row],[machine_id]],Machine_master[machine_id],Machine_master[department])</f>
        <v>Stamping</v>
      </c>
    </row>
    <row r="274" spans="1:13">
      <c r="A274" s="19">
        <v>45669</v>
      </c>
      <c r="B274" t="s">
        <v>20</v>
      </c>
      <c r="C274" t="s">
        <v>18</v>
      </c>
      <c r="D274">
        <v>8</v>
      </c>
      <c r="E274">
        <v>0</v>
      </c>
      <c r="F274">
        <v>8</v>
      </c>
      <c r="G274">
        <v>4687</v>
      </c>
      <c r="H274" t="s">
        <v>15</v>
      </c>
      <c r="I274">
        <v>0</v>
      </c>
      <c r="J274" t="s">
        <v>16</v>
      </c>
      <c r="K274" s="20">
        <v>0</v>
      </c>
      <c r="L274" s="20">
        <v>1</v>
      </c>
      <c r="M274" t="str">
        <f>_xlfn.XLOOKUP(Production_Downtime_Cleaned[[#This Row],[machine_id]],Machine_master[machine_id],Machine_master[department])</f>
        <v>Stamping</v>
      </c>
    </row>
    <row r="275" spans="1:13">
      <c r="A275" s="19">
        <v>45669</v>
      </c>
      <c r="B275" t="s">
        <v>21</v>
      </c>
      <c r="C275" t="s">
        <v>14</v>
      </c>
      <c r="D275">
        <v>8</v>
      </c>
      <c r="E275">
        <v>0</v>
      </c>
      <c r="F275">
        <v>8</v>
      </c>
      <c r="G275">
        <v>714</v>
      </c>
      <c r="H275" t="s">
        <v>15</v>
      </c>
      <c r="I275">
        <v>0</v>
      </c>
      <c r="J275" t="s">
        <v>16</v>
      </c>
      <c r="K275" s="20">
        <v>0</v>
      </c>
      <c r="L275" s="20">
        <v>1</v>
      </c>
      <c r="M275" t="str">
        <f>_xlfn.XLOOKUP(Production_Downtime_Cleaned[[#This Row],[machine_id]],Machine_master[machine_id],Machine_master[department])</f>
        <v>Machining</v>
      </c>
    </row>
    <row r="276" spans="1:13">
      <c r="A276" s="19">
        <v>45669</v>
      </c>
      <c r="B276" t="s">
        <v>21</v>
      </c>
      <c r="C276" t="s">
        <v>17</v>
      </c>
      <c r="D276">
        <v>8</v>
      </c>
      <c r="E276">
        <v>0</v>
      </c>
      <c r="F276">
        <v>8</v>
      </c>
      <c r="G276">
        <v>687</v>
      </c>
      <c r="H276" t="s">
        <v>15</v>
      </c>
      <c r="I276">
        <v>0</v>
      </c>
      <c r="J276" t="s">
        <v>16</v>
      </c>
      <c r="K276" s="20">
        <v>0</v>
      </c>
      <c r="L276" s="20">
        <v>1</v>
      </c>
      <c r="M276" t="str">
        <f>_xlfn.XLOOKUP(Production_Downtime_Cleaned[[#This Row],[machine_id]],Machine_master[machine_id],Machine_master[department])</f>
        <v>Machining</v>
      </c>
    </row>
    <row r="277" spans="1:13">
      <c r="A277" s="19">
        <v>45669</v>
      </c>
      <c r="B277" t="s">
        <v>21</v>
      </c>
      <c r="C277" t="s">
        <v>18</v>
      </c>
      <c r="D277">
        <v>8</v>
      </c>
      <c r="E277">
        <v>0</v>
      </c>
      <c r="F277">
        <v>8</v>
      </c>
      <c r="G277">
        <v>787</v>
      </c>
      <c r="H277" t="s">
        <v>15</v>
      </c>
      <c r="I277">
        <v>0</v>
      </c>
      <c r="J277" t="s">
        <v>16</v>
      </c>
      <c r="K277" s="20">
        <v>0</v>
      </c>
      <c r="L277" s="20">
        <v>1</v>
      </c>
      <c r="M277" t="str">
        <f>_xlfn.XLOOKUP(Production_Downtime_Cleaned[[#This Row],[machine_id]],Machine_master[machine_id],Machine_master[department])</f>
        <v>Machining</v>
      </c>
    </row>
    <row r="278" spans="1:13">
      <c r="A278" s="19">
        <v>45669</v>
      </c>
      <c r="B278" t="s">
        <v>22</v>
      </c>
      <c r="C278" t="s">
        <v>14</v>
      </c>
      <c r="D278">
        <v>8</v>
      </c>
      <c r="E278">
        <v>0</v>
      </c>
      <c r="F278">
        <v>8</v>
      </c>
      <c r="G278">
        <v>796</v>
      </c>
      <c r="H278" t="s">
        <v>15</v>
      </c>
      <c r="I278">
        <v>0</v>
      </c>
      <c r="J278" t="s">
        <v>16</v>
      </c>
      <c r="K278" s="20">
        <v>0</v>
      </c>
      <c r="L278" s="20">
        <v>1</v>
      </c>
      <c r="M278" t="str">
        <f>_xlfn.XLOOKUP(Production_Downtime_Cleaned[[#This Row],[machine_id]],Machine_master[machine_id],Machine_master[department])</f>
        <v>Machining</v>
      </c>
    </row>
    <row r="279" spans="1:13">
      <c r="A279" s="19">
        <v>45669</v>
      </c>
      <c r="B279" t="s">
        <v>22</v>
      </c>
      <c r="C279" t="s">
        <v>17</v>
      </c>
      <c r="D279">
        <v>8</v>
      </c>
      <c r="E279">
        <v>5.0999999999999996</v>
      </c>
      <c r="F279">
        <v>2.9</v>
      </c>
      <c r="G279">
        <v>270</v>
      </c>
      <c r="H279" t="s">
        <v>26</v>
      </c>
      <c r="I279">
        <v>3800</v>
      </c>
      <c r="J279" t="s">
        <v>16</v>
      </c>
      <c r="K279" s="20">
        <v>0.64</v>
      </c>
      <c r="L279" s="20">
        <v>0.36</v>
      </c>
      <c r="M279" t="str">
        <f>_xlfn.XLOOKUP(Production_Downtime_Cleaned[[#This Row],[machine_id]],Machine_master[machine_id],Machine_master[department])</f>
        <v>Machining</v>
      </c>
    </row>
    <row r="280" spans="1:13">
      <c r="A280" s="19">
        <v>45669</v>
      </c>
      <c r="B280" t="s">
        <v>22</v>
      </c>
      <c r="C280" t="s">
        <v>18</v>
      </c>
      <c r="D280">
        <v>8</v>
      </c>
      <c r="E280">
        <v>0</v>
      </c>
      <c r="F280">
        <v>8</v>
      </c>
      <c r="G280">
        <v>662</v>
      </c>
      <c r="H280" t="s">
        <v>15</v>
      </c>
      <c r="I280">
        <v>0</v>
      </c>
      <c r="J280" t="s">
        <v>16</v>
      </c>
      <c r="K280" s="20">
        <v>0</v>
      </c>
      <c r="L280" s="20">
        <v>1</v>
      </c>
      <c r="M280" t="str">
        <f>_xlfn.XLOOKUP(Production_Downtime_Cleaned[[#This Row],[machine_id]],Machine_master[machine_id],Machine_master[department])</f>
        <v>Machining</v>
      </c>
    </row>
    <row r="281" spans="1:13">
      <c r="A281" s="19">
        <v>45669</v>
      </c>
      <c r="B281" t="s">
        <v>23</v>
      </c>
      <c r="C281" t="s">
        <v>14</v>
      </c>
      <c r="D281">
        <v>8</v>
      </c>
      <c r="E281">
        <v>6.6</v>
      </c>
      <c r="F281">
        <v>1.4</v>
      </c>
      <c r="G281">
        <v>654</v>
      </c>
      <c r="H281" t="s">
        <v>28</v>
      </c>
      <c r="I281">
        <v>14000</v>
      </c>
      <c r="J281" t="s">
        <v>16</v>
      </c>
      <c r="K281" s="20">
        <v>0.83</v>
      </c>
      <c r="L281" s="20">
        <v>0.18</v>
      </c>
      <c r="M281" t="str">
        <f>_xlfn.XLOOKUP(Production_Downtime_Cleaned[[#This Row],[machine_id]],Machine_master[machine_id],Machine_master[department])</f>
        <v>Assembly</v>
      </c>
    </row>
    <row r="282" spans="1:13">
      <c r="A282" s="19">
        <v>45669</v>
      </c>
      <c r="B282" t="s">
        <v>23</v>
      </c>
      <c r="C282" t="s">
        <v>17</v>
      </c>
      <c r="D282">
        <v>8</v>
      </c>
      <c r="E282">
        <v>0</v>
      </c>
      <c r="F282">
        <v>8</v>
      </c>
      <c r="G282">
        <v>3871</v>
      </c>
      <c r="H282" t="s">
        <v>15</v>
      </c>
      <c r="I282">
        <v>0</v>
      </c>
      <c r="J282" t="s">
        <v>16</v>
      </c>
      <c r="K282" s="20">
        <v>0</v>
      </c>
      <c r="L282" s="20">
        <v>1</v>
      </c>
      <c r="M282" t="str">
        <f>_xlfn.XLOOKUP(Production_Downtime_Cleaned[[#This Row],[machine_id]],Machine_master[machine_id],Machine_master[department])</f>
        <v>Assembly</v>
      </c>
    </row>
    <row r="283" spans="1:13">
      <c r="A283" s="19">
        <v>45669</v>
      </c>
      <c r="B283" t="s">
        <v>23</v>
      </c>
      <c r="C283" t="s">
        <v>18</v>
      </c>
      <c r="D283">
        <v>8</v>
      </c>
      <c r="E283">
        <v>0</v>
      </c>
      <c r="F283">
        <v>8</v>
      </c>
      <c r="G283">
        <v>3465</v>
      </c>
      <c r="H283" t="s">
        <v>15</v>
      </c>
      <c r="I283">
        <v>0</v>
      </c>
      <c r="J283" t="s">
        <v>16</v>
      </c>
      <c r="K283" s="20">
        <v>0</v>
      </c>
      <c r="L283" s="20">
        <v>1</v>
      </c>
      <c r="M283" t="str">
        <f>_xlfn.XLOOKUP(Production_Downtime_Cleaned[[#This Row],[machine_id]],Machine_master[machine_id],Machine_master[department])</f>
        <v>Assembly</v>
      </c>
    </row>
    <row r="284" spans="1:13">
      <c r="A284" s="19">
        <v>45669</v>
      </c>
      <c r="B284" t="s">
        <v>24</v>
      </c>
      <c r="C284" t="s">
        <v>14</v>
      </c>
      <c r="D284">
        <v>8</v>
      </c>
      <c r="E284">
        <v>0</v>
      </c>
      <c r="F284">
        <v>8</v>
      </c>
      <c r="G284">
        <v>3405</v>
      </c>
      <c r="H284" t="s">
        <v>15</v>
      </c>
      <c r="I284">
        <v>0</v>
      </c>
      <c r="J284" t="s">
        <v>16</v>
      </c>
      <c r="K284" s="20">
        <v>0</v>
      </c>
      <c r="L284" s="20">
        <v>1</v>
      </c>
      <c r="M284" t="str">
        <f>_xlfn.XLOOKUP(Production_Downtime_Cleaned[[#This Row],[machine_id]],Machine_master[machine_id],Machine_master[department])</f>
        <v>Assembly</v>
      </c>
    </row>
    <row r="285" spans="1:13">
      <c r="A285" s="19">
        <v>45669</v>
      </c>
      <c r="B285" t="s">
        <v>24</v>
      </c>
      <c r="C285" t="s">
        <v>17</v>
      </c>
      <c r="D285">
        <v>8</v>
      </c>
      <c r="E285">
        <v>0</v>
      </c>
      <c r="F285">
        <v>8</v>
      </c>
      <c r="G285">
        <v>3088</v>
      </c>
      <c r="H285" t="s">
        <v>15</v>
      </c>
      <c r="I285">
        <v>0</v>
      </c>
      <c r="J285" t="s">
        <v>16</v>
      </c>
      <c r="K285" s="20">
        <v>0</v>
      </c>
      <c r="L285" s="20">
        <v>1</v>
      </c>
      <c r="M285" t="str">
        <f>_xlfn.XLOOKUP(Production_Downtime_Cleaned[[#This Row],[machine_id]],Machine_master[machine_id],Machine_master[department])</f>
        <v>Assembly</v>
      </c>
    </row>
    <row r="286" spans="1:13">
      <c r="A286" s="19">
        <v>45669</v>
      </c>
      <c r="B286" t="s">
        <v>24</v>
      </c>
      <c r="C286" t="s">
        <v>18</v>
      </c>
      <c r="D286">
        <v>8</v>
      </c>
      <c r="E286">
        <v>0</v>
      </c>
      <c r="F286">
        <v>8</v>
      </c>
      <c r="G286">
        <v>3363</v>
      </c>
      <c r="H286" t="s">
        <v>15</v>
      </c>
      <c r="I286">
        <v>0</v>
      </c>
      <c r="J286" t="s">
        <v>16</v>
      </c>
      <c r="K286" s="20">
        <v>0</v>
      </c>
      <c r="L286" s="20">
        <v>1</v>
      </c>
      <c r="M286" t="str">
        <f>_xlfn.XLOOKUP(Production_Downtime_Cleaned[[#This Row],[machine_id]],Machine_master[machine_id],Machine_master[department])</f>
        <v>Assembly</v>
      </c>
    </row>
    <row r="287" spans="1:13">
      <c r="A287" s="19">
        <v>45669</v>
      </c>
      <c r="B287" t="s">
        <v>25</v>
      </c>
      <c r="C287" t="s">
        <v>14</v>
      </c>
      <c r="D287">
        <v>8</v>
      </c>
      <c r="E287">
        <v>2.8</v>
      </c>
      <c r="F287">
        <v>5.2</v>
      </c>
      <c r="G287">
        <v>2237</v>
      </c>
      <c r="H287" t="s">
        <v>29</v>
      </c>
      <c r="I287">
        <v>6400</v>
      </c>
      <c r="J287" t="s">
        <v>16</v>
      </c>
      <c r="K287" s="20">
        <v>0.35</v>
      </c>
      <c r="L287" s="20">
        <v>0.65</v>
      </c>
      <c r="M287" t="str">
        <f>_xlfn.XLOOKUP(Production_Downtime_Cleaned[[#This Row],[machine_id]],Machine_master[machine_id],Machine_master[department])</f>
        <v>Cutting</v>
      </c>
    </row>
    <row r="288" spans="1:13">
      <c r="A288" s="19">
        <v>45669</v>
      </c>
      <c r="B288" t="s">
        <v>25</v>
      </c>
      <c r="C288" t="s">
        <v>17</v>
      </c>
      <c r="D288">
        <v>8</v>
      </c>
      <c r="E288">
        <v>3.4</v>
      </c>
      <c r="F288">
        <v>4.5999999999999996</v>
      </c>
      <c r="G288">
        <v>2264</v>
      </c>
      <c r="H288" t="s">
        <v>28</v>
      </c>
      <c r="I288">
        <v>3700</v>
      </c>
      <c r="J288" t="s">
        <v>16</v>
      </c>
      <c r="K288" s="20">
        <v>0.43</v>
      </c>
      <c r="L288" s="20">
        <v>0.57999999999999996</v>
      </c>
      <c r="M288" t="str">
        <f>_xlfn.XLOOKUP(Production_Downtime_Cleaned[[#This Row],[machine_id]],Machine_master[machine_id],Machine_master[department])</f>
        <v>Cutting</v>
      </c>
    </row>
    <row r="289" spans="1:13">
      <c r="A289" s="19">
        <v>45669</v>
      </c>
      <c r="B289" t="s">
        <v>25</v>
      </c>
      <c r="C289" t="s">
        <v>18</v>
      </c>
      <c r="D289">
        <v>8</v>
      </c>
      <c r="E289">
        <v>0</v>
      </c>
      <c r="F289">
        <v>8</v>
      </c>
      <c r="G289">
        <v>3639</v>
      </c>
      <c r="H289" t="s">
        <v>15</v>
      </c>
      <c r="I289">
        <v>0</v>
      </c>
      <c r="J289" t="s">
        <v>16</v>
      </c>
      <c r="K289" s="20">
        <v>0</v>
      </c>
      <c r="L289" s="20">
        <v>1</v>
      </c>
      <c r="M289" t="str">
        <f>_xlfn.XLOOKUP(Production_Downtime_Cleaned[[#This Row],[machine_id]],Machine_master[machine_id],Machine_master[department])</f>
        <v>Cutting</v>
      </c>
    </row>
    <row r="290" spans="1:13">
      <c r="A290" s="19">
        <v>45670</v>
      </c>
      <c r="B290" t="s">
        <v>13</v>
      </c>
      <c r="C290" t="s">
        <v>14</v>
      </c>
      <c r="D290">
        <v>8</v>
      </c>
      <c r="E290">
        <v>0</v>
      </c>
      <c r="F290">
        <v>8</v>
      </c>
      <c r="G290">
        <v>5199</v>
      </c>
      <c r="H290" t="s">
        <v>15</v>
      </c>
      <c r="I290">
        <v>0</v>
      </c>
      <c r="J290" t="s">
        <v>16</v>
      </c>
      <c r="K290" s="20">
        <v>0</v>
      </c>
      <c r="L290" s="20">
        <v>1</v>
      </c>
      <c r="M290" t="str">
        <f>_xlfn.XLOOKUP(Production_Downtime_Cleaned[[#This Row],[machine_id]],Machine_master[machine_id],Machine_master[department])</f>
        <v>Stamping</v>
      </c>
    </row>
    <row r="291" spans="1:13">
      <c r="A291" s="19">
        <v>45670</v>
      </c>
      <c r="B291" t="s">
        <v>13</v>
      </c>
      <c r="C291" t="s">
        <v>17</v>
      </c>
      <c r="D291">
        <v>8</v>
      </c>
      <c r="E291">
        <v>0</v>
      </c>
      <c r="F291">
        <v>8</v>
      </c>
      <c r="G291">
        <v>4913</v>
      </c>
      <c r="H291" t="s">
        <v>15</v>
      </c>
      <c r="I291">
        <v>0</v>
      </c>
      <c r="J291" t="s">
        <v>16</v>
      </c>
      <c r="K291" s="20">
        <v>0</v>
      </c>
      <c r="L291" s="20">
        <v>1</v>
      </c>
      <c r="M291" t="str">
        <f>_xlfn.XLOOKUP(Production_Downtime_Cleaned[[#This Row],[machine_id]],Machine_master[machine_id],Machine_master[department])</f>
        <v>Stamping</v>
      </c>
    </row>
    <row r="292" spans="1:13">
      <c r="A292" s="19">
        <v>45670</v>
      </c>
      <c r="B292" t="s">
        <v>13</v>
      </c>
      <c r="C292" t="s">
        <v>18</v>
      </c>
      <c r="D292">
        <v>8</v>
      </c>
      <c r="E292">
        <v>0</v>
      </c>
      <c r="F292">
        <v>8</v>
      </c>
      <c r="G292">
        <v>4657</v>
      </c>
      <c r="H292" t="s">
        <v>15</v>
      </c>
      <c r="I292">
        <v>0</v>
      </c>
      <c r="J292" t="s">
        <v>16</v>
      </c>
      <c r="K292" s="20">
        <v>0</v>
      </c>
      <c r="L292" s="20">
        <v>1</v>
      </c>
      <c r="M292" t="str">
        <f>_xlfn.XLOOKUP(Production_Downtime_Cleaned[[#This Row],[machine_id]],Machine_master[machine_id],Machine_master[department])</f>
        <v>Stamping</v>
      </c>
    </row>
    <row r="293" spans="1:13">
      <c r="A293" s="19">
        <v>45670</v>
      </c>
      <c r="B293" t="s">
        <v>19</v>
      </c>
      <c r="C293" t="s">
        <v>14</v>
      </c>
      <c r="D293">
        <v>8</v>
      </c>
      <c r="E293">
        <v>1.5</v>
      </c>
      <c r="F293">
        <v>6.5</v>
      </c>
      <c r="G293">
        <v>4355</v>
      </c>
      <c r="H293" t="s">
        <v>26</v>
      </c>
      <c r="I293">
        <v>7300</v>
      </c>
      <c r="J293" t="s">
        <v>16</v>
      </c>
      <c r="K293" s="20">
        <v>0.19</v>
      </c>
      <c r="L293" s="20">
        <v>0.81</v>
      </c>
      <c r="M293" t="str">
        <f>_xlfn.XLOOKUP(Production_Downtime_Cleaned[[#This Row],[machine_id]],Machine_master[machine_id],Machine_master[department])</f>
        <v>Stamping</v>
      </c>
    </row>
    <row r="294" spans="1:13">
      <c r="A294" s="19">
        <v>45670</v>
      </c>
      <c r="B294" t="s">
        <v>19</v>
      </c>
      <c r="C294" t="s">
        <v>17</v>
      </c>
      <c r="D294">
        <v>8</v>
      </c>
      <c r="E294">
        <v>0</v>
      </c>
      <c r="F294">
        <v>8</v>
      </c>
      <c r="G294">
        <v>5200</v>
      </c>
      <c r="H294" t="s">
        <v>15</v>
      </c>
      <c r="I294">
        <v>0</v>
      </c>
      <c r="J294" t="s">
        <v>16</v>
      </c>
      <c r="K294" s="20">
        <v>0</v>
      </c>
      <c r="L294" s="20">
        <v>1</v>
      </c>
      <c r="M294" t="str">
        <f>_xlfn.XLOOKUP(Production_Downtime_Cleaned[[#This Row],[machine_id]],Machine_master[machine_id],Machine_master[department])</f>
        <v>Stamping</v>
      </c>
    </row>
    <row r="295" spans="1:13">
      <c r="A295" s="19">
        <v>45670</v>
      </c>
      <c r="B295" t="s">
        <v>19</v>
      </c>
      <c r="C295" t="s">
        <v>18</v>
      </c>
      <c r="D295">
        <v>8</v>
      </c>
      <c r="E295">
        <v>0</v>
      </c>
      <c r="F295">
        <v>8</v>
      </c>
      <c r="G295">
        <v>5249</v>
      </c>
      <c r="H295" t="s">
        <v>15</v>
      </c>
      <c r="I295">
        <v>0</v>
      </c>
      <c r="J295" t="s">
        <v>16</v>
      </c>
      <c r="K295" s="20">
        <v>0</v>
      </c>
      <c r="L295" s="20">
        <v>1</v>
      </c>
      <c r="M295" t="str">
        <f>_xlfn.XLOOKUP(Production_Downtime_Cleaned[[#This Row],[machine_id]],Machine_master[machine_id],Machine_master[department])</f>
        <v>Stamping</v>
      </c>
    </row>
    <row r="296" spans="1:13">
      <c r="A296" s="19">
        <v>45670</v>
      </c>
      <c r="B296" t="s">
        <v>20</v>
      </c>
      <c r="C296" t="s">
        <v>14</v>
      </c>
      <c r="D296">
        <v>8</v>
      </c>
      <c r="E296">
        <v>0</v>
      </c>
      <c r="F296">
        <v>8</v>
      </c>
      <c r="G296">
        <v>4422</v>
      </c>
      <c r="H296" t="s">
        <v>15</v>
      </c>
      <c r="I296">
        <v>0</v>
      </c>
      <c r="J296" t="s">
        <v>16</v>
      </c>
      <c r="K296" s="20">
        <v>0</v>
      </c>
      <c r="L296" s="20">
        <v>1</v>
      </c>
      <c r="M296" t="str">
        <f>_xlfn.XLOOKUP(Production_Downtime_Cleaned[[#This Row],[machine_id]],Machine_master[machine_id],Machine_master[department])</f>
        <v>Stamping</v>
      </c>
    </row>
    <row r="297" spans="1:13">
      <c r="A297" s="19">
        <v>45670</v>
      </c>
      <c r="B297" t="s">
        <v>20</v>
      </c>
      <c r="C297" t="s">
        <v>17</v>
      </c>
      <c r="D297">
        <v>8</v>
      </c>
      <c r="E297">
        <v>1.8</v>
      </c>
      <c r="F297">
        <v>6.2</v>
      </c>
      <c r="G297">
        <v>3741</v>
      </c>
      <c r="H297" t="s">
        <v>29</v>
      </c>
      <c r="I297">
        <v>4300</v>
      </c>
      <c r="J297" t="s">
        <v>16</v>
      </c>
      <c r="K297" s="20">
        <v>0.23</v>
      </c>
      <c r="L297" s="20">
        <v>0.78</v>
      </c>
      <c r="M297" t="str">
        <f>_xlfn.XLOOKUP(Production_Downtime_Cleaned[[#This Row],[machine_id]],Machine_master[machine_id],Machine_master[department])</f>
        <v>Stamping</v>
      </c>
    </row>
    <row r="298" spans="1:13">
      <c r="A298" s="19">
        <v>45670</v>
      </c>
      <c r="B298" t="s">
        <v>20</v>
      </c>
      <c r="C298" t="s">
        <v>18</v>
      </c>
      <c r="D298">
        <v>8</v>
      </c>
      <c r="E298">
        <v>0</v>
      </c>
      <c r="F298">
        <v>8</v>
      </c>
      <c r="G298">
        <v>5355</v>
      </c>
      <c r="H298" t="s">
        <v>15</v>
      </c>
      <c r="I298">
        <v>0</v>
      </c>
      <c r="J298" t="s">
        <v>16</v>
      </c>
      <c r="K298" s="20">
        <v>0</v>
      </c>
      <c r="L298" s="20">
        <v>1</v>
      </c>
      <c r="M298" t="str">
        <f>_xlfn.XLOOKUP(Production_Downtime_Cleaned[[#This Row],[machine_id]],Machine_master[machine_id],Machine_master[department])</f>
        <v>Stamping</v>
      </c>
    </row>
    <row r="299" spans="1:13">
      <c r="A299" s="19">
        <v>45670</v>
      </c>
      <c r="B299" t="s">
        <v>21</v>
      </c>
      <c r="C299" t="s">
        <v>14</v>
      </c>
      <c r="D299">
        <v>8</v>
      </c>
      <c r="E299">
        <v>0</v>
      </c>
      <c r="F299">
        <v>8</v>
      </c>
      <c r="G299">
        <v>634</v>
      </c>
      <c r="H299" t="s">
        <v>15</v>
      </c>
      <c r="I299">
        <v>0</v>
      </c>
      <c r="J299" t="s">
        <v>16</v>
      </c>
      <c r="K299" s="20">
        <v>0</v>
      </c>
      <c r="L299" s="20">
        <v>1</v>
      </c>
      <c r="M299" t="str">
        <f>_xlfn.XLOOKUP(Production_Downtime_Cleaned[[#This Row],[machine_id]],Machine_master[machine_id],Machine_master[department])</f>
        <v>Machining</v>
      </c>
    </row>
    <row r="300" spans="1:13">
      <c r="A300" s="19">
        <v>45670</v>
      </c>
      <c r="B300" t="s">
        <v>21</v>
      </c>
      <c r="C300" t="s">
        <v>17</v>
      </c>
      <c r="D300">
        <v>8</v>
      </c>
      <c r="E300">
        <v>3.4</v>
      </c>
      <c r="F300">
        <v>4.5999999999999996</v>
      </c>
      <c r="G300">
        <v>328</v>
      </c>
      <c r="H300" t="s">
        <v>28</v>
      </c>
      <c r="I300">
        <v>7100</v>
      </c>
      <c r="J300" t="s">
        <v>16</v>
      </c>
      <c r="K300" s="20">
        <v>0.43</v>
      </c>
      <c r="L300" s="20">
        <v>0.57999999999999996</v>
      </c>
      <c r="M300" t="str">
        <f>_xlfn.XLOOKUP(Production_Downtime_Cleaned[[#This Row],[machine_id]],Machine_master[machine_id],Machine_master[department])</f>
        <v>Machining</v>
      </c>
    </row>
    <row r="301" spans="1:13">
      <c r="A301" s="19">
        <v>45670</v>
      </c>
      <c r="B301" t="s">
        <v>21</v>
      </c>
      <c r="C301" t="s">
        <v>18</v>
      </c>
      <c r="D301">
        <v>8</v>
      </c>
      <c r="E301">
        <v>0</v>
      </c>
      <c r="F301">
        <v>8</v>
      </c>
      <c r="G301">
        <v>724</v>
      </c>
      <c r="H301" t="s">
        <v>15</v>
      </c>
      <c r="I301">
        <v>0</v>
      </c>
      <c r="J301" t="s">
        <v>16</v>
      </c>
      <c r="K301" s="20">
        <v>0</v>
      </c>
      <c r="L301" s="20">
        <v>1</v>
      </c>
      <c r="M301" t="str">
        <f>_xlfn.XLOOKUP(Production_Downtime_Cleaned[[#This Row],[machine_id]],Machine_master[machine_id],Machine_master[department])</f>
        <v>Machining</v>
      </c>
    </row>
    <row r="302" spans="1:13">
      <c r="A302" s="19">
        <v>45670</v>
      </c>
      <c r="B302" t="s">
        <v>22</v>
      </c>
      <c r="C302" t="s">
        <v>14</v>
      </c>
      <c r="D302">
        <v>8</v>
      </c>
      <c r="E302">
        <v>0</v>
      </c>
      <c r="F302">
        <v>8</v>
      </c>
      <c r="G302">
        <v>732</v>
      </c>
      <c r="H302" t="s">
        <v>15</v>
      </c>
      <c r="I302">
        <v>0</v>
      </c>
      <c r="J302" t="s">
        <v>16</v>
      </c>
      <c r="K302" s="20">
        <v>0</v>
      </c>
      <c r="L302" s="20">
        <v>1</v>
      </c>
      <c r="M302" t="str">
        <f>_xlfn.XLOOKUP(Production_Downtime_Cleaned[[#This Row],[machine_id]],Machine_master[machine_id],Machine_master[department])</f>
        <v>Machining</v>
      </c>
    </row>
    <row r="303" spans="1:13">
      <c r="A303" s="19">
        <v>45670</v>
      </c>
      <c r="B303" t="s">
        <v>22</v>
      </c>
      <c r="C303" t="s">
        <v>17</v>
      </c>
      <c r="D303">
        <v>8</v>
      </c>
      <c r="E303">
        <v>2.9</v>
      </c>
      <c r="F303">
        <v>5.0999999999999996</v>
      </c>
      <c r="G303">
        <v>451</v>
      </c>
      <c r="H303" t="s">
        <v>26</v>
      </c>
      <c r="I303">
        <v>5400</v>
      </c>
      <c r="J303" t="s">
        <v>16</v>
      </c>
      <c r="K303" s="20">
        <v>0.36</v>
      </c>
      <c r="L303" s="20">
        <v>0.64</v>
      </c>
      <c r="M303" t="str">
        <f>_xlfn.XLOOKUP(Production_Downtime_Cleaned[[#This Row],[machine_id]],Machine_master[machine_id],Machine_master[department])</f>
        <v>Machining</v>
      </c>
    </row>
    <row r="304" spans="1:13">
      <c r="A304" s="19">
        <v>45670</v>
      </c>
      <c r="B304" t="s">
        <v>22</v>
      </c>
      <c r="C304" t="s">
        <v>18</v>
      </c>
      <c r="D304">
        <v>8</v>
      </c>
      <c r="E304">
        <v>0</v>
      </c>
      <c r="F304">
        <v>8</v>
      </c>
      <c r="G304">
        <v>704</v>
      </c>
      <c r="H304" t="s">
        <v>15</v>
      </c>
      <c r="I304">
        <v>0</v>
      </c>
      <c r="J304" t="s">
        <v>16</v>
      </c>
      <c r="K304" s="20">
        <v>0</v>
      </c>
      <c r="L304" s="20">
        <v>1</v>
      </c>
      <c r="M304" t="str">
        <f>_xlfn.XLOOKUP(Production_Downtime_Cleaned[[#This Row],[machine_id]],Machine_master[machine_id],Machine_master[department])</f>
        <v>Machining</v>
      </c>
    </row>
    <row r="305" spans="1:13">
      <c r="A305" s="19">
        <v>45670</v>
      </c>
      <c r="B305" t="s">
        <v>23</v>
      </c>
      <c r="C305" t="s">
        <v>14</v>
      </c>
      <c r="D305">
        <v>8</v>
      </c>
      <c r="E305">
        <v>0</v>
      </c>
      <c r="F305">
        <v>8</v>
      </c>
      <c r="G305">
        <v>3345</v>
      </c>
      <c r="H305" t="s">
        <v>15</v>
      </c>
      <c r="I305">
        <v>0</v>
      </c>
      <c r="J305" t="s">
        <v>16</v>
      </c>
      <c r="K305" s="20">
        <v>0</v>
      </c>
      <c r="L305" s="20">
        <v>1</v>
      </c>
      <c r="M305" t="str">
        <f>_xlfn.XLOOKUP(Production_Downtime_Cleaned[[#This Row],[machine_id]],Machine_master[machine_id],Machine_master[department])</f>
        <v>Assembly</v>
      </c>
    </row>
    <row r="306" spans="1:13">
      <c r="A306" s="19">
        <v>45670</v>
      </c>
      <c r="B306" t="s">
        <v>23</v>
      </c>
      <c r="C306" t="s">
        <v>17</v>
      </c>
      <c r="D306">
        <v>8</v>
      </c>
      <c r="E306">
        <v>0</v>
      </c>
      <c r="F306">
        <v>8</v>
      </c>
      <c r="G306">
        <v>3342</v>
      </c>
      <c r="H306" t="s">
        <v>15</v>
      </c>
      <c r="I306">
        <v>0</v>
      </c>
      <c r="J306" t="s">
        <v>16</v>
      </c>
      <c r="K306" s="20">
        <v>0</v>
      </c>
      <c r="L306" s="20">
        <v>1</v>
      </c>
      <c r="M306" t="str">
        <f>_xlfn.XLOOKUP(Production_Downtime_Cleaned[[#This Row],[machine_id]],Machine_master[machine_id],Machine_master[department])</f>
        <v>Assembly</v>
      </c>
    </row>
    <row r="307" spans="1:13">
      <c r="A307" s="19">
        <v>45670</v>
      </c>
      <c r="B307" t="s">
        <v>23</v>
      </c>
      <c r="C307" t="s">
        <v>18</v>
      </c>
      <c r="D307">
        <v>8</v>
      </c>
      <c r="E307">
        <v>0</v>
      </c>
      <c r="F307">
        <v>8</v>
      </c>
      <c r="G307">
        <v>3366</v>
      </c>
      <c r="H307" t="s">
        <v>15</v>
      </c>
      <c r="I307">
        <v>0</v>
      </c>
      <c r="J307" t="s">
        <v>16</v>
      </c>
      <c r="K307" s="20">
        <v>0</v>
      </c>
      <c r="L307" s="20">
        <v>1</v>
      </c>
      <c r="M307" t="str">
        <f>_xlfn.XLOOKUP(Production_Downtime_Cleaned[[#This Row],[machine_id]],Machine_master[machine_id],Machine_master[department])</f>
        <v>Assembly</v>
      </c>
    </row>
    <row r="308" spans="1:13">
      <c r="A308" s="19">
        <v>45670</v>
      </c>
      <c r="B308" t="s">
        <v>24</v>
      </c>
      <c r="C308" t="s">
        <v>14</v>
      </c>
      <c r="D308">
        <v>8</v>
      </c>
      <c r="E308">
        <v>0</v>
      </c>
      <c r="F308">
        <v>8</v>
      </c>
      <c r="G308">
        <v>3218</v>
      </c>
      <c r="H308" t="s">
        <v>15</v>
      </c>
      <c r="I308">
        <v>0</v>
      </c>
      <c r="J308" t="s">
        <v>16</v>
      </c>
      <c r="K308" s="20">
        <v>0</v>
      </c>
      <c r="L308" s="20">
        <v>1</v>
      </c>
      <c r="M308" t="str">
        <f>_xlfn.XLOOKUP(Production_Downtime_Cleaned[[#This Row],[machine_id]],Machine_master[machine_id],Machine_master[department])</f>
        <v>Assembly</v>
      </c>
    </row>
    <row r="309" spans="1:13">
      <c r="A309" s="19">
        <v>45670</v>
      </c>
      <c r="B309" t="s">
        <v>24</v>
      </c>
      <c r="C309" t="s">
        <v>17</v>
      </c>
      <c r="D309">
        <v>8</v>
      </c>
      <c r="E309">
        <v>0</v>
      </c>
      <c r="F309">
        <v>8</v>
      </c>
      <c r="G309">
        <v>3174</v>
      </c>
      <c r="H309" t="s">
        <v>15</v>
      </c>
      <c r="I309">
        <v>0</v>
      </c>
      <c r="J309" t="s">
        <v>16</v>
      </c>
      <c r="K309" s="20">
        <v>0</v>
      </c>
      <c r="L309" s="20">
        <v>1</v>
      </c>
      <c r="M309" t="str">
        <f>_xlfn.XLOOKUP(Production_Downtime_Cleaned[[#This Row],[machine_id]],Machine_master[machine_id],Machine_master[department])</f>
        <v>Assembly</v>
      </c>
    </row>
    <row r="310" spans="1:13">
      <c r="A310" s="19">
        <v>45670</v>
      </c>
      <c r="B310" t="s">
        <v>24</v>
      </c>
      <c r="C310" t="s">
        <v>18</v>
      </c>
      <c r="D310">
        <v>8</v>
      </c>
      <c r="E310">
        <v>0</v>
      </c>
      <c r="F310">
        <v>8</v>
      </c>
      <c r="G310">
        <v>3132</v>
      </c>
      <c r="H310" t="s">
        <v>15</v>
      </c>
      <c r="I310">
        <v>0</v>
      </c>
      <c r="J310" t="s">
        <v>16</v>
      </c>
      <c r="K310" s="20">
        <v>0</v>
      </c>
      <c r="L310" s="20">
        <v>1</v>
      </c>
      <c r="M310" t="str">
        <f>_xlfn.XLOOKUP(Production_Downtime_Cleaned[[#This Row],[machine_id]],Machine_master[machine_id],Machine_master[department])</f>
        <v>Assembly</v>
      </c>
    </row>
    <row r="311" spans="1:13">
      <c r="A311" s="19">
        <v>45670</v>
      </c>
      <c r="B311" t="s">
        <v>25</v>
      </c>
      <c r="C311" t="s">
        <v>14</v>
      </c>
      <c r="D311">
        <v>8</v>
      </c>
      <c r="E311">
        <v>0</v>
      </c>
      <c r="F311">
        <v>8</v>
      </c>
      <c r="G311">
        <v>3944</v>
      </c>
      <c r="H311" t="s">
        <v>15</v>
      </c>
      <c r="I311">
        <v>0</v>
      </c>
      <c r="J311" t="s">
        <v>16</v>
      </c>
      <c r="K311" s="20">
        <v>0</v>
      </c>
      <c r="L311" s="20">
        <v>1</v>
      </c>
      <c r="M311" t="str">
        <f>_xlfn.XLOOKUP(Production_Downtime_Cleaned[[#This Row],[machine_id]],Machine_master[machine_id],Machine_master[department])</f>
        <v>Cutting</v>
      </c>
    </row>
    <row r="312" spans="1:13">
      <c r="A312" s="19">
        <v>45670</v>
      </c>
      <c r="B312" t="s">
        <v>25</v>
      </c>
      <c r="C312" t="s">
        <v>17</v>
      </c>
      <c r="D312">
        <v>8</v>
      </c>
      <c r="E312">
        <v>6.1</v>
      </c>
      <c r="F312">
        <v>1.9</v>
      </c>
      <c r="G312">
        <v>929</v>
      </c>
      <c r="H312" t="s">
        <v>28</v>
      </c>
      <c r="I312">
        <v>10600</v>
      </c>
      <c r="J312" t="s">
        <v>16</v>
      </c>
      <c r="K312" s="20">
        <v>0.76</v>
      </c>
      <c r="L312" s="20">
        <v>0.24</v>
      </c>
      <c r="M312" t="str">
        <f>_xlfn.XLOOKUP(Production_Downtime_Cleaned[[#This Row],[machine_id]],Machine_master[machine_id],Machine_master[department])</f>
        <v>Cutting</v>
      </c>
    </row>
    <row r="313" spans="1:13">
      <c r="A313" s="19">
        <v>45670</v>
      </c>
      <c r="B313" t="s">
        <v>25</v>
      </c>
      <c r="C313" t="s">
        <v>18</v>
      </c>
      <c r="D313">
        <v>8</v>
      </c>
      <c r="E313">
        <v>0</v>
      </c>
      <c r="F313">
        <v>8</v>
      </c>
      <c r="G313">
        <v>4278</v>
      </c>
      <c r="H313" t="s">
        <v>15</v>
      </c>
      <c r="I313">
        <v>0</v>
      </c>
      <c r="J313" t="s">
        <v>16</v>
      </c>
      <c r="K313" s="20">
        <v>0</v>
      </c>
      <c r="L313" s="20">
        <v>1</v>
      </c>
      <c r="M313" t="str">
        <f>_xlfn.XLOOKUP(Production_Downtime_Cleaned[[#This Row],[machine_id]],Machine_master[machine_id],Machine_master[department])</f>
        <v>Cutting</v>
      </c>
    </row>
    <row r="314" spans="1:13">
      <c r="A314" s="19">
        <v>45671</v>
      </c>
      <c r="B314" t="s">
        <v>13</v>
      </c>
      <c r="C314" t="s">
        <v>14</v>
      </c>
      <c r="D314">
        <v>8</v>
      </c>
      <c r="E314">
        <v>0</v>
      </c>
      <c r="F314">
        <v>8</v>
      </c>
      <c r="G314">
        <v>4463</v>
      </c>
      <c r="H314" t="s">
        <v>15</v>
      </c>
      <c r="I314">
        <v>0</v>
      </c>
      <c r="J314" t="s">
        <v>16</v>
      </c>
      <c r="K314" s="20">
        <v>0</v>
      </c>
      <c r="L314" s="20">
        <v>1</v>
      </c>
      <c r="M314" t="str">
        <f>_xlfn.XLOOKUP(Production_Downtime_Cleaned[[#This Row],[machine_id]],Machine_master[machine_id],Machine_master[department])</f>
        <v>Stamping</v>
      </c>
    </row>
    <row r="315" spans="1:13">
      <c r="A315" s="19">
        <v>45671</v>
      </c>
      <c r="B315" t="s">
        <v>13</v>
      </c>
      <c r="C315" t="s">
        <v>17</v>
      </c>
      <c r="D315">
        <v>8</v>
      </c>
      <c r="E315">
        <v>5.8</v>
      </c>
      <c r="F315">
        <v>2.2000000000000002</v>
      </c>
      <c r="G315">
        <v>1508</v>
      </c>
      <c r="H315" t="s">
        <v>29</v>
      </c>
      <c r="I315">
        <v>6300</v>
      </c>
      <c r="J315" t="s">
        <v>16</v>
      </c>
      <c r="K315" s="20">
        <v>0.73</v>
      </c>
      <c r="L315" s="20">
        <v>0.28000000000000003</v>
      </c>
      <c r="M315" t="str">
        <f>_xlfn.XLOOKUP(Production_Downtime_Cleaned[[#This Row],[machine_id]],Machine_master[machine_id],Machine_master[department])</f>
        <v>Stamping</v>
      </c>
    </row>
    <row r="316" spans="1:13">
      <c r="A316" s="19">
        <v>45671</v>
      </c>
      <c r="B316" t="s">
        <v>13</v>
      </c>
      <c r="C316" t="s">
        <v>18</v>
      </c>
      <c r="D316">
        <v>8</v>
      </c>
      <c r="E316">
        <v>0</v>
      </c>
      <c r="F316">
        <v>8</v>
      </c>
      <c r="G316">
        <v>5351</v>
      </c>
      <c r="H316" t="s">
        <v>15</v>
      </c>
      <c r="I316">
        <v>0</v>
      </c>
      <c r="J316" t="s">
        <v>16</v>
      </c>
      <c r="K316" s="20">
        <v>0</v>
      </c>
      <c r="L316" s="20">
        <v>1</v>
      </c>
      <c r="M316" t="str">
        <f>_xlfn.XLOOKUP(Production_Downtime_Cleaned[[#This Row],[machine_id]],Machine_master[machine_id],Machine_master[department])</f>
        <v>Stamping</v>
      </c>
    </row>
    <row r="317" spans="1:13">
      <c r="A317" s="19">
        <v>45671</v>
      </c>
      <c r="B317" t="s">
        <v>19</v>
      </c>
      <c r="C317" t="s">
        <v>14</v>
      </c>
      <c r="D317">
        <v>8</v>
      </c>
      <c r="E317">
        <v>0</v>
      </c>
      <c r="F317">
        <v>8</v>
      </c>
      <c r="G317">
        <v>4653</v>
      </c>
      <c r="H317" t="s">
        <v>15</v>
      </c>
      <c r="I317">
        <v>0</v>
      </c>
      <c r="J317" t="s">
        <v>16</v>
      </c>
      <c r="K317" s="20">
        <v>0</v>
      </c>
      <c r="L317" s="20">
        <v>1</v>
      </c>
      <c r="M317" t="str">
        <f>_xlfn.XLOOKUP(Production_Downtime_Cleaned[[#This Row],[machine_id]],Machine_master[machine_id],Machine_master[department])</f>
        <v>Stamping</v>
      </c>
    </row>
    <row r="318" spans="1:13">
      <c r="A318" s="19">
        <v>45671</v>
      </c>
      <c r="B318" t="s">
        <v>19</v>
      </c>
      <c r="C318" t="s">
        <v>17</v>
      </c>
      <c r="D318">
        <v>8</v>
      </c>
      <c r="E318">
        <v>0</v>
      </c>
      <c r="F318">
        <v>8</v>
      </c>
      <c r="G318">
        <v>5588</v>
      </c>
      <c r="H318" t="s">
        <v>15</v>
      </c>
      <c r="I318">
        <v>0</v>
      </c>
      <c r="J318" t="s">
        <v>16</v>
      </c>
      <c r="K318" s="20">
        <v>0</v>
      </c>
      <c r="L318" s="20">
        <v>1</v>
      </c>
      <c r="M318" t="str">
        <f>_xlfn.XLOOKUP(Production_Downtime_Cleaned[[#This Row],[machine_id]],Machine_master[machine_id],Machine_master[department])</f>
        <v>Stamping</v>
      </c>
    </row>
    <row r="319" spans="1:13">
      <c r="A319" s="19">
        <v>45671</v>
      </c>
      <c r="B319" t="s">
        <v>19</v>
      </c>
      <c r="C319" t="s">
        <v>18</v>
      </c>
      <c r="D319">
        <v>8</v>
      </c>
      <c r="E319">
        <v>0</v>
      </c>
      <c r="F319">
        <v>8</v>
      </c>
      <c r="G319">
        <v>4522</v>
      </c>
      <c r="H319" t="s">
        <v>15</v>
      </c>
      <c r="I319">
        <v>0</v>
      </c>
      <c r="J319" t="s">
        <v>16</v>
      </c>
      <c r="K319" s="20">
        <v>0</v>
      </c>
      <c r="L319" s="20">
        <v>1</v>
      </c>
      <c r="M319" t="str">
        <f>_xlfn.XLOOKUP(Production_Downtime_Cleaned[[#This Row],[machine_id]],Machine_master[machine_id],Machine_master[department])</f>
        <v>Stamping</v>
      </c>
    </row>
    <row r="320" spans="1:13">
      <c r="A320" s="19">
        <v>45671</v>
      </c>
      <c r="B320" t="s">
        <v>20</v>
      </c>
      <c r="C320" t="s">
        <v>14</v>
      </c>
      <c r="D320">
        <v>8</v>
      </c>
      <c r="E320">
        <v>0</v>
      </c>
      <c r="F320">
        <v>8</v>
      </c>
      <c r="G320">
        <v>4910</v>
      </c>
      <c r="H320" t="s">
        <v>15</v>
      </c>
      <c r="I320">
        <v>0</v>
      </c>
      <c r="J320" t="s">
        <v>16</v>
      </c>
      <c r="K320" s="20">
        <v>0</v>
      </c>
      <c r="L320" s="20">
        <v>1</v>
      </c>
      <c r="M320" t="str">
        <f>_xlfn.XLOOKUP(Production_Downtime_Cleaned[[#This Row],[machine_id]],Machine_master[machine_id],Machine_master[department])</f>
        <v>Stamping</v>
      </c>
    </row>
    <row r="321" spans="1:13">
      <c r="A321" s="19">
        <v>45671</v>
      </c>
      <c r="B321" t="s">
        <v>20</v>
      </c>
      <c r="C321" t="s">
        <v>17</v>
      </c>
      <c r="D321">
        <v>8</v>
      </c>
      <c r="E321">
        <v>3.3</v>
      </c>
      <c r="F321">
        <v>4.7</v>
      </c>
      <c r="G321">
        <v>2720</v>
      </c>
      <c r="H321" t="s">
        <v>27</v>
      </c>
      <c r="I321">
        <v>2100</v>
      </c>
      <c r="J321" t="s">
        <v>16</v>
      </c>
      <c r="K321" s="20">
        <v>0.41</v>
      </c>
      <c r="L321" s="20">
        <v>0.59</v>
      </c>
      <c r="M321" t="str">
        <f>_xlfn.XLOOKUP(Production_Downtime_Cleaned[[#This Row],[machine_id]],Machine_master[machine_id],Machine_master[department])</f>
        <v>Stamping</v>
      </c>
    </row>
    <row r="322" spans="1:13">
      <c r="A322" s="19">
        <v>45671</v>
      </c>
      <c r="B322" t="s">
        <v>20</v>
      </c>
      <c r="C322" t="s">
        <v>18</v>
      </c>
      <c r="D322">
        <v>8</v>
      </c>
      <c r="E322">
        <v>0</v>
      </c>
      <c r="F322">
        <v>8</v>
      </c>
      <c r="G322">
        <v>5240</v>
      </c>
      <c r="H322" t="s">
        <v>15</v>
      </c>
      <c r="I322">
        <v>0</v>
      </c>
      <c r="J322" t="s">
        <v>16</v>
      </c>
      <c r="K322" s="20">
        <v>0</v>
      </c>
      <c r="L322" s="20">
        <v>1</v>
      </c>
      <c r="M322" t="str">
        <f>_xlfn.XLOOKUP(Production_Downtime_Cleaned[[#This Row],[machine_id]],Machine_master[machine_id],Machine_master[department])</f>
        <v>Stamping</v>
      </c>
    </row>
    <row r="323" spans="1:13">
      <c r="A323" s="19">
        <v>45671</v>
      </c>
      <c r="B323" t="s">
        <v>21</v>
      </c>
      <c r="C323" t="s">
        <v>14</v>
      </c>
      <c r="D323">
        <v>8</v>
      </c>
      <c r="E323">
        <v>0</v>
      </c>
      <c r="F323">
        <v>8</v>
      </c>
      <c r="G323">
        <v>707</v>
      </c>
      <c r="H323" t="s">
        <v>15</v>
      </c>
      <c r="I323">
        <v>0</v>
      </c>
      <c r="J323" t="s">
        <v>16</v>
      </c>
      <c r="K323" s="20">
        <v>0</v>
      </c>
      <c r="L323" s="20">
        <v>1</v>
      </c>
      <c r="M323" t="str">
        <f>_xlfn.XLOOKUP(Production_Downtime_Cleaned[[#This Row],[machine_id]],Machine_master[machine_id],Machine_master[department])</f>
        <v>Machining</v>
      </c>
    </row>
    <row r="324" spans="1:13">
      <c r="A324" s="19">
        <v>45671</v>
      </c>
      <c r="B324" t="s">
        <v>21</v>
      </c>
      <c r="C324" t="s">
        <v>17</v>
      </c>
      <c r="D324">
        <v>8</v>
      </c>
      <c r="E324">
        <v>0</v>
      </c>
      <c r="F324">
        <v>8</v>
      </c>
      <c r="G324">
        <v>627</v>
      </c>
      <c r="H324" t="s">
        <v>15</v>
      </c>
      <c r="I324">
        <v>0</v>
      </c>
      <c r="J324" t="s">
        <v>16</v>
      </c>
      <c r="K324" s="20">
        <v>0</v>
      </c>
      <c r="L324" s="20">
        <v>1</v>
      </c>
      <c r="M324" t="str">
        <f>_xlfn.XLOOKUP(Production_Downtime_Cleaned[[#This Row],[machine_id]],Machine_master[machine_id],Machine_master[department])</f>
        <v>Machining</v>
      </c>
    </row>
    <row r="325" spans="1:13">
      <c r="A325" s="19">
        <v>45671</v>
      </c>
      <c r="B325" t="s">
        <v>21</v>
      </c>
      <c r="C325" t="s">
        <v>18</v>
      </c>
      <c r="D325">
        <v>8</v>
      </c>
      <c r="E325">
        <v>0</v>
      </c>
      <c r="F325">
        <v>8</v>
      </c>
      <c r="G325">
        <v>684</v>
      </c>
      <c r="H325" t="s">
        <v>15</v>
      </c>
      <c r="I325">
        <v>0</v>
      </c>
      <c r="J325" t="s">
        <v>16</v>
      </c>
      <c r="K325" s="20">
        <v>0</v>
      </c>
      <c r="L325" s="20">
        <v>1</v>
      </c>
      <c r="M325" t="str">
        <f>_xlfn.XLOOKUP(Production_Downtime_Cleaned[[#This Row],[machine_id]],Machine_master[machine_id],Machine_master[department])</f>
        <v>Machining</v>
      </c>
    </row>
    <row r="326" spans="1:13">
      <c r="A326" s="19">
        <v>45671</v>
      </c>
      <c r="B326" t="s">
        <v>22</v>
      </c>
      <c r="C326" t="s">
        <v>14</v>
      </c>
      <c r="D326">
        <v>8</v>
      </c>
      <c r="E326">
        <v>0</v>
      </c>
      <c r="F326">
        <v>8</v>
      </c>
      <c r="G326">
        <v>649</v>
      </c>
      <c r="H326" t="s">
        <v>15</v>
      </c>
      <c r="I326">
        <v>0</v>
      </c>
      <c r="J326" t="s">
        <v>16</v>
      </c>
      <c r="K326" s="20">
        <v>0</v>
      </c>
      <c r="L326" s="20">
        <v>1</v>
      </c>
      <c r="M326" t="str">
        <f>_xlfn.XLOOKUP(Production_Downtime_Cleaned[[#This Row],[machine_id]],Machine_master[machine_id],Machine_master[department])</f>
        <v>Machining</v>
      </c>
    </row>
    <row r="327" spans="1:13">
      <c r="A327" s="19">
        <v>45671</v>
      </c>
      <c r="B327" t="s">
        <v>22</v>
      </c>
      <c r="C327" t="s">
        <v>17</v>
      </c>
      <c r="D327">
        <v>8</v>
      </c>
      <c r="E327">
        <v>0</v>
      </c>
      <c r="F327">
        <v>8</v>
      </c>
      <c r="G327">
        <v>743</v>
      </c>
      <c r="H327" t="s">
        <v>15</v>
      </c>
      <c r="I327">
        <v>0</v>
      </c>
      <c r="J327" t="s">
        <v>16</v>
      </c>
      <c r="K327" s="20">
        <v>0</v>
      </c>
      <c r="L327" s="20">
        <v>1</v>
      </c>
      <c r="M327" t="str">
        <f>_xlfn.XLOOKUP(Production_Downtime_Cleaned[[#This Row],[machine_id]],Machine_master[machine_id],Machine_master[department])</f>
        <v>Machining</v>
      </c>
    </row>
    <row r="328" spans="1:13">
      <c r="A328" s="19">
        <v>45671</v>
      </c>
      <c r="B328" t="s">
        <v>22</v>
      </c>
      <c r="C328" t="s">
        <v>18</v>
      </c>
      <c r="D328">
        <v>8</v>
      </c>
      <c r="E328">
        <v>0</v>
      </c>
      <c r="F328">
        <v>8</v>
      </c>
      <c r="G328">
        <v>699</v>
      </c>
      <c r="H328" t="s">
        <v>15</v>
      </c>
      <c r="I328">
        <v>0</v>
      </c>
      <c r="J328" t="s">
        <v>16</v>
      </c>
      <c r="K328" s="20">
        <v>0</v>
      </c>
      <c r="L328" s="20">
        <v>1</v>
      </c>
      <c r="M328" t="str">
        <f>_xlfn.XLOOKUP(Production_Downtime_Cleaned[[#This Row],[machine_id]],Machine_master[machine_id],Machine_master[department])</f>
        <v>Machining</v>
      </c>
    </row>
    <row r="329" spans="1:13">
      <c r="A329" s="19">
        <v>45671</v>
      </c>
      <c r="B329" t="s">
        <v>23</v>
      </c>
      <c r="C329" t="s">
        <v>14</v>
      </c>
      <c r="D329">
        <v>8</v>
      </c>
      <c r="E329">
        <v>0</v>
      </c>
      <c r="F329">
        <v>8</v>
      </c>
      <c r="G329">
        <v>3466</v>
      </c>
      <c r="H329" t="s">
        <v>15</v>
      </c>
      <c r="I329">
        <v>0</v>
      </c>
      <c r="J329" t="s">
        <v>16</v>
      </c>
      <c r="K329" s="20">
        <v>0</v>
      </c>
      <c r="L329" s="20">
        <v>1</v>
      </c>
      <c r="M329" t="str">
        <f>_xlfn.XLOOKUP(Production_Downtime_Cleaned[[#This Row],[machine_id]],Machine_master[machine_id],Machine_master[department])</f>
        <v>Assembly</v>
      </c>
    </row>
    <row r="330" spans="1:13">
      <c r="A330" s="19">
        <v>45671</v>
      </c>
      <c r="B330" t="s">
        <v>23</v>
      </c>
      <c r="C330" t="s">
        <v>17</v>
      </c>
      <c r="D330">
        <v>8</v>
      </c>
      <c r="E330">
        <v>0</v>
      </c>
      <c r="F330">
        <v>8</v>
      </c>
      <c r="G330">
        <v>3686</v>
      </c>
      <c r="H330" t="s">
        <v>15</v>
      </c>
      <c r="I330">
        <v>0</v>
      </c>
      <c r="J330" t="s">
        <v>16</v>
      </c>
      <c r="K330" s="20">
        <v>0</v>
      </c>
      <c r="L330" s="20">
        <v>1</v>
      </c>
      <c r="M330" t="str">
        <f>_xlfn.XLOOKUP(Production_Downtime_Cleaned[[#This Row],[machine_id]],Machine_master[machine_id],Machine_master[department])</f>
        <v>Assembly</v>
      </c>
    </row>
    <row r="331" spans="1:13">
      <c r="A331" s="19">
        <v>45671</v>
      </c>
      <c r="B331" t="s">
        <v>23</v>
      </c>
      <c r="C331" t="s">
        <v>18</v>
      </c>
      <c r="D331">
        <v>8</v>
      </c>
      <c r="E331">
        <v>0</v>
      </c>
      <c r="F331">
        <v>8</v>
      </c>
      <c r="G331">
        <v>3676</v>
      </c>
      <c r="H331" t="s">
        <v>15</v>
      </c>
      <c r="I331">
        <v>0</v>
      </c>
      <c r="J331" t="s">
        <v>16</v>
      </c>
      <c r="K331" s="20">
        <v>0</v>
      </c>
      <c r="L331" s="20">
        <v>1</v>
      </c>
      <c r="M331" t="str">
        <f>_xlfn.XLOOKUP(Production_Downtime_Cleaned[[#This Row],[machine_id]],Machine_master[machine_id],Machine_master[department])</f>
        <v>Assembly</v>
      </c>
    </row>
    <row r="332" spans="1:13">
      <c r="A332" s="19">
        <v>45671</v>
      </c>
      <c r="B332" t="s">
        <v>24</v>
      </c>
      <c r="C332" t="s">
        <v>14</v>
      </c>
      <c r="D332">
        <v>8</v>
      </c>
      <c r="E332">
        <v>0</v>
      </c>
      <c r="F332">
        <v>8</v>
      </c>
      <c r="G332">
        <v>3169</v>
      </c>
      <c r="H332" t="s">
        <v>15</v>
      </c>
      <c r="I332">
        <v>0</v>
      </c>
      <c r="J332" t="s">
        <v>16</v>
      </c>
      <c r="K332" s="20">
        <v>0</v>
      </c>
      <c r="L332" s="20">
        <v>1</v>
      </c>
      <c r="M332" t="str">
        <f>_xlfn.XLOOKUP(Production_Downtime_Cleaned[[#This Row],[machine_id]],Machine_master[machine_id],Machine_master[department])</f>
        <v>Assembly</v>
      </c>
    </row>
    <row r="333" spans="1:13">
      <c r="A333" s="19">
        <v>45671</v>
      </c>
      <c r="B333" t="s">
        <v>24</v>
      </c>
      <c r="C333" t="s">
        <v>17</v>
      </c>
      <c r="D333">
        <v>8</v>
      </c>
      <c r="E333">
        <v>0</v>
      </c>
      <c r="F333">
        <v>8</v>
      </c>
      <c r="G333">
        <v>3354</v>
      </c>
      <c r="H333" t="s">
        <v>15</v>
      </c>
      <c r="I333">
        <v>0</v>
      </c>
      <c r="J333" t="s">
        <v>16</v>
      </c>
      <c r="K333" s="20">
        <v>0</v>
      </c>
      <c r="L333" s="20">
        <v>1</v>
      </c>
      <c r="M333" t="str">
        <f>_xlfn.XLOOKUP(Production_Downtime_Cleaned[[#This Row],[machine_id]],Machine_master[machine_id],Machine_master[department])</f>
        <v>Assembly</v>
      </c>
    </row>
    <row r="334" spans="1:13">
      <c r="A334" s="19">
        <v>45671</v>
      </c>
      <c r="B334" t="s">
        <v>24</v>
      </c>
      <c r="C334" t="s">
        <v>18</v>
      </c>
      <c r="D334">
        <v>8</v>
      </c>
      <c r="E334">
        <v>0</v>
      </c>
      <c r="F334">
        <v>8</v>
      </c>
      <c r="G334">
        <v>3133</v>
      </c>
      <c r="H334" t="s">
        <v>15</v>
      </c>
      <c r="I334">
        <v>0</v>
      </c>
      <c r="J334" t="s">
        <v>16</v>
      </c>
      <c r="K334" s="20">
        <v>0</v>
      </c>
      <c r="L334" s="20">
        <v>1</v>
      </c>
      <c r="M334" t="str">
        <f>_xlfn.XLOOKUP(Production_Downtime_Cleaned[[#This Row],[machine_id]],Machine_master[machine_id],Machine_master[department])</f>
        <v>Assembly</v>
      </c>
    </row>
    <row r="335" spans="1:13">
      <c r="A335" s="19">
        <v>45671</v>
      </c>
      <c r="B335" t="s">
        <v>25</v>
      </c>
      <c r="C335" t="s">
        <v>14</v>
      </c>
      <c r="D335">
        <v>8</v>
      </c>
      <c r="E335">
        <v>0</v>
      </c>
      <c r="F335">
        <v>8</v>
      </c>
      <c r="G335">
        <v>4047</v>
      </c>
      <c r="H335" t="s">
        <v>15</v>
      </c>
      <c r="I335">
        <v>0</v>
      </c>
      <c r="J335" t="s">
        <v>16</v>
      </c>
      <c r="K335" s="20">
        <v>0</v>
      </c>
      <c r="L335" s="20">
        <v>1</v>
      </c>
      <c r="M335" t="str">
        <f>_xlfn.XLOOKUP(Production_Downtime_Cleaned[[#This Row],[machine_id]],Machine_master[machine_id],Machine_master[department])</f>
        <v>Cutting</v>
      </c>
    </row>
    <row r="336" spans="1:13">
      <c r="A336" s="19">
        <v>45671</v>
      </c>
      <c r="B336" t="s">
        <v>25</v>
      </c>
      <c r="C336" t="s">
        <v>17</v>
      </c>
      <c r="D336">
        <v>8</v>
      </c>
      <c r="E336">
        <v>0</v>
      </c>
      <c r="F336">
        <v>8</v>
      </c>
      <c r="G336">
        <v>3634</v>
      </c>
      <c r="H336" t="s">
        <v>15</v>
      </c>
      <c r="I336">
        <v>0</v>
      </c>
      <c r="J336" t="s">
        <v>16</v>
      </c>
      <c r="K336" s="20">
        <v>0</v>
      </c>
      <c r="L336" s="20">
        <v>1</v>
      </c>
      <c r="M336" t="str">
        <f>_xlfn.XLOOKUP(Production_Downtime_Cleaned[[#This Row],[machine_id]],Machine_master[machine_id],Machine_master[department])</f>
        <v>Cutting</v>
      </c>
    </row>
    <row r="337" spans="1:13">
      <c r="A337" s="19">
        <v>45671</v>
      </c>
      <c r="B337" t="s">
        <v>25</v>
      </c>
      <c r="C337" t="s">
        <v>18</v>
      </c>
      <c r="D337">
        <v>8</v>
      </c>
      <c r="E337">
        <v>0</v>
      </c>
      <c r="F337">
        <v>8</v>
      </c>
      <c r="G337">
        <v>3808</v>
      </c>
      <c r="H337" t="s">
        <v>15</v>
      </c>
      <c r="I337">
        <v>0</v>
      </c>
      <c r="J337" t="s">
        <v>16</v>
      </c>
      <c r="K337" s="20">
        <v>0</v>
      </c>
      <c r="L337" s="20">
        <v>1</v>
      </c>
      <c r="M337" t="str">
        <f>_xlfn.XLOOKUP(Production_Downtime_Cleaned[[#This Row],[machine_id]],Machine_master[machine_id],Machine_master[department])</f>
        <v>Cutting</v>
      </c>
    </row>
    <row r="338" spans="1:13">
      <c r="A338" s="19">
        <v>45672</v>
      </c>
      <c r="B338" t="s">
        <v>13</v>
      </c>
      <c r="C338" t="s">
        <v>14</v>
      </c>
      <c r="D338">
        <v>8</v>
      </c>
      <c r="E338">
        <v>0</v>
      </c>
      <c r="F338">
        <v>8</v>
      </c>
      <c r="G338">
        <v>5130</v>
      </c>
      <c r="H338" t="s">
        <v>15</v>
      </c>
      <c r="I338">
        <v>0</v>
      </c>
      <c r="J338" t="s">
        <v>16</v>
      </c>
      <c r="K338" s="20">
        <v>0</v>
      </c>
      <c r="L338" s="20">
        <v>1</v>
      </c>
      <c r="M338" t="str">
        <f>_xlfn.XLOOKUP(Production_Downtime_Cleaned[[#This Row],[machine_id]],Machine_master[machine_id],Machine_master[department])</f>
        <v>Stamping</v>
      </c>
    </row>
    <row r="339" spans="1:13">
      <c r="A339" s="19">
        <v>45672</v>
      </c>
      <c r="B339" t="s">
        <v>13</v>
      </c>
      <c r="C339" t="s">
        <v>17</v>
      </c>
      <c r="D339">
        <v>8</v>
      </c>
      <c r="E339">
        <v>0</v>
      </c>
      <c r="F339">
        <v>8</v>
      </c>
      <c r="G339">
        <v>4438</v>
      </c>
      <c r="H339" t="s">
        <v>15</v>
      </c>
      <c r="I339">
        <v>0</v>
      </c>
      <c r="J339" t="s">
        <v>16</v>
      </c>
      <c r="K339" s="20">
        <v>0</v>
      </c>
      <c r="L339" s="20">
        <v>1</v>
      </c>
      <c r="M339" t="str">
        <f>_xlfn.XLOOKUP(Production_Downtime_Cleaned[[#This Row],[machine_id]],Machine_master[machine_id],Machine_master[department])</f>
        <v>Stamping</v>
      </c>
    </row>
    <row r="340" spans="1:13">
      <c r="A340" s="19">
        <v>45672</v>
      </c>
      <c r="B340" t="s">
        <v>13</v>
      </c>
      <c r="C340" t="s">
        <v>18</v>
      </c>
      <c r="D340">
        <v>8</v>
      </c>
      <c r="E340">
        <v>0</v>
      </c>
      <c r="F340">
        <v>8</v>
      </c>
      <c r="G340">
        <v>4988</v>
      </c>
      <c r="H340" t="s">
        <v>15</v>
      </c>
      <c r="I340">
        <v>0</v>
      </c>
      <c r="J340" t="s">
        <v>16</v>
      </c>
      <c r="K340" s="20">
        <v>0</v>
      </c>
      <c r="L340" s="20">
        <v>1</v>
      </c>
      <c r="M340" t="str">
        <f>_xlfn.XLOOKUP(Production_Downtime_Cleaned[[#This Row],[machine_id]],Machine_master[machine_id],Machine_master[department])</f>
        <v>Stamping</v>
      </c>
    </row>
    <row r="341" spans="1:13">
      <c r="A341" s="19">
        <v>45672</v>
      </c>
      <c r="B341" t="s">
        <v>19</v>
      </c>
      <c r="C341" t="s">
        <v>14</v>
      </c>
      <c r="D341">
        <v>8</v>
      </c>
      <c r="E341">
        <v>0</v>
      </c>
      <c r="F341">
        <v>8</v>
      </c>
      <c r="G341">
        <v>5255</v>
      </c>
      <c r="H341" t="s">
        <v>15</v>
      </c>
      <c r="I341">
        <v>0</v>
      </c>
      <c r="J341" t="s">
        <v>16</v>
      </c>
      <c r="K341" s="20">
        <v>0</v>
      </c>
      <c r="L341" s="20">
        <v>1</v>
      </c>
      <c r="M341" t="str">
        <f>_xlfn.XLOOKUP(Production_Downtime_Cleaned[[#This Row],[machine_id]],Machine_master[machine_id],Machine_master[department])</f>
        <v>Stamping</v>
      </c>
    </row>
    <row r="342" spans="1:13">
      <c r="A342" s="19">
        <v>45672</v>
      </c>
      <c r="B342" t="s">
        <v>19</v>
      </c>
      <c r="C342" t="s">
        <v>17</v>
      </c>
      <c r="D342">
        <v>8</v>
      </c>
      <c r="E342">
        <v>0</v>
      </c>
      <c r="F342">
        <v>8</v>
      </c>
      <c r="G342">
        <v>5389</v>
      </c>
      <c r="H342" t="s">
        <v>15</v>
      </c>
      <c r="I342">
        <v>0</v>
      </c>
      <c r="J342" t="s">
        <v>16</v>
      </c>
      <c r="K342" s="20">
        <v>0</v>
      </c>
      <c r="L342" s="20">
        <v>1</v>
      </c>
      <c r="M342" t="str">
        <f>_xlfn.XLOOKUP(Production_Downtime_Cleaned[[#This Row],[machine_id]],Machine_master[machine_id],Machine_master[department])</f>
        <v>Stamping</v>
      </c>
    </row>
    <row r="343" spans="1:13">
      <c r="A343" s="19">
        <v>45672</v>
      </c>
      <c r="B343" t="s">
        <v>19</v>
      </c>
      <c r="C343" t="s">
        <v>18</v>
      </c>
      <c r="D343">
        <v>8</v>
      </c>
      <c r="E343">
        <v>0</v>
      </c>
      <c r="F343">
        <v>8</v>
      </c>
      <c r="G343">
        <v>4726</v>
      </c>
      <c r="H343" t="s">
        <v>15</v>
      </c>
      <c r="I343">
        <v>0</v>
      </c>
      <c r="J343" t="s">
        <v>16</v>
      </c>
      <c r="K343" s="20">
        <v>0</v>
      </c>
      <c r="L343" s="20">
        <v>1</v>
      </c>
      <c r="M343" t="str">
        <f>_xlfn.XLOOKUP(Production_Downtime_Cleaned[[#This Row],[machine_id]],Machine_master[machine_id],Machine_master[department])</f>
        <v>Stamping</v>
      </c>
    </row>
    <row r="344" spans="1:13">
      <c r="A344" s="19">
        <v>45672</v>
      </c>
      <c r="B344" t="s">
        <v>20</v>
      </c>
      <c r="C344" t="s">
        <v>14</v>
      </c>
      <c r="D344">
        <v>8</v>
      </c>
      <c r="E344">
        <v>0</v>
      </c>
      <c r="F344">
        <v>8</v>
      </c>
      <c r="G344">
        <v>4169</v>
      </c>
      <c r="H344" t="s">
        <v>15</v>
      </c>
      <c r="I344">
        <v>0</v>
      </c>
      <c r="J344" t="s">
        <v>16</v>
      </c>
      <c r="K344" s="20">
        <v>0</v>
      </c>
      <c r="L344" s="20">
        <v>1</v>
      </c>
      <c r="M344" t="str">
        <f>_xlfn.XLOOKUP(Production_Downtime_Cleaned[[#This Row],[machine_id]],Machine_master[machine_id],Machine_master[department])</f>
        <v>Stamping</v>
      </c>
    </row>
    <row r="345" spans="1:13">
      <c r="A345" s="19">
        <v>45672</v>
      </c>
      <c r="B345" t="s">
        <v>20</v>
      </c>
      <c r="C345" t="s">
        <v>17</v>
      </c>
      <c r="D345">
        <v>8</v>
      </c>
      <c r="E345">
        <v>1.2</v>
      </c>
      <c r="F345">
        <v>6.8</v>
      </c>
      <c r="G345">
        <v>4177</v>
      </c>
      <c r="H345" t="s">
        <v>28</v>
      </c>
      <c r="I345">
        <v>2800</v>
      </c>
      <c r="J345" t="s">
        <v>16</v>
      </c>
      <c r="K345" s="20">
        <v>0.15</v>
      </c>
      <c r="L345" s="20">
        <v>0.85</v>
      </c>
      <c r="M345" t="str">
        <f>_xlfn.XLOOKUP(Production_Downtime_Cleaned[[#This Row],[machine_id]],Machine_master[machine_id],Machine_master[department])</f>
        <v>Stamping</v>
      </c>
    </row>
    <row r="346" spans="1:13">
      <c r="A346" s="19">
        <v>45672</v>
      </c>
      <c r="B346" t="s">
        <v>20</v>
      </c>
      <c r="C346" t="s">
        <v>18</v>
      </c>
      <c r="D346">
        <v>8</v>
      </c>
      <c r="E346">
        <v>3.7</v>
      </c>
      <c r="F346">
        <v>4.3</v>
      </c>
      <c r="G346">
        <v>2400</v>
      </c>
      <c r="H346" t="s">
        <v>28</v>
      </c>
      <c r="I346">
        <v>5100</v>
      </c>
      <c r="J346" t="s">
        <v>16</v>
      </c>
      <c r="K346" s="20">
        <v>0.46</v>
      </c>
      <c r="L346" s="20">
        <v>0.54</v>
      </c>
      <c r="M346" t="str">
        <f>_xlfn.XLOOKUP(Production_Downtime_Cleaned[[#This Row],[machine_id]],Machine_master[machine_id],Machine_master[department])</f>
        <v>Stamping</v>
      </c>
    </row>
    <row r="347" spans="1:13">
      <c r="A347" s="19">
        <v>45672</v>
      </c>
      <c r="B347" t="s">
        <v>21</v>
      </c>
      <c r="C347" t="s">
        <v>14</v>
      </c>
      <c r="D347">
        <v>8</v>
      </c>
      <c r="E347">
        <v>5.7</v>
      </c>
      <c r="F347">
        <v>2.2999999999999998</v>
      </c>
      <c r="G347">
        <v>216</v>
      </c>
      <c r="H347" t="s">
        <v>27</v>
      </c>
      <c r="I347">
        <v>11000</v>
      </c>
      <c r="J347" t="s">
        <v>16</v>
      </c>
      <c r="K347" s="20">
        <v>0.71</v>
      </c>
      <c r="L347" s="20">
        <v>0.28999999999999998</v>
      </c>
      <c r="M347" t="str">
        <f>_xlfn.XLOOKUP(Production_Downtime_Cleaned[[#This Row],[machine_id]],Machine_master[machine_id],Machine_master[department])</f>
        <v>Machining</v>
      </c>
    </row>
    <row r="348" spans="1:13">
      <c r="A348" s="19">
        <v>45672</v>
      </c>
      <c r="B348" t="s">
        <v>21</v>
      </c>
      <c r="C348" t="s">
        <v>17</v>
      </c>
      <c r="D348">
        <v>8</v>
      </c>
      <c r="E348">
        <v>0</v>
      </c>
      <c r="F348">
        <v>8</v>
      </c>
      <c r="G348">
        <v>608</v>
      </c>
      <c r="H348" t="s">
        <v>15</v>
      </c>
      <c r="I348">
        <v>0</v>
      </c>
      <c r="J348" t="s">
        <v>16</v>
      </c>
      <c r="K348" s="20">
        <v>0</v>
      </c>
      <c r="L348" s="20">
        <v>1</v>
      </c>
      <c r="M348" t="str">
        <f>_xlfn.XLOOKUP(Production_Downtime_Cleaned[[#This Row],[machine_id]],Machine_master[machine_id],Machine_master[department])</f>
        <v>Machining</v>
      </c>
    </row>
    <row r="349" spans="1:13">
      <c r="A349" s="19">
        <v>45672</v>
      </c>
      <c r="B349" t="s">
        <v>21</v>
      </c>
      <c r="C349" t="s">
        <v>18</v>
      </c>
      <c r="D349">
        <v>8</v>
      </c>
      <c r="E349">
        <v>0</v>
      </c>
      <c r="F349">
        <v>8</v>
      </c>
      <c r="G349">
        <v>726</v>
      </c>
      <c r="H349" t="s">
        <v>15</v>
      </c>
      <c r="I349">
        <v>0</v>
      </c>
      <c r="J349" t="s">
        <v>16</v>
      </c>
      <c r="K349" s="20">
        <v>0</v>
      </c>
      <c r="L349" s="20">
        <v>1</v>
      </c>
      <c r="M349" t="str">
        <f>_xlfn.XLOOKUP(Production_Downtime_Cleaned[[#This Row],[machine_id]],Machine_master[machine_id],Machine_master[department])</f>
        <v>Machining</v>
      </c>
    </row>
    <row r="350" spans="1:13">
      <c r="A350" s="19">
        <v>45672</v>
      </c>
      <c r="B350" t="s">
        <v>22</v>
      </c>
      <c r="C350" t="s">
        <v>14</v>
      </c>
      <c r="D350">
        <v>8</v>
      </c>
      <c r="E350">
        <v>1.4</v>
      </c>
      <c r="F350">
        <v>6.6</v>
      </c>
      <c r="G350">
        <v>591</v>
      </c>
      <c r="H350" t="s">
        <v>29</v>
      </c>
      <c r="I350">
        <v>4200</v>
      </c>
      <c r="J350" t="s">
        <v>16</v>
      </c>
      <c r="K350" s="20">
        <v>0.18</v>
      </c>
      <c r="L350" s="20">
        <v>0.83</v>
      </c>
      <c r="M350" t="str">
        <f>_xlfn.XLOOKUP(Production_Downtime_Cleaned[[#This Row],[machine_id]],Machine_master[machine_id],Machine_master[department])</f>
        <v>Machining</v>
      </c>
    </row>
    <row r="351" spans="1:13">
      <c r="A351" s="19">
        <v>45672</v>
      </c>
      <c r="B351" t="s">
        <v>22</v>
      </c>
      <c r="C351" t="s">
        <v>17</v>
      </c>
      <c r="D351">
        <v>8</v>
      </c>
      <c r="E351">
        <v>0</v>
      </c>
      <c r="F351">
        <v>8</v>
      </c>
      <c r="G351">
        <v>746</v>
      </c>
      <c r="H351" t="s">
        <v>15</v>
      </c>
      <c r="I351">
        <v>0</v>
      </c>
      <c r="J351" t="s">
        <v>16</v>
      </c>
      <c r="K351" s="20">
        <v>0</v>
      </c>
      <c r="L351" s="20">
        <v>1</v>
      </c>
      <c r="M351" t="str">
        <f>_xlfn.XLOOKUP(Production_Downtime_Cleaned[[#This Row],[machine_id]],Machine_master[machine_id],Machine_master[department])</f>
        <v>Machining</v>
      </c>
    </row>
    <row r="352" spans="1:13">
      <c r="A352" s="19">
        <v>45672</v>
      </c>
      <c r="B352" t="s">
        <v>22</v>
      </c>
      <c r="C352" t="s">
        <v>18</v>
      </c>
      <c r="D352">
        <v>8</v>
      </c>
      <c r="E352">
        <v>5.3</v>
      </c>
      <c r="F352">
        <v>2.7</v>
      </c>
      <c r="G352">
        <v>251</v>
      </c>
      <c r="H352" t="s">
        <v>30</v>
      </c>
      <c r="I352">
        <v>10900</v>
      </c>
      <c r="J352" t="s">
        <v>16</v>
      </c>
      <c r="K352" s="20">
        <v>0.66</v>
      </c>
      <c r="L352" s="20">
        <v>0.34</v>
      </c>
      <c r="M352" t="str">
        <f>_xlfn.XLOOKUP(Production_Downtime_Cleaned[[#This Row],[machine_id]],Machine_master[machine_id],Machine_master[department])</f>
        <v>Machining</v>
      </c>
    </row>
    <row r="353" spans="1:13">
      <c r="A353" s="19">
        <v>45672</v>
      </c>
      <c r="B353" t="s">
        <v>23</v>
      </c>
      <c r="C353" t="s">
        <v>14</v>
      </c>
      <c r="D353">
        <v>8</v>
      </c>
      <c r="E353">
        <v>2.1</v>
      </c>
      <c r="F353">
        <v>5.9</v>
      </c>
      <c r="G353">
        <v>2638</v>
      </c>
      <c r="H353" t="s">
        <v>30</v>
      </c>
      <c r="I353">
        <v>8300</v>
      </c>
      <c r="J353" t="s">
        <v>16</v>
      </c>
      <c r="K353" s="20">
        <v>0.26</v>
      </c>
      <c r="L353" s="20">
        <v>0.74</v>
      </c>
      <c r="M353" t="str">
        <f>_xlfn.XLOOKUP(Production_Downtime_Cleaned[[#This Row],[machine_id]],Machine_master[machine_id],Machine_master[department])</f>
        <v>Assembly</v>
      </c>
    </row>
    <row r="354" spans="1:13">
      <c r="A354" s="19">
        <v>45672</v>
      </c>
      <c r="B354" t="s">
        <v>23</v>
      </c>
      <c r="C354" t="s">
        <v>17</v>
      </c>
      <c r="D354">
        <v>8</v>
      </c>
      <c r="E354">
        <v>0</v>
      </c>
      <c r="F354">
        <v>8</v>
      </c>
      <c r="G354">
        <v>3525</v>
      </c>
      <c r="H354" t="s">
        <v>15</v>
      </c>
      <c r="I354">
        <v>0</v>
      </c>
      <c r="J354" t="s">
        <v>16</v>
      </c>
      <c r="K354" s="20">
        <v>0</v>
      </c>
      <c r="L354" s="20">
        <v>1</v>
      </c>
      <c r="M354" t="str">
        <f>_xlfn.XLOOKUP(Production_Downtime_Cleaned[[#This Row],[machine_id]],Machine_master[machine_id],Machine_master[department])</f>
        <v>Assembly</v>
      </c>
    </row>
    <row r="355" spans="1:13">
      <c r="A355" s="19">
        <v>45672</v>
      </c>
      <c r="B355" t="s">
        <v>23</v>
      </c>
      <c r="C355" t="s">
        <v>18</v>
      </c>
      <c r="D355">
        <v>8</v>
      </c>
      <c r="E355">
        <v>0</v>
      </c>
      <c r="F355">
        <v>8</v>
      </c>
      <c r="G355">
        <v>3386</v>
      </c>
      <c r="H355" t="s">
        <v>15</v>
      </c>
      <c r="I355">
        <v>0</v>
      </c>
      <c r="J355" t="s">
        <v>16</v>
      </c>
      <c r="K355" s="20">
        <v>0</v>
      </c>
      <c r="L355" s="20">
        <v>1</v>
      </c>
      <c r="M355" t="str">
        <f>_xlfn.XLOOKUP(Production_Downtime_Cleaned[[#This Row],[machine_id]],Machine_master[machine_id],Machine_master[department])</f>
        <v>Assembly</v>
      </c>
    </row>
    <row r="356" spans="1:13">
      <c r="A356" s="19">
        <v>45672</v>
      </c>
      <c r="B356" t="s">
        <v>24</v>
      </c>
      <c r="C356" t="s">
        <v>14</v>
      </c>
      <c r="D356">
        <v>8</v>
      </c>
      <c r="E356">
        <v>0</v>
      </c>
      <c r="F356">
        <v>8</v>
      </c>
      <c r="G356">
        <v>3285</v>
      </c>
      <c r="H356" t="s">
        <v>15</v>
      </c>
      <c r="I356">
        <v>0</v>
      </c>
      <c r="J356" t="s">
        <v>16</v>
      </c>
      <c r="K356" s="20">
        <v>0</v>
      </c>
      <c r="L356" s="20">
        <v>1</v>
      </c>
      <c r="M356" t="str">
        <f>_xlfn.XLOOKUP(Production_Downtime_Cleaned[[#This Row],[machine_id]],Machine_master[machine_id],Machine_master[department])</f>
        <v>Assembly</v>
      </c>
    </row>
    <row r="357" spans="1:13">
      <c r="A357" s="19">
        <v>45672</v>
      </c>
      <c r="B357" t="s">
        <v>24</v>
      </c>
      <c r="C357" t="s">
        <v>17</v>
      </c>
      <c r="D357">
        <v>8</v>
      </c>
      <c r="E357">
        <v>6.6</v>
      </c>
      <c r="F357">
        <v>1.4</v>
      </c>
      <c r="G357">
        <v>552</v>
      </c>
      <c r="H357" t="s">
        <v>31</v>
      </c>
      <c r="I357">
        <v>8100</v>
      </c>
      <c r="J357" t="s">
        <v>16</v>
      </c>
      <c r="K357" s="20">
        <v>0.83</v>
      </c>
      <c r="L357" s="20">
        <v>0.18</v>
      </c>
      <c r="M357" t="str">
        <f>_xlfn.XLOOKUP(Production_Downtime_Cleaned[[#This Row],[machine_id]],Machine_master[machine_id],Machine_master[department])</f>
        <v>Assembly</v>
      </c>
    </row>
    <row r="358" spans="1:13">
      <c r="A358" s="19">
        <v>45672</v>
      </c>
      <c r="B358" t="s">
        <v>24</v>
      </c>
      <c r="C358" t="s">
        <v>18</v>
      </c>
      <c r="D358">
        <v>8</v>
      </c>
      <c r="E358">
        <v>6</v>
      </c>
      <c r="F358">
        <v>2</v>
      </c>
      <c r="G358">
        <v>845</v>
      </c>
      <c r="H358" t="s">
        <v>30</v>
      </c>
      <c r="I358">
        <v>2300</v>
      </c>
      <c r="J358" t="s">
        <v>16</v>
      </c>
      <c r="K358" s="20">
        <v>0.75</v>
      </c>
      <c r="L358" s="20">
        <v>0.25</v>
      </c>
      <c r="M358" t="str">
        <f>_xlfn.XLOOKUP(Production_Downtime_Cleaned[[#This Row],[machine_id]],Machine_master[machine_id],Machine_master[department])</f>
        <v>Assembly</v>
      </c>
    </row>
    <row r="359" spans="1:13">
      <c r="A359" s="19">
        <v>45672</v>
      </c>
      <c r="B359" t="s">
        <v>25</v>
      </c>
      <c r="C359" t="s">
        <v>14</v>
      </c>
      <c r="D359">
        <v>8</v>
      </c>
      <c r="E359">
        <v>0</v>
      </c>
      <c r="F359">
        <v>8</v>
      </c>
      <c r="G359">
        <v>3876</v>
      </c>
      <c r="H359" t="s">
        <v>15</v>
      </c>
      <c r="I359">
        <v>0</v>
      </c>
      <c r="J359" t="s">
        <v>16</v>
      </c>
      <c r="K359" s="20">
        <v>0</v>
      </c>
      <c r="L359" s="20">
        <v>1</v>
      </c>
      <c r="M359" t="str">
        <f>_xlfn.XLOOKUP(Production_Downtime_Cleaned[[#This Row],[machine_id]],Machine_master[machine_id],Machine_master[department])</f>
        <v>Cutting</v>
      </c>
    </row>
    <row r="360" spans="1:13">
      <c r="A360" s="19">
        <v>45672</v>
      </c>
      <c r="B360" t="s">
        <v>25</v>
      </c>
      <c r="C360" t="s">
        <v>17</v>
      </c>
      <c r="D360">
        <v>8</v>
      </c>
      <c r="E360">
        <v>0</v>
      </c>
      <c r="F360">
        <v>8</v>
      </c>
      <c r="G360">
        <v>3749</v>
      </c>
      <c r="H360" t="s">
        <v>15</v>
      </c>
      <c r="I360">
        <v>0</v>
      </c>
      <c r="J360" t="s">
        <v>16</v>
      </c>
      <c r="K360" s="20">
        <v>0</v>
      </c>
      <c r="L360" s="20">
        <v>1</v>
      </c>
      <c r="M360" t="str">
        <f>_xlfn.XLOOKUP(Production_Downtime_Cleaned[[#This Row],[machine_id]],Machine_master[machine_id],Machine_master[department])</f>
        <v>Cutting</v>
      </c>
    </row>
    <row r="361" spans="1:13">
      <c r="A361" s="19">
        <v>45672</v>
      </c>
      <c r="B361" t="s">
        <v>25</v>
      </c>
      <c r="C361" t="s">
        <v>18</v>
      </c>
      <c r="D361">
        <v>8</v>
      </c>
      <c r="E361">
        <v>0.9</v>
      </c>
      <c r="F361">
        <v>7.1</v>
      </c>
      <c r="G361">
        <v>3822</v>
      </c>
      <c r="H361" t="s">
        <v>28</v>
      </c>
      <c r="I361">
        <v>6000</v>
      </c>
      <c r="J361" t="s">
        <v>16</v>
      </c>
      <c r="K361" s="20">
        <v>0.11</v>
      </c>
      <c r="L361" s="20">
        <v>0.89</v>
      </c>
      <c r="M361" t="str">
        <f>_xlfn.XLOOKUP(Production_Downtime_Cleaned[[#This Row],[machine_id]],Machine_master[machine_id],Machine_master[department])</f>
        <v>Cutting</v>
      </c>
    </row>
    <row r="362" spans="1:13">
      <c r="A362" s="19">
        <v>45673</v>
      </c>
      <c r="B362" t="s">
        <v>13</v>
      </c>
      <c r="C362" t="s">
        <v>14</v>
      </c>
      <c r="D362">
        <v>8</v>
      </c>
      <c r="E362">
        <v>0</v>
      </c>
      <c r="F362">
        <v>8</v>
      </c>
      <c r="G362">
        <v>4766</v>
      </c>
      <c r="H362" t="s">
        <v>15</v>
      </c>
      <c r="I362">
        <v>0</v>
      </c>
      <c r="J362" t="s">
        <v>16</v>
      </c>
      <c r="K362" s="20">
        <v>0</v>
      </c>
      <c r="L362" s="20">
        <v>1</v>
      </c>
      <c r="M362" t="str">
        <f>_xlfn.XLOOKUP(Production_Downtime_Cleaned[[#This Row],[machine_id]],Machine_master[machine_id],Machine_master[department])</f>
        <v>Stamping</v>
      </c>
    </row>
    <row r="363" spans="1:13">
      <c r="A363" s="19">
        <v>45673</v>
      </c>
      <c r="B363" t="s">
        <v>13</v>
      </c>
      <c r="C363" t="s">
        <v>17</v>
      </c>
      <c r="D363">
        <v>8</v>
      </c>
      <c r="E363">
        <v>0</v>
      </c>
      <c r="F363">
        <v>8</v>
      </c>
      <c r="G363">
        <v>5270</v>
      </c>
      <c r="H363" t="s">
        <v>15</v>
      </c>
      <c r="I363">
        <v>0</v>
      </c>
      <c r="J363" t="s">
        <v>16</v>
      </c>
      <c r="K363" s="20">
        <v>0</v>
      </c>
      <c r="L363" s="20">
        <v>1</v>
      </c>
      <c r="M363" t="str">
        <f>_xlfn.XLOOKUP(Production_Downtime_Cleaned[[#This Row],[machine_id]],Machine_master[machine_id],Machine_master[department])</f>
        <v>Stamping</v>
      </c>
    </row>
    <row r="364" spans="1:13">
      <c r="A364" s="19">
        <v>45673</v>
      </c>
      <c r="B364" t="s">
        <v>13</v>
      </c>
      <c r="C364" t="s">
        <v>18</v>
      </c>
      <c r="D364">
        <v>8</v>
      </c>
      <c r="E364">
        <v>4.5</v>
      </c>
      <c r="F364">
        <v>3.5</v>
      </c>
      <c r="G364">
        <v>2180</v>
      </c>
      <c r="H364" t="s">
        <v>29</v>
      </c>
      <c r="I364">
        <v>14200</v>
      </c>
      <c r="J364" t="s">
        <v>16</v>
      </c>
      <c r="K364" s="20">
        <v>0.56000000000000005</v>
      </c>
      <c r="L364" s="20">
        <v>0.44</v>
      </c>
      <c r="M364" t="str">
        <f>_xlfn.XLOOKUP(Production_Downtime_Cleaned[[#This Row],[machine_id]],Machine_master[machine_id],Machine_master[department])</f>
        <v>Stamping</v>
      </c>
    </row>
    <row r="365" spans="1:13">
      <c r="A365" s="19">
        <v>45673</v>
      </c>
      <c r="B365" t="s">
        <v>19</v>
      </c>
      <c r="C365" t="s">
        <v>14</v>
      </c>
      <c r="D365">
        <v>8</v>
      </c>
      <c r="E365">
        <v>7</v>
      </c>
      <c r="F365">
        <v>1</v>
      </c>
      <c r="G365">
        <v>691</v>
      </c>
      <c r="H365" t="s">
        <v>27</v>
      </c>
      <c r="I365">
        <v>6400</v>
      </c>
      <c r="J365" t="s">
        <v>16</v>
      </c>
      <c r="K365" s="20">
        <v>0.88</v>
      </c>
      <c r="L365" s="20">
        <v>0.13</v>
      </c>
      <c r="M365" t="str">
        <f>_xlfn.XLOOKUP(Production_Downtime_Cleaned[[#This Row],[machine_id]],Machine_master[machine_id],Machine_master[department])</f>
        <v>Stamping</v>
      </c>
    </row>
    <row r="366" spans="1:13">
      <c r="A366" s="19">
        <v>45673</v>
      </c>
      <c r="B366" t="s">
        <v>19</v>
      </c>
      <c r="C366" t="s">
        <v>17</v>
      </c>
      <c r="D366">
        <v>8</v>
      </c>
      <c r="E366">
        <v>3.1</v>
      </c>
      <c r="F366">
        <v>4.9000000000000004</v>
      </c>
      <c r="G366">
        <v>3624</v>
      </c>
      <c r="H366" t="s">
        <v>28</v>
      </c>
      <c r="I366">
        <v>13300</v>
      </c>
      <c r="J366" t="s">
        <v>16</v>
      </c>
      <c r="K366" s="20">
        <v>0.39</v>
      </c>
      <c r="L366" s="20">
        <v>0.61</v>
      </c>
      <c r="M366" t="str">
        <f>_xlfn.XLOOKUP(Production_Downtime_Cleaned[[#This Row],[machine_id]],Machine_master[machine_id],Machine_master[department])</f>
        <v>Stamping</v>
      </c>
    </row>
    <row r="367" spans="1:13">
      <c r="A367" s="19">
        <v>45673</v>
      </c>
      <c r="B367" t="s">
        <v>19</v>
      </c>
      <c r="C367" t="s">
        <v>18</v>
      </c>
      <c r="D367">
        <v>8</v>
      </c>
      <c r="E367">
        <v>5.5</v>
      </c>
      <c r="F367">
        <v>2.5</v>
      </c>
      <c r="G367">
        <v>1589</v>
      </c>
      <c r="H367" t="s">
        <v>31</v>
      </c>
      <c r="I367">
        <v>7300</v>
      </c>
      <c r="J367" t="s">
        <v>16</v>
      </c>
      <c r="K367" s="20">
        <v>0.69</v>
      </c>
      <c r="L367" s="20">
        <v>0.31</v>
      </c>
      <c r="M367" t="str">
        <f>_xlfn.XLOOKUP(Production_Downtime_Cleaned[[#This Row],[machine_id]],Machine_master[machine_id],Machine_master[department])</f>
        <v>Stamping</v>
      </c>
    </row>
    <row r="368" spans="1:13">
      <c r="A368" s="19">
        <v>45673</v>
      </c>
      <c r="B368" t="s">
        <v>20</v>
      </c>
      <c r="C368" t="s">
        <v>14</v>
      </c>
      <c r="D368">
        <v>8</v>
      </c>
      <c r="E368">
        <v>0</v>
      </c>
      <c r="F368">
        <v>8</v>
      </c>
      <c r="G368">
        <v>4397</v>
      </c>
      <c r="H368" t="s">
        <v>15</v>
      </c>
      <c r="I368">
        <v>0</v>
      </c>
      <c r="J368" t="s">
        <v>16</v>
      </c>
      <c r="K368" s="20">
        <v>0</v>
      </c>
      <c r="L368" s="20">
        <v>1</v>
      </c>
      <c r="M368" t="str">
        <f>_xlfn.XLOOKUP(Production_Downtime_Cleaned[[#This Row],[machine_id]],Machine_master[machine_id],Machine_master[department])</f>
        <v>Stamping</v>
      </c>
    </row>
    <row r="369" spans="1:13">
      <c r="A369" s="19">
        <v>45673</v>
      </c>
      <c r="B369" t="s">
        <v>20</v>
      </c>
      <c r="C369" t="s">
        <v>17</v>
      </c>
      <c r="D369">
        <v>8</v>
      </c>
      <c r="E369">
        <v>0</v>
      </c>
      <c r="F369">
        <v>8</v>
      </c>
      <c r="G369">
        <v>4860</v>
      </c>
      <c r="H369" t="s">
        <v>15</v>
      </c>
      <c r="I369">
        <v>0</v>
      </c>
      <c r="J369" t="s">
        <v>16</v>
      </c>
      <c r="K369" s="20">
        <v>0</v>
      </c>
      <c r="L369" s="20">
        <v>1</v>
      </c>
      <c r="M369" t="str">
        <f>_xlfn.XLOOKUP(Production_Downtime_Cleaned[[#This Row],[machine_id]],Machine_master[machine_id],Machine_master[department])</f>
        <v>Stamping</v>
      </c>
    </row>
    <row r="370" spans="1:13">
      <c r="A370" s="19">
        <v>45673</v>
      </c>
      <c r="B370" t="s">
        <v>20</v>
      </c>
      <c r="C370" t="s">
        <v>18</v>
      </c>
      <c r="D370">
        <v>8</v>
      </c>
      <c r="E370">
        <v>0</v>
      </c>
      <c r="F370">
        <v>8</v>
      </c>
      <c r="G370">
        <v>4359</v>
      </c>
      <c r="H370" t="s">
        <v>15</v>
      </c>
      <c r="I370">
        <v>0</v>
      </c>
      <c r="J370" t="s">
        <v>16</v>
      </c>
      <c r="K370" s="20">
        <v>0</v>
      </c>
      <c r="L370" s="20">
        <v>1</v>
      </c>
      <c r="M370" t="str">
        <f>_xlfn.XLOOKUP(Production_Downtime_Cleaned[[#This Row],[machine_id]],Machine_master[machine_id],Machine_master[department])</f>
        <v>Stamping</v>
      </c>
    </row>
    <row r="371" spans="1:13">
      <c r="A371" s="19">
        <v>45673</v>
      </c>
      <c r="B371" t="s">
        <v>21</v>
      </c>
      <c r="C371" t="s">
        <v>14</v>
      </c>
      <c r="D371">
        <v>8</v>
      </c>
      <c r="E371">
        <v>0</v>
      </c>
      <c r="F371">
        <v>8</v>
      </c>
      <c r="G371">
        <v>637</v>
      </c>
      <c r="H371" t="s">
        <v>15</v>
      </c>
      <c r="I371">
        <v>0</v>
      </c>
      <c r="J371" t="s">
        <v>16</v>
      </c>
      <c r="K371" s="20">
        <v>0</v>
      </c>
      <c r="L371" s="20">
        <v>1</v>
      </c>
      <c r="M371" t="str">
        <f>_xlfn.XLOOKUP(Production_Downtime_Cleaned[[#This Row],[machine_id]],Machine_master[machine_id],Machine_master[department])</f>
        <v>Machining</v>
      </c>
    </row>
    <row r="372" spans="1:13">
      <c r="A372" s="19">
        <v>45673</v>
      </c>
      <c r="B372" t="s">
        <v>21</v>
      </c>
      <c r="C372" t="s">
        <v>17</v>
      </c>
      <c r="D372">
        <v>8</v>
      </c>
      <c r="E372">
        <v>0</v>
      </c>
      <c r="F372">
        <v>8</v>
      </c>
      <c r="G372">
        <v>601</v>
      </c>
      <c r="H372" t="s">
        <v>15</v>
      </c>
      <c r="I372">
        <v>0</v>
      </c>
      <c r="J372" t="s">
        <v>16</v>
      </c>
      <c r="K372" s="20">
        <v>0</v>
      </c>
      <c r="L372" s="20">
        <v>1</v>
      </c>
      <c r="M372" t="str">
        <f>_xlfn.XLOOKUP(Production_Downtime_Cleaned[[#This Row],[machine_id]],Machine_master[machine_id],Machine_master[department])</f>
        <v>Machining</v>
      </c>
    </row>
    <row r="373" spans="1:13">
      <c r="A373" s="19">
        <v>45673</v>
      </c>
      <c r="B373" t="s">
        <v>21</v>
      </c>
      <c r="C373" t="s">
        <v>18</v>
      </c>
      <c r="D373">
        <v>8</v>
      </c>
      <c r="E373">
        <v>0</v>
      </c>
      <c r="F373">
        <v>8</v>
      </c>
      <c r="G373">
        <v>630</v>
      </c>
      <c r="H373" t="s">
        <v>15</v>
      </c>
      <c r="I373">
        <v>0</v>
      </c>
      <c r="J373" t="s">
        <v>16</v>
      </c>
      <c r="K373" s="20">
        <v>0</v>
      </c>
      <c r="L373" s="20">
        <v>1</v>
      </c>
      <c r="M373" t="str">
        <f>_xlfn.XLOOKUP(Production_Downtime_Cleaned[[#This Row],[machine_id]],Machine_master[machine_id],Machine_master[department])</f>
        <v>Machining</v>
      </c>
    </row>
    <row r="374" spans="1:13">
      <c r="A374" s="19">
        <v>45673</v>
      </c>
      <c r="B374" t="s">
        <v>22</v>
      </c>
      <c r="C374" t="s">
        <v>14</v>
      </c>
      <c r="D374">
        <v>8</v>
      </c>
      <c r="E374">
        <v>0</v>
      </c>
      <c r="F374">
        <v>8</v>
      </c>
      <c r="G374">
        <v>712</v>
      </c>
      <c r="H374" t="s">
        <v>15</v>
      </c>
      <c r="I374">
        <v>0</v>
      </c>
      <c r="J374" t="s">
        <v>16</v>
      </c>
      <c r="K374" s="20">
        <v>0</v>
      </c>
      <c r="L374" s="20">
        <v>1</v>
      </c>
      <c r="M374" t="str">
        <f>_xlfn.XLOOKUP(Production_Downtime_Cleaned[[#This Row],[machine_id]],Machine_master[machine_id],Machine_master[department])</f>
        <v>Machining</v>
      </c>
    </row>
    <row r="375" spans="1:13">
      <c r="A375" s="19">
        <v>45673</v>
      </c>
      <c r="B375" t="s">
        <v>22</v>
      </c>
      <c r="C375" t="s">
        <v>17</v>
      </c>
      <c r="D375">
        <v>8</v>
      </c>
      <c r="E375">
        <v>6.6</v>
      </c>
      <c r="F375">
        <v>1.4</v>
      </c>
      <c r="G375">
        <v>119</v>
      </c>
      <c r="H375" t="s">
        <v>30</v>
      </c>
      <c r="I375">
        <v>8000</v>
      </c>
      <c r="J375" t="s">
        <v>16</v>
      </c>
      <c r="K375" s="20">
        <v>0.83</v>
      </c>
      <c r="L375" s="20">
        <v>0.18</v>
      </c>
      <c r="M375" t="str">
        <f>_xlfn.XLOOKUP(Production_Downtime_Cleaned[[#This Row],[machine_id]],Machine_master[machine_id],Machine_master[department])</f>
        <v>Machining</v>
      </c>
    </row>
    <row r="376" spans="1:13">
      <c r="A376" s="19">
        <v>45673</v>
      </c>
      <c r="B376" t="s">
        <v>22</v>
      </c>
      <c r="C376" t="s">
        <v>18</v>
      </c>
      <c r="D376">
        <v>8</v>
      </c>
      <c r="E376">
        <v>0</v>
      </c>
      <c r="F376">
        <v>8</v>
      </c>
      <c r="G376">
        <v>770</v>
      </c>
      <c r="H376" t="s">
        <v>15</v>
      </c>
      <c r="I376">
        <v>0</v>
      </c>
      <c r="J376" t="s">
        <v>16</v>
      </c>
      <c r="K376" s="20">
        <v>0</v>
      </c>
      <c r="L376" s="20">
        <v>1</v>
      </c>
      <c r="M376" t="str">
        <f>_xlfn.XLOOKUP(Production_Downtime_Cleaned[[#This Row],[machine_id]],Machine_master[machine_id],Machine_master[department])</f>
        <v>Machining</v>
      </c>
    </row>
    <row r="377" spans="1:13">
      <c r="A377" s="19">
        <v>45673</v>
      </c>
      <c r="B377" t="s">
        <v>23</v>
      </c>
      <c r="C377" t="s">
        <v>14</v>
      </c>
      <c r="D377">
        <v>8</v>
      </c>
      <c r="E377">
        <v>0</v>
      </c>
      <c r="F377">
        <v>8</v>
      </c>
      <c r="G377">
        <v>3686</v>
      </c>
      <c r="H377" t="s">
        <v>15</v>
      </c>
      <c r="I377">
        <v>0</v>
      </c>
      <c r="J377" t="s">
        <v>16</v>
      </c>
      <c r="K377" s="20">
        <v>0</v>
      </c>
      <c r="L377" s="20">
        <v>1</v>
      </c>
      <c r="M377" t="str">
        <f>_xlfn.XLOOKUP(Production_Downtime_Cleaned[[#This Row],[machine_id]],Machine_master[machine_id],Machine_master[department])</f>
        <v>Assembly</v>
      </c>
    </row>
    <row r="378" spans="1:13">
      <c r="A378" s="19">
        <v>45673</v>
      </c>
      <c r="B378" t="s">
        <v>23</v>
      </c>
      <c r="C378" t="s">
        <v>17</v>
      </c>
      <c r="D378">
        <v>8</v>
      </c>
      <c r="E378">
        <v>0</v>
      </c>
      <c r="F378">
        <v>8</v>
      </c>
      <c r="G378">
        <v>3255</v>
      </c>
      <c r="H378" t="s">
        <v>15</v>
      </c>
      <c r="I378">
        <v>0</v>
      </c>
      <c r="J378" t="s">
        <v>16</v>
      </c>
      <c r="K378" s="20">
        <v>0</v>
      </c>
      <c r="L378" s="20">
        <v>1</v>
      </c>
      <c r="M378" t="str">
        <f>_xlfn.XLOOKUP(Production_Downtime_Cleaned[[#This Row],[machine_id]],Machine_master[machine_id],Machine_master[department])</f>
        <v>Assembly</v>
      </c>
    </row>
    <row r="379" spans="1:13">
      <c r="A379" s="19">
        <v>45673</v>
      </c>
      <c r="B379" t="s">
        <v>23</v>
      </c>
      <c r="C379" t="s">
        <v>18</v>
      </c>
      <c r="D379">
        <v>8</v>
      </c>
      <c r="E379">
        <v>0</v>
      </c>
      <c r="F379">
        <v>8</v>
      </c>
      <c r="G379">
        <v>3239</v>
      </c>
      <c r="H379" t="s">
        <v>15</v>
      </c>
      <c r="I379">
        <v>0</v>
      </c>
      <c r="J379" t="s">
        <v>16</v>
      </c>
      <c r="K379" s="20">
        <v>0</v>
      </c>
      <c r="L379" s="20">
        <v>1</v>
      </c>
      <c r="M379" t="str">
        <f>_xlfn.XLOOKUP(Production_Downtime_Cleaned[[#This Row],[machine_id]],Machine_master[machine_id],Machine_master[department])</f>
        <v>Assembly</v>
      </c>
    </row>
    <row r="380" spans="1:13">
      <c r="A380" s="19">
        <v>45673</v>
      </c>
      <c r="B380" t="s">
        <v>24</v>
      </c>
      <c r="C380" t="s">
        <v>14</v>
      </c>
      <c r="D380">
        <v>8</v>
      </c>
      <c r="E380">
        <v>2.8</v>
      </c>
      <c r="F380">
        <v>5.2</v>
      </c>
      <c r="G380">
        <v>2257</v>
      </c>
      <c r="H380" t="s">
        <v>28</v>
      </c>
      <c r="I380">
        <v>11000</v>
      </c>
      <c r="J380" t="s">
        <v>16</v>
      </c>
      <c r="K380" s="20">
        <v>0.35</v>
      </c>
      <c r="L380" s="20">
        <v>0.65</v>
      </c>
      <c r="M380" t="str">
        <f>_xlfn.XLOOKUP(Production_Downtime_Cleaned[[#This Row],[machine_id]],Machine_master[machine_id],Machine_master[department])</f>
        <v>Assembly</v>
      </c>
    </row>
    <row r="381" spans="1:13">
      <c r="A381" s="19">
        <v>45673</v>
      </c>
      <c r="B381" t="s">
        <v>24</v>
      </c>
      <c r="C381" t="s">
        <v>17</v>
      </c>
      <c r="D381">
        <v>8</v>
      </c>
      <c r="E381">
        <v>0</v>
      </c>
      <c r="F381">
        <v>8</v>
      </c>
      <c r="G381">
        <v>3090</v>
      </c>
      <c r="H381" t="s">
        <v>15</v>
      </c>
      <c r="I381">
        <v>0</v>
      </c>
      <c r="J381" t="s">
        <v>16</v>
      </c>
      <c r="K381" s="20">
        <v>0</v>
      </c>
      <c r="L381" s="20">
        <v>1</v>
      </c>
      <c r="M381" t="str">
        <f>_xlfn.XLOOKUP(Production_Downtime_Cleaned[[#This Row],[machine_id]],Machine_master[machine_id],Machine_master[department])</f>
        <v>Assembly</v>
      </c>
    </row>
    <row r="382" spans="1:13">
      <c r="A382" s="19">
        <v>45673</v>
      </c>
      <c r="B382" t="s">
        <v>24</v>
      </c>
      <c r="C382" t="s">
        <v>18</v>
      </c>
      <c r="D382">
        <v>8</v>
      </c>
      <c r="E382">
        <v>2</v>
      </c>
      <c r="F382">
        <v>6</v>
      </c>
      <c r="G382">
        <v>2429</v>
      </c>
      <c r="H382" t="s">
        <v>27</v>
      </c>
      <c r="I382">
        <v>9600</v>
      </c>
      <c r="J382" t="s">
        <v>16</v>
      </c>
      <c r="K382" s="20">
        <v>0.25</v>
      </c>
      <c r="L382" s="20">
        <v>0.75</v>
      </c>
      <c r="M382" t="str">
        <f>_xlfn.XLOOKUP(Production_Downtime_Cleaned[[#This Row],[machine_id]],Machine_master[machine_id],Machine_master[department])</f>
        <v>Assembly</v>
      </c>
    </row>
    <row r="383" spans="1:13">
      <c r="A383" s="19">
        <v>45673</v>
      </c>
      <c r="B383" t="s">
        <v>25</v>
      </c>
      <c r="C383" t="s">
        <v>14</v>
      </c>
      <c r="D383">
        <v>8</v>
      </c>
      <c r="E383">
        <v>0</v>
      </c>
      <c r="F383">
        <v>8</v>
      </c>
      <c r="G383">
        <v>3636</v>
      </c>
      <c r="H383" t="s">
        <v>15</v>
      </c>
      <c r="I383">
        <v>0</v>
      </c>
      <c r="J383" t="s">
        <v>16</v>
      </c>
      <c r="K383" s="20">
        <v>0</v>
      </c>
      <c r="L383" s="20">
        <v>1</v>
      </c>
      <c r="M383" t="str">
        <f>_xlfn.XLOOKUP(Production_Downtime_Cleaned[[#This Row],[machine_id]],Machine_master[machine_id],Machine_master[department])</f>
        <v>Cutting</v>
      </c>
    </row>
    <row r="384" spans="1:13">
      <c r="A384" s="19">
        <v>45673</v>
      </c>
      <c r="B384" t="s">
        <v>25</v>
      </c>
      <c r="C384" t="s">
        <v>17</v>
      </c>
      <c r="D384">
        <v>8</v>
      </c>
      <c r="E384">
        <v>0</v>
      </c>
      <c r="F384">
        <v>8</v>
      </c>
      <c r="G384">
        <v>3912</v>
      </c>
      <c r="H384" t="s">
        <v>15</v>
      </c>
      <c r="I384">
        <v>0</v>
      </c>
      <c r="J384" t="s">
        <v>16</v>
      </c>
      <c r="K384" s="20">
        <v>0</v>
      </c>
      <c r="L384" s="20">
        <v>1</v>
      </c>
      <c r="M384" t="str">
        <f>_xlfn.XLOOKUP(Production_Downtime_Cleaned[[#This Row],[machine_id]],Machine_master[machine_id],Machine_master[department])</f>
        <v>Cutting</v>
      </c>
    </row>
    <row r="385" spans="1:13">
      <c r="A385" s="19">
        <v>45673</v>
      </c>
      <c r="B385" t="s">
        <v>25</v>
      </c>
      <c r="C385" t="s">
        <v>18</v>
      </c>
      <c r="D385">
        <v>8</v>
      </c>
      <c r="E385">
        <v>0</v>
      </c>
      <c r="F385">
        <v>8</v>
      </c>
      <c r="G385">
        <v>4140</v>
      </c>
      <c r="H385" t="s">
        <v>15</v>
      </c>
      <c r="I385">
        <v>0</v>
      </c>
      <c r="J385" t="s">
        <v>16</v>
      </c>
      <c r="K385" s="20">
        <v>0</v>
      </c>
      <c r="L385" s="20">
        <v>1</v>
      </c>
      <c r="M385" t="str">
        <f>_xlfn.XLOOKUP(Production_Downtime_Cleaned[[#This Row],[machine_id]],Machine_master[machine_id],Machine_master[department])</f>
        <v>Cutting</v>
      </c>
    </row>
    <row r="386" spans="1:13">
      <c r="A386" s="19">
        <v>45674</v>
      </c>
      <c r="B386" t="s">
        <v>13</v>
      </c>
      <c r="C386" t="s">
        <v>14</v>
      </c>
      <c r="D386">
        <v>8</v>
      </c>
      <c r="E386">
        <v>6.7</v>
      </c>
      <c r="F386">
        <v>1.3</v>
      </c>
      <c r="G386">
        <v>819</v>
      </c>
      <c r="H386" t="s">
        <v>29</v>
      </c>
      <c r="I386">
        <v>10400</v>
      </c>
      <c r="J386" t="s">
        <v>16</v>
      </c>
      <c r="K386" s="20">
        <v>0.84</v>
      </c>
      <c r="L386" s="20">
        <v>0.16</v>
      </c>
      <c r="M386" t="str">
        <f>_xlfn.XLOOKUP(Production_Downtime_Cleaned[[#This Row],[machine_id]],Machine_master[machine_id],Machine_master[department])</f>
        <v>Stamping</v>
      </c>
    </row>
    <row r="387" spans="1:13">
      <c r="A387" s="19">
        <v>45674</v>
      </c>
      <c r="B387" t="s">
        <v>13</v>
      </c>
      <c r="C387" t="s">
        <v>17</v>
      </c>
      <c r="D387">
        <v>8</v>
      </c>
      <c r="E387">
        <v>0</v>
      </c>
      <c r="F387">
        <v>8</v>
      </c>
      <c r="G387">
        <v>5059</v>
      </c>
      <c r="H387" t="s">
        <v>15</v>
      </c>
      <c r="I387">
        <v>0</v>
      </c>
      <c r="J387" t="s">
        <v>16</v>
      </c>
      <c r="K387" s="20">
        <v>0</v>
      </c>
      <c r="L387" s="20">
        <v>1</v>
      </c>
      <c r="M387" t="str">
        <f>_xlfn.XLOOKUP(Production_Downtime_Cleaned[[#This Row],[machine_id]],Machine_master[machine_id],Machine_master[department])</f>
        <v>Stamping</v>
      </c>
    </row>
    <row r="388" spans="1:13">
      <c r="A388" s="19">
        <v>45674</v>
      </c>
      <c r="B388" t="s">
        <v>13</v>
      </c>
      <c r="C388" t="s">
        <v>18</v>
      </c>
      <c r="D388">
        <v>8</v>
      </c>
      <c r="E388">
        <v>0</v>
      </c>
      <c r="F388">
        <v>8</v>
      </c>
      <c r="G388">
        <v>4439</v>
      </c>
      <c r="H388" t="s">
        <v>15</v>
      </c>
      <c r="I388">
        <v>0</v>
      </c>
      <c r="J388" t="s">
        <v>16</v>
      </c>
      <c r="K388" s="20">
        <v>0</v>
      </c>
      <c r="L388" s="20">
        <v>1</v>
      </c>
      <c r="M388" t="str">
        <f>_xlfn.XLOOKUP(Production_Downtime_Cleaned[[#This Row],[machine_id]],Machine_master[machine_id],Machine_master[department])</f>
        <v>Stamping</v>
      </c>
    </row>
    <row r="389" spans="1:13">
      <c r="A389" s="19">
        <v>45674</v>
      </c>
      <c r="B389" t="s">
        <v>19</v>
      </c>
      <c r="C389" t="s">
        <v>14</v>
      </c>
      <c r="D389">
        <v>8</v>
      </c>
      <c r="E389">
        <v>0</v>
      </c>
      <c r="F389">
        <v>8</v>
      </c>
      <c r="G389">
        <v>4807</v>
      </c>
      <c r="H389" t="s">
        <v>15</v>
      </c>
      <c r="I389">
        <v>0</v>
      </c>
      <c r="J389" t="s">
        <v>16</v>
      </c>
      <c r="K389" s="20">
        <v>0</v>
      </c>
      <c r="L389" s="20">
        <v>1</v>
      </c>
      <c r="M389" t="str">
        <f>_xlfn.XLOOKUP(Production_Downtime_Cleaned[[#This Row],[machine_id]],Machine_master[machine_id],Machine_master[department])</f>
        <v>Stamping</v>
      </c>
    </row>
    <row r="390" spans="1:13">
      <c r="A390" s="19">
        <v>45674</v>
      </c>
      <c r="B390" t="s">
        <v>19</v>
      </c>
      <c r="C390" t="s">
        <v>17</v>
      </c>
      <c r="D390">
        <v>8</v>
      </c>
      <c r="E390">
        <v>3.7</v>
      </c>
      <c r="F390">
        <v>4.3</v>
      </c>
      <c r="G390">
        <v>2708</v>
      </c>
      <c r="H390" t="s">
        <v>28</v>
      </c>
      <c r="I390">
        <v>13000</v>
      </c>
      <c r="J390" t="s">
        <v>16</v>
      </c>
      <c r="K390" s="20">
        <v>0.46</v>
      </c>
      <c r="L390" s="20">
        <v>0.54</v>
      </c>
      <c r="M390" t="str">
        <f>_xlfn.XLOOKUP(Production_Downtime_Cleaned[[#This Row],[machine_id]],Machine_master[machine_id],Machine_master[department])</f>
        <v>Stamping</v>
      </c>
    </row>
    <row r="391" spans="1:13">
      <c r="A391" s="19">
        <v>45674</v>
      </c>
      <c r="B391" t="s">
        <v>19</v>
      </c>
      <c r="C391" t="s">
        <v>18</v>
      </c>
      <c r="D391">
        <v>8</v>
      </c>
      <c r="E391">
        <v>0</v>
      </c>
      <c r="F391">
        <v>8</v>
      </c>
      <c r="G391">
        <v>5269</v>
      </c>
      <c r="H391" t="s">
        <v>15</v>
      </c>
      <c r="I391">
        <v>0</v>
      </c>
      <c r="J391" t="s">
        <v>16</v>
      </c>
      <c r="K391" s="20">
        <v>0</v>
      </c>
      <c r="L391" s="20">
        <v>1</v>
      </c>
      <c r="M391" t="str">
        <f>_xlfn.XLOOKUP(Production_Downtime_Cleaned[[#This Row],[machine_id]],Machine_master[machine_id],Machine_master[department])</f>
        <v>Stamping</v>
      </c>
    </row>
    <row r="392" spans="1:13">
      <c r="A392" s="19">
        <v>45674</v>
      </c>
      <c r="B392" t="s">
        <v>20</v>
      </c>
      <c r="C392" t="s">
        <v>14</v>
      </c>
      <c r="D392">
        <v>8</v>
      </c>
      <c r="E392">
        <v>0</v>
      </c>
      <c r="F392">
        <v>8</v>
      </c>
      <c r="G392">
        <v>4975</v>
      </c>
      <c r="H392" t="s">
        <v>15</v>
      </c>
      <c r="I392">
        <v>0</v>
      </c>
      <c r="J392" t="s">
        <v>16</v>
      </c>
      <c r="K392" s="20">
        <v>0</v>
      </c>
      <c r="L392" s="20">
        <v>1</v>
      </c>
      <c r="M392" t="str">
        <f>_xlfn.XLOOKUP(Production_Downtime_Cleaned[[#This Row],[machine_id]],Machine_master[machine_id],Machine_master[department])</f>
        <v>Stamping</v>
      </c>
    </row>
    <row r="393" spans="1:13">
      <c r="A393" s="19">
        <v>45674</v>
      </c>
      <c r="B393" t="s">
        <v>20</v>
      </c>
      <c r="C393" t="s">
        <v>17</v>
      </c>
      <c r="D393">
        <v>8</v>
      </c>
      <c r="E393">
        <v>0</v>
      </c>
      <c r="F393">
        <v>8</v>
      </c>
      <c r="G393">
        <v>4735</v>
      </c>
      <c r="H393" t="s">
        <v>15</v>
      </c>
      <c r="I393">
        <v>0</v>
      </c>
      <c r="J393" t="s">
        <v>16</v>
      </c>
      <c r="K393" s="20">
        <v>0</v>
      </c>
      <c r="L393" s="20">
        <v>1</v>
      </c>
      <c r="M393" t="str">
        <f>_xlfn.XLOOKUP(Production_Downtime_Cleaned[[#This Row],[machine_id]],Machine_master[machine_id],Machine_master[department])</f>
        <v>Stamping</v>
      </c>
    </row>
    <row r="394" spans="1:13">
      <c r="A394" s="19">
        <v>45674</v>
      </c>
      <c r="B394" t="s">
        <v>20</v>
      </c>
      <c r="C394" t="s">
        <v>18</v>
      </c>
      <c r="D394">
        <v>8</v>
      </c>
      <c r="E394">
        <v>0</v>
      </c>
      <c r="F394">
        <v>8</v>
      </c>
      <c r="G394">
        <v>4183</v>
      </c>
      <c r="H394" t="s">
        <v>15</v>
      </c>
      <c r="I394">
        <v>0</v>
      </c>
      <c r="J394" t="s">
        <v>16</v>
      </c>
      <c r="K394" s="20">
        <v>0</v>
      </c>
      <c r="L394" s="20">
        <v>1</v>
      </c>
      <c r="M394" t="str">
        <f>_xlfn.XLOOKUP(Production_Downtime_Cleaned[[#This Row],[machine_id]],Machine_master[machine_id],Machine_master[department])</f>
        <v>Stamping</v>
      </c>
    </row>
    <row r="395" spans="1:13">
      <c r="A395" s="19">
        <v>45674</v>
      </c>
      <c r="B395" t="s">
        <v>21</v>
      </c>
      <c r="C395" t="s">
        <v>14</v>
      </c>
      <c r="D395">
        <v>8</v>
      </c>
      <c r="E395">
        <v>5.7</v>
      </c>
      <c r="F395">
        <v>2.2999999999999998</v>
      </c>
      <c r="G395">
        <v>200</v>
      </c>
      <c r="H395" t="s">
        <v>30</v>
      </c>
      <c r="I395">
        <v>10500</v>
      </c>
      <c r="J395" t="s">
        <v>16</v>
      </c>
      <c r="K395" s="20">
        <v>0.71</v>
      </c>
      <c r="L395" s="20">
        <v>0.28999999999999998</v>
      </c>
      <c r="M395" t="str">
        <f>_xlfn.XLOOKUP(Production_Downtime_Cleaned[[#This Row],[machine_id]],Machine_master[machine_id],Machine_master[department])</f>
        <v>Machining</v>
      </c>
    </row>
    <row r="396" spans="1:13">
      <c r="A396" s="19">
        <v>45674</v>
      </c>
      <c r="B396" t="s">
        <v>21</v>
      </c>
      <c r="C396" t="s">
        <v>17</v>
      </c>
      <c r="D396">
        <v>8</v>
      </c>
      <c r="E396">
        <v>6.1</v>
      </c>
      <c r="F396">
        <v>1.9</v>
      </c>
      <c r="G396">
        <v>169</v>
      </c>
      <c r="H396" t="s">
        <v>30</v>
      </c>
      <c r="I396">
        <v>11000</v>
      </c>
      <c r="J396" t="s">
        <v>16</v>
      </c>
      <c r="K396" s="20">
        <v>0.76</v>
      </c>
      <c r="L396" s="20">
        <v>0.24</v>
      </c>
      <c r="M396" t="str">
        <f>_xlfn.XLOOKUP(Production_Downtime_Cleaned[[#This Row],[machine_id]],Machine_master[machine_id],Machine_master[department])</f>
        <v>Machining</v>
      </c>
    </row>
    <row r="397" spans="1:13">
      <c r="A397" s="19">
        <v>45674</v>
      </c>
      <c r="B397" t="s">
        <v>21</v>
      </c>
      <c r="C397" t="s">
        <v>18</v>
      </c>
      <c r="D397">
        <v>8</v>
      </c>
      <c r="E397">
        <v>0</v>
      </c>
      <c r="F397">
        <v>8</v>
      </c>
      <c r="G397">
        <v>700</v>
      </c>
      <c r="H397" t="s">
        <v>15</v>
      </c>
      <c r="I397">
        <v>0</v>
      </c>
      <c r="J397" t="s">
        <v>16</v>
      </c>
      <c r="K397" s="20">
        <v>0</v>
      </c>
      <c r="L397" s="20">
        <v>1</v>
      </c>
      <c r="M397" t="str">
        <f>_xlfn.XLOOKUP(Production_Downtime_Cleaned[[#This Row],[machine_id]],Machine_master[machine_id],Machine_master[department])</f>
        <v>Machining</v>
      </c>
    </row>
    <row r="398" spans="1:13">
      <c r="A398" s="19">
        <v>45674</v>
      </c>
      <c r="B398" t="s">
        <v>22</v>
      </c>
      <c r="C398" t="s">
        <v>14</v>
      </c>
      <c r="D398">
        <v>8</v>
      </c>
      <c r="E398">
        <v>0</v>
      </c>
      <c r="F398">
        <v>8</v>
      </c>
      <c r="G398">
        <v>691</v>
      </c>
      <c r="H398" t="s">
        <v>15</v>
      </c>
      <c r="I398">
        <v>0</v>
      </c>
      <c r="J398" t="s">
        <v>16</v>
      </c>
      <c r="K398" s="20">
        <v>0</v>
      </c>
      <c r="L398" s="20">
        <v>1</v>
      </c>
      <c r="M398" t="str">
        <f>_xlfn.XLOOKUP(Production_Downtime_Cleaned[[#This Row],[machine_id]],Machine_master[machine_id],Machine_master[department])</f>
        <v>Machining</v>
      </c>
    </row>
    <row r="399" spans="1:13">
      <c r="A399" s="19">
        <v>45674</v>
      </c>
      <c r="B399" t="s">
        <v>22</v>
      </c>
      <c r="C399" t="s">
        <v>17</v>
      </c>
      <c r="D399">
        <v>8</v>
      </c>
      <c r="E399">
        <v>6.2</v>
      </c>
      <c r="F399">
        <v>1.8</v>
      </c>
      <c r="G399">
        <v>166</v>
      </c>
      <c r="H399" t="s">
        <v>29</v>
      </c>
      <c r="I399">
        <v>2200</v>
      </c>
      <c r="J399" t="s">
        <v>16</v>
      </c>
      <c r="K399" s="20">
        <v>0.78</v>
      </c>
      <c r="L399" s="20">
        <v>0.23</v>
      </c>
      <c r="M399" t="str">
        <f>_xlfn.XLOOKUP(Production_Downtime_Cleaned[[#This Row],[machine_id]],Machine_master[machine_id],Machine_master[department])</f>
        <v>Machining</v>
      </c>
    </row>
    <row r="400" spans="1:13">
      <c r="A400" s="19">
        <v>45674</v>
      </c>
      <c r="B400" t="s">
        <v>22</v>
      </c>
      <c r="C400" t="s">
        <v>18</v>
      </c>
      <c r="D400">
        <v>8</v>
      </c>
      <c r="E400">
        <v>1.3</v>
      </c>
      <c r="F400">
        <v>6.7</v>
      </c>
      <c r="G400">
        <v>646</v>
      </c>
      <c r="H400" t="s">
        <v>27</v>
      </c>
      <c r="I400">
        <v>3900</v>
      </c>
      <c r="J400" t="s">
        <v>16</v>
      </c>
      <c r="K400" s="20">
        <v>0.16</v>
      </c>
      <c r="L400" s="20">
        <v>0.84</v>
      </c>
      <c r="M400" t="str">
        <f>_xlfn.XLOOKUP(Production_Downtime_Cleaned[[#This Row],[machine_id]],Machine_master[machine_id],Machine_master[department])</f>
        <v>Machining</v>
      </c>
    </row>
    <row r="401" spans="1:13">
      <c r="A401" s="19">
        <v>45674</v>
      </c>
      <c r="B401" t="s">
        <v>23</v>
      </c>
      <c r="C401" t="s">
        <v>14</v>
      </c>
      <c r="D401">
        <v>8</v>
      </c>
      <c r="E401">
        <v>5.9</v>
      </c>
      <c r="F401">
        <v>2.1</v>
      </c>
      <c r="G401">
        <v>838</v>
      </c>
      <c r="H401" t="s">
        <v>27</v>
      </c>
      <c r="I401">
        <v>8500</v>
      </c>
      <c r="J401" t="s">
        <v>16</v>
      </c>
      <c r="K401" s="20">
        <v>0.74</v>
      </c>
      <c r="L401" s="20">
        <v>0.26</v>
      </c>
      <c r="M401" t="str">
        <f>_xlfn.XLOOKUP(Production_Downtime_Cleaned[[#This Row],[machine_id]],Machine_master[machine_id],Machine_master[department])</f>
        <v>Assembly</v>
      </c>
    </row>
    <row r="402" spans="1:13">
      <c r="A402" s="19">
        <v>45674</v>
      </c>
      <c r="B402" t="s">
        <v>23</v>
      </c>
      <c r="C402" t="s">
        <v>17</v>
      </c>
      <c r="D402">
        <v>8</v>
      </c>
      <c r="E402">
        <v>0</v>
      </c>
      <c r="F402">
        <v>8</v>
      </c>
      <c r="G402">
        <v>3524</v>
      </c>
      <c r="H402" t="s">
        <v>15</v>
      </c>
      <c r="I402">
        <v>0</v>
      </c>
      <c r="J402" t="s">
        <v>16</v>
      </c>
      <c r="K402" s="20">
        <v>0</v>
      </c>
      <c r="L402" s="20">
        <v>1</v>
      </c>
      <c r="M402" t="str">
        <f>_xlfn.XLOOKUP(Production_Downtime_Cleaned[[#This Row],[machine_id]],Machine_master[machine_id],Machine_master[department])</f>
        <v>Assembly</v>
      </c>
    </row>
    <row r="403" spans="1:13">
      <c r="A403" s="19">
        <v>45674</v>
      </c>
      <c r="B403" t="s">
        <v>23</v>
      </c>
      <c r="C403" t="s">
        <v>18</v>
      </c>
      <c r="D403">
        <v>8</v>
      </c>
      <c r="E403">
        <v>4.5999999999999996</v>
      </c>
      <c r="F403">
        <v>3.4</v>
      </c>
      <c r="G403">
        <v>1300</v>
      </c>
      <c r="H403" t="s">
        <v>31</v>
      </c>
      <c r="I403">
        <v>5200</v>
      </c>
      <c r="J403" t="s">
        <v>16</v>
      </c>
      <c r="K403" s="20">
        <v>0.57999999999999996</v>
      </c>
      <c r="L403" s="20">
        <v>0.43</v>
      </c>
      <c r="M403" t="str">
        <f>_xlfn.XLOOKUP(Production_Downtime_Cleaned[[#This Row],[machine_id]],Machine_master[machine_id],Machine_master[department])</f>
        <v>Assembly</v>
      </c>
    </row>
    <row r="404" spans="1:13">
      <c r="A404" s="19">
        <v>45674</v>
      </c>
      <c r="B404" t="s">
        <v>24</v>
      </c>
      <c r="C404" t="s">
        <v>14</v>
      </c>
      <c r="D404">
        <v>8</v>
      </c>
      <c r="E404">
        <v>0</v>
      </c>
      <c r="F404">
        <v>8</v>
      </c>
      <c r="G404">
        <v>3487</v>
      </c>
      <c r="H404" t="s">
        <v>15</v>
      </c>
      <c r="I404">
        <v>0</v>
      </c>
      <c r="J404" t="s">
        <v>16</v>
      </c>
      <c r="K404" s="20">
        <v>0</v>
      </c>
      <c r="L404" s="20">
        <v>1</v>
      </c>
      <c r="M404" t="str">
        <f>_xlfn.XLOOKUP(Production_Downtime_Cleaned[[#This Row],[machine_id]],Machine_master[machine_id],Machine_master[department])</f>
        <v>Assembly</v>
      </c>
    </row>
    <row r="405" spans="1:13">
      <c r="A405" s="19">
        <v>45674</v>
      </c>
      <c r="B405" t="s">
        <v>24</v>
      </c>
      <c r="C405" t="s">
        <v>17</v>
      </c>
      <c r="D405">
        <v>8</v>
      </c>
      <c r="E405">
        <v>0</v>
      </c>
      <c r="F405">
        <v>8</v>
      </c>
      <c r="G405">
        <v>3241</v>
      </c>
      <c r="H405" t="s">
        <v>15</v>
      </c>
      <c r="I405">
        <v>0</v>
      </c>
      <c r="J405" t="s">
        <v>16</v>
      </c>
      <c r="K405" s="20">
        <v>0</v>
      </c>
      <c r="L405" s="20">
        <v>1</v>
      </c>
      <c r="M405" t="str">
        <f>_xlfn.XLOOKUP(Production_Downtime_Cleaned[[#This Row],[machine_id]],Machine_master[machine_id],Machine_master[department])</f>
        <v>Assembly</v>
      </c>
    </row>
    <row r="406" spans="1:13">
      <c r="A406" s="19">
        <v>45674</v>
      </c>
      <c r="B406" t="s">
        <v>24</v>
      </c>
      <c r="C406" t="s">
        <v>18</v>
      </c>
      <c r="D406">
        <v>8</v>
      </c>
      <c r="E406">
        <v>4</v>
      </c>
      <c r="F406">
        <v>4</v>
      </c>
      <c r="G406">
        <v>1590</v>
      </c>
      <c r="H406" t="s">
        <v>28</v>
      </c>
      <c r="I406">
        <v>10200</v>
      </c>
      <c r="J406" t="s">
        <v>16</v>
      </c>
      <c r="K406" s="20">
        <v>0.5</v>
      </c>
      <c r="L406" s="20">
        <v>0.5</v>
      </c>
      <c r="M406" t="str">
        <f>_xlfn.XLOOKUP(Production_Downtime_Cleaned[[#This Row],[machine_id]],Machine_master[machine_id],Machine_master[department])</f>
        <v>Assembly</v>
      </c>
    </row>
    <row r="407" spans="1:13">
      <c r="A407" s="19">
        <v>45674</v>
      </c>
      <c r="B407" t="s">
        <v>25</v>
      </c>
      <c r="C407" t="s">
        <v>14</v>
      </c>
      <c r="D407">
        <v>8</v>
      </c>
      <c r="E407">
        <v>1.2</v>
      </c>
      <c r="F407">
        <v>6.8</v>
      </c>
      <c r="G407">
        <v>3456</v>
      </c>
      <c r="H407" t="s">
        <v>26</v>
      </c>
      <c r="I407">
        <v>14200</v>
      </c>
      <c r="J407" t="s">
        <v>16</v>
      </c>
      <c r="K407" s="20">
        <v>0.15</v>
      </c>
      <c r="L407" s="20">
        <v>0.85</v>
      </c>
      <c r="M407" t="str">
        <f>_xlfn.XLOOKUP(Production_Downtime_Cleaned[[#This Row],[machine_id]],Machine_master[machine_id],Machine_master[department])</f>
        <v>Cutting</v>
      </c>
    </row>
    <row r="408" spans="1:13">
      <c r="A408" s="19">
        <v>45674</v>
      </c>
      <c r="B408" t="s">
        <v>25</v>
      </c>
      <c r="C408" t="s">
        <v>17</v>
      </c>
      <c r="D408">
        <v>8</v>
      </c>
      <c r="E408">
        <v>0</v>
      </c>
      <c r="F408">
        <v>8</v>
      </c>
      <c r="G408">
        <v>3955</v>
      </c>
      <c r="H408" t="s">
        <v>15</v>
      </c>
      <c r="I408">
        <v>0</v>
      </c>
      <c r="J408" t="s">
        <v>16</v>
      </c>
      <c r="K408" s="20">
        <v>0</v>
      </c>
      <c r="L408" s="20">
        <v>1</v>
      </c>
      <c r="M408" t="str">
        <f>_xlfn.XLOOKUP(Production_Downtime_Cleaned[[#This Row],[machine_id]],Machine_master[machine_id],Machine_master[department])</f>
        <v>Cutting</v>
      </c>
    </row>
    <row r="409" spans="1:13">
      <c r="A409" s="19">
        <v>45674</v>
      </c>
      <c r="B409" t="s">
        <v>25</v>
      </c>
      <c r="C409" t="s">
        <v>18</v>
      </c>
      <c r="D409">
        <v>8</v>
      </c>
      <c r="E409">
        <v>0</v>
      </c>
      <c r="F409">
        <v>8</v>
      </c>
      <c r="G409">
        <v>3902</v>
      </c>
      <c r="H409" t="s">
        <v>15</v>
      </c>
      <c r="I409">
        <v>0</v>
      </c>
      <c r="J409" t="s">
        <v>16</v>
      </c>
      <c r="K409" s="20">
        <v>0</v>
      </c>
      <c r="L409" s="20">
        <v>1</v>
      </c>
      <c r="M409" t="str">
        <f>_xlfn.XLOOKUP(Production_Downtime_Cleaned[[#This Row],[machine_id]],Machine_master[machine_id],Machine_master[department])</f>
        <v>Cutting</v>
      </c>
    </row>
    <row r="410" spans="1:13">
      <c r="A410" s="19">
        <v>45675</v>
      </c>
      <c r="B410" t="s">
        <v>13</v>
      </c>
      <c r="C410" t="s">
        <v>14</v>
      </c>
      <c r="D410">
        <v>8</v>
      </c>
      <c r="E410">
        <v>0</v>
      </c>
      <c r="F410">
        <v>8</v>
      </c>
      <c r="G410">
        <v>4421</v>
      </c>
      <c r="H410" t="s">
        <v>15</v>
      </c>
      <c r="I410">
        <v>0</v>
      </c>
      <c r="J410" t="s">
        <v>16</v>
      </c>
      <c r="K410" s="20">
        <v>0</v>
      </c>
      <c r="L410" s="20">
        <v>1</v>
      </c>
      <c r="M410" t="str">
        <f>_xlfn.XLOOKUP(Production_Downtime_Cleaned[[#This Row],[machine_id]],Machine_master[machine_id],Machine_master[department])</f>
        <v>Stamping</v>
      </c>
    </row>
    <row r="411" spans="1:13">
      <c r="A411" s="19">
        <v>45675</v>
      </c>
      <c r="B411" t="s">
        <v>13</v>
      </c>
      <c r="C411" t="s">
        <v>17</v>
      </c>
      <c r="D411">
        <v>8</v>
      </c>
      <c r="E411">
        <v>0</v>
      </c>
      <c r="F411">
        <v>8</v>
      </c>
      <c r="G411">
        <v>5247</v>
      </c>
      <c r="H411" t="s">
        <v>15</v>
      </c>
      <c r="I411">
        <v>0</v>
      </c>
      <c r="J411" t="s">
        <v>16</v>
      </c>
      <c r="K411" s="20">
        <v>0</v>
      </c>
      <c r="L411" s="20">
        <v>1</v>
      </c>
      <c r="M411" t="str">
        <f>_xlfn.XLOOKUP(Production_Downtime_Cleaned[[#This Row],[machine_id]],Machine_master[machine_id],Machine_master[department])</f>
        <v>Stamping</v>
      </c>
    </row>
    <row r="412" spans="1:13">
      <c r="A412" s="19">
        <v>45675</v>
      </c>
      <c r="B412" t="s">
        <v>13</v>
      </c>
      <c r="C412" t="s">
        <v>18</v>
      </c>
      <c r="D412">
        <v>8</v>
      </c>
      <c r="E412">
        <v>0</v>
      </c>
      <c r="F412">
        <v>8</v>
      </c>
      <c r="G412">
        <v>5069</v>
      </c>
      <c r="H412" t="s">
        <v>15</v>
      </c>
      <c r="I412">
        <v>0</v>
      </c>
      <c r="J412" t="s">
        <v>16</v>
      </c>
      <c r="K412" s="20">
        <v>0</v>
      </c>
      <c r="L412" s="20">
        <v>1</v>
      </c>
      <c r="M412" t="str">
        <f>_xlfn.XLOOKUP(Production_Downtime_Cleaned[[#This Row],[machine_id]],Machine_master[machine_id],Machine_master[department])</f>
        <v>Stamping</v>
      </c>
    </row>
    <row r="413" spans="1:13">
      <c r="A413" s="19">
        <v>45675</v>
      </c>
      <c r="B413" t="s">
        <v>19</v>
      </c>
      <c r="C413" t="s">
        <v>14</v>
      </c>
      <c r="D413">
        <v>8</v>
      </c>
      <c r="E413">
        <v>0</v>
      </c>
      <c r="F413">
        <v>8</v>
      </c>
      <c r="G413">
        <v>5035</v>
      </c>
      <c r="H413" t="s">
        <v>15</v>
      </c>
      <c r="I413">
        <v>0</v>
      </c>
      <c r="J413" t="s">
        <v>16</v>
      </c>
      <c r="K413" s="20">
        <v>0</v>
      </c>
      <c r="L413" s="20">
        <v>1</v>
      </c>
      <c r="M413" t="str">
        <f>_xlfn.XLOOKUP(Production_Downtime_Cleaned[[#This Row],[machine_id]],Machine_master[machine_id],Machine_master[department])</f>
        <v>Stamping</v>
      </c>
    </row>
    <row r="414" spans="1:13">
      <c r="A414" s="19">
        <v>45675</v>
      </c>
      <c r="B414" t="s">
        <v>19</v>
      </c>
      <c r="C414" t="s">
        <v>17</v>
      </c>
      <c r="D414">
        <v>8</v>
      </c>
      <c r="E414">
        <v>0</v>
      </c>
      <c r="F414">
        <v>8</v>
      </c>
      <c r="G414">
        <v>5159</v>
      </c>
      <c r="H414" t="s">
        <v>15</v>
      </c>
      <c r="I414">
        <v>0</v>
      </c>
      <c r="J414" t="s">
        <v>16</v>
      </c>
      <c r="K414" s="20">
        <v>0</v>
      </c>
      <c r="L414" s="20">
        <v>1</v>
      </c>
      <c r="M414" t="str">
        <f>_xlfn.XLOOKUP(Production_Downtime_Cleaned[[#This Row],[machine_id]],Machine_master[machine_id],Machine_master[department])</f>
        <v>Stamping</v>
      </c>
    </row>
    <row r="415" spans="1:13">
      <c r="A415" s="19">
        <v>45675</v>
      </c>
      <c r="B415" t="s">
        <v>19</v>
      </c>
      <c r="C415" t="s">
        <v>18</v>
      </c>
      <c r="D415">
        <v>8</v>
      </c>
      <c r="E415">
        <v>4.9000000000000004</v>
      </c>
      <c r="F415">
        <v>3.1</v>
      </c>
      <c r="G415">
        <v>1768</v>
      </c>
      <c r="H415" t="s">
        <v>28</v>
      </c>
      <c r="I415">
        <v>7700</v>
      </c>
      <c r="J415" t="s">
        <v>16</v>
      </c>
      <c r="K415" s="20">
        <v>0.61</v>
      </c>
      <c r="L415" s="20">
        <v>0.39</v>
      </c>
      <c r="M415" t="str">
        <f>_xlfn.XLOOKUP(Production_Downtime_Cleaned[[#This Row],[machine_id]],Machine_master[machine_id],Machine_master[department])</f>
        <v>Stamping</v>
      </c>
    </row>
    <row r="416" spans="1:13">
      <c r="A416" s="19">
        <v>45675</v>
      </c>
      <c r="B416" t="s">
        <v>20</v>
      </c>
      <c r="C416" t="s">
        <v>14</v>
      </c>
      <c r="D416">
        <v>8</v>
      </c>
      <c r="E416">
        <v>0</v>
      </c>
      <c r="F416">
        <v>8</v>
      </c>
      <c r="G416">
        <v>4297</v>
      </c>
      <c r="H416" t="s">
        <v>15</v>
      </c>
      <c r="I416">
        <v>0</v>
      </c>
      <c r="J416" t="s">
        <v>16</v>
      </c>
      <c r="K416" s="20">
        <v>0</v>
      </c>
      <c r="L416" s="20">
        <v>1</v>
      </c>
      <c r="M416" t="str">
        <f>_xlfn.XLOOKUP(Production_Downtime_Cleaned[[#This Row],[machine_id]],Machine_master[machine_id],Machine_master[department])</f>
        <v>Stamping</v>
      </c>
    </row>
    <row r="417" spans="1:13">
      <c r="A417" s="19">
        <v>45675</v>
      </c>
      <c r="B417" t="s">
        <v>20</v>
      </c>
      <c r="C417" t="s">
        <v>17</v>
      </c>
      <c r="D417">
        <v>8</v>
      </c>
      <c r="E417">
        <v>5</v>
      </c>
      <c r="F417">
        <v>3</v>
      </c>
      <c r="G417">
        <v>1721</v>
      </c>
      <c r="H417" t="s">
        <v>27</v>
      </c>
      <c r="I417">
        <v>4700</v>
      </c>
      <c r="J417" t="s">
        <v>16</v>
      </c>
      <c r="K417" s="20">
        <v>0.63</v>
      </c>
      <c r="L417" s="20">
        <v>0.38</v>
      </c>
      <c r="M417" t="str">
        <f>_xlfn.XLOOKUP(Production_Downtime_Cleaned[[#This Row],[machine_id]],Machine_master[machine_id],Machine_master[department])</f>
        <v>Stamping</v>
      </c>
    </row>
    <row r="418" spans="1:13">
      <c r="A418" s="19">
        <v>45675</v>
      </c>
      <c r="B418" t="s">
        <v>20</v>
      </c>
      <c r="C418" t="s">
        <v>18</v>
      </c>
      <c r="D418">
        <v>8</v>
      </c>
      <c r="E418">
        <v>0</v>
      </c>
      <c r="F418">
        <v>8</v>
      </c>
      <c r="G418">
        <v>4952</v>
      </c>
      <c r="H418" t="s">
        <v>15</v>
      </c>
      <c r="I418">
        <v>0</v>
      </c>
      <c r="J418" t="s">
        <v>16</v>
      </c>
      <c r="K418" s="20">
        <v>0</v>
      </c>
      <c r="L418" s="20">
        <v>1</v>
      </c>
      <c r="M418" t="str">
        <f>_xlfn.XLOOKUP(Production_Downtime_Cleaned[[#This Row],[machine_id]],Machine_master[machine_id],Machine_master[department])</f>
        <v>Stamping</v>
      </c>
    </row>
    <row r="419" spans="1:13">
      <c r="A419" s="19">
        <v>45675</v>
      </c>
      <c r="B419" t="s">
        <v>21</v>
      </c>
      <c r="C419" t="s">
        <v>14</v>
      </c>
      <c r="D419">
        <v>8</v>
      </c>
      <c r="E419">
        <v>0</v>
      </c>
      <c r="F419">
        <v>8</v>
      </c>
      <c r="G419">
        <v>733</v>
      </c>
      <c r="H419" t="s">
        <v>15</v>
      </c>
      <c r="I419">
        <v>0</v>
      </c>
      <c r="J419" t="s">
        <v>16</v>
      </c>
      <c r="K419" s="20">
        <v>0</v>
      </c>
      <c r="L419" s="20">
        <v>1</v>
      </c>
      <c r="M419" t="str">
        <f>_xlfn.XLOOKUP(Production_Downtime_Cleaned[[#This Row],[machine_id]],Machine_master[machine_id],Machine_master[department])</f>
        <v>Machining</v>
      </c>
    </row>
    <row r="420" spans="1:13">
      <c r="A420" s="19">
        <v>45675</v>
      </c>
      <c r="B420" t="s">
        <v>21</v>
      </c>
      <c r="C420" t="s">
        <v>17</v>
      </c>
      <c r="D420">
        <v>8</v>
      </c>
      <c r="E420">
        <v>1.5</v>
      </c>
      <c r="F420">
        <v>6.5</v>
      </c>
      <c r="G420">
        <v>574</v>
      </c>
      <c r="H420" t="s">
        <v>26</v>
      </c>
      <c r="I420">
        <v>7300</v>
      </c>
      <c r="J420" t="s">
        <v>16</v>
      </c>
      <c r="K420" s="20">
        <v>0.19</v>
      </c>
      <c r="L420" s="20">
        <v>0.81</v>
      </c>
      <c r="M420" t="str">
        <f>_xlfn.XLOOKUP(Production_Downtime_Cleaned[[#This Row],[machine_id]],Machine_master[machine_id],Machine_master[department])</f>
        <v>Machining</v>
      </c>
    </row>
    <row r="421" spans="1:13">
      <c r="A421" s="19">
        <v>45675</v>
      </c>
      <c r="B421" t="s">
        <v>21</v>
      </c>
      <c r="C421" t="s">
        <v>18</v>
      </c>
      <c r="D421">
        <v>8</v>
      </c>
      <c r="E421">
        <v>0</v>
      </c>
      <c r="F421">
        <v>8</v>
      </c>
      <c r="G421">
        <v>675</v>
      </c>
      <c r="H421" t="s">
        <v>15</v>
      </c>
      <c r="I421">
        <v>0</v>
      </c>
      <c r="J421" t="s">
        <v>16</v>
      </c>
      <c r="K421" s="20">
        <v>0</v>
      </c>
      <c r="L421" s="20">
        <v>1</v>
      </c>
      <c r="M421" t="str">
        <f>_xlfn.XLOOKUP(Production_Downtime_Cleaned[[#This Row],[machine_id]],Machine_master[machine_id],Machine_master[department])</f>
        <v>Machining</v>
      </c>
    </row>
    <row r="422" spans="1:13">
      <c r="A422" s="19">
        <v>45675</v>
      </c>
      <c r="B422" t="s">
        <v>22</v>
      </c>
      <c r="C422" t="s">
        <v>14</v>
      </c>
      <c r="D422">
        <v>8</v>
      </c>
      <c r="E422">
        <v>0</v>
      </c>
      <c r="F422">
        <v>8</v>
      </c>
      <c r="G422">
        <v>758</v>
      </c>
      <c r="H422" t="s">
        <v>15</v>
      </c>
      <c r="I422">
        <v>0</v>
      </c>
      <c r="J422" t="s">
        <v>16</v>
      </c>
      <c r="K422" s="20">
        <v>0</v>
      </c>
      <c r="L422" s="20">
        <v>1</v>
      </c>
      <c r="M422" t="str">
        <f>_xlfn.XLOOKUP(Production_Downtime_Cleaned[[#This Row],[machine_id]],Machine_master[machine_id],Machine_master[department])</f>
        <v>Machining</v>
      </c>
    </row>
    <row r="423" spans="1:13">
      <c r="A423" s="19">
        <v>45675</v>
      </c>
      <c r="B423" t="s">
        <v>22</v>
      </c>
      <c r="C423" t="s">
        <v>17</v>
      </c>
      <c r="D423">
        <v>8</v>
      </c>
      <c r="E423">
        <v>0</v>
      </c>
      <c r="F423">
        <v>8</v>
      </c>
      <c r="G423">
        <v>711</v>
      </c>
      <c r="H423" t="s">
        <v>15</v>
      </c>
      <c r="I423">
        <v>0</v>
      </c>
      <c r="J423" t="s">
        <v>16</v>
      </c>
      <c r="K423" s="20">
        <v>0</v>
      </c>
      <c r="L423" s="20">
        <v>1</v>
      </c>
      <c r="M423" t="str">
        <f>_xlfn.XLOOKUP(Production_Downtime_Cleaned[[#This Row],[machine_id]],Machine_master[machine_id],Machine_master[department])</f>
        <v>Machining</v>
      </c>
    </row>
    <row r="424" spans="1:13">
      <c r="A424" s="19">
        <v>45675</v>
      </c>
      <c r="B424" t="s">
        <v>22</v>
      </c>
      <c r="C424" t="s">
        <v>18</v>
      </c>
      <c r="D424">
        <v>8</v>
      </c>
      <c r="E424">
        <v>0</v>
      </c>
      <c r="F424">
        <v>8</v>
      </c>
      <c r="G424">
        <v>723</v>
      </c>
      <c r="H424" t="s">
        <v>15</v>
      </c>
      <c r="I424">
        <v>0</v>
      </c>
      <c r="J424" t="s">
        <v>16</v>
      </c>
      <c r="K424" s="20">
        <v>0</v>
      </c>
      <c r="L424" s="20">
        <v>1</v>
      </c>
      <c r="M424" t="str">
        <f>_xlfn.XLOOKUP(Production_Downtime_Cleaned[[#This Row],[machine_id]],Machine_master[machine_id],Machine_master[department])</f>
        <v>Machining</v>
      </c>
    </row>
    <row r="425" spans="1:13">
      <c r="A425" s="19">
        <v>45675</v>
      </c>
      <c r="B425" t="s">
        <v>23</v>
      </c>
      <c r="C425" t="s">
        <v>14</v>
      </c>
      <c r="D425">
        <v>8</v>
      </c>
      <c r="E425">
        <v>0</v>
      </c>
      <c r="F425">
        <v>8</v>
      </c>
      <c r="G425">
        <v>3313</v>
      </c>
      <c r="H425" t="s">
        <v>15</v>
      </c>
      <c r="I425">
        <v>0</v>
      </c>
      <c r="J425" t="s">
        <v>16</v>
      </c>
      <c r="K425" s="20">
        <v>0</v>
      </c>
      <c r="L425" s="20">
        <v>1</v>
      </c>
      <c r="M425" t="str">
        <f>_xlfn.XLOOKUP(Production_Downtime_Cleaned[[#This Row],[machine_id]],Machine_master[machine_id],Machine_master[department])</f>
        <v>Assembly</v>
      </c>
    </row>
    <row r="426" spans="1:13">
      <c r="A426" s="19">
        <v>45675</v>
      </c>
      <c r="B426" t="s">
        <v>23</v>
      </c>
      <c r="C426" t="s">
        <v>17</v>
      </c>
      <c r="D426">
        <v>8</v>
      </c>
      <c r="E426">
        <v>3.6</v>
      </c>
      <c r="F426">
        <v>4.4000000000000004</v>
      </c>
      <c r="G426">
        <v>1886</v>
      </c>
      <c r="H426" t="s">
        <v>30</v>
      </c>
      <c r="I426">
        <v>12000</v>
      </c>
      <c r="J426" t="s">
        <v>16</v>
      </c>
      <c r="K426" s="20">
        <v>0.45</v>
      </c>
      <c r="L426" s="20">
        <v>0.55000000000000004</v>
      </c>
      <c r="M426" t="str">
        <f>_xlfn.XLOOKUP(Production_Downtime_Cleaned[[#This Row],[machine_id]],Machine_master[machine_id],Machine_master[department])</f>
        <v>Assembly</v>
      </c>
    </row>
    <row r="427" spans="1:13">
      <c r="A427" s="19">
        <v>45675</v>
      </c>
      <c r="B427" t="s">
        <v>23</v>
      </c>
      <c r="C427" t="s">
        <v>18</v>
      </c>
      <c r="D427">
        <v>8</v>
      </c>
      <c r="E427">
        <v>5.4</v>
      </c>
      <c r="F427">
        <v>2.6</v>
      </c>
      <c r="G427">
        <v>1121</v>
      </c>
      <c r="H427" t="s">
        <v>30</v>
      </c>
      <c r="I427">
        <v>10100</v>
      </c>
      <c r="J427" t="s">
        <v>16</v>
      </c>
      <c r="K427" s="20">
        <v>0.68</v>
      </c>
      <c r="L427" s="20">
        <v>0.33</v>
      </c>
      <c r="M427" t="str">
        <f>_xlfn.XLOOKUP(Production_Downtime_Cleaned[[#This Row],[machine_id]],Machine_master[machine_id],Machine_master[department])</f>
        <v>Assembly</v>
      </c>
    </row>
    <row r="428" spans="1:13">
      <c r="A428" s="19">
        <v>45675</v>
      </c>
      <c r="B428" t="s">
        <v>24</v>
      </c>
      <c r="C428" t="s">
        <v>14</v>
      </c>
      <c r="D428">
        <v>8</v>
      </c>
      <c r="E428">
        <v>0</v>
      </c>
      <c r="F428">
        <v>8</v>
      </c>
      <c r="G428">
        <v>3439</v>
      </c>
      <c r="H428" t="s">
        <v>15</v>
      </c>
      <c r="I428">
        <v>0</v>
      </c>
      <c r="J428" t="s">
        <v>16</v>
      </c>
      <c r="K428" s="20">
        <v>0</v>
      </c>
      <c r="L428" s="20">
        <v>1</v>
      </c>
      <c r="M428" t="str">
        <f>_xlfn.XLOOKUP(Production_Downtime_Cleaned[[#This Row],[machine_id]],Machine_master[machine_id],Machine_master[department])</f>
        <v>Assembly</v>
      </c>
    </row>
    <row r="429" spans="1:13">
      <c r="A429" s="19">
        <v>45675</v>
      </c>
      <c r="B429" t="s">
        <v>24</v>
      </c>
      <c r="C429" t="s">
        <v>17</v>
      </c>
      <c r="D429">
        <v>8</v>
      </c>
      <c r="E429">
        <v>0</v>
      </c>
      <c r="F429">
        <v>8</v>
      </c>
      <c r="G429">
        <v>3294</v>
      </c>
      <c r="H429" t="s">
        <v>15</v>
      </c>
      <c r="I429">
        <v>0</v>
      </c>
      <c r="J429" t="s">
        <v>16</v>
      </c>
      <c r="K429" s="20">
        <v>0</v>
      </c>
      <c r="L429" s="20">
        <v>1</v>
      </c>
      <c r="M429" t="str">
        <f>_xlfn.XLOOKUP(Production_Downtime_Cleaned[[#This Row],[machine_id]],Machine_master[machine_id],Machine_master[department])</f>
        <v>Assembly</v>
      </c>
    </row>
    <row r="430" spans="1:13">
      <c r="A430" s="19">
        <v>45675</v>
      </c>
      <c r="B430" t="s">
        <v>24</v>
      </c>
      <c r="C430" t="s">
        <v>18</v>
      </c>
      <c r="D430">
        <v>8</v>
      </c>
      <c r="E430">
        <v>0</v>
      </c>
      <c r="F430">
        <v>8</v>
      </c>
      <c r="G430">
        <v>3271</v>
      </c>
      <c r="H430" t="s">
        <v>15</v>
      </c>
      <c r="I430">
        <v>0</v>
      </c>
      <c r="J430" t="s">
        <v>16</v>
      </c>
      <c r="K430" s="20">
        <v>0</v>
      </c>
      <c r="L430" s="20">
        <v>1</v>
      </c>
      <c r="M430" t="str">
        <f>_xlfn.XLOOKUP(Production_Downtime_Cleaned[[#This Row],[machine_id]],Machine_master[machine_id],Machine_master[department])</f>
        <v>Assembly</v>
      </c>
    </row>
    <row r="431" spans="1:13">
      <c r="A431" s="19">
        <v>45675</v>
      </c>
      <c r="B431" t="s">
        <v>25</v>
      </c>
      <c r="C431" t="s">
        <v>14</v>
      </c>
      <c r="D431">
        <v>8</v>
      </c>
      <c r="E431">
        <v>0</v>
      </c>
      <c r="F431">
        <v>8</v>
      </c>
      <c r="G431">
        <v>3818</v>
      </c>
      <c r="H431" t="s">
        <v>15</v>
      </c>
      <c r="I431">
        <v>0</v>
      </c>
      <c r="J431" t="s">
        <v>16</v>
      </c>
      <c r="K431" s="20">
        <v>0</v>
      </c>
      <c r="L431" s="20">
        <v>1</v>
      </c>
      <c r="M431" t="str">
        <f>_xlfn.XLOOKUP(Production_Downtime_Cleaned[[#This Row],[machine_id]],Machine_master[machine_id],Machine_master[department])</f>
        <v>Cutting</v>
      </c>
    </row>
    <row r="432" spans="1:13">
      <c r="A432" s="19">
        <v>45675</v>
      </c>
      <c r="B432" t="s">
        <v>25</v>
      </c>
      <c r="C432" t="s">
        <v>17</v>
      </c>
      <c r="D432">
        <v>8</v>
      </c>
      <c r="E432">
        <v>0</v>
      </c>
      <c r="F432">
        <v>8</v>
      </c>
      <c r="G432">
        <v>3822</v>
      </c>
      <c r="H432" t="s">
        <v>15</v>
      </c>
      <c r="I432">
        <v>0</v>
      </c>
      <c r="J432" t="s">
        <v>16</v>
      </c>
      <c r="K432" s="20">
        <v>0</v>
      </c>
      <c r="L432" s="20">
        <v>1</v>
      </c>
      <c r="M432" t="str">
        <f>_xlfn.XLOOKUP(Production_Downtime_Cleaned[[#This Row],[machine_id]],Machine_master[machine_id],Machine_master[department])</f>
        <v>Cutting</v>
      </c>
    </row>
    <row r="433" spans="1:13">
      <c r="A433" s="19">
        <v>45675</v>
      </c>
      <c r="B433" t="s">
        <v>25</v>
      </c>
      <c r="C433" t="s">
        <v>18</v>
      </c>
      <c r="D433">
        <v>8</v>
      </c>
      <c r="E433">
        <v>0</v>
      </c>
      <c r="F433">
        <v>8</v>
      </c>
      <c r="G433">
        <v>3996</v>
      </c>
      <c r="H433" t="s">
        <v>15</v>
      </c>
      <c r="I433">
        <v>0</v>
      </c>
      <c r="J433" t="s">
        <v>16</v>
      </c>
      <c r="K433" s="20">
        <v>0</v>
      </c>
      <c r="L433" s="20">
        <v>1</v>
      </c>
      <c r="M433" t="str">
        <f>_xlfn.XLOOKUP(Production_Downtime_Cleaned[[#This Row],[machine_id]],Machine_master[machine_id],Machine_master[department])</f>
        <v>Cutting</v>
      </c>
    </row>
    <row r="434" spans="1:13">
      <c r="A434" s="19">
        <v>45676</v>
      </c>
      <c r="B434" t="s">
        <v>13</v>
      </c>
      <c r="C434" t="s">
        <v>14</v>
      </c>
      <c r="D434">
        <v>8</v>
      </c>
      <c r="E434">
        <v>0</v>
      </c>
      <c r="F434">
        <v>8</v>
      </c>
      <c r="G434">
        <v>4771</v>
      </c>
      <c r="H434" t="s">
        <v>15</v>
      </c>
      <c r="I434">
        <v>0</v>
      </c>
      <c r="J434" t="s">
        <v>16</v>
      </c>
      <c r="K434" s="20">
        <v>0</v>
      </c>
      <c r="L434" s="20">
        <v>1</v>
      </c>
      <c r="M434" t="str">
        <f>_xlfn.XLOOKUP(Production_Downtime_Cleaned[[#This Row],[machine_id]],Machine_master[machine_id],Machine_master[department])</f>
        <v>Stamping</v>
      </c>
    </row>
    <row r="435" spans="1:13">
      <c r="A435" s="19">
        <v>45676</v>
      </c>
      <c r="B435" t="s">
        <v>13</v>
      </c>
      <c r="C435" t="s">
        <v>17</v>
      </c>
      <c r="D435">
        <v>8</v>
      </c>
      <c r="E435">
        <v>0</v>
      </c>
      <c r="F435">
        <v>8</v>
      </c>
      <c r="G435">
        <v>5256</v>
      </c>
      <c r="H435" t="s">
        <v>15</v>
      </c>
      <c r="I435">
        <v>0</v>
      </c>
      <c r="J435" t="s">
        <v>16</v>
      </c>
      <c r="K435" s="20">
        <v>0</v>
      </c>
      <c r="L435" s="20">
        <v>1</v>
      </c>
      <c r="M435" t="str">
        <f>_xlfn.XLOOKUP(Production_Downtime_Cleaned[[#This Row],[machine_id]],Machine_master[machine_id],Machine_master[department])</f>
        <v>Stamping</v>
      </c>
    </row>
    <row r="436" spans="1:13">
      <c r="A436" s="19">
        <v>45676</v>
      </c>
      <c r="B436" t="s">
        <v>13</v>
      </c>
      <c r="C436" t="s">
        <v>18</v>
      </c>
      <c r="D436">
        <v>8</v>
      </c>
      <c r="E436">
        <v>0</v>
      </c>
      <c r="F436">
        <v>8</v>
      </c>
      <c r="G436">
        <v>4908</v>
      </c>
      <c r="H436" t="s">
        <v>15</v>
      </c>
      <c r="I436">
        <v>0</v>
      </c>
      <c r="J436" t="s">
        <v>16</v>
      </c>
      <c r="K436" s="20">
        <v>0</v>
      </c>
      <c r="L436" s="20">
        <v>1</v>
      </c>
      <c r="M436" t="str">
        <f>_xlfn.XLOOKUP(Production_Downtime_Cleaned[[#This Row],[machine_id]],Machine_master[machine_id],Machine_master[department])</f>
        <v>Stamping</v>
      </c>
    </row>
    <row r="437" spans="1:13">
      <c r="A437" s="19">
        <v>45676</v>
      </c>
      <c r="B437" t="s">
        <v>19</v>
      </c>
      <c r="C437" t="s">
        <v>14</v>
      </c>
      <c r="D437">
        <v>8</v>
      </c>
      <c r="E437">
        <v>0</v>
      </c>
      <c r="F437">
        <v>8</v>
      </c>
      <c r="G437">
        <v>4985</v>
      </c>
      <c r="H437" t="s">
        <v>15</v>
      </c>
      <c r="I437">
        <v>0</v>
      </c>
      <c r="J437" t="s">
        <v>16</v>
      </c>
      <c r="K437" s="20">
        <v>0</v>
      </c>
      <c r="L437" s="20">
        <v>1</v>
      </c>
      <c r="M437" t="str">
        <f>_xlfn.XLOOKUP(Production_Downtime_Cleaned[[#This Row],[machine_id]],Machine_master[machine_id],Machine_master[department])</f>
        <v>Stamping</v>
      </c>
    </row>
    <row r="438" spans="1:13">
      <c r="A438" s="19">
        <v>45676</v>
      </c>
      <c r="B438" t="s">
        <v>19</v>
      </c>
      <c r="C438" t="s">
        <v>17</v>
      </c>
      <c r="D438">
        <v>8</v>
      </c>
      <c r="E438">
        <v>0</v>
      </c>
      <c r="F438">
        <v>8</v>
      </c>
      <c r="G438">
        <v>5519</v>
      </c>
      <c r="H438" t="s">
        <v>15</v>
      </c>
      <c r="I438">
        <v>0</v>
      </c>
      <c r="J438" t="s">
        <v>16</v>
      </c>
      <c r="K438" s="20">
        <v>0</v>
      </c>
      <c r="L438" s="20">
        <v>1</v>
      </c>
      <c r="M438" t="str">
        <f>_xlfn.XLOOKUP(Production_Downtime_Cleaned[[#This Row],[machine_id]],Machine_master[machine_id],Machine_master[department])</f>
        <v>Stamping</v>
      </c>
    </row>
    <row r="439" spans="1:13">
      <c r="A439" s="19">
        <v>45676</v>
      </c>
      <c r="B439" t="s">
        <v>19</v>
      </c>
      <c r="C439" t="s">
        <v>18</v>
      </c>
      <c r="D439">
        <v>8</v>
      </c>
      <c r="E439">
        <v>5.6</v>
      </c>
      <c r="F439">
        <v>2.4</v>
      </c>
      <c r="G439">
        <v>1457</v>
      </c>
      <c r="H439" t="s">
        <v>30</v>
      </c>
      <c r="I439">
        <v>2300</v>
      </c>
      <c r="J439" t="s">
        <v>16</v>
      </c>
      <c r="K439" s="20">
        <v>0.7</v>
      </c>
      <c r="L439" s="20">
        <v>0.3</v>
      </c>
      <c r="M439" t="str">
        <f>_xlfn.XLOOKUP(Production_Downtime_Cleaned[[#This Row],[machine_id]],Machine_master[machine_id],Machine_master[department])</f>
        <v>Stamping</v>
      </c>
    </row>
    <row r="440" spans="1:13">
      <c r="A440" s="19">
        <v>45676</v>
      </c>
      <c r="B440" t="s">
        <v>20</v>
      </c>
      <c r="C440" t="s">
        <v>14</v>
      </c>
      <c r="D440">
        <v>8</v>
      </c>
      <c r="E440">
        <v>0</v>
      </c>
      <c r="F440">
        <v>8</v>
      </c>
      <c r="G440">
        <v>4566</v>
      </c>
      <c r="H440" t="s">
        <v>15</v>
      </c>
      <c r="I440">
        <v>0</v>
      </c>
      <c r="J440" t="s">
        <v>16</v>
      </c>
      <c r="K440" s="20">
        <v>0</v>
      </c>
      <c r="L440" s="20">
        <v>1</v>
      </c>
      <c r="M440" t="str">
        <f>_xlfn.XLOOKUP(Production_Downtime_Cleaned[[#This Row],[machine_id]],Machine_master[machine_id],Machine_master[department])</f>
        <v>Stamping</v>
      </c>
    </row>
    <row r="441" spans="1:13">
      <c r="A441" s="19">
        <v>45676</v>
      </c>
      <c r="B441" t="s">
        <v>20</v>
      </c>
      <c r="C441" t="s">
        <v>17</v>
      </c>
      <c r="D441">
        <v>8</v>
      </c>
      <c r="E441">
        <v>1.4</v>
      </c>
      <c r="F441">
        <v>6.6</v>
      </c>
      <c r="G441">
        <v>3735</v>
      </c>
      <c r="H441" t="s">
        <v>31</v>
      </c>
      <c r="I441">
        <v>8400</v>
      </c>
      <c r="J441" t="s">
        <v>16</v>
      </c>
      <c r="K441" s="20">
        <v>0.18</v>
      </c>
      <c r="L441" s="20">
        <v>0.83</v>
      </c>
      <c r="M441" t="str">
        <f>_xlfn.XLOOKUP(Production_Downtime_Cleaned[[#This Row],[machine_id]],Machine_master[machine_id],Machine_master[department])</f>
        <v>Stamping</v>
      </c>
    </row>
    <row r="442" spans="1:13">
      <c r="A442" s="19">
        <v>45676</v>
      </c>
      <c r="B442" t="s">
        <v>20</v>
      </c>
      <c r="C442" t="s">
        <v>18</v>
      </c>
      <c r="D442">
        <v>8</v>
      </c>
      <c r="E442">
        <v>0</v>
      </c>
      <c r="F442">
        <v>8</v>
      </c>
      <c r="G442">
        <v>4786</v>
      </c>
      <c r="H442" t="s">
        <v>15</v>
      </c>
      <c r="I442">
        <v>0</v>
      </c>
      <c r="J442" t="s">
        <v>16</v>
      </c>
      <c r="K442" s="20">
        <v>0</v>
      </c>
      <c r="L442" s="20">
        <v>1</v>
      </c>
      <c r="M442" t="str">
        <f>_xlfn.XLOOKUP(Production_Downtime_Cleaned[[#This Row],[machine_id]],Machine_master[machine_id],Machine_master[department])</f>
        <v>Stamping</v>
      </c>
    </row>
    <row r="443" spans="1:13">
      <c r="A443" s="19">
        <v>45676</v>
      </c>
      <c r="B443" t="s">
        <v>21</v>
      </c>
      <c r="C443" t="s">
        <v>14</v>
      </c>
      <c r="D443">
        <v>8</v>
      </c>
      <c r="E443">
        <v>0</v>
      </c>
      <c r="F443">
        <v>8</v>
      </c>
      <c r="G443">
        <v>752</v>
      </c>
      <c r="H443" t="s">
        <v>15</v>
      </c>
      <c r="I443">
        <v>0</v>
      </c>
      <c r="J443" t="s">
        <v>16</v>
      </c>
      <c r="K443" s="20">
        <v>0</v>
      </c>
      <c r="L443" s="20">
        <v>1</v>
      </c>
      <c r="M443" t="str">
        <f>_xlfn.XLOOKUP(Production_Downtime_Cleaned[[#This Row],[machine_id]],Machine_master[machine_id],Machine_master[department])</f>
        <v>Machining</v>
      </c>
    </row>
    <row r="444" spans="1:13">
      <c r="A444" s="19">
        <v>45676</v>
      </c>
      <c r="B444" t="s">
        <v>21</v>
      </c>
      <c r="C444" t="s">
        <v>17</v>
      </c>
      <c r="D444">
        <v>8</v>
      </c>
      <c r="E444">
        <v>0</v>
      </c>
      <c r="F444">
        <v>8</v>
      </c>
      <c r="G444">
        <v>644</v>
      </c>
      <c r="H444" t="s">
        <v>15</v>
      </c>
      <c r="I444">
        <v>0</v>
      </c>
      <c r="J444" t="s">
        <v>16</v>
      </c>
      <c r="K444" s="20">
        <v>0</v>
      </c>
      <c r="L444" s="20">
        <v>1</v>
      </c>
      <c r="M444" t="str">
        <f>_xlfn.XLOOKUP(Production_Downtime_Cleaned[[#This Row],[machine_id]],Machine_master[machine_id],Machine_master[department])</f>
        <v>Machining</v>
      </c>
    </row>
    <row r="445" spans="1:13">
      <c r="A445" s="19">
        <v>45676</v>
      </c>
      <c r="B445" t="s">
        <v>21</v>
      </c>
      <c r="C445" t="s">
        <v>18</v>
      </c>
      <c r="D445">
        <v>8</v>
      </c>
      <c r="E445">
        <v>0</v>
      </c>
      <c r="F445">
        <v>8</v>
      </c>
      <c r="G445">
        <v>681</v>
      </c>
      <c r="H445" t="s">
        <v>15</v>
      </c>
      <c r="I445">
        <v>0</v>
      </c>
      <c r="J445" t="s">
        <v>16</v>
      </c>
      <c r="K445" s="20">
        <v>0</v>
      </c>
      <c r="L445" s="20">
        <v>1</v>
      </c>
      <c r="M445" t="str">
        <f>_xlfn.XLOOKUP(Production_Downtime_Cleaned[[#This Row],[machine_id]],Machine_master[machine_id],Machine_master[department])</f>
        <v>Machining</v>
      </c>
    </row>
    <row r="446" spans="1:13">
      <c r="A446" s="19">
        <v>45676</v>
      </c>
      <c r="B446" t="s">
        <v>22</v>
      </c>
      <c r="C446" t="s">
        <v>14</v>
      </c>
      <c r="D446">
        <v>8</v>
      </c>
      <c r="E446">
        <v>0</v>
      </c>
      <c r="F446">
        <v>8</v>
      </c>
      <c r="G446">
        <v>712</v>
      </c>
      <c r="H446" t="s">
        <v>15</v>
      </c>
      <c r="I446">
        <v>0</v>
      </c>
      <c r="J446" t="s">
        <v>16</v>
      </c>
      <c r="K446" s="20">
        <v>0</v>
      </c>
      <c r="L446" s="20">
        <v>1</v>
      </c>
      <c r="M446" t="str">
        <f>_xlfn.XLOOKUP(Production_Downtime_Cleaned[[#This Row],[machine_id]],Machine_master[machine_id],Machine_master[department])</f>
        <v>Machining</v>
      </c>
    </row>
    <row r="447" spans="1:13">
      <c r="A447" s="19">
        <v>45676</v>
      </c>
      <c r="B447" t="s">
        <v>22</v>
      </c>
      <c r="C447" t="s">
        <v>17</v>
      </c>
      <c r="D447">
        <v>8</v>
      </c>
      <c r="E447">
        <v>0</v>
      </c>
      <c r="F447">
        <v>8</v>
      </c>
      <c r="G447">
        <v>688</v>
      </c>
      <c r="H447" t="s">
        <v>15</v>
      </c>
      <c r="I447">
        <v>0</v>
      </c>
      <c r="J447" t="s">
        <v>16</v>
      </c>
      <c r="K447" s="20">
        <v>0</v>
      </c>
      <c r="L447" s="20">
        <v>1</v>
      </c>
      <c r="M447" t="str">
        <f>_xlfn.XLOOKUP(Production_Downtime_Cleaned[[#This Row],[machine_id]],Machine_master[machine_id],Machine_master[department])</f>
        <v>Machining</v>
      </c>
    </row>
    <row r="448" spans="1:13">
      <c r="A448" s="19">
        <v>45676</v>
      </c>
      <c r="B448" t="s">
        <v>22</v>
      </c>
      <c r="C448" t="s">
        <v>18</v>
      </c>
      <c r="D448">
        <v>8</v>
      </c>
      <c r="E448">
        <v>0</v>
      </c>
      <c r="F448">
        <v>8</v>
      </c>
      <c r="G448">
        <v>762</v>
      </c>
      <c r="H448" t="s">
        <v>15</v>
      </c>
      <c r="I448">
        <v>0</v>
      </c>
      <c r="J448" t="s">
        <v>16</v>
      </c>
      <c r="K448" s="20">
        <v>0</v>
      </c>
      <c r="L448" s="20">
        <v>1</v>
      </c>
      <c r="M448" t="str">
        <f>_xlfn.XLOOKUP(Production_Downtime_Cleaned[[#This Row],[machine_id]],Machine_master[machine_id],Machine_master[department])</f>
        <v>Machining</v>
      </c>
    </row>
    <row r="449" spans="1:13">
      <c r="A449" s="19">
        <v>45676</v>
      </c>
      <c r="B449" t="s">
        <v>23</v>
      </c>
      <c r="C449" t="s">
        <v>14</v>
      </c>
      <c r="D449">
        <v>8</v>
      </c>
      <c r="E449">
        <v>0</v>
      </c>
      <c r="F449">
        <v>8</v>
      </c>
      <c r="G449">
        <v>3485</v>
      </c>
      <c r="H449" t="s">
        <v>15</v>
      </c>
      <c r="I449">
        <v>0</v>
      </c>
      <c r="J449" t="s">
        <v>16</v>
      </c>
      <c r="K449" s="20">
        <v>0</v>
      </c>
      <c r="L449" s="20">
        <v>1</v>
      </c>
      <c r="M449" t="str">
        <f>_xlfn.XLOOKUP(Production_Downtime_Cleaned[[#This Row],[machine_id]],Machine_master[machine_id],Machine_master[department])</f>
        <v>Assembly</v>
      </c>
    </row>
    <row r="450" spans="1:13">
      <c r="A450" s="19">
        <v>45676</v>
      </c>
      <c r="B450" t="s">
        <v>23</v>
      </c>
      <c r="C450" t="s">
        <v>17</v>
      </c>
      <c r="D450">
        <v>8</v>
      </c>
      <c r="E450">
        <v>0</v>
      </c>
      <c r="F450">
        <v>8</v>
      </c>
      <c r="G450">
        <v>3415</v>
      </c>
      <c r="H450" t="s">
        <v>15</v>
      </c>
      <c r="I450">
        <v>0</v>
      </c>
      <c r="J450" t="s">
        <v>16</v>
      </c>
      <c r="K450" s="20">
        <v>0</v>
      </c>
      <c r="L450" s="20">
        <v>1</v>
      </c>
      <c r="M450" t="str">
        <f>_xlfn.XLOOKUP(Production_Downtime_Cleaned[[#This Row],[machine_id]],Machine_master[machine_id],Machine_master[department])</f>
        <v>Assembly</v>
      </c>
    </row>
    <row r="451" spans="1:13">
      <c r="A451" s="19">
        <v>45676</v>
      </c>
      <c r="B451" t="s">
        <v>23</v>
      </c>
      <c r="C451" t="s">
        <v>18</v>
      </c>
      <c r="D451">
        <v>8</v>
      </c>
      <c r="E451">
        <v>0</v>
      </c>
      <c r="F451">
        <v>8</v>
      </c>
      <c r="G451">
        <v>3199</v>
      </c>
      <c r="H451" t="s">
        <v>15</v>
      </c>
      <c r="I451">
        <v>0</v>
      </c>
      <c r="J451" t="s">
        <v>16</v>
      </c>
      <c r="K451" s="20">
        <v>0</v>
      </c>
      <c r="L451" s="20">
        <v>1</v>
      </c>
      <c r="M451" t="str">
        <f>_xlfn.XLOOKUP(Production_Downtime_Cleaned[[#This Row],[machine_id]],Machine_master[machine_id],Machine_master[department])</f>
        <v>Assembly</v>
      </c>
    </row>
    <row r="452" spans="1:13">
      <c r="A452" s="19">
        <v>45676</v>
      </c>
      <c r="B452" t="s">
        <v>24</v>
      </c>
      <c r="C452" t="s">
        <v>14</v>
      </c>
      <c r="D452">
        <v>8</v>
      </c>
      <c r="E452">
        <v>0</v>
      </c>
      <c r="F452">
        <v>8</v>
      </c>
      <c r="G452">
        <v>3547</v>
      </c>
      <c r="H452" t="s">
        <v>15</v>
      </c>
      <c r="I452">
        <v>0</v>
      </c>
      <c r="J452" t="s">
        <v>16</v>
      </c>
      <c r="K452" s="20">
        <v>0</v>
      </c>
      <c r="L452" s="20">
        <v>1</v>
      </c>
      <c r="M452" t="str">
        <f>_xlfn.XLOOKUP(Production_Downtime_Cleaned[[#This Row],[machine_id]],Machine_master[machine_id],Machine_master[department])</f>
        <v>Assembly</v>
      </c>
    </row>
    <row r="453" spans="1:13">
      <c r="A453" s="19">
        <v>45676</v>
      </c>
      <c r="B453" t="s">
        <v>24</v>
      </c>
      <c r="C453" t="s">
        <v>17</v>
      </c>
      <c r="D453">
        <v>8</v>
      </c>
      <c r="E453">
        <v>5.0999999999999996</v>
      </c>
      <c r="F453">
        <v>2.9</v>
      </c>
      <c r="G453">
        <v>1184</v>
      </c>
      <c r="H453" t="s">
        <v>30</v>
      </c>
      <c r="I453">
        <v>12400</v>
      </c>
      <c r="J453" t="s">
        <v>16</v>
      </c>
      <c r="K453" s="20">
        <v>0.64</v>
      </c>
      <c r="L453" s="20">
        <v>0.36</v>
      </c>
      <c r="M453" t="str">
        <f>_xlfn.XLOOKUP(Production_Downtime_Cleaned[[#This Row],[machine_id]],Machine_master[machine_id],Machine_master[department])</f>
        <v>Assembly</v>
      </c>
    </row>
    <row r="454" spans="1:13">
      <c r="A454" s="19">
        <v>45676</v>
      </c>
      <c r="B454" t="s">
        <v>24</v>
      </c>
      <c r="C454" t="s">
        <v>18</v>
      </c>
      <c r="D454">
        <v>8</v>
      </c>
      <c r="E454">
        <v>0</v>
      </c>
      <c r="F454">
        <v>8</v>
      </c>
      <c r="G454">
        <v>3221</v>
      </c>
      <c r="H454" t="s">
        <v>15</v>
      </c>
      <c r="I454">
        <v>0</v>
      </c>
      <c r="J454" t="s">
        <v>16</v>
      </c>
      <c r="K454" s="20">
        <v>0</v>
      </c>
      <c r="L454" s="20">
        <v>1</v>
      </c>
      <c r="M454" t="str">
        <f>_xlfn.XLOOKUP(Production_Downtime_Cleaned[[#This Row],[machine_id]],Machine_master[machine_id],Machine_master[department])</f>
        <v>Assembly</v>
      </c>
    </row>
    <row r="455" spans="1:13">
      <c r="A455" s="19">
        <v>45676</v>
      </c>
      <c r="B455" t="s">
        <v>25</v>
      </c>
      <c r="C455" t="s">
        <v>14</v>
      </c>
      <c r="D455">
        <v>8</v>
      </c>
      <c r="E455">
        <v>3.4</v>
      </c>
      <c r="F455">
        <v>4.5999999999999996</v>
      </c>
      <c r="G455">
        <v>2431</v>
      </c>
      <c r="H455" t="s">
        <v>27</v>
      </c>
      <c r="I455">
        <v>10300</v>
      </c>
      <c r="J455" t="s">
        <v>16</v>
      </c>
      <c r="K455" s="20">
        <v>0.43</v>
      </c>
      <c r="L455" s="20">
        <v>0.57999999999999996</v>
      </c>
      <c r="M455" t="str">
        <f>_xlfn.XLOOKUP(Production_Downtime_Cleaned[[#This Row],[machine_id]],Machine_master[machine_id],Machine_master[department])</f>
        <v>Cutting</v>
      </c>
    </row>
    <row r="456" spans="1:13">
      <c r="A456" s="19">
        <v>45676</v>
      </c>
      <c r="B456" t="s">
        <v>25</v>
      </c>
      <c r="C456" t="s">
        <v>17</v>
      </c>
      <c r="D456">
        <v>8</v>
      </c>
      <c r="E456">
        <v>0</v>
      </c>
      <c r="F456">
        <v>8</v>
      </c>
      <c r="G456">
        <v>3911</v>
      </c>
      <c r="H456" t="s">
        <v>15</v>
      </c>
      <c r="I456">
        <v>0</v>
      </c>
      <c r="J456" t="s">
        <v>16</v>
      </c>
      <c r="K456" s="20">
        <v>0</v>
      </c>
      <c r="L456" s="20">
        <v>1</v>
      </c>
      <c r="M456" t="str">
        <f>_xlfn.XLOOKUP(Production_Downtime_Cleaned[[#This Row],[machine_id]],Machine_master[machine_id],Machine_master[department])</f>
        <v>Cutting</v>
      </c>
    </row>
    <row r="457" spans="1:13">
      <c r="A457" s="19">
        <v>45676</v>
      </c>
      <c r="B457" t="s">
        <v>25</v>
      </c>
      <c r="C457" t="s">
        <v>18</v>
      </c>
      <c r="D457">
        <v>8</v>
      </c>
      <c r="E457">
        <v>0</v>
      </c>
      <c r="F457">
        <v>8</v>
      </c>
      <c r="G457">
        <v>4049</v>
      </c>
      <c r="H457" t="s">
        <v>15</v>
      </c>
      <c r="I457">
        <v>0</v>
      </c>
      <c r="J457" t="s">
        <v>16</v>
      </c>
      <c r="K457" s="20">
        <v>0</v>
      </c>
      <c r="L457" s="20">
        <v>1</v>
      </c>
      <c r="M457" t="str">
        <f>_xlfn.XLOOKUP(Production_Downtime_Cleaned[[#This Row],[machine_id]],Machine_master[machine_id],Machine_master[department])</f>
        <v>Cutting</v>
      </c>
    </row>
    <row r="458" spans="1:13">
      <c r="A458" s="19">
        <v>45677</v>
      </c>
      <c r="B458" t="s">
        <v>13</v>
      </c>
      <c r="C458" t="s">
        <v>14</v>
      </c>
      <c r="D458">
        <v>8</v>
      </c>
      <c r="E458">
        <v>0</v>
      </c>
      <c r="F458">
        <v>8</v>
      </c>
      <c r="G458">
        <v>4653</v>
      </c>
      <c r="H458" t="s">
        <v>15</v>
      </c>
      <c r="I458">
        <v>0</v>
      </c>
      <c r="J458" t="s">
        <v>16</v>
      </c>
      <c r="K458" s="20">
        <v>0</v>
      </c>
      <c r="L458" s="20">
        <v>1</v>
      </c>
      <c r="M458" t="str">
        <f>_xlfn.XLOOKUP(Production_Downtime_Cleaned[[#This Row],[machine_id]],Machine_master[machine_id],Machine_master[department])</f>
        <v>Stamping</v>
      </c>
    </row>
    <row r="459" spans="1:13">
      <c r="A459" s="19">
        <v>45677</v>
      </c>
      <c r="B459" t="s">
        <v>13</v>
      </c>
      <c r="C459" t="s">
        <v>17</v>
      </c>
      <c r="D459">
        <v>8</v>
      </c>
      <c r="E459">
        <v>4.8</v>
      </c>
      <c r="F459">
        <v>3.2</v>
      </c>
      <c r="G459">
        <v>1920</v>
      </c>
      <c r="H459" t="s">
        <v>27</v>
      </c>
      <c r="I459">
        <v>8400</v>
      </c>
      <c r="J459" t="s">
        <v>16</v>
      </c>
      <c r="K459" s="20">
        <v>0.6</v>
      </c>
      <c r="L459" s="20">
        <v>0.4</v>
      </c>
      <c r="M459" t="str">
        <f>_xlfn.XLOOKUP(Production_Downtime_Cleaned[[#This Row],[machine_id]],Machine_master[machine_id],Machine_master[department])</f>
        <v>Stamping</v>
      </c>
    </row>
    <row r="460" spans="1:13">
      <c r="A460" s="19">
        <v>45677</v>
      </c>
      <c r="B460" t="s">
        <v>13</v>
      </c>
      <c r="C460" t="s">
        <v>18</v>
      </c>
      <c r="D460">
        <v>8</v>
      </c>
      <c r="E460">
        <v>0</v>
      </c>
      <c r="F460">
        <v>8</v>
      </c>
      <c r="G460">
        <v>4682</v>
      </c>
      <c r="H460" t="s">
        <v>15</v>
      </c>
      <c r="I460">
        <v>0</v>
      </c>
      <c r="J460" t="s">
        <v>16</v>
      </c>
      <c r="K460" s="20">
        <v>0</v>
      </c>
      <c r="L460" s="20">
        <v>1</v>
      </c>
      <c r="M460" t="str">
        <f>_xlfn.XLOOKUP(Production_Downtime_Cleaned[[#This Row],[machine_id]],Machine_master[machine_id],Machine_master[department])</f>
        <v>Stamping</v>
      </c>
    </row>
    <row r="461" spans="1:13">
      <c r="A461" s="19">
        <v>45677</v>
      </c>
      <c r="B461" t="s">
        <v>19</v>
      </c>
      <c r="C461" t="s">
        <v>14</v>
      </c>
      <c r="D461">
        <v>8</v>
      </c>
      <c r="E461">
        <v>6.8</v>
      </c>
      <c r="F461">
        <v>1.2</v>
      </c>
      <c r="G461">
        <v>815</v>
      </c>
      <c r="H461" t="s">
        <v>31</v>
      </c>
      <c r="I461">
        <v>10400</v>
      </c>
      <c r="J461" t="s">
        <v>16</v>
      </c>
      <c r="K461" s="20">
        <v>0.85</v>
      </c>
      <c r="L461" s="20">
        <v>0.15</v>
      </c>
      <c r="M461" t="str">
        <f>_xlfn.XLOOKUP(Production_Downtime_Cleaned[[#This Row],[machine_id]],Machine_master[machine_id],Machine_master[department])</f>
        <v>Stamping</v>
      </c>
    </row>
    <row r="462" spans="1:13">
      <c r="A462" s="19">
        <v>45677</v>
      </c>
      <c r="B462" t="s">
        <v>19</v>
      </c>
      <c r="C462" t="s">
        <v>17</v>
      </c>
      <c r="D462">
        <v>8</v>
      </c>
      <c r="E462">
        <v>0</v>
      </c>
      <c r="F462">
        <v>8</v>
      </c>
      <c r="G462">
        <v>5043</v>
      </c>
      <c r="H462" t="s">
        <v>15</v>
      </c>
      <c r="I462">
        <v>0</v>
      </c>
      <c r="J462" t="s">
        <v>16</v>
      </c>
      <c r="K462" s="20">
        <v>0</v>
      </c>
      <c r="L462" s="20">
        <v>1</v>
      </c>
      <c r="M462" t="str">
        <f>_xlfn.XLOOKUP(Production_Downtime_Cleaned[[#This Row],[machine_id]],Machine_master[machine_id],Machine_master[department])</f>
        <v>Stamping</v>
      </c>
    </row>
    <row r="463" spans="1:13">
      <c r="A463" s="19">
        <v>45677</v>
      </c>
      <c r="B463" t="s">
        <v>19</v>
      </c>
      <c r="C463" t="s">
        <v>18</v>
      </c>
      <c r="D463">
        <v>8</v>
      </c>
      <c r="E463">
        <v>0</v>
      </c>
      <c r="F463">
        <v>8</v>
      </c>
      <c r="G463">
        <v>5266</v>
      </c>
      <c r="H463" t="s">
        <v>15</v>
      </c>
      <c r="I463">
        <v>0</v>
      </c>
      <c r="J463" t="s">
        <v>16</v>
      </c>
      <c r="K463" s="20">
        <v>0</v>
      </c>
      <c r="L463" s="20">
        <v>1</v>
      </c>
      <c r="M463" t="str">
        <f>_xlfn.XLOOKUP(Production_Downtime_Cleaned[[#This Row],[machine_id]],Machine_master[machine_id],Machine_master[department])</f>
        <v>Stamping</v>
      </c>
    </row>
    <row r="464" spans="1:13">
      <c r="A464" s="19">
        <v>45677</v>
      </c>
      <c r="B464" t="s">
        <v>20</v>
      </c>
      <c r="C464" t="s">
        <v>14</v>
      </c>
      <c r="D464">
        <v>8</v>
      </c>
      <c r="E464">
        <v>0</v>
      </c>
      <c r="F464">
        <v>8</v>
      </c>
      <c r="G464">
        <v>4943</v>
      </c>
      <c r="H464" t="s">
        <v>15</v>
      </c>
      <c r="I464">
        <v>0</v>
      </c>
      <c r="J464" t="s">
        <v>16</v>
      </c>
      <c r="K464" s="20">
        <v>0</v>
      </c>
      <c r="L464" s="20">
        <v>1</v>
      </c>
      <c r="M464" t="str">
        <f>_xlfn.XLOOKUP(Production_Downtime_Cleaned[[#This Row],[machine_id]],Machine_master[machine_id],Machine_master[department])</f>
        <v>Stamping</v>
      </c>
    </row>
    <row r="465" spans="1:13">
      <c r="A465" s="19">
        <v>45677</v>
      </c>
      <c r="B465" t="s">
        <v>20</v>
      </c>
      <c r="C465" t="s">
        <v>17</v>
      </c>
      <c r="D465">
        <v>8</v>
      </c>
      <c r="E465">
        <v>5.3</v>
      </c>
      <c r="F465">
        <v>2.7</v>
      </c>
      <c r="G465">
        <v>1555</v>
      </c>
      <c r="H465" t="s">
        <v>28</v>
      </c>
      <c r="I465">
        <v>7400</v>
      </c>
      <c r="J465" t="s">
        <v>16</v>
      </c>
      <c r="K465" s="20">
        <v>0.66</v>
      </c>
      <c r="L465" s="20">
        <v>0.34</v>
      </c>
      <c r="M465" t="str">
        <f>_xlfn.XLOOKUP(Production_Downtime_Cleaned[[#This Row],[machine_id]],Machine_master[machine_id],Machine_master[department])</f>
        <v>Stamping</v>
      </c>
    </row>
    <row r="466" spans="1:13">
      <c r="A466" s="19">
        <v>45677</v>
      </c>
      <c r="B466" t="s">
        <v>20</v>
      </c>
      <c r="C466" t="s">
        <v>18</v>
      </c>
      <c r="D466">
        <v>8</v>
      </c>
      <c r="E466">
        <v>0</v>
      </c>
      <c r="F466">
        <v>8</v>
      </c>
      <c r="G466">
        <v>4205</v>
      </c>
      <c r="H466" t="s">
        <v>15</v>
      </c>
      <c r="I466">
        <v>0</v>
      </c>
      <c r="J466" t="s">
        <v>16</v>
      </c>
      <c r="K466" s="20">
        <v>0</v>
      </c>
      <c r="L466" s="20">
        <v>1</v>
      </c>
      <c r="M466" t="str">
        <f>_xlfn.XLOOKUP(Production_Downtime_Cleaned[[#This Row],[machine_id]],Machine_master[machine_id],Machine_master[department])</f>
        <v>Stamping</v>
      </c>
    </row>
    <row r="467" spans="1:13">
      <c r="A467" s="19">
        <v>45677</v>
      </c>
      <c r="B467" t="s">
        <v>21</v>
      </c>
      <c r="C467" t="s">
        <v>14</v>
      </c>
      <c r="D467">
        <v>8</v>
      </c>
      <c r="E467">
        <v>3.7</v>
      </c>
      <c r="F467">
        <v>4.3</v>
      </c>
      <c r="G467">
        <v>409</v>
      </c>
      <c r="H467" t="s">
        <v>28</v>
      </c>
      <c r="I467">
        <v>13300</v>
      </c>
      <c r="J467" t="s">
        <v>16</v>
      </c>
      <c r="K467" s="20">
        <v>0.46</v>
      </c>
      <c r="L467" s="20">
        <v>0.54</v>
      </c>
      <c r="M467" t="str">
        <f>_xlfn.XLOOKUP(Production_Downtime_Cleaned[[#This Row],[machine_id]],Machine_master[machine_id],Machine_master[department])</f>
        <v>Machining</v>
      </c>
    </row>
    <row r="468" spans="1:13">
      <c r="A468" s="19">
        <v>45677</v>
      </c>
      <c r="B468" t="s">
        <v>21</v>
      </c>
      <c r="C468" t="s">
        <v>17</v>
      </c>
      <c r="D468">
        <v>8</v>
      </c>
      <c r="E468">
        <v>3.2</v>
      </c>
      <c r="F468">
        <v>4.8</v>
      </c>
      <c r="G468">
        <v>423</v>
      </c>
      <c r="H468" t="s">
        <v>29</v>
      </c>
      <c r="I468">
        <v>13800</v>
      </c>
      <c r="J468" t="s">
        <v>16</v>
      </c>
      <c r="K468" s="20">
        <v>0.4</v>
      </c>
      <c r="L468" s="20">
        <v>0.6</v>
      </c>
      <c r="M468" t="str">
        <f>_xlfn.XLOOKUP(Production_Downtime_Cleaned[[#This Row],[machine_id]],Machine_master[machine_id],Machine_master[department])</f>
        <v>Machining</v>
      </c>
    </row>
    <row r="469" spans="1:13">
      <c r="A469" s="19">
        <v>45677</v>
      </c>
      <c r="B469" t="s">
        <v>21</v>
      </c>
      <c r="C469" t="s">
        <v>18</v>
      </c>
      <c r="D469">
        <v>8</v>
      </c>
      <c r="E469">
        <v>0</v>
      </c>
      <c r="F469">
        <v>8</v>
      </c>
      <c r="G469">
        <v>615</v>
      </c>
      <c r="H469" t="s">
        <v>15</v>
      </c>
      <c r="I469">
        <v>0</v>
      </c>
      <c r="J469" t="s">
        <v>16</v>
      </c>
      <c r="K469" s="20">
        <v>0</v>
      </c>
      <c r="L469" s="20">
        <v>1</v>
      </c>
      <c r="M469" t="str">
        <f>_xlfn.XLOOKUP(Production_Downtime_Cleaned[[#This Row],[machine_id]],Machine_master[machine_id],Machine_master[department])</f>
        <v>Machining</v>
      </c>
    </row>
    <row r="470" spans="1:13">
      <c r="A470" s="19">
        <v>45677</v>
      </c>
      <c r="B470" t="s">
        <v>22</v>
      </c>
      <c r="C470" t="s">
        <v>14</v>
      </c>
      <c r="D470">
        <v>8</v>
      </c>
      <c r="E470">
        <v>0</v>
      </c>
      <c r="F470">
        <v>8</v>
      </c>
      <c r="G470">
        <v>779</v>
      </c>
      <c r="H470" t="s">
        <v>15</v>
      </c>
      <c r="I470">
        <v>0</v>
      </c>
      <c r="J470" t="s">
        <v>16</v>
      </c>
      <c r="K470" s="20">
        <v>0</v>
      </c>
      <c r="L470" s="20">
        <v>1</v>
      </c>
      <c r="M470" t="str">
        <f>_xlfn.XLOOKUP(Production_Downtime_Cleaned[[#This Row],[machine_id]],Machine_master[machine_id],Machine_master[department])</f>
        <v>Machining</v>
      </c>
    </row>
    <row r="471" spans="1:13">
      <c r="A471" s="19">
        <v>45677</v>
      </c>
      <c r="B471" t="s">
        <v>22</v>
      </c>
      <c r="C471" t="s">
        <v>17</v>
      </c>
      <c r="D471">
        <v>8</v>
      </c>
      <c r="E471">
        <v>0</v>
      </c>
      <c r="F471">
        <v>8</v>
      </c>
      <c r="G471">
        <v>753</v>
      </c>
      <c r="H471" t="s">
        <v>15</v>
      </c>
      <c r="I471">
        <v>0</v>
      </c>
      <c r="J471" t="s">
        <v>16</v>
      </c>
      <c r="K471" s="20">
        <v>0</v>
      </c>
      <c r="L471" s="20">
        <v>1</v>
      </c>
      <c r="M471" t="str">
        <f>_xlfn.XLOOKUP(Production_Downtime_Cleaned[[#This Row],[machine_id]],Machine_master[machine_id],Machine_master[department])</f>
        <v>Machining</v>
      </c>
    </row>
    <row r="472" spans="1:13">
      <c r="A472" s="19">
        <v>45677</v>
      </c>
      <c r="B472" t="s">
        <v>22</v>
      </c>
      <c r="C472" t="s">
        <v>18</v>
      </c>
      <c r="D472">
        <v>8</v>
      </c>
      <c r="E472">
        <v>0</v>
      </c>
      <c r="F472">
        <v>8</v>
      </c>
      <c r="G472">
        <v>733</v>
      </c>
      <c r="H472" t="s">
        <v>15</v>
      </c>
      <c r="I472">
        <v>0</v>
      </c>
      <c r="J472" t="s">
        <v>16</v>
      </c>
      <c r="K472" s="20">
        <v>0</v>
      </c>
      <c r="L472" s="20">
        <v>1</v>
      </c>
      <c r="M472" t="str">
        <f>_xlfn.XLOOKUP(Production_Downtime_Cleaned[[#This Row],[machine_id]],Machine_master[machine_id],Machine_master[department])</f>
        <v>Machining</v>
      </c>
    </row>
    <row r="473" spans="1:13">
      <c r="A473" s="19">
        <v>45677</v>
      </c>
      <c r="B473" t="s">
        <v>23</v>
      </c>
      <c r="C473" t="s">
        <v>14</v>
      </c>
      <c r="D473">
        <v>8</v>
      </c>
      <c r="E473">
        <v>0</v>
      </c>
      <c r="F473">
        <v>8</v>
      </c>
      <c r="G473">
        <v>3301</v>
      </c>
      <c r="H473" t="s">
        <v>15</v>
      </c>
      <c r="I473">
        <v>0</v>
      </c>
      <c r="J473" t="s">
        <v>16</v>
      </c>
      <c r="K473" s="20">
        <v>0</v>
      </c>
      <c r="L473" s="20">
        <v>1</v>
      </c>
      <c r="M473" t="str">
        <f>_xlfn.XLOOKUP(Production_Downtime_Cleaned[[#This Row],[machine_id]],Machine_master[machine_id],Machine_master[department])</f>
        <v>Assembly</v>
      </c>
    </row>
    <row r="474" spans="1:13">
      <c r="A474" s="19">
        <v>45677</v>
      </c>
      <c r="B474" t="s">
        <v>23</v>
      </c>
      <c r="C474" t="s">
        <v>17</v>
      </c>
      <c r="D474">
        <v>8</v>
      </c>
      <c r="E474">
        <v>0</v>
      </c>
      <c r="F474">
        <v>8</v>
      </c>
      <c r="G474">
        <v>3328</v>
      </c>
      <c r="H474" t="s">
        <v>15</v>
      </c>
      <c r="I474">
        <v>0</v>
      </c>
      <c r="J474" t="s">
        <v>16</v>
      </c>
      <c r="K474" s="20">
        <v>0</v>
      </c>
      <c r="L474" s="20">
        <v>1</v>
      </c>
      <c r="M474" t="str">
        <f>_xlfn.XLOOKUP(Production_Downtime_Cleaned[[#This Row],[machine_id]],Machine_master[machine_id],Machine_master[department])</f>
        <v>Assembly</v>
      </c>
    </row>
    <row r="475" spans="1:13">
      <c r="A475" s="19">
        <v>45677</v>
      </c>
      <c r="B475" t="s">
        <v>23</v>
      </c>
      <c r="C475" t="s">
        <v>18</v>
      </c>
      <c r="D475">
        <v>8</v>
      </c>
      <c r="E475">
        <v>0</v>
      </c>
      <c r="F475">
        <v>8</v>
      </c>
      <c r="G475">
        <v>3574</v>
      </c>
      <c r="H475" t="s">
        <v>15</v>
      </c>
      <c r="I475">
        <v>0</v>
      </c>
      <c r="J475" t="s">
        <v>16</v>
      </c>
      <c r="K475" s="20">
        <v>0</v>
      </c>
      <c r="L475" s="20">
        <v>1</v>
      </c>
      <c r="M475" t="str">
        <f>_xlfn.XLOOKUP(Production_Downtime_Cleaned[[#This Row],[machine_id]],Machine_master[machine_id],Machine_master[department])</f>
        <v>Assembly</v>
      </c>
    </row>
    <row r="476" spans="1:13">
      <c r="A476" s="19">
        <v>45677</v>
      </c>
      <c r="B476" t="s">
        <v>24</v>
      </c>
      <c r="C476" t="s">
        <v>14</v>
      </c>
      <c r="D476">
        <v>8</v>
      </c>
      <c r="E476">
        <v>0</v>
      </c>
      <c r="F476">
        <v>8</v>
      </c>
      <c r="G476">
        <v>2978</v>
      </c>
      <c r="H476" t="s">
        <v>15</v>
      </c>
      <c r="I476">
        <v>0</v>
      </c>
      <c r="J476" t="s">
        <v>16</v>
      </c>
      <c r="K476" s="20">
        <v>0</v>
      </c>
      <c r="L476" s="20">
        <v>1</v>
      </c>
      <c r="M476" t="str">
        <f>_xlfn.XLOOKUP(Production_Downtime_Cleaned[[#This Row],[machine_id]],Machine_master[machine_id],Machine_master[department])</f>
        <v>Assembly</v>
      </c>
    </row>
    <row r="477" spans="1:13">
      <c r="A477" s="19">
        <v>45677</v>
      </c>
      <c r="B477" t="s">
        <v>24</v>
      </c>
      <c r="C477" t="s">
        <v>17</v>
      </c>
      <c r="D477">
        <v>8</v>
      </c>
      <c r="E477">
        <v>0</v>
      </c>
      <c r="F477">
        <v>8</v>
      </c>
      <c r="G477">
        <v>3261</v>
      </c>
      <c r="H477" t="s">
        <v>15</v>
      </c>
      <c r="I477">
        <v>0</v>
      </c>
      <c r="J477" t="s">
        <v>16</v>
      </c>
      <c r="K477" s="20">
        <v>0</v>
      </c>
      <c r="L477" s="20">
        <v>1</v>
      </c>
      <c r="M477" t="str">
        <f>_xlfn.XLOOKUP(Production_Downtime_Cleaned[[#This Row],[machine_id]],Machine_master[machine_id],Machine_master[department])</f>
        <v>Assembly</v>
      </c>
    </row>
    <row r="478" spans="1:13">
      <c r="A478" s="19">
        <v>45677</v>
      </c>
      <c r="B478" t="s">
        <v>24</v>
      </c>
      <c r="C478" t="s">
        <v>18</v>
      </c>
      <c r="D478">
        <v>8</v>
      </c>
      <c r="E478">
        <v>2.2000000000000002</v>
      </c>
      <c r="F478">
        <v>5.8</v>
      </c>
      <c r="G478">
        <v>2139</v>
      </c>
      <c r="H478" t="s">
        <v>26</v>
      </c>
      <c r="I478">
        <v>12000</v>
      </c>
      <c r="J478" t="s">
        <v>16</v>
      </c>
      <c r="K478" s="20">
        <v>0.28000000000000003</v>
      </c>
      <c r="L478" s="20">
        <v>0.73</v>
      </c>
      <c r="M478" t="str">
        <f>_xlfn.XLOOKUP(Production_Downtime_Cleaned[[#This Row],[machine_id]],Machine_master[machine_id],Machine_master[department])</f>
        <v>Assembly</v>
      </c>
    </row>
    <row r="479" spans="1:13">
      <c r="A479" s="19">
        <v>45677</v>
      </c>
      <c r="B479" t="s">
        <v>25</v>
      </c>
      <c r="C479" t="s">
        <v>14</v>
      </c>
      <c r="D479">
        <v>8</v>
      </c>
      <c r="E479">
        <v>0</v>
      </c>
      <c r="F479">
        <v>8</v>
      </c>
      <c r="G479">
        <v>4278</v>
      </c>
      <c r="H479" t="s">
        <v>15</v>
      </c>
      <c r="I479">
        <v>0</v>
      </c>
      <c r="J479" t="s">
        <v>16</v>
      </c>
      <c r="K479" s="20">
        <v>0</v>
      </c>
      <c r="L479" s="20">
        <v>1</v>
      </c>
      <c r="M479" t="str">
        <f>_xlfn.XLOOKUP(Production_Downtime_Cleaned[[#This Row],[machine_id]],Machine_master[machine_id],Machine_master[department])</f>
        <v>Cutting</v>
      </c>
    </row>
    <row r="480" spans="1:13">
      <c r="A480" s="19">
        <v>45677</v>
      </c>
      <c r="B480" t="s">
        <v>25</v>
      </c>
      <c r="C480" t="s">
        <v>17</v>
      </c>
      <c r="D480">
        <v>8</v>
      </c>
      <c r="E480">
        <v>3.4</v>
      </c>
      <c r="F480">
        <v>4.5999999999999996</v>
      </c>
      <c r="G480">
        <v>2310</v>
      </c>
      <c r="H480" t="s">
        <v>26</v>
      </c>
      <c r="I480">
        <v>6200</v>
      </c>
      <c r="J480" t="s">
        <v>16</v>
      </c>
      <c r="K480" s="20">
        <v>0.43</v>
      </c>
      <c r="L480" s="20">
        <v>0.57999999999999996</v>
      </c>
      <c r="M480" t="str">
        <f>_xlfn.XLOOKUP(Production_Downtime_Cleaned[[#This Row],[machine_id]],Machine_master[machine_id],Machine_master[department])</f>
        <v>Cutting</v>
      </c>
    </row>
    <row r="481" spans="1:13">
      <c r="A481" s="19">
        <v>45677</v>
      </c>
      <c r="B481" t="s">
        <v>25</v>
      </c>
      <c r="C481" t="s">
        <v>18</v>
      </c>
      <c r="D481">
        <v>8</v>
      </c>
      <c r="E481">
        <v>3.3</v>
      </c>
      <c r="F481">
        <v>4.7</v>
      </c>
      <c r="G481">
        <v>2169</v>
      </c>
      <c r="H481" t="s">
        <v>27</v>
      </c>
      <c r="I481">
        <v>5100</v>
      </c>
      <c r="J481" t="s">
        <v>16</v>
      </c>
      <c r="K481" s="20">
        <v>0.41</v>
      </c>
      <c r="L481" s="20">
        <v>0.59</v>
      </c>
      <c r="M481" t="str">
        <f>_xlfn.XLOOKUP(Production_Downtime_Cleaned[[#This Row],[machine_id]],Machine_master[machine_id],Machine_master[department])</f>
        <v>Cutting</v>
      </c>
    </row>
    <row r="482" spans="1:13">
      <c r="A482" s="19">
        <v>45678</v>
      </c>
      <c r="B482" t="s">
        <v>13</v>
      </c>
      <c r="C482" t="s">
        <v>14</v>
      </c>
      <c r="D482">
        <v>8</v>
      </c>
      <c r="E482">
        <v>0</v>
      </c>
      <c r="F482">
        <v>8</v>
      </c>
      <c r="G482">
        <v>4710</v>
      </c>
      <c r="H482" t="s">
        <v>15</v>
      </c>
      <c r="I482">
        <v>0</v>
      </c>
      <c r="J482" t="s">
        <v>16</v>
      </c>
      <c r="K482" s="20">
        <v>0</v>
      </c>
      <c r="L482" s="20">
        <v>1</v>
      </c>
      <c r="M482" t="str">
        <f>_xlfn.XLOOKUP(Production_Downtime_Cleaned[[#This Row],[machine_id]],Machine_master[machine_id],Machine_master[department])</f>
        <v>Stamping</v>
      </c>
    </row>
    <row r="483" spans="1:13">
      <c r="A483" s="19">
        <v>45678</v>
      </c>
      <c r="B483" t="s">
        <v>13</v>
      </c>
      <c r="C483" t="s">
        <v>17</v>
      </c>
      <c r="D483">
        <v>8</v>
      </c>
      <c r="E483">
        <v>0</v>
      </c>
      <c r="F483">
        <v>8</v>
      </c>
      <c r="G483">
        <v>5114</v>
      </c>
      <c r="H483" t="s">
        <v>15</v>
      </c>
      <c r="I483">
        <v>0</v>
      </c>
      <c r="J483" t="s">
        <v>16</v>
      </c>
      <c r="K483" s="20">
        <v>0</v>
      </c>
      <c r="L483" s="20">
        <v>1</v>
      </c>
      <c r="M483" t="str">
        <f>_xlfn.XLOOKUP(Production_Downtime_Cleaned[[#This Row],[machine_id]],Machine_master[machine_id],Machine_master[department])</f>
        <v>Stamping</v>
      </c>
    </row>
    <row r="484" spans="1:13">
      <c r="A484" s="19">
        <v>45678</v>
      </c>
      <c r="B484" t="s">
        <v>13</v>
      </c>
      <c r="C484" t="s">
        <v>18</v>
      </c>
      <c r="D484">
        <v>8</v>
      </c>
      <c r="E484">
        <v>0</v>
      </c>
      <c r="F484">
        <v>8</v>
      </c>
      <c r="G484">
        <v>5212</v>
      </c>
      <c r="H484" t="s">
        <v>15</v>
      </c>
      <c r="I484">
        <v>0</v>
      </c>
      <c r="J484" t="s">
        <v>16</v>
      </c>
      <c r="K484" s="20">
        <v>0</v>
      </c>
      <c r="L484" s="20">
        <v>1</v>
      </c>
      <c r="M484" t="str">
        <f>_xlfn.XLOOKUP(Production_Downtime_Cleaned[[#This Row],[machine_id]],Machine_master[machine_id],Machine_master[department])</f>
        <v>Stamping</v>
      </c>
    </row>
    <row r="485" spans="1:13">
      <c r="A485" s="19">
        <v>45678</v>
      </c>
      <c r="B485" t="s">
        <v>19</v>
      </c>
      <c r="C485" t="s">
        <v>14</v>
      </c>
      <c r="D485">
        <v>8</v>
      </c>
      <c r="E485">
        <v>0</v>
      </c>
      <c r="F485">
        <v>8</v>
      </c>
      <c r="G485">
        <v>5581</v>
      </c>
      <c r="H485" t="s">
        <v>15</v>
      </c>
      <c r="I485">
        <v>0</v>
      </c>
      <c r="J485" t="s">
        <v>16</v>
      </c>
      <c r="K485" s="20">
        <v>0</v>
      </c>
      <c r="L485" s="20">
        <v>1</v>
      </c>
      <c r="M485" t="str">
        <f>_xlfn.XLOOKUP(Production_Downtime_Cleaned[[#This Row],[machine_id]],Machine_master[machine_id],Machine_master[department])</f>
        <v>Stamping</v>
      </c>
    </row>
    <row r="486" spans="1:13">
      <c r="A486" s="19">
        <v>45678</v>
      </c>
      <c r="B486" t="s">
        <v>19</v>
      </c>
      <c r="C486" t="s">
        <v>17</v>
      </c>
      <c r="D486">
        <v>8</v>
      </c>
      <c r="E486">
        <v>5.7</v>
      </c>
      <c r="F486">
        <v>2.2999999999999998</v>
      </c>
      <c r="G486">
        <v>1587</v>
      </c>
      <c r="H486" t="s">
        <v>30</v>
      </c>
      <c r="I486">
        <v>4500</v>
      </c>
      <c r="J486" t="s">
        <v>16</v>
      </c>
      <c r="K486" s="20">
        <v>0.71</v>
      </c>
      <c r="L486" s="20">
        <v>0.28999999999999998</v>
      </c>
      <c r="M486" t="str">
        <f>_xlfn.XLOOKUP(Production_Downtime_Cleaned[[#This Row],[machine_id]],Machine_master[machine_id],Machine_master[department])</f>
        <v>Stamping</v>
      </c>
    </row>
    <row r="487" spans="1:13">
      <c r="A487" s="19">
        <v>45678</v>
      </c>
      <c r="B487" t="s">
        <v>19</v>
      </c>
      <c r="C487" t="s">
        <v>18</v>
      </c>
      <c r="D487">
        <v>8</v>
      </c>
      <c r="E487">
        <v>0</v>
      </c>
      <c r="F487">
        <v>8</v>
      </c>
      <c r="G487">
        <v>5274</v>
      </c>
      <c r="H487" t="s">
        <v>15</v>
      </c>
      <c r="I487">
        <v>0</v>
      </c>
      <c r="J487" t="s">
        <v>16</v>
      </c>
      <c r="K487" s="20">
        <v>0</v>
      </c>
      <c r="L487" s="20">
        <v>1</v>
      </c>
      <c r="M487" t="str">
        <f>_xlfn.XLOOKUP(Production_Downtime_Cleaned[[#This Row],[machine_id]],Machine_master[machine_id],Machine_master[department])</f>
        <v>Stamping</v>
      </c>
    </row>
    <row r="488" spans="1:13">
      <c r="A488" s="19">
        <v>45678</v>
      </c>
      <c r="B488" t="s">
        <v>20</v>
      </c>
      <c r="C488" t="s">
        <v>14</v>
      </c>
      <c r="D488">
        <v>8</v>
      </c>
      <c r="E488">
        <v>0</v>
      </c>
      <c r="F488">
        <v>8</v>
      </c>
      <c r="G488">
        <v>4653</v>
      </c>
      <c r="H488" t="s">
        <v>15</v>
      </c>
      <c r="I488">
        <v>0</v>
      </c>
      <c r="J488" t="s">
        <v>16</v>
      </c>
      <c r="K488" s="20">
        <v>0</v>
      </c>
      <c r="L488" s="20">
        <v>1</v>
      </c>
      <c r="M488" t="str">
        <f>_xlfn.XLOOKUP(Production_Downtime_Cleaned[[#This Row],[machine_id]],Machine_master[machine_id],Machine_master[department])</f>
        <v>Stamping</v>
      </c>
    </row>
    <row r="489" spans="1:13">
      <c r="A489" s="19">
        <v>45678</v>
      </c>
      <c r="B489" t="s">
        <v>20</v>
      </c>
      <c r="C489" t="s">
        <v>17</v>
      </c>
      <c r="D489">
        <v>8</v>
      </c>
      <c r="E489">
        <v>0.8</v>
      </c>
      <c r="F489">
        <v>7.2</v>
      </c>
      <c r="G489">
        <v>4003</v>
      </c>
      <c r="H489" t="s">
        <v>26</v>
      </c>
      <c r="I489">
        <v>3400</v>
      </c>
      <c r="J489" t="s">
        <v>16</v>
      </c>
      <c r="K489" s="20">
        <v>0.1</v>
      </c>
      <c r="L489" s="20">
        <v>0.9</v>
      </c>
      <c r="M489" t="str">
        <f>_xlfn.XLOOKUP(Production_Downtime_Cleaned[[#This Row],[machine_id]],Machine_master[machine_id],Machine_master[department])</f>
        <v>Stamping</v>
      </c>
    </row>
    <row r="490" spans="1:13">
      <c r="A490" s="19">
        <v>45678</v>
      </c>
      <c r="B490" t="s">
        <v>20</v>
      </c>
      <c r="C490" t="s">
        <v>18</v>
      </c>
      <c r="D490">
        <v>8</v>
      </c>
      <c r="E490">
        <v>0</v>
      </c>
      <c r="F490">
        <v>8</v>
      </c>
      <c r="G490">
        <v>4587</v>
      </c>
      <c r="H490" t="s">
        <v>15</v>
      </c>
      <c r="I490">
        <v>0</v>
      </c>
      <c r="J490" t="s">
        <v>16</v>
      </c>
      <c r="K490" s="20">
        <v>0</v>
      </c>
      <c r="L490" s="20">
        <v>1</v>
      </c>
      <c r="M490" t="str">
        <f>_xlfn.XLOOKUP(Production_Downtime_Cleaned[[#This Row],[machine_id]],Machine_master[machine_id],Machine_master[department])</f>
        <v>Stamping</v>
      </c>
    </row>
    <row r="491" spans="1:13">
      <c r="A491" s="19">
        <v>45678</v>
      </c>
      <c r="B491" t="s">
        <v>21</v>
      </c>
      <c r="C491" t="s">
        <v>14</v>
      </c>
      <c r="D491">
        <v>8</v>
      </c>
      <c r="E491">
        <v>0</v>
      </c>
      <c r="F491">
        <v>8</v>
      </c>
      <c r="G491">
        <v>698</v>
      </c>
      <c r="H491" t="s">
        <v>15</v>
      </c>
      <c r="I491">
        <v>0</v>
      </c>
      <c r="J491" t="s">
        <v>16</v>
      </c>
      <c r="K491" s="20">
        <v>0</v>
      </c>
      <c r="L491" s="20">
        <v>1</v>
      </c>
      <c r="M491" t="str">
        <f>_xlfn.XLOOKUP(Production_Downtime_Cleaned[[#This Row],[machine_id]],Machine_master[machine_id],Machine_master[department])</f>
        <v>Machining</v>
      </c>
    </row>
    <row r="492" spans="1:13">
      <c r="A492" s="19">
        <v>45678</v>
      </c>
      <c r="B492" t="s">
        <v>21</v>
      </c>
      <c r="C492" t="s">
        <v>17</v>
      </c>
      <c r="D492">
        <v>8</v>
      </c>
      <c r="E492">
        <v>0</v>
      </c>
      <c r="F492">
        <v>8</v>
      </c>
      <c r="G492">
        <v>685</v>
      </c>
      <c r="H492" t="s">
        <v>15</v>
      </c>
      <c r="I492">
        <v>0</v>
      </c>
      <c r="J492" t="s">
        <v>16</v>
      </c>
      <c r="K492" s="20">
        <v>0</v>
      </c>
      <c r="L492" s="20">
        <v>1</v>
      </c>
      <c r="M492" t="str">
        <f>_xlfn.XLOOKUP(Production_Downtime_Cleaned[[#This Row],[machine_id]],Machine_master[machine_id],Machine_master[department])</f>
        <v>Machining</v>
      </c>
    </row>
    <row r="493" spans="1:13">
      <c r="A493" s="19">
        <v>45678</v>
      </c>
      <c r="B493" t="s">
        <v>21</v>
      </c>
      <c r="C493" t="s">
        <v>18</v>
      </c>
      <c r="D493">
        <v>8</v>
      </c>
      <c r="E493">
        <v>3.5</v>
      </c>
      <c r="F493">
        <v>4.5</v>
      </c>
      <c r="G493">
        <v>392</v>
      </c>
      <c r="H493" t="s">
        <v>30</v>
      </c>
      <c r="I493">
        <v>8600</v>
      </c>
      <c r="J493" t="s">
        <v>16</v>
      </c>
      <c r="K493" s="20">
        <v>0.44</v>
      </c>
      <c r="L493" s="20">
        <v>0.56000000000000005</v>
      </c>
      <c r="M493" t="str">
        <f>_xlfn.XLOOKUP(Production_Downtime_Cleaned[[#This Row],[machine_id]],Machine_master[machine_id],Machine_master[department])</f>
        <v>Machining</v>
      </c>
    </row>
    <row r="494" spans="1:13">
      <c r="A494" s="19">
        <v>45678</v>
      </c>
      <c r="B494" t="s">
        <v>22</v>
      </c>
      <c r="C494" t="s">
        <v>14</v>
      </c>
      <c r="D494">
        <v>8</v>
      </c>
      <c r="E494">
        <v>0</v>
      </c>
      <c r="F494">
        <v>8</v>
      </c>
      <c r="G494">
        <v>682</v>
      </c>
      <c r="H494" t="s">
        <v>15</v>
      </c>
      <c r="I494">
        <v>0</v>
      </c>
      <c r="J494" t="s">
        <v>16</v>
      </c>
      <c r="K494" s="20">
        <v>0</v>
      </c>
      <c r="L494" s="20">
        <v>1</v>
      </c>
      <c r="M494" t="str">
        <f>_xlfn.XLOOKUP(Production_Downtime_Cleaned[[#This Row],[machine_id]],Machine_master[machine_id],Machine_master[department])</f>
        <v>Machining</v>
      </c>
    </row>
    <row r="495" spans="1:13">
      <c r="A495" s="19">
        <v>45678</v>
      </c>
      <c r="B495" t="s">
        <v>22</v>
      </c>
      <c r="C495" t="s">
        <v>17</v>
      </c>
      <c r="D495">
        <v>8</v>
      </c>
      <c r="E495">
        <v>0</v>
      </c>
      <c r="F495">
        <v>8</v>
      </c>
      <c r="G495">
        <v>737</v>
      </c>
      <c r="H495" t="s">
        <v>15</v>
      </c>
      <c r="I495">
        <v>0</v>
      </c>
      <c r="J495" t="s">
        <v>16</v>
      </c>
      <c r="K495" s="20">
        <v>0</v>
      </c>
      <c r="L495" s="20">
        <v>1</v>
      </c>
      <c r="M495" t="str">
        <f>_xlfn.XLOOKUP(Production_Downtime_Cleaned[[#This Row],[machine_id]],Machine_master[machine_id],Machine_master[department])</f>
        <v>Machining</v>
      </c>
    </row>
    <row r="496" spans="1:13">
      <c r="A496" s="19">
        <v>45678</v>
      </c>
      <c r="B496" t="s">
        <v>22</v>
      </c>
      <c r="C496" t="s">
        <v>18</v>
      </c>
      <c r="D496">
        <v>8</v>
      </c>
      <c r="E496">
        <v>0</v>
      </c>
      <c r="F496">
        <v>8</v>
      </c>
      <c r="G496">
        <v>679</v>
      </c>
      <c r="H496" t="s">
        <v>15</v>
      </c>
      <c r="I496">
        <v>0</v>
      </c>
      <c r="J496" t="s">
        <v>16</v>
      </c>
      <c r="K496" s="20">
        <v>0</v>
      </c>
      <c r="L496" s="20">
        <v>1</v>
      </c>
      <c r="M496" t="str">
        <f>_xlfn.XLOOKUP(Production_Downtime_Cleaned[[#This Row],[machine_id]],Machine_master[machine_id],Machine_master[department])</f>
        <v>Machining</v>
      </c>
    </row>
    <row r="497" spans="1:13">
      <c r="A497" s="19">
        <v>45678</v>
      </c>
      <c r="B497" t="s">
        <v>23</v>
      </c>
      <c r="C497" t="s">
        <v>14</v>
      </c>
      <c r="D497">
        <v>8</v>
      </c>
      <c r="E497">
        <v>0</v>
      </c>
      <c r="F497">
        <v>8</v>
      </c>
      <c r="G497">
        <v>3489</v>
      </c>
      <c r="H497" t="s">
        <v>15</v>
      </c>
      <c r="I497">
        <v>0</v>
      </c>
      <c r="J497" t="s">
        <v>16</v>
      </c>
      <c r="K497" s="20">
        <v>0</v>
      </c>
      <c r="L497" s="20">
        <v>1</v>
      </c>
      <c r="M497" t="str">
        <f>_xlfn.XLOOKUP(Production_Downtime_Cleaned[[#This Row],[machine_id]],Machine_master[machine_id],Machine_master[department])</f>
        <v>Assembly</v>
      </c>
    </row>
    <row r="498" spans="1:13">
      <c r="A498" s="19">
        <v>45678</v>
      </c>
      <c r="B498" t="s">
        <v>23</v>
      </c>
      <c r="C498" t="s">
        <v>17</v>
      </c>
      <c r="D498">
        <v>8</v>
      </c>
      <c r="E498">
        <v>1.1000000000000001</v>
      </c>
      <c r="F498">
        <v>6.9</v>
      </c>
      <c r="G498">
        <v>2789</v>
      </c>
      <c r="H498" t="s">
        <v>26</v>
      </c>
      <c r="I498">
        <v>13300</v>
      </c>
      <c r="J498" t="s">
        <v>16</v>
      </c>
      <c r="K498" s="20">
        <v>0.14000000000000001</v>
      </c>
      <c r="L498" s="20">
        <v>0.86</v>
      </c>
      <c r="M498" t="str">
        <f>_xlfn.XLOOKUP(Production_Downtime_Cleaned[[#This Row],[machine_id]],Machine_master[machine_id],Machine_master[department])</f>
        <v>Assembly</v>
      </c>
    </row>
    <row r="499" spans="1:13">
      <c r="A499" s="19">
        <v>45678</v>
      </c>
      <c r="B499" t="s">
        <v>23</v>
      </c>
      <c r="C499" t="s">
        <v>18</v>
      </c>
      <c r="D499">
        <v>8</v>
      </c>
      <c r="E499">
        <v>0</v>
      </c>
      <c r="F499">
        <v>8</v>
      </c>
      <c r="G499">
        <v>3745</v>
      </c>
      <c r="H499" t="s">
        <v>15</v>
      </c>
      <c r="I499">
        <v>0</v>
      </c>
      <c r="J499" t="s">
        <v>16</v>
      </c>
      <c r="K499" s="20">
        <v>0</v>
      </c>
      <c r="L499" s="20">
        <v>1</v>
      </c>
      <c r="M499" t="str">
        <f>_xlfn.XLOOKUP(Production_Downtime_Cleaned[[#This Row],[machine_id]],Machine_master[machine_id],Machine_master[department])</f>
        <v>Assembly</v>
      </c>
    </row>
    <row r="500" spans="1:13">
      <c r="A500" s="19">
        <v>45678</v>
      </c>
      <c r="B500" t="s">
        <v>24</v>
      </c>
      <c r="C500" t="s">
        <v>14</v>
      </c>
      <c r="D500">
        <v>8</v>
      </c>
      <c r="E500">
        <v>0</v>
      </c>
      <c r="F500">
        <v>8</v>
      </c>
      <c r="G500">
        <v>3194</v>
      </c>
      <c r="H500" t="s">
        <v>15</v>
      </c>
      <c r="I500">
        <v>0</v>
      </c>
      <c r="J500" t="s">
        <v>16</v>
      </c>
      <c r="K500" s="20">
        <v>0</v>
      </c>
      <c r="L500" s="20">
        <v>1</v>
      </c>
      <c r="M500" t="str">
        <f>_xlfn.XLOOKUP(Production_Downtime_Cleaned[[#This Row],[machine_id]],Machine_master[machine_id],Machine_master[department])</f>
        <v>Assembly</v>
      </c>
    </row>
    <row r="501" spans="1:13">
      <c r="A501" s="19">
        <v>45678</v>
      </c>
      <c r="B501" t="s">
        <v>24</v>
      </c>
      <c r="C501" t="s">
        <v>17</v>
      </c>
      <c r="D501">
        <v>8</v>
      </c>
      <c r="E501">
        <v>0</v>
      </c>
      <c r="F501">
        <v>8</v>
      </c>
      <c r="G501">
        <v>3584</v>
      </c>
      <c r="H501" t="s">
        <v>15</v>
      </c>
      <c r="I501">
        <v>0</v>
      </c>
      <c r="J501" t="s">
        <v>16</v>
      </c>
      <c r="K501" s="20">
        <v>0</v>
      </c>
      <c r="L501" s="20">
        <v>1</v>
      </c>
      <c r="M501" t="str">
        <f>_xlfn.XLOOKUP(Production_Downtime_Cleaned[[#This Row],[machine_id]],Machine_master[machine_id],Machine_master[department])</f>
        <v>Assembly</v>
      </c>
    </row>
    <row r="502" spans="1:13">
      <c r="A502" s="19">
        <v>45678</v>
      </c>
      <c r="B502" t="s">
        <v>24</v>
      </c>
      <c r="C502" t="s">
        <v>18</v>
      </c>
      <c r="D502">
        <v>8</v>
      </c>
      <c r="E502">
        <v>4.2</v>
      </c>
      <c r="F502">
        <v>3.8</v>
      </c>
      <c r="G502">
        <v>1620</v>
      </c>
      <c r="H502" t="s">
        <v>30</v>
      </c>
      <c r="I502">
        <v>4600</v>
      </c>
      <c r="J502" t="s">
        <v>16</v>
      </c>
      <c r="K502" s="20">
        <v>0.53</v>
      </c>
      <c r="L502" s="20">
        <v>0.48</v>
      </c>
      <c r="M502" t="str">
        <f>_xlfn.XLOOKUP(Production_Downtime_Cleaned[[#This Row],[machine_id]],Machine_master[machine_id],Machine_master[department])</f>
        <v>Assembly</v>
      </c>
    </row>
    <row r="503" spans="1:13">
      <c r="A503" s="19">
        <v>45678</v>
      </c>
      <c r="B503" t="s">
        <v>25</v>
      </c>
      <c r="C503" t="s">
        <v>14</v>
      </c>
      <c r="D503">
        <v>8</v>
      </c>
      <c r="E503">
        <v>0</v>
      </c>
      <c r="F503">
        <v>8</v>
      </c>
      <c r="G503">
        <v>4284</v>
      </c>
      <c r="H503" t="s">
        <v>15</v>
      </c>
      <c r="I503">
        <v>0</v>
      </c>
      <c r="J503" t="s">
        <v>16</v>
      </c>
      <c r="K503" s="20">
        <v>0</v>
      </c>
      <c r="L503" s="20">
        <v>1</v>
      </c>
      <c r="M503" t="str">
        <f>_xlfn.XLOOKUP(Production_Downtime_Cleaned[[#This Row],[machine_id]],Machine_master[machine_id],Machine_master[department])</f>
        <v>Cutting</v>
      </c>
    </row>
    <row r="504" spans="1:13">
      <c r="A504" s="19">
        <v>45678</v>
      </c>
      <c r="B504" t="s">
        <v>25</v>
      </c>
      <c r="C504" t="s">
        <v>17</v>
      </c>
      <c r="D504">
        <v>8</v>
      </c>
      <c r="E504">
        <v>0</v>
      </c>
      <c r="F504">
        <v>8</v>
      </c>
      <c r="G504">
        <v>3814</v>
      </c>
      <c r="H504" t="s">
        <v>15</v>
      </c>
      <c r="I504">
        <v>0</v>
      </c>
      <c r="J504" t="s">
        <v>16</v>
      </c>
      <c r="K504" s="20">
        <v>0</v>
      </c>
      <c r="L504" s="20">
        <v>1</v>
      </c>
      <c r="M504" t="str">
        <f>_xlfn.XLOOKUP(Production_Downtime_Cleaned[[#This Row],[machine_id]],Machine_master[machine_id],Machine_master[department])</f>
        <v>Cutting</v>
      </c>
    </row>
    <row r="505" spans="1:13">
      <c r="A505" s="19">
        <v>45678</v>
      </c>
      <c r="B505" t="s">
        <v>25</v>
      </c>
      <c r="C505" t="s">
        <v>18</v>
      </c>
      <c r="D505">
        <v>8</v>
      </c>
      <c r="E505">
        <v>0</v>
      </c>
      <c r="F505">
        <v>8</v>
      </c>
      <c r="G505">
        <v>4071</v>
      </c>
      <c r="H505" t="s">
        <v>15</v>
      </c>
      <c r="I505">
        <v>0</v>
      </c>
      <c r="J505" t="s">
        <v>16</v>
      </c>
      <c r="K505" s="20">
        <v>0</v>
      </c>
      <c r="L505" s="20">
        <v>1</v>
      </c>
      <c r="M505" t="str">
        <f>_xlfn.XLOOKUP(Production_Downtime_Cleaned[[#This Row],[machine_id]],Machine_master[machine_id],Machine_master[department])</f>
        <v>Cutting</v>
      </c>
    </row>
    <row r="506" spans="1:13">
      <c r="A506" s="19">
        <v>45679</v>
      </c>
      <c r="B506" t="s">
        <v>13</v>
      </c>
      <c r="C506" t="s">
        <v>14</v>
      </c>
      <c r="D506">
        <v>8</v>
      </c>
      <c r="E506">
        <v>0.8</v>
      </c>
      <c r="F506">
        <v>7.2</v>
      </c>
      <c r="G506">
        <v>4446</v>
      </c>
      <c r="H506" t="s">
        <v>31</v>
      </c>
      <c r="I506">
        <v>13300</v>
      </c>
      <c r="J506" t="s">
        <v>16</v>
      </c>
      <c r="K506" s="20">
        <v>0.1</v>
      </c>
      <c r="L506" s="20">
        <v>0.9</v>
      </c>
      <c r="M506" t="str">
        <f>_xlfn.XLOOKUP(Production_Downtime_Cleaned[[#This Row],[machine_id]],Machine_master[machine_id],Machine_master[department])</f>
        <v>Stamping</v>
      </c>
    </row>
    <row r="507" spans="1:13">
      <c r="A507" s="19">
        <v>45679</v>
      </c>
      <c r="B507" t="s">
        <v>13</v>
      </c>
      <c r="C507" t="s">
        <v>17</v>
      </c>
      <c r="D507">
        <v>8</v>
      </c>
      <c r="E507">
        <v>4.2</v>
      </c>
      <c r="F507">
        <v>3.8</v>
      </c>
      <c r="G507">
        <v>2402</v>
      </c>
      <c r="H507" t="s">
        <v>27</v>
      </c>
      <c r="I507">
        <v>11500</v>
      </c>
      <c r="J507" t="s">
        <v>16</v>
      </c>
      <c r="K507" s="20">
        <v>0.53</v>
      </c>
      <c r="L507" s="20">
        <v>0.48</v>
      </c>
      <c r="M507" t="str">
        <f>_xlfn.XLOOKUP(Production_Downtime_Cleaned[[#This Row],[machine_id]],Machine_master[machine_id],Machine_master[department])</f>
        <v>Stamping</v>
      </c>
    </row>
    <row r="508" spans="1:13">
      <c r="A508" s="19">
        <v>45679</v>
      </c>
      <c r="B508" t="s">
        <v>13</v>
      </c>
      <c r="C508" t="s">
        <v>18</v>
      </c>
      <c r="D508">
        <v>8</v>
      </c>
      <c r="E508">
        <v>3.1</v>
      </c>
      <c r="F508">
        <v>4.9000000000000004</v>
      </c>
      <c r="G508">
        <v>3254</v>
      </c>
      <c r="H508" t="s">
        <v>30</v>
      </c>
      <c r="I508">
        <v>12500</v>
      </c>
      <c r="J508" t="s">
        <v>16</v>
      </c>
      <c r="K508" s="20">
        <v>0.39</v>
      </c>
      <c r="L508" s="20">
        <v>0.61</v>
      </c>
      <c r="M508" t="str">
        <f>_xlfn.XLOOKUP(Production_Downtime_Cleaned[[#This Row],[machine_id]],Machine_master[machine_id],Machine_master[department])</f>
        <v>Stamping</v>
      </c>
    </row>
    <row r="509" spans="1:13">
      <c r="A509" s="19">
        <v>45679</v>
      </c>
      <c r="B509" t="s">
        <v>19</v>
      </c>
      <c r="C509" t="s">
        <v>14</v>
      </c>
      <c r="D509">
        <v>8</v>
      </c>
      <c r="E509">
        <v>5.7</v>
      </c>
      <c r="F509">
        <v>2.2999999999999998</v>
      </c>
      <c r="G509">
        <v>1384</v>
      </c>
      <c r="H509" t="s">
        <v>28</v>
      </c>
      <c r="I509">
        <v>7500</v>
      </c>
      <c r="J509" t="s">
        <v>16</v>
      </c>
      <c r="K509" s="20">
        <v>0.71</v>
      </c>
      <c r="L509" s="20">
        <v>0.28999999999999998</v>
      </c>
      <c r="M509" t="str">
        <f>_xlfn.XLOOKUP(Production_Downtime_Cleaned[[#This Row],[machine_id]],Machine_master[machine_id],Machine_master[department])</f>
        <v>Stamping</v>
      </c>
    </row>
    <row r="510" spans="1:13">
      <c r="A510" s="19">
        <v>45679</v>
      </c>
      <c r="B510" t="s">
        <v>19</v>
      </c>
      <c r="C510" t="s">
        <v>17</v>
      </c>
      <c r="D510">
        <v>8</v>
      </c>
      <c r="E510">
        <v>1.3</v>
      </c>
      <c r="F510">
        <v>6.7</v>
      </c>
      <c r="G510">
        <v>4309</v>
      </c>
      <c r="H510" t="s">
        <v>27</v>
      </c>
      <c r="I510">
        <v>6100</v>
      </c>
      <c r="J510" t="s">
        <v>16</v>
      </c>
      <c r="K510" s="20">
        <v>0.16</v>
      </c>
      <c r="L510" s="20">
        <v>0.84</v>
      </c>
      <c r="M510" t="str">
        <f>_xlfn.XLOOKUP(Production_Downtime_Cleaned[[#This Row],[machine_id]],Machine_master[machine_id],Machine_master[department])</f>
        <v>Stamping</v>
      </c>
    </row>
    <row r="511" spans="1:13">
      <c r="A511" s="19">
        <v>45679</v>
      </c>
      <c r="B511" t="s">
        <v>19</v>
      </c>
      <c r="C511" t="s">
        <v>18</v>
      </c>
      <c r="D511">
        <v>8</v>
      </c>
      <c r="E511">
        <v>0</v>
      </c>
      <c r="F511">
        <v>8</v>
      </c>
      <c r="G511">
        <v>5204</v>
      </c>
      <c r="H511" t="s">
        <v>15</v>
      </c>
      <c r="I511">
        <v>0</v>
      </c>
      <c r="J511" t="s">
        <v>16</v>
      </c>
      <c r="K511" s="20">
        <v>0</v>
      </c>
      <c r="L511" s="20">
        <v>1</v>
      </c>
      <c r="M511" t="str">
        <f>_xlfn.XLOOKUP(Production_Downtime_Cleaned[[#This Row],[machine_id]],Machine_master[machine_id],Machine_master[department])</f>
        <v>Stamping</v>
      </c>
    </row>
    <row r="512" spans="1:13">
      <c r="A512" s="19">
        <v>45679</v>
      </c>
      <c r="B512" t="s">
        <v>20</v>
      </c>
      <c r="C512" t="s">
        <v>14</v>
      </c>
      <c r="D512">
        <v>8</v>
      </c>
      <c r="E512">
        <v>0</v>
      </c>
      <c r="F512">
        <v>8</v>
      </c>
      <c r="G512">
        <v>4393</v>
      </c>
      <c r="H512" t="s">
        <v>15</v>
      </c>
      <c r="I512">
        <v>0</v>
      </c>
      <c r="J512" t="s">
        <v>16</v>
      </c>
      <c r="K512" s="20">
        <v>0</v>
      </c>
      <c r="L512" s="20">
        <v>1</v>
      </c>
      <c r="M512" t="str">
        <f>_xlfn.XLOOKUP(Production_Downtime_Cleaned[[#This Row],[machine_id]],Machine_master[machine_id],Machine_master[department])</f>
        <v>Stamping</v>
      </c>
    </row>
    <row r="513" spans="1:13">
      <c r="A513" s="19">
        <v>45679</v>
      </c>
      <c r="B513" t="s">
        <v>20</v>
      </c>
      <c r="C513" t="s">
        <v>17</v>
      </c>
      <c r="D513">
        <v>8</v>
      </c>
      <c r="E513">
        <v>0</v>
      </c>
      <c r="F513">
        <v>8</v>
      </c>
      <c r="G513">
        <v>5072</v>
      </c>
      <c r="H513" t="s">
        <v>15</v>
      </c>
      <c r="I513">
        <v>0</v>
      </c>
      <c r="J513" t="s">
        <v>16</v>
      </c>
      <c r="K513" s="20">
        <v>0</v>
      </c>
      <c r="L513" s="20">
        <v>1</v>
      </c>
      <c r="M513" t="str">
        <f>_xlfn.XLOOKUP(Production_Downtime_Cleaned[[#This Row],[machine_id]],Machine_master[machine_id],Machine_master[department])</f>
        <v>Stamping</v>
      </c>
    </row>
    <row r="514" spans="1:13">
      <c r="A514" s="19">
        <v>45679</v>
      </c>
      <c r="B514" t="s">
        <v>20</v>
      </c>
      <c r="C514" t="s">
        <v>18</v>
      </c>
      <c r="D514">
        <v>8</v>
      </c>
      <c r="E514">
        <v>0</v>
      </c>
      <c r="F514">
        <v>8</v>
      </c>
      <c r="G514">
        <v>4279</v>
      </c>
      <c r="H514" t="s">
        <v>15</v>
      </c>
      <c r="I514">
        <v>0</v>
      </c>
      <c r="J514" t="s">
        <v>16</v>
      </c>
      <c r="K514" s="20">
        <v>0</v>
      </c>
      <c r="L514" s="20">
        <v>1</v>
      </c>
      <c r="M514" t="str">
        <f>_xlfn.XLOOKUP(Production_Downtime_Cleaned[[#This Row],[machine_id]],Machine_master[machine_id],Machine_master[department])</f>
        <v>Stamping</v>
      </c>
    </row>
    <row r="515" spans="1:13">
      <c r="A515" s="19">
        <v>45679</v>
      </c>
      <c r="B515" t="s">
        <v>21</v>
      </c>
      <c r="C515" t="s">
        <v>14</v>
      </c>
      <c r="D515">
        <v>8</v>
      </c>
      <c r="E515">
        <v>0</v>
      </c>
      <c r="F515">
        <v>8</v>
      </c>
      <c r="G515">
        <v>655</v>
      </c>
      <c r="H515" t="s">
        <v>15</v>
      </c>
      <c r="I515">
        <v>0</v>
      </c>
      <c r="J515" t="s">
        <v>16</v>
      </c>
      <c r="K515" s="20">
        <v>0</v>
      </c>
      <c r="L515" s="20">
        <v>1</v>
      </c>
      <c r="M515" t="str">
        <f>_xlfn.XLOOKUP(Production_Downtime_Cleaned[[#This Row],[machine_id]],Machine_master[machine_id],Machine_master[department])</f>
        <v>Machining</v>
      </c>
    </row>
    <row r="516" spans="1:13">
      <c r="A516" s="19">
        <v>45679</v>
      </c>
      <c r="B516" t="s">
        <v>21</v>
      </c>
      <c r="C516" t="s">
        <v>17</v>
      </c>
      <c r="D516">
        <v>8</v>
      </c>
      <c r="E516">
        <v>0</v>
      </c>
      <c r="F516">
        <v>8</v>
      </c>
      <c r="G516">
        <v>724</v>
      </c>
      <c r="H516" t="s">
        <v>15</v>
      </c>
      <c r="I516">
        <v>0</v>
      </c>
      <c r="J516" t="s">
        <v>16</v>
      </c>
      <c r="K516" s="20">
        <v>0</v>
      </c>
      <c r="L516" s="20">
        <v>1</v>
      </c>
      <c r="M516" t="str">
        <f>_xlfn.XLOOKUP(Production_Downtime_Cleaned[[#This Row],[machine_id]],Machine_master[machine_id],Machine_master[department])</f>
        <v>Machining</v>
      </c>
    </row>
    <row r="517" spans="1:13">
      <c r="A517" s="19">
        <v>45679</v>
      </c>
      <c r="B517" t="s">
        <v>21</v>
      </c>
      <c r="C517" t="s">
        <v>18</v>
      </c>
      <c r="D517">
        <v>8</v>
      </c>
      <c r="E517">
        <v>0</v>
      </c>
      <c r="F517">
        <v>8</v>
      </c>
      <c r="G517">
        <v>742</v>
      </c>
      <c r="H517" t="s">
        <v>15</v>
      </c>
      <c r="I517">
        <v>0</v>
      </c>
      <c r="J517" t="s">
        <v>16</v>
      </c>
      <c r="K517" s="20">
        <v>0</v>
      </c>
      <c r="L517" s="20">
        <v>1</v>
      </c>
      <c r="M517" t="str">
        <f>_xlfn.XLOOKUP(Production_Downtime_Cleaned[[#This Row],[machine_id]],Machine_master[machine_id],Machine_master[department])</f>
        <v>Machining</v>
      </c>
    </row>
    <row r="518" spans="1:13">
      <c r="A518" s="19">
        <v>45679</v>
      </c>
      <c r="B518" t="s">
        <v>22</v>
      </c>
      <c r="C518" t="s">
        <v>14</v>
      </c>
      <c r="D518">
        <v>8</v>
      </c>
      <c r="E518">
        <v>0</v>
      </c>
      <c r="F518">
        <v>8</v>
      </c>
      <c r="G518">
        <v>722</v>
      </c>
      <c r="H518" t="s">
        <v>15</v>
      </c>
      <c r="I518">
        <v>0</v>
      </c>
      <c r="J518" t="s">
        <v>16</v>
      </c>
      <c r="K518" s="20">
        <v>0</v>
      </c>
      <c r="L518" s="20">
        <v>1</v>
      </c>
      <c r="M518" t="str">
        <f>_xlfn.XLOOKUP(Production_Downtime_Cleaned[[#This Row],[machine_id]],Machine_master[machine_id],Machine_master[department])</f>
        <v>Machining</v>
      </c>
    </row>
    <row r="519" spans="1:13">
      <c r="A519" s="19">
        <v>45679</v>
      </c>
      <c r="B519" t="s">
        <v>22</v>
      </c>
      <c r="C519" t="s">
        <v>17</v>
      </c>
      <c r="D519">
        <v>8</v>
      </c>
      <c r="E519">
        <v>0</v>
      </c>
      <c r="F519">
        <v>8</v>
      </c>
      <c r="G519">
        <v>768</v>
      </c>
      <c r="H519" t="s">
        <v>15</v>
      </c>
      <c r="I519">
        <v>0</v>
      </c>
      <c r="J519" t="s">
        <v>16</v>
      </c>
      <c r="K519" s="20">
        <v>0</v>
      </c>
      <c r="L519" s="20">
        <v>1</v>
      </c>
      <c r="M519" t="str">
        <f>_xlfn.XLOOKUP(Production_Downtime_Cleaned[[#This Row],[machine_id]],Machine_master[machine_id],Machine_master[department])</f>
        <v>Machining</v>
      </c>
    </row>
    <row r="520" spans="1:13">
      <c r="A520" s="19">
        <v>45679</v>
      </c>
      <c r="B520" t="s">
        <v>22</v>
      </c>
      <c r="C520" t="s">
        <v>18</v>
      </c>
      <c r="D520">
        <v>8</v>
      </c>
      <c r="E520">
        <v>0</v>
      </c>
      <c r="F520">
        <v>8</v>
      </c>
      <c r="G520">
        <v>670</v>
      </c>
      <c r="H520" t="s">
        <v>15</v>
      </c>
      <c r="I520">
        <v>0</v>
      </c>
      <c r="J520" t="s">
        <v>16</v>
      </c>
      <c r="K520" s="20">
        <v>0</v>
      </c>
      <c r="L520" s="20">
        <v>1</v>
      </c>
      <c r="M520" t="str">
        <f>_xlfn.XLOOKUP(Production_Downtime_Cleaned[[#This Row],[machine_id]],Machine_master[machine_id],Machine_master[department])</f>
        <v>Machining</v>
      </c>
    </row>
    <row r="521" spans="1:13">
      <c r="A521" s="19">
        <v>45679</v>
      </c>
      <c r="B521" t="s">
        <v>23</v>
      </c>
      <c r="C521" t="s">
        <v>14</v>
      </c>
      <c r="D521">
        <v>8</v>
      </c>
      <c r="E521">
        <v>0</v>
      </c>
      <c r="F521">
        <v>8</v>
      </c>
      <c r="G521">
        <v>3050</v>
      </c>
      <c r="H521" t="s">
        <v>15</v>
      </c>
      <c r="I521">
        <v>0</v>
      </c>
      <c r="J521" t="s">
        <v>16</v>
      </c>
      <c r="K521" s="20">
        <v>0</v>
      </c>
      <c r="L521" s="20">
        <v>1</v>
      </c>
      <c r="M521" t="str">
        <f>_xlfn.XLOOKUP(Production_Downtime_Cleaned[[#This Row],[machine_id]],Machine_master[machine_id],Machine_master[department])</f>
        <v>Assembly</v>
      </c>
    </row>
    <row r="522" spans="1:13">
      <c r="A522" s="19">
        <v>45679</v>
      </c>
      <c r="B522" t="s">
        <v>23</v>
      </c>
      <c r="C522" t="s">
        <v>17</v>
      </c>
      <c r="D522">
        <v>8</v>
      </c>
      <c r="E522">
        <v>0</v>
      </c>
      <c r="F522">
        <v>8</v>
      </c>
      <c r="G522">
        <v>3829</v>
      </c>
      <c r="H522" t="s">
        <v>15</v>
      </c>
      <c r="I522">
        <v>0</v>
      </c>
      <c r="J522" t="s">
        <v>16</v>
      </c>
      <c r="K522" s="20">
        <v>0</v>
      </c>
      <c r="L522" s="20">
        <v>1</v>
      </c>
      <c r="M522" t="str">
        <f>_xlfn.XLOOKUP(Production_Downtime_Cleaned[[#This Row],[machine_id]],Machine_master[machine_id],Machine_master[department])</f>
        <v>Assembly</v>
      </c>
    </row>
    <row r="523" spans="1:13">
      <c r="A523" s="19">
        <v>45679</v>
      </c>
      <c r="B523" t="s">
        <v>23</v>
      </c>
      <c r="C523" t="s">
        <v>18</v>
      </c>
      <c r="D523">
        <v>8</v>
      </c>
      <c r="E523">
        <v>5.8</v>
      </c>
      <c r="F523">
        <v>2.2000000000000002</v>
      </c>
      <c r="G523">
        <v>964</v>
      </c>
      <c r="H523" t="s">
        <v>28</v>
      </c>
      <c r="I523">
        <v>11300</v>
      </c>
      <c r="J523" t="s">
        <v>16</v>
      </c>
      <c r="K523" s="20">
        <v>0.73</v>
      </c>
      <c r="L523" s="20">
        <v>0.28000000000000003</v>
      </c>
      <c r="M523" t="str">
        <f>_xlfn.XLOOKUP(Production_Downtime_Cleaned[[#This Row],[machine_id]],Machine_master[machine_id],Machine_master[department])</f>
        <v>Assembly</v>
      </c>
    </row>
    <row r="524" spans="1:13">
      <c r="A524" s="19">
        <v>45679</v>
      </c>
      <c r="B524" t="s">
        <v>24</v>
      </c>
      <c r="C524" t="s">
        <v>14</v>
      </c>
      <c r="D524">
        <v>8</v>
      </c>
      <c r="E524">
        <v>0.6</v>
      </c>
      <c r="F524">
        <v>7.4</v>
      </c>
      <c r="G524">
        <v>3094</v>
      </c>
      <c r="H524" t="s">
        <v>26</v>
      </c>
      <c r="I524">
        <v>5000</v>
      </c>
      <c r="J524" t="s">
        <v>16</v>
      </c>
      <c r="K524" s="20">
        <v>0.08</v>
      </c>
      <c r="L524" s="20">
        <v>0.93</v>
      </c>
      <c r="M524" t="str">
        <f>_xlfn.XLOOKUP(Production_Downtime_Cleaned[[#This Row],[machine_id]],Machine_master[machine_id],Machine_master[department])</f>
        <v>Assembly</v>
      </c>
    </row>
    <row r="525" spans="1:13">
      <c r="A525" s="19">
        <v>45679</v>
      </c>
      <c r="B525" t="s">
        <v>24</v>
      </c>
      <c r="C525" t="s">
        <v>17</v>
      </c>
      <c r="D525">
        <v>8</v>
      </c>
      <c r="E525">
        <v>0.9</v>
      </c>
      <c r="F525">
        <v>7.1</v>
      </c>
      <c r="G525">
        <v>2887</v>
      </c>
      <c r="H525" t="s">
        <v>26</v>
      </c>
      <c r="I525">
        <v>14100</v>
      </c>
      <c r="J525" t="s">
        <v>16</v>
      </c>
      <c r="K525" s="20">
        <v>0.11</v>
      </c>
      <c r="L525" s="20">
        <v>0.89</v>
      </c>
      <c r="M525" t="str">
        <f>_xlfn.XLOOKUP(Production_Downtime_Cleaned[[#This Row],[machine_id]],Machine_master[machine_id],Machine_master[department])</f>
        <v>Assembly</v>
      </c>
    </row>
    <row r="526" spans="1:13">
      <c r="A526" s="19">
        <v>45679</v>
      </c>
      <c r="B526" t="s">
        <v>24</v>
      </c>
      <c r="C526" t="s">
        <v>18</v>
      </c>
      <c r="D526">
        <v>8</v>
      </c>
      <c r="E526">
        <v>0</v>
      </c>
      <c r="F526">
        <v>8</v>
      </c>
      <c r="G526">
        <v>3193</v>
      </c>
      <c r="H526" t="s">
        <v>15</v>
      </c>
      <c r="I526">
        <v>0</v>
      </c>
      <c r="J526" t="s">
        <v>16</v>
      </c>
      <c r="K526" s="20">
        <v>0</v>
      </c>
      <c r="L526" s="20">
        <v>1</v>
      </c>
      <c r="M526" t="str">
        <f>_xlfn.XLOOKUP(Production_Downtime_Cleaned[[#This Row],[machine_id]],Machine_master[machine_id],Machine_master[department])</f>
        <v>Assembly</v>
      </c>
    </row>
    <row r="527" spans="1:13">
      <c r="A527" s="19">
        <v>45679</v>
      </c>
      <c r="B527" t="s">
        <v>25</v>
      </c>
      <c r="C527" t="s">
        <v>14</v>
      </c>
      <c r="D527">
        <v>8</v>
      </c>
      <c r="E527">
        <v>0</v>
      </c>
      <c r="F527">
        <v>8</v>
      </c>
      <c r="G527">
        <v>3771</v>
      </c>
      <c r="H527" t="s">
        <v>15</v>
      </c>
      <c r="I527">
        <v>0</v>
      </c>
      <c r="J527" t="s">
        <v>16</v>
      </c>
      <c r="K527" s="20">
        <v>0</v>
      </c>
      <c r="L527" s="20">
        <v>1</v>
      </c>
      <c r="M527" t="str">
        <f>_xlfn.XLOOKUP(Production_Downtime_Cleaned[[#This Row],[machine_id]],Machine_master[machine_id],Machine_master[department])</f>
        <v>Cutting</v>
      </c>
    </row>
    <row r="528" spans="1:13">
      <c r="A528" s="19">
        <v>45679</v>
      </c>
      <c r="B528" t="s">
        <v>25</v>
      </c>
      <c r="C528" t="s">
        <v>17</v>
      </c>
      <c r="D528">
        <v>8</v>
      </c>
      <c r="E528">
        <v>0</v>
      </c>
      <c r="F528">
        <v>8</v>
      </c>
      <c r="G528">
        <v>4233</v>
      </c>
      <c r="H528" t="s">
        <v>15</v>
      </c>
      <c r="I528">
        <v>0</v>
      </c>
      <c r="J528" t="s">
        <v>16</v>
      </c>
      <c r="K528" s="20">
        <v>0</v>
      </c>
      <c r="L528" s="20">
        <v>1</v>
      </c>
      <c r="M528" t="str">
        <f>_xlfn.XLOOKUP(Production_Downtime_Cleaned[[#This Row],[machine_id]],Machine_master[machine_id],Machine_master[department])</f>
        <v>Cutting</v>
      </c>
    </row>
    <row r="529" spans="1:13">
      <c r="A529" s="19">
        <v>45679</v>
      </c>
      <c r="B529" t="s">
        <v>25</v>
      </c>
      <c r="C529" t="s">
        <v>18</v>
      </c>
      <c r="D529">
        <v>8</v>
      </c>
      <c r="E529">
        <v>0</v>
      </c>
      <c r="F529">
        <v>8</v>
      </c>
      <c r="G529">
        <v>3851</v>
      </c>
      <c r="H529" t="s">
        <v>15</v>
      </c>
      <c r="I529">
        <v>0</v>
      </c>
      <c r="J529" t="s">
        <v>16</v>
      </c>
      <c r="K529" s="20">
        <v>0</v>
      </c>
      <c r="L529" s="20">
        <v>1</v>
      </c>
      <c r="M529" t="str">
        <f>_xlfn.XLOOKUP(Production_Downtime_Cleaned[[#This Row],[machine_id]],Machine_master[machine_id],Machine_master[department])</f>
        <v>Cutting</v>
      </c>
    </row>
    <row r="530" spans="1:13">
      <c r="A530" s="19">
        <v>45680</v>
      </c>
      <c r="B530" t="s">
        <v>13</v>
      </c>
      <c r="C530" t="s">
        <v>14</v>
      </c>
      <c r="D530">
        <v>8</v>
      </c>
      <c r="E530">
        <v>0</v>
      </c>
      <c r="F530">
        <v>8</v>
      </c>
      <c r="G530">
        <v>5410</v>
      </c>
      <c r="H530" t="s">
        <v>15</v>
      </c>
      <c r="I530">
        <v>0</v>
      </c>
      <c r="J530" t="s">
        <v>16</v>
      </c>
      <c r="K530" s="20">
        <v>0</v>
      </c>
      <c r="L530" s="20">
        <v>1</v>
      </c>
      <c r="M530" t="str">
        <f>_xlfn.XLOOKUP(Production_Downtime_Cleaned[[#This Row],[machine_id]],Machine_master[machine_id],Machine_master[department])</f>
        <v>Stamping</v>
      </c>
    </row>
    <row r="531" spans="1:13">
      <c r="A531" s="19">
        <v>45680</v>
      </c>
      <c r="B531" t="s">
        <v>13</v>
      </c>
      <c r="C531" t="s">
        <v>17</v>
      </c>
      <c r="D531">
        <v>8</v>
      </c>
      <c r="E531">
        <v>0</v>
      </c>
      <c r="F531">
        <v>8</v>
      </c>
      <c r="G531">
        <v>5190</v>
      </c>
      <c r="H531" t="s">
        <v>15</v>
      </c>
      <c r="I531">
        <v>0</v>
      </c>
      <c r="J531" t="s">
        <v>16</v>
      </c>
      <c r="K531" s="20">
        <v>0</v>
      </c>
      <c r="L531" s="20">
        <v>1</v>
      </c>
      <c r="M531" t="str">
        <f>_xlfn.XLOOKUP(Production_Downtime_Cleaned[[#This Row],[machine_id]],Machine_master[machine_id],Machine_master[department])</f>
        <v>Stamping</v>
      </c>
    </row>
    <row r="532" spans="1:13">
      <c r="A532" s="19">
        <v>45680</v>
      </c>
      <c r="B532" t="s">
        <v>13</v>
      </c>
      <c r="C532" t="s">
        <v>18</v>
      </c>
      <c r="D532">
        <v>8</v>
      </c>
      <c r="E532">
        <v>0</v>
      </c>
      <c r="F532">
        <v>8</v>
      </c>
      <c r="G532">
        <v>4920</v>
      </c>
      <c r="H532" t="s">
        <v>15</v>
      </c>
      <c r="I532">
        <v>0</v>
      </c>
      <c r="J532" t="s">
        <v>16</v>
      </c>
      <c r="K532" s="20">
        <v>0</v>
      </c>
      <c r="L532" s="20">
        <v>1</v>
      </c>
      <c r="M532" t="str">
        <f>_xlfn.XLOOKUP(Production_Downtime_Cleaned[[#This Row],[machine_id]],Machine_master[machine_id],Machine_master[department])</f>
        <v>Stamping</v>
      </c>
    </row>
    <row r="533" spans="1:13">
      <c r="A533" s="19">
        <v>45680</v>
      </c>
      <c r="B533" t="s">
        <v>19</v>
      </c>
      <c r="C533" t="s">
        <v>14</v>
      </c>
      <c r="D533">
        <v>8</v>
      </c>
      <c r="E533">
        <v>0</v>
      </c>
      <c r="F533">
        <v>8</v>
      </c>
      <c r="G533">
        <v>5150</v>
      </c>
      <c r="H533" t="s">
        <v>15</v>
      </c>
      <c r="I533">
        <v>0</v>
      </c>
      <c r="J533" t="s">
        <v>16</v>
      </c>
      <c r="K533" s="20">
        <v>0</v>
      </c>
      <c r="L533" s="20">
        <v>1</v>
      </c>
      <c r="M533" t="str">
        <f>_xlfn.XLOOKUP(Production_Downtime_Cleaned[[#This Row],[machine_id]],Machine_master[machine_id],Machine_master[department])</f>
        <v>Stamping</v>
      </c>
    </row>
    <row r="534" spans="1:13">
      <c r="A534" s="19">
        <v>45680</v>
      </c>
      <c r="B534" t="s">
        <v>19</v>
      </c>
      <c r="C534" t="s">
        <v>17</v>
      </c>
      <c r="D534">
        <v>8</v>
      </c>
      <c r="E534">
        <v>0</v>
      </c>
      <c r="F534">
        <v>8</v>
      </c>
      <c r="G534">
        <v>5776</v>
      </c>
      <c r="H534" t="s">
        <v>15</v>
      </c>
      <c r="I534">
        <v>0</v>
      </c>
      <c r="J534" t="s">
        <v>16</v>
      </c>
      <c r="K534" s="20">
        <v>0</v>
      </c>
      <c r="L534" s="20">
        <v>1</v>
      </c>
      <c r="M534" t="str">
        <f>_xlfn.XLOOKUP(Production_Downtime_Cleaned[[#This Row],[machine_id]],Machine_master[machine_id],Machine_master[department])</f>
        <v>Stamping</v>
      </c>
    </row>
    <row r="535" spans="1:13">
      <c r="A535" s="19">
        <v>45680</v>
      </c>
      <c r="B535" t="s">
        <v>19</v>
      </c>
      <c r="C535" t="s">
        <v>18</v>
      </c>
      <c r="D535">
        <v>8</v>
      </c>
      <c r="E535">
        <v>0</v>
      </c>
      <c r="F535">
        <v>8</v>
      </c>
      <c r="G535">
        <v>5269</v>
      </c>
      <c r="H535" t="s">
        <v>15</v>
      </c>
      <c r="I535">
        <v>0</v>
      </c>
      <c r="J535" t="s">
        <v>16</v>
      </c>
      <c r="K535" s="20">
        <v>0</v>
      </c>
      <c r="L535" s="20">
        <v>1</v>
      </c>
      <c r="M535" t="str">
        <f>_xlfn.XLOOKUP(Production_Downtime_Cleaned[[#This Row],[machine_id]],Machine_master[machine_id],Machine_master[department])</f>
        <v>Stamping</v>
      </c>
    </row>
    <row r="536" spans="1:13">
      <c r="A536" s="19">
        <v>45680</v>
      </c>
      <c r="B536" t="s">
        <v>20</v>
      </c>
      <c r="C536" t="s">
        <v>14</v>
      </c>
      <c r="D536">
        <v>8</v>
      </c>
      <c r="E536">
        <v>0</v>
      </c>
      <c r="F536">
        <v>8</v>
      </c>
      <c r="G536">
        <v>5029</v>
      </c>
      <c r="H536" t="s">
        <v>15</v>
      </c>
      <c r="I536">
        <v>0</v>
      </c>
      <c r="J536" t="s">
        <v>16</v>
      </c>
      <c r="K536" s="20">
        <v>0</v>
      </c>
      <c r="L536" s="20">
        <v>1</v>
      </c>
      <c r="M536" t="str">
        <f>_xlfn.XLOOKUP(Production_Downtime_Cleaned[[#This Row],[machine_id]],Machine_master[machine_id],Machine_master[department])</f>
        <v>Stamping</v>
      </c>
    </row>
    <row r="537" spans="1:13">
      <c r="A537" s="19">
        <v>45680</v>
      </c>
      <c r="B537" t="s">
        <v>20</v>
      </c>
      <c r="C537" t="s">
        <v>17</v>
      </c>
      <c r="D537">
        <v>8</v>
      </c>
      <c r="E537">
        <v>0</v>
      </c>
      <c r="F537">
        <v>8</v>
      </c>
      <c r="G537">
        <v>4619</v>
      </c>
      <c r="H537" t="s">
        <v>15</v>
      </c>
      <c r="I537">
        <v>0</v>
      </c>
      <c r="J537" t="s">
        <v>16</v>
      </c>
      <c r="K537" s="20">
        <v>0</v>
      </c>
      <c r="L537" s="20">
        <v>1</v>
      </c>
      <c r="M537" t="str">
        <f>_xlfn.XLOOKUP(Production_Downtime_Cleaned[[#This Row],[machine_id]],Machine_master[machine_id],Machine_master[department])</f>
        <v>Stamping</v>
      </c>
    </row>
    <row r="538" spans="1:13">
      <c r="A538" s="19">
        <v>45680</v>
      </c>
      <c r="B538" t="s">
        <v>20</v>
      </c>
      <c r="C538" t="s">
        <v>18</v>
      </c>
      <c r="D538">
        <v>8</v>
      </c>
      <c r="E538">
        <v>0</v>
      </c>
      <c r="F538">
        <v>8</v>
      </c>
      <c r="G538">
        <v>4771</v>
      </c>
      <c r="H538" t="s">
        <v>15</v>
      </c>
      <c r="I538">
        <v>0</v>
      </c>
      <c r="J538" t="s">
        <v>16</v>
      </c>
      <c r="K538" s="20">
        <v>0</v>
      </c>
      <c r="L538" s="20">
        <v>1</v>
      </c>
      <c r="M538" t="str">
        <f>_xlfn.XLOOKUP(Production_Downtime_Cleaned[[#This Row],[machine_id]],Machine_master[machine_id],Machine_master[department])</f>
        <v>Stamping</v>
      </c>
    </row>
    <row r="539" spans="1:13">
      <c r="A539" s="19">
        <v>45680</v>
      </c>
      <c r="B539" t="s">
        <v>21</v>
      </c>
      <c r="C539" t="s">
        <v>14</v>
      </c>
      <c r="D539">
        <v>8</v>
      </c>
      <c r="E539">
        <v>0</v>
      </c>
      <c r="F539">
        <v>8</v>
      </c>
      <c r="G539">
        <v>685</v>
      </c>
      <c r="H539" t="s">
        <v>15</v>
      </c>
      <c r="I539">
        <v>0</v>
      </c>
      <c r="J539" t="s">
        <v>16</v>
      </c>
      <c r="K539" s="20">
        <v>0</v>
      </c>
      <c r="L539" s="20">
        <v>1</v>
      </c>
      <c r="M539" t="str">
        <f>_xlfn.XLOOKUP(Production_Downtime_Cleaned[[#This Row],[machine_id]],Machine_master[machine_id],Machine_master[department])</f>
        <v>Machining</v>
      </c>
    </row>
    <row r="540" spans="1:13">
      <c r="A540" s="19">
        <v>45680</v>
      </c>
      <c r="B540" t="s">
        <v>21</v>
      </c>
      <c r="C540" t="s">
        <v>17</v>
      </c>
      <c r="D540">
        <v>8</v>
      </c>
      <c r="E540">
        <v>6.2</v>
      </c>
      <c r="F540">
        <v>1.8</v>
      </c>
      <c r="G540">
        <v>146</v>
      </c>
      <c r="H540" t="s">
        <v>27</v>
      </c>
      <c r="I540">
        <v>9900</v>
      </c>
      <c r="J540" t="s">
        <v>16</v>
      </c>
      <c r="K540" s="20">
        <v>0.78</v>
      </c>
      <c r="L540" s="20">
        <v>0.23</v>
      </c>
      <c r="M540" t="str">
        <f>_xlfn.XLOOKUP(Production_Downtime_Cleaned[[#This Row],[machine_id]],Machine_master[machine_id],Machine_master[department])</f>
        <v>Machining</v>
      </c>
    </row>
    <row r="541" spans="1:13">
      <c r="A541" s="19">
        <v>45680</v>
      </c>
      <c r="B541" t="s">
        <v>21</v>
      </c>
      <c r="C541" t="s">
        <v>18</v>
      </c>
      <c r="D541">
        <v>8</v>
      </c>
      <c r="E541">
        <v>0</v>
      </c>
      <c r="F541">
        <v>8</v>
      </c>
      <c r="G541">
        <v>652</v>
      </c>
      <c r="H541" t="s">
        <v>15</v>
      </c>
      <c r="I541">
        <v>0</v>
      </c>
      <c r="J541" t="s">
        <v>16</v>
      </c>
      <c r="K541" s="20">
        <v>0</v>
      </c>
      <c r="L541" s="20">
        <v>1</v>
      </c>
      <c r="M541" t="str">
        <f>_xlfn.XLOOKUP(Production_Downtime_Cleaned[[#This Row],[machine_id]],Machine_master[machine_id],Machine_master[department])</f>
        <v>Machining</v>
      </c>
    </row>
    <row r="542" spans="1:13">
      <c r="A542" s="19">
        <v>45680</v>
      </c>
      <c r="B542" t="s">
        <v>22</v>
      </c>
      <c r="C542" t="s">
        <v>14</v>
      </c>
      <c r="D542">
        <v>8</v>
      </c>
      <c r="E542">
        <v>6.4</v>
      </c>
      <c r="F542">
        <v>1.6</v>
      </c>
      <c r="G542">
        <v>133</v>
      </c>
      <c r="H542" t="s">
        <v>30</v>
      </c>
      <c r="I542">
        <v>12100</v>
      </c>
      <c r="J542" t="s">
        <v>16</v>
      </c>
      <c r="K542" s="20">
        <v>0.8</v>
      </c>
      <c r="L542" s="20">
        <v>0.2</v>
      </c>
      <c r="M542" t="str">
        <f>_xlfn.XLOOKUP(Production_Downtime_Cleaned[[#This Row],[machine_id]],Machine_master[machine_id],Machine_master[department])</f>
        <v>Machining</v>
      </c>
    </row>
    <row r="543" spans="1:13">
      <c r="A543" s="19">
        <v>45680</v>
      </c>
      <c r="B543" t="s">
        <v>22</v>
      </c>
      <c r="C543" t="s">
        <v>17</v>
      </c>
      <c r="D543">
        <v>8</v>
      </c>
      <c r="E543">
        <v>0</v>
      </c>
      <c r="F543">
        <v>8</v>
      </c>
      <c r="G543">
        <v>690</v>
      </c>
      <c r="H543" t="s">
        <v>15</v>
      </c>
      <c r="I543">
        <v>0</v>
      </c>
      <c r="J543" t="s">
        <v>16</v>
      </c>
      <c r="K543" s="20">
        <v>0</v>
      </c>
      <c r="L543" s="20">
        <v>1</v>
      </c>
      <c r="M543" t="str">
        <f>_xlfn.XLOOKUP(Production_Downtime_Cleaned[[#This Row],[machine_id]],Machine_master[machine_id],Machine_master[department])</f>
        <v>Machining</v>
      </c>
    </row>
    <row r="544" spans="1:13">
      <c r="A544" s="19">
        <v>45680</v>
      </c>
      <c r="B544" t="s">
        <v>22</v>
      </c>
      <c r="C544" t="s">
        <v>18</v>
      </c>
      <c r="D544">
        <v>8</v>
      </c>
      <c r="E544">
        <v>3.3</v>
      </c>
      <c r="F544">
        <v>4.7</v>
      </c>
      <c r="G544">
        <v>405</v>
      </c>
      <c r="H544" t="s">
        <v>27</v>
      </c>
      <c r="I544">
        <v>10000</v>
      </c>
      <c r="J544" t="s">
        <v>16</v>
      </c>
      <c r="K544" s="20">
        <v>0.41</v>
      </c>
      <c r="L544" s="20">
        <v>0.59</v>
      </c>
      <c r="M544" t="str">
        <f>_xlfn.XLOOKUP(Production_Downtime_Cleaned[[#This Row],[machine_id]],Machine_master[machine_id],Machine_master[department])</f>
        <v>Machining</v>
      </c>
    </row>
    <row r="545" spans="1:13">
      <c r="A545" s="19">
        <v>45680</v>
      </c>
      <c r="B545" t="s">
        <v>23</v>
      </c>
      <c r="C545" t="s">
        <v>14</v>
      </c>
      <c r="D545">
        <v>8</v>
      </c>
      <c r="E545">
        <v>0</v>
      </c>
      <c r="F545">
        <v>8</v>
      </c>
      <c r="G545">
        <v>3416</v>
      </c>
      <c r="H545" t="s">
        <v>15</v>
      </c>
      <c r="I545">
        <v>0</v>
      </c>
      <c r="J545" t="s">
        <v>16</v>
      </c>
      <c r="K545" s="20">
        <v>0</v>
      </c>
      <c r="L545" s="20">
        <v>1</v>
      </c>
      <c r="M545" t="str">
        <f>_xlfn.XLOOKUP(Production_Downtime_Cleaned[[#This Row],[machine_id]],Machine_master[machine_id],Machine_master[department])</f>
        <v>Assembly</v>
      </c>
    </row>
    <row r="546" spans="1:13">
      <c r="A546" s="19">
        <v>45680</v>
      </c>
      <c r="B546" t="s">
        <v>23</v>
      </c>
      <c r="C546" t="s">
        <v>17</v>
      </c>
      <c r="D546">
        <v>8</v>
      </c>
      <c r="E546">
        <v>0</v>
      </c>
      <c r="F546">
        <v>8</v>
      </c>
      <c r="G546">
        <v>3465</v>
      </c>
      <c r="H546" t="s">
        <v>15</v>
      </c>
      <c r="I546">
        <v>0</v>
      </c>
      <c r="J546" t="s">
        <v>16</v>
      </c>
      <c r="K546" s="20">
        <v>0</v>
      </c>
      <c r="L546" s="20">
        <v>1</v>
      </c>
      <c r="M546" t="str">
        <f>_xlfn.XLOOKUP(Production_Downtime_Cleaned[[#This Row],[machine_id]],Machine_master[machine_id],Machine_master[department])</f>
        <v>Assembly</v>
      </c>
    </row>
    <row r="547" spans="1:13">
      <c r="A547" s="19">
        <v>45680</v>
      </c>
      <c r="B547" t="s">
        <v>23</v>
      </c>
      <c r="C547" t="s">
        <v>18</v>
      </c>
      <c r="D547">
        <v>8</v>
      </c>
      <c r="E547">
        <v>1.9</v>
      </c>
      <c r="F547">
        <v>6.1</v>
      </c>
      <c r="G547">
        <v>2449</v>
      </c>
      <c r="H547" t="s">
        <v>30</v>
      </c>
      <c r="I547">
        <v>3100</v>
      </c>
      <c r="J547" t="s">
        <v>16</v>
      </c>
      <c r="K547" s="20">
        <v>0.24</v>
      </c>
      <c r="L547" s="20">
        <v>0.76</v>
      </c>
      <c r="M547" t="str">
        <f>_xlfn.XLOOKUP(Production_Downtime_Cleaned[[#This Row],[machine_id]],Machine_master[machine_id],Machine_master[department])</f>
        <v>Assembly</v>
      </c>
    </row>
    <row r="548" spans="1:13">
      <c r="A548" s="19">
        <v>45680</v>
      </c>
      <c r="B548" t="s">
        <v>24</v>
      </c>
      <c r="C548" t="s">
        <v>14</v>
      </c>
      <c r="D548">
        <v>8</v>
      </c>
      <c r="E548">
        <v>0</v>
      </c>
      <c r="F548">
        <v>8</v>
      </c>
      <c r="G548">
        <v>3435</v>
      </c>
      <c r="H548" t="s">
        <v>15</v>
      </c>
      <c r="I548">
        <v>0</v>
      </c>
      <c r="J548" t="s">
        <v>16</v>
      </c>
      <c r="K548" s="20">
        <v>0</v>
      </c>
      <c r="L548" s="20">
        <v>1</v>
      </c>
      <c r="M548" t="str">
        <f>_xlfn.XLOOKUP(Production_Downtime_Cleaned[[#This Row],[machine_id]],Machine_master[machine_id],Machine_master[department])</f>
        <v>Assembly</v>
      </c>
    </row>
    <row r="549" spans="1:13">
      <c r="A549" s="19">
        <v>45680</v>
      </c>
      <c r="B549" t="s">
        <v>24</v>
      </c>
      <c r="C549" t="s">
        <v>17</v>
      </c>
      <c r="D549">
        <v>8</v>
      </c>
      <c r="E549">
        <v>0</v>
      </c>
      <c r="F549">
        <v>8</v>
      </c>
      <c r="G549">
        <v>3511</v>
      </c>
      <c r="H549" t="s">
        <v>15</v>
      </c>
      <c r="I549">
        <v>0</v>
      </c>
      <c r="J549" t="s">
        <v>16</v>
      </c>
      <c r="K549" s="20">
        <v>0</v>
      </c>
      <c r="L549" s="20">
        <v>1</v>
      </c>
      <c r="M549" t="str">
        <f>_xlfn.XLOOKUP(Production_Downtime_Cleaned[[#This Row],[machine_id]],Machine_master[machine_id],Machine_master[department])</f>
        <v>Assembly</v>
      </c>
    </row>
    <row r="550" spans="1:13">
      <c r="A550" s="19">
        <v>45680</v>
      </c>
      <c r="B550" t="s">
        <v>24</v>
      </c>
      <c r="C550" t="s">
        <v>18</v>
      </c>
      <c r="D550">
        <v>8</v>
      </c>
      <c r="E550">
        <v>0</v>
      </c>
      <c r="F550">
        <v>8</v>
      </c>
      <c r="G550">
        <v>3480</v>
      </c>
      <c r="H550" t="s">
        <v>15</v>
      </c>
      <c r="I550">
        <v>0</v>
      </c>
      <c r="J550" t="s">
        <v>16</v>
      </c>
      <c r="K550" s="20">
        <v>0</v>
      </c>
      <c r="L550" s="20">
        <v>1</v>
      </c>
      <c r="M550" t="str">
        <f>_xlfn.XLOOKUP(Production_Downtime_Cleaned[[#This Row],[machine_id]],Machine_master[machine_id],Machine_master[department])</f>
        <v>Assembly</v>
      </c>
    </row>
    <row r="551" spans="1:13">
      <c r="A551" s="19">
        <v>45680</v>
      </c>
      <c r="B551" t="s">
        <v>25</v>
      </c>
      <c r="C551" t="s">
        <v>14</v>
      </c>
      <c r="D551">
        <v>8</v>
      </c>
      <c r="E551">
        <v>0</v>
      </c>
      <c r="F551">
        <v>8</v>
      </c>
      <c r="G551">
        <v>3595</v>
      </c>
      <c r="H551" t="s">
        <v>15</v>
      </c>
      <c r="I551">
        <v>0</v>
      </c>
      <c r="J551" t="s">
        <v>16</v>
      </c>
      <c r="K551" s="20">
        <v>0</v>
      </c>
      <c r="L551" s="20">
        <v>1</v>
      </c>
      <c r="M551" t="str">
        <f>_xlfn.XLOOKUP(Production_Downtime_Cleaned[[#This Row],[machine_id]],Machine_master[machine_id],Machine_master[department])</f>
        <v>Cutting</v>
      </c>
    </row>
    <row r="552" spans="1:13">
      <c r="A552" s="19">
        <v>45680</v>
      </c>
      <c r="B552" t="s">
        <v>25</v>
      </c>
      <c r="C552" t="s">
        <v>17</v>
      </c>
      <c r="D552">
        <v>8</v>
      </c>
      <c r="E552">
        <v>1.4</v>
      </c>
      <c r="F552">
        <v>6.6</v>
      </c>
      <c r="G552">
        <v>3140</v>
      </c>
      <c r="H552" t="s">
        <v>31</v>
      </c>
      <c r="I552">
        <v>7500</v>
      </c>
      <c r="J552" t="s">
        <v>16</v>
      </c>
      <c r="K552" s="20">
        <v>0.18</v>
      </c>
      <c r="L552" s="20">
        <v>0.83</v>
      </c>
      <c r="M552" t="str">
        <f>_xlfn.XLOOKUP(Production_Downtime_Cleaned[[#This Row],[machine_id]],Machine_master[machine_id],Machine_master[department])</f>
        <v>Cutting</v>
      </c>
    </row>
    <row r="553" spans="1:13">
      <c r="A553" s="19">
        <v>45680</v>
      </c>
      <c r="B553" t="s">
        <v>25</v>
      </c>
      <c r="C553" t="s">
        <v>18</v>
      </c>
      <c r="D553">
        <v>8</v>
      </c>
      <c r="E553">
        <v>0</v>
      </c>
      <c r="F553">
        <v>8</v>
      </c>
      <c r="G553">
        <v>4393</v>
      </c>
      <c r="H553" t="s">
        <v>15</v>
      </c>
      <c r="I553">
        <v>0</v>
      </c>
      <c r="J553" t="s">
        <v>16</v>
      </c>
      <c r="K553" s="20">
        <v>0</v>
      </c>
      <c r="L553" s="20">
        <v>1</v>
      </c>
      <c r="M553" t="str">
        <f>_xlfn.XLOOKUP(Production_Downtime_Cleaned[[#This Row],[machine_id]],Machine_master[machine_id],Machine_master[department])</f>
        <v>Cutting</v>
      </c>
    </row>
    <row r="554" spans="1:13">
      <c r="A554" s="19">
        <v>45681</v>
      </c>
      <c r="B554" t="s">
        <v>13</v>
      </c>
      <c r="C554" t="s">
        <v>14</v>
      </c>
      <c r="D554">
        <v>8</v>
      </c>
      <c r="E554">
        <v>0</v>
      </c>
      <c r="F554">
        <v>8</v>
      </c>
      <c r="G554">
        <v>5050</v>
      </c>
      <c r="H554" t="s">
        <v>15</v>
      </c>
      <c r="I554">
        <v>0</v>
      </c>
      <c r="J554" t="s">
        <v>16</v>
      </c>
      <c r="K554" s="20">
        <v>0</v>
      </c>
      <c r="L554" s="20">
        <v>1</v>
      </c>
      <c r="M554" t="str">
        <f>_xlfn.XLOOKUP(Production_Downtime_Cleaned[[#This Row],[machine_id]],Machine_master[machine_id],Machine_master[department])</f>
        <v>Stamping</v>
      </c>
    </row>
    <row r="555" spans="1:13">
      <c r="A555" s="19">
        <v>45681</v>
      </c>
      <c r="B555" t="s">
        <v>13</v>
      </c>
      <c r="C555" t="s">
        <v>17</v>
      </c>
      <c r="D555">
        <v>8</v>
      </c>
      <c r="E555">
        <v>0</v>
      </c>
      <c r="F555">
        <v>8</v>
      </c>
      <c r="G555">
        <v>4801</v>
      </c>
      <c r="H555" t="s">
        <v>15</v>
      </c>
      <c r="I555">
        <v>0</v>
      </c>
      <c r="J555" t="s">
        <v>16</v>
      </c>
      <c r="K555" s="20">
        <v>0</v>
      </c>
      <c r="L555" s="20">
        <v>1</v>
      </c>
      <c r="M555" t="str">
        <f>_xlfn.XLOOKUP(Production_Downtime_Cleaned[[#This Row],[machine_id]],Machine_master[machine_id],Machine_master[department])</f>
        <v>Stamping</v>
      </c>
    </row>
    <row r="556" spans="1:13">
      <c r="A556" s="19">
        <v>45681</v>
      </c>
      <c r="B556" t="s">
        <v>13</v>
      </c>
      <c r="C556" t="s">
        <v>18</v>
      </c>
      <c r="D556">
        <v>8</v>
      </c>
      <c r="E556">
        <v>0</v>
      </c>
      <c r="F556">
        <v>8</v>
      </c>
      <c r="G556">
        <v>4632</v>
      </c>
      <c r="H556" t="s">
        <v>15</v>
      </c>
      <c r="I556">
        <v>0</v>
      </c>
      <c r="J556" t="s">
        <v>16</v>
      </c>
      <c r="K556" s="20">
        <v>0</v>
      </c>
      <c r="L556" s="20">
        <v>1</v>
      </c>
      <c r="M556" t="str">
        <f>_xlfn.XLOOKUP(Production_Downtime_Cleaned[[#This Row],[machine_id]],Machine_master[machine_id],Machine_master[department])</f>
        <v>Stamping</v>
      </c>
    </row>
    <row r="557" spans="1:13">
      <c r="A557" s="19">
        <v>45681</v>
      </c>
      <c r="B557" t="s">
        <v>19</v>
      </c>
      <c r="C557" t="s">
        <v>14</v>
      </c>
      <c r="D557">
        <v>8</v>
      </c>
      <c r="E557">
        <v>0</v>
      </c>
      <c r="F557">
        <v>8</v>
      </c>
      <c r="G557">
        <v>4978</v>
      </c>
      <c r="H557" t="s">
        <v>15</v>
      </c>
      <c r="I557">
        <v>0</v>
      </c>
      <c r="J557" t="s">
        <v>16</v>
      </c>
      <c r="K557" s="20">
        <v>0</v>
      </c>
      <c r="L557" s="20">
        <v>1</v>
      </c>
      <c r="M557" t="str">
        <f>_xlfn.XLOOKUP(Production_Downtime_Cleaned[[#This Row],[machine_id]],Machine_master[machine_id],Machine_master[department])</f>
        <v>Stamping</v>
      </c>
    </row>
    <row r="558" spans="1:13">
      <c r="A558" s="19">
        <v>45681</v>
      </c>
      <c r="B558" t="s">
        <v>19</v>
      </c>
      <c r="C558" t="s">
        <v>17</v>
      </c>
      <c r="D558">
        <v>8</v>
      </c>
      <c r="E558">
        <v>0</v>
      </c>
      <c r="F558">
        <v>8</v>
      </c>
      <c r="G558">
        <v>4963</v>
      </c>
      <c r="H558" t="s">
        <v>15</v>
      </c>
      <c r="I558">
        <v>0</v>
      </c>
      <c r="J558" t="s">
        <v>16</v>
      </c>
      <c r="K558" s="20">
        <v>0</v>
      </c>
      <c r="L558" s="20">
        <v>1</v>
      </c>
      <c r="M558" t="str">
        <f>_xlfn.XLOOKUP(Production_Downtime_Cleaned[[#This Row],[machine_id]],Machine_master[machine_id],Machine_master[department])</f>
        <v>Stamping</v>
      </c>
    </row>
    <row r="559" spans="1:13">
      <c r="A559" s="19">
        <v>45681</v>
      </c>
      <c r="B559" t="s">
        <v>19</v>
      </c>
      <c r="C559" t="s">
        <v>18</v>
      </c>
      <c r="D559">
        <v>8</v>
      </c>
      <c r="E559">
        <v>2</v>
      </c>
      <c r="F559">
        <v>6</v>
      </c>
      <c r="G559">
        <v>3907</v>
      </c>
      <c r="H559" t="s">
        <v>27</v>
      </c>
      <c r="I559">
        <v>8900</v>
      </c>
      <c r="J559" t="s">
        <v>16</v>
      </c>
      <c r="K559" s="20">
        <v>0.25</v>
      </c>
      <c r="L559" s="20">
        <v>0.75</v>
      </c>
      <c r="M559" t="str">
        <f>_xlfn.XLOOKUP(Production_Downtime_Cleaned[[#This Row],[machine_id]],Machine_master[machine_id],Machine_master[department])</f>
        <v>Stamping</v>
      </c>
    </row>
    <row r="560" spans="1:13">
      <c r="A560" s="19">
        <v>45681</v>
      </c>
      <c r="B560" t="s">
        <v>20</v>
      </c>
      <c r="C560" t="s">
        <v>14</v>
      </c>
      <c r="D560">
        <v>8</v>
      </c>
      <c r="E560">
        <v>4.7</v>
      </c>
      <c r="F560">
        <v>3.3</v>
      </c>
      <c r="G560">
        <v>1685</v>
      </c>
      <c r="H560" t="s">
        <v>29</v>
      </c>
      <c r="I560">
        <v>6200</v>
      </c>
      <c r="J560" t="s">
        <v>16</v>
      </c>
      <c r="K560" s="20">
        <v>0.59</v>
      </c>
      <c r="L560" s="20">
        <v>0.41</v>
      </c>
      <c r="M560" t="str">
        <f>_xlfn.XLOOKUP(Production_Downtime_Cleaned[[#This Row],[machine_id]],Machine_master[machine_id],Machine_master[department])</f>
        <v>Stamping</v>
      </c>
    </row>
    <row r="561" spans="1:13">
      <c r="A561" s="19">
        <v>45681</v>
      </c>
      <c r="B561" t="s">
        <v>20</v>
      </c>
      <c r="C561" t="s">
        <v>17</v>
      </c>
      <c r="D561">
        <v>8</v>
      </c>
      <c r="E561">
        <v>0</v>
      </c>
      <c r="F561">
        <v>8</v>
      </c>
      <c r="G561">
        <v>4744</v>
      </c>
      <c r="H561" t="s">
        <v>15</v>
      </c>
      <c r="I561">
        <v>0</v>
      </c>
      <c r="J561" t="s">
        <v>16</v>
      </c>
      <c r="K561" s="20">
        <v>0</v>
      </c>
      <c r="L561" s="20">
        <v>1</v>
      </c>
      <c r="M561" t="str">
        <f>_xlfn.XLOOKUP(Production_Downtime_Cleaned[[#This Row],[machine_id]],Machine_master[machine_id],Machine_master[department])</f>
        <v>Stamping</v>
      </c>
    </row>
    <row r="562" spans="1:13">
      <c r="A562" s="19">
        <v>45681</v>
      </c>
      <c r="B562" t="s">
        <v>20</v>
      </c>
      <c r="C562" t="s">
        <v>18</v>
      </c>
      <c r="D562">
        <v>8</v>
      </c>
      <c r="E562">
        <v>4.8</v>
      </c>
      <c r="F562">
        <v>3.2</v>
      </c>
      <c r="G562">
        <v>2042</v>
      </c>
      <c r="H562" t="s">
        <v>31</v>
      </c>
      <c r="I562">
        <v>7900</v>
      </c>
      <c r="J562" t="s">
        <v>16</v>
      </c>
      <c r="K562" s="20">
        <v>0.6</v>
      </c>
      <c r="L562" s="20">
        <v>0.4</v>
      </c>
      <c r="M562" t="str">
        <f>_xlfn.XLOOKUP(Production_Downtime_Cleaned[[#This Row],[machine_id]],Machine_master[machine_id],Machine_master[department])</f>
        <v>Stamping</v>
      </c>
    </row>
    <row r="563" spans="1:13">
      <c r="A563" s="19">
        <v>45681</v>
      </c>
      <c r="B563" t="s">
        <v>21</v>
      </c>
      <c r="C563" t="s">
        <v>14</v>
      </c>
      <c r="D563">
        <v>8</v>
      </c>
      <c r="E563">
        <v>0</v>
      </c>
      <c r="F563">
        <v>8</v>
      </c>
      <c r="G563">
        <v>697</v>
      </c>
      <c r="H563" t="s">
        <v>15</v>
      </c>
      <c r="I563">
        <v>0</v>
      </c>
      <c r="J563" t="s">
        <v>16</v>
      </c>
      <c r="K563" s="20">
        <v>0</v>
      </c>
      <c r="L563" s="20">
        <v>1</v>
      </c>
      <c r="M563" t="str">
        <f>_xlfn.XLOOKUP(Production_Downtime_Cleaned[[#This Row],[machine_id]],Machine_master[machine_id],Machine_master[department])</f>
        <v>Machining</v>
      </c>
    </row>
    <row r="564" spans="1:13">
      <c r="A564" s="19">
        <v>45681</v>
      </c>
      <c r="B564" t="s">
        <v>21</v>
      </c>
      <c r="C564" t="s">
        <v>17</v>
      </c>
      <c r="D564">
        <v>8</v>
      </c>
      <c r="E564">
        <v>0</v>
      </c>
      <c r="F564">
        <v>8</v>
      </c>
      <c r="G564">
        <v>639</v>
      </c>
      <c r="H564" t="s">
        <v>15</v>
      </c>
      <c r="I564">
        <v>0</v>
      </c>
      <c r="J564" t="s">
        <v>16</v>
      </c>
      <c r="K564" s="20">
        <v>0</v>
      </c>
      <c r="L564" s="20">
        <v>1</v>
      </c>
      <c r="M564" t="str">
        <f>_xlfn.XLOOKUP(Production_Downtime_Cleaned[[#This Row],[machine_id]],Machine_master[machine_id],Machine_master[department])</f>
        <v>Machining</v>
      </c>
    </row>
    <row r="565" spans="1:13">
      <c r="A565" s="19">
        <v>45681</v>
      </c>
      <c r="B565" t="s">
        <v>21</v>
      </c>
      <c r="C565" t="s">
        <v>18</v>
      </c>
      <c r="D565">
        <v>8</v>
      </c>
      <c r="E565">
        <v>0</v>
      </c>
      <c r="F565">
        <v>8</v>
      </c>
      <c r="G565">
        <v>705</v>
      </c>
      <c r="H565" t="s">
        <v>15</v>
      </c>
      <c r="I565">
        <v>0</v>
      </c>
      <c r="J565" t="s">
        <v>16</v>
      </c>
      <c r="K565" s="20">
        <v>0</v>
      </c>
      <c r="L565" s="20">
        <v>1</v>
      </c>
      <c r="M565" t="str">
        <f>_xlfn.XLOOKUP(Production_Downtime_Cleaned[[#This Row],[machine_id]],Machine_master[machine_id],Machine_master[department])</f>
        <v>Machining</v>
      </c>
    </row>
    <row r="566" spans="1:13">
      <c r="A566" s="19">
        <v>45681</v>
      </c>
      <c r="B566" t="s">
        <v>22</v>
      </c>
      <c r="C566" t="s">
        <v>14</v>
      </c>
      <c r="D566">
        <v>8</v>
      </c>
      <c r="E566">
        <v>0</v>
      </c>
      <c r="F566">
        <v>8</v>
      </c>
      <c r="G566">
        <v>788</v>
      </c>
      <c r="H566" t="s">
        <v>15</v>
      </c>
      <c r="I566">
        <v>0</v>
      </c>
      <c r="J566" t="s">
        <v>16</v>
      </c>
      <c r="K566" s="20">
        <v>0</v>
      </c>
      <c r="L566" s="20">
        <v>1</v>
      </c>
      <c r="M566" t="str">
        <f>_xlfn.XLOOKUP(Production_Downtime_Cleaned[[#This Row],[machine_id]],Machine_master[machine_id],Machine_master[department])</f>
        <v>Machining</v>
      </c>
    </row>
    <row r="567" spans="1:13">
      <c r="A567" s="19">
        <v>45681</v>
      </c>
      <c r="B567" t="s">
        <v>22</v>
      </c>
      <c r="C567" t="s">
        <v>17</v>
      </c>
      <c r="D567">
        <v>8</v>
      </c>
      <c r="E567">
        <v>0</v>
      </c>
      <c r="F567">
        <v>8</v>
      </c>
      <c r="G567">
        <v>706</v>
      </c>
      <c r="H567" t="s">
        <v>15</v>
      </c>
      <c r="I567">
        <v>0</v>
      </c>
      <c r="J567" t="s">
        <v>16</v>
      </c>
      <c r="K567" s="20">
        <v>0</v>
      </c>
      <c r="L567" s="20">
        <v>1</v>
      </c>
      <c r="M567" t="str">
        <f>_xlfn.XLOOKUP(Production_Downtime_Cleaned[[#This Row],[machine_id]],Machine_master[machine_id],Machine_master[department])</f>
        <v>Machining</v>
      </c>
    </row>
    <row r="568" spans="1:13">
      <c r="A568" s="19">
        <v>45681</v>
      </c>
      <c r="B568" t="s">
        <v>22</v>
      </c>
      <c r="C568" t="s">
        <v>18</v>
      </c>
      <c r="D568">
        <v>8</v>
      </c>
      <c r="E568">
        <v>0</v>
      </c>
      <c r="F568">
        <v>8</v>
      </c>
      <c r="G568">
        <v>696</v>
      </c>
      <c r="H568" t="s">
        <v>15</v>
      </c>
      <c r="I568">
        <v>0</v>
      </c>
      <c r="J568" t="s">
        <v>16</v>
      </c>
      <c r="K568" s="20">
        <v>0</v>
      </c>
      <c r="L568" s="20">
        <v>1</v>
      </c>
      <c r="M568" t="str">
        <f>_xlfn.XLOOKUP(Production_Downtime_Cleaned[[#This Row],[machine_id]],Machine_master[machine_id],Machine_master[department])</f>
        <v>Machining</v>
      </c>
    </row>
    <row r="569" spans="1:13">
      <c r="A569" s="19">
        <v>45681</v>
      </c>
      <c r="B569" t="s">
        <v>23</v>
      </c>
      <c r="C569" t="s">
        <v>14</v>
      </c>
      <c r="D569">
        <v>8</v>
      </c>
      <c r="E569">
        <v>0</v>
      </c>
      <c r="F569">
        <v>8</v>
      </c>
      <c r="G569">
        <v>3076</v>
      </c>
      <c r="H569" t="s">
        <v>15</v>
      </c>
      <c r="I569">
        <v>0</v>
      </c>
      <c r="J569" t="s">
        <v>16</v>
      </c>
      <c r="K569" s="20">
        <v>0</v>
      </c>
      <c r="L569" s="20">
        <v>1</v>
      </c>
      <c r="M569" t="str">
        <f>_xlfn.XLOOKUP(Production_Downtime_Cleaned[[#This Row],[machine_id]],Machine_master[machine_id],Machine_master[department])</f>
        <v>Assembly</v>
      </c>
    </row>
    <row r="570" spans="1:13">
      <c r="A570" s="19">
        <v>45681</v>
      </c>
      <c r="B570" t="s">
        <v>23</v>
      </c>
      <c r="C570" t="s">
        <v>17</v>
      </c>
      <c r="D570">
        <v>8</v>
      </c>
      <c r="E570">
        <v>6.5</v>
      </c>
      <c r="F570">
        <v>1.5</v>
      </c>
      <c r="G570">
        <v>675</v>
      </c>
      <c r="H570" t="s">
        <v>31</v>
      </c>
      <c r="I570">
        <v>8700</v>
      </c>
      <c r="J570" t="s">
        <v>16</v>
      </c>
      <c r="K570" s="20">
        <v>0.81</v>
      </c>
      <c r="L570" s="20">
        <v>0.19</v>
      </c>
      <c r="M570" t="str">
        <f>_xlfn.XLOOKUP(Production_Downtime_Cleaned[[#This Row],[machine_id]],Machine_master[machine_id],Machine_master[department])</f>
        <v>Assembly</v>
      </c>
    </row>
    <row r="571" spans="1:13">
      <c r="A571" s="19">
        <v>45681</v>
      </c>
      <c r="B571" t="s">
        <v>23</v>
      </c>
      <c r="C571" t="s">
        <v>18</v>
      </c>
      <c r="D571">
        <v>8</v>
      </c>
      <c r="E571">
        <v>0</v>
      </c>
      <c r="F571">
        <v>8</v>
      </c>
      <c r="G571">
        <v>3388</v>
      </c>
      <c r="H571" t="s">
        <v>15</v>
      </c>
      <c r="I571">
        <v>0</v>
      </c>
      <c r="J571" t="s">
        <v>16</v>
      </c>
      <c r="K571" s="20">
        <v>0</v>
      </c>
      <c r="L571" s="20">
        <v>1</v>
      </c>
      <c r="M571" t="str">
        <f>_xlfn.XLOOKUP(Production_Downtime_Cleaned[[#This Row],[machine_id]],Machine_master[machine_id],Machine_master[department])</f>
        <v>Assembly</v>
      </c>
    </row>
    <row r="572" spans="1:13">
      <c r="A572" s="19">
        <v>45681</v>
      </c>
      <c r="B572" t="s">
        <v>24</v>
      </c>
      <c r="C572" t="s">
        <v>14</v>
      </c>
      <c r="D572">
        <v>8</v>
      </c>
      <c r="E572">
        <v>0</v>
      </c>
      <c r="F572">
        <v>8</v>
      </c>
      <c r="G572">
        <v>3098</v>
      </c>
      <c r="H572" t="s">
        <v>15</v>
      </c>
      <c r="I572">
        <v>0</v>
      </c>
      <c r="J572" t="s">
        <v>16</v>
      </c>
      <c r="K572" s="20">
        <v>0</v>
      </c>
      <c r="L572" s="20">
        <v>1</v>
      </c>
      <c r="M572" t="str">
        <f>_xlfn.XLOOKUP(Production_Downtime_Cleaned[[#This Row],[machine_id]],Machine_master[machine_id],Machine_master[department])</f>
        <v>Assembly</v>
      </c>
    </row>
    <row r="573" spans="1:13">
      <c r="A573" s="19">
        <v>45681</v>
      </c>
      <c r="B573" t="s">
        <v>24</v>
      </c>
      <c r="C573" t="s">
        <v>17</v>
      </c>
      <c r="D573">
        <v>8</v>
      </c>
      <c r="E573">
        <v>5.6</v>
      </c>
      <c r="F573">
        <v>2.4</v>
      </c>
      <c r="G573">
        <v>980</v>
      </c>
      <c r="H573" t="s">
        <v>27</v>
      </c>
      <c r="I573">
        <v>11200</v>
      </c>
      <c r="J573" t="s">
        <v>16</v>
      </c>
      <c r="K573" s="20">
        <v>0.7</v>
      </c>
      <c r="L573" s="20">
        <v>0.3</v>
      </c>
      <c r="M573" t="str">
        <f>_xlfn.XLOOKUP(Production_Downtime_Cleaned[[#This Row],[machine_id]],Machine_master[machine_id],Machine_master[department])</f>
        <v>Assembly</v>
      </c>
    </row>
    <row r="574" spans="1:13">
      <c r="A574" s="19">
        <v>45681</v>
      </c>
      <c r="B574" t="s">
        <v>24</v>
      </c>
      <c r="C574" t="s">
        <v>18</v>
      </c>
      <c r="D574">
        <v>8</v>
      </c>
      <c r="E574">
        <v>0</v>
      </c>
      <c r="F574">
        <v>8</v>
      </c>
      <c r="G574">
        <v>2994</v>
      </c>
      <c r="H574" t="s">
        <v>15</v>
      </c>
      <c r="I574">
        <v>0</v>
      </c>
      <c r="J574" t="s">
        <v>16</v>
      </c>
      <c r="K574" s="20">
        <v>0</v>
      </c>
      <c r="L574" s="20">
        <v>1</v>
      </c>
      <c r="M574" t="str">
        <f>_xlfn.XLOOKUP(Production_Downtime_Cleaned[[#This Row],[machine_id]],Machine_master[machine_id],Machine_master[department])</f>
        <v>Assembly</v>
      </c>
    </row>
    <row r="575" spans="1:13">
      <c r="A575" s="19">
        <v>45681</v>
      </c>
      <c r="B575" t="s">
        <v>25</v>
      </c>
      <c r="C575" t="s">
        <v>14</v>
      </c>
      <c r="D575">
        <v>8</v>
      </c>
      <c r="E575">
        <v>0</v>
      </c>
      <c r="F575">
        <v>8</v>
      </c>
      <c r="G575">
        <v>3786</v>
      </c>
      <c r="H575" t="s">
        <v>15</v>
      </c>
      <c r="I575">
        <v>0</v>
      </c>
      <c r="J575" t="s">
        <v>16</v>
      </c>
      <c r="K575" s="20">
        <v>0</v>
      </c>
      <c r="L575" s="20">
        <v>1</v>
      </c>
      <c r="M575" t="str">
        <f>_xlfn.XLOOKUP(Production_Downtime_Cleaned[[#This Row],[machine_id]],Machine_master[machine_id],Machine_master[department])</f>
        <v>Cutting</v>
      </c>
    </row>
    <row r="576" spans="1:13">
      <c r="A576" s="19">
        <v>45681</v>
      </c>
      <c r="B576" t="s">
        <v>25</v>
      </c>
      <c r="C576" t="s">
        <v>17</v>
      </c>
      <c r="D576">
        <v>8</v>
      </c>
      <c r="E576">
        <v>0</v>
      </c>
      <c r="F576">
        <v>8</v>
      </c>
      <c r="G576">
        <v>4020</v>
      </c>
      <c r="H576" t="s">
        <v>15</v>
      </c>
      <c r="I576">
        <v>0</v>
      </c>
      <c r="J576" t="s">
        <v>16</v>
      </c>
      <c r="K576" s="20">
        <v>0</v>
      </c>
      <c r="L576" s="20">
        <v>1</v>
      </c>
      <c r="M576" t="str">
        <f>_xlfn.XLOOKUP(Production_Downtime_Cleaned[[#This Row],[machine_id]],Machine_master[machine_id],Machine_master[department])</f>
        <v>Cutting</v>
      </c>
    </row>
    <row r="577" spans="1:13">
      <c r="A577" s="19">
        <v>45681</v>
      </c>
      <c r="B577" t="s">
        <v>25</v>
      </c>
      <c r="C577" t="s">
        <v>18</v>
      </c>
      <c r="D577">
        <v>8</v>
      </c>
      <c r="E577">
        <v>0</v>
      </c>
      <c r="F577">
        <v>8</v>
      </c>
      <c r="G577">
        <v>4169</v>
      </c>
      <c r="H577" t="s">
        <v>15</v>
      </c>
      <c r="I577">
        <v>0</v>
      </c>
      <c r="J577" t="s">
        <v>16</v>
      </c>
      <c r="K577" s="20">
        <v>0</v>
      </c>
      <c r="L577" s="20">
        <v>1</v>
      </c>
      <c r="M577" t="str">
        <f>_xlfn.XLOOKUP(Production_Downtime_Cleaned[[#This Row],[machine_id]],Machine_master[machine_id],Machine_master[department])</f>
        <v>Cutting</v>
      </c>
    </row>
    <row r="578" spans="1:13">
      <c r="A578" s="19">
        <v>45682</v>
      </c>
      <c r="B578" t="s">
        <v>13</v>
      </c>
      <c r="C578" t="s">
        <v>14</v>
      </c>
      <c r="D578">
        <v>8</v>
      </c>
      <c r="E578">
        <v>0</v>
      </c>
      <c r="F578">
        <v>8</v>
      </c>
      <c r="G578">
        <v>5601</v>
      </c>
      <c r="H578" t="s">
        <v>15</v>
      </c>
      <c r="I578">
        <v>0</v>
      </c>
      <c r="J578" t="s">
        <v>16</v>
      </c>
      <c r="K578" s="20">
        <v>0</v>
      </c>
      <c r="L578" s="20">
        <v>1</v>
      </c>
      <c r="M578" t="str">
        <f>_xlfn.XLOOKUP(Production_Downtime_Cleaned[[#This Row],[machine_id]],Machine_master[machine_id],Machine_master[department])</f>
        <v>Stamping</v>
      </c>
    </row>
    <row r="579" spans="1:13">
      <c r="A579" s="19">
        <v>45682</v>
      </c>
      <c r="B579" t="s">
        <v>13</v>
      </c>
      <c r="C579" t="s">
        <v>17</v>
      </c>
      <c r="D579">
        <v>8</v>
      </c>
      <c r="E579">
        <v>0</v>
      </c>
      <c r="F579">
        <v>8</v>
      </c>
      <c r="G579">
        <v>4623</v>
      </c>
      <c r="H579" t="s">
        <v>15</v>
      </c>
      <c r="I579">
        <v>0</v>
      </c>
      <c r="J579" t="s">
        <v>16</v>
      </c>
      <c r="K579" s="20">
        <v>0</v>
      </c>
      <c r="L579" s="20">
        <v>1</v>
      </c>
      <c r="M579" t="str">
        <f>_xlfn.XLOOKUP(Production_Downtime_Cleaned[[#This Row],[machine_id]],Machine_master[machine_id],Machine_master[department])</f>
        <v>Stamping</v>
      </c>
    </row>
    <row r="580" spans="1:13">
      <c r="A580" s="19">
        <v>45682</v>
      </c>
      <c r="B580" t="s">
        <v>13</v>
      </c>
      <c r="C580" t="s">
        <v>18</v>
      </c>
      <c r="D580">
        <v>8</v>
      </c>
      <c r="E580">
        <v>3.7</v>
      </c>
      <c r="F580">
        <v>4.3</v>
      </c>
      <c r="G580">
        <v>2679</v>
      </c>
      <c r="H580" t="s">
        <v>29</v>
      </c>
      <c r="I580">
        <v>6800</v>
      </c>
      <c r="J580" t="s">
        <v>16</v>
      </c>
      <c r="K580" s="20">
        <v>0.46</v>
      </c>
      <c r="L580" s="20">
        <v>0.54</v>
      </c>
      <c r="M580" t="str">
        <f>_xlfn.XLOOKUP(Production_Downtime_Cleaned[[#This Row],[machine_id]],Machine_master[machine_id],Machine_master[department])</f>
        <v>Stamping</v>
      </c>
    </row>
    <row r="581" spans="1:13">
      <c r="A581" s="19">
        <v>45682</v>
      </c>
      <c r="B581" t="s">
        <v>19</v>
      </c>
      <c r="C581" t="s">
        <v>14</v>
      </c>
      <c r="D581">
        <v>8</v>
      </c>
      <c r="E581">
        <v>6.1</v>
      </c>
      <c r="F581">
        <v>1.9</v>
      </c>
      <c r="G581">
        <v>1227</v>
      </c>
      <c r="H581" t="s">
        <v>30</v>
      </c>
      <c r="I581">
        <v>12400</v>
      </c>
      <c r="J581" t="s">
        <v>16</v>
      </c>
      <c r="K581" s="20">
        <v>0.76</v>
      </c>
      <c r="L581" s="20">
        <v>0.24</v>
      </c>
      <c r="M581" t="str">
        <f>_xlfn.XLOOKUP(Production_Downtime_Cleaned[[#This Row],[machine_id]],Machine_master[machine_id],Machine_master[department])</f>
        <v>Stamping</v>
      </c>
    </row>
    <row r="582" spans="1:13">
      <c r="A582" s="19">
        <v>45682</v>
      </c>
      <c r="B582" t="s">
        <v>19</v>
      </c>
      <c r="C582" t="s">
        <v>17</v>
      </c>
      <c r="D582">
        <v>8</v>
      </c>
      <c r="E582">
        <v>2.5</v>
      </c>
      <c r="F582">
        <v>5.5</v>
      </c>
      <c r="G582">
        <v>3537</v>
      </c>
      <c r="H582" t="s">
        <v>27</v>
      </c>
      <c r="I582">
        <v>4100</v>
      </c>
      <c r="J582" t="s">
        <v>16</v>
      </c>
      <c r="K582" s="20">
        <v>0.31</v>
      </c>
      <c r="L582" s="20">
        <v>0.69</v>
      </c>
      <c r="M582" t="str">
        <f>_xlfn.XLOOKUP(Production_Downtime_Cleaned[[#This Row],[machine_id]],Machine_master[machine_id],Machine_master[department])</f>
        <v>Stamping</v>
      </c>
    </row>
    <row r="583" spans="1:13">
      <c r="A583" s="19">
        <v>45682</v>
      </c>
      <c r="B583" t="s">
        <v>19</v>
      </c>
      <c r="C583" t="s">
        <v>18</v>
      </c>
      <c r="D583">
        <v>8</v>
      </c>
      <c r="E583">
        <v>0</v>
      </c>
      <c r="F583">
        <v>8</v>
      </c>
      <c r="G583">
        <v>4964</v>
      </c>
      <c r="H583" t="s">
        <v>15</v>
      </c>
      <c r="I583">
        <v>0</v>
      </c>
      <c r="J583" t="s">
        <v>16</v>
      </c>
      <c r="K583" s="20">
        <v>0</v>
      </c>
      <c r="L583" s="20">
        <v>1</v>
      </c>
      <c r="M583" t="str">
        <f>_xlfn.XLOOKUP(Production_Downtime_Cleaned[[#This Row],[machine_id]],Machine_master[machine_id],Machine_master[department])</f>
        <v>Stamping</v>
      </c>
    </row>
    <row r="584" spans="1:13">
      <c r="A584" s="19">
        <v>45682</v>
      </c>
      <c r="B584" t="s">
        <v>20</v>
      </c>
      <c r="C584" t="s">
        <v>14</v>
      </c>
      <c r="D584">
        <v>8</v>
      </c>
      <c r="E584">
        <v>0</v>
      </c>
      <c r="F584">
        <v>8</v>
      </c>
      <c r="G584">
        <v>4654</v>
      </c>
      <c r="H584" t="s">
        <v>15</v>
      </c>
      <c r="I584">
        <v>0</v>
      </c>
      <c r="J584" t="s">
        <v>16</v>
      </c>
      <c r="K584" s="20">
        <v>0</v>
      </c>
      <c r="L584" s="20">
        <v>1</v>
      </c>
      <c r="M584" t="str">
        <f>_xlfn.XLOOKUP(Production_Downtime_Cleaned[[#This Row],[machine_id]],Machine_master[machine_id],Machine_master[department])</f>
        <v>Stamping</v>
      </c>
    </row>
    <row r="585" spans="1:13">
      <c r="A585" s="19">
        <v>45682</v>
      </c>
      <c r="B585" t="s">
        <v>20</v>
      </c>
      <c r="C585" t="s">
        <v>17</v>
      </c>
      <c r="D585">
        <v>8</v>
      </c>
      <c r="E585">
        <v>1.4</v>
      </c>
      <c r="F585">
        <v>6.6</v>
      </c>
      <c r="G585">
        <v>3867</v>
      </c>
      <c r="H585" t="s">
        <v>27</v>
      </c>
      <c r="I585">
        <v>13200</v>
      </c>
      <c r="J585" t="s">
        <v>16</v>
      </c>
      <c r="K585" s="20">
        <v>0.18</v>
      </c>
      <c r="L585" s="20">
        <v>0.83</v>
      </c>
      <c r="M585" t="str">
        <f>_xlfn.XLOOKUP(Production_Downtime_Cleaned[[#This Row],[machine_id]],Machine_master[machine_id],Machine_master[department])</f>
        <v>Stamping</v>
      </c>
    </row>
    <row r="586" spans="1:13">
      <c r="A586" s="19">
        <v>45682</v>
      </c>
      <c r="B586" t="s">
        <v>20</v>
      </c>
      <c r="C586" t="s">
        <v>18</v>
      </c>
      <c r="D586">
        <v>8</v>
      </c>
      <c r="E586">
        <v>3.7</v>
      </c>
      <c r="F586">
        <v>4.3</v>
      </c>
      <c r="G586">
        <v>2702</v>
      </c>
      <c r="H586" t="s">
        <v>26</v>
      </c>
      <c r="I586">
        <v>4100</v>
      </c>
      <c r="J586" t="s">
        <v>16</v>
      </c>
      <c r="K586" s="20">
        <v>0.46</v>
      </c>
      <c r="L586" s="20">
        <v>0.54</v>
      </c>
      <c r="M586" t="str">
        <f>_xlfn.XLOOKUP(Production_Downtime_Cleaned[[#This Row],[machine_id]],Machine_master[machine_id],Machine_master[department])</f>
        <v>Stamping</v>
      </c>
    </row>
    <row r="587" spans="1:13">
      <c r="A587" s="19">
        <v>45682</v>
      </c>
      <c r="B587" t="s">
        <v>21</v>
      </c>
      <c r="C587" t="s">
        <v>14</v>
      </c>
      <c r="D587">
        <v>8</v>
      </c>
      <c r="E587">
        <v>0</v>
      </c>
      <c r="F587">
        <v>8</v>
      </c>
      <c r="G587">
        <v>702</v>
      </c>
      <c r="H587" t="s">
        <v>15</v>
      </c>
      <c r="I587">
        <v>0</v>
      </c>
      <c r="J587" t="s">
        <v>16</v>
      </c>
      <c r="K587" s="20">
        <v>0</v>
      </c>
      <c r="L587" s="20">
        <v>1</v>
      </c>
      <c r="M587" t="str">
        <f>_xlfn.XLOOKUP(Production_Downtime_Cleaned[[#This Row],[machine_id]],Machine_master[machine_id],Machine_master[department])</f>
        <v>Machining</v>
      </c>
    </row>
    <row r="588" spans="1:13">
      <c r="A588" s="19">
        <v>45682</v>
      </c>
      <c r="B588" t="s">
        <v>21</v>
      </c>
      <c r="C588" t="s">
        <v>17</v>
      </c>
      <c r="D588">
        <v>8</v>
      </c>
      <c r="E588">
        <v>0</v>
      </c>
      <c r="F588">
        <v>8</v>
      </c>
      <c r="G588">
        <v>664</v>
      </c>
      <c r="H588" t="s">
        <v>15</v>
      </c>
      <c r="I588">
        <v>0</v>
      </c>
      <c r="J588" t="s">
        <v>16</v>
      </c>
      <c r="K588" s="20">
        <v>0</v>
      </c>
      <c r="L588" s="20">
        <v>1</v>
      </c>
      <c r="M588" t="str">
        <f>_xlfn.XLOOKUP(Production_Downtime_Cleaned[[#This Row],[machine_id]],Machine_master[machine_id],Machine_master[department])</f>
        <v>Machining</v>
      </c>
    </row>
    <row r="589" spans="1:13">
      <c r="A589" s="19">
        <v>45682</v>
      </c>
      <c r="B589" t="s">
        <v>21</v>
      </c>
      <c r="C589" t="s">
        <v>18</v>
      </c>
      <c r="D589">
        <v>8</v>
      </c>
      <c r="E589">
        <v>0</v>
      </c>
      <c r="F589">
        <v>8</v>
      </c>
      <c r="G589">
        <v>639</v>
      </c>
      <c r="H589" t="s">
        <v>15</v>
      </c>
      <c r="I589">
        <v>0</v>
      </c>
      <c r="J589" t="s">
        <v>16</v>
      </c>
      <c r="K589" s="20">
        <v>0</v>
      </c>
      <c r="L589" s="20">
        <v>1</v>
      </c>
      <c r="M589" t="str">
        <f>_xlfn.XLOOKUP(Production_Downtime_Cleaned[[#This Row],[machine_id]],Machine_master[machine_id],Machine_master[department])</f>
        <v>Machining</v>
      </c>
    </row>
    <row r="590" spans="1:13">
      <c r="A590" s="19">
        <v>45682</v>
      </c>
      <c r="B590" t="s">
        <v>22</v>
      </c>
      <c r="C590" t="s">
        <v>14</v>
      </c>
      <c r="D590">
        <v>8</v>
      </c>
      <c r="E590">
        <v>0</v>
      </c>
      <c r="F590">
        <v>8</v>
      </c>
      <c r="G590">
        <v>741</v>
      </c>
      <c r="H590" t="s">
        <v>15</v>
      </c>
      <c r="I590">
        <v>0</v>
      </c>
      <c r="J590" t="s">
        <v>16</v>
      </c>
      <c r="K590" s="20">
        <v>0</v>
      </c>
      <c r="L590" s="20">
        <v>1</v>
      </c>
      <c r="M590" t="str">
        <f>_xlfn.XLOOKUP(Production_Downtime_Cleaned[[#This Row],[machine_id]],Machine_master[machine_id],Machine_master[department])</f>
        <v>Machining</v>
      </c>
    </row>
    <row r="591" spans="1:13">
      <c r="A591" s="19">
        <v>45682</v>
      </c>
      <c r="B591" t="s">
        <v>22</v>
      </c>
      <c r="C591" t="s">
        <v>17</v>
      </c>
      <c r="D591">
        <v>8</v>
      </c>
      <c r="E591">
        <v>0</v>
      </c>
      <c r="F591">
        <v>8</v>
      </c>
      <c r="G591">
        <v>722</v>
      </c>
      <c r="H591" t="s">
        <v>15</v>
      </c>
      <c r="I591">
        <v>0</v>
      </c>
      <c r="J591" t="s">
        <v>16</v>
      </c>
      <c r="K591" s="20">
        <v>0</v>
      </c>
      <c r="L591" s="20">
        <v>1</v>
      </c>
      <c r="M591" t="str">
        <f>_xlfn.XLOOKUP(Production_Downtime_Cleaned[[#This Row],[machine_id]],Machine_master[machine_id],Machine_master[department])</f>
        <v>Machining</v>
      </c>
    </row>
    <row r="592" spans="1:13">
      <c r="A592" s="19">
        <v>45682</v>
      </c>
      <c r="B592" t="s">
        <v>22</v>
      </c>
      <c r="C592" t="s">
        <v>18</v>
      </c>
      <c r="D592">
        <v>8</v>
      </c>
      <c r="E592">
        <v>0</v>
      </c>
      <c r="F592">
        <v>8</v>
      </c>
      <c r="G592">
        <v>595</v>
      </c>
      <c r="H592" t="s">
        <v>15</v>
      </c>
      <c r="I592">
        <v>0</v>
      </c>
      <c r="J592" t="s">
        <v>16</v>
      </c>
      <c r="K592" s="20">
        <v>0</v>
      </c>
      <c r="L592" s="20">
        <v>1</v>
      </c>
      <c r="M592" t="str">
        <f>_xlfn.XLOOKUP(Production_Downtime_Cleaned[[#This Row],[machine_id]],Machine_master[machine_id],Machine_master[department])</f>
        <v>Machining</v>
      </c>
    </row>
    <row r="593" spans="1:13">
      <c r="A593" s="19">
        <v>45682</v>
      </c>
      <c r="B593" t="s">
        <v>23</v>
      </c>
      <c r="C593" t="s">
        <v>14</v>
      </c>
      <c r="D593">
        <v>8</v>
      </c>
      <c r="E593">
        <v>0</v>
      </c>
      <c r="F593">
        <v>8</v>
      </c>
      <c r="G593">
        <v>3419</v>
      </c>
      <c r="H593" t="s">
        <v>15</v>
      </c>
      <c r="I593">
        <v>0</v>
      </c>
      <c r="J593" t="s">
        <v>16</v>
      </c>
      <c r="K593" s="20">
        <v>0</v>
      </c>
      <c r="L593" s="20">
        <v>1</v>
      </c>
      <c r="M593" t="str">
        <f>_xlfn.XLOOKUP(Production_Downtime_Cleaned[[#This Row],[machine_id]],Machine_master[machine_id],Machine_master[department])</f>
        <v>Assembly</v>
      </c>
    </row>
    <row r="594" spans="1:13">
      <c r="A594" s="19">
        <v>45682</v>
      </c>
      <c r="B594" t="s">
        <v>23</v>
      </c>
      <c r="C594" t="s">
        <v>17</v>
      </c>
      <c r="D594">
        <v>8</v>
      </c>
      <c r="E594">
        <v>0</v>
      </c>
      <c r="F594">
        <v>8</v>
      </c>
      <c r="G594">
        <v>3468</v>
      </c>
      <c r="H594" t="s">
        <v>15</v>
      </c>
      <c r="I594">
        <v>0</v>
      </c>
      <c r="J594" t="s">
        <v>16</v>
      </c>
      <c r="K594" s="20">
        <v>0</v>
      </c>
      <c r="L594" s="20">
        <v>1</v>
      </c>
      <c r="M594" t="str">
        <f>_xlfn.XLOOKUP(Production_Downtime_Cleaned[[#This Row],[machine_id]],Machine_master[machine_id],Machine_master[department])</f>
        <v>Assembly</v>
      </c>
    </row>
    <row r="595" spans="1:13">
      <c r="A595" s="19">
        <v>45682</v>
      </c>
      <c r="B595" t="s">
        <v>23</v>
      </c>
      <c r="C595" t="s">
        <v>18</v>
      </c>
      <c r="D595">
        <v>8</v>
      </c>
      <c r="E595">
        <v>0</v>
      </c>
      <c r="F595">
        <v>8</v>
      </c>
      <c r="G595">
        <v>3101</v>
      </c>
      <c r="H595" t="s">
        <v>15</v>
      </c>
      <c r="I595">
        <v>0</v>
      </c>
      <c r="J595" t="s">
        <v>16</v>
      </c>
      <c r="K595" s="20">
        <v>0</v>
      </c>
      <c r="L595" s="20">
        <v>1</v>
      </c>
      <c r="M595" t="str">
        <f>_xlfn.XLOOKUP(Production_Downtime_Cleaned[[#This Row],[machine_id]],Machine_master[machine_id],Machine_master[department])</f>
        <v>Assembly</v>
      </c>
    </row>
    <row r="596" spans="1:13">
      <c r="A596" s="19">
        <v>45682</v>
      </c>
      <c r="B596" t="s">
        <v>24</v>
      </c>
      <c r="C596" t="s">
        <v>14</v>
      </c>
      <c r="D596">
        <v>8</v>
      </c>
      <c r="E596">
        <v>0</v>
      </c>
      <c r="F596">
        <v>8</v>
      </c>
      <c r="G596">
        <v>3067</v>
      </c>
      <c r="H596" t="s">
        <v>15</v>
      </c>
      <c r="I596">
        <v>0</v>
      </c>
      <c r="J596" t="s">
        <v>16</v>
      </c>
      <c r="K596" s="20">
        <v>0</v>
      </c>
      <c r="L596" s="20">
        <v>1</v>
      </c>
      <c r="M596" t="str">
        <f>_xlfn.XLOOKUP(Production_Downtime_Cleaned[[#This Row],[machine_id]],Machine_master[machine_id],Machine_master[department])</f>
        <v>Assembly</v>
      </c>
    </row>
    <row r="597" spans="1:13">
      <c r="A597" s="19">
        <v>45682</v>
      </c>
      <c r="B597" t="s">
        <v>24</v>
      </c>
      <c r="C597" t="s">
        <v>17</v>
      </c>
      <c r="D597">
        <v>8</v>
      </c>
      <c r="E597">
        <v>0.9</v>
      </c>
      <c r="F597">
        <v>7.1</v>
      </c>
      <c r="G597">
        <v>2829</v>
      </c>
      <c r="H597" t="s">
        <v>31</v>
      </c>
      <c r="I597">
        <v>11000</v>
      </c>
      <c r="J597" t="s">
        <v>16</v>
      </c>
      <c r="K597" s="20">
        <v>0.11</v>
      </c>
      <c r="L597" s="20">
        <v>0.89</v>
      </c>
      <c r="M597" t="str">
        <f>_xlfn.XLOOKUP(Production_Downtime_Cleaned[[#This Row],[machine_id]],Machine_master[machine_id],Machine_master[department])</f>
        <v>Assembly</v>
      </c>
    </row>
    <row r="598" spans="1:13">
      <c r="A598" s="19">
        <v>45682</v>
      </c>
      <c r="B598" t="s">
        <v>24</v>
      </c>
      <c r="C598" t="s">
        <v>18</v>
      </c>
      <c r="D598">
        <v>8</v>
      </c>
      <c r="E598">
        <v>2.1</v>
      </c>
      <c r="F598">
        <v>5.9</v>
      </c>
      <c r="G598">
        <v>2273</v>
      </c>
      <c r="H598" t="s">
        <v>31</v>
      </c>
      <c r="I598">
        <v>10900</v>
      </c>
      <c r="J598" t="s">
        <v>16</v>
      </c>
      <c r="K598" s="20">
        <v>0.26</v>
      </c>
      <c r="L598" s="20">
        <v>0.74</v>
      </c>
      <c r="M598" t="str">
        <f>_xlfn.XLOOKUP(Production_Downtime_Cleaned[[#This Row],[machine_id]],Machine_master[machine_id],Machine_master[department])</f>
        <v>Assembly</v>
      </c>
    </row>
    <row r="599" spans="1:13">
      <c r="A599" s="19">
        <v>45682</v>
      </c>
      <c r="B599" t="s">
        <v>25</v>
      </c>
      <c r="C599" t="s">
        <v>14</v>
      </c>
      <c r="D599">
        <v>8</v>
      </c>
      <c r="E599">
        <v>0</v>
      </c>
      <c r="F599">
        <v>8</v>
      </c>
      <c r="G599">
        <v>3927</v>
      </c>
      <c r="H599" t="s">
        <v>15</v>
      </c>
      <c r="I599">
        <v>0</v>
      </c>
      <c r="J599" t="s">
        <v>16</v>
      </c>
      <c r="K599" s="20">
        <v>0</v>
      </c>
      <c r="L599" s="20">
        <v>1</v>
      </c>
      <c r="M599" t="str">
        <f>_xlfn.XLOOKUP(Production_Downtime_Cleaned[[#This Row],[machine_id]],Machine_master[machine_id],Machine_master[department])</f>
        <v>Cutting</v>
      </c>
    </row>
    <row r="600" spans="1:13">
      <c r="A600" s="19">
        <v>45682</v>
      </c>
      <c r="B600" t="s">
        <v>25</v>
      </c>
      <c r="C600" t="s">
        <v>17</v>
      </c>
      <c r="D600">
        <v>8</v>
      </c>
      <c r="E600">
        <v>0</v>
      </c>
      <c r="F600">
        <v>8</v>
      </c>
      <c r="G600">
        <v>3631</v>
      </c>
      <c r="H600" t="s">
        <v>15</v>
      </c>
      <c r="I600">
        <v>0</v>
      </c>
      <c r="J600" t="s">
        <v>16</v>
      </c>
      <c r="K600" s="20">
        <v>0</v>
      </c>
      <c r="L600" s="20">
        <v>1</v>
      </c>
      <c r="M600" t="str">
        <f>_xlfn.XLOOKUP(Production_Downtime_Cleaned[[#This Row],[machine_id]],Machine_master[machine_id],Machine_master[department])</f>
        <v>Cutting</v>
      </c>
    </row>
    <row r="601" spans="1:13">
      <c r="A601" s="19">
        <v>45682</v>
      </c>
      <c r="B601" t="s">
        <v>25</v>
      </c>
      <c r="C601" t="s">
        <v>18</v>
      </c>
      <c r="D601">
        <v>8</v>
      </c>
      <c r="E601">
        <v>0</v>
      </c>
      <c r="F601">
        <v>8</v>
      </c>
      <c r="G601">
        <v>4218</v>
      </c>
      <c r="H601" t="s">
        <v>15</v>
      </c>
      <c r="I601">
        <v>0</v>
      </c>
      <c r="J601" t="s">
        <v>16</v>
      </c>
      <c r="K601" s="20">
        <v>0</v>
      </c>
      <c r="L601" s="20">
        <v>1</v>
      </c>
      <c r="M601" t="str">
        <f>_xlfn.XLOOKUP(Production_Downtime_Cleaned[[#This Row],[machine_id]],Machine_master[machine_id],Machine_master[department])</f>
        <v>Cutting</v>
      </c>
    </row>
    <row r="602" spans="1:13">
      <c r="A602" s="19">
        <v>45683</v>
      </c>
      <c r="B602" t="s">
        <v>13</v>
      </c>
      <c r="C602" t="s">
        <v>14</v>
      </c>
      <c r="D602">
        <v>8</v>
      </c>
      <c r="E602">
        <v>0</v>
      </c>
      <c r="F602">
        <v>8</v>
      </c>
      <c r="G602">
        <v>4649</v>
      </c>
      <c r="H602" t="s">
        <v>15</v>
      </c>
      <c r="I602">
        <v>0</v>
      </c>
      <c r="J602" t="s">
        <v>16</v>
      </c>
      <c r="K602" s="20">
        <v>0</v>
      </c>
      <c r="L602" s="20">
        <v>1</v>
      </c>
      <c r="M602" t="str">
        <f>_xlfn.XLOOKUP(Production_Downtime_Cleaned[[#This Row],[machine_id]],Machine_master[machine_id],Machine_master[department])</f>
        <v>Stamping</v>
      </c>
    </row>
    <row r="603" spans="1:13">
      <c r="A603" s="19">
        <v>45683</v>
      </c>
      <c r="B603" t="s">
        <v>13</v>
      </c>
      <c r="C603" t="s">
        <v>17</v>
      </c>
      <c r="D603">
        <v>8</v>
      </c>
      <c r="E603">
        <v>3.4</v>
      </c>
      <c r="F603">
        <v>4.5999999999999996</v>
      </c>
      <c r="G603">
        <v>2816</v>
      </c>
      <c r="H603" t="s">
        <v>29</v>
      </c>
      <c r="I603">
        <v>4400</v>
      </c>
      <c r="J603" t="s">
        <v>16</v>
      </c>
      <c r="K603" s="20">
        <v>0.43</v>
      </c>
      <c r="L603" s="20">
        <v>0.57999999999999996</v>
      </c>
      <c r="M603" t="str">
        <f>_xlfn.XLOOKUP(Production_Downtime_Cleaned[[#This Row],[machine_id]],Machine_master[machine_id],Machine_master[department])</f>
        <v>Stamping</v>
      </c>
    </row>
    <row r="604" spans="1:13">
      <c r="A604" s="19">
        <v>45683</v>
      </c>
      <c r="B604" t="s">
        <v>13</v>
      </c>
      <c r="C604" t="s">
        <v>18</v>
      </c>
      <c r="D604">
        <v>8</v>
      </c>
      <c r="E604">
        <v>0</v>
      </c>
      <c r="F604">
        <v>8</v>
      </c>
      <c r="G604">
        <v>5319</v>
      </c>
      <c r="H604" t="s">
        <v>15</v>
      </c>
      <c r="I604">
        <v>0</v>
      </c>
      <c r="J604" t="s">
        <v>16</v>
      </c>
      <c r="K604" s="20">
        <v>0</v>
      </c>
      <c r="L604" s="20">
        <v>1</v>
      </c>
      <c r="M604" t="str">
        <f>_xlfn.XLOOKUP(Production_Downtime_Cleaned[[#This Row],[machine_id]],Machine_master[machine_id],Machine_master[department])</f>
        <v>Stamping</v>
      </c>
    </row>
    <row r="605" spans="1:13">
      <c r="A605" s="19">
        <v>45683</v>
      </c>
      <c r="B605" t="s">
        <v>19</v>
      </c>
      <c r="C605" t="s">
        <v>14</v>
      </c>
      <c r="D605">
        <v>8</v>
      </c>
      <c r="E605">
        <v>5.5</v>
      </c>
      <c r="F605">
        <v>2.5</v>
      </c>
      <c r="G605">
        <v>1594</v>
      </c>
      <c r="H605" t="s">
        <v>28</v>
      </c>
      <c r="I605">
        <v>1900</v>
      </c>
      <c r="J605" t="s">
        <v>16</v>
      </c>
      <c r="K605" s="20">
        <v>0.69</v>
      </c>
      <c r="L605" s="20">
        <v>0.31</v>
      </c>
      <c r="M605" t="str">
        <f>_xlfn.XLOOKUP(Production_Downtime_Cleaned[[#This Row],[machine_id]],Machine_master[machine_id],Machine_master[department])</f>
        <v>Stamping</v>
      </c>
    </row>
    <row r="606" spans="1:13">
      <c r="A606" s="19">
        <v>45683</v>
      </c>
      <c r="B606" t="s">
        <v>19</v>
      </c>
      <c r="C606" t="s">
        <v>17</v>
      </c>
      <c r="D606">
        <v>8</v>
      </c>
      <c r="E606">
        <v>0</v>
      </c>
      <c r="F606">
        <v>8</v>
      </c>
      <c r="G606">
        <v>5077</v>
      </c>
      <c r="H606" t="s">
        <v>15</v>
      </c>
      <c r="I606">
        <v>0</v>
      </c>
      <c r="J606" t="s">
        <v>16</v>
      </c>
      <c r="K606" s="20">
        <v>0</v>
      </c>
      <c r="L606" s="20">
        <v>1</v>
      </c>
      <c r="M606" t="str">
        <f>_xlfn.XLOOKUP(Production_Downtime_Cleaned[[#This Row],[machine_id]],Machine_master[machine_id],Machine_master[department])</f>
        <v>Stamping</v>
      </c>
    </row>
    <row r="607" spans="1:13">
      <c r="A607" s="19">
        <v>45683</v>
      </c>
      <c r="B607" t="s">
        <v>19</v>
      </c>
      <c r="C607" t="s">
        <v>18</v>
      </c>
      <c r="D607">
        <v>8</v>
      </c>
      <c r="E607">
        <v>0</v>
      </c>
      <c r="F607">
        <v>8</v>
      </c>
      <c r="G607">
        <v>5195</v>
      </c>
      <c r="H607" t="s">
        <v>15</v>
      </c>
      <c r="I607">
        <v>0</v>
      </c>
      <c r="J607" t="s">
        <v>16</v>
      </c>
      <c r="K607" s="20">
        <v>0</v>
      </c>
      <c r="L607" s="20">
        <v>1</v>
      </c>
      <c r="M607" t="str">
        <f>_xlfn.XLOOKUP(Production_Downtime_Cleaned[[#This Row],[machine_id]],Machine_master[machine_id],Machine_master[department])</f>
        <v>Stamping</v>
      </c>
    </row>
    <row r="608" spans="1:13">
      <c r="A608" s="19">
        <v>45683</v>
      </c>
      <c r="B608" t="s">
        <v>20</v>
      </c>
      <c r="C608" t="s">
        <v>14</v>
      </c>
      <c r="D608">
        <v>8</v>
      </c>
      <c r="E608">
        <v>1.4</v>
      </c>
      <c r="F608">
        <v>6.6</v>
      </c>
      <c r="G608">
        <v>3488</v>
      </c>
      <c r="H608" t="s">
        <v>28</v>
      </c>
      <c r="I608">
        <v>2000</v>
      </c>
      <c r="J608" t="s">
        <v>16</v>
      </c>
      <c r="K608" s="20">
        <v>0.18</v>
      </c>
      <c r="L608" s="20">
        <v>0.83</v>
      </c>
      <c r="M608" t="str">
        <f>_xlfn.XLOOKUP(Production_Downtime_Cleaned[[#This Row],[machine_id]],Machine_master[machine_id],Machine_master[department])</f>
        <v>Stamping</v>
      </c>
    </row>
    <row r="609" spans="1:13">
      <c r="A609" s="19">
        <v>45683</v>
      </c>
      <c r="B609" t="s">
        <v>20</v>
      </c>
      <c r="C609" t="s">
        <v>17</v>
      </c>
      <c r="D609">
        <v>8</v>
      </c>
      <c r="E609">
        <v>0</v>
      </c>
      <c r="F609">
        <v>8</v>
      </c>
      <c r="G609">
        <v>4691</v>
      </c>
      <c r="H609" t="s">
        <v>15</v>
      </c>
      <c r="I609">
        <v>0</v>
      </c>
      <c r="J609" t="s">
        <v>16</v>
      </c>
      <c r="K609" s="20">
        <v>0</v>
      </c>
      <c r="L609" s="20">
        <v>1</v>
      </c>
      <c r="M609" t="str">
        <f>_xlfn.XLOOKUP(Production_Downtime_Cleaned[[#This Row],[machine_id]],Machine_master[machine_id],Machine_master[department])</f>
        <v>Stamping</v>
      </c>
    </row>
    <row r="610" spans="1:13">
      <c r="A610" s="19">
        <v>45683</v>
      </c>
      <c r="B610" t="s">
        <v>20</v>
      </c>
      <c r="C610" t="s">
        <v>18</v>
      </c>
      <c r="D610">
        <v>8</v>
      </c>
      <c r="E610">
        <v>5.7</v>
      </c>
      <c r="F610">
        <v>2.2999999999999998</v>
      </c>
      <c r="G610">
        <v>1332</v>
      </c>
      <c r="H610" t="s">
        <v>31</v>
      </c>
      <c r="I610">
        <v>3200</v>
      </c>
      <c r="J610" t="s">
        <v>16</v>
      </c>
      <c r="K610" s="20">
        <v>0.71</v>
      </c>
      <c r="L610" s="20">
        <v>0.28999999999999998</v>
      </c>
      <c r="M610" t="str">
        <f>_xlfn.XLOOKUP(Production_Downtime_Cleaned[[#This Row],[machine_id]],Machine_master[machine_id],Machine_master[department])</f>
        <v>Stamping</v>
      </c>
    </row>
    <row r="611" spans="1:13">
      <c r="A611" s="19">
        <v>45683</v>
      </c>
      <c r="B611" t="s">
        <v>21</v>
      </c>
      <c r="C611" t="s">
        <v>14</v>
      </c>
      <c r="D611">
        <v>8</v>
      </c>
      <c r="E611">
        <v>0</v>
      </c>
      <c r="F611">
        <v>8</v>
      </c>
      <c r="G611">
        <v>703</v>
      </c>
      <c r="H611" t="s">
        <v>15</v>
      </c>
      <c r="I611">
        <v>0</v>
      </c>
      <c r="J611" t="s">
        <v>16</v>
      </c>
      <c r="K611" s="20">
        <v>0</v>
      </c>
      <c r="L611" s="20">
        <v>1</v>
      </c>
      <c r="M611" t="str">
        <f>_xlfn.XLOOKUP(Production_Downtime_Cleaned[[#This Row],[machine_id]],Machine_master[machine_id],Machine_master[department])</f>
        <v>Machining</v>
      </c>
    </row>
    <row r="612" spans="1:13">
      <c r="A612" s="19">
        <v>45683</v>
      </c>
      <c r="B612" t="s">
        <v>21</v>
      </c>
      <c r="C612" t="s">
        <v>17</v>
      </c>
      <c r="D612">
        <v>8</v>
      </c>
      <c r="E612">
        <v>0</v>
      </c>
      <c r="F612">
        <v>8</v>
      </c>
      <c r="G612">
        <v>631</v>
      </c>
      <c r="H612" t="s">
        <v>15</v>
      </c>
      <c r="I612">
        <v>0</v>
      </c>
      <c r="J612" t="s">
        <v>16</v>
      </c>
      <c r="K612" s="20">
        <v>0</v>
      </c>
      <c r="L612" s="20">
        <v>1</v>
      </c>
      <c r="M612" t="str">
        <f>_xlfn.XLOOKUP(Production_Downtime_Cleaned[[#This Row],[machine_id]],Machine_master[machine_id],Machine_master[department])</f>
        <v>Machining</v>
      </c>
    </row>
    <row r="613" spans="1:13">
      <c r="A613" s="19">
        <v>45683</v>
      </c>
      <c r="B613" t="s">
        <v>21</v>
      </c>
      <c r="C613" t="s">
        <v>18</v>
      </c>
      <c r="D613">
        <v>8</v>
      </c>
      <c r="E613">
        <v>0</v>
      </c>
      <c r="F613">
        <v>8</v>
      </c>
      <c r="G613">
        <v>678</v>
      </c>
      <c r="H613" t="s">
        <v>15</v>
      </c>
      <c r="I613">
        <v>0</v>
      </c>
      <c r="J613" t="s">
        <v>16</v>
      </c>
      <c r="K613" s="20">
        <v>0</v>
      </c>
      <c r="L613" s="20">
        <v>1</v>
      </c>
      <c r="M613" t="str">
        <f>_xlfn.XLOOKUP(Production_Downtime_Cleaned[[#This Row],[machine_id]],Machine_master[machine_id],Machine_master[department])</f>
        <v>Machining</v>
      </c>
    </row>
    <row r="614" spans="1:13">
      <c r="A614" s="19">
        <v>45683</v>
      </c>
      <c r="B614" t="s">
        <v>22</v>
      </c>
      <c r="C614" t="s">
        <v>14</v>
      </c>
      <c r="D614">
        <v>8</v>
      </c>
      <c r="E614">
        <v>3.6</v>
      </c>
      <c r="F614">
        <v>4.4000000000000004</v>
      </c>
      <c r="G614">
        <v>363</v>
      </c>
      <c r="H614" t="s">
        <v>28</v>
      </c>
      <c r="I614">
        <v>7900</v>
      </c>
      <c r="J614" t="s">
        <v>16</v>
      </c>
      <c r="K614" s="20">
        <v>0.45</v>
      </c>
      <c r="L614" s="20">
        <v>0.55000000000000004</v>
      </c>
      <c r="M614" t="str">
        <f>_xlfn.XLOOKUP(Production_Downtime_Cleaned[[#This Row],[machine_id]],Machine_master[machine_id],Machine_master[department])</f>
        <v>Machining</v>
      </c>
    </row>
    <row r="615" spans="1:13">
      <c r="A615" s="19">
        <v>45683</v>
      </c>
      <c r="B615" t="s">
        <v>22</v>
      </c>
      <c r="C615" t="s">
        <v>17</v>
      </c>
      <c r="D615">
        <v>8</v>
      </c>
      <c r="E615">
        <v>6.3</v>
      </c>
      <c r="F615">
        <v>1.7</v>
      </c>
      <c r="G615">
        <v>138</v>
      </c>
      <c r="H615" t="s">
        <v>27</v>
      </c>
      <c r="I615">
        <v>14400</v>
      </c>
      <c r="J615" t="s">
        <v>16</v>
      </c>
      <c r="K615" s="20">
        <v>0.79</v>
      </c>
      <c r="L615" s="20">
        <v>0.21</v>
      </c>
      <c r="M615" t="str">
        <f>_xlfn.XLOOKUP(Production_Downtime_Cleaned[[#This Row],[machine_id]],Machine_master[machine_id],Machine_master[department])</f>
        <v>Machining</v>
      </c>
    </row>
    <row r="616" spans="1:13">
      <c r="A616" s="19">
        <v>45683</v>
      </c>
      <c r="B616" t="s">
        <v>22</v>
      </c>
      <c r="C616" t="s">
        <v>18</v>
      </c>
      <c r="D616">
        <v>8</v>
      </c>
      <c r="E616">
        <v>2.6</v>
      </c>
      <c r="F616">
        <v>5.4</v>
      </c>
      <c r="G616">
        <v>468</v>
      </c>
      <c r="H616" t="s">
        <v>27</v>
      </c>
      <c r="I616">
        <v>5200</v>
      </c>
      <c r="J616" t="s">
        <v>16</v>
      </c>
      <c r="K616" s="20">
        <v>0.33</v>
      </c>
      <c r="L616" s="20">
        <v>0.68</v>
      </c>
      <c r="M616" t="str">
        <f>_xlfn.XLOOKUP(Production_Downtime_Cleaned[[#This Row],[machine_id]],Machine_master[machine_id],Machine_master[department])</f>
        <v>Machining</v>
      </c>
    </row>
    <row r="617" spans="1:13">
      <c r="A617" s="19">
        <v>45683</v>
      </c>
      <c r="B617" t="s">
        <v>23</v>
      </c>
      <c r="C617" t="s">
        <v>14</v>
      </c>
      <c r="D617">
        <v>8</v>
      </c>
      <c r="E617">
        <v>0.7</v>
      </c>
      <c r="F617">
        <v>7.3</v>
      </c>
      <c r="G617">
        <v>3401</v>
      </c>
      <c r="H617" t="s">
        <v>30</v>
      </c>
      <c r="I617">
        <v>13700</v>
      </c>
      <c r="J617" t="s">
        <v>16</v>
      </c>
      <c r="K617" s="20">
        <v>0.09</v>
      </c>
      <c r="L617" s="20">
        <v>0.91</v>
      </c>
      <c r="M617" t="str">
        <f>_xlfn.XLOOKUP(Production_Downtime_Cleaned[[#This Row],[machine_id]],Machine_master[machine_id],Machine_master[department])</f>
        <v>Assembly</v>
      </c>
    </row>
    <row r="618" spans="1:13">
      <c r="A618" s="19">
        <v>45683</v>
      </c>
      <c r="B618" t="s">
        <v>23</v>
      </c>
      <c r="C618" t="s">
        <v>17</v>
      </c>
      <c r="D618">
        <v>8</v>
      </c>
      <c r="E618">
        <v>0</v>
      </c>
      <c r="F618">
        <v>8</v>
      </c>
      <c r="G618">
        <v>3644</v>
      </c>
      <c r="H618" t="s">
        <v>15</v>
      </c>
      <c r="I618">
        <v>0</v>
      </c>
      <c r="J618" t="s">
        <v>16</v>
      </c>
      <c r="K618" s="20">
        <v>0</v>
      </c>
      <c r="L618" s="20">
        <v>1</v>
      </c>
      <c r="M618" t="str">
        <f>_xlfn.XLOOKUP(Production_Downtime_Cleaned[[#This Row],[machine_id]],Machine_master[machine_id],Machine_master[department])</f>
        <v>Assembly</v>
      </c>
    </row>
    <row r="619" spans="1:13">
      <c r="A619" s="19">
        <v>45683</v>
      </c>
      <c r="B619" t="s">
        <v>23</v>
      </c>
      <c r="C619" t="s">
        <v>18</v>
      </c>
      <c r="D619">
        <v>8</v>
      </c>
      <c r="E619">
        <v>4.5999999999999996</v>
      </c>
      <c r="F619">
        <v>3.4</v>
      </c>
      <c r="G619">
        <v>1532</v>
      </c>
      <c r="H619" t="s">
        <v>29</v>
      </c>
      <c r="I619">
        <v>9900</v>
      </c>
      <c r="J619" t="s">
        <v>16</v>
      </c>
      <c r="K619" s="20">
        <v>0.57999999999999996</v>
      </c>
      <c r="L619" s="20">
        <v>0.43</v>
      </c>
      <c r="M619" t="str">
        <f>_xlfn.XLOOKUP(Production_Downtime_Cleaned[[#This Row],[machine_id]],Machine_master[machine_id],Machine_master[department])</f>
        <v>Assembly</v>
      </c>
    </row>
    <row r="620" spans="1:13">
      <c r="A620" s="19">
        <v>45683</v>
      </c>
      <c r="B620" t="s">
        <v>24</v>
      </c>
      <c r="C620" t="s">
        <v>14</v>
      </c>
      <c r="D620">
        <v>8</v>
      </c>
      <c r="E620">
        <v>0</v>
      </c>
      <c r="F620">
        <v>8</v>
      </c>
      <c r="G620">
        <v>2971</v>
      </c>
      <c r="H620" t="s">
        <v>15</v>
      </c>
      <c r="I620">
        <v>0</v>
      </c>
      <c r="J620" t="s">
        <v>16</v>
      </c>
      <c r="K620" s="20">
        <v>0</v>
      </c>
      <c r="L620" s="20">
        <v>1</v>
      </c>
      <c r="M620" t="str">
        <f>_xlfn.XLOOKUP(Production_Downtime_Cleaned[[#This Row],[machine_id]],Machine_master[machine_id],Machine_master[department])</f>
        <v>Assembly</v>
      </c>
    </row>
    <row r="621" spans="1:13">
      <c r="A621" s="19">
        <v>45683</v>
      </c>
      <c r="B621" t="s">
        <v>24</v>
      </c>
      <c r="C621" t="s">
        <v>17</v>
      </c>
      <c r="D621">
        <v>8</v>
      </c>
      <c r="E621">
        <v>3.8</v>
      </c>
      <c r="F621">
        <v>4.2</v>
      </c>
      <c r="G621">
        <v>1686</v>
      </c>
      <c r="H621" t="s">
        <v>28</v>
      </c>
      <c r="I621">
        <v>10800</v>
      </c>
      <c r="J621" t="s">
        <v>16</v>
      </c>
      <c r="K621" s="20">
        <v>0.48</v>
      </c>
      <c r="L621" s="20">
        <v>0.53</v>
      </c>
      <c r="M621" t="str">
        <f>_xlfn.XLOOKUP(Production_Downtime_Cleaned[[#This Row],[machine_id]],Machine_master[machine_id],Machine_master[department])</f>
        <v>Assembly</v>
      </c>
    </row>
    <row r="622" spans="1:13">
      <c r="A622" s="19">
        <v>45683</v>
      </c>
      <c r="B622" t="s">
        <v>24</v>
      </c>
      <c r="C622" t="s">
        <v>18</v>
      </c>
      <c r="D622">
        <v>8</v>
      </c>
      <c r="E622">
        <v>0</v>
      </c>
      <c r="F622">
        <v>8</v>
      </c>
      <c r="G622">
        <v>3245</v>
      </c>
      <c r="H622" t="s">
        <v>15</v>
      </c>
      <c r="I622">
        <v>0</v>
      </c>
      <c r="J622" t="s">
        <v>16</v>
      </c>
      <c r="K622" s="20">
        <v>0</v>
      </c>
      <c r="L622" s="20">
        <v>1</v>
      </c>
      <c r="M622" t="str">
        <f>_xlfn.XLOOKUP(Production_Downtime_Cleaned[[#This Row],[machine_id]],Machine_master[machine_id],Machine_master[department])</f>
        <v>Assembly</v>
      </c>
    </row>
    <row r="623" spans="1:13">
      <c r="A623" s="19">
        <v>45683</v>
      </c>
      <c r="B623" t="s">
        <v>25</v>
      </c>
      <c r="C623" t="s">
        <v>14</v>
      </c>
      <c r="D623">
        <v>8</v>
      </c>
      <c r="E623">
        <v>0</v>
      </c>
      <c r="F623">
        <v>8</v>
      </c>
      <c r="G623">
        <v>3890</v>
      </c>
      <c r="H623" t="s">
        <v>15</v>
      </c>
      <c r="I623">
        <v>0</v>
      </c>
      <c r="J623" t="s">
        <v>16</v>
      </c>
      <c r="K623" s="20">
        <v>0</v>
      </c>
      <c r="L623" s="20">
        <v>1</v>
      </c>
      <c r="M623" t="str">
        <f>_xlfn.XLOOKUP(Production_Downtime_Cleaned[[#This Row],[machine_id]],Machine_master[machine_id],Machine_master[department])</f>
        <v>Cutting</v>
      </c>
    </row>
    <row r="624" spans="1:13">
      <c r="A624" s="19">
        <v>45683</v>
      </c>
      <c r="B624" t="s">
        <v>25</v>
      </c>
      <c r="C624" t="s">
        <v>17</v>
      </c>
      <c r="D624">
        <v>8</v>
      </c>
      <c r="E624">
        <v>0</v>
      </c>
      <c r="F624">
        <v>8</v>
      </c>
      <c r="G624">
        <v>3807</v>
      </c>
      <c r="H624" t="s">
        <v>15</v>
      </c>
      <c r="I624">
        <v>0</v>
      </c>
      <c r="J624" t="s">
        <v>16</v>
      </c>
      <c r="K624" s="20">
        <v>0</v>
      </c>
      <c r="L624" s="20">
        <v>1</v>
      </c>
      <c r="M624" t="str">
        <f>_xlfn.XLOOKUP(Production_Downtime_Cleaned[[#This Row],[machine_id]],Machine_master[machine_id],Machine_master[department])</f>
        <v>Cutting</v>
      </c>
    </row>
    <row r="625" spans="1:13">
      <c r="A625" s="19">
        <v>45683</v>
      </c>
      <c r="B625" t="s">
        <v>25</v>
      </c>
      <c r="C625" t="s">
        <v>18</v>
      </c>
      <c r="D625">
        <v>8</v>
      </c>
      <c r="E625">
        <v>0</v>
      </c>
      <c r="F625">
        <v>8</v>
      </c>
      <c r="G625">
        <v>4311</v>
      </c>
      <c r="H625" t="s">
        <v>15</v>
      </c>
      <c r="I625">
        <v>0</v>
      </c>
      <c r="J625" t="s">
        <v>16</v>
      </c>
      <c r="K625" s="20">
        <v>0</v>
      </c>
      <c r="L625" s="20">
        <v>1</v>
      </c>
      <c r="M625" t="str">
        <f>_xlfn.XLOOKUP(Production_Downtime_Cleaned[[#This Row],[machine_id]],Machine_master[machine_id],Machine_master[department])</f>
        <v>Cutting</v>
      </c>
    </row>
    <row r="626" spans="1:13">
      <c r="A626" s="19">
        <v>45684</v>
      </c>
      <c r="B626" t="s">
        <v>13</v>
      </c>
      <c r="C626" t="s">
        <v>14</v>
      </c>
      <c r="D626">
        <v>8</v>
      </c>
      <c r="E626">
        <v>0</v>
      </c>
      <c r="F626">
        <v>8</v>
      </c>
      <c r="G626">
        <v>5162</v>
      </c>
      <c r="H626" t="s">
        <v>15</v>
      </c>
      <c r="I626">
        <v>0</v>
      </c>
      <c r="J626" t="s">
        <v>16</v>
      </c>
      <c r="K626" s="20">
        <v>0</v>
      </c>
      <c r="L626" s="20">
        <v>1</v>
      </c>
      <c r="M626" t="str">
        <f>_xlfn.XLOOKUP(Production_Downtime_Cleaned[[#This Row],[machine_id]],Machine_master[machine_id],Machine_master[department])</f>
        <v>Stamping</v>
      </c>
    </row>
    <row r="627" spans="1:13">
      <c r="A627" s="19">
        <v>45684</v>
      </c>
      <c r="B627" t="s">
        <v>13</v>
      </c>
      <c r="C627" t="s">
        <v>17</v>
      </c>
      <c r="D627">
        <v>8</v>
      </c>
      <c r="E627">
        <v>0</v>
      </c>
      <c r="F627">
        <v>8</v>
      </c>
      <c r="G627">
        <v>5304</v>
      </c>
      <c r="H627" t="s">
        <v>15</v>
      </c>
      <c r="I627">
        <v>0</v>
      </c>
      <c r="J627" t="s">
        <v>16</v>
      </c>
      <c r="K627" s="20">
        <v>0</v>
      </c>
      <c r="L627" s="20">
        <v>1</v>
      </c>
      <c r="M627" t="str">
        <f>_xlfn.XLOOKUP(Production_Downtime_Cleaned[[#This Row],[machine_id]],Machine_master[machine_id],Machine_master[department])</f>
        <v>Stamping</v>
      </c>
    </row>
    <row r="628" spans="1:13">
      <c r="A628" s="19">
        <v>45684</v>
      </c>
      <c r="B628" t="s">
        <v>13</v>
      </c>
      <c r="C628" t="s">
        <v>18</v>
      </c>
      <c r="D628">
        <v>8</v>
      </c>
      <c r="E628">
        <v>0</v>
      </c>
      <c r="F628">
        <v>8</v>
      </c>
      <c r="G628">
        <v>5044</v>
      </c>
      <c r="H628" t="s">
        <v>15</v>
      </c>
      <c r="I628">
        <v>0</v>
      </c>
      <c r="J628" t="s">
        <v>16</v>
      </c>
      <c r="K628" s="20">
        <v>0</v>
      </c>
      <c r="L628" s="20">
        <v>1</v>
      </c>
      <c r="M628" t="str">
        <f>_xlfn.XLOOKUP(Production_Downtime_Cleaned[[#This Row],[machine_id]],Machine_master[machine_id],Machine_master[department])</f>
        <v>Stamping</v>
      </c>
    </row>
    <row r="629" spans="1:13">
      <c r="A629" s="19">
        <v>45684</v>
      </c>
      <c r="B629" t="s">
        <v>19</v>
      </c>
      <c r="C629" t="s">
        <v>14</v>
      </c>
      <c r="D629">
        <v>8</v>
      </c>
      <c r="E629">
        <v>2.2000000000000002</v>
      </c>
      <c r="F629">
        <v>5.8</v>
      </c>
      <c r="G629">
        <v>3609</v>
      </c>
      <c r="H629" t="s">
        <v>28</v>
      </c>
      <c r="I629">
        <v>2100</v>
      </c>
      <c r="J629" t="s">
        <v>16</v>
      </c>
      <c r="K629" s="20">
        <v>0.28000000000000003</v>
      </c>
      <c r="L629" s="20">
        <v>0.73</v>
      </c>
      <c r="M629" t="str">
        <f>_xlfn.XLOOKUP(Production_Downtime_Cleaned[[#This Row],[machine_id]],Machine_master[machine_id],Machine_master[department])</f>
        <v>Stamping</v>
      </c>
    </row>
    <row r="630" spans="1:13">
      <c r="A630" s="19">
        <v>45684</v>
      </c>
      <c r="B630" t="s">
        <v>19</v>
      </c>
      <c r="C630" t="s">
        <v>17</v>
      </c>
      <c r="D630">
        <v>8</v>
      </c>
      <c r="E630">
        <v>0</v>
      </c>
      <c r="F630">
        <v>8</v>
      </c>
      <c r="G630">
        <v>5389</v>
      </c>
      <c r="H630" t="s">
        <v>15</v>
      </c>
      <c r="I630">
        <v>0</v>
      </c>
      <c r="J630" t="s">
        <v>16</v>
      </c>
      <c r="K630" s="20">
        <v>0</v>
      </c>
      <c r="L630" s="20">
        <v>1</v>
      </c>
      <c r="M630" t="str">
        <f>_xlfn.XLOOKUP(Production_Downtime_Cleaned[[#This Row],[machine_id]],Machine_master[machine_id],Machine_master[department])</f>
        <v>Stamping</v>
      </c>
    </row>
    <row r="631" spans="1:13">
      <c r="A631" s="19">
        <v>45684</v>
      </c>
      <c r="B631" t="s">
        <v>19</v>
      </c>
      <c r="C631" t="s">
        <v>18</v>
      </c>
      <c r="D631">
        <v>8</v>
      </c>
      <c r="E631">
        <v>0</v>
      </c>
      <c r="F631">
        <v>8</v>
      </c>
      <c r="G631">
        <v>5609</v>
      </c>
      <c r="H631" t="s">
        <v>15</v>
      </c>
      <c r="I631">
        <v>0</v>
      </c>
      <c r="J631" t="s">
        <v>16</v>
      </c>
      <c r="K631" s="20">
        <v>0</v>
      </c>
      <c r="L631" s="20">
        <v>1</v>
      </c>
      <c r="M631" t="str">
        <f>_xlfn.XLOOKUP(Production_Downtime_Cleaned[[#This Row],[machine_id]],Machine_master[machine_id],Machine_master[department])</f>
        <v>Stamping</v>
      </c>
    </row>
    <row r="632" spans="1:13">
      <c r="A632" s="19">
        <v>45684</v>
      </c>
      <c r="B632" t="s">
        <v>20</v>
      </c>
      <c r="C632" t="s">
        <v>14</v>
      </c>
      <c r="D632">
        <v>8</v>
      </c>
      <c r="E632">
        <v>0</v>
      </c>
      <c r="F632">
        <v>8</v>
      </c>
      <c r="G632">
        <v>4718</v>
      </c>
      <c r="H632" t="s">
        <v>15</v>
      </c>
      <c r="I632">
        <v>0</v>
      </c>
      <c r="J632" t="s">
        <v>16</v>
      </c>
      <c r="K632" s="20">
        <v>0</v>
      </c>
      <c r="L632" s="20">
        <v>1</v>
      </c>
      <c r="M632" t="str">
        <f>_xlfn.XLOOKUP(Production_Downtime_Cleaned[[#This Row],[machine_id]],Machine_master[machine_id],Machine_master[department])</f>
        <v>Stamping</v>
      </c>
    </row>
    <row r="633" spans="1:13">
      <c r="A633" s="19">
        <v>45684</v>
      </c>
      <c r="B633" t="s">
        <v>20</v>
      </c>
      <c r="C633" t="s">
        <v>17</v>
      </c>
      <c r="D633">
        <v>8</v>
      </c>
      <c r="E633">
        <v>4.7</v>
      </c>
      <c r="F633">
        <v>3.3</v>
      </c>
      <c r="G633">
        <v>1807</v>
      </c>
      <c r="H633" t="s">
        <v>28</v>
      </c>
      <c r="I633">
        <v>8800</v>
      </c>
      <c r="J633" t="s">
        <v>16</v>
      </c>
      <c r="K633" s="20">
        <v>0.59</v>
      </c>
      <c r="L633" s="20">
        <v>0.41</v>
      </c>
      <c r="M633" t="str">
        <f>_xlfn.XLOOKUP(Production_Downtime_Cleaned[[#This Row],[machine_id]],Machine_master[machine_id],Machine_master[department])</f>
        <v>Stamping</v>
      </c>
    </row>
    <row r="634" spans="1:13">
      <c r="A634" s="19">
        <v>45684</v>
      </c>
      <c r="B634" t="s">
        <v>20</v>
      </c>
      <c r="C634" t="s">
        <v>18</v>
      </c>
      <c r="D634">
        <v>8</v>
      </c>
      <c r="E634">
        <v>0</v>
      </c>
      <c r="F634">
        <v>8</v>
      </c>
      <c r="G634">
        <v>5045</v>
      </c>
      <c r="H634" t="s">
        <v>15</v>
      </c>
      <c r="I634">
        <v>0</v>
      </c>
      <c r="J634" t="s">
        <v>16</v>
      </c>
      <c r="K634" s="20">
        <v>0</v>
      </c>
      <c r="L634" s="20">
        <v>1</v>
      </c>
      <c r="M634" t="str">
        <f>_xlfn.XLOOKUP(Production_Downtime_Cleaned[[#This Row],[machine_id]],Machine_master[machine_id],Machine_master[department])</f>
        <v>Stamping</v>
      </c>
    </row>
    <row r="635" spans="1:13">
      <c r="A635" s="19">
        <v>45684</v>
      </c>
      <c r="B635" t="s">
        <v>21</v>
      </c>
      <c r="C635" t="s">
        <v>14</v>
      </c>
      <c r="D635">
        <v>8</v>
      </c>
      <c r="E635">
        <v>5.8</v>
      </c>
      <c r="F635">
        <v>2.2000000000000002</v>
      </c>
      <c r="G635">
        <v>207</v>
      </c>
      <c r="H635" t="s">
        <v>28</v>
      </c>
      <c r="I635">
        <v>10500</v>
      </c>
      <c r="J635" t="s">
        <v>16</v>
      </c>
      <c r="K635" s="20">
        <v>0.73</v>
      </c>
      <c r="L635" s="20">
        <v>0.28000000000000003</v>
      </c>
      <c r="M635" t="str">
        <f>_xlfn.XLOOKUP(Production_Downtime_Cleaned[[#This Row],[machine_id]],Machine_master[machine_id],Machine_master[department])</f>
        <v>Machining</v>
      </c>
    </row>
    <row r="636" spans="1:13">
      <c r="A636" s="19">
        <v>45684</v>
      </c>
      <c r="B636" t="s">
        <v>21</v>
      </c>
      <c r="C636" t="s">
        <v>17</v>
      </c>
      <c r="D636">
        <v>8</v>
      </c>
      <c r="E636">
        <v>0</v>
      </c>
      <c r="F636">
        <v>8</v>
      </c>
      <c r="G636">
        <v>702</v>
      </c>
      <c r="H636" t="s">
        <v>15</v>
      </c>
      <c r="I636">
        <v>0</v>
      </c>
      <c r="J636" t="s">
        <v>16</v>
      </c>
      <c r="K636" s="20">
        <v>0</v>
      </c>
      <c r="L636" s="20">
        <v>1</v>
      </c>
      <c r="M636" t="str">
        <f>_xlfn.XLOOKUP(Production_Downtime_Cleaned[[#This Row],[machine_id]],Machine_master[machine_id],Machine_master[department])</f>
        <v>Machining</v>
      </c>
    </row>
    <row r="637" spans="1:13">
      <c r="A637" s="19">
        <v>45684</v>
      </c>
      <c r="B637" t="s">
        <v>21</v>
      </c>
      <c r="C637" t="s">
        <v>18</v>
      </c>
      <c r="D637">
        <v>8</v>
      </c>
      <c r="E637">
        <v>0</v>
      </c>
      <c r="F637">
        <v>8</v>
      </c>
      <c r="G637">
        <v>671</v>
      </c>
      <c r="H637" t="s">
        <v>15</v>
      </c>
      <c r="I637">
        <v>0</v>
      </c>
      <c r="J637" t="s">
        <v>16</v>
      </c>
      <c r="K637" s="20">
        <v>0</v>
      </c>
      <c r="L637" s="20">
        <v>1</v>
      </c>
      <c r="M637" t="str">
        <f>_xlfn.XLOOKUP(Production_Downtime_Cleaned[[#This Row],[machine_id]],Machine_master[machine_id],Machine_master[department])</f>
        <v>Machining</v>
      </c>
    </row>
    <row r="638" spans="1:13">
      <c r="A638" s="19">
        <v>45684</v>
      </c>
      <c r="B638" t="s">
        <v>22</v>
      </c>
      <c r="C638" t="s">
        <v>14</v>
      </c>
      <c r="D638">
        <v>8</v>
      </c>
      <c r="E638">
        <v>0</v>
      </c>
      <c r="F638">
        <v>8</v>
      </c>
      <c r="G638">
        <v>644</v>
      </c>
      <c r="H638" t="s">
        <v>15</v>
      </c>
      <c r="I638">
        <v>0</v>
      </c>
      <c r="J638" t="s">
        <v>16</v>
      </c>
      <c r="K638" s="20">
        <v>0</v>
      </c>
      <c r="L638" s="20">
        <v>1</v>
      </c>
      <c r="M638" t="str">
        <f>_xlfn.XLOOKUP(Production_Downtime_Cleaned[[#This Row],[machine_id]],Machine_master[machine_id],Machine_master[department])</f>
        <v>Machining</v>
      </c>
    </row>
    <row r="639" spans="1:13">
      <c r="A639" s="19">
        <v>45684</v>
      </c>
      <c r="B639" t="s">
        <v>22</v>
      </c>
      <c r="C639" t="s">
        <v>17</v>
      </c>
      <c r="D639">
        <v>8</v>
      </c>
      <c r="E639">
        <v>0</v>
      </c>
      <c r="F639">
        <v>8</v>
      </c>
      <c r="G639">
        <v>635</v>
      </c>
      <c r="H639" t="s">
        <v>15</v>
      </c>
      <c r="I639">
        <v>0</v>
      </c>
      <c r="J639" t="s">
        <v>16</v>
      </c>
      <c r="K639" s="20">
        <v>0</v>
      </c>
      <c r="L639" s="20">
        <v>1</v>
      </c>
      <c r="M639" t="str">
        <f>_xlfn.XLOOKUP(Production_Downtime_Cleaned[[#This Row],[machine_id]],Machine_master[machine_id],Machine_master[department])</f>
        <v>Machining</v>
      </c>
    </row>
    <row r="640" spans="1:13">
      <c r="A640" s="19">
        <v>45684</v>
      </c>
      <c r="B640" t="s">
        <v>22</v>
      </c>
      <c r="C640" t="s">
        <v>18</v>
      </c>
      <c r="D640">
        <v>8</v>
      </c>
      <c r="E640">
        <v>2.1</v>
      </c>
      <c r="F640">
        <v>5.9</v>
      </c>
      <c r="G640">
        <v>523</v>
      </c>
      <c r="H640" t="s">
        <v>26</v>
      </c>
      <c r="I640">
        <v>13500</v>
      </c>
      <c r="J640" t="s">
        <v>16</v>
      </c>
      <c r="K640" s="20">
        <v>0.26</v>
      </c>
      <c r="L640" s="20">
        <v>0.74</v>
      </c>
      <c r="M640" t="str">
        <f>_xlfn.XLOOKUP(Production_Downtime_Cleaned[[#This Row],[machine_id]],Machine_master[machine_id],Machine_master[department])</f>
        <v>Machining</v>
      </c>
    </row>
    <row r="641" spans="1:13">
      <c r="A641" s="19">
        <v>45684</v>
      </c>
      <c r="B641" t="s">
        <v>23</v>
      </c>
      <c r="C641" t="s">
        <v>14</v>
      </c>
      <c r="D641">
        <v>8</v>
      </c>
      <c r="E641">
        <v>0</v>
      </c>
      <c r="F641">
        <v>8</v>
      </c>
      <c r="G641">
        <v>3304</v>
      </c>
      <c r="H641" t="s">
        <v>15</v>
      </c>
      <c r="I641">
        <v>0</v>
      </c>
      <c r="J641" t="s">
        <v>16</v>
      </c>
      <c r="K641" s="20">
        <v>0</v>
      </c>
      <c r="L641" s="20">
        <v>1</v>
      </c>
      <c r="M641" t="str">
        <f>_xlfn.XLOOKUP(Production_Downtime_Cleaned[[#This Row],[machine_id]],Machine_master[machine_id],Machine_master[department])</f>
        <v>Assembly</v>
      </c>
    </row>
    <row r="642" spans="1:13">
      <c r="A642" s="19">
        <v>45684</v>
      </c>
      <c r="B642" t="s">
        <v>23</v>
      </c>
      <c r="C642" t="s">
        <v>17</v>
      </c>
      <c r="D642">
        <v>8</v>
      </c>
      <c r="E642">
        <v>0</v>
      </c>
      <c r="F642">
        <v>8</v>
      </c>
      <c r="G642">
        <v>3421</v>
      </c>
      <c r="H642" t="s">
        <v>15</v>
      </c>
      <c r="I642">
        <v>0</v>
      </c>
      <c r="J642" t="s">
        <v>16</v>
      </c>
      <c r="K642" s="20">
        <v>0</v>
      </c>
      <c r="L642" s="20">
        <v>1</v>
      </c>
      <c r="M642" t="str">
        <f>_xlfn.XLOOKUP(Production_Downtime_Cleaned[[#This Row],[machine_id]],Machine_master[machine_id],Machine_master[department])</f>
        <v>Assembly</v>
      </c>
    </row>
    <row r="643" spans="1:13">
      <c r="A643" s="19">
        <v>45684</v>
      </c>
      <c r="B643" t="s">
        <v>23</v>
      </c>
      <c r="C643" t="s">
        <v>18</v>
      </c>
      <c r="D643">
        <v>8</v>
      </c>
      <c r="E643">
        <v>6.5</v>
      </c>
      <c r="F643">
        <v>1.5</v>
      </c>
      <c r="G643">
        <v>640</v>
      </c>
      <c r="H643" t="s">
        <v>30</v>
      </c>
      <c r="I643">
        <v>5100</v>
      </c>
      <c r="J643" t="s">
        <v>16</v>
      </c>
      <c r="K643" s="20">
        <v>0.81</v>
      </c>
      <c r="L643" s="20">
        <v>0.19</v>
      </c>
      <c r="M643" t="str">
        <f>_xlfn.XLOOKUP(Production_Downtime_Cleaned[[#This Row],[machine_id]],Machine_master[machine_id],Machine_master[department])</f>
        <v>Assembly</v>
      </c>
    </row>
    <row r="644" spans="1:13">
      <c r="A644" s="19">
        <v>45684</v>
      </c>
      <c r="B644" t="s">
        <v>24</v>
      </c>
      <c r="C644" t="s">
        <v>14</v>
      </c>
      <c r="D644">
        <v>8</v>
      </c>
      <c r="E644">
        <v>3.5</v>
      </c>
      <c r="F644">
        <v>4.5</v>
      </c>
      <c r="G644">
        <v>1853</v>
      </c>
      <c r="H644" t="s">
        <v>28</v>
      </c>
      <c r="I644">
        <v>12000</v>
      </c>
      <c r="J644" t="s">
        <v>16</v>
      </c>
      <c r="K644" s="20">
        <v>0.44</v>
      </c>
      <c r="L644" s="20">
        <v>0.56000000000000005</v>
      </c>
      <c r="M644" t="str">
        <f>_xlfn.XLOOKUP(Production_Downtime_Cleaned[[#This Row],[machine_id]],Machine_master[machine_id],Machine_master[department])</f>
        <v>Assembly</v>
      </c>
    </row>
    <row r="645" spans="1:13">
      <c r="A645" s="19">
        <v>45684</v>
      </c>
      <c r="B645" t="s">
        <v>24</v>
      </c>
      <c r="C645" t="s">
        <v>17</v>
      </c>
      <c r="D645">
        <v>8</v>
      </c>
      <c r="E645">
        <v>0</v>
      </c>
      <c r="F645">
        <v>8</v>
      </c>
      <c r="G645">
        <v>3341</v>
      </c>
      <c r="H645" t="s">
        <v>15</v>
      </c>
      <c r="I645">
        <v>0</v>
      </c>
      <c r="J645" t="s">
        <v>16</v>
      </c>
      <c r="K645" s="20">
        <v>0</v>
      </c>
      <c r="L645" s="20">
        <v>1</v>
      </c>
      <c r="M645" t="str">
        <f>_xlfn.XLOOKUP(Production_Downtime_Cleaned[[#This Row],[machine_id]],Machine_master[machine_id],Machine_master[department])</f>
        <v>Assembly</v>
      </c>
    </row>
    <row r="646" spans="1:13">
      <c r="A646" s="19">
        <v>45684</v>
      </c>
      <c r="B646" t="s">
        <v>24</v>
      </c>
      <c r="C646" t="s">
        <v>18</v>
      </c>
      <c r="D646">
        <v>8</v>
      </c>
      <c r="E646">
        <v>0</v>
      </c>
      <c r="F646">
        <v>8</v>
      </c>
      <c r="G646">
        <v>3262</v>
      </c>
      <c r="H646" t="s">
        <v>15</v>
      </c>
      <c r="I646">
        <v>0</v>
      </c>
      <c r="J646" t="s">
        <v>16</v>
      </c>
      <c r="K646" s="20">
        <v>0</v>
      </c>
      <c r="L646" s="20">
        <v>1</v>
      </c>
      <c r="M646" t="str">
        <f>_xlfn.XLOOKUP(Production_Downtime_Cleaned[[#This Row],[machine_id]],Machine_master[machine_id],Machine_master[department])</f>
        <v>Assembly</v>
      </c>
    </row>
    <row r="647" spans="1:13">
      <c r="A647" s="19">
        <v>45684</v>
      </c>
      <c r="B647" t="s">
        <v>25</v>
      </c>
      <c r="C647" t="s">
        <v>14</v>
      </c>
      <c r="D647">
        <v>8</v>
      </c>
      <c r="E647">
        <v>0.8</v>
      </c>
      <c r="F647">
        <v>7.2</v>
      </c>
      <c r="G647">
        <v>3606</v>
      </c>
      <c r="H647" t="s">
        <v>26</v>
      </c>
      <c r="I647">
        <v>4000</v>
      </c>
      <c r="J647" t="s">
        <v>16</v>
      </c>
      <c r="K647" s="20">
        <v>0.1</v>
      </c>
      <c r="L647" s="20">
        <v>0.9</v>
      </c>
      <c r="M647" t="str">
        <f>_xlfn.XLOOKUP(Production_Downtime_Cleaned[[#This Row],[machine_id]],Machine_master[machine_id],Machine_master[department])</f>
        <v>Cutting</v>
      </c>
    </row>
    <row r="648" spans="1:13">
      <c r="A648" s="19">
        <v>45684</v>
      </c>
      <c r="B648" t="s">
        <v>25</v>
      </c>
      <c r="C648" t="s">
        <v>17</v>
      </c>
      <c r="D648">
        <v>8</v>
      </c>
      <c r="E648">
        <v>0</v>
      </c>
      <c r="F648">
        <v>8</v>
      </c>
      <c r="G648">
        <v>4195</v>
      </c>
      <c r="H648" t="s">
        <v>15</v>
      </c>
      <c r="I648">
        <v>0</v>
      </c>
      <c r="J648" t="s">
        <v>16</v>
      </c>
      <c r="K648" s="20">
        <v>0</v>
      </c>
      <c r="L648" s="20">
        <v>1</v>
      </c>
      <c r="M648" t="str">
        <f>_xlfn.XLOOKUP(Production_Downtime_Cleaned[[#This Row],[machine_id]],Machine_master[machine_id],Machine_master[department])</f>
        <v>Cutting</v>
      </c>
    </row>
    <row r="649" spans="1:13">
      <c r="A649" s="19">
        <v>45684</v>
      </c>
      <c r="B649" t="s">
        <v>25</v>
      </c>
      <c r="C649" t="s">
        <v>18</v>
      </c>
      <c r="D649">
        <v>8</v>
      </c>
      <c r="E649">
        <v>0</v>
      </c>
      <c r="F649">
        <v>8</v>
      </c>
      <c r="G649">
        <v>4138</v>
      </c>
      <c r="H649" t="s">
        <v>15</v>
      </c>
      <c r="I649">
        <v>0</v>
      </c>
      <c r="J649" t="s">
        <v>16</v>
      </c>
      <c r="K649" s="20">
        <v>0</v>
      </c>
      <c r="L649" s="20">
        <v>1</v>
      </c>
      <c r="M649" t="str">
        <f>_xlfn.XLOOKUP(Production_Downtime_Cleaned[[#This Row],[machine_id]],Machine_master[machine_id],Machine_master[department])</f>
        <v>Cutting</v>
      </c>
    </row>
    <row r="650" spans="1:13">
      <c r="A650" s="19">
        <v>45685</v>
      </c>
      <c r="B650" t="s">
        <v>13</v>
      </c>
      <c r="C650" t="s">
        <v>14</v>
      </c>
      <c r="D650">
        <v>8</v>
      </c>
      <c r="E650">
        <v>0</v>
      </c>
      <c r="F650">
        <v>8</v>
      </c>
      <c r="G650">
        <v>5107</v>
      </c>
      <c r="H650" t="s">
        <v>15</v>
      </c>
      <c r="I650">
        <v>0</v>
      </c>
      <c r="J650" t="s">
        <v>16</v>
      </c>
      <c r="K650" s="20">
        <v>0</v>
      </c>
      <c r="L650" s="20">
        <v>1</v>
      </c>
      <c r="M650" t="str">
        <f>_xlfn.XLOOKUP(Production_Downtime_Cleaned[[#This Row],[machine_id]],Machine_master[machine_id],Machine_master[department])</f>
        <v>Stamping</v>
      </c>
    </row>
    <row r="651" spans="1:13">
      <c r="A651" s="19">
        <v>45685</v>
      </c>
      <c r="B651" t="s">
        <v>13</v>
      </c>
      <c r="C651" t="s">
        <v>17</v>
      </c>
      <c r="D651">
        <v>8</v>
      </c>
      <c r="E651">
        <v>0</v>
      </c>
      <c r="F651">
        <v>8</v>
      </c>
      <c r="G651">
        <v>5175</v>
      </c>
      <c r="H651" t="s">
        <v>15</v>
      </c>
      <c r="I651">
        <v>0</v>
      </c>
      <c r="J651" t="s">
        <v>16</v>
      </c>
      <c r="K651" s="20">
        <v>0</v>
      </c>
      <c r="L651" s="20">
        <v>1</v>
      </c>
      <c r="M651" t="str">
        <f>_xlfn.XLOOKUP(Production_Downtime_Cleaned[[#This Row],[machine_id]],Machine_master[machine_id],Machine_master[department])</f>
        <v>Stamping</v>
      </c>
    </row>
    <row r="652" spans="1:13">
      <c r="A652" s="19">
        <v>45685</v>
      </c>
      <c r="B652" t="s">
        <v>13</v>
      </c>
      <c r="C652" t="s">
        <v>18</v>
      </c>
      <c r="D652">
        <v>8</v>
      </c>
      <c r="E652">
        <v>0</v>
      </c>
      <c r="F652">
        <v>8</v>
      </c>
      <c r="G652">
        <v>4394</v>
      </c>
      <c r="H652" t="s">
        <v>15</v>
      </c>
      <c r="I652">
        <v>0</v>
      </c>
      <c r="J652" t="s">
        <v>16</v>
      </c>
      <c r="K652" s="20">
        <v>0</v>
      </c>
      <c r="L652" s="20">
        <v>1</v>
      </c>
      <c r="M652" t="str">
        <f>_xlfn.XLOOKUP(Production_Downtime_Cleaned[[#This Row],[machine_id]],Machine_master[machine_id],Machine_master[department])</f>
        <v>Stamping</v>
      </c>
    </row>
    <row r="653" spans="1:13">
      <c r="A653" s="19">
        <v>45685</v>
      </c>
      <c r="B653" t="s">
        <v>19</v>
      </c>
      <c r="C653" t="s">
        <v>14</v>
      </c>
      <c r="D653">
        <v>8</v>
      </c>
      <c r="E653">
        <v>0</v>
      </c>
      <c r="F653">
        <v>8</v>
      </c>
      <c r="G653">
        <v>5224</v>
      </c>
      <c r="H653" t="s">
        <v>15</v>
      </c>
      <c r="I653">
        <v>0</v>
      </c>
      <c r="J653" t="s">
        <v>16</v>
      </c>
      <c r="K653" s="20">
        <v>0</v>
      </c>
      <c r="L653" s="20">
        <v>1</v>
      </c>
      <c r="M653" t="str">
        <f>_xlfn.XLOOKUP(Production_Downtime_Cleaned[[#This Row],[machine_id]],Machine_master[machine_id],Machine_master[department])</f>
        <v>Stamping</v>
      </c>
    </row>
    <row r="654" spans="1:13">
      <c r="A654" s="19">
        <v>45685</v>
      </c>
      <c r="B654" t="s">
        <v>19</v>
      </c>
      <c r="C654" t="s">
        <v>17</v>
      </c>
      <c r="D654">
        <v>8</v>
      </c>
      <c r="E654">
        <v>0</v>
      </c>
      <c r="F654">
        <v>8</v>
      </c>
      <c r="G654">
        <v>5302</v>
      </c>
      <c r="H654" t="s">
        <v>15</v>
      </c>
      <c r="I654">
        <v>0</v>
      </c>
      <c r="J654" t="s">
        <v>16</v>
      </c>
      <c r="K654" s="20">
        <v>0</v>
      </c>
      <c r="L654" s="20">
        <v>1</v>
      </c>
      <c r="M654" t="str">
        <f>_xlfn.XLOOKUP(Production_Downtime_Cleaned[[#This Row],[machine_id]],Machine_master[machine_id],Machine_master[department])</f>
        <v>Stamping</v>
      </c>
    </row>
    <row r="655" spans="1:13">
      <c r="A655" s="19">
        <v>45685</v>
      </c>
      <c r="B655" t="s">
        <v>19</v>
      </c>
      <c r="C655" t="s">
        <v>18</v>
      </c>
      <c r="D655">
        <v>8</v>
      </c>
      <c r="E655">
        <v>1.5</v>
      </c>
      <c r="F655">
        <v>6.5</v>
      </c>
      <c r="G655">
        <v>4453</v>
      </c>
      <c r="H655" t="s">
        <v>28</v>
      </c>
      <c r="I655">
        <v>7900</v>
      </c>
      <c r="J655" t="s">
        <v>16</v>
      </c>
      <c r="K655" s="20">
        <v>0.19</v>
      </c>
      <c r="L655" s="20">
        <v>0.81</v>
      </c>
      <c r="M655" t="str">
        <f>_xlfn.XLOOKUP(Production_Downtime_Cleaned[[#This Row],[machine_id]],Machine_master[machine_id],Machine_master[department])</f>
        <v>Stamping</v>
      </c>
    </row>
    <row r="656" spans="1:13">
      <c r="A656" s="19">
        <v>45685</v>
      </c>
      <c r="B656" t="s">
        <v>20</v>
      </c>
      <c r="C656" t="s">
        <v>14</v>
      </c>
      <c r="D656">
        <v>8</v>
      </c>
      <c r="E656">
        <v>0</v>
      </c>
      <c r="F656">
        <v>8</v>
      </c>
      <c r="G656">
        <v>4870</v>
      </c>
      <c r="H656" t="s">
        <v>15</v>
      </c>
      <c r="I656">
        <v>0</v>
      </c>
      <c r="J656" t="s">
        <v>16</v>
      </c>
      <c r="K656" s="20">
        <v>0</v>
      </c>
      <c r="L656" s="20">
        <v>1</v>
      </c>
      <c r="M656" t="str">
        <f>_xlfn.XLOOKUP(Production_Downtime_Cleaned[[#This Row],[machine_id]],Machine_master[machine_id],Machine_master[department])</f>
        <v>Stamping</v>
      </c>
    </row>
    <row r="657" spans="1:13">
      <c r="A657" s="19">
        <v>45685</v>
      </c>
      <c r="B657" t="s">
        <v>20</v>
      </c>
      <c r="C657" t="s">
        <v>17</v>
      </c>
      <c r="D657">
        <v>8</v>
      </c>
      <c r="E657">
        <v>1.1000000000000001</v>
      </c>
      <c r="F657">
        <v>6.9</v>
      </c>
      <c r="G657">
        <v>3779</v>
      </c>
      <c r="H657" t="s">
        <v>31</v>
      </c>
      <c r="I657">
        <v>7100</v>
      </c>
      <c r="J657" t="s">
        <v>16</v>
      </c>
      <c r="K657" s="20">
        <v>0.14000000000000001</v>
      </c>
      <c r="L657" s="20">
        <v>0.86</v>
      </c>
      <c r="M657" t="str">
        <f>_xlfn.XLOOKUP(Production_Downtime_Cleaned[[#This Row],[machine_id]],Machine_master[machine_id],Machine_master[department])</f>
        <v>Stamping</v>
      </c>
    </row>
    <row r="658" spans="1:13">
      <c r="A658" s="19">
        <v>45685</v>
      </c>
      <c r="B658" t="s">
        <v>20</v>
      </c>
      <c r="C658" t="s">
        <v>18</v>
      </c>
      <c r="D658">
        <v>8</v>
      </c>
      <c r="E658">
        <v>1.8</v>
      </c>
      <c r="F658">
        <v>6.2</v>
      </c>
      <c r="G658">
        <v>3956</v>
      </c>
      <c r="H658" t="s">
        <v>27</v>
      </c>
      <c r="I658">
        <v>9900</v>
      </c>
      <c r="J658" t="s">
        <v>16</v>
      </c>
      <c r="K658" s="20">
        <v>0.23</v>
      </c>
      <c r="L658" s="20">
        <v>0.78</v>
      </c>
      <c r="M658" t="str">
        <f>_xlfn.XLOOKUP(Production_Downtime_Cleaned[[#This Row],[machine_id]],Machine_master[machine_id],Machine_master[department])</f>
        <v>Stamping</v>
      </c>
    </row>
    <row r="659" spans="1:13">
      <c r="A659" s="19">
        <v>45685</v>
      </c>
      <c r="B659" t="s">
        <v>21</v>
      </c>
      <c r="C659" t="s">
        <v>14</v>
      </c>
      <c r="D659">
        <v>8</v>
      </c>
      <c r="E659">
        <v>0</v>
      </c>
      <c r="F659">
        <v>8</v>
      </c>
      <c r="G659">
        <v>696</v>
      </c>
      <c r="H659" t="s">
        <v>15</v>
      </c>
      <c r="I659">
        <v>0</v>
      </c>
      <c r="J659" t="s">
        <v>16</v>
      </c>
      <c r="K659" s="20">
        <v>0</v>
      </c>
      <c r="L659" s="20">
        <v>1</v>
      </c>
      <c r="M659" t="str">
        <f>_xlfn.XLOOKUP(Production_Downtime_Cleaned[[#This Row],[machine_id]],Machine_master[machine_id],Machine_master[department])</f>
        <v>Machining</v>
      </c>
    </row>
    <row r="660" spans="1:13">
      <c r="A660" s="19">
        <v>45685</v>
      </c>
      <c r="B660" t="s">
        <v>21</v>
      </c>
      <c r="C660" t="s">
        <v>17</v>
      </c>
      <c r="D660">
        <v>8</v>
      </c>
      <c r="E660">
        <v>0</v>
      </c>
      <c r="F660">
        <v>8</v>
      </c>
      <c r="G660">
        <v>691</v>
      </c>
      <c r="H660" t="s">
        <v>15</v>
      </c>
      <c r="I660">
        <v>0</v>
      </c>
      <c r="J660" t="s">
        <v>16</v>
      </c>
      <c r="K660" s="20">
        <v>0</v>
      </c>
      <c r="L660" s="20">
        <v>1</v>
      </c>
      <c r="M660" t="str">
        <f>_xlfn.XLOOKUP(Production_Downtime_Cleaned[[#This Row],[machine_id]],Machine_master[machine_id],Machine_master[department])</f>
        <v>Machining</v>
      </c>
    </row>
    <row r="661" spans="1:13">
      <c r="A661" s="19">
        <v>45685</v>
      </c>
      <c r="B661" t="s">
        <v>21</v>
      </c>
      <c r="C661" t="s">
        <v>18</v>
      </c>
      <c r="D661">
        <v>8</v>
      </c>
      <c r="E661">
        <v>0</v>
      </c>
      <c r="F661">
        <v>8</v>
      </c>
      <c r="G661">
        <v>739</v>
      </c>
      <c r="H661" t="s">
        <v>15</v>
      </c>
      <c r="I661">
        <v>0</v>
      </c>
      <c r="J661" t="s">
        <v>16</v>
      </c>
      <c r="K661" s="20">
        <v>0</v>
      </c>
      <c r="L661" s="20">
        <v>1</v>
      </c>
      <c r="M661" t="str">
        <f>_xlfn.XLOOKUP(Production_Downtime_Cleaned[[#This Row],[machine_id]],Machine_master[machine_id],Machine_master[department])</f>
        <v>Machining</v>
      </c>
    </row>
    <row r="662" spans="1:13">
      <c r="A662" s="19">
        <v>45685</v>
      </c>
      <c r="B662" t="s">
        <v>22</v>
      </c>
      <c r="C662" t="s">
        <v>14</v>
      </c>
      <c r="D662">
        <v>8</v>
      </c>
      <c r="E662">
        <v>0.7</v>
      </c>
      <c r="F662">
        <v>7.3</v>
      </c>
      <c r="G662">
        <v>626</v>
      </c>
      <c r="H662" t="s">
        <v>28</v>
      </c>
      <c r="I662">
        <v>14400</v>
      </c>
      <c r="J662" t="s">
        <v>16</v>
      </c>
      <c r="K662" s="20">
        <v>0.09</v>
      </c>
      <c r="L662" s="20">
        <v>0.91</v>
      </c>
      <c r="M662" t="str">
        <f>_xlfn.XLOOKUP(Production_Downtime_Cleaned[[#This Row],[machine_id]],Machine_master[machine_id],Machine_master[department])</f>
        <v>Machining</v>
      </c>
    </row>
    <row r="663" spans="1:13">
      <c r="A663" s="19">
        <v>45685</v>
      </c>
      <c r="B663" t="s">
        <v>22</v>
      </c>
      <c r="C663" t="s">
        <v>17</v>
      </c>
      <c r="D663">
        <v>8</v>
      </c>
      <c r="E663">
        <v>0</v>
      </c>
      <c r="F663">
        <v>8</v>
      </c>
      <c r="G663">
        <v>748</v>
      </c>
      <c r="H663" t="s">
        <v>15</v>
      </c>
      <c r="I663">
        <v>0</v>
      </c>
      <c r="J663" t="s">
        <v>16</v>
      </c>
      <c r="K663" s="20">
        <v>0</v>
      </c>
      <c r="L663" s="20">
        <v>1</v>
      </c>
      <c r="M663" t="str">
        <f>_xlfn.XLOOKUP(Production_Downtime_Cleaned[[#This Row],[machine_id]],Machine_master[machine_id],Machine_master[department])</f>
        <v>Machining</v>
      </c>
    </row>
    <row r="664" spans="1:13">
      <c r="A664" s="19">
        <v>45685</v>
      </c>
      <c r="B664" t="s">
        <v>22</v>
      </c>
      <c r="C664" t="s">
        <v>18</v>
      </c>
      <c r="D664">
        <v>8</v>
      </c>
      <c r="E664">
        <v>0</v>
      </c>
      <c r="F664">
        <v>8</v>
      </c>
      <c r="G664">
        <v>700</v>
      </c>
      <c r="H664" t="s">
        <v>15</v>
      </c>
      <c r="I664">
        <v>0</v>
      </c>
      <c r="J664" t="s">
        <v>16</v>
      </c>
      <c r="K664" s="20">
        <v>0</v>
      </c>
      <c r="L664" s="20">
        <v>1</v>
      </c>
      <c r="M664" t="str">
        <f>_xlfn.XLOOKUP(Production_Downtime_Cleaned[[#This Row],[machine_id]],Machine_master[machine_id],Machine_master[department])</f>
        <v>Machining</v>
      </c>
    </row>
    <row r="665" spans="1:13">
      <c r="A665" s="19">
        <v>45685</v>
      </c>
      <c r="B665" t="s">
        <v>23</v>
      </c>
      <c r="C665" t="s">
        <v>14</v>
      </c>
      <c r="D665">
        <v>8</v>
      </c>
      <c r="E665">
        <v>7</v>
      </c>
      <c r="F665">
        <v>1</v>
      </c>
      <c r="G665">
        <v>399</v>
      </c>
      <c r="H665" t="s">
        <v>30</v>
      </c>
      <c r="I665">
        <v>6700</v>
      </c>
      <c r="J665" t="s">
        <v>16</v>
      </c>
      <c r="K665" s="20">
        <v>0.88</v>
      </c>
      <c r="L665" s="20">
        <v>0.13</v>
      </c>
      <c r="M665" t="str">
        <f>_xlfn.XLOOKUP(Production_Downtime_Cleaned[[#This Row],[machine_id]],Machine_master[machine_id],Machine_master[department])</f>
        <v>Assembly</v>
      </c>
    </row>
    <row r="666" spans="1:13">
      <c r="A666" s="19">
        <v>45685</v>
      </c>
      <c r="B666" t="s">
        <v>23</v>
      </c>
      <c r="C666" t="s">
        <v>17</v>
      </c>
      <c r="D666">
        <v>8</v>
      </c>
      <c r="E666">
        <v>0</v>
      </c>
      <c r="F666">
        <v>8</v>
      </c>
      <c r="G666">
        <v>3478</v>
      </c>
      <c r="H666" t="s">
        <v>15</v>
      </c>
      <c r="I666">
        <v>0</v>
      </c>
      <c r="J666" t="s">
        <v>16</v>
      </c>
      <c r="K666" s="20">
        <v>0</v>
      </c>
      <c r="L666" s="20">
        <v>1</v>
      </c>
      <c r="M666" t="str">
        <f>_xlfn.XLOOKUP(Production_Downtime_Cleaned[[#This Row],[machine_id]],Machine_master[machine_id],Machine_master[department])</f>
        <v>Assembly</v>
      </c>
    </row>
    <row r="667" spans="1:13">
      <c r="A667" s="19">
        <v>45685</v>
      </c>
      <c r="B667" t="s">
        <v>23</v>
      </c>
      <c r="C667" t="s">
        <v>18</v>
      </c>
      <c r="D667">
        <v>8</v>
      </c>
      <c r="E667">
        <v>0</v>
      </c>
      <c r="F667">
        <v>8</v>
      </c>
      <c r="G667">
        <v>3428</v>
      </c>
      <c r="H667" t="s">
        <v>15</v>
      </c>
      <c r="I667">
        <v>0</v>
      </c>
      <c r="J667" t="s">
        <v>16</v>
      </c>
      <c r="K667" s="20">
        <v>0</v>
      </c>
      <c r="L667" s="20">
        <v>1</v>
      </c>
      <c r="M667" t="str">
        <f>_xlfn.XLOOKUP(Production_Downtime_Cleaned[[#This Row],[machine_id]],Machine_master[machine_id],Machine_master[department])</f>
        <v>Assembly</v>
      </c>
    </row>
    <row r="668" spans="1:13">
      <c r="A668" s="19">
        <v>45685</v>
      </c>
      <c r="B668" t="s">
        <v>24</v>
      </c>
      <c r="C668" t="s">
        <v>14</v>
      </c>
      <c r="D668">
        <v>8</v>
      </c>
      <c r="E668">
        <v>0</v>
      </c>
      <c r="F668">
        <v>8</v>
      </c>
      <c r="G668">
        <v>3522</v>
      </c>
      <c r="H668" t="s">
        <v>15</v>
      </c>
      <c r="I668">
        <v>0</v>
      </c>
      <c r="J668" t="s">
        <v>16</v>
      </c>
      <c r="K668" s="20">
        <v>0</v>
      </c>
      <c r="L668" s="20">
        <v>1</v>
      </c>
      <c r="M668" t="str">
        <f>_xlfn.XLOOKUP(Production_Downtime_Cleaned[[#This Row],[machine_id]],Machine_master[machine_id],Machine_master[department])</f>
        <v>Assembly</v>
      </c>
    </row>
    <row r="669" spans="1:13">
      <c r="A669" s="19">
        <v>45685</v>
      </c>
      <c r="B669" t="s">
        <v>24</v>
      </c>
      <c r="C669" t="s">
        <v>17</v>
      </c>
      <c r="D669">
        <v>8</v>
      </c>
      <c r="E669">
        <v>0</v>
      </c>
      <c r="F669">
        <v>8</v>
      </c>
      <c r="G669">
        <v>3055</v>
      </c>
      <c r="H669" t="s">
        <v>15</v>
      </c>
      <c r="I669">
        <v>0</v>
      </c>
      <c r="J669" t="s">
        <v>16</v>
      </c>
      <c r="K669" s="20">
        <v>0</v>
      </c>
      <c r="L669" s="20">
        <v>1</v>
      </c>
      <c r="M669" t="str">
        <f>_xlfn.XLOOKUP(Production_Downtime_Cleaned[[#This Row],[machine_id]],Machine_master[machine_id],Machine_master[department])</f>
        <v>Assembly</v>
      </c>
    </row>
    <row r="670" spans="1:13">
      <c r="A670" s="19">
        <v>45685</v>
      </c>
      <c r="B670" t="s">
        <v>24</v>
      </c>
      <c r="C670" t="s">
        <v>18</v>
      </c>
      <c r="D670">
        <v>8</v>
      </c>
      <c r="E670">
        <v>0</v>
      </c>
      <c r="F670">
        <v>8</v>
      </c>
      <c r="G670">
        <v>3423</v>
      </c>
      <c r="H670" t="s">
        <v>15</v>
      </c>
      <c r="I670">
        <v>0</v>
      </c>
      <c r="J670" t="s">
        <v>16</v>
      </c>
      <c r="K670" s="20">
        <v>0</v>
      </c>
      <c r="L670" s="20">
        <v>1</v>
      </c>
      <c r="M670" t="str">
        <f>_xlfn.XLOOKUP(Production_Downtime_Cleaned[[#This Row],[machine_id]],Machine_master[machine_id],Machine_master[department])</f>
        <v>Assembly</v>
      </c>
    </row>
    <row r="671" spans="1:13">
      <c r="A671" s="19">
        <v>45685</v>
      </c>
      <c r="B671" t="s">
        <v>25</v>
      </c>
      <c r="C671" t="s">
        <v>14</v>
      </c>
      <c r="D671">
        <v>8</v>
      </c>
      <c r="E671">
        <v>0</v>
      </c>
      <c r="F671">
        <v>8</v>
      </c>
      <c r="G671">
        <v>3862</v>
      </c>
      <c r="H671" t="s">
        <v>15</v>
      </c>
      <c r="I671">
        <v>0</v>
      </c>
      <c r="J671" t="s">
        <v>16</v>
      </c>
      <c r="K671" s="20">
        <v>0</v>
      </c>
      <c r="L671" s="20">
        <v>1</v>
      </c>
      <c r="M671" t="str">
        <f>_xlfn.XLOOKUP(Production_Downtime_Cleaned[[#This Row],[machine_id]],Machine_master[machine_id],Machine_master[department])</f>
        <v>Cutting</v>
      </c>
    </row>
    <row r="672" spans="1:13">
      <c r="A672" s="19">
        <v>45685</v>
      </c>
      <c r="B672" t="s">
        <v>25</v>
      </c>
      <c r="C672" t="s">
        <v>17</v>
      </c>
      <c r="D672">
        <v>8</v>
      </c>
      <c r="E672">
        <v>0</v>
      </c>
      <c r="F672">
        <v>8</v>
      </c>
      <c r="G672">
        <v>4531</v>
      </c>
      <c r="H672" t="s">
        <v>15</v>
      </c>
      <c r="I672">
        <v>0</v>
      </c>
      <c r="J672" t="s">
        <v>16</v>
      </c>
      <c r="K672" s="20">
        <v>0</v>
      </c>
      <c r="L672" s="20">
        <v>1</v>
      </c>
      <c r="M672" t="str">
        <f>_xlfn.XLOOKUP(Production_Downtime_Cleaned[[#This Row],[machine_id]],Machine_master[machine_id],Machine_master[department])</f>
        <v>Cutting</v>
      </c>
    </row>
    <row r="673" spans="1:13">
      <c r="A673" s="19">
        <v>45685</v>
      </c>
      <c r="B673" t="s">
        <v>25</v>
      </c>
      <c r="C673" t="s">
        <v>18</v>
      </c>
      <c r="D673">
        <v>8</v>
      </c>
      <c r="E673">
        <v>0</v>
      </c>
      <c r="F673">
        <v>8</v>
      </c>
      <c r="G673">
        <v>3928</v>
      </c>
      <c r="H673" t="s">
        <v>15</v>
      </c>
      <c r="I673">
        <v>0</v>
      </c>
      <c r="J673" t="s">
        <v>16</v>
      </c>
      <c r="K673" s="20">
        <v>0</v>
      </c>
      <c r="L673" s="20">
        <v>1</v>
      </c>
      <c r="M673" t="str">
        <f>_xlfn.XLOOKUP(Production_Downtime_Cleaned[[#This Row],[machine_id]],Machine_master[machine_id],Machine_master[department])</f>
        <v>Cutting</v>
      </c>
    </row>
    <row r="674" spans="1:13">
      <c r="A674" s="19">
        <v>45686</v>
      </c>
      <c r="B674" t="s">
        <v>13</v>
      </c>
      <c r="C674" t="s">
        <v>14</v>
      </c>
      <c r="D674">
        <v>8</v>
      </c>
      <c r="E674">
        <v>0</v>
      </c>
      <c r="F674">
        <v>8</v>
      </c>
      <c r="G674">
        <v>5513</v>
      </c>
      <c r="H674" t="s">
        <v>15</v>
      </c>
      <c r="I674">
        <v>0</v>
      </c>
      <c r="J674" t="s">
        <v>16</v>
      </c>
      <c r="K674" s="20">
        <v>0</v>
      </c>
      <c r="L674" s="20">
        <v>1</v>
      </c>
      <c r="M674" t="str">
        <f>_xlfn.XLOOKUP(Production_Downtime_Cleaned[[#This Row],[machine_id]],Machine_master[machine_id],Machine_master[department])</f>
        <v>Stamping</v>
      </c>
    </row>
    <row r="675" spans="1:13">
      <c r="A675" s="19">
        <v>45686</v>
      </c>
      <c r="B675" t="s">
        <v>13</v>
      </c>
      <c r="C675" t="s">
        <v>17</v>
      </c>
      <c r="D675">
        <v>8</v>
      </c>
      <c r="E675">
        <v>0</v>
      </c>
      <c r="F675">
        <v>8</v>
      </c>
      <c r="G675">
        <v>5521</v>
      </c>
      <c r="H675" t="s">
        <v>15</v>
      </c>
      <c r="I675">
        <v>0</v>
      </c>
      <c r="J675" t="s">
        <v>16</v>
      </c>
      <c r="K675" s="20">
        <v>0</v>
      </c>
      <c r="L675" s="20">
        <v>1</v>
      </c>
      <c r="M675" t="str">
        <f>_xlfn.XLOOKUP(Production_Downtime_Cleaned[[#This Row],[machine_id]],Machine_master[machine_id],Machine_master[department])</f>
        <v>Stamping</v>
      </c>
    </row>
    <row r="676" spans="1:13">
      <c r="A676" s="19">
        <v>45686</v>
      </c>
      <c r="B676" t="s">
        <v>13</v>
      </c>
      <c r="C676" t="s">
        <v>18</v>
      </c>
      <c r="D676">
        <v>8</v>
      </c>
      <c r="E676">
        <v>0</v>
      </c>
      <c r="F676">
        <v>8</v>
      </c>
      <c r="G676">
        <v>4774</v>
      </c>
      <c r="H676" t="s">
        <v>15</v>
      </c>
      <c r="I676">
        <v>0</v>
      </c>
      <c r="J676" t="s">
        <v>16</v>
      </c>
      <c r="K676" s="20">
        <v>0</v>
      </c>
      <c r="L676" s="20">
        <v>1</v>
      </c>
      <c r="M676" t="str">
        <f>_xlfn.XLOOKUP(Production_Downtime_Cleaned[[#This Row],[machine_id]],Machine_master[machine_id],Machine_master[department])</f>
        <v>Stamping</v>
      </c>
    </row>
    <row r="677" spans="1:13">
      <c r="A677" s="19">
        <v>45686</v>
      </c>
      <c r="B677" t="s">
        <v>19</v>
      </c>
      <c r="C677" t="s">
        <v>14</v>
      </c>
      <c r="D677">
        <v>8</v>
      </c>
      <c r="E677">
        <v>3.7</v>
      </c>
      <c r="F677">
        <v>4.3</v>
      </c>
      <c r="G677">
        <v>2933</v>
      </c>
      <c r="H677" t="s">
        <v>27</v>
      </c>
      <c r="I677">
        <v>2800</v>
      </c>
      <c r="J677" t="s">
        <v>16</v>
      </c>
      <c r="K677" s="20">
        <v>0.46</v>
      </c>
      <c r="L677" s="20">
        <v>0.54</v>
      </c>
      <c r="M677" t="str">
        <f>_xlfn.XLOOKUP(Production_Downtime_Cleaned[[#This Row],[machine_id]],Machine_master[machine_id],Machine_master[department])</f>
        <v>Stamping</v>
      </c>
    </row>
    <row r="678" spans="1:13">
      <c r="A678" s="19">
        <v>45686</v>
      </c>
      <c r="B678" t="s">
        <v>19</v>
      </c>
      <c r="C678" t="s">
        <v>17</v>
      </c>
      <c r="D678">
        <v>8</v>
      </c>
      <c r="E678">
        <v>0</v>
      </c>
      <c r="F678">
        <v>8</v>
      </c>
      <c r="G678">
        <v>5548</v>
      </c>
      <c r="H678" t="s">
        <v>15</v>
      </c>
      <c r="I678">
        <v>0</v>
      </c>
      <c r="J678" t="s">
        <v>16</v>
      </c>
      <c r="K678" s="20">
        <v>0</v>
      </c>
      <c r="L678" s="20">
        <v>1</v>
      </c>
      <c r="M678" t="str">
        <f>_xlfn.XLOOKUP(Production_Downtime_Cleaned[[#This Row],[machine_id]],Machine_master[machine_id],Machine_master[department])</f>
        <v>Stamping</v>
      </c>
    </row>
    <row r="679" spans="1:13">
      <c r="A679" s="19">
        <v>45686</v>
      </c>
      <c r="B679" t="s">
        <v>19</v>
      </c>
      <c r="C679" t="s">
        <v>18</v>
      </c>
      <c r="D679">
        <v>8</v>
      </c>
      <c r="E679">
        <v>0</v>
      </c>
      <c r="F679">
        <v>8</v>
      </c>
      <c r="G679">
        <v>4997</v>
      </c>
      <c r="H679" t="s">
        <v>15</v>
      </c>
      <c r="I679">
        <v>0</v>
      </c>
      <c r="J679" t="s">
        <v>16</v>
      </c>
      <c r="K679" s="20">
        <v>0</v>
      </c>
      <c r="L679" s="20">
        <v>1</v>
      </c>
      <c r="M679" t="str">
        <f>_xlfn.XLOOKUP(Production_Downtime_Cleaned[[#This Row],[machine_id]],Machine_master[machine_id],Machine_master[department])</f>
        <v>Stamping</v>
      </c>
    </row>
    <row r="680" spans="1:13">
      <c r="A680" s="19">
        <v>45686</v>
      </c>
      <c r="B680" t="s">
        <v>20</v>
      </c>
      <c r="C680" t="s">
        <v>14</v>
      </c>
      <c r="D680">
        <v>8</v>
      </c>
      <c r="E680">
        <v>3.9</v>
      </c>
      <c r="F680">
        <v>4.0999999999999996</v>
      </c>
      <c r="G680">
        <v>2215</v>
      </c>
      <c r="H680" t="s">
        <v>27</v>
      </c>
      <c r="I680">
        <v>6100</v>
      </c>
      <c r="J680" t="s">
        <v>16</v>
      </c>
      <c r="K680" s="20">
        <v>0.49</v>
      </c>
      <c r="L680" s="20">
        <v>0.51</v>
      </c>
      <c r="M680" t="str">
        <f>_xlfn.XLOOKUP(Production_Downtime_Cleaned[[#This Row],[machine_id]],Machine_master[machine_id],Machine_master[department])</f>
        <v>Stamping</v>
      </c>
    </row>
    <row r="681" spans="1:13">
      <c r="A681" s="19">
        <v>45686</v>
      </c>
      <c r="B681" t="s">
        <v>20</v>
      </c>
      <c r="C681" t="s">
        <v>17</v>
      </c>
      <c r="D681">
        <v>8</v>
      </c>
      <c r="E681">
        <v>0</v>
      </c>
      <c r="F681">
        <v>8</v>
      </c>
      <c r="G681">
        <v>4586</v>
      </c>
      <c r="H681" t="s">
        <v>15</v>
      </c>
      <c r="I681">
        <v>0</v>
      </c>
      <c r="J681" t="s">
        <v>16</v>
      </c>
      <c r="K681" s="20">
        <v>0</v>
      </c>
      <c r="L681" s="20">
        <v>1</v>
      </c>
      <c r="M681" t="str">
        <f>_xlfn.XLOOKUP(Production_Downtime_Cleaned[[#This Row],[machine_id]],Machine_master[machine_id],Machine_master[department])</f>
        <v>Stamping</v>
      </c>
    </row>
    <row r="682" spans="1:13">
      <c r="A682" s="19">
        <v>45686</v>
      </c>
      <c r="B682" t="s">
        <v>20</v>
      </c>
      <c r="C682" t="s">
        <v>18</v>
      </c>
      <c r="D682">
        <v>8</v>
      </c>
      <c r="E682">
        <v>0</v>
      </c>
      <c r="F682">
        <v>8</v>
      </c>
      <c r="G682">
        <v>4773</v>
      </c>
      <c r="H682" t="s">
        <v>15</v>
      </c>
      <c r="I682">
        <v>0</v>
      </c>
      <c r="J682" t="s">
        <v>16</v>
      </c>
      <c r="K682" s="20">
        <v>0</v>
      </c>
      <c r="L682" s="20">
        <v>1</v>
      </c>
      <c r="M682" t="str">
        <f>_xlfn.XLOOKUP(Production_Downtime_Cleaned[[#This Row],[machine_id]],Machine_master[machine_id],Machine_master[department])</f>
        <v>Stamping</v>
      </c>
    </row>
    <row r="683" spans="1:13">
      <c r="A683" s="19">
        <v>45686</v>
      </c>
      <c r="B683" t="s">
        <v>21</v>
      </c>
      <c r="C683" t="s">
        <v>14</v>
      </c>
      <c r="D683">
        <v>8</v>
      </c>
      <c r="E683">
        <v>7</v>
      </c>
      <c r="F683">
        <v>1</v>
      </c>
      <c r="G683">
        <v>78</v>
      </c>
      <c r="H683" t="s">
        <v>28</v>
      </c>
      <c r="I683">
        <v>14100</v>
      </c>
      <c r="J683" t="s">
        <v>16</v>
      </c>
      <c r="K683" s="20">
        <v>0.88</v>
      </c>
      <c r="L683" s="20">
        <v>0.13</v>
      </c>
      <c r="M683" t="str">
        <f>_xlfn.XLOOKUP(Production_Downtime_Cleaned[[#This Row],[machine_id]],Machine_master[machine_id],Machine_master[department])</f>
        <v>Machining</v>
      </c>
    </row>
    <row r="684" spans="1:13">
      <c r="A684" s="19">
        <v>45686</v>
      </c>
      <c r="B684" t="s">
        <v>21</v>
      </c>
      <c r="C684" t="s">
        <v>17</v>
      </c>
      <c r="D684">
        <v>8</v>
      </c>
      <c r="E684">
        <v>0</v>
      </c>
      <c r="F684">
        <v>8</v>
      </c>
      <c r="G684">
        <v>755</v>
      </c>
      <c r="H684" t="s">
        <v>15</v>
      </c>
      <c r="I684">
        <v>0</v>
      </c>
      <c r="J684" t="s">
        <v>16</v>
      </c>
      <c r="K684" s="20">
        <v>0</v>
      </c>
      <c r="L684" s="20">
        <v>1</v>
      </c>
      <c r="M684" t="str">
        <f>_xlfn.XLOOKUP(Production_Downtime_Cleaned[[#This Row],[machine_id]],Machine_master[machine_id],Machine_master[department])</f>
        <v>Machining</v>
      </c>
    </row>
    <row r="685" spans="1:13">
      <c r="A685" s="19">
        <v>45686</v>
      </c>
      <c r="B685" t="s">
        <v>21</v>
      </c>
      <c r="C685" t="s">
        <v>18</v>
      </c>
      <c r="D685">
        <v>8</v>
      </c>
      <c r="E685">
        <v>1.3</v>
      </c>
      <c r="F685">
        <v>6.7</v>
      </c>
      <c r="G685">
        <v>532</v>
      </c>
      <c r="H685" t="s">
        <v>27</v>
      </c>
      <c r="I685">
        <v>7200</v>
      </c>
      <c r="J685" t="s">
        <v>16</v>
      </c>
      <c r="K685" s="20">
        <v>0.16</v>
      </c>
      <c r="L685" s="20">
        <v>0.84</v>
      </c>
      <c r="M685" t="str">
        <f>_xlfn.XLOOKUP(Production_Downtime_Cleaned[[#This Row],[machine_id]],Machine_master[machine_id],Machine_master[department])</f>
        <v>Machining</v>
      </c>
    </row>
    <row r="686" spans="1:13">
      <c r="A686" s="19">
        <v>45686</v>
      </c>
      <c r="B686" t="s">
        <v>22</v>
      </c>
      <c r="C686" t="s">
        <v>14</v>
      </c>
      <c r="D686">
        <v>8</v>
      </c>
      <c r="E686">
        <v>3</v>
      </c>
      <c r="F686">
        <v>5</v>
      </c>
      <c r="G686">
        <v>500</v>
      </c>
      <c r="H686" t="s">
        <v>30</v>
      </c>
      <c r="I686">
        <v>4200</v>
      </c>
      <c r="J686" t="s">
        <v>16</v>
      </c>
      <c r="K686" s="20">
        <v>0.38</v>
      </c>
      <c r="L686" s="20">
        <v>0.63</v>
      </c>
      <c r="M686" t="str">
        <f>_xlfn.XLOOKUP(Production_Downtime_Cleaned[[#This Row],[machine_id]],Machine_master[machine_id],Machine_master[department])</f>
        <v>Machining</v>
      </c>
    </row>
    <row r="687" spans="1:13">
      <c r="A687" s="19">
        <v>45686</v>
      </c>
      <c r="B687" t="s">
        <v>22</v>
      </c>
      <c r="C687" t="s">
        <v>17</v>
      </c>
      <c r="D687">
        <v>8</v>
      </c>
      <c r="E687">
        <v>0</v>
      </c>
      <c r="F687">
        <v>8</v>
      </c>
      <c r="G687">
        <v>786</v>
      </c>
      <c r="H687" t="s">
        <v>15</v>
      </c>
      <c r="I687">
        <v>0</v>
      </c>
      <c r="J687" t="s">
        <v>16</v>
      </c>
      <c r="K687" s="20">
        <v>0</v>
      </c>
      <c r="L687" s="20">
        <v>1</v>
      </c>
      <c r="M687" t="str">
        <f>_xlfn.XLOOKUP(Production_Downtime_Cleaned[[#This Row],[machine_id]],Machine_master[machine_id],Machine_master[department])</f>
        <v>Machining</v>
      </c>
    </row>
    <row r="688" spans="1:13">
      <c r="A688" s="19">
        <v>45686</v>
      </c>
      <c r="B688" t="s">
        <v>22</v>
      </c>
      <c r="C688" t="s">
        <v>18</v>
      </c>
      <c r="D688">
        <v>8</v>
      </c>
      <c r="E688">
        <v>0</v>
      </c>
      <c r="F688">
        <v>8</v>
      </c>
      <c r="G688">
        <v>697</v>
      </c>
      <c r="H688" t="s">
        <v>15</v>
      </c>
      <c r="I688">
        <v>0</v>
      </c>
      <c r="J688" t="s">
        <v>16</v>
      </c>
      <c r="K688" s="20">
        <v>0</v>
      </c>
      <c r="L688" s="20">
        <v>1</v>
      </c>
      <c r="M688" t="str">
        <f>_xlfn.XLOOKUP(Production_Downtime_Cleaned[[#This Row],[machine_id]],Machine_master[machine_id],Machine_master[department])</f>
        <v>Machining</v>
      </c>
    </row>
    <row r="689" spans="1:13">
      <c r="A689" s="19">
        <v>45686</v>
      </c>
      <c r="B689" t="s">
        <v>23</v>
      </c>
      <c r="C689" t="s">
        <v>14</v>
      </c>
      <c r="D689">
        <v>8</v>
      </c>
      <c r="E689">
        <v>0</v>
      </c>
      <c r="F689">
        <v>8</v>
      </c>
      <c r="G689">
        <v>3515</v>
      </c>
      <c r="H689" t="s">
        <v>15</v>
      </c>
      <c r="I689">
        <v>0</v>
      </c>
      <c r="J689" t="s">
        <v>16</v>
      </c>
      <c r="K689" s="20">
        <v>0</v>
      </c>
      <c r="L689" s="20">
        <v>1</v>
      </c>
      <c r="M689" t="str">
        <f>_xlfn.XLOOKUP(Production_Downtime_Cleaned[[#This Row],[machine_id]],Machine_master[machine_id],Machine_master[department])</f>
        <v>Assembly</v>
      </c>
    </row>
    <row r="690" spans="1:13">
      <c r="A690" s="19">
        <v>45686</v>
      </c>
      <c r="B690" t="s">
        <v>23</v>
      </c>
      <c r="C690" t="s">
        <v>17</v>
      </c>
      <c r="D690">
        <v>8</v>
      </c>
      <c r="E690">
        <v>0</v>
      </c>
      <c r="F690">
        <v>8</v>
      </c>
      <c r="G690">
        <v>3568</v>
      </c>
      <c r="H690" t="s">
        <v>15</v>
      </c>
      <c r="I690">
        <v>0</v>
      </c>
      <c r="J690" t="s">
        <v>16</v>
      </c>
      <c r="K690" s="20">
        <v>0</v>
      </c>
      <c r="L690" s="20">
        <v>1</v>
      </c>
      <c r="M690" t="str">
        <f>_xlfn.XLOOKUP(Production_Downtime_Cleaned[[#This Row],[machine_id]],Machine_master[machine_id],Machine_master[department])</f>
        <v>Assembly</v>
      </c>
    </row>
    <row r="691" spans="1:13">
      <c r="A691" s="19">
        <v>45686</v>
      </c>
      <c r="B691" t="s">
        <v>23</v>
      </c>
      <c r="C691" t="s">
        <v>18</v>
      </c>
      <c r="D691">
        <v>8</v>
      </c>
      <c r="E691">
        <v>1.7</v>
      </c>
      <c r="F691">
        <v>6.3</v>
      </c>
      <c r="G691">
        <v>2615</v>
      </c>
      <c r="H691" t="s">
        <v>30</v>
      </c>
      <c r="I691">
        <v>12400</v>
      </c>
      <c r="J691" t="s">
        <v>16</v>
      </c>
      <c r="K691" s="20">
        <v>0.21</v>
      </c>
      <c r="L691" s="20">
        <v>0.79</v>
      </c>
      <c r="M691" t="str">
        <f>_xlfn.XLOOKUP(Production_Downtime_Cleaned[[#This Row],[machine_id]],Machine_master[machine_id],Machine_master[department])</f>
        <v>Assembly</v>
      </c>
    </row>
    <row r="692" spans="1:13">
      <c r="A692" s="19">
        <v>45686</v>
      </c>
      <c r="B692" t="s">
        <v>24</v>
      </c>
      <c r="C692" t="s">
        <v>14</v>
      </c>
      <c r="D692">
        <v>8</v>
      </c>
      <c r="E692">
        <v>0</v>
      </c>
      <c r="F692">
        <v>8</v>
      </c>
      <c r="G692">
        <v>2986</v>
      </c>
      <c r="H692" t="s">
        <v>15</v>
      </c>
      <c r="I692">
        <v>0</v>
      </c>
      <c r="J692" t="s">
        <v>16</v>
      </c>
      <c r="K692" s="20">
        <v>0</v>
      </c>
      <c r="L692" s="20">
        <v>1</v>
      </c>
      <c r="M692" t="str">
        <f>_xlfn.XLOOKUP(Production_Downtime_Cleaned[[#This Row],[machine_id]],Machine_master[machine_id],Machine_master[department])</f>
        <v>Assembly</v>
      </c>
    </row>
    <row r="693" spans="1:13">
      <c r="A693" s="19">
        <v>45686</v>
      </c>
      <c r="B693" t="s">
        <v>24</v>
      </c>
      <c r="C693" t="s">
        <v>17</v>
      </c>
      <c r="D693">
        <v>8</v>
      </c>
      <c r="E693">
        <v>0</v>
      </c>
      <c r="F693">
        <v>8</v>
      </c>
      <c r="G693">
        <v>3190</v>
      </c>
      <c r="H693" t="s">
        <v>15</v>
      </c>
      <c r="I693">
        <v>0</v>
      </c>
      <c r="J693" t="s">
        <v>16</v>
      </c>
      <c r="K693" s="20">
        <v>0</v>
      </c>
      <c r="L693" s="20">
        <v>1</v>
      </c>
      <c r="M693" t="str">
        <f>_xlfn.XLOOKUP(Production_Downtime_Cleaned[[#This Row],[machine_id]],Machine_master[machine_id],Machine_master[department])</f>
        <v>Assembly</v>
      </c>
    </row>
    <row r="694" spans="1:13">
      <c r="A694" s="19">
        <v>45686</v>
      </c>
      <c r="B694" t="s">
        <v>24</v>
      </c>
      <c r="C694" t="s">
        <v>18</v>
      </c>
      <c r="D694">
        <v>8</v>
      </c>
      <c r="E694">
        <v>3.7</v>
      </c>
      <c r="F694">
        <v>4.3</v>
      </c>
      <c r="G694">
        <v>1891</v>
      </c>
      <c r="H694" t="s">
        <v>28</v>
      </c>
      <c r="I694">
        <v>11900</v>
      </c>
      <c r="J694" t="s">
        <v>16</v>
      </c>
      <c r="K694" s="20">
        <v>0.46</v>
      </c>
      <c r="L694" s="20">
        <v>0.54</v>
      </c>
      <c r="M694" t="str">
        <f>_xlfn.XLOOKUP(Production_Downtime_Cleaned[[#This Row],[machine_id]],Machine_master[machine_id],Machine_master[department])</f>
        <v>Assembly</v>
      </c>
    </row>
    <row r="695" spans="1:13">
      <c r="A695" s="19">
        <v>45686</v>
      </c>
      <c r="B695" t="s">
        <v>25</v>
      </c>
      <c r="C695" t="s">
        <v>14</v>
      </c>
      <c r="D695">
        <v>8</v>
      </c>
      <c r="E695">
        <v>0</v>
      </c>
      <c r="F695">
        <v>8</v>
      </c>
      <c r="G695">
        <v>3890</v>
      </c>
      <c r="H695" t="s">
        <v>15</v>
      </c>
      <c r="I695">
        <v>0</v>
      </c>
      <c r="J695" t="s">
        <v>16</v>
      </c>
      <c r="K695" s="20">
        <v>0</v>
      </c>
      <c r="L695" s="20">
        <v>1</v>
      </c>
      <c r="M695" t="str">
        <f>_xlfn.XLOOKUP(Production_Downtime_Cleaned[[#This Row],[machine_id]],Machine_master[machine_id],Machine_master[department])</f>
        <v>Cutting</v>
      </c>
    </row>
    <row r="696" spans="1:13">
      <c r="A696" s="19">
        <v>45686</v>
      </c>
      <c r="B696" t="s">
        <v>25</v>
      </c>
      <c r="C696" t="s">
        <v>17</v>
      </c>
      <c r="D696">
        <v>8</v>
      </c>
      <c r="E696">
        <v>0</v>
      </c>
      <c r="F696">
        <v>8</v>
      </c>
      <c r="G696">
        <v>4094</v>
      </c>
      <c r="H696" t="s">
        <v>15</v>
      </c>
      <c r="I696">
        <v>0</v>
      </c>
      <c r="J696" t="s">
        <v>16</v>
      </c>
      <c r="K696" s="20">
        <v>0</v>
      </c>
      <c r="L696" s="20">
        <v>1</v>
      </c>
      <c r="M696" t="str">
        <f>_xlfn.XLOOKUP(Production_Downtime_Cleaned[[#This Row],[machine_id]],Machine_master[machine_id],Machine_master[department])</f>
        <v>Cutting</v>
      </c>
    </row>
    <row r="697" spans="1:13">
      <c r="A697" s="19">
        <v>45686</v>
      </c>
      <c r="B697" t="s">
        <v>25</v>
      </c>
      <c r="C697" t="s">
        <v>18</v>
      </c>
      <c r="D697">
        <v>8</v>
      </c>
      <c r="E697">
        <v>0</v>
      </c>
      <c r="F697">
        <v>8</v>
      </c>
      <c r="G697">
        <v>3862</v>
      </c>
      <c r="H697" t="s">
        <v>15</v>
      </c>
      <c r="I697">
        <v>0</v>
      </c>
      <c r="J697" t="s">
        <v>16</v>
      </c>
      <c r="K697" s="20">
        <v>0</v>
      </c>
      <c r="L697" s="20">
        <v>1</v>
      </c>
      <c r="M697" t="str">
        <f>_xlfn.XLOOKUP(Production_Downtime_Cleaned[[#This Row],[machine_id]],Machine_master[machine_id],Machine_master[department])</f>
        <v>Cutting</v>
      </c>
    </row>
    <row r="698" spans="1:13">
      <c r="A698" s="19">
        <v>45687</v>
      </c>
      <c r="B698" t="s">
        <v>13</v>
      </c>
      <c r="C698" t="s">
        <v>14</v>
      </c>
      <c r="D698">
        <v>8</v>
      </c>
      <c r="E698">
        <v>0.9</v>
      </c>
      <c r="F698">
        <v>7.1</v>
      </c>
      <c r="G698">
        <v>4375</v>
      </c>
      <c r="H698" t="s">
        <v>26</v>
      </c>
      <c r="I698">
        <v>5300</v>
      </c>
      <c r="J698" t="s">
        <v>16</v>
      </c>
      <c r="K698" s="20">
        <v>0.11</v>
      </c>
      <c r="L698" s="20">
        <v>0.89</v>
      </c>
      <c r="M698" t="str">
        <f>_xlfn.XLOOKUP(Production_Downtime_Cleaned[[#This Row],[machine_id]],Machine_master[machine_id],Machine_master[department])</f>
        <v>Stamping</v>
      </c>
    </row>
    <row r="699" spans="1:13">
      <c r="A699" s="19">
        <v>45687</v>
      </c>
      <c r="B699" t="s">
        <v>13</v>
      </c>
      <c r="C699" t="s">
        <v>17</v>
      </c>
      <c r="D699">
        <v>8</v>
      </c>
      <c r="E699">
        <v>0</v>
      </c>
      <c r="F699">
        <v>8</v>
      </c>
      <c r="G699">
        <v>4899</v>
      </c>
      <c r="H699" t="s">
        <v>15</v>
      </c>
      <c r="I699">
        <v>0</v>
      </c>
      <c r="J699" t="s">
        <v>16</v>
      </c>
      <c r="K699" s="20">
        <v>0</v>
      </c>
      <c r="L699" s="20">
        <v>1</v>
      </c>
      <c r="M699" t="str">
        <f>_xlfn.XLOOKUP(Production_Downtime_Cleaned[[#This Row],[machine_id]],Machine_master[machine_id],Machine_master[department])</f>
        <v>Stamping</v>
      </c>
    </row>
    <row r="700" spans="1:13">
      <c r="A700" s="19">
        <v>45687</v>
      </c>
      <c r="B700" t="s">
        <v>13</v>
      </c>
      <c r="C700" t="s">
        <v>18</v>
      </c>
      <c r="D700">
        <v>8</v>
      </c>
      <c r="E700">
        <v>2.1</v>
      </c>
      <c r="F700">
        <v>5.9</v>
      </c>
      <c r="G700">
        <v>3858</v>
      </c>
      <c r="H700" t="s">
        <v>29</v>
      </c>
      <c r="I700">
        <v>7700</v>
      </c>
      <c r="J700" t="s">
        <v>16</v>
      </c>
      <c r="K700" s="20">
        <v>0.26</v>
      </c>
      <c r="L700" s="20">
        <v>0.74</v>
      </c>
      <c r="M700" t="str">
        <f>_xlfn.XLOOKUP(Production_Downtime_Cleaned[[#This Row],[machine_id]],Machine_master[machine_id],Machine_master[department])</f>
        <v>Stamping</v>
      </c>
    </row>
    <row r="701" spans="1:13">
      <c r="A701" s="19">
        <v>45687</v>
      </c>
      <c r="B701" t="s">
        <v>19</v>
      </c>
      <c r="C701" t="s">
        <v>14</v>
      </c>
      <c r="D701">
        <v>8</v>
      </c>
      <c r="E701">
        <v>0.9</v>
      </c>
      <c r="F701">
        <v>7.1</v>
      </c>
      <c r="G701">
        <v>4392</v>
      </c>
      <c r="H701" t="s">
        <v>28</v>
      </c>
      <c r="I701">
        <v>8200</v>
      </c>
      <c r="J701" t="s">
        <v>16</v>
      </c>
      <c r="K701" s="20">
        <v>0.11</v>
      </c>
      <c r="L701" s="20">
        <v>0.89</v>
      </c>
      <c r="M701" t="str">
        <f>_xlfn.XLOOKUP(Production_Downtime_Cleaned[[#This Row],[machine_id]],Machine_master[machine_id],Machine_master[department])</f>
        <v>Stamping</v>
      </c>
    </row>
    <row r="702" spans="1:13">
      <c r="A702" s="19">
        <v>45687</v>
      </c>
      <c r="B702" t="s">
        <v>19</v>
      </c>
      <c r="C702" t="s">
        <v>17</v>
      </c>
      <c r="D702">
        <v>8</v>
      </c>
      <c r="E702">
        <v>0</v>
      </c>
      <c r="F702">
        <v>8</v>
      </c>
      <c r="G702">
        <v>5231</v>
      </c>
      <c r="H702" t="s">
        <v>15</v>
      </c>
      <c r="I702">
        <v>0</v>
      </c>
      <c r="J702" t="s">
        <v>16</v>
      </c>
      <c r="K702" s="20">
        <v>0</v>
      </c>
      <c r="L702" s="20">
        <v>1</v>
      </c>
      <c r="M702" t="str">
        <f>_xlfn.XLOOKUP(Production_Downtime_Cleaned[[#This Row],[machine_id]],Machine_master[machine_id],Machine_master[department])</f>
        <v>Stamping</v>
      </c>
    </row>
    <row r="703" spans="1:13">
      <c r="A703" s="19">
        <v>45687</v>
      </c>
      <c r="B703" t="s">
        <v>19</v>
      </c>
      <c r="C703" t="s">
        <v>18</v>
      </c>
      <c r="D703">
        <v>8</v>
      </c>
      <c r="E703">
        <v>0</v>
      </c>
      <c r="F703">
        <v>8</v>
      </c>
      <c r="G703">
        <v>4847</v>
      </c>
      <c r="H703" t="s">
        <v>15</v>
      </c>
      <c r="I703">
        <v>0</v>
      </c>
      <c r="J703" t="s">
        <v>16</v>
      </c>
      <c r="K703" s="20">
        <v>0</v>
      </c>
      <c r="L703" s="20">
        <v>1</v>
      </c>
      <c r="M703" t="str">
        <f>_xlfn.XLOOKUP(Production_Downtime_Cleaned[[#This Row],[machine_id]],Machine_master[machine_id],Machine_master[department])</f>
        <v>Stamping</v>
      </c>
    </row>
    <row r="704" spans="1:13">
      <c r="A704" s="19">
        <v>45687</v>
      </c>
      <c r="B704" t="s">
        <v>20</v>
      </c>
      <c r="C704" t="s">
        <v>14</v>
      </c>
      <c r="D704">
        <v>8</v>
      </c>
      <c r="E704">
        <v>0</v>
      </c>
      <c r="F704">
        <v>8</v>
      </c>
      <c r="G704">
        <v>4708</v>
      </c>
      <c r="H704" t="s">
        <v>15</v>
      </c>
      <c r="I704">
        <v>0</v>
      </c>
      <c r="J704" t="s">
        <v>16</v>
      </c>
      <c r="K704" s="20">
        <v>0</v>
      </c>
      <c r="L704" s="20">
        <v>1</v>
      </c>
      <c r="M704" t="str">
        <f>_xlfn.XLOOKUP(Production_Downtime_Cleaned[[#This Row],[machine_id]],Machine_master[machine_id],Machine_master[department])</f>
        <v>Stamping</v>
      </c>
    </row>
    <row r="705" spans="1:13">
      <c r="A705" s="19">
        <v>45687</v>
      </c>
      <c r="B705" t="s">
        <v>20</v>
      </c>
      <c r="C705" t="s">
        <v>17</v>
      </c>
      <c r="D705">
        <v>8</v>
      </c>
      <c r="E705">
        <v>0</v>
      </c>
      <c r="F705">
        <v>8</v>
      </c>
      <c r="G705">
        <v>4664</v>
      </c>
      <c r="H705" t="s">
        <v>15</v>
      </c>
      <c r="I705">
        <v>0</v>
      </c>
      <c r="J705" t="s">
        <v>16</v>
      </c>
      <c r="K705" s="20">
        <v>0</v>
      </c>
      <c r="L705" s="20">
        <v>1</v>
      </c>
      <c r="M705" t="str">
        <f>_xlfn.XLOOKUP(Production_Downtime_Cleaned[[#This Row],[machine_id]],Machine_master[machine_id],Machine_master[department])</f>
        <v>Stamping</v>
      </c>
    </row>
    <row r="706" spans="1:13">
      <c r="A706" s="19">
        <v>45687</v>
      </c>
      <c r="B706" t="s">
        <v>20</v>
      </c>
      <c r="C706" t="s">
        <v>18</v>
      </c>
      <c r="D706">
        <v>8</v>
      </c>
      <c r="E706">
        <v>0.8</v>
      </c>
      <c r="F706">
        <v>7.2</v>
      </c>
      <c r="G706">
        <v>3784</v>
      </c>
      <c r="H706" t="s">
        <v>26</v>
      </c>
      <c r="I706">
        <v>11400</v>
      </c>
      <c r="J706" t="s">
        <v>16</v>
      </c>
      <c r="K706" s="20">
        <v>0.1</v>
      </c>
      <c r="L706" s="20">
        <v>0.9</v>
      </c>
      <c r="M706" t="str">
        <f>_xlfn.XLOOKUP(Production_Downtime_Cleaned[[#This Row],[machine_id]],Machine_master[machine_id],Machine_master[department])</f>
        <v>Stamping</v>
      </c>
    </row>
    <row r="707" spans="1:13">
      <c r="A707" s="19">
        <v>45687</v>
      </c>
      <c r="B707" t="s">
        <v>21</v>
      </c>
      <c r="C707" t="s">
        <v>14</v>
      </c>
      <c r="D707">
        <v>8</v>
      </c>
      <c r="E707">
        <v>2.2000000000000002</v>
      </c>
      <c r="F707">
        <v>5.8</v>
      </c>
      <c r="G707">
        <v>477</v>
      </c>
      <c r="H707" t="s">
        <v>31</v>
      </c>
      <c r="I707">
        <v>10400</v>
      </c>
      <c r="J707" t="s">
        <v>16</v>
      </c>
      <c r="K707" s="20">
        <v>0.28000000000000003</v>
      </c>
      <c r="L707" s="20">
        <v>0.73</v>
      </c>
      <c r="M707" t="str">
        <f>_xlfn.XLOOKUP(Production_Downtime_Cleaned[[#This Row],[machine_id]],Machine_master[machine_id],Machine_master[department])</f>
        <v>Machining</v>
      </c>
    </row>
    <row r="708" spans="1:13">
      <c r="A708" s="19">
        <v>45687</v>
      </c>
      <c r="B708" t="s">
        <v>21</v>
      </c>
      <c r="C708" t="s">
        <v>17</v>
      </c>
      <c r="D708">
        <v>8</v>
      </c>
      <c r="E708">
        <v>0</v>
      </c>
      <c r="F708">
        <v>8</v>
      </c>
      <c r="G708">
        <v>625</v>
      </c>
      <c r="H708" t="s">
        <v>15</v>
      </c>
      <c r="I708">
        <v>0</v>
      </c>
      <c r="J708" t="s">
        <v>16</v>
      </c>
      <c r="K708" s="20">
        <v>0</v>
      </c>
      <c r="L708" s="20">
        <v>1</v>
      </c>
      <c r="M708" t="str">
        <f>_xlfn.XLOOKUP(Production_Downtime_Cleaned[[#This Row],[machine_id]],Machine_master[machine_id],Machine_master[department])</f>
        <v>Machining</v>
      </c>
    </row>
    <row r="709" spans="1:13">
      <c r="A709" s="19">
        <v>45687</v>
      </c>
      <c r="B709" t="s">
        <v>21</v>
      </c>
      <c r="C709" t="s">
        <v>18</v>
      </c>
      <c r="D709">
        <v>8</v>
      </c>
      <c r="E709">
        <v>4.5</v>
      </c>
      <c r="F709">
        <v>3.5</v>
      </c>
      <c r="G709">
        <v>340</v>
      </c>
      <c r="H709" t="s">
        <v>31</v>
      </c>
      <c r="I709">
        <v>6400</v>
      </c>
      <c r="J709" t="s">
        <v>16</v>
      </c>
      <c r="K709" s="20">
        <v>0.56000000000000005</v>
      </c>
      <c r="L709" s="20">
        <v>0.44</v>
      </c>
      <c r="M709" t="str">
        <f>_xlfn.XLOOKUP(Production_Downtime_Cleaned[[#This Row],[machine_id]],Machine_master[machine_id],Machine_master[department])</f>
        <v>Machining</v>
      </c>
    </row>
    <row r="710" spans="1:13">
      <c r="A710" s="19">
        <v>45687</v>
      </c>
      <c r="B710" t="s">
        <v>22</v>
      </c>
      <c r="C710" t="s">
        <v>14</v>
      </c>
      <c r="D710">
        <v>8</v>
      </c>
      <c r="E710">
        <v>0</v>
      </c>
      <c r="F710">
        <v>8</v>
      </c>
      <c r="G710">
        <v>701</v>
      </c>
      <c r="H710" t="s">
        <v>15</v>
      </c>
      <c r="I710">
        <v>0</v>
      </c>
      <c r="J710" t="s">
        <v>16</v>
      </c>
      <c r="K710" s="20">
        <v>0</v>
      </c>
      <c r="L710" s="20">
        <v>1</v>
      </c>
      <c r="M710" t="str">
        <f>_xlfn.XLOOKUP(Production_Downtime_Cleaned[[#This Row],[machine_id]],Machine_master[machine_id],Machine_master[department])</f>
        <v>Machining</v>
      </c>
    </row>
    <row r="711" spans="1:13">
      <c r="A711" s="19">
        <v>45687</v>
      </c>
      <c r="B711" t="s">
        <v>22</v>
      </c>
      <c r="C711" t="s">
        <v>17</v>
      </c>
      <c r="D711">
        <v>8</v>
      </c>
      <c r="E711">
        <v>0</v>
      </c>
      <c r="F711">
        <v>8</v>
      </c>
      <c r="G711">
        <v>696</v>
      </c>
      <c r="H711" t="s">
        <v>15</v>
      </c>
      <c r="I711">
        <v>0</v>
      </c>
      <c r="J711" t="s">
        <v>16</v>
      </c>
      <c r="K711" s="20">
        <v>0</v>
      </c>
      <c r="L711" s="20">
        <v>1</v>
      </c>
      <c r="M711" t="str">
        <f>_xlfn.XLOOKUP(Production_Downtime_Cleaned[[#This Row],[machine_id]],Machine_master[machine_id],Machine_master[department])</f>
        <v>Machining</v>
      </c>
    </row>
    <row r="712" spans="1:13">
      <c r="A712" s="19">
        <v>45687</v>
      </c>
      <c r="B712" t="s">
        <v>22</v>
      </c>
      <c r="C712" t="s">
        <v>18</v>
      </c>
      <c r="D712">
        <v>8</v>
      </c>
      <c r="E712">
        <v>4.0999999999999996</v>
      </c>
      <c r="F712">
        <v>3.9</v>
      </c>
      <c r="G712">
        <v>329</v>
      </c>
      <c r="H712" t="s">
        <v>30</v>
      </c>
      <c r="I712">
        <v>13200</v>
      </c>
      <c r="J712" t="s">
        <v>16</v>
      </c>
      <c r="K712" s="20">
        <v>0.51</v>
      </c>
      <c r="L712" s="20">
        <v>0.49</v>
      </c>
      <c r="M712" t="str">
        <f>_xlfn.XLOOKUP(Production_Downtime_Cleaned[[#This Row],[machine_id]],Machine_master[machine_id],Machine_master[department])</f>
        <v>Machining</v>
      </c>
    </row>
    <row r="713" spans="1:13">
      <c r="A713" s="19">
        <v>45687</v>
      </c>
      <c r="B713" t="s">
        <v>23</v>
      </c>
      <c r="C713" t="s">
        <v>14</v>
      </c>
      <c r="D713">
        <v>8</v>
      </c>
      <c r="E713">
        <v>0.9</v>
      </c>
      <c r="F713">
        <v>7.1</v>
      </c>
      <c r="G713">
        <v>2993</v>
      </c>
      <c r="H713" t="s">
        <v>28</v>
      </c>
      <c r="I713">
        <v>11100</v>
      </c>
      <c r="J713" t="s">
        <v>16</v>
      </c>
      <c r="K713" s="20">
        <v>0.11</v>
      </c>
      <c r="L713" s="20">
        <v>0.89</v>
      </c>
      <c r="M713" t="str">
        <f>_xlfn.XLOOKUP(Production_Downtime_Cleaned[[#This Row],[machine_id]],Machine_master[machine_id],Machine_master[department])</f>
        <v>Assembly</v>
      </c>
    </row>
    <row r="714" spans="1:13">
      <c r="A714" s="19">
        <v>45687</v>
      </c>
      <c r="B714" t="s">
        <v>23</v>
      </c>
      <c r="C714" t="s">
        <v>17</v>
      </c>
      <c r="D714">
        <v>8</v>
      </c>
      <c r="E714">
        <v>0</v>
      </c>
      <c r="F714">
        <v>8</v>
      </c>
      <c r="G714">
        <v>3343</v>
      </c>
      <c r="H714" t="s">
        <v>15</v>
      </c>
      <c r="I714">
        <v>0</v>
      </c>
      <c r="J714" t="s">
        <v>16</v>
      </c>
      <c r="K714" s="20">
        <v>0</v>
      </c>
      <c r="L714" s="20">
        <v>1</v>
      </c>
      <c r="M714" t="str">
        <f>_xlfn.XLOOKUP(Production_Downtime_Cleaned[[#This Row],[machine_id]],Machine_master[machine_id],Machine_master[department])</f>
        <v>Assembly</v>
      </c>
    </row>
    <row r="715" spans="1:13">
      <c r="A715" s="19">
        <v>45687</v>
      </c>
      <c r="B715" t="s">
        <v>23</v>
      </c>
      <c r="C715" t="s">
        <v>18</v>
      </c>
      <c r="D715">
        <v>8</v>
      </c>
      <c r="E715">
        <v>0</v>
      </c>
      <c r="F715">
        <v>8</v>
      </c>
      <c r="G715">
        <v>3192</v>
      </c>
      <c r="H715" t="s">
        <v>15</v>
      </c>
      <c r="I715">
        <v>0</v>
      </c>
      <c r="J715" t="s">
        <v>16</v>
      </c>
      <c r="K715" s="20">
        <v>0</v>
      </c>
      <c r="L715" s="20">
        <v>1</v>
      </c>
      <c r="M715" t="str">
        <f>_xlfn.XLOOKUP(Production_Downtime_Cleaned[[#This Row],[machine_id]],Machine_master[machine_id],Machine_master[department])</f>
        <v>Assembly</v>
      </c>
    </row>
    <row r="716" spans="1:13">
      <c r="A716" s="19">
        <v>45687</v>
      </c>
      <c r="B716" t="s">
        <v>24</v>
      </c>
      <c r="C716" t="s">
        <v>14</v>
      </c>
      <c r="D716">
        <v>8</v>
      </c>
      <c r="E716">
        <v>0</v>
      </c>
      <c r="F716">
        <v>8</v>
      </c>
      <c r="G716">
        <v>3113</v>
      </c>
      <c r="H716" t="s">
        <v>15</v>
      </c>
      <c r="I716">
        <v>0</v>
      </c>
      <c r="J716" t="s">
        <v>16</v>
      </c>
      <c r="K716" s="20">
        <v>0</v>
      </c>
      <c r="L716" s="20">
        <v>1</v>
      </c>
      <c r="M716" t="str">
        <f>_xlfn.XLOOKUP(Production_Downtime_Cleaned[[#This Row],[machine_id]],Machine_master[machine_id],Machine_master[department])</f>
        <v>Assembly</v>
      </c>
    </row>
    <row r="717" spans="1:13">
      <c r="A717" s="19">
        <v>45687</v>
      </c>
      <c r="B717" t="s">
        <v>24</v>
      </c>
      <c r="C717" t="s">
        <v>17</v>
      </c>
      <c r="D717">
        <v>8</v>
      </c>
      <c r="E717">
        <v>0</v>
      </c>
      <c r="F717">
        <v>8</v>
      </c>
      <c r="G717">
        <v>3585</v>
      </c>
      <c r="H717" t="s">
        <v>15</v>
      </c>
      <c r="I717">
        <v>0</v>
      </c>
      <c r="J717" t="s">
        <v>16</v>
      </c>
      <c r="K717" s="20">
        <v>0</v>
      </c>
      <c r="L717" s="20">
        <v>1</v>
      </c>
      <c r="M717" t="str">
        <f>_xlfn.XLOOKUP(Production_Downtime_Cleaned[[#This Row],[machine_id]],Machine_master[machine_id],Machine_master[department])</f>
        <v>Assembly</v>
      </c>
    </row>
    <row r="718" spans="1:13">
      <c r="A718" s="19">
        <v>45687</v>
      </c>
      <c r="B718" t="s">
        <v>24</v>
      </c>
      <c r="C718" t="s">
        <v>18</v>
      </c>
      <c r="D718">
        <v>8</v>
      </c>
      <c r="E718">
        <v>0</v>
      </c>
      <c r="F718">
        <v>8</v>
      </c>
      <c r="G718">
        <v>3063</v>
      </c>
      <c r="H718" t="s">
        <v>15</v>
      </c>
      <c r="I718">
        <v>0</v>
      </c>
      <c r="J718" t="s">
        <v>16</v>
      </c>
      <c r="K718" s="20">
        <v>0</v>
      </c>
      <c r="L718" s="20">
        <v>1</v>
      </c>
      <c r="M718" t="str">
        <f>_xlfn.XLOOKUP(Production_Downtime_Cleaned[[#This Row],[machine_id]],Machine_master[machine_id],Machine_master[department])</f>
        <v>Assembly</v>
      </c>
    </row>
    <row r="719" spans="1:13">
      <c r="A719" s="19">
        <v>45687</v>
      </c>
      <c r="B719" t="s">
        <v>25</v>
      </c>
      <c r="C719" t="s">
        <v>14</v>
      </c>
      <c r="D719">
        <v>8</v>
      </c>
      <c r="E719">
        <v>0</v>
      </c>
      <c r="F719">
        <v>8</v>
      </c>
      <c r="G719">
        <v>4017</v>
      </c>
      <c r="H719" t="s">
        <v>15</v>
      </c>
      <c r="I719">
        <v>0</v>
      </c>
      <c r="J719" t="s">
        <v>16</v>
      </c>
      <c r="K719" s="20">
        <v>0</v>
      </c>
      <c r="L719" s="20">
        <v>1</v>
      </c>
      <c r="M719" t="str">
        <f>_xlfn.XLOOKUP(Production_Downtime_Cleaned[[#This Row],[machine_id]],Machine_master[machine_id],Machine_master[department])</f>
        <v>Cutting</v>
      </c>
    </row>
    <row r="720" spans="1:13">
      <c r="A720" s="19">
        <v>45687</v>
      </c>
      <c r="B720" t="s">
        <v>25</v>
      </c>
      <c r="C720" t="s">
        <v>17</v>
      </c>
      <c r="D720">
        <v>8</v>
      </c>
      <c r="E720">
        <v>3.5</v>
      </c>
      <c r="F720">
        <v>4.5</v>
      </c>
      <c r="G720">
        <v>2162</v>
      </c>
      <c r="H720" t="s">
        <v>27</v>
      </c>
      <c r="I720">
        <v>4000</v>
      </c>
      <c r="J720" t="s">
        <v>16</v>
      </c>
      <c r="K720" s="20">
        <v>0.44</v>
      </c>
      <c r="L720" s="20">
        <v>0.56000000000000005</v>
      </c>
      <c r="M720" t="str">
        <f>_xlfn.XLOOKUP(Production_Downtime_Cleaned[[#This Row],[machine_id]],Machine_master[machine_id],Machine_master[department])</f>
        <v>Cutting</v>
      </c>
    </row>
    <row r="721" spans="1:13">
      <c r="A721" s="19">
        <v>45687</v>
      </c>
      <c r="B721" t="s">
        <v>25</v>
      </c>
      <c r="C721" t="s">
        <v>18</v>
      </c>
      <c r="D721">
        <v>8</v>
      </c>
      <c r="E721">
        <v>0</v>
      </c>
      <c r="F721">
        <v>8</v>
      </c>
      <c r="G721">
        <v>3808</v>
      </c>
      <c r="H721" t="s">
        <v>15</v>
      </c>
      <c r="I721">
        <v>0</v>
      </c>
      <c r="J721" t="s">
        <v>16</v>
      </c>
      <c r="K721" s="20">
        <v>0</v>
      </c>
      <c r="L721" s="20">
        <v>1</v>
      </c>
      <c r="M721" t="str">
        <f>_xlfn.XLOOKUP(Production_Downtime_Cleaned[[#This Row],[machine_id]],Machine_master[machine_id],Machine_master[department])</f>
        <v>Cutting</v>
      </c>
    </row>
    <row r="722" spans="1:13">
      <c r="A722" s="19">
        <v>45688</v>
      </c>
      <c r="B722" t="s">
        <v>13</v>
      </c>
      <c r="C722" t="s">
        <v>14</v>
      </c>
      <c r="D722">
        <v>8</v>
      </c>
      <c r="E722">
        <v>3.9</v>
      </c>
      <c r="F722">
        <v>4.0999999999999996</v>
      </c>
      <c r="G722">
        <v>2591</v>
      </c>
      <c r="H722" t="s">
        <v>28</v>
      </c>
      <c r="I722">
        <v>13400</v>
      </c>
      <c r="J722" t="s">
        <v>16</v>
      </c>
      <c r="K722" s="20">
        <v>0.49</v>
      </c>
      <c r="L722" s="20">
        <v>0.51</v>
      </c>
      <c r="M722" t="str">
        <f>_xlfn.XLOOKUP(Production_Downtime_Cleaned[[#This Row],[machine_id]],Machine_master[machine_id],Machine_master[department])</f>
        <v>Stamping</v>
      </c>
    </row>
    <row r="723" spans="1:13">
      <c r="A723" s="19">
        <v>45688</v>
      </c>
      <c r="B723" t="s">
        <v>13</v>
      </c>
      <c r="C723" t="s">
        <v>17</v>
      </c>
      <c r="D723">
        <v>8</v>
      </c>
      <c r="E723">
        <v>2.1</v>
      </c>
      <c r="F723">
        <v>5.9</v>
      </c>
      <c r="G723">
        <v>3602</v>
      </c>
      <c r="H723" t="s">
        <v>30</v>
      </c>
      <c r="I723">
        <v>7800</v>
      </c>
      <c r="J723" t="s">
        <v>16</v>
      </c>
      <c r="K723" s="20">
        <v>0.26</v>
      </c>
      <c r="L723" s="20">
        <v>0.74</v>
      </c>
      <c r="M723" t="str">
        <f>_xlfn.XLOOKUP(Production_Downtime_Cleaned[[#This Row],[machine_id]],Machine_master[machine_id],Machine_master[department])</f>
        <v>Stamping</v>
      </c>
    </row>
    <row r="724" spans="1:13">
      <c r="A724" s="19">
        <v>45688</v>
      </c>
      <c r="B724" t="s">
        <v>13</v>
      </c>
      <c r="C724" t="s">
        <v>18</v>
      </c>
      <c r="D724">
        <v>8</v>
      </c>
      <c r="E724">
        <v>5.5</v>
      </c>
      <c r="F724">
        <v>2.5</v>
      </c>
      <c r="G724">
        <v>1632</v>
      </c>
      <c r="H724" t="s">
        <v>31</v>
      </c>
      <c r="I724">
        <v>8900</v>
      </c>
      <c r="J724" t="s">
        <v>16</v>
      </c>
      <c r="K724" s="20">
        <v>0.69</v>
      </c>
      <c r="L724" s="20">
        <v>0.31</v>
      </c>
      <c r="M724" t="str">
        <f>_xlfn.XLOOKUP(Production_Downtime_Cleaned[[#This Row],[machine_id]],Machine_master[machine_id],Machine_master[department])</f>
        <v>Stamping</v>
      </c>
    </row>
    <row r="725" spans="1:13">
      <c r="A725" s="19">
        <v>45688</v>
      </c>
      <c r="B725" t="s">
        <v>19</v>
      </c>
      <c r="C725" t="s">
        <v>14</v>
      </c>
      <c r="D725">
        <v>8</v>
      </c>
      <c r="E725">
        <v>0</v>
      </c>
      <c r="F725">
        <v>8</v>
      </c>
      <c r="G725">
        <v>5175</v>
      </c>
      <c r="H725" t="s">
        <v>15</v>
      </c>
      <c r="I725">
        <v>0</v>
      </c>
      <c r="J725" t="s">
        <v>16</v>
      </c>
      <c r="K725" s="20">
        <v>0</v>
      </c>
      <c r="L725" s="20">
        <v>1</v>
      </c>
      <c r="M725" t="str">
        <f>_xlfn.XLOOKUP(Production_Downtime_Cleaned[[#This Row],[machine_id]],Machine_master[machine_id],Machine_master[department])</f>
        <v>Stamping</v>
      </c>
    </row>
    <row r="726" spans="1:13">
      <c r="A726" s="19">
        <v>45688</v>
      </c>
      <c r="B726" t="s">
        <v>19</v>
      </c>
      <c r="C726" t="s">
        <v>17</v>
      </c>
      <c r="D726">
        <v>8</v>
      </c>
      <c r="E726">
        <v>0</v>
      </c>
      <c r="F726">
        <v>8</v>
      </c>
      <c r="G726">
        <v>5523</v>
      </c>
      <c r="H726" t="s">
        <v>15</v>
      </c>
      <c r="I726">
        <v>0</v>
      </c>
      <c r="J726" t="s">
        <v>16</v>
      </c>
      <c r="K726" s="20">
        <v>0</v>
      </c>
      <c r="L726" s="20">
        <v>1</v>
      </c>
      <c r="M726" t="str">
        <f>_xlfn.XLOOKUP(Production_Downtime_Cleaned[[#This Row],[machine_id]],Machine_master[machine_id],Machine_master[department])</f>
        <v>Stamping</v>
      </c>
    </row>
    <row r="727" spans="1:13">
      <c r="A727" s="19">
        <v>45688</v>
      </c>
      <c r="B727" t="s">
        <v>19</v>
      </c>
      <c r="C727" t="s">
        <v>18</v>
      </c>
      <c r="D727">
        <v>8</v>
      </c>
      <c r="E727">
        <v>0</v>
      </c>
      <c r="F727">
        <v>8</v>
      </c>
      <c r="G727">
        <v>5357</v>
      </c>
      <c r="H727" t="s">
        <v>15</v>
      </c>
      <c r="I727">
        <v>0</v>
      </c>
      <c r="J727" t="s">
        <v>16</v>
      </c>
      <c r="K727" s="20">
        <v>0</v>
      </c>
      <c r="L727" s="20">
        <v>1</v>
      </c>
      <c r="M727" t="str">
        <f>_xlfn.XLOOKUP(Production_Downtime_Cleaned[[#This Row],[machine_id]],Machine_master[machine_id],Machine_master[department])</f>
        <v>Stamping</v>
      </c>
    </row>
    <row r="728" spans="1:13">
      <c r="A728" s="19">
        <v>45688</v>
      </c>
      <c r="B728" t="s">
        <v>20</v>
      </c>
      <c r="C728" t="s">
        <v>14</v>
      </c>
      <c r="D728">
        <v>8</v>
      </c>
      <c r="E728">
        <v>6.8</v>
      </c>
      <c r="F728">
        <v>1.2</v>
      </c>
      <c r="G728">
        <v>700</v>
      </c>
      <c r="H728" t="s">
        <v>28</v>
      </c>
      <c r="I728">
        <v>5600</v>
      </c>
      <c r="J728" t="s">
        <v>16</v>
      </c>
      <c r="K728" s="20">
        <v>0.85</v>
      </c>
      <c r="L728" s="20">
        <v>0.15</v>
      </c>
      <c r="M728" t="str">
        <f>_xlfn.XLOOKUP(Production_Downtime_Cleaned[[#This Row],[machine_id]],Machine_master[machine_id],Machine_master[department])</f>
        <v>Stamping</v>
      </c>
    </row>
    <row r="729" spans="1:13">
      <c r="A729" s="19">
        <v>45688</v>
      </c>
      <c r="B729" t="s">
        <v>20</v>
      </c>
      <c r="C729" t="s">
        <v>17</v>
      </c>
      <c r="D729">
        <v>8</v>
      </c>
      <c r="E729">
        <v>4.3</v>
      </c>
      <c r="F729">
        <v>3.7</v>
      </c>
      <c r="G729">
        <v>1960</v>
      </c>
      <c r="H729" t="s">
        <v>27</v>
      </c>
      <c r="I729">
        <v>10200</v>
      </c>
      <c r="J729" t="s">
        <v>16</v>
      </c>
      <c r="K729" s="20">
        <v>0.54</v>
      </c>
      <c r="L729" s="20">
        <v>0.46</v>
      </c>
      <c r="M729" t="str">
        <f>_xlfn.XLOOKUP(Production_Downtime_Cleaned[[#This Row],[machine_id]],Machine_master[machine_id],Machine_master[department])</f>
        <v>Stamping</v>
      </c>
    </row>
    <row r="730" spans="1:13">
      <c r="A730" s="19">
        <v>45688</v>
      </c>
      <c r="B730" t="s">
        <v>20</v>
      </c>
      <c r="C730" t="s">
        <v>18</v>
      </c>
      <c r="D730">
        <v>8</v>
      </c>
      <c r="E730">
        <v>3.1</v>
      </c>
      <c r="F730">
        <v>4.9000000000000004</v>
      </c>
      <c r="G730">
        <v>2853</v>
      </c>
      <c r="H730" t="s">
        <v>27</v>
      </c>
      <c r="I730">
        <v>3900</v>
      </c>
      <c r="J730" t="s">
        <v>16</v>
      </c>
      <c r="K730" s="20">
        <v>0.39</v>
      </c>
      <c r="L730" s="20">
        <v>0.61</v>
      </c>
      <c r="M730" t="str">
        <f>_xlfn.XLOOKUP(Production_Downtime_Cleaned[[#This Row],[machine_id]],Machine_master[machine_id],Machine_master[department])</f>
        <v>Stamping</v>
      </c>
    </row>
    <row r="731" spans="1:13">
      <c r="A731" s="19">
        <v>45688</v>
      </c>
      <c r="B731" t="s">
        <v>21</v>
      </c>
      <c r="C731" t="s">
        <v>14</v>
      </c>
      <c r="D731">
        <v>8</v>
      </c>
      <c r="E731">
        <v>0</v>
      </c>
      <c r="F731">
        <v>8</v>
      </c>
      <c r="G731">
        <v>714</v>
      </c>
      <c r="H731" t="s">
        <v>15</v>
      </c>
      <c r="I731">
        <v>0</v>
      </c>
      <c r="J731" t="s">
        <v>16</v>
      </c>
      <c r="K731" s="20">
        <v>0</v>
      </c>
      <c r="L731" s="20">
        <v>1</v>
      </c>
      <c r="M731" t="str">
        <f>_xlfn.XLOOKUP(Production_Downtime_Cleaned[[#This Row],[machine_id]],Machine_master[machine_id],Machine_master[department])</f>
        <v>Machining</v>
      </c>
    </row>
    <row r="732" spans="1:13">
      <c r="A732" s="19">
        <v>45688</v>
      </c>
      <c r="B732" t="s">
        <v>21</v>
      </c>
      <c r="C732" t="s">
        <v>17</v>
      </c>
      <c r="D732">
        <v>8</v>
      </c>
      <c r="E732">
        <v>2.6</v>
      </c>
      <c r="F732">
        <v>5.4</v>
      </c>
      <c r="G732">
        <v>449</v>
      </c>
      <c r="H732" t="s">
        <v>27</v>
      </c>
      <c r="I732">
        <v>4200</v>
      </c>
      <c r="J732" t="s">
        <v>16</v>
      </c>
      <c r="K732" s="20">
        <v>0.33</v>
      </c>
      <c r="L732" s="20">
        <v>0.68</v>
      </c>
      <c r="M732" t="str">
        <f>_xlfn.XLOOKUP(Production_Downtime_Cleaned[[#This Row],[machine_id]],Machine_master[machine_id],Machine_master[department])</f>
        <v>Machining</v>
      </c>
    </row>
    <row r="733" spans="1:13">
      <c r="A733" s="19">
        <v>45688</v>
      </c>
      <c r="B733" t="s">
        <v>21</v>
      </c>
      <c r="C733" t="s">
        <v>18</v>
      </c>
      <c r="D733">
        <v>8</v>
      </c>
      <c r="E733">
        <v>4.8</v>
      </c>
      <c r="F733">
        <v>3.2</v>
      </c>
      <c r="G733">
        <v>265</v>
      </c>
      <c r="H733" t="s">
        <v>29</v>
      </c>
      <c r="I733">
        <v>3800</v>
      </c>
      <c r="J733" t="s">
        <v>16</v>
      </c>
      <c r="K733" s="20">
        <v>0.6</v>
      </c>
      <c r="L733" s="20">
        <v>0.4</v>
      </c>
      <c r="M733" t="str">
        <f>_xlfn.XLOOKUP(Production_Downtime_Cleaned[[#This Row],[machine_id]],Machine_master[machine_id],Machine_master[department])</f>
        <v>Machining</v>
      </c>
    </row>
    <row r="734" spans="1:13">
      <c r="A734" s="19">
        <v>45688</v>
      </c>
      <c r="B734" t="s">
        <v>22</v>
      </c>
      <c r="C734" t="s">
        <v>14</v>
      </c>
      <c r="D734">
        <v>8</v>
      </c>
      <c r="E734">
        <v>0</v>
      </c>
      <c r="F734">
        <v>8</v>
      </c>
      <c r="G734">
        <v>688</v>
      </c>
      <c r="H734" t="s">
        <v>15</v>
      </c>
      <c r="I734">
        <v>0</v>
      </c>
      <c r="J734" t="s">
        <v>16</v>
      </c>
      <c r="K734" s="20">
        <v>0</v>
      </c>
      <c r="L734" s="20">
        <v>1</v>
      </c>
      <c r="M734" t="str">
        <f>_xlfn.XLOOKUP(Production_Downtime_Cleaned[[#This Row],[machine_id]],Machine_master[machine_id],Machine_master[department])</f>
        <v>Machining</v>
      </c>
    </row>
    <row r="735" spans="1:13">
      <c r="A735" s="19">
        <v>45688</v>
      </c>
      <c r="B735" t="s">
        <v>22</v>
      </c>
      <c r="C735" t="s">
        <v>17</v>
      </c>
      <c r="D735">
        <v>8</v>
      </c>
      <c r="E735">
        <v>5.7</v>
      </c>
      <c r="F735">
        <v>2.2999999999999998</v>
      </c>
      <c r="G735">
        <v>209</v>
      </c>
      <c r="H735" t="s">
        <v>29</v>
      </c>
      <c r="I735">
        <v>8500</v>
      </c>
      <c r="J735" t="s">
        <v>16</v>
      </c>
      <c r="K735" s="20">
        <v>0.71</v>
      </c>
      <c r="L735" s="20">
        <v>0.28999999999999998</v>
      </c>
      <c r="M735" t="str">
        <f>_xlfn.XLOOKUP(Production_Downtime_Cleaned[[#This Row],[machine_id]],Machine_master[machine_id],Machine_master[department])</f>
        <v>Machining</v>
      </c>
    </row>
    <row r="736" spans="1:13">
      <c r="A736" s="19">
        <v>45688</v>
      </c>
      <c r="B736" t="s">
        <v>22</v>
      </c>
      <c r="C736" t="s">
        <v>18</v>
      </c>
      <c r="D736">
        <v>8</v>
      </c>
      <c r="E736">
        <v>3.2</v>
      </c>
      <c r="F736">
        <v>4.8</v>
      </c>
      <c r="G736">
        <v>404</v>
      </c>
      <c r="H736" t="s">
        <v>26</v>
      </c>
      <c r="I736">
        <v>13400</v>
      </c>
      <c r="J736" t="s">
        <v>16</v>
      </c>
      <c r="K736" s="20">
        <v>0.4</v>
      </c>
      <c r="L736" s="20">
        <v>0.6</v>
      </c>
      <c r="M736" t="str">
        <f>_xlfn.XLOOKUP(Production_Downtime_Cleaned[[#This Row],[machine_id]],Machine_master[machine_id],Machine_master[department])</f>
        <v>Machining</v>
      </c>
    </row>
    <row r="737" spans="1:13">
      <c r="A737" s="19">
        <v>45688</v>
      </c>
      <c r="B737" t="s">
        <v>23</v>
      </c>
      <c r="C737" t="s">
        <v>14</v>
      </c>
      <c r="D737">
        <v>8</v>
      </c>
      <c r="E737">
        <v>0</v>
      </c>
      <c r="F737">
        <v>8</v>
      </c>
      <c r="G737">
        <v>3446</v>
      </c>
      <c r="H737" t="s">
        <v>15</v>
      </c>
      <c r="I737">
        <v>0</v>
      </c>
      <c r="J737" t="s">
        <v>16</v>
      </c>
      <c r="K737" s="20">
        <v>0</v>
      </c>
      <c r="L737" s="20">
        <v>1</v>
      </c>
      <c r="M737" t="str">
        <f>_xlfn.XLOOKUP(Production_Downtime_Cleaned[[#This Row],[machine_id]],Machine_master[machine_id],Machine_master[department])</f>
        <v>Assembly</v>
      </c>
    </row>
    <row r="738" spans="1:13">
      <c r="A738" s="19">
        <v>45688</v>
      </c>
      <c r="B738" t="s">
        <v>23</v>
      </c>
      <c r="C738" t="s">
        <v>17</v>
      </c>
      <c r="D738">
        <v>8</v>
      </c>
      <c r="E738">
        <v>0</v>
      </c>
      <c r="F738">
        <v>8</v>
      </c>
      <c r="G738">
        <v>3366</v>
      </c>
      <c r="H738" t="s">
        <v>15</v>
      </c>
      <c r="I738">
        <v>0</v>
      </c>
      <c r="J738" t="s">
        <v>16</v>
      </c>
      <c r="K738" s="20">
        <v>0</v>
      </c>
      <c r="L738" s="20">
        <v>1</v>
      </c>
      <c r="M738" t="str">
        <f>_xlfn.XLOOKUP(Production_Downtime_Cleaned[[#This Row],[machine_id]],Machine_master[machine_id],Machine_master[department])</f>
        <v>Assembly</v>
      </c>
    </row>
    <row r="739" spans="1:13">
      <c r="A739" s="19">
        <v>45688</v>
      </c>
      <c r="B739" t="s">
        <v>23</v>
      </c>
      <c r="C739" t="s">
        <v>18</v>
      </c>
      <c r="D739">
        <v>8</v>
      </c>
      <c r="E739">
        <v>0</v>
      </c>
      <c r="F739">
        <v>8</v>
      </c>
      <c r="G739">
        <v>3306</v>
      </c>
      <c r="H739" t="s">
        <v>15</v>
      </c>
      <c r="I739">
        <v>0</v>
      </c>
      <c r="J739" t="s">
        <v>16</v>
      </c>
      <c r="K739" s="20">
        <v>0</v>
      </c>
      <c r="L739" s="20">
        <v>1</v>
      </c>
      <c r="M739" t="str">
        <f>_xlfn.XLOOKUP(Production_Downtime_Cleaned[[#This Row],[machine_id]],Machine_master[machine_id],Machine_master[department])</f>
        <v>Assembly</v>
      </c>
    </row>
    <row r="740" spans="1:13">
      <c r="A740" s="19">
        <v>45688</v>
      </c>
      <c r="B740" t="s">
        <v>24</v>
      </c>
      <c r="C740" t="s">
        <v>14</v>
      </c>
      <c r="D740">
        <v>8</v>
      </c>
      <c r="E740">
        <v>0</v>
      </c>
      <c r="F740">
        <v>8</v>
      </c>
      <c r="G740">
        <v>3045</v>
      </c>
      <c r="H740" t="s">
        <v>15</v>
      </c>
      <c r="I740">
        <v>0</v>
      </c>
      <c r="J740" t="s">
        <v>16</v>
      </c>
      <c r="K740" s="20">
        <v>0</v>
      </c>
      <c r="L740" s="20">
        <v>1</v>
      </c>
      <c r="M740" t="str">
        <f>_xlfn.XLOOKUP(Production_Downtime_Cleaned[[#This Row],[machine_id]],Machine_master[machine_id],Machine_master[department])</f>
        <v>Assembly</v>
      </c>
    </row>
    <row r="741" spans="1:13">
      <c r="A741" s="19">
        <v>45688</v>
      </c>
      <c r="B741" t="s">
        <v>24</v>
      </c>
      <c r="C741" t="s">
        <v>17</v>
      </c>
      <c r="D741">
        <v>8</v>
      </c>
      <c r="E741">
        <v>5.8</v>
      </c>
      <c r="F741">
        <v>2.2000000000000002</v>
      </c>
      <c r="G741">
        <v>911</v>
      </c>
      <c r="H741" t="s">
        <v>30</v>
      </c>
      <c r="I741">
        <v>8900</v>
      </c>
      <c r="J741" t="s">
        <v>16</v>
      </c>
      <c r="K741" s="20">
        <v>0.73</v>
      </c>
      <c r="L741" s="20">
        <v>0.28000000000000003</v>
      </c>
      <c r="M741" t="str">
        <f>_xlfn.XLOOKUP(Production_Downtime_Cleaned[[#This Row],[machine_id]],Machine_master[machine_id],Machine_master[department])</f>
        <v>Assembly</v>
      </c>
    </row>
    <row r="742" spans="1:13">
      <c r="A742" s="19">
        <v>45688</v>
      </c>
      <c r="B742" t="s">
        <v>24</v>
      </c>
      <c r="C742" t="s">
        <v>18</v>
      </c>
      <c r="D742">
        <v>8</v>
      </c>
      <c r="E742">
        <v>0</v>
      </c>
      <c r="F742">
        <v>8</v>
      </c>
      <c r="G742">
        <v>3141</v>
      </c>
      <c r="H742" t="s">
        <v>15</v>
      </c>
      <c r="I742">
        <v>0</v>
      </c>
      <c r="J742" t="s">
        <v>16</v>
      </c>
      <c r="K742" s="20">
        <v>0</v>
      </c>
      <c r="L742" s="20">
        <v>1</v>
      </c>
      <c r="M742" t="str">
        <f>_xlfn.XLOOKUP(Production_Downtime_Cleaned[[#This Row],[machine_id]],Machine_master[machine_id],Machine_master[department])</f>
        <v>Assembly</v>
      </c>
    </row>
    <row r="743" spans="1:13">
      <c r="A743" s="19">
        <v>45688</v>
      </c>
      <c r="B743" t="s">
        <v>25</v>
      </c>
      <c r="C743" t="s">
        <v>14</v>
      </c>
      <c r="D743">
        <v>8</v>
      </c>
      <c r="E743">
        <v>3.5</v>
      </c>
      <c r="F743">
        <v>4.5</v>
      </c>
      <c r="G743">
        <v>1986</v>
      </c>
      <c r="H743" t="s">
        <v>27</v>
      </c>
      <c r="I743">
        <v>6500</v>
      </c>
      <c r="J743" t="s">
        <v>16</v>
      </c>
      <c r="K743" s="20">
        <v>0.44</v>
      </c>
      <c r="L743" s="20">
        <v>0.56000000000000005</v>
      </c>
      <c r="M743" t="str">
        <f>_xlfn.XLOOKUP(Production_Downtime_Cleaned[[#This Row],[machine_id]],Machine_master[machine_id],Machine_master[department])</f>
        <v>Cutting</v>
      </c>
    </row>
    <row r="744" spans="1:13">
      <c r="A744" s="19">
        <v>45688</v>
      </c>
      <c r="B744" t="s">
        <v>25</v>
      </c>
      <c r="C744" t="s">
        <v>17</v>
      </c>
      <c r="D744">
        <v>8</v>
      </c>
      <c r="E744">
        <v>0</v>
      </c>
      <c r="F744">
        <v>8</v>
      </c>
      <c r="G744">
        <v>3880</v>
      </c>
      <c r="H744" t="s">
        <v>15</v>
      </c>
      <c r="I744">
        <v>0</v>
      </c>
      <c r="J744" t="s">
        <v>16</v>
      </c>
      <c r="K744" s="20">
        <v>0</v>
      </c>
      <c r="L744" s="20">
        <v>1</v>
      </c>
      <c r="M744" t="str">
        <f>_xlfn.XLOOKUP(Production_Downtime_Cleaned[[#This Row],[machine_id]],Machine_master[machine_id],Machine_master[department])</f>
        <v>Cutting</v>
      </c>
    </row>
    <row r="745" spans="1:13">
      <c r="A745" s="19">
        <v>45688</v>
      </c>
      <c r="B745" t="s">
        <v>25</v>
      </c>
      <c r="C745" t="s">
        <v>18</v>
      </c>
      <c r="D745">
        <v>8</v>
      </c>
      <c r="E745">
        <v>0</v>
      </c>
      <c r="F745">
        <v>8</v>
      </c>
      <c r="G745">
        <v>4238</v>
      </c>
      <c r="H745" t="s">
        <v>15</v>
      </c>
      <c r="I745">
        <v>0</v>
      </c>
      <c r="J745" t="s">
        <v>16</v>
      </c>
      <c r="K745" s="20">
        <v>0</v>
      </c>
      <c r="L745" s="20">
        <v>1</v>
      </c>
      <c r="M745" t="str">
        <f>_xlfn.XLOOKUP(Production_Downtime_Cleaned[[#This Row],[machine_id]],Machine_master[machine_id],Machine_master[department])</f>
        <v>Cutting</v>
      </c>
    </row>
    <row r="746" spans="1:13">
      <c r="A746" s="19">
        <v>45689</v>
      </c>
      <c r="B746" t="s">
        <v>13</v>
      </c>
      <c r="C746" t="s">
        <v>14</v>
      </c>
      <c r="D746">
        <v>8</v>
      </c>
      <c r="E746">
        <v>0</v>
      </c>
      <c r="F746">
        <v>8</v>
      </c>
      <c r="G746">
        <v>4791</v>
      </c>
      <c r="H746" t="s">
        <v>15</v>
      </c>
      <c r="I746">
        <v>0</v>
      </c>
      <c r="J746" t="s">
        <v>16</v>
      </c>
      <c r="K746" s="20">
        <v>0</v>
      </c>
      <c r="L746" s="20">
        <v>1</v>
      </c>
      <c r="M746" t="str">
        <f>_xlfn.XLOOKUP(Production_Downtime_Cleaned[[#This Row],[machine_id]],Machine_master[machine_id],Machine_master[department])</f>
        <v>Stamping</v>
      </c>
    </row>
    <row r="747" spans="1:13">
      <c r="A747" s="19">
        <v>45689</v>
      </c>
      <c r="B747" t="s">
        <v>13</v>
      </c>
      <c r="C747" t="s">
        <v>17</v>
      </c>
      <c r="D747">
        <v>8</v>
      </c>
      <c r="E747">
        <v>0</v>
      </c>
      <c r="F747">
        <v>8</v>
      </c>
      <c r="G747">
        <v>4837</v>
      </c>
      <c r="H747" t="s">
        <v>15</v>
      </c>
      <c r="I747">
        <v>0</v>
      </c>
      <c r="J747" t="s">
        <v>16</v>
      </c>
      <c r="K747" s="20">
        <v>0</v>
      </c>
      <c r="L747" s="20">
        <v>1</v>
      </c>
      <c r="M747" t="str">
        <f>_xlfn.XLOOKUP(Production_Downtime_Cleaned[[#This Row],[machine_id]],Machine_master[machine_id],Machine_master[department])</f>
        <v>Stamping</v>
      </c>
    </row>
    <row r="748" spans="1:13">
      <c r="A748" s="19">
        <v>45689</v>
      </c>
      <c r="B748" t="s">
        <v>13</v>
      </c>
      <c r="C748" t="s">
        <v>18</v>
      </c>
      <c r="D748">
        <v>8</v>
      </c>
      <c r="E748">
        <v>0</v>
      </c>
      <c r="F748">
        <v>8</v>
      </c>
      <c r="G748">
        <v>5187</v>
      </c>
      <c r="H748" t="s">
        <v>15</v>
      </c>
      <c r="I748">
        <v>0</v>
      </c>
      <c r="J748" t="s">
        <v>16</v>
      </c>
      <c r="K748" s="20">
        <v>0</v>
      </c>
      <c r="L748" s="20">
        <v>1</v>
      </c>
      <c r="M748" t="str">
        <f>_xlfn.XLOOKUP(Production_Downtime_Cleaned[[#This Row],[machine_id]],Machine_master[machine_id],Machine_master[department])</f>
        <v>Stamping</v>
      </c>
    </row>
    <row r="749" spans="1:13">
      <c r="A749" s="19">
        <v>45689</v>
      </c>
      <c r="B749" t="s">
        <v>19</v>
      </c>
      <c r="C749" t="s">
        <v>14</v>
      </c>
      <c r="D749">
        <v>8</v>
      </c>
      <c r="E749">
        <v>0</v>
      </c>
      <c r="F749">
        <v>8</v>
      </c>
      <c r="G749">
        <v>5592</v>
      </c>
      <c r="H749" t="s">
        <v>15</v>
      </c>
      <c r="I749">
        <v>0</v>
      </c>
      <c r="J749" t="s">
        <v>16</v>
      </c>
      <c r="K749" s="20">
        <v>0</v>
      </c>
      <c r="L749" s="20">
        <v>1</v>
      </c>
      <c r="M749" t="str">
        <f>_xlfn.XLOOKUP(Production_Downtime_Cleaned[[#This Row],[machine_id]],Machine_master[machine_id],Machine_master[department])</f>
        <v>Stamping</v>
      </c>
    </row>
    <row r="750" spans="1:13">
      <c r="A750" s="19">
        <v>45689</v>
      </c>
      <c r="B750" t="s">
        <v>19</v>
      </c>
      <c r="C750" t="s">
        <v>17</v>
      </c>
      <c r="D750">
        <v>8</v>
      </c>
      <c r="E750">
        <v>0</v>
      </c>
      <c r="F750">
        <v>8</v>
      </c>
      <c r="G750">
        <v>5167</v>
      </c>
      <c r="H750" t="s">
        <v>15</v>
      </c>
      <c r="I750">
        <v>0</v>
      </c>
      <c r="J750" t="s">
        <v>16</v>
      </c>
      <c r="K750" s="20">
        <v>0</v>
      </c>
      <c r="L750" s="20">
        <v>1</v>
      </c>
      <c r="M750" t="str">
        <f>_xlfn.XLOOKUP(Production_Downtime_Cleaned[[#This Row],[machine_id]],Machine_master[machine_id],Machine_master[department])</f>
        <v>Stamping</v>
      </c>
    </row>
    <row r="751" spans="1:13">
      <c r="A751" s="19">
        <v>45689</v>
      </c>
      <c r="B751" t="s">
        <v>19</v>
      </c>
      <c r="C751" t="s">
        <v>18</v>
      </c>
      <c r="D751">
        <v>8</v>
      </c>
      <c r="E751">
        <v>4.5999999999999996</v>
      </c>
      <c r="F751">
        <v>3.4</v>
      </c>
      <c r="G751">
        <v>2372</v>
      </c>
      <c r="H751" t="s">
        <v>31</v>
      </c>
      <c r="I751">
        <v>3500</v>
      </c>
      <c r="J751" t="s">
        <v>16</v>
      </c>
      <c r="K751" s="20">
        <v>0.57999999999999996</v>
      </c>
      <c r="L751" s="20">
        <v>0.43</v>
      </c>
      <c r="M751" t="str">
        <f>_xlfn.XLOOKUP(Production_Downtime_Cleaned[[#This Row],[machine_id]],Machine_master[machine_id],Machine_master[department])</f>
        <v>Stamping</v>
      </c>
    </row>
    <row r="752" spans="1:13">
      <c r="A752" s="19">
        <v>45689</v>
      </c>
      <c r="B752" t="s">
        <v>20</v>
      </c>
      <c r="C752" t="s">
        <v>14</v>
      </c>
      <c r="D752">
        <v>8</v>
      </c>
      <c r="E752">
        <v>0</v>
      </c>
      <c r="F752">
        <v>8</v>
      </c>
      <c r="G752">
        <v>4972</v>
      </c>
      <c r="H752" t="s">
        <v>15</v>
      </c>
      <c r="I752">
        <v>0</v>
      </c>
      <c r="J752" t="s">
        <v>16</v>
      </c>
      <c r="K752" s="20">
        <v>0</v>
      </c>
      <c r="L752" s="20">
        <v>1</v>
      </c>
      <c r="M752" t="str">
        <f>_xlfn.XLOOKUP(Production_Downtime_Cleaned[[#This Row],[machine_id]],Machine_master[machine_id],Machine_master[department])</f>
        <v>Stamping</v>
      </c>
    </row>
    <row r="753" spans="1:13">
      <c r="A753" s="19">
        <v>45689</v>
      </c>
      <c r="B753" t="s">
        <v>20</v>
      </c>
      <c r="C753" t="s">
        <v>17</v>
      </c>
      <c r="D753">
        <v>8</v>
      </c>
      <c r="E753">
        <v>0</v>
      </c>
      <c r="F753">
        <v>8</v>
      </c>
      <c r="G753">
        <v>4327</v>
      </c>
      <c r="H753" t="s">
        <v>15</v>
      </c>
      <c r="I753">
        <v>0</v>
      </c>
      <c r="J753" t="s">
        <v>16</v>
      </c>
      <c r="K753" s="20">
        <v>0</v>
      </c>
      <c r="L753" s="20">
        <v>1</v>
      </c>
      <c r="M753" t="str">
        <f>_xlfn.XLOOKUP(Production_Downtime_Cleaned[[#This Row],[machine_id]],Machine_master[machine_id],Machine_master[department])</f>
        <v>Stamping</v>
      </c>
    </row>
    <row r="754" spans="1:13">
      <c r="A754" s="19">
        <v>45689</v>
      </c>
      <c r="B754" t="s">
        <v>20</v>
      </c>
      <c r="C754" t="s">
        <v>18</v>
      </c>
      <c r="D754">
        <v>8</v>
      </c>
      <c r="E754">
        <v>0</v>
      </c>
      <c r="F754">
        <v>8</v>
      </c>
      <c r="G754">
        <v>4528</v>
      </c>
      <c r="H754" t="s">
        <v>15</v>
      </c>
      <c r="I754">
        <v>0</v>
      </c>
      <c r="J754" t="s">
        <v>16</v>
      </c>
      <c r="K754" s="20">
        <v>0</v>
      </c>
      <c r="L754" s="20">
        <v>1</v>
      </c>
      <c r="M754" t="str">
        <f>_xlfn.XLOOKUP(Production_Downtime_Cleaned[[#This Row],[machine_id]],Machine_master[machine_id],Machine_master[department])</f>
        <v>Stamping</v>
      </c>
    </row>
    <row r="755" spans="1:13">
      <c r="A755" s="19">
        <v>45689</v>
      </c>
      <c r="B755" t="s">
        <v>21</v>
      </c>
      <c r="C755" t="s">
        <v>14</v>
      </c>
      <c r="D755">
        <v>8</v>
      </c>
      <c r="E755">
        <v>2.2999999999999998</v>
      </c>
      <c r="F755">
        <v>5.7</v>
      </c>
      <c r="G755">
        <v>499</v>
      </c>
      <c r="H755" t="s">
        <v>30</v>
      </c>
      <c r="I755">
        <v>10300</v>
      </c>
      <c r="J755" t="s">
        <v>16</v>
      </c>
      <c r="K755" s="20">
        <v>0.28999999999999998</v>
      </c>
      <c r="L755" s="20">
        <v>0.71</v>
      </c>
      <c r="M755" t="str">
        <f>_xlfn.XLOOKUP(Production_Downtime_Cleaned[[#This Row],[machine_id]],Machine_master[machine_id],Machine_master[department])</f>
        <v>Machining</v>
      </c>
    </row>
    <row r="756" spans="1:13">
      <c r="A756" s="19">
        <v>45689</v>
      </c>
      <c r="B756" t="s">
        <v>21</v>
      </c>
      <c r="C756" t="s">
        <v>17</v>
      </c>
      <c r="D756">
        <v>8</v>
      </c>
      <c r="E756">
        <v>0</v>
      </c>
      <c r="F756">
        <v>8</v>
      </c>
      <c r="G756">
        <v>601</v>
      </c>
      <c r="H756" t="s">
        <v>15</v>
      </c>
      <c r="I756">
        <v>0</v>
      </c>
      <c r="J756" t="s">
        <v>16</v>
      </c>
      <c r="K756" s="20">
        <v>0</v>
      </c>
      <c r="L756" s="20">
        <v>1</v>
      </c>
      <c r="M756" t="str">
        <f>_xlfn.XLOOKUP(Production_Downtime_Cleaned[[#This Row],[machine_id]],Machine_master[machine_id],Machine_master[department])</f>
        <v>Machining</v>
      </c>
    </row>
    <row r="757" spans="1:13">
      <c r="A757" s="19">
        <v>45689</v>
      </c>
      <c r="B757" t="s">
        <v>21</v>
      </c>
      <c r="C757" t="s">
        <v>18</v>
      </c>
      <c r="D757">
        <v>8</v>
      </c>
      <c r="E757">
        <v>0</v>
      </c>
      <c r="F757">
        <v>8</v>
      </c>
      <c r="G757">
        <v>685</v>
      </c>
      <c r="H757" t="s">
        <v>15</v>
      </c>
      <c r="I757">
        <v>0</v>
      </c>
      <c r="J757" t="s">
        <v>16</v>
      </c>
      <c r="K757" s="20">
        <v>0</v>
      </c>
      <c r="L757" s="20">
        <v>1</v>
      </c>
      <c r="M757" t="str">
        <f>_xlfn.XLOOKUP(Production_Downtime_Cleaned[[#This Row],[machine_id]],Machine_master[machine_id],Machine_master[department])</f>
        <v>Machining</v>
      </c>
    </row>
    <row r="758" spans="1:13">
      <c r="A758" s="19">
        <v>45689</v>
      </c>
      <c r="B758" t="s">
        <v>22</v>
      </c>
      <c r="C758" t="s">
        <v>14</v>
      </c>
      <c r="D758">
        <v>8</v>
      </c>
      <c r="E758">
        <v>0</v>
      </c>
      <c r="F758">
        <v>8</v>
      </c>
      <c r="G758">
        <v>764</v>
      </c>
      <c r="H758" t="s">
        <v>15</v>
      </c>
      <c r="I758">
        <v>0</v>
      </c>
      <c r="J758" t="s">
        <v>16</v>
      </c>
      <c r="K758" s="20">
        <v>0</v>
      </c>
      <c r="L758" s="20">
        <v>1</v>
      </c>
      <c r="M758" t="str">
        <f>_xlfn.XLOOKUP(Production_Downtime_Cleaned[[#This Row],[machine_id]],Machine_master[machine_id],Machine_master[department])</f>
        <v>Machining</v>
      </c>
    </row>
    <row r="759" spans="1:13">
      <c r="A759" s="19">
        <v>45689</v>
      </c>
      <c r="B759" t="s">
        <v>22</v>
      </c>
      <c r="C759" t="s">
        <v>17</v>
      </c>
      <c r="D759">
        <v>8</v>
      </c>
      <c r="E759">
        <v>6.2</v>
      </c>
      <c r="F759">
        <v>1.8</v>
      </c>
      <c r="G759">
        <v>149</v>
      </c>
      <c r="H759" t="s">
        <v>26</v>
      </c>
      <c r="I759">
        <v>11900</v>
      </c>
      <c r="J759" t="s">
        <v>16</v>
      </c>
      <c r="K759" s="20">
        <v>0.78</v>
      </c>
      <c r="L759" s="20">
        <v>0.23</v>
      </c>
      <c r="M759" t="str">
        <f>_xlfn.XLOOKUP(Production_Downtime_Cleaned[[#This Row],[machine_id]],Machine_master[machine_id],Machine_master[department])</f>
        <v>Machining</v>
      </c>
    </row>
    <row r="760" spans="1:13">
      <c r="A760" s="19">
        <v>45689</v>
      </c>
      <c r="B760" t="s">
        <v>22</v>
      </c>
      <c r="C760" t="s">
        <v>18</v>
      </c>
      <c r="D760">
        <v>8</v>
      </c>
      <c r="E760">
        <v>4.8</v>
      </c>
      <c r="F760">
        <v>3.2</v>
      </c>
      <c r="G760">
        <v>295</v>
      </c>
      <c r="H760" t="s">
        <v>27</v>
      </c>
      <c r="I760">
        <v>10700</v>
      </c>
      <c r="J760" t="s">
        <v>16</v>
      </c>
      <c r="K760" s="20">
        <v>0.6</v>
      </c>
      <c r="L760" s="20">
        <v>0.4</v>
      </c>
      <c r="M760" t="str">
        <f>_xlfn.XLOOKUP(Production_Downtime_Cleaned[[#This Row],[machine_id]],Machine_master[machine_id],Machine_master[department])</f>
        <v>Machining</v>
      </c>
    </row>
    <row r="761" spans="1:13">
      <c r="A761" s="19">
        <v>45689</v>
      </c>
      <c r="B761" t="s">
        <v>23</v>
      </c>
      <c r="C761" t="s">
        <v>14</v>
      </c>
      <c r="D761">
        <v>8</v>
      </c>
      <c r="E761">
        <v>0</v>
      </c>
      <c r="F761">
        <v>8</v>
      </c>
      <c r="G761">
        <v>3311</v>
      </c>
      <c r="H761" t="s">
        <v>15</v>
      </c>
      <c r="I761">
        <v>0</v>
      </c>
      <c r="J761" t="s">
        <v>16</v>
      </c>
      <c r="K761" s="20">
        <v>0</v>
      </c>
      <c r="L761" s="20">
        <v>1</v>
      </c>
      <c r="M761" t="str">
        <f>_xlfn.XLOOKUP(Production_Downtime_Cleaned[[#This Row],[machine_id]],Machine_master[machine_id],Machine_master[department])</f>
        <v>Assembly</v>
      </c>
    </row>
    <row r="762" spans="1:13">
      <c r="A762" s="19">
        <v>45689</v>
      </c>
      <c r="B762" t="s">
        <v>23</v>
      </c>
      <c r="C762" t="s">
        <v>17</v>
      </c>
      <c r="D762">
        <v>8</v>
      </c>
      <c r="E762">
        <v>0</v>
      </c>
      <c r="F762">
        <v>8</v>
      </c>
      <c r="G762">
        <v>3016</v>
      </c>
      <c r="H762" t="s">
        <v>15</v>
      </c>
      <c r="I762">
        <v>0</v>
      </c>
      <c r="J762" t="s">
        <v>16</v>
      </c>
      <c r="K762" s="20">
        <v>0</v>
      </c>
      <c r="L762" s="20">
        <v>1</v>
      </c>
      <c r="M762" t="str">
        <f>_xlfn.XLOOKUP(Production_Downtime_Cleaned[[#This Row],[machine_id]],Machine_master[machine_id],Machine_master[department])</f>
        <v>Assembly</v>
      </c>
    </row>
    <row r="763" spans="1:13">
      <c r="A763" s="19">
        <v>45689</v>
      </c>
      <c r="B763" t="s">
        <v>23</v>
      </c>
      <c r="C763" t="s">
        <v>18</v>
      </c>
      <c r="D763">
        <v>8</v>
      </c>
      <c r="E763">
        <v>4.0999999999999996</v>
      </c>
      <c r="F763">
        <v>3.9</v>
      </c>
      <c r="G763">
        <v>1414</v>
      </c>
      <c r="H763" t="s">
        <v>30</v>
      </c>
      <c r="I763">
        <v>6800</v>
      </c>
      <c r="J763" t="s">
        <v>16</v>
      </c>
      <c r="K763" s="20">
        <v>0.51</v>
      </c>
      <c r="L763" s="20">
        <v>0.49</v>
      </c>
      <c r="M763" t="str">
        <f>_xlfn.XLOOKUP(Production_Downtime_Cleaned[[#This Row],[machine_id]],Machine_master[machine_id],Machine_master[department])</f>
        <v>Assembly</v>
      </c>
    </row>
    <row r="764" spans="1:13">
      <c r="A764" s="19">
        <v>45689</v>
      </c>
      <c r="B764" t="s">
        <v>24</v>
      </c>
      <c r="C764" t="s">
        <v>14</v>
      </c>
      <c r="D764">
        <v>8</v>
      </c>
      <c r="E764">
        <v>1.2</v>
      </c>
      <c r="F764">
        <v>6.8</v>
      </c>
      <c r="G764">
        <v>2632</v>
      </c>
      <c r="H764" t="s">
        <v>31</v>
      </c>
      <c r="I764">
        <v>11600</v>
      </c>
      <c r="J764" t="s">
        <v>16</v>
      </c>
      <c r="K764" s="20">
        <v>0.15</v>
      </c>
      <c r="L764" s="20">
        <v>0.85</v>
      </c>
      <c r="M764" t="str">
        <f>_xlfn.XLOOKUP(Production_Downtime_Cleaned[[#This Row],[machine_id]],Machine_master[machine_id],Machine_master[department])</f>
        <v>Assembly</v>
      </c>
    </row>
    <row r="765" spans="1:13">
      <c r="A765" s="19">
        <v>45689</v>
      </c>
      <c r="B765" t="s">
        <v>24</v>
      </c>
      <c r="C765" t="s">
        <v>17</v>
      </c>
      <c r="D765">
        <v>8</v>
      </c>
      <c r="E765">
        <v>2.2999999999999998</v>
      </c>
      <c r="F765">
        <v>5.7</v>
      </c>
      <c r="G765">
        <v>2267</v>
      </c>
      <c r="H765" t="s">
        <v>29</v>
      </c>
      <c r="I765">
        <v>13100</v>
      </c>
      <c r="J765" t="s">
        <v>16</v>
      </c>
      <c r="K765" s="20">
        <v>0.28999999999999998</v>
      </c>
      <c r="L765" s="20">
        <v>0.71</v>
      </c>
      <c r="M765" t="str">
        <f>_xlfn.XLOOKUP(Production_Downtime_Cleaned[[#This Row],[machine_id]],Machine_master[machine_id],Machine_master[department])</f>
        <v>Assembly</v>
      </c>
    </row>
    <row r="766" spans="1:13">
      <c r="A766" s="19">
        <v>45689</v>
      </c>
      <c r="B766" t="s">
        <v>24</v>
      </c>
      <c r="C766" t="s">
        <v>18</v>
      </c>
      <c r="D766">
        <v>8</v>
      </c>
      <c r="E766">
        <v>0</v>
      </c>
      <c r="F766">
        <v>8</v>
      </c>
      <c r="G766">
        <v>3237</v>
      </c>
      <c r="H766" t="s">
        <v>15</v>
      </c>
      <c r="I766">
        <v>0</v>
      </c>
      <c r="J766" t="s">
        <v>16</v>
      </c>
      <c r="K766" s="20">
        <v>0</v>
      </c>
      <c r="L766" s="20">
        <v>1</v>
      </c>
      <c r="M766" t="str">
        <f>_xlfn.XLOOKUP(Production_Downtime_Cleaned[[#This Row],[machine_id]],Machine_master[machine_id],Machine_master[department])</f>
        <v>Assembly</v>
      </c>
    </row>
    <row r="767" spans="1:13">
      <c r="A767" s="19">
        <v>45689</v>
      </c>
      <c r="B767" t="s">
        <v>25</v>
      </c>
      <c r="C767" t="s">
        <v>14</v>
      </c>
      <c r="D767">
        <v>8</v>
      </c>
      <c r="E767">
        <v>0.6</v>
      </c>
      <c r="F767">
        <v>7.4</v>
      </c>
      <c r="G767">
        <v>3770</v>
      </c>
      <c r="H767" t="s">
        <v>27</v>
      </c>
      <c r="I767">
        <v>14500</v>
      </c>
      <c r="J767" t="s">
        <v>16</v>
      </c>
      <c r="K767" s="20">
        <v>0.08</v>
      </c>
      <c r="L767" s="20">
        <v>0.93</v>
      </c>
      <c r="M767" t="str">
        <f>_xlfn.XLOOKUP(Production_Downtime_Cleaned[[#This Row],[machine_id]],Machine_master[machine_id],Machine_master[department])</f>
        <v>Cutting</v>
      </c>
    </row>
    <row r="768" spans="1:13">
      <c r="A768" s="19">
        <v>45689</v>
      </c>
      <c r="B768" t="s">
        <v>25</v>
      </c>
      <c r="C768" t="s">
        <v>17</v>
      </c>
      <c r="D768">
        <v>8</v>
      </c>
      <c r="E768">
        <v>2.5</v>
      </c>
      <c r="F768">
        <v>5.5</v>
      </c>
      <c r="G768">
        <v>2661</v>
      </c>
      <c r="H768" t="s">
        <v>28</v>
      </c>
      <c r="I768">
        <v>13300</v>
      </c>
      <c r="J768" t="s">
        <v>16</v>
      </c>
      <c r="K768" s="20">
        <v>0.31</v>
      </c>
      <c r="L768" s="20">
        <v>0.69</v>
      </c>
      <c r="M768" t="str">
        <f>_xlfn.XLOOKUP(Production_Downtime_Cleaned[[#This Row],[machine_id]],Machine_master[machine_id],Machine_master[department])</f>
        <v>Cutting</v>
      </c>
    </row>
    <row r="769" spans="1:13">
      <c r="A769" s="19">
        <v>45689</v>
      </c>
      <c r="B769" t="s">
        <v>25</v>
      </c>
      <c r="C769" t="s">
        <v>18</v>
      </c>
      <c r="D769">
        <v>8</v>
      </c>
      <c r="E769">
        <v>0</v>
      </c>
      <c r="F769">
        <v>8</v>
      </c>
      <c r="G769">
        <v>4193</v>
      </c>
      <c r="H769" t="s">
        <v>15</v>
      </c>
      <c r="I769">
        <v>0</v>
      </c>
      <c r="J769" t="s">
        <v>16</v>
      </c>
      <c r="K769" s="20">
        <v>0</v>
      </c>
      <c r="L769" s="20">
        <v>1</v>
      </c>
      <c r="M769" t="str">
        <f>_xlfn.XLOOKUP(Production_Downtime_Cleaned[[#This Row],[machine_id]],Machine_master[machine_id],Machine_master[department])</f>
        <v>Cutting</v>
      </c>
    </row>
    <row r="770" spans="1:13">
      <c r="A770" s="19">
        <v>45690</v>
      </c>
      <c r="B770" t="s">
        <v>13</v>
      </c>
      <c r="C770" t="s">
        <v>14</v>
      </c>
      <c r="D770">
        <v>8</v>
      </c>
      <c r="E770">
        <v>0</v>
      </c>
      <c r="F770">
        <v>8</v>
      </c>
      <c r="G770">
        <v>4688</v>
      </c>
      <c r="H770" t="s">
        <v>15</v>
      </c>
      <c r="I770">
        <v>0</v>
      </c>
      <c r="J770" t="s">
        <v>16</v>
      </c>
      <c r="K770" s="20">
        <v>0</v>
      </c>
      <c r="L770" s="20">
        <v>1</v>
      </c>
      <c r="M770" t="str">
        <f>_xlfn.XLOOKUP(Production_Downtime_Cleaned[[#This Row],[machine_id]],Machine_master[machine_id],Machine_master[department])</f>
        <v>Stamping</v>
      </c>
    </row>
    <row r="771" spans="1:13">
      <c r="A771" s="19">
        <v>45690</v>
      </c>
      <c r="B771" t="s">
        <v>13</v>
      </c>
      <c r="C771" t="s">
        <v>17</v>
      </c>
      <c r="D771">
        <v>8</v>
      </c>
      <c r="E771">
        <v>0</v>
      </c>
      <c r="F771">
        <v>8</v>
      </c>
      <c r="G771">
        <v>4987</v>
      </c>
      <c r="H771" t="s">
        <v>15</v>
      </c>
      <c r="I771">
        <v>0</v>
      </c>
      <c r="J771" t="s">
        <v>16</v>
      </c>
      <c r="K771" s="20">
        <v>0</v>
      </c>
      <c r="L771" s="20">
        <v>1</v>
      </c>
      <c r="M771" t="str">
        <f>_xlfn.XLOOKUP(Production_Downtime_Cleaned[[#This Row],[machine_id]],Machine_master[machine_id],Machine_master[department])</f>
        <v>Stamping</v>
      </c>
    </row>
    <row r="772" spans="1:13">
      <c r="A772" s="19">
        <v>45690</v>
      </c>
      <c r="B772" t="s">
        <v>13</v>
      </c>
      <c r="C772" t="s">
        <v>18</v>
      </c>
      <c r="D772">
        <v>8</v>
      </c>
      <c r="E772">
        <v>0</v>
      </c>
      <c r="F772">
        <v>8</v>
      </c>
      <c r="G772">
        <v>4398</v>
      </c>
      <c r="H772" t="s">
        <v>15</v>
      </c>
      <c r="I772">
        <v>0</v>
      </c>
      <c r="J772" t="s">
        <v>16</v>
      </c>
      <c r="K772" s="20">
        <v>0</v>
      </c>
      <c r="L772" s="20">
        <v>1</v>
      </c>
      <c r="M772" t="str">
        <f>_xlfn.XLOOKUP(Production_Downtime_Cleaned[[#This Row],[machine_id]],Machine_master[machine_id],Machine_master[department])</f>
        <v>Stamping</v>
      </c>
    </row>
    <row r="773" spans="1:13">
      <c r="A773" s="19">
        <v>45690</v>
      </c>
      <c r="B773" t="s">
        <v>19</v>
      </c>
      <c r="C773" t="s">
        <v>14</v>
      </c>
      <c r="D773">
        <v>8</v>
      </c>
      <c r="E773">
        <v>0</v>
      </c>
      <c r="F773">
        <v>8</v>
      </c>
      <c r="G773">
        <v>5107</v>
      </c>
      <c r="H773" t="s">
        <v>15</v>
      </c>
      <c r="I773">
        <v>0</v>
      </c>
      <c r="J773" t="s">
        <v>16</v>
      </c>
      <c r="K773" s="20">
        <v>0</v>
      </c>
      <c r="L773" s="20">
        <v>1</v>
      </c>
      <c r="M773" t="str">
        <f>_xlfn.XLOOKUP(Production_Downtime_Cleaned[[#This Row],[machine_id]],Machine_master[machine_id],Machine_master[department])</f>
        <v>Stamping</v>
      </c>
    </row>
    <row r="774" spans="1:13">
      <c r="A774" s="19">
        <v>45690</v>
      </c>
      <c r="B774" t="s">
        <v>19</v>
      </c>
      <c r="C774" t="s">
        <v>17</v>
      </c>
      <c r="D774">
        <v>8</v>
      </c>
      <c r="E774">
        <v>0</v>
      </c>
      <c r="F774">
        <v>8</v>
      </c>
      <c r="G774">
        <v>5527</v>
      </c>
      <c r="H774" t="s">
        <v>15</v>
      </c>
      <c r="I774">
        <v>0</v>
      </c>
      <c r="J774" t="s">
        <v>16</v>
      </c>
      <c r="K774" s="20">
        <v>0</v>
      </c>
      <c r="L774" s="20">
        <v>1</v>
      </c>
      <c r="M774" t="str">
        <f>_xlfn.XLOOKUP(Production_Downtime_Cleaned[[#This Row],[machine_id]],Machine_master[machine_id],Machine_master[department])</f>
        <v>Stamping</v>
      </c>
    </row>
    <row r="775" spans="1:13">
      <c r="A775" s="19">
        <v>45690</v>
      </c>
      <c r="B775" t="s">
        <v>19</v>
      </c>
      <c r="C775" t="s">
        <v>18</v>
      </c>
      <c r="D775">
        <v>8</v>
      </c>
      <c r="E775">
        <v>0</v>
      </c>
      <c r="F775">
        <v>8</v>
      </c>
      <c r="G775">
        <v>4930</v>
      </c>
      <c r="H775" t="s">
        <v>15</v>
      </c>
      <c r="I775">
        <v>0</v>
      </c>
      <c r="J775" t="s">
        <v>16</v>
      </c>
      <c r="K775" s="20">
        <v>0</v>
      </c>
      <c r="L775" s="20">
        <v>1</v>
      </c>
      <c r="M775" t="str">
        <f>_xlfn.XLOOKUP(Production_Downtime_Cleaned[[#This Row],[machine_id]],Machine_master[machine_id],Machine_master[department])</f>
        <v>Stamping</v>
      </c>
    </row>
    <row r="776" spans="1:13">
      <c r="A776" s="19">
        <v>45690</v>
      </c>
      <c r="B776" t="s">
        <v>20</v>
      </c>
      <c r="C776" t="s">
        <v>14</v>
      </c>
      <c r="D776">
        <v>8</v>
      </c>
      <c r="E776">
        <v>6</v>
      </c>
      <c r="F776">
        <v>2</v>
      </c>
      <c r="G776">
        <v>1226</v>
      </c>
      <c r="H776" t="s">
        <v>29</v>
      </c>
      <c r="I776">
        <v>13600</v>
      </c>
      <c r="J776" t="s">
        <v>16</v>
      </c>
      <c r="K776" s="20">
        <v>0.75</v>
      </c>
      <c r="L776" s="20">
        <v>0.25</v>
      </c>
      <c r="M776" t="str">
        <f>_xlfn.XLOOKUP(Production_Downtime_Cleaned[[#This Row],[machine_id]],Machine_master[machine_id],Machine_master[department])</f>
        <v>Stamping</v>
      </c>
    </row>
    <row r="777" spans="1:13">
      <c r="A777" s="19">
        <v>45690</v>
      </c>
      <c r="B777" t="s">
        <v>20</v>
      </c>
      <c r="C777" t="s">
        <v>17</v>
      </c>
      <c r="D777">
        <v>8</v>
      </c>
      <c r="E777">
        <v>0</v>
      </c>
      <c r="F777">
        <v>8</v>
      </c>
      <c r="G777">
        <v>5116</v>
      </c>
      <c r="H777" t="s">
        <v>15</v>
      </c>
      <c r="I777">
        <v>0</v>
      </c>
      <c r="J777" t="s">
        <v>16</v>
      </c>
      <c r="K777" s="20">
        <v>0</v>
      </c>
      <c r="L777" s="20">
        <v>1</v>
      </c>
      <c r="M777" t="str">
        <f>_xlfn.XLOOKUP(Production_Downtime_Cleaned[[#This Row],[machine_id]],Machine_master[machine_id],Machine_master[department])</f>
        <v>Stamping</v>
      </c>
    </row>
    <row r="778" spans="1:13">
      <c r="A778" s="19">
        <v>45690</v>
      </c>
      <c r="B778" t="s">
        <v>20</v>
      </c>
      <c r="C778" t="s">
        <v>18</v>
      </c>
      <c r="D778">
        <v>8</v>
      </c>
      <c r="E778">
        <v>0</v>
      </c>
      <c r="F778">
        <v>8</v>
      </c>
      <c r="G778">
        <v>4844</v>
      </c>
      <c r="H778" t="s">
        <v>15</v>
      </c>
      <c r="I778">
        <v>0</v>
      </c>
      <c r="J778" t="s">
        <v>16</v>
      </c>
      <c r="K778" s="20">
        <v>0</v>
      </c>
      <c r="L778" s="20">
        <v>1</v>
      </c>
      <c r="M778" t="str">
        <f>_xlfn.XLOOKUP(Production_Downtime_Cleaned[[#This Row],[machine_id]],Machine_master[machine_id],Machine_master[department])</f>
        <v>Stamping</v>
      </c>
    </row>
    <row r="779" spans="1:13">
      <c r="A779" s="19">
        <v>45690</v>
      </c>
      <c r="B779" t="s">
        <v>21</v>
      </c>
      <c r="C779" t="s">
        <v>14</v>
      </c>
      <c r="D779">
        <v>8</v>
      </c>
      <c r="E779">
        <v>0</v>
      </c>
      <c r="F779">
        <v>8</v>
      </c>
      <c r="G779">
        <v>653</v>
      </c>
      <c r="H779" t="s">
        <v>15</v>
      </c>
      <c r="I779">
        <v>0</v>
      </c>
      <c r="J779" t="s">
        <v>16</v>
      </c>
      <c r="K779" s="20">
        <v>0</v>
      </c>
      <c r="L779" s="20">
        <v>1</v>
      </c>
      <c r="M779" t="str">
        <f>_xlfn.XLOOKUP(Production_Downtime_Cleaned[[#This Row],[machine_id]],Machine_master[machine_id],Machine_master[department])</f>
        <v>Machining</v>
      </c>
    </row>
    <row r="780" spans="1:13">
      <c r="A780" s="19">
        <v>45690</v>
      </c>
      <c r="B780" t="s">
        <v>21</v>
      </c>
      <c r="C780" t="s">
        <v>17</v>
      </c>
      <c r="D780">
        <v>8</v>
      </c>
      <c r="E780">
        <v>0</v>
      </c>
      <c r="F780">
        <v>8</v>
      </c>
      <c r="G780">
        <v>650</v>
      </c>
      <c r="H780" t="s">
        <v>15</v>
      </c>
      <c r="I780">
        <v>0</v>
      </c>
      <c r="J780" t="s">
        <v>16</v>
      </c>
      <c r="K780" s="20">
        <v>0</v>
      </c>
      <c r="L780" s="20">
        <v>1</v>
      </c>
      <c r="M780" t="str">
        <f>_xlfn.XLOOKUP(Production_Downtime_Cleaned[[#This Row],[machine_id]],Machine_master[machine_id],Machine_master[department])</f>
        <v>Machining</v>
      </c>
    </row>
    <row r="781" spans="1:13">
      <c r="A781" s="19">
        <v>45690</v>
      </c>
      <c r="B781" t="s">
        <v>21</v>
      </c>
      <c r="C781" t="s">
        <v>18</v>
      </c>
      <c r="D781">
        <v>8</v>
      </c>
      <c r="E781">
        <v>4.4000000000000004</v>
      </c>
      <c r="F781">
        <v>3.6</v>
      </c>
      <c r="G781">
        <v>306</v>
      </c>
      <c r="H781" t="s">
        <v>30</v>
      </c>
      <c r="I781">
        <v>3300</v>
      </c>
      <c r="J781" t="s">
        <v>16</v>
      </c>
      <c r="K781" s="20">
        <v>0.55000000000000004</v>
      </c>
      <c r="L781" s="20">
        <v>0.45</v>
      </c>
      <c r="M781" t="str">
        <f>_xlfn.XLOOKUP(Production_Downtime_Cleaned[[#This Row],[machine_id]],Machine_master[machine_id],Machine_master[department])</f>
        <v>Machining</v>
      </c>
    </row>
    <row r="782" spans="1:13">
      <c r="A782" s="19">
        <v>45690</v>
      </c>
      <c r="B782" t="s">
        <v>22</v>
      </c>
      <c r="C782" t="s">
        <v>14</v>
      </c>
      <c r="D782">
        <v>8</v>
      </c>
      <c r="E782">
        <v>0</v>
      </c>
      <c r="F782">
        <v>8</v>
      </c>
      <c r="G782">
        <v>731</v>
      </c>
      <c r="H782" t="s">
        <v>15</v>
      </c>
      <c r="I782">
        <v>0</v>
      </c>
      <c r="J782" t="s">
        <v>16</v>
      </c>
      <c r="K782" s="20">
        <v>0</v>
      </c>
      <c r="L782" s="20">
        <v>1</v>
      </c>
      <c r="M782" t="str">
        <f>_xlfn.XLOOKUP(Production_Downtime_Cleaned[[#This Row],[machine_id]],Machine_master[machine_id],Machine_master[department])</f>
        <v>Machining</v>
      </c>
    </row>
    <row r="783" spans="1:13">
      <c r="A783" s="19">
        <v>45690</v>
      </c>
      <c r="B783" t="s">
        <v>22</v>
      </c>
      <c r="C783" t="s">
        <v>17</v>
      </c>
      <c r="D783">
        <v>8</v>
      </c>
      <c r="E783">
        <v>6.2</v>
      </c>
      <c r="F783">
        <v>1.8</v>
      </c>
      <c r="G783">
        <v>168</v>
      </c>
      <c r="H783" t="s">
        <v>27</v>
      </c>
      <c r="I783">
        <v>9300</v>
      </c>
      <c r="J783" t="s">
        <v>16</v>
      </c>
      <c r="K783" s="20">
        <v>0.78</v>
      </c>
      <c r="L783" s="20">
        <v>0.23</v>
      </c>
      <c r="M783" t="str">
        <f>_xlfn.XLOOKUP(Production_Downtime_Cleaned[[#This Row],[machine_id]],Machine_master[machine_id],Machine_master[department])</f>
        <v>Machining</v>
      </c>
    </row>
    <row r="784" spans="1:13">
      <c r="A784" s="19">
        <v>45690</v>
      </c>
      <c r="B784" t="s">
        <v>22</v>
      </c>
      <c r="C784" t="s">
        <v>18</v>
      </c>
      <c r="D784">
        <v>8</v>
      </c>
      <c r="E784">
        <v>0</v>
      </c>
      <c r="F784">
        <v>8</v>
      </c>
      <c r="G784">
        <v>641</v>
      </c>
      <c r="H784" t="s">
        <v>15</v>
      </c>
      <c r="I784">
        <v>0</v>
      </c>
      <c r="J784" t="s">
        <v>16</v>
      </c>
      <c r="K784" s="20">
        <v>0</v>
      </c>
      <c r="L784" s="20">
        <v>1</v>
      </c>
      <c r="M784" t="str">
        <f>_xlfn.XLOOKUP(Production_Downtime_Cleaned[[#This Row],[machine_id]],Machine_master[machine_id],Machine_master[department])</f>
        <v>Machining</v>
      </c>
    </row>
    <row r="785" spans="1:13">
      <c r="A785" s="19">
        <v>45690</v>
      </c>
      <c r="B785" t="s">
        <v>23</v>
      </c>
      <c r="C785" t="s">
        <v>14</v>
      </c>
      <c r="D785">
        <v>8</v>
      </c>
      <c r="E785">
        <v>0</v>
      </c>
      <c r="F785">
        <v>8</v>
      </c>
      <c r="G785">
        <v>3221</v>
      </c>
      <c r="H785" t="s">
        <v>15</v>
      </c>
      <c r="I785">
        <v>0</v>
      </c>
      <c r="J785" t="s">
        <v>16</v>
      </c>
      <c r="K785" s="20">
        <v>0</v>
      </c>
      <c r="L785" s="20">
        <v>1</v>
      </c>
      <c r="M785" t="str">
        <f>_xlfn.XLOOKUP(Production_Downtime_Cleaned[[#This Row],[machine_id]],Machine_master[machine_id],Machine_master[department])</f>
        <v>Assembly</v>
      </c>
    </row>
    <row r="786" spans="1:13">
      <c r="A786" s="19">
        <v>45690</v>
      </c>
      <c r="B786" t="s">
        <v>23</v>
      </c>
      <c r="C786" t="s">
        <v>17</v>
      </c>
      <c r="D786">
        <v>8</v>
      </c>
      <c r="E786">
        <v>4.4000000000000004</v>
      </c>
      <c r="F786">
        <v>3.6</v>
      </c>
      <c r="G786">
        <v>1499</v>
      </c>
      <c r="H786" t="s">
        <v>28</v>
      </c>
      <c r="I786">
        <v>9800</v>
      </c>
      <c r="J786" t="s">
        <v>16</v>
      </c>
      <c r="K786" s="20">
        <v>0.55000000000000004</v>
      </c>
      <c r="L786" s="20">
        <v>0.45</v>
      </c>
      <c r="M786" t="str">
        <f>_xlfn.XLOOKUP(Production_Downtime_Cleaned[[#This Row],[machine_id]],Machine_master[machine_id],Machine_master[department])</f>
        <v>Assembly</v>
      </c>
    </row>
    <row r="787" spans="1:13">
      <c r="A787" s="19">
        <v>45690</v>
      </c>
      <c r="B787" t="s">
        <v>23</v>
      </c>
      <c r="C787" t="s">
        <v>18</v>
      </c>
      <c r="D787">
        <v>8</v>
      </c>
      <c r="E787">
        <v>0</v>
      </c>
      <c r="F787">
        <v>8</v>
      </c>
      <c r="G787">
        <v>3552</v>
      </c>
      <c r="H787" t="s">
        <v>15</v>
      </c>
      <c r="I787">
        <v>0</v>
      </c>
      <c r="J787" t="s">
        <v>16</v>
      </c>
      <c r="K787" s="20">
        <v>0</v>
      </c>
      <c r="L787" s="20">
        <v>1</v>
      </c>
      <c r="M787" t="str">
        <f>_xlfn.XLOOKUP(Production_Downtime_Cleaned[[#This Row],[machine_id]],Machine_master[machine_id],Machine_master[department])</f>
        <v>Assembly</v>
      </c>
    </row>
    <row r="788" spans="1:13">
      <c r="A788" s="19">
        <v>45690</v>
      </c>
      <c r="B788" t="s">
        <v>24</v>
      </c>
      <c r="C788" t="s">
        <v>14</v>
      </c>
      <c r="D788">
        <v>8</v>
      </c>
      <c r="E788">
        <v>0</v>
      </c>
      <c r="F788">
        <v>8</v>
      </c>
      <c r="G788">
        <v>3005</v>
      </c>
      <c r="H788" t="s">
        <v>15</v>
      </c>
      <c r="I788">
        <v>0</v>
      </c>
      <c r="J788" t="s">
        <v>16</v>
      </c>
      <c r="K788" s="20">
        <v>0</v>
      </c>
      <c r="L788" s="20">
        <v>1</v>
      </c>
      <c r="M788" t="str">
        <f>_xlfn.XLOOKUP(Production_Downtime_Cleaned[[#This Row],[machine_id]],Machine_master[machine_id],Machine_master[department])</f>
        <v>Assembly</v>
      </c>
    </row>
    <row r="789" spans="1:13">
      <c r="A789" s="19">
        <v>45690</v>
      </c>
      <c r="B789" t="s">
        <v>24</v>
      </c>
      <c r="C789" t="s">
        <v>17</v>
      </c>
      <c r="D789">
        <v>8</v>
      </c>
      <c r="E789">
        <v>0</v>
      </c>
      <c r="F789">
        <v>8</v>
      </c>
      <c r="G789">
        <v>3350</v>
      </c>
      <c r="H789" t="s">
        <v>15</v>
      </c>
      <c r="I789">
        <v>0</v>
      </c>
      <c r="J789" t="s">
        <v>16</v>
      </c>
      <c r="K789" s="20">
        <v>0</v>
      </c>
      <c r="L789" s="20">
        <v>1</v>
      </c>
      <c r="M789" t="str">
        <f>_xlfn.XLOOKUP(Production_Downtime_Cleaned[[#This Row],[machine_id]],Machine_master[machine_id],Machine_master[department])</f>
        <v>Assembly</v>
      </c>
    </row>
    <row r="790" spans="1:13">
      <c r="A790" s="19">
        <v>45690</v>
      </c>
      <c r="B790" t="s">
        <v>24</v>
      </c>
      <c r="C790" t="s">
        <v>18</v>
      </c>
      <c r="D790">
        <v>8</v>
      </c>
      <c r="E790">
        <v>0</v>
      </c>
      <c r="F790">
        <v>8</v>
      </c>
      <c r="G790">
        <v>3150</v>
      </c>
      <c r="H790" t="s">
        <v>15</v>
      </c>
      <c r="I790">
        <v>0</v>
      </c>
      <c r="J790" t="s">
        <v>16</v>
      </c>
      <c r="K790" s="20">
        <v>0</v>
      </c>
      <c r="L790" s="20">
        <v>1</v>
      </c>
      <c r="M790" t="str">
        <f>_xlfn.XLOOKUP(Production_Downtime_Cleaned[[#This Row],[machine_id]],Machine_master[machine_id],Machine_master[department])</f>
        <v>Assembly</v>
      </c>
    </row>
    <row r="791" spans="1:13">
      <c r="A791" s="19">
        <v>45690</v>
      </c>
      <c r="B791" t="s">
        <v>25</v>
      </c>
      <c r="C791" t="s">
        <v>14</v>
      </c>
      <c r="D791">
        <v>8</v>
      </c>
      <c r="E791">
        <v>0</v>
      </c>
      <c r="F791">
        <v>8</v>
      </c>
      <c r="G791">
        <v>3423</v>
      </c>
      <c r="H791" t="s">
        <v>15</v>
      </c>
      <c r="I791">
        <v>0</v>
      </c>
      <c r="J791" t="s">
        <v>16</v>
      </c>
      <c r="K791" s="20">
        <v>0</v>
      </c>
      <c r="L791" s="20">
        <v>1</v>
      </c>
      <c r="M791" t="str">
        <f>_xlfn.XLOOKUP(Production_Downtime_Cleaned[[#This Row],[machine_id]],Machine_master[machine_id],Machine_master[department])</f>
        <v>Cutting</v>
      </c>
    </row>
    <row r="792" spans="1:13">
      <c r="A792" s="19">
        <v>45690</v>
      </c>
      <c r="B792" t="s">
        <v>25</v>
      </c>
      <c r="C792" t="s">
        <v>17</v>
      </c>
      <c r="D792">
        <v>8</v>
      </c>
      <c r="E792">
        <v>4.4000000000000004</v>
      </c>
      <c r="F792">
        <v>3.6</v>
      </c>
      <c r="G792">
        <v>1804</v>
      </c>
      <c r="H792" t="s">
        <v>26</v>
      </c>
      <c r="I792">
        <v>10200</v>
      </c>
      <c r="J792" t="s">
        <v>16</v>
      </c>
      <c r="K792" s="20">
        <v>0.55000000000000004</v>
      </c>
      <c r="L792" s="20">
        <v>0.45</v>
      </c>
      <c r="M792" t="str">
        <f>_xlfn.XLOOKUP(Production_Downtime_Cleaned[[#This Row],[machine_id]],Machine_master[machine_id],Machine_master[department])</f>
        <v>Cutting</v>
      </c>
    </row>
    <row r="793" spans="1:13">
      <c r="A793" s="19">
        <v>45690</v>
      </c>
      <c r="B793" t="s">
        <v>25</v>
      </c>
      <c r="C793" t="s">
        <v>18</v>
      </c>
      <c r="D793">
        <v>8</v>
      </c>
      <c r="E793">
        <v>0</v>
      </c>
      <c r="F793">
        <v>8</v>
      </c>
      <c r="G793">
        <v>4406</v>
      </c>
      <c r="H793" t="s">
        <v>15</v>
      </c>
      <c r="I793">
        <v>0</v>
      </c>
      <c r="J793" t="s">
        <v>16</v>
      </c>
      <c r="K793" s="20">
        <v>0</v>
      </c>
      <c r="L793" s="20">
        <v>1</v>
      </c>
      <c r="M793" t="str">
        <f>_xlfn.XLOOKUP(Production_Downtime_Cleaned[[#This Row],[machine_id]],Machine_master[machine_id],Machine_master[department])</f>
        <v>Cutting</v>
      </c>
    </row>
    <row r="794" spans="1:13">
      <c r="A794" s="19">
        <v>45691</v>
      </c>
      <c r="B794" t="s">
        <v>13</v>
      </c>
      <c r="C794" t="s">
        <v>14</v>
      </c>
      <c r="D794">
        <v>8</v>
      </c>
      <c r="E794">
        <v>0</v>
      </c>
      <c r="F794">
        <v>8</v>
      </c>
      <c r="G794">
        <v>4829</v>
      </c>
      <c r="H794" t="s">
        <v>15</v>
      </c>
      <c r="I794">
        <v>0</v>
      </c>
      <c r="J794" t="s">
        <v>16</v>
      </c>
      <c r="K794" s="20">
        <v>0</v>
      </c>
      <c r="L794" s="20">
        <v>1</v>
      </c>
      <c r="M794" t="str">
        <f>_xlfn.XLOOKUP(Production_Downtime_Cleaned[[#This Row],[machine_id]],Machine_master[machine_id],Machine_master[department])</f>
        <v>Stamping</v>
      </c>
    </row>
    <row r="795" spans="1:13">
      <c r="A795" s="19">
        <v>45691</v>
      </c>
      <c r="B795" t="s">
        <v>13</v>
      </c>
      <c r="C795" t="s">
        <v>17</v>
      </c>
      <c r="D795">
        <v>8</v>
      </c>
      <c r="E795">
        <v>0</v>
      </c>
      <c r="F795">
        <v>8</v>
      </c>
      <c r="G795">
        <v>4302</v>
      </c>
      <c r="H795" t="s">
        <v>15</v>
      </c>
      <c r="I795">
        <v>0</v>
      </c>
      <c r="J795" t="s">
        <v>16</v>
      </c>
      <c r="K795" s="20">
        <v>0</v>
      </c>
      <c r="L795" s="20">
        <v>1</v>
      </c>
      <c r="M795" t="str">
        <f>_xlfn.XLOOKUP(Production_Downtime_Cleaned[[#This Row],[machine_id]],Machine_master[machine_id],Machine_master[department])</f>
        <v>Stamping</v>
      </c>
    </row>
    <row r="796" spans="1:13">
      <c r="A796" s="19">
        <v>45691</v>
      </c>
      <c r="B796" t="s">
        <v>13</v>
      </c>
      <c r="C796" t="s">
        <v>18</v>
      </c>
      <c r="D796">
        <v>8</v>
      </c>
      <c r="E796">
        <v>0</v>
      </c>
      <c r="F796">
        <v>8</v>
      </c>
      <c r="G796">
        <v>4894</v>
      </c>
      <c r="H796" t="s">
        <v>15</v>
      </c>
      <c r="I796">
        <v>0</v>
      </c>
      <c r="J796" t="s">
        <v>16</v>
      </c>
      <c r="K796" s="20">
        <v>0</v>
      </c>
      <c r="L796" s="20">
        <v>1</v>
      </c>
      <c r="M796" t="str">
        <f>_xlfn.XLOOKUP(Production_Downtime_Cleaned[[#This Row],[machine_id]],Machine_master[machine_id],Machine_master[department])</f>
        <v>Stamping</v>
      </c>
    </row>
    <row r="797" spans="1:13">
      <c r="A797" s="19">
        <v>45691</v>
      </c>
      <c r="B797" t="s">
        <v>19</v>
      </c>
      <c r="C797" t="s">
        <v>14</v>
      </c>
      <c r="D797">
        <v>8</v>
      </c>
      <c r="E797">
        <v>0</v>
      </c>
      <c r="F797">
        <v>8</v>
      </c>
      <c r="G797">
        <v>4554</v>
      </c>
      <c r="H797" t="s">
        <v>15</v>
      </c>
      <c r="I797">
        <v>0</v>
      </c>
      <c r="J797" t="s">
        <v>16</v>
      </c>
      <c r="K797" s="20">
        <v>0</v>
      </c>
      <c r="L797" s="20">
        <v>1</v>
      </c>
      <c r="M797" t="str">
        <f>_xlfn.XLOOKUP(Production_Downtime_Cleaned[[#This Row],[machine_id]],Machine_master[machine_id],Machine_master[department])</f>
        <v>Stamping</v>
      </c>
    </row>
    <row r="798" spans="1:13">
      <c r="A798" s="19">
        <v>45691</v>
      </c>
      <c r="B798" t="s">
        <v>19</v>
      </c>
      <c r="C798" t="s">
        <v>17</v>
      </c>
      <c r="D798">
        <v>8</v>
      </c>
      <c r="E798">
        <v>0</v>
      </c>
      <c r="F798">
        <v>8</v>
      </c>
      <c r="G798">
        <v>4920</v>
      </c>
      <c r="H798" t="s">
        <v>15</v>
      </c>
      <c r="I798">
        <v>0</v>
      </c>
      <c r="J798" t="s">
        <v>16</v>
      </c>
      <c r="K798" s="20">
        <v>0</v>
      </c>
      <c r="L798" s="20">
        <v>1</v>
      </c>
      <c r="M798" t="str">
        <f>_xlfn.XLOOKUP(Production_Downtime_Cleaned[[#This Row],[machine_id]],Machine_master[machine_id],Machine_master[department])</f>
        <v>Stamping</v>
      </c>
    </row>
    <row r="799" spans="1:13">
      <c r="A799" s="19">
        <v>45691</v>
      </c>
      <c r="B799" t="s">
        <v>19</v>
      </c>
      <c r="C799" t="s">
        <v>18</v>
      </c>
      <c r="D799">
        <v>8</v>
      </c>
      <c r="E799">
        <v>0</v>
      </c>
      <c r="F799">
        <v>8</v>
      </c>
      <c r="G799">
        <v>4991</v>
      </c>
      <c r="H799" t="s">
        <v>15</v>
      </c>
      <c r="I799">
        <v>0</v>
      </c>
      <c r="J799" t="s">
        <v>16</v>
      </c>
      <c r="K799" s="20">
        <v>0</v>
      </c>
      <c r="L799" s="20">
        <v>1</v>
      </c>
      <c r="M799" t="str">
        <f>_xlfn.XLOOKUP(Production_Downtime_Cleaned[[#This Row],[machine_id]],Machine_master[machine_id],Machine_master[department])</f>
        <v>Stamping</v>
      </c>
    </row>
    <row r="800" spans="1:13">
      <c r="A800" s="19">
        <v>45691</v>
      </c>
      <c r="B800" t="s">
        <v>20</v>
      </c>
      <c r="C800" t="s">
        <v>14</v>
      </c>
      <c r="D800">
        <v>8</v>
      </c>
      <c r="E800">
        <v>0</v>
      </c>
      <c r="F800">
        <v>8</v>
      </c>
      <c r="G800">
        <v>4941</v>
      </c>
      <c r="H800" t="s">
        <v>15</v>
      </c>
      <c r="I800">
        <v>0</v>
      </c>
      <c r="J800" t="s">
        <v>16</v>
      </c>
      <c r="K800" s="20">
        <v>0</v>
      </c>
      <c r="L800" s="20">
        <v>1</v>
      </c>
      <c r="M800" t="str">
        <f>_xlfn.XLOOKUP(Production_Downtime_Cleaned[[#This Row],[machine_id]],Machine_master[machine_id],Machine_master[department])</f>
        <v>Stamping</v>
      </c>
    </row>
    <row r="801" spans="1:13">
      <c r="A801" s="19">
        <v>45691</v>
      </c>
      <c r="B801" t="s">
        <v>20</v>
      </c>
      <c r="C801" t="s">
        <v>17</v>
      </c>
      <c r="D801">
        <v>8</v>
      </c>
      <c r="E801">
        <v>0</v>
      </c>
      <c r="F801">
        <v>8</v>
      </c>
      <c r="G801">
        <v>4479</v>
      </c>
      <c r="H801" t="s">
        <v>15</v>
      </c>
      <c r="I801">
        <v>0</v>
      </c>
      <c r="J801" t="s">
        <v>16</v>
      </c>
      <c r="K801" s="20">
        <v>0</v>
      </c>
      <c r="L801" s="20">
        <v>1</v>
      </c>
      <c r="M801" t="str">
        <f>_xlfn.XLOOKUP(Production_Downtime_Cleaned[[#This Row],[machine_id]],Machine_master[machine_id],Machine_master[department])</f>
        <v>Stamping</v>
      </c>
    </row>
    <row r="802" spans="1:13">
      <c r="A802" s="19">
        <v>45691</v>
      </c>
      <c r="B802" t="s">
        <v>20</v>
      </c>
      <c r="C802" t="s">
        <v>18</v>
      </c>
      <c r="D802">
        <v>8</v>
      </c>
      <c r="E802">
        <v>0</v>
      </c>
      <c r="F802">
        <v>8</v>
      </c>
      <c r="G802">
        <v>4745</v>
      </c>
      <c r="H802" t="s">
        <v>15</v>
      </c>
      <c r="I802">
        <v>0</v>
      </c>
      <c r="J802" t="s">
        <v>16</v>
      </c>
      <c r="K802" s="20">
        <v>0</v>
      </c>
      <c r="L802" s="20">
        <v>1</v>
      </c>
      <c r="M802" t="str">
        <f>_xlfn.XLOOKUP(Production_Downtime_Cleaned[[#This Row],[machine_id]],Machine_master[machine_id],Machine_master[department])</f>
        <v>Stamping</v>
      </c>
    </row>
    <row r="803" spans="1:13">
      <c r="A803" s="19">
        <v>45691</v>
      </c>
      <c r="B803" t="s">
        <v>21</v>
      </c>
      <c r="C803" t="s">
        <v>14</v>
      </c>
      <c r="D803">
        <v>8</v>
      </c>
      <c r="E803">
        <v>0</v>
      </c>
      <c r="F803">
        <v>8</v>
      </c>
      <c r="G803">
        <v>672</v>
      </c>
      <c r="H803" t="s">
        <v>15</v>
      </c>
      <c r="I803">
        <v>0</v>
      </c>
      <c r="J803" t="s">
        <v>16</v>
      </c>
      <c r="K803" s="20">
        <v>0</v>
      </c>
      <c r="L803" s="20">
        <v>1</v>
      </c>
      <c r="M803" t="str">
        <f>_xlfn.XLOOKUP(Production_Downtime_Cleaned[[#This Row],[machine_id]],Machine_master[machine_id],Machine_master[department])</f>
        <v>Machining</v>
      </c>
    </row>
    <row r="804" spans="1:13">
      <c r="A804" s="19">
        <v>45691</v>
      </c>
      <c r="B804" t="s">
        <v>21</v>
      </c>
      <c r="C804" t="s">
        <v>17</v>
      </c>
      <c r="D804">
        <v>8</v>
      </c>
      <c r="E804">
        <v>0</v>
      </c>
      <c r="F804">
        <v>8</v>
      </c>
      <c r="G804">
        <v>643</v>
      </c>
      <c r="H804" t="s">
        <v>15</v>
      </c>
      <c r="I804">
        <v>0</v>
      </c>
      <c r="J804" t="s">
        <v>16</v>
      </c>
      <c r="K804" s="20">
        <v>0</v>
      </c>
      <c r="L804" s="20">
        <v>1</v>
      </c>
      <c r="M804" t="str">
        <f>_xlfn.XLOOKUP(Production_Downtime_Cleaned[[#This Row],[machine_id]],Machine_master[machine_id],Machine_master[department])</f>
        <v>Machining</v>
      </c>
    </row>
    <row r="805" spans="1:13">
      <c r="A805" s="19">
        <v>45691</v>
      </c>
      <c r="B805" t="s">
        <v>21</v>
      </c>
      <c r="C805" t="s">
        <v>18</v>
      </c>
      <c r="D805">
        <v>8</v>
      </c>
      <c r="E805">
        <v>0</v>
      </c>
      <c r="F805">
        <v>8</v>
      </c>
      <c r="G805">
        <v>690</v>
      </c>
      <c r="H805" t="s">
        <v>15</v>
      </c>
      <c r="I805">
        <v>0</v>
      </c>
      <c r="J805" t="s">
        <v>16</v>
      </c>
      <c r="K805" s="20">
        <v>0</v>
      </c>
      <c r="L805" s="20">
        <v>1</v>
      </c>
      <c r="M805" t="str">
        <f>_xlfn.XLOOKUP(Production_Downtime_Cleaned[[#This Row],[machine_id]],Machine_master[machine_id],Machine_master[department])</f>
        <v>Machining</v>
      </c>
    </row>
    <row r="806" spans="1:13">
      <c r="A806" s="19">
        <v>45691</v>
      </c>
      <c r="B806" t="s">
        <v>22</v>
      </c>
      <c r="C806" t="s">
        <v>14</v>
      </c>
      <c r="D806">
        <v>8</v>
      </c>
      <c r="E806">
        <v>0</v>
      </c>
      <c r="F806">
        <v>8</v>
      </c>
      <c r="G806">
        <v>719</v>
      </c>
      <c r="H806" t="s">
        <v>15</v>
      </c>
      <c r="I806">
        <v>0</v>
      </c>
      <c r="J806" t="s">
        <v>16</v>
      </c>
      <c r="K806" s="20">
        <v>0</v>
      </c>
      <c r="L806" s="20">
        <v>1</v>
      </c>
      <c r="M806" t="str">
        <f>_xlfn.XLOOKUP(Production_Downtime_Cleaned[[#This Row],[machine_id]],Machine_master[machine_id],Machine_master[department])</f>
        <v>Machining</v>
      </c>
    </row>
    <row r="807" spans="1:13">
      <c r="A807" s="19">
        <v>45691</v>
      </c>
      <c r="B807" t="s">
        <v>22</v>
      </c>
      <c r="C807" t="s">
        <v>17</v>
      </c>
      <c r="D807">
        <v>8</v>
      </c>
      <c r="E807">
        <v>0</v>
      </c>
      <c r="F807">
        <v>8</v>
      </c>
      <c r="G807">
        <v>766</v>
      </c>
      <c r="H807" t="s">
        <v>15</v>
      </c>
      <c r="I807">
        <v>0</v>
      </c>
      <c r="J807" t="s">
        <v>16</v>
      </c>
      <c r="K807" s="20">
        <v>0</v>
      </c>
      <c r="L807" s="20">
        <v>1</v>
      </c>
      <c r="M807" t="str">
        <f>_xlfn.XLOOKUP(Production_Downtime_Cleaned[[#This Row],[machine_id]],Machine_master[machine_id],Machine_master[department])</f>
        <v>Machining</v>
      </c>
    </row>
    <row r="808" spans="1:13">
      <c r="A808" s="19">
        <v>45691</v>
      </c>
      <c r="B808" t="s">
        <v>22</v>
      </c>
      <c r="C808" t="s">
        <v>18</v>
      </c>
      <c r="D808">
        <v>8</v>
      </c>
      <c r="E808">
        <v>1.4</v>
      </c>
      <c r="F808">
        <v>6.6</v>
      </c>
      <c r="G808">
        <v>568</v>
      </c>
      <c r="H808" t="s">
        <v>31</v>
      </c>
      <c r="I808">
        <v>7400</v>
      </c>
      <c r="J808" t="s">
        <v>16</v>
      </c>
      <c r="K808" s="20">
        <v>0.18</v>
      </c>
      <c r="L808" s="20">
        <v>0.83</v>
      </c>
      <c r="M808" t="str">
        <f>_xlfn.XLOOKUP(Production_Downtime_Cleaned[[#This Row],[machine_id]],Machine_master[machine_id],Machine_master[department])</f>
        <v>Machining</v>
      </c>
    </row>
    <row r="809" spans="1:13">
      <c r="A809" s="19">
        <v>45691</v>
      </c>
      <c r="B809" t="s">
        <v>23</v>
      </c>
      <c r="C809" t="s">
        <v>14</v>
      </c>
      <c r="D809">
        <v>8</v>
      </c>
      <c r="E809">
        <v>0</v>
      </c>
      <c r="F809">
        <v>8</v>
      </c>
      <c r="G809">
        <v>3054</v>
      </c>
      <c r="H809" t="s">
        <v>15</v>
      </c>
      <c r="I809">
        <v>0</v>
      </c>
      <c r="J809" t="s">
        <v>16</v>
      </c>
      <c r="K809" s="20">
        <v>0</v>
      </c>
      <c r="L809" s="20">
        <v>1</v>
      </c>
      <c r="M809" t="str">
        <f>_xlfn.XLOOKUP(Production_Downtime_Cleaned[[#This Row],[machine_id]],Machine_master[machine_id],Machine_master[department])</f>
        <v>Assembly</v>
      </c>
    </row>
    <row r="810" spans="1:13">
      <c r="A810" s="19">
        <v>45691</v>
      </c>
      <c r="B810" t="s">
        <v>23</v>
      </c>
      <c r="C810" t="s">
        <v>17</v>
      </c>
      <c r="D810">
        <v>8</v>
      </c>
      <c r="E810">
        <v>5.0999999999999996</v>
      </c>
      <c r="F810">
        <v>2.9</v>
      </c>
      <c r="G810">
        <v>1102</v>
      </c>
      <c r="H810" t="s">
        <v>29</v>
      </c>
      <c r="I810">
        <v>12700</v>
      </c>
      <c r="J810" t="s">
        <v>16</v>
      </c>
      <c r="K810" s="20">
        <v>0.64</v>
      </c>
      <c r="L810" s="20">
        <v>0.36</v>
      </c>
      <c r="M810" t="str">
        <f>_xlfn.XLOOKUP(Production_Downtime_Cleaned[[#This Row],[machine_id]],Machine_master[machine_id],Machine_master[department])</f>
        <v>Assembly</v>
      </c>
    </row>
    <row r="811" spans="1:13">
      <c r="A811" s="19">
        <v>45691</v>
      </c>
      <c r="B811" t="s">
        <v>23</v>
      </c>
      <c r="C811" t="s">
        <v>18</v>
      </c>
      <c r="D811">
        <v>8</v>
      </c>
      <c r="E811">
        <v>5.8</v>
      </c>
      <c r="F811">
        <v>2.2000000000000002</v>
      </c>
      <c r="G811">
        <v>973</v>
      </c>
      <c r="H811" t="s">
        <v>26</v>
      </c>
      <c r="I811">
        <v>1800</v>
      </c>
      <c r="J811" t="s">
        <v>16</v>
      </c>
      <c r="K811" s="20">
        <v>0.73</v>
      </c>
      <c r="L811" s="20">
        <v>0.28000000000000003</v>
      </c>
      <c r="M811" t="str">
        <f>_xlfn.XLOOKUP(Production_Downtime_Cleaned[[#This Row],[machine_id]],Machine_master[machine_id],Machine_master[department])</f>
        <v>Assembly</v>
      </c>
    </row>
    <row r="812" spans="1:13">
      <c r="A812" s="19">
        <v>45691</v>
      </c>
      <c r="B812" t="s">
        <v>24</v>
      </c>
      <c r="C812" t="s">
        <v>14</v>
      </c>
      <c r="D812">
        <v>8</v>
      </c>
      <c r="E812">
        <v>0</v>
      </c>
      <c r="F812">
        <v>8</v>
      </c>
      <c r="G812">
        <v>3227</v>
      </c>
      <c r="H812" t="s">
        <v>15</v>
      </c>
      <c r="I812">
        <v>0</v>
      </c>
      <c r="J812" t="s">
        <v>16</v>
      </c>
      <c r="K812" s="20">
        <v>0</v>
      </c>
      <c r="L812" s="20">
        <v>1</v>
      </c>
      <c r="M812" t="str">
        <f>_xlfn.XLOOKUP(Production_Downtime_Cleaned[[#This Row],[machine_id]],Machine_master[machine_id],Machine_master[department])</f>
        <v>Assembly</v>
      </c>
    </row>
    <row r="813" spans="1:13">
      <c r="A813" s="19">
        <v>45691</v>
      </c>
      <c r="B813" t="s">
        <v>24</v>
      </c>
      <c r="C813" t="s">
        <v>17</v>
      </c>
      <c r="D813">
        <v>8</v>
      </c>
      <c r="E813">
        <v>0</v>
      </c>
      <c r="F813">
        <v>8</v>
      </c>
      <c r="G813">
        <v>3081</v>
      </c>
      <c r="H813" t="s">
        <v>15</v>
      </c>
      <c r="I813">
        <v>0</v>
      </c>
      <c r="J813" t="s">
        <v>16</v>
      </c>
      <c r="K813" s="20">
        <v>0</v>
      </c>
      <c r="L813" s="20">
        <v>1</v>
      </c>
      <c r="M813" t="str">
        <f>_xlfn.XLOOKUP(Production_Downtime_Cleaned[[#This Row],[machine_id]],Machine_master[machine_id],Machine_master[department])</f>
        <v>Assembly</v>
      </c>
    </row>
    <row r="814" spans="1:13">
      <c r="A814" s="19">
        <v>45691</v>
      </c>
      <c r="B814" t="s">
        <v>24</v>
      </c>
      <c r="C814" t="s">
        <v>18</v>
      </c>
      <c r="D814">
        <v>8</v>
      </c>
      <c r="E814">
        <v>0</v>
      </c>
      <c r="F814">
        <v>8</v>
      </c>
      <c r="G814">
        <v>3040</v>
      </c>
      <c r="H814" t="s">
        <v>15</v>
      </c>
      <c r="I814">
        <v>0</v>
      </c>
      <c r="J814" t="s">
        <v>16</v>
      </c>
      <c r="K814" s="20">
        <v>0</v>
      </c>
      <c r="L814" s="20">
        <v>1</v>
      </c>
      <c r="M814" t="str">
        <f>_xlfn.XLOOKUP(Production_Downtime_Cleaned[[#This Row],[machine_id]],Machine_master[machine_id],Machine_master[department])</f>
        <v>Assembly</v>
      </c>
    </row>
    <row r="815" spans="1:13">
      <c r="A815" s="19">
        <v>45691</v>
      </c>
      <c r="B815" t="s">
        <v>25</v>
      </c>
      <c r="C815" t="s">
        <v>14</v>
      </c>
      <c r="D815">
        <v>8</v>
      </c>
      <c r="E815">
        <v>0</v>
      </c>
      <c r="F815">
        <v>8</v>
      </c>
      <c r="G815">
        <v>3469</v>
      </c>
      <c r="H815" t="s">
        <v>15</v>
      </c>
      <c r="I815">
        <v>0</v>
      </c>
      <c r="J815" t="s">
        <v>16</v>
      </c>
      <c r="K815" s="20">
        <v>0</v>
      </c>
      <c r="L815" s="20">
        <v>1</v>
      </c>
      <c r="M815" t="str">
        <f>_xlfn.XLOOKUP(Production_Downtime_Cleaned[[#This Row],[machine_id]],Machine_master[machine_id],Machine_master[department])</f>
        <v>Cutting</v>
      </c>
    </row>
    <row r="816" spans="1:13">
      <c r="A816" s="19">
        <v>45691</v>
      </c>
      <c r="B816" t="s">
        <v>25</v>
      </c>
      <c r="C816" t="s">
        <v>17</v>
      </c>
      <c r="D816">
        <v>8</v>
      </c>
      <c r="E816">
        <v>0</v>
      </c>
      <c r="F816">
        <v>8</v>
      </c>
      <c r="G816">
        <v>4365</v>
      </c>
      <c r="H816" t="s">
        <v>15</v>
      </c>
      <c r="I816">
        <v>0</v>
      </c>
      <c r="J816" t="s">
        <v>16</v>
      </c>
      <c r="K816" s="20">
        <v>0</v>
      </c>
      <c r="L816" s="20">
        <v>1</v>
      </c>
      <c r="M816" t="str">
        <f>_xlfn.XLOOKUP(Production_Downtime_Cleaned[[#This Row],[machine_id]],Machine_master[machine_id],Machine_master[department])</f>
        <v>Cutting</v>
      </c>
    </row>
    <row r="817" spans="1:13">
      <c r="A817" s="19">
        <v>45691</v>
      </c>
      <c r="B817" t="s">
        <v>25</v>
      </c>
      <c r="C817" t="s">
        <v>18</v>
      </c>
      <c r="D817">
        <v>8</v>
      </c>
      <c r="E817">
        <v>0</v>
      </c>
      <c r="F817">
        <v>8</v>
      </c>
      <c r="G817">
        <v>3882</v>
      </c>
      <c r="H817" t="s">
        <v>15</v>
      </c>
      <c r="I817">
        <v>0</v>
      </c>
      <c r="J817" t="s">
        <v>16</v>
      </c>
      <c r="K817" s="20">
        <v>0</v>
      </c>
      <c r="L817" s="20">
        <v>1</v>
      </c>
      <c r="M817" t="str">
        <f>_xlfn.XLOOKUP(Production_Downtime_Cleaned[[#This Row],[machine_id]],Machine_master[machine_id],Machine_master[department])</f>
        <v>Cutting</v>
      </c>
    </row>
    <row r="818" spans="1:13">
      <c r="A818" s="19">
        <v>45692</v>
      </c>
      <c r="B818" t="s">
        <v>13</v>
      </c>
      <c r="C818" t="s">
        <v>14</v>
      </c>
      <c r="D818">
        <v>8</v>
      </c>
      <c r="E818">
        <v>0</v>
      </c>
      <c r="F818">
        <v>8</v>
      </c>
      <c r="G818">
        <v>5112</v>
      </c>
      <c r="H818" t="s">
        <v>15</v>
      </c>
      <c r="I818">
        <v>0</v>
      </c>
      <c r="J818" t="s">
        <v>16</v>
      </c>
      <c r="K818" s="20">
        <v>0</v>
      </c>
      <c r="L818" s="20">
        <v>1</v>
      </c>
      <c r="M818" t="str">
        <f>_xlfn.XLOOKUP(Production_Downtime_Cleaned[[#This Row],[machine_id]],Machine_master[machine_id],Machine_master[department])</f>
        <v>Stamping</v>
      </c>
    </row>
    <row r="819" spans="1:13">
      <c r="A819" s="19">
        <v>45692</v>
      </c>
      <c r="B819" t="s">
        <v>13</v>
      </c>
      <c r="C819" t="s">
        <v>17</v>
      </c>
      <c r="D819">
        <v>8</v>
      </c>
      <c r="E819">
        <v>0</v>
      </c>
      <c r="F819">
        <v>8</v>
      </c>
      <c r="G819">
        <v>4909</v>
      </c>
      <c r="H819" t="s">
        <v>15</v>
      </c>
      <c r="I819">
        <v>0</v>
      </c>
      <c r="J819" t="s">
        <v>16</v>
      </c>
      <c r="K819" s="20">
        <v>0</v>
      </c>
      <c r="L819" s="20">
        <v>1</v>
      </c>
      <c r="M819" t="str">
        <f>_xlfn.XLOOKUP(Production_Downtime_Cleaned[[#This Row],[machine_id]],Machine_master[machine_id],Machine_master[department])</f>
        <v>Stamping</v>
      </c>
    </row>
    <row r="820" spans="1:13">
      <c r="A820" s="19">
        <v>45692</v>
      </c>
      <c r="B820" t="s">
        <v>13</v>
      </c>
      <c r="C820" t="s">
        <v>18</v>
      </c>
      <c r="D820">
        <v>8</v>
      </c>
      <c r="E820">
        <v>0</v>
      </c>
      <c r="F820">
        <v>8</v>
      </c>
      <c r="G820">
        <v>5310</v>
      </c>
      <c r="H820" t="s">
        <v>15</v>
      </c>
      <c r="I820">
        <v>0</v>
      </c>
      <c r="J820" t="s">
        <v>16</v>
      </c>
      <c r="K820" s="20">
        <v>0</v>
      </c>
      <c r="L820" s="20">
        <v>1</v>
      </c>
      <c r="M820" t="str">
        <f>_xlfn.XLOOKUP(Production_Downtime_Cleaned[[#This Row],[machine_id]],Machine_master[machine_id],Machine_master[department])</f>
        <v>Stamping</v>
      </c>
    </row>
    <row r="821" spans="1:13">
      <c r="A821" s="19">
        <v>45692</v>
      </c>
      <c r="B821" t="s">
        <v>19</v>
      </c>
      <c r="C821" t="s">
        <v>14</v>
      </c>
      <c r="D821">
        <v>8</v>
      </c>
      <c r="E821">
        <v>0</v>
      </c>
      <c r="F821">
        <v>8</v>
      </c>
      <c r="G821">
        <v>4658</v>
      </c>
      <c r="H821" t="s">
        <v>15</v>
      </c>
      <c r="I821">
        <v>0</v>
      </c>
      <c r="J821" t="s">
        <v>16</v>
      </c>
      <c r="K821" s="20">
        <v>0</v>
      </c>
      <c r="L821" s="20">
        <v>1</v>
      </c>
      <c r="M821" t="str">
        <f>_xlfn.XLOOKUP(Production_Downtime_Cleaned[[#This Row],[machine_id]],Machine_master[machine_id],Machine_master[department])</f>
        <v>Stamping</v>
      </c>
    </row>
    <row r="822" spans="1:13">
      <c r="A822" s="19">
        <v>45692</v>
      </c>
      <c r="B822" t="s">
        <v>19</v>
      </c>
      <c r="C822" t="s">
        <v>17</v>
      </c>
      <c r="D822">
        <v>8</v>
      </c>
      <c r="E822">
        <v>0</v>
      </c>
      <c r="F822">
        <v>8</v>
      </c>
      <c r="G822">
        <v>5264</v>
      </c>
      <c r="H822" t="s">
        <v>15</v>
      </c>
      <c r="I822">
        <v>0</v>
      </c>
      <c r="J822" t="s">
        <v>16</v>
      </c>
      <c r="K822" s="20">
        <v>0</v>
      </c>
      <c r="L822" s="20">
        <v>1</v>
      </c>
      <c r="M822" t="str">
        <f>_xlfn.XLOOKUP(Production_Downtime_Cleaned[[#This Row],[machine_id]],Machine_master[machine_id],Machine_master[department])</f>
        <v>Stamping</v>
      </c>
    </row>
    <row r="823" spans="1:13">
      <c r="A823" s="19">
        <v>45692</v>
      </c>
      <c r="B823" t="s">
        <v>19</v>
      </c>
      <c r="C823" t="s">
        <v>18</v>
      </c>
      <c r="D823">
        <v>8</v>
      </c>
      <c r="E823">
        <v>5.2</v>
      </c>
      <c r="F823">
        <v>2.8</v>
      </c>
      <c r="G823">
        <v>1902</v>
      </c>
      <c r="H823" t="s">
        <v>30</v>
      </c>
      <c r="I823">
        <v>3400</v>
      </c>
      <c r="J823" t="s">
        <v>16</v>
      </c>
      <c r="K823" s="20">
        <v>0.65</v>
      </c>
      <c r="L823" s="20">
        <v>0.35</v>
      </c>
      <c r="M823" t="str">
        <f>_xlfn.XLOOKUP(Production_Downtime_Cleaned[[#This Row],[machine_id]],Machine_master[machine_id],Machine_master[department])</f>
        <v>Stamping</v>
      </c>
    </row>
    <row r="824" spans="1:13">
      <c r="A824" s="19">
        <v>45692</v>
      </c>
      <c r="B824" t="s">
        <v>20</v>
      </c>
      <c r="C824" t="s">
        <v>14</v>
      </c>
      <c r="D824">
        <v>8</v>
      </c>
      <c r="E824">
        <v>0.9</v>
      </c>
      <c r="F824">
        <v>7.1</v>
      </c>
      <c r="G824">
        <v>3835</v>
      </c>
      <c r="H824" t="s">
        <v>29</v>
      </c>
      <c r="I824">
        <v>2000</v>
      </c>
      <c r="J824" t="s">
        <v>16</v>
      </c>
      <c r="K824" s="20">
        <v>0.11</v>
      </c>
      <c r="L824" s="20">
        <v>0.89</v>
      </c>
      <c r="M824" t="str">
        <f>_xlfn.XLOOKUP(Production_Downtime_Cleaned[[#This Row],[machine_id]],Machine_master[machine_id],Machine_master[department])</f>
        <v>Stamping</v>
      </c>
    </row>
    <row r="825" spans="1:13">
      <c r="A825" s="19">
        <v>45692</v>
      </c>
      <c r="B825" t="s">
        <v>20</v>
      </c>
      <c r="C825" t="s">
        <v>17</v>
      </c>
      <c r="D825">
        <v>8</v>
      </c>
      <c r="E825">
        <v>0</v>
      </c>
      <c r="F825">
        <v>8</v>
      </c>
      <c r="G825">
        <v>4670</v>
      </c>
      <c r="H825" t="s">
        <v>15</v>
      </c>
      <c r="I825">
        <v>0</v>
      </c>
      <c r="J825" t="s">
        <v>16</v>
      </c>
      <c r="K825" s="20">
        <v>0</v>
      </c>
      <c r="L825" s="20">
        <v>1</v>
      </c>
      <c r="M825" t="str">
        <f>_xlfn.XLOOKUP(Production_Downtime_Cleaned[[#This Row],[machine_id]],Machine_master[machine_id],Machine_master[department])</f>
        <v>Stamping</v>
      </c>
    </row>
    <row r="826" spans="1:13">
      <c r="A826" s="19">
        <v>45692</v>
      </c>
      <c r="B826" t="s">
        <v>20</v>
      </c>
      <c r="C826" t="s">
        <v>18</v>
      </c>
      <c r="D826">
        <v>8</v>
      </c>
      <c r="E826">
        <v>0</v>
      </c>
      <c r="F826">
        <v>8</v>
      </c>
      <c r="G826">
        <v>5385</v>
      </c>
      <c r="H826" t="s">
        <v>15</v>
      </c>
      <c r="I826">
        <v>0</v>
      </c>
      <c r="J826" t="s">
        <v>16</v>
      </c>
      <c r="K826" s="20">
        <v>0</v>
      </c>
      <c r="L826" s="20">
        <v>1</v>
      </c>
      <c r="M826" t="str">
        <f>_xlfn.XLOOKUP(Production_Downtime_Cleaned[[#This Row],[machine_id]],Machine_master[machine_id],Machine_master[department])</f>
        <v>Stamping</v>
      </c>
    </row>
    <row r="827" spans="1:13">
      <c r="A827" s="19">
        <v>45692</v>
      </c>
      <c r="B827" t="s">
        <v>21</v>
      </c>
      <c r="C827" t="s">
        <v>14</v>
      </c>
      <c r="D827">
        <v>8</v>
      </c>
      <c r="E827">
        <v>0</v>
      </c>
      <c r="F827">
        <v>8</v>
      </c>
      <c r="G827">
        <v>660</v>
      </c>
      <c r="H827" t="s">
        <v>15</v>
      </c>
      <c r="I827">
        <v>0</v>
      </c>
      <c r="J827" t="s">
        <v>16</v>
      </c>
      <c r="K827" s="20">
        <v>0</v>
      </c>
      <c r="L827" s="20">
        <v>1</v>
      </c>
      <c r="M827" t="str">
        <f>_xlfn.XLOOKUP(Production_Downtime_Cleaned[[#This Row],[machine_id]],Machine_master[machine_id],Machine_master[department])</f>
        <v>Machining</v>
      </c>
    </row>
    <row r="828" spans="1:13">
      <c r="A828" s="19">
        <v>45692</v>
      </c>
      <c r="B828" t="s">
        <v>21</v>
      </c>
      <c r="C828" t="s">
        <v>17</v>
      </c>
      <c r="D828">
        <v>8</v>
      </c>
      <c r="E828">
        <v>0</v>
      </c>
      <c r="F828">
        <v>8</v>
      </c>
      <c r="G828">
        <v>600</v>
      </c>
      <c r="H828" t="s">
        <v>15</v>
      </c>
      <c r="I828">
        <v>0</v>
      </c>
      <c r="J828" t="s">
        <v>16</v>
      </c>
      <c r="K828" s="20">
        <v>0</v>
      </c>
      <c r="L828" s="20">
        <v>1</v>
      </c>
      <c r="M828" t="str">
        <f>_xlfn.XLOOKUP(Production_Downtime_Cleaned[[#This Row],[machine_id]],Machine_master[machine_id],Machine_master[department])</f>
        <v>Machining</v>
      </c>
    </row>
    <row r="829" spans="1:13">
      <c r="A829" s="19">
        <v>45692</v>
      </c>
      <c r="B829" t="s">
        <v>21</v>
      </c>
      <c r="C829" t="s">
        <v>18</v>
      </c>
      <c r="D829">
        <v>8</v>
      </c>
      <c r="E829">
        <v>4.7</v>
      </c>
      <c r="F829">
        <v>3.3</v>
      </c>
      <c r="G829">
        <v>292</v>
      </c>
      <c r="H829" t="s">
        <v>28</v>
      </c>
      <c r="I829">
        <v>13000</v>
      </c>
      <c r="J829" t="s">
        <v>16</v>
      </c>
      <c r="K829" s="20">
        <v>0.59</v>
      </c>
      <c r="L829" s="20">
        <v>0.41</v>
      </c>
      <c r="M829" t="str">
        <f>_xlfn.XLOOKUP(Production_Downtime_Cleaned[[#This Row],[machine_id]],Machine_master[machine_id],Machine_master[department])</f>
        <v>Machining</v>
      </c>
    </row>
    <row r="830" spans="1:13">
      <c r="A830" s="19">
        <v>45692</v>
      </c>
      <c r="B830" t="s">
        <v>22</v>
      </c>
      <c r="C830" t="s">
        <v>14</v>
      </c>
      <c r="D830">
        <v>8</v>
      </c>
      <c r="E830">
        <v>0</v>
      </c>
      <c r="F830">
        <v>8</v>
      </c>
      <c r="G830">
        <v>799</v>
      </c>
      <c r="H830" t="s">
        <v>15</v>
      </c>
      <c r="I830">
        <v>0</v>
      </c>
      <c r="J830" t="s">
        <v>16</v>
      </c>
      <c r="K830" s="20">
        <v>0</v>
      </c>
      <c r="L830" s="20">
        <v>1</v>
      </c>
      <c r="M830" t="str">
        <f>_xlfn.XLOOKUP(Production_Downtime_Cleaned[[#This Row],[machine_id]],Machine_master[machine_id],Machine_master[department])</f>
        <v>Machining</v>
      </c>
    </row>
    <row r="831" spans="1:13">
      <c r="A831" s="19">
        <v>45692</v>
      </c>
      <c r="B831" t="s">
        <v>22</v>
      </c>
      <c r="C831" t="s">
        <v>17</v>
      </c>
      <c r="D831">
        <v>8</v>
      </c>
      <c r="E831">
        <v>0</v>
      </c>
      <c r="F831">
        <v>8</v>
      </c>
      <c r="G831">
        <v>687</v>
      </c>
      <c r="H831" t="s">
        <v>15</v>
      </c>
      <c r="I831">
        <v>0</v>
      </c>
      <c r="J831" t="s">
        <v>16</v>
      </c>
      <c r="K831" s="20">
        <v>0</v>
      </c>
      <c r="L831" s="20">
        <v>1</v>
      </c>
      <c r="M831" t="str">
        <f>_xlfn.XLOOKUP(Production_Downtime_Cleaned[[#This Row],[machine_id]],Machine_master[machine_id],Machine_master[department])</f>
        <v>Machining</v>
      </c>
    </row>
    <row r="832" spans="1:13">
      <c r="A832" s="19">
        <v>45692</v>
      </c>
      <c r="B832" t="s">
        <v>22</v>
      </c>
      <c r="C832" t="s">
        <v>18</v>
      </c>
      <c r="D832">
        <v>8</v>
      </c>
      <c r="E832">
        <v>0</v>
      </c>
      <c r="F832">
        <v>8</v>
      </c>
      <c r="G832">
        <v>708</v>
      </c>
      <c r="H832" t="s">
        <v>15</v>
      </c>
      <c r="I832">
        <v>0</v>
      </c>
      <c r="J832" t="s">
        <v>16</v>
      </c>
      <c r="K832" s="20">
        <v>0</v>
      </c>
      <c r="L832" s="20">
        <v>1</v>
      </c>
      <c r="M832" t="str">
        <f>_xlfn.XLOOKUP(Production_Downtime_Cleaned[[#This Row],[machine_id]],Machine_master[machine_id],Machine_master[department])</f>
        <v>Machining</v>
      </c>
    </row>
    <row r="833" spans="1:13">
      <c r="A833" s="19">
        <v>45692</v>
      </c>
      <c r="B833" t="s">
        <v>23</v>
      </c>
      <c r="C833" t="s">
        <v>14</v>
      </c>
      <c r="D833">
        <v>8</v>
      </c>
      <c r="E833">
        <v>5.8</v>
      </c>
      <c r="F833">
        <v>2.2000000000000002</v>
      </c>
      <c r="G833">
        <v>1003</v>
      </c>
      <c r="H833" t="s">
        <v>27</v>
      </c>
      <c r="I833">
        <v>13100</v>
      </c>
      <c r="J833" t="s">
        <v>16</v>
      </c>
      <c r="K833" s="20">
        <v>0.73</v>
      </c>
      <c r="L833" s="20">
        <v>0.28000000000000003</v>
      </c>
      <c r="M833" t="str">
        <f>_xlfn.XLOOKUP(Production_Downtime_Cleaned[[#This Row],[machine_id]],Machine_master[machine_id],Machine_master[department])</f>
        <v>Assembly</v>
      </c>
    </row>
    <row r="834" spans="1:13">
      <c r="A834" s="19">
        <v>45692</v>
      </c>
      <c r="B834" t="s">
        <v>23</v>
      </c>
      <c r="C834" t="s">
        <v>17</v>
      </c>
      <c r="D834">
        <v>8</v>
      </c>
      <c r="E834">
        <v>3.3</v>
      </c>
      <c r="F834">
        <v>4.7</v>
      </c>
      <c r="G834">
        <v>2067</v>
      </c>
      <c r="H834" t="s">
        <v>29</v>
      </c>
      <c r="I834">
        <v>6700</v>
      </c>
      <c r="J834" t="s">
        <v>16</v>
      </c>
      <c r="K834" s="20">
        <v>0.41</v>
      </c>
      <c r="L834" s="20">
        <v>0.59</v>
      </c>
      <c r="M834" t="str">
        <f>_xlfn.XLOOKUP(Production_Downtime_Cleaned[[#This Row],[machine_id]],Machine_master[machine_id],Machine_master[department])</f>
        <v>Assembly</v>
      </c>
    </row>
    <row r="835" spans="1:13">
      <c r="A835" s="19">
        <v>45692</v>
      </c>
      <c r="B835" t="s">
        <v>23</v>
      </c>
      <c r="C835" t="s">
        <v>18</v>
      </c>
      <c r="D835">
        <v>8</v>
      </c>
      <c r="E835">
        <v>0</v>
      </c>
      <c r="F835">
        <v>8</v>
      </c>
      <c r="G835">
        <v>3007</v>
      </c>
      <c r="H835" t="s">
        <v>15</v>
      </c>
      <c r="I835">
        <v>0</v>
      </c>
      <c r="J835" t="s">
        <v>16</v>
      </c>
      <c r="K835" s="20">
        <v>0</v>
      </c>
      <c r="L835" s="20">
        <v>1</v>
      </c>
      <c r="M835" t="str">
        <f>_xlfn.XLOOKUP(Production_Downtime_Cleaned[[#This Row],[machine_id]],Machine_master[machine_id],Machine_master[department])</f>
        <v>Assembly</v>
      </c>
    </row>
    <row r="836" spans="1:13">
      <c r="A836" s="19">
        <v>45692</v>
      </c>
      <c r="B836" t="s">
        <v>24</v>
      </c>
      <c r="C836" t="s">
        <v>14</v>
      </c>
      <c r="D836">
        <v>8</v>
      </c>
      <c r="E836">
        <v>0</v>
      </c>
      <c r="F836">
        <v>8</v>
      </c>
      <c r="G836">
        <v>3010</v>
      </c>
      <c r="H836" t="s">
        <v>15</v>
      </c>
      <c r="I836">
        <v>0</v>
      </c>
      <c r="J836" t="s">
        <v>16</v>
      </c>
      <c r="K836" s="20">
        <v>0</v>
      </c>
      <c r="L836" s="20">
        <v>1</v>
      </c>
      <c r="M836" t="str">
        <f>_xlfn.XLOOKUP(Production_Downtime_Cleaned[[#This Row],[machine_id]],Machine_master[machine_id],Machine_master[department])</f>
        <v>Assembly</v>
      </c>
    </row>
    <row r="837" spans="1:13">
      <c r="A837" s="19">
        <v>45692</v>
      </c>
      <c r="B837" t="s">
        <v>24</v>
      </c>
      <c r="C837" t="s">
        <v>17</v>
      </c>
      <c r="D837">
        <v>8</v>
      </c>
      <c r="E837">
        <v>0</v>
      </c>
      <c r="F837">
        <v>8</v>
      </c>
      <c r="G837">
        <v>3484</v>
      </c>
      <c r="H837" t="s">
        <v>15</v>
      </c>
      <c r="I837">
        <v>0</v>
      </c>
      <c r="J837" t="s">
        <v>16</v>
      </c>
      <c r="K837" s="20">
        <v>0</v>
      </c>
      <c r="L837" s="20">
        <v>1</v>
      </c>
      <c r="M837" t="str">
        <f>_xlfn.XLOOKUP(Production_Downtime_Cleaned[[#This Row],[machine_id]],Machine_master[machine_id],Machine_master[department])</f>
        <v>Assembly</v>
      </c>
    </row>
    <row r="838" spans="1:13">
      <c r="A838" s="19">
        <v>45692</v>
      </c>
      <c r="B838" t="s">
        <v>24</v>
      </c>
      <c r="C838" t="s">
        <v>18</v>
      </c>
      <c r="D838">
        <v>8</v>
      </c>
      <c r="E838">
        <v>0</v>
      </c>
      <c r="F838">
        <v>8</v>
      </c>
      <c r="G838">
        <v>3014</v>
      </c>
      <c r="H838" t="s">
        <v>15</v>
      </c>
      <c r="I838">
        <v>0</v>
      </c>
      <c r="J838" t="s">
        <v>16</v>
      </c>
      <c r="K838" s="20">
        <v>0</v>
      </c>
      <c r="L838" s="20">
        <v>1</v>
      </c>
      <c r="M838" t="str">
        <f>_xlfn.XLOOKUP(Production_Downtime_Cleaned[[#This Row],[machine_id]],Machine_master[machine_id],Machine_master[department])</f>
        <v>Assembly</v>
      </c>
    </row>
    <row r="839" spans="1:13">
      <c r="A839" s="19">
        <v>45692</v>
      </c>
      <c r="B839" t="s">
        <v>25</v>
      </c>
      <c r="C839" t="s">
        <v>14</v>
      </c>
      <c r="D839">
        <v>8</v>
      </c>
      <c r="E839">
        <v>0</v>
      </c>
      <c r="F839">
        <v>8</v>
      </c>
      <c r="G839">
        <v>3896</v>
      </c>
      <c r="H839" t="s">
        <v>15</v>
      </c>
      <c r="I839">
        <v>0</v>
      </c>
      <c r="J839" t="s">
        <v>16</v>
      </c>
      <c r="K839" s="20">
        <v>0</v>
      </c>
      <c r="L839" s="20">
        <v>1</v>
      </c>
      <c r="M839" t="str">
        <f>_xlfn.XLOOKUP(Production_Downtime_Cleaned[[#This Row],[machine_id]],Machine_master[machine_id],Machine_master[department])</f>
        <v>Cutting</v>
      </c>
    </row>
    <row r="840" spans="1:13">
      <c r="A840" s="19">
        <v>45692</v>
      </c>
      <c r="B840" t="s">
        <v>25</v>
      </c>
      <c r="C840" t="s">
        <v>17</v>
      </c>
      <c r="D840">
        <v>8</v>
      </c>
      <c r="E840">
        <v>0</v>
      </c>
      <c r="F840">
        <v>8</v>
      </c>
      <c r="G840">
        <v>3660</v>
      </c>
      <c r="H840" t="s">
        <v>15</v>
      </c>
      <c r="I840">
        <v>0</v>
      </c>
      <c r="J840" t="s">
        <v>16</v>
      </c>
      <c r="K840" s="20">
        <v>0</v>
      </c>
      <c r="L840" s="20">
        <v>1</v>
      </c>
      <c r="M840" t="str">
        <f>_xlfn.XLOOKUP(Production_Downtime_Cleaned[[#This Row],[machine_id]],Machine_master[machine_id],Machine_master[department])</f>
        <v>Cutting</v>
      </c>
    </row>
    <row r="841" spans="1:13">
      <c r="A841" s="19">
        <v>45692</v>
      </c>
      <c r="B841" t="s">
        <v>25</v>
      </c>
      <c r="C841" t="s">
        <v>18</v>
      </c>
      <c r="D841">
        <v>8</v>
      </c>
      <c r="E841">
        <v>0</v>
      </c>
      <c r="F841">
        <v>8</v>
      </c>
      <c r="G841">
        <v>4291</v>
      </c>
      <c r="H841" t="s">
        <v>15</v>
      </c>
      <c r="I841">
        <v>0</v>
      </c>
      <c r="J841" t="s">
        <v>16</v>
      </c>
      <c r="K841" s="20">
        <v>0</v>
      </c>
      <c r="L841" s="20">
        <v>1</v>
      </c>
      <c r="M841" t="str">
        <f>_xlfn.XLOOKUP(Production_Downtime_Cleaned[[#This Row],[machine_id]],Machine_master[machine_id],Machine_master[department])</f>
        <v>Cutting</v>
      </c>
    </row>
    <row r="842" spans="1:13">
      <c r="A842" s="19">
        <v>45693</v>
      </c>
      <c r="B842" t="s">
        <v>13</v>
      </c>
      <c r="C842" t="s">
        <v>14</v>
      </c>
      <c r="D842">
        <v>8</v>
      </c>
      <c r="E842">
        <v>0</v>
      </c>
      <c r="F842">
        <v>8</v>
      </c>
      <c r="G842">
        <v>5290</v>
      </c>
      <c r="H842" t="s">
        <v>15</v>
      </c>
      <c r="I842">
        <v>0</v>
      </c>
      <c r="J842" t="s">
        <v>16</v>
      </c>
      <c r="K842" s="20">
        <v>0</v>
      </c>
      <c r="L842" s="20">
        <v>1</v>
      </c>
      <c r="M842" t="str">
        <f>_xlfn.XLOOKUP(Production_Downtime_Cleaned[[#This Row],[machine_id]],Machine_master[machine_id],Machine_master[department])</f>
        <v>Stamping</v>
      </c>
    </row>
    <row r="843" spans="1:13">
      <c r="A843" s="19">
        <v>45693</v>
      </c>
      <c r="B843" t="s">
        <v>13</v>
      </c>
      <c r="C843" t="s">
        <v>17</v>
      </c>
      <c r="D843">
        <v>8</v>
      </c>
      <c r="E843">
        <v>0</v>
      </c>
      <c r="F843">
        <v>8</v>
      </c>
      <c r="G843">
        <v>4607</v>
      </c>
      <c r="H843" t="s">
        <v>15</v>
      </c>
      <c r="I843">
        <v>0</v>
      </c>
      <c r="J843" t="s">
        <v>16</v>
      </c>
      <c r="K843" s="20">
        <v>0</v>
      </c>
      <c r="L843" s="20">
        <v>1</v>
      </c>
      <c r="M843" t="str">
        <f>_xlfn.XLOOKUP(Production_Downtime_Cleaned[[#This Row],[machine_id]],Machine_master[machine_id],Machine_master[department])</f>
        <v>Stamping</v>
      </c>
    </row>
    <row r="844" spans="1:13">
      <c r="A844" s="19">
        <v>45693</v>
      </c>
      <c r="B844" t="s">
        <v>13</v>
      </c>
      <c r="C844" t="s">
        <v>18</v>
      </c>
      <c r="D844">
        <v>8</v>
      </c>
      <c r="E844">
        <v>0</v>
      </c>
      <c r="F844">
        <v>8</v>
      </c>
      <c r="G844">
        <v>5522</v>
      </c>
      <c r="H844" t="s">
        <v>15</v>
      </c>
      <c r="I844">
        <v>0</v>
      </c>
      <c r="J844" t="s">
        <v>16</v>
      </c>
      <c r="K844" s="20">
        <v>0</v>
      </c>
      <c r="L844" s="20">
        <v>1</v>
      </c>
      <c r="M844" t="str">
        <f>_xlfn.XLOOKUP(Production_Downtime_Cleaned[[#This Row],[machine_id]],Machine_master[machine_id],Machine_master[department])</f>
        <v>Stamping</v>
      </c>
    </row>
    <row r="845" spans="1:13">
      <c r="A845" s="19">
        <v>45693</v>
      </c>
      <c r="B845" t="s">
        <v>19</v>
      </c>
      <c r="C845" t="s">
        <v>14</v>
      </c>
      <c r="D845">
        <v>8</v>
      </c>
      <c r="E845">
        <v>0</v>
      </c>
      <c r="F845">
        <v>8</v>
      </c>
      <c r="G845">
        <v>5055</v>
      </c>
      <c r="H845" t="s">
        <v>15</v>
      </c>
      <c r="I845">
        <v>0</v>
      </c>
      <c r="J845" t="s">
        <v>16</v>
      </c>
      <c r="K845" s="20">
        <v>0</v>
      </c>
      <c r="L845" s="20">
        <v>1</v>
      </c>
      <c r="M845" t="str">
        <f>_xlfn.XLOOKUP(Production_Downtime_Cleaned[[#This Row],[machine_id]],Machine_master[machine_id],Machine_master[department])</f>
        <v>Stamping</v>
      </c>
    </row>
    <row r="846" spans="1:13">
      <c r="A846" s="19">
        <v>45693</v>
      </c>
      <c r="B846" t="s">
        <v>19</v>
      </c>
      <c r="C846" t="s">
        <v>17</v>
      </c>
      <c r="D846">
        <v>8</v>
      </c>
      <c r="E846">
        <v>0</v>
      </c>
      <c r="F846">
        <v>8</v>
      </c>
      <c r="G846">
        <v>5201</v>
      </c>
      <c r="H846" t="s">
        <v>15</v>
      </c>
      <c r="I846">
        <v>0</v>
      </c>
      <c r="J846" t="s">
        <v>16</v>
      </c>
      <c r="K846" s="20">
        <v>0</v>
      </c>
      <c r="L846" s="20">
        <v>1</v>
      </c>
      <c r="M846" t="str">
        <f>_xlfn.XLOOKUP(Production_Downtime_Cleaned[[#This Row],[machine_id]],Machine_master[machine_id],Machine_master[department])</f>
        <v>Stamping</v>
      </c>
    </row>
    <row r="847" spans="1:13">
      <c r="A847" s="19">
        <v>45693</v>
      </c>
      <c r="B847" t="s">
        <v>19</v>
      </c>
      <c r="C847" t="s">
        <v>18</v>
      </c>
      <c r="D847">
        <v>8</v>
      </c>
      <c r="E847">
        <v>3</v>
      </c>
      <c r="F847">
        <v>5</v>
      </c>
      <c r="G847">
        <v>3157</v>
      </c>
      <c r="H847" t="s">
        <v>26</v>
      </c>
      <c r="I847">
        <v>2300</v>
      </c>
      <c r="J847" t="s">
        <v>16</v>
      </c>
      <c r="K847" s="20">
        <v>0.38</v>
      </c>
      <c r="L847" s="20">
        <v>0.63</v>
      </c>
      <c r="M847" t="str">
        <f>_xlfn.XLOOKUP(Production_Downtime_Cleaned[[#This Row],[machine_id]],Machine_master[machine_id],Machine_master[department])</f>
        <v>Stamping</v>
      </c>
    </row>
    <row r="848" spans="1:13">
      <c r="A848" s="19">
        <v>45693</v>
      </c>
      <c r="B848" t="s">
        <v>20</v>
      </c>
      <c r="C848" t="s">
        <v>14</v>
      </c>
      <c r="D848">
        <v>8</v>
      </c>
      <c r="E848">
        <v>0</v>
      </c>
      <c r="F848">
        <v>8</v>
      </c>
      <c r="G848">
        <v>4334</v>
      </c>
      <c r="H848" t="s">
        <v>15</v>
      </c>
      <c r="I848">
        <v>0</v>
      </c>
      <c r="J848" t="s">
        <v>16</v>
      </c>
      <c r="K848" s="20">
        <v>0</v>
      </c>
      <c r="L848" s="20">
        <v>1</v>
      </c>
      <c r="M848" t="str">
        <f>_xlfn.XLOOKUP(Production_Downtime_Cleaned[[#This Row],[machine_id]],Machine_master[machine_id],Machine_master[department])</f>
        <v>Stamping</v>
      </c>
    </row>
    <row r="849" spans="1:13">
      <c r="A849" s="19">
        <v>45693</v>
      </c>
      <c r="B849" t="s">
        <v>20</v>
      </c>
      <c r="C849" t="s">
        <v>17</v>
      </c>
      <c r="D849">
        <v>8</v>
      </c>
      <c r="E849">
        <v>0</v>
      </c>
      <c r="F849">
        <v>8</v>
      </c>
      <c r="G849">
        <v>4539</v>
      </c>
      <c r="H849" t="s">
        <v>15</v>
      </c>
      <c r="I849">
        <v>0</v>
      </c>
      <c r="J849" t="s">
        <v>16</v>
      </c>
      <c r="K849" s="20">
        <v>0</v>
      </c>
      <c r="L849" s="20">
        <v>1</v>
      </c>
      <c r="M849" t="str">
        <f>_xlfn.XLOOKUP(Production_Downtime_Cleaned[[#This Row],[machine_id]],Machine_master[machine_id],Machine_master[department])</f>
        <v>Stamping</v>
      </c>
    </row>
    <row r="850" spans="1:13">
      <c r="A850" s="19">
        <v>45693</v>
      </c>
      <c r="B850" t="s">
        <v>20</v>
      </c>
      <c r="C850" t="s">
        <v>18</v>
      </c>
      <c r="D850">
        <v>8</v>
      </c>
      <c r="E850">
        <v>3.5</v>
      </c>
      <c r="F850">
        <v>4.5</v>
      </c>
      <c r="G850">
        <v>2697</v>
      </c>
      <c r="H850" t="s">
        <v>28</v>
      </c>
      <c r="I850">
        <v>3300</v>
      </c>
      <c r="J850" t="s">
        <v>16</v>
      </c>
      <c r="K850" s="20">
        <v>0.44</v>
      </c>
      <c r="L850" s="20">
        <v>0.56000000000000005</v>
      </c>
      <c r="M850" t="str">
        <f>_xlfn.XLOOKUP(Production_Downtime_Cleaned[[#This Row],[machine_id]],Machine_master[machine_id],Machine_master[department])</f>
        <v>Stamping</v>
      </c>
    </row>
    <row r="851" spans="1:13">
      <c r="A851" s="19">
        <v>45693</v>
      </c>
      <c r="B851" t="s">
        <v>21</v>
      </c>
      <c r="C851" t="s">
        <v>14</v>
      </c>
      <c r="D851">
        <v>8</v>
      </c>
      <c r="E851">
        <v>2.5</v>
      </c>
      <c r="F851">
        <v>5.5</v>
      </c>
      <c r="G851">
        <v>459</v>
      </c>
      <c r="H851" t="s">
        <v>26</v>
      </c>
      <c r="I851">
        <v>13500</v>
      </c>
      <c r="J851" t="s">
        <v>16</v>
      </c>
      <c r="K851" s="20">
        <v>0.31</v>
      </c>
      <c r="L851" s="20">
        <v>0.69</v>
      </c>
      <c r="M851" t="str">
        <f>_xlfn.XLOOKUP(Production_Downtime_Cleaned[[#This Row],[machine_id]],Machine_master[machine_id],Machine_master[department])</f>
        <v>Machining</v>
      </c>
    </row>
    <row r="852" spans="1:13">
      <c r="A852" s="19">
        <v>45693</v>
      </c>
      <c r="B852" t="s">
        <v>21</v>
      </c>
      <c r="C852" t="s">
        <v>17</v>
      </c>
      <c r="D852">
        <v>8</v>
      </c>
      <c r="E852">
        <v>0</v>
      </c>
      <c r="F852">
        <v>8</v>
      </c>
      <c r="G852">
        <v>617</v>
      </c>
      <c r="H852" t="s">
        <v>15</v>
      </c>
      <c r="I852">
        <v>0</v>
      </c>
      <c r="J852" t="s">
        <v>16</v>
      </c>
      <c r="K852" s="20">
        <v>0</v>
      </c>
      <c r="L852" s="20">
        <v>1</v>
      </c>
      <c r="M852" t="str">
        <f>_xlfn.XLOOKUP(Production_Downtime_Cleaned[[#This Row],[machine_id]],Machine_master[machine_id],Machine_master[department])</f>
        <v>Machining</v>
      </c>
    </row>
    <row r="853" spans="1:13">
      <c r="A853" s="19">
        <v>45693</v>
      </c>
      <c r="B853" t="s">
        <v>21</v>
      </c>
      <c r="C853" t="s">
        <v>18</v>
      </c>
      <c r="D853">
        <v>8</v>
      </c>
      <c r="E853">
        <v>0</v>
      </c>
      <c r="F853">
        <v>8</v>
      </c>
      <c r="G853">
        <v>619</v>
      </c>
      <c r="H853" t="s">
        <v>15</v>
      </c>
      <c r="I853">
        <v>0</v>
      </c>
      <c r="J853" t="s">
        <v>16</v>
      </c>
      <c r="K853" s="20">
        <v>0</v>
      </c>
      <c r="L853" s="20">
        <v>1</v>
      </c>
      <c r="M853" t="str">
        <f>_xlfn.XLOOKUP(Production_Downtime_Cleaned[[#This Row],[machine_id]],Machine_master[machine_id],Machine_master[department])</f>
        <v>Machining</v>
      </c>
    </row>
    <row r="854" spans="1:13">
      <c r="A854" s="19">
        <v>45693</v>
      </c>
      <c r="B854" t="s">
        <v>22</v>
      </c>
      <c r="C854" t="s">
        <v>14</v>
      </c>
      <c r="D854">
        <v>8</v>
      </c>
      <c r="E854">
        <v>0</v>
      </c>
      <c r="F854">
        <v>8</v>
      </c>
      <c r="G854">
        <v>727</v>
      </c>
      <c r="H854" t="s">
        <v>15</v>
      </c>
      <c r="I854">
        <v>0</v>
      </c>
      <c r="J854" t="s">
        <v>16</v>
      </c>
      <c r="K854" s="20">
        <v>0</v>
      </c>
      <c r="L854" s="20">
        <v>1</v>
      </c>
      <c r="M854" t="str">
        <f>_xlfn.XLOOKUP(Production_Downtime_Cleaned[[#This Row],[machine_id]],Machine_master[machine_id],Machine_master[department])</f>
        <v>Machining</v>
      </c>
    </row>
    <row r="855" spans="1:13">
      <c r="A855" s="19">
        <v>45693</v>
      </c>
      <c r="B855" t="s">
        <v>22</v>
      </c>
      <c r="C855" t="s">
        <v>17</v>
      </c>
      <c r="D855">
        <v>8</v>
      </c>
      <c r="E855">
        <v>0</v>
      </c>
      <c r="F855">
        <v>8</v>
      </c>
      <c r="G855">
        <v>669</v>
      </c>
      <c r="H855" t="s">
        <v>15</v>
      </c>
      <c r="I855">
        <v>0</v>
      </c>
      <c r="J855" t="s">
        <v>16</v>
      </c>
      <c r="K855" s="20">
        <v>0</v>
      </c>
      <c r="L855" s="20">
        <v>1</v>
      </c>
      <c r="M855" t="str">
        <f>_xlfn.XLOOKUP(Production_Downtime_Cleaned[[#This Row],[machine_id]],Machine_master[machine_id],Machine_master[department])</f>
        <v>Machining</v>
      </c>
    </row>
    <row r="856" spans="1:13">
      <c r="A856" s="19">
        <v>45693</v>
      </c>
      <c r="B856" t="s">
        <v>22</v>
      </c>
      <c r="C856" t="s">
        <v>18</v>
      </c>
      <c r="D856">
        <v>8</v>
      </c>
      <c r="E856">
        <v>5.9</v>
      </c>
      <c r="F856">
        <v>2.1</v>
      </c>
      <c r="G856">
        <v>168</v>
      </c>
      <c r="H856" t="s">
        <v>28</v>
      </c>
      <c r="I856">
        <v>5200</v>
      </c>
      <c r="J856" t="s">
        <v>16</v>
      </c>
      <c r="K856" s="20">
        <v>0.74</v>
      </c>
      <c r="L856" s="20">
        <v>0.26</v>
      </c>
      <c r="M856" t="str">
        <f>_xlfn.XLOOKUP(Production_Downtime_Cleaned[[#This Row],[machine_id]],Machine_master[machine_id],Machine_master[department])</f>
        <v>Machining</v>
      </c>
    </row>
    <row r="857" spans="1:13">
      <c r="A857" s="19">
        <v>45693</v>
      </c>
      <c r="B857" t="s">
        <v>23</v>
      </c>
      <c r="C857" t="s">
        <v>14</v>
      </c>
      <c r="D857">
        <v>8</v>
      </c>
      <c r="E857">
        <v>0</v>
      </c>
      <c r="F857">
        <v>8</v>
      </c>
      <c r="G857">
        <v>3250</v>
      </c>
      <c r="H857" t="s">
        <v>15</v>
      </c>
      <c r="I857">
        <v>0</v>
      </c>
      <c r="J857" t="s">
        <v>16</v>
      </c>
      <c r="K857" s="20">
        <v>0</v>
      </c>
      <c r="L857" s="20">
        <v>1</v>
      </c>
      <c r="M857" t="str">
        <f>_xlfn.XLOOKUP(Production_Downtime_Cleaned[[#This Row],[machine_id]],Machine_master[machine_id],Machine_master[department])</f>
        <v>Assembly</v>
      </c>
    </row>
    <row r="858" spans="1:13">
      <c r="A858" s="19">
        <v>45693</v>
      </c>
      <c r="B858" t="s">
        <v>23</v>
      </c>
      <c r="C858" t="s">
        <v>17</v>
      </c>
      <c r="D858">
        <v>8</v>
      </c>
      <c r="E858">
        <v>0</v>
      </c>
      <c r="F858">
        <v>8</v>
      </c>
      <c r="G858">
        <v>3105</v>
      </c>
      <c r="H858" t="s">
        <v>15</v>
      </c>
      <c r="I858">
        <v>0</v>
      </c>
      <c r="J858" t="s">
        <v>16</v>
      </c>
      <c r="K858" s="20">
        <v>0</v>
      </c>
      <c r="L858" s="20">
        <v>1</v>
      </c>
      <c r="M858" t="str">
        <f>_xlfn.XLOOKUP(Production_Downtime_Cleaned[[#This Row],[machine_id]],Machine_master[machine_id],Machine_master[department])</f>
        <v>Assembly</v>
      </c>
    </row>
    <row r="859" spans="1:13">
      <c r="A859" s="19">
        <v>45693</v>
      </c>
      <c r="B859" t="s">
        <v>23</v>
      </c>
      <c r="C859" t="s">
        <v>18</v>
      </c>
      <c r="D859">
        <v>8</v>
      </c>
      <c r="E859">
        <v>4.0999999999999996</v>
      </c>
      <c r="F859">
        <v>3.9</v>
      </c>
      <c r="G859">
        <v>1552</v>
      </c>
      <c r="H859" t="s">
        <v>26</v>
      </c>
      <c r="I859">
        <v>6400</v>
      </c>
      <c r="J859" t="s">
        <v>16</v>
      </c>
      <c r="K859" s="20">
        <v>0.51</v>
      </c>
      <c r="L859" s="20">
        <v>0.49</v>
      </c>
      <c r="M859" t="str">
        <f>_xlfn.XLOOKUP(Production_Downtime_Cleaned[[#This Row],[machine_id]],Machine_master[machine_id],Machine_master[department])</f>
        <v>Assembly</v>
      </c>
    </row>
    <row r="860" spans="1:13">
      <c r="A860" s="19">
        <v>45693</v>
      </c>
      <c r="B860" t="s">
        <v>24</v>
      </c>
      <c r="C860" t="s">
        <v>14</v>
      </c>
      <c r="D860">
        <v>8</v>
      </c>
      <c r="E860">
        <v>0</v>
      </c>
      <c r="F860">
        <v>8</v>
      </c>
      <c r="G860">
        <v>3167</v>
      </c>
      <c r="H860" t="s">
        <v>15</v>
      </c>
      <c r="I860">
        <v>0</v>
      </c>
      <c r="J860" t="s">
        <v>16</v>
      </c>
      <c r="K860" s="20">
        <v>0</v>
      </c>
      <c r="L860" s="20">
        <v>1</v>
      </c>
      <c r="M860" t="str">
        <f>_xlfn.XLOOKUP(Production_Downtime_Cleaned[[#This Row],[machine_id]],Machine_master[machine_id],Machine_master[department])</f>
        <v>Assembly</v>
      </c>
    </row>
    <row r="861" spans="1:13">
      <c r="A861" s="19">
        <v>45693</v>
      </c>
      <c r="B861" t="s">
        <v>24</v>
      </c>
      <c r="C861" t="s">
        <v>17</v>
      </c>
      <c r="D861">
        <v>8</v>
      </c>
      <c r="E861">
        <v>0</v>
      </c>
      <c r="F861">
        <v>8</v>
      </c>
      <c r="G861">
        <v>2987</v>
      </c>
      <c r="H861" t="s">
        <v>15</v>
      </c>
      <c r="I861">
        <v>0</v>
      </c>
      <c r="J861" t="s">
        <v>16</v>
      </c>
      <c r="K861" s="20">
        <v>0</v>
      </c>
      <c r="L861" s="20">
        <v>1</v>
      </c>
      <c r="M861" t="str">
        <f>_xlfn.XLOOKUP(Production_Downtime_Cleaned[[#This Row],[machine_id]],Machine_master[machine_id],Machine_master[department])</f>
        <v>Assembly</v>
      </c>
    </row>
    <row r="862" spans="1:13">
      <c r="A862" s="19">
        <v>45693</v>
      </c>
      <c r="B862" t="s">
        <v>24</v>
      </c>
      <c r="C862" t="s">
        <v>18</v>
      </c>
      <c r="D862">
        <v>8</v>
      </c>
      <c r="E862">
        <v>0</v>
      </c>
      <c r="F862">
        <v>8</v>
      </c>
      <c r="G862">
        <v>3256</v>
      </c>
      <c r="H862" t="s">
        <v>15</v>
      </c>
      <c r="I862">
        <v>0</v>
      </c>
      <c r="J862" t="s">
        <v>16</v>
      </c>
      <c r="K862" s="20">
        <v>0</v>
      </c>
      <c r="L862" s="20">
        <v>1</v>
      </c>
      <c r="M862" t="str">
        <f>_xlfn.XLOOKUP(Production_Downtime_Cleaned[[#This Row],[machine_id]],Machine_master[machine_id],Machine_master[department])</f>
        <v>Assembly</v>
      </c>
    </row>
    <row r="863" spans="1:13">
      <c r="A863" s="19">
        <v>45693</v>
      </c>
      <c r="B863" t="s">
        <v>25</v>
      </c>
      <c r="C863" t="s">
        <v>14</v>
      </c>
      <c r="D863">
        <v>8</v>
      </c>
      <c r="E863">
        <v>0</v>
      </c>
      <c r="F863">
        <v>8</v>
      </c>
      <c r="G863">
        <v>4215</v>
      </c>
      <c r="H863" t="s">
        <v>15</v>
      </c>
      <c r="I863">
        <v>0</v>
      </c>
      <c r="J863" t="s">
        <v>16</v>
      </c>
      <c r="K863" s="20">
        <v>0</v>
      </c>
      <c r="L863" s="20">
        <v>1</v>
      </c>
      <c r="M863" t="str">
        <f>_xlfn.XLOOKUP(Production_Downtime_Cleaned[[#This Row],[machine_id]],Machine_master[machine_id],Machine_master[department])</f>
        <v>Cutting</v>
      </c>
    </row>
    <row r="864" spans="1:13">
      <c r="A864" s="19">
        <v>45693</v>
      </c>
      <c r="B864" t="s">
        <v>25</v>
      </c>
      <c r="C864" t="s">
        <v>17</v>
      </c>
      <c r="D864">
        <v>8</v>
      </c>
      <c r="E864">
        <v>0</v>
      </c>
      <c r="F864">
        <v>8</v>
      </c>
      <c r="G864">
        <v>3892</v>
      </c>
      <c r="H864" t="s">
        <v>15</v>
      </c>
      <c r="I864">
        <v>0</v>
      </c>
      <c r="J864" t="s">
        <v>16</v>
      </c>
      <c r="K864" s="20">
        <v>0</v>
      </c>
      <c r="L864" s="20">
        <v>1</v>
      </c>
      <c r="M864" t="str">
        <f>_xlfn.XLOOKUP(Production_Downtime_Cleaned[[#This Row],[machine_id]],Machine_master[machine_id],Machine_master[department])</f>
        <v>Cutting</v>
      </c>
    </row>
    <row r="865" spans="1:13">
      <c r="A865" s="19">
        <v>45693</v>
      </c>
      <c r="B865" t="s">
        <v>25</v>
      </c>
      <c r="C865" t="s">
        <v>18</v>
      </c>
      <c r="D865">
        <v>8</v>
      </c>
      <c r="E865">
        <v>0</v>
      </c>
      <c r="F865">
        <v>8</v>
      </c>
      <c r="G865">
        <v>3693</v>
      </c>
      <c r="H865" t="s">
        <v>15</v>
      </c>
      <c r="I865">
        <v>0</v>
      </c>
      <c r="J865" t="s">
        <v>16</v>
      </c>
      <c r="K865" s="20">
        <v>0</v>
      </c>
      <c r="L865" s="20">
        <v>1</v>
      </c>
      <c r="M865" t="str">
        <f>_xlfn.XLOOKUP(Production_Downtime_Cleaned[[#This Row],[machine_id]],Machine_master[machine_id],Machine_master[department])</f>
        <v>Cutting</v>
      </c>
    </row>
    <row r="866" spans="1:13">
      <c r="A866" s="19">
        <v>45694</v>
      </c>
      <c r="B866" t="s">
        <v>13</v>
      </c>
      <c r="C866" t="s">
        <v>14</v>
      </c>
      <c r="D866">
        <v>8</v>
      </c>
      <c r="E866">
        <v>0</v>
      </c>
      <c r="F866">
        <v>8</v>
      </c>
      <c r="G866">
        <v>4506</v>
      </c>
      <c r="H866" t="s">
        <v>15</v>
      </c>
      <c r="I866">
        <v>0</v>
      </c>
      <c r="J866" t="s">
        <v>16</v>
      </c>
      <c r="K866" s="20">
        <v>0</v>
      </c>
      <c r="L866" s="20">
        <v>1</v>
      </c>
      <c r="M866" t="str">
        <f>_xlfn.XLOOKUP(Production_Downtime_Cleaned[[#This Row],[machine_id]],Machine_master[machine_id],Machine_master[department])</f>
        <v>Stamping</v>
      </c>
    </row>
    <row r="867" spans="1:13">
      <c r="A867" s="19">
        <v>45694</v>
      </c>
      <c r="B867" t="s">
        <v>13</v>
      </c>
      <c r="C867" t="s">
        <v>17</v>
      </c>
      <c r="D867">
        <v>8</v>
      </c>
      <c r="E867">
        <v>6.4</v>
      </c>
      <c r="F867">
        <v>1.6</v>
      </c>
      <c r="G867">
        <v>1006</v>
      </c>
      <c r="H867" t="s">
        <v>26</v>
      </c>
      <c r="I867">
        <v>11300</v>
      </c>
      <c r="J867" t="s">
        <v>16</v>
      </c>
      <c r="K867" s="20">
        <v>0.8</v>
      </c>
      <c r="L867" s="20">
        <v>0.2</v>
      </c>
      <c r="M867" t="str">
        <f>_xlfn.XLOOKUP(Production_Downtime_Cleaned[[#This Row],[machine_id]],Machine_master[machine_id],Machine_master[department])</f>
        <v>Stamping</v>
      </c>
    </row>
    <row r="868" spans="1:13">
      <c r="A868" s="19">
        <v>45694</v>
      </c>
      <c r="B868" t="s">
        <v>13</v>
      </c>
      <c r="C868" t="s">
        <v>18</v>
      </c>
      <c r="D868">
        <v>8</v>
      </c>
      <c r="E868">
        <v>0</v>
      </c>
      <c r="F868">
        <v>8</v>
      </c>
      <c r="G868">
        <v>4852</v>
      </c>
      <c r="H868" t="s">
        <v>15</v>
      </c>
      <c r="I868">
        <v>0</v>
      </c>
      <c r="J868" t="s">
        <v>16</v>
      </c>
      <c r="K868" s="20">
        <v>0</v>
      </c>
      <c r="L868" s="20">
        <v>1</v>
      </c>
      <c r="M868" t="str">
        <f>_xlfn.XLOOKUP(Production_Downtime_Cleaned[[#This Row],[machine_id]],Machine_master[machine_id],Machine_master[department])</f>
        <v>Stamping</v>
      </c>
    </row>
    <row r="869" spans="1:13">
      <c r="A869" s="19">
        <v>45694</v>
      </c>
      <c r="B869" t="s">
        <v>19</v>
      </c>
      <c r="C869" t="s">
        <v>14</v>
      </c>
      <c r="D869">
        <v>8</v>
      </c>
      <c r="E869">
        <v>2.2999999999999998</v>
      </c>
      <c r="F869">
        <v>5.7</v>
      </c>
      <c r="G869">
        <v>3767</v>
      </c>
      <c r="H869" t="s">
        <v>27</v>
      </c>
      <c r="I869">
        <v>13400</v>
      </c>
      <c r="J869" t="s">
        <v>16</v>
      </c>
      <c r="K869" s="20">
        <v>0.28999999999999998</v>
      </c>
      <c r="L869" s="20">
        <v>0.71</v>
      </c>
      <c r="M869" t="str">
        <f>_xlfn.XLOOKUP(Production_Downtime_Cleaned[[#This Row],[machine_id]],Machine_master[machine_id],Machine_master[department])</f>
        <v>Stamping</v>
      </c>
    </row>
    <row r="870" spans="1:13">
      <c r="A870" s="19">
        <v>45694</v>
      </c>
      <c r="B870" t="s">
        <v>19</v>
      </c>
      <c r="C870" t="s">
        <v>17</v>
      </c>
      <c r="D870">
        <v>8</v>
      </c>
      <c r="E870">
        <v>1.5</v>
      </c>
      <c r="F870">
        <v>6.5</v>
      </c>
      <c r="G870">
        <v>4320</v>
      </c>
      <c r="H870" t="s">
        <v>26</v>
      </c>
      <c r="I870">
        <v>8200</v>
      </c>
      <c r="J870" t="s">
        <v>16</v>
      </c>
      <c r="K870" s="20">
        <v>0.19</v>
      </c>
      <c r="L870" s="20">
        <v>0.81</v>
      </c>
      <c r="M870" t="str">
        <f>_xlfn.XLOOKUP(Production_Downtime_Cleaned[[#This Row],[machine_id]],Machine_master[machine_id],Machine_master[department])</f>
        <v>Stamping</v>
      </c>
    </row>
    <row r="871" spans="1:13">
      <c r="A871" s="19">
        <v>45694</v>
      </c>
      <c r="B871" t="s">
        <v>19</v>
      </c>
      <c r="C871" t="s">
        <v>18</v>
      </c>
      <c r="D871">
        <v>8</v>
      </c>
      <c r="E871">
        <v>4.3</v>
      </c>
      <c r="F871">
        <v>3.7</v>
      </c>
      <c r="G871">
        <v>2400</v>
      </c>
      <c r="H871" t="s">
        <v>30</v>
      </c>
      <c r="I871">
        <v>6800</v>
      </c>
      <c r="J871" t="s">
        <v>16</v>
      </c>
      <c r="K871" s="20">
        <v>0.54</v>
      </c>
      <c r="L871" s="20">
        <v>0.46</v>
      </c>
      <c r="M871" t="str">
        <f>_xlfn.XLOOKUP(Production_Downtime_Cleaned[[#This Row],[machine_id]],Machine_master[machine_id],Machine_master[department])</f>
        <v>Stamping</v>
      </c>
    </row>
    <row r="872" spans="1:13">
      <c r="A872" s="19">
        <v>45694</v>
      </c>
      <c r="B872" t="s">
        <v>20</v>
      </c>
      <c r="C872" t="s">
        <v>14</v>
      </c>
      <c r="D872">
        <v>8</v>
      </c>
      <c r="E872">
        <v>0</v>
      </c>
      <c r="F872">
        <v>8</v>
      </c>
      <c r="G872">
        <v>4818</v>
      </c>
      <c r="H872" t="s">
        <v>15</v>
      </c>
      <c r="I872">
        <v>0</v>
      </c>
      <c r="J872" t="s">
        <v>16</v>
      </c>
      <c r="K872" s="20">
        <v>0</v>
      </c>
      <c r="L872" s="20">
        <v>1</v>
      </c>
      <c r="M872" t="str">
        <f>_xlfn.XLOOKUP(Production_Downtime_Cleaned[[#This Row],[machine_id]],Machine_master[machine_id],Machine_master[department])</f>
        <v>Stamping</v>
      </c>
    </row>
    <row r="873" spans="1:13">
      <c r="A873" s="19">
        <v>45694</v>
      </c>
      <c r="B873" t="s">
        <v>20</v>
      </c>
      <c r="C873" t="s">
        <v>17</v>
      </c>
      <c r="D873">
        <v>8</v>
      </c>
      <c r="E873">
        <v>0</v>
      </c>
      <c r="F873">
        <v>8</v>
      </c>
      <c r="G873">
        <v>4438</v>
      </c>
      <c r="H873" t="s">
        <v>15</v>
      </c>
      <c r="I873">
        <v>0</v>
      </c>
      <c r="J873" t="s">
        <v>16</v>
      </c>
      <c r="K873" s="20">
        <v>0</v>
      </c>
      <c r="L873" s="20">
        <v>1</v>
      </c>
      <c r="M873" t="str">
        <f>_xlfn.XLOOKUP(Production_Downtime_Cleaned[[#This Row],[machine_id]],Machine_master[machine_id],Machine_master[department])</f>
        <v>Stamping</v>
      </c>
    </row>
    <row r="874" spans="1:13">
      <c r="A874" s="19">
        <v>45694</v>
      </c>
      <c r="B874" t="s">
        <v>20</v>
      </c>
      <c r="C874" t="s">
        <v>18</v>
      </c>
      <c r="D874">
        <v>8</v>
      </c>
      <c r="E874">
        <v>0</v>
      </c>
      <c r="F874">
        <v>8</v>
      </c>
      <c r="G874">
        <v>5396</v>
      </c>
      <c r="H874" t="s">
        <v>15</v>
      </c>
      <c r="I874">
        <v>0</v>
      </c>
      <c r="J874" t="s">
        <v>16</v>
      </c>
      <c r="K874" s="20">
        <v>0</v>
      </c>
      <c r="L874" s="20">
        <v>1</v>
      </c>
      <c r="M874" t="str">
        <f>_xlfn.XLOOKUP(Production_Downtime_Cleaned[[#This Row],[machine_id]],Machine_master[machine_id],Machine_master[department])</f>
        <v>Stamping</v>
      </c>
    </row>
    <row r="875" spans="1:13">
      <c r="A875" s="19">
        <v>45694</v>
      </c>
      <c r="B875" t="s">
        <v>21</v>
      </c>
      <c r="C875" t="s">
        <v>14</v>
      </c>
      <c r="D875">
        <v>8</v>
      </c>
      <c r="E875">
        <v>6.9</v>
      </c>
      <c r="F875">
        <v>1.1000000000000001</v>
      </c>
      <c r="G875">
        <v>91</v>
      </c>
      <c r="H875" t="s">
        <v>30</v>
      </c>
      <c r="I875">
        <v>7200</v>
      </c>
      <c r="J875" t="s">
        <v>16</v>
      </c>
      <c r="K875" s="20">
        <v>0.86</v>
      </c>
      <c r="L875" s="20">
        <v>0.14000000000000001</v>
      </c>
      <c r="M875" t="str">
        <f>_xlfn.XLOOKUP(Production_Downtime_Cleaned[[#This Row],[machine_id]],Machine_master[machine_id],Machine_master[department])</f>
        <v>Machining</v>
      </c>
    </row>
    <row r="876" spans="1:13">
      <c r="A876" s="19">
        <v>45694</v>
      </c>
      <c r="B876" t="s">
        <v>21</v>
      </c>
      <c r="C876" t="s">
        <v>17</v>
      </c>
      <c r="D876">
        <v>8</v>
      </c>
      <c r="E876">
        <v>5.5</v>
      </c>
      <c r="F876">
        <v>2.5</v>
      </c>
      <c r="G876">
        <v>219</v>
      </c>
      <c r="H876" t="s">
        <v>27</v>
      </c>
      <c r="I876">
        <v>4400</v>
      </c>
      <c r="J876" t="s">
        <v>16</v>
      </c>
      <c r="K876" s="20">
        <v>0.69</v>
      </c>
      <c r="L876" s="20">
        <v>0.31</v>
      </c>
      <c r="M876" t="str">
        <f>_xlfn.XLOOKUP(Production_Downtime_Cleaned[[#This Row],[machine_id]],Machine_master[machine_id],Machine_master[department])</f>
        <v>Machining</v>
      </c>
    </row>
    <row r="877" spans="1:13">
      <c r="A877" s="19">
        <v>45694</v>
      </c>
      <c r="B877" t="s">
        <v>21</v>
      </c>
      <c r="C877" t="s">
        <v>18</v>
      </c>
      <c r="D877">
        <v>8</v>
      </c>
      <c r="E877">
        <v>0</v>
      </c>
      <c r="F877">
        <v>8</v>
      </c>
      <c r="G877">
        <v>683</v>
      </c>
      <c r="H877" t="s">
        <v>15</v>
      </c>
      <c r="I877">
        <v>0</v>
      </c>
      <c r="J877" t="s">
        <v>16</v>
      </c>
      <c r="K877" s="20">
        <v>0</v>
      </c>
      <c r="L877" s="20">
        <v>1</v>
      </c>
      <c r="M877" t="str">
        <f>_xlfn.XLOOKUP(Production_Downtime_Cleaned[[#This Row],[machine_id]],Machine_master[machine_id],Machine_master[department])</f>
        <v>Machining</v>
      </c>
    </row>
    <row r="878" spans="1:13">
      <c r="A878" s="19">
        <v>45694</v>
      </c>
      <c r="B878" t="s">
        <v>22</v>
      </c>
      <c r="C878" t="s">
        <v>14</v>
      </c>
      <c r="D878">
        <v>8</v>
      </c>
      <c r="E878">
        <v>3.4</v>
      </c>
      <c r="F878">
        <v>4.5999999999999996</v>
      </c>
      <c r="G878">
        <v>428</v>
      </c>
      <c r="H878" t="s">
        <v>30</v>
      </c>
      <c r="I878">
        <v>10100</v>
      </c>
      <c r="J878" t="s">
        <v>16</v>
      </c>
      <c r="K878" s="20">
        <v>0.43</v>
      </c>
      <c r="L878" s="20">
        <v>0.57999999999999996</v>
      </c>
      <c r="M878" t="str">
        <f>_xlfn.XLOOKUP(Production_Downtime_Cleaned[[#This Row],[machine_id]],Machine_master[machine_id],Machine_master[department])</f>
        <v>Machining</v>
      </c>
    </row>
    <row r="879" spans="1:13">
      <c r="A879" s="19">
        <v>45694</v>
      </c>
      <c r="B879" t="s">
        <v>22</v>
      </c>
      <c r="C879" t="s">
        <v>17</v>
      </c>
      <c r="D879">
        <v>8</v>
      </c>
      <c r="E879">
        <v>0.6</v>
      </c>
      <c r="F879">
        <v>7.4</v>
      </c>
      <c r="G879">
        <v>548</v>
      </c>
      <c r="H879" t="s">
        <v>26</v>
      </c>
      <c r="I879">
        <v>8100</v>
      </c>
      <c r="J879" t="s">
        <v>16</v>
      </c>
      <c r="K879" s="20">
        <v>0.08</v>
      </c>
      <c r="L879" s="20">
        <v>0.93</v>
      </c>
      <c r="M879" t="str">
        <f>_xlfn.XLOOKUP(Production_Downtime_Cleaned[[#This Row],[machine_id]],Machine_master[machine_id],Machine_master[department])</f>
        <v>Machining</v>
      </c>
    </row>
    <row r="880" spans="1:13">
      <c r="A880" s="19">
        <v>45694</v>
      </c>
      <c r="B880" t="s">
        <v>22</v>
      </c>
      <c r="C880" t="s">
        <v>18</v>
      </c>
      <c r="D880">
        <v>8</v>
      </c>
      <c r="E880">
        <v>0</v>
      </c>
      <c r="F880">
        <v>8</v>
      </c>
      <c r="G880">
        <v>761</v>
      </c>
      <c r="H880" t="s">
        <v>15</v>
      </c>
      <c r="I880">
        <v>0</v>
      </c>
      <c r="J880" t="s">
        <v>16</v>
      </c>
      <c r="K880" s="20">
        <v>0</v>
      </c>
      <c r="L880" s="20">
        <v>1</v>
      </c>
      <c r="M880" t="str">
        <f>_xlfn.XLOOKUP(Production_Downtime_Cleaned[[#This Row],[machine_id]],Machine_master[machine_id],Machine_master[department])</f>
        <v>Machining</v>
      </c>
    </row>
    <row r="881" spans="1:13">
      <c r="A881" s="19">
        <v>45694</v>
      </c>
      <c r="B881" t="s">
        <v>23</v>
      </c>
      <c r="C881" t="s">
        <v>14</v>
      </c>
      <c r="D881">
        <v>8</v>
      </c>
      <c r="E881">
        <v>0</v>
      </c>
      <c r="F881">
        <v>8</v>
      </c>
      <c r="G881">
        <v>3581</v>
      </c>
      <c r="H881" t="s">
        <v>15</v>
      </c>
      <c r="I881">
        <v>0</v>
      </c>
      <c r="J881" t="s">
        <v>16</v>
      </c>
      <c r="K881" s="20">
        <v>0</v>
      </c>
      <c r="L881" s="20">
        <v>1</v>
      </c>
      <c r="M881" t="str">
        <f>_xlfn.XLOOKUP(Production_Downtime_Cleaned[[#This Row],[machine_id]],Machine_master[machine_id],Machine_master[department])</f>
        <v>Assembly</v>
      </c>
    </row>
    <row r="882" spans="1:13">
      <c r="A882" s="19">
        <v>45694</v>
      </c>
      <c r="B882" t="s">
        <v>23</v>
      </c>
      <c r="C882" t="s">
        <v>17</v>
      </c>
      <c r="D882">
        <v>8</v>
      </c>
      <c r="E882">
        <v>0</v>
      </c>
      <c r="F882">
        <v>8</v>
      </c>
      <c r="G882">
        <v>3590</v>
      </c>
      <c r="H882" t="s">
        <v>15</v>
      </c>
      <c r="I882">
        <v>0</v>
      </c>
      <c r="J882" t="s">
        <v>16</v>
      </c>
      <c r="K882" s="20">
        <v>0</v>
      </c>
      <c r="L882" s="20">
        <v>1</v>
      </c>
      <c r="M882" t="str">
        <f>_xlfn.XLOOKUP(Production_Downtime_Cleaned[[#This Row],[machine_id]],Machine_master[machine_id],Machine_master[department])</f>
        <v>Assembly</v>
      </c>
    </row>
    <row r="883" spans="1:13">
      <c r="A883" s="19">
        <v>45694</v>
      </c>
      <c r="B883" t="s">
        <v>23</v>
      </c>
      <c r="C883" t="s">
        <v>18</v>
      </c>
      <c r="D883">
        <v>8</v>
      </c>
      <c r="E883">
        <v>0</v>
      </c>
      <c r="F883">
        <v>8</v>
      </c>
      <c r="G883">
        <v>3252</v>
      </c>
      <c r="H883" t="s">
        <v>15</v>
      </c>
      <c r="I883">
        <v>0</v>
      </c>
      <c r="J883" t="s">
        <v>16</v>
      </c>
      <c r="K883" s="20">
        <v>0</v>
      </c>
      <c r="L883" s="20">
        <v>1</v>
      </c>
      <c r="M883" t="str">
        <f>_xlfn.XLOOKUP(Production_Downtime_Cleaned[[#This Row],[machine_id]],Machine_master[machine_id],Machine_master[department])</f>
        <v>Assembly</v>
      </c>
    </row>
    <row r="884" spans="1:13">
      <c r="A884" s="19">
        <v>45694</v>
      </c>
      <c r="B884" t="s">
        <v>24</v>
      </c>
      <c r="C884" t="s">
        <v>14</v>
      </c>
      <c r="D884">
        <v>8</v>
      </c>
      <c r="E884">
        <v>0</v>
      </c>
      <c r="F884">
        <v>8</v>
      </c>
      <c r="G884">
        <v>3097</v>
      </c>
      <c r="H884" t="s">
        <v>15</v>
      </c>
      <c r="I884">
        <v>0</v>
      </c>
      <c r="J884" t="s">
        <v>16</v>
      </c>
      <c r="K884" s="20">
        <v>0</v>
      </c>
      <c r="L884" s="20">
        <v>1</v>
      </c>
      <c r="M884" t="str">
        <f>_xlfn.XLOOKUP(Production_Downtime_Cleaned[[#This Row],[machine_id]],Machine_master[machine_id],Machine_master[department])</f>
        <v>Assembly</v>
      </c>
    </row>
    <row r="885" spans="1:13">
      <c r="A885" s="19">
        <v>45694</v>
      </c>
      <c r="B885" t="s">
        <v>24</v>
      </c>
      <c r="C885" t="s">
        <v>17</v>
      </c>
      <c r="D885">
        <v>8</v>
      </c>
      <c r="E885">
        <v>0</v>
      </c>
      <c r="F885">
        <v>8</v>
      </c>
      <c r="G885">
        <v>3364</v>
      </c>
      <c r="H885" t="s">
        <v>15</v>
      </c>
      <c r="I885">
        <v>0</v>
      </c>
      <c r="J885" t="s">
        <v>16</v>
      </c>
      <c r="K885" s="20">
        <v>0</v>
      </c>
      <c r="L885" s="20">
        <v>1</v>
      </c>
      <c r="M885" t="str">
        <f>_xlfn.XLOOKUP(Production_Downtime_Cleaned[[#This Row],[machine_id]],Machine_master[machine_id],Machine_master[department])</f>
        <v>Assembly</v>
      </c>
    </row>
    <row r="886" spans="1:13">
      <c r="A886" s="19">
        <v>45694</v>
      </c>
      <c r="B886" t="s">
        <v>24</v>
      </c>
      <c r="C886" t="s">
        <v>18</v>
      </c>
      <c r="D886">
        <v>8</v>
      </c>
      <c r="E886">
        <v>5.9</v>
      </c>
      <c r="F886">
        <v>2.1</v>
      </c>
      <c r="G886">
        <v>807</v>
      </c>
      <c r="H886" t="s">
        <v>28</v>
      </c>
      <c r="I886">
        <v>11700</v>
      </c>
      <c r="J886" t="s">
        <v>16</v>
      </c>
      <c r="K886" s="20">
        <v>0.74</v>
      </c>
      <c r="L886" s="20">
        <v>0.26</v>
      </c>
      <c r="M886" t="str">
        <f>_xlfn.XLOOKUP(Production_Downtime_Cleaned[[#This Row],[machine_id]],Machine_master[machine_id],Machine_master[department])</f>
        <v>Assembly</v>
      </c>
    </row>
    <row r="887" spans="1:13">
      <c r="A887" s="19">
        <v>45694</v>
      </c>
      <c r="B887" t="s">
        <v>25</v>
      </c>
      <c r="C887" t="s">
        <v>14</v>
      </c>
      <c r="D887">
        <v>8</v>
      </c>
      <c r="E887">
        <v>4.8</v>
      </c>
      <c r="F887">
        <v>3.2</v>
      </c>
      <c r="G887">
        <v>1641</v>
      </c>
      <c r="H887" t="s">
        <v>28</v>
      </c>
      <c r="I887">
        <v>11900</v>
      </c>
      <c r="J887" t="s">
        <v>16</v>
      </c>
      <c r="K887" s="20">
        <v>0.6</v>
      </c>
      <c r="L887" s="20">
        <v>0.4</v>
      </c>
      <c r="M887" t="str">
        <f>_xlfn.XLOOKUP(Production_Downtime_Cleaned[[#This Row],[machine_id]],Machine_master[machine_id],Machine_master[department])</f>
        <v>Cutting</v>
      </c>
    </row>
    <row r="888" spans="1:13">
      <c r="A888" s="19">
        <v>45694</v>
      </c>
      <c r="B888" t="s">
        <v>25</v>
      </c>
      <c r="C888" t="s">
        <v>17</v>
      </c>
      <c r="D888">
        <v>8</v>
      </c>
      <c r="E888">
        <v>4.5</v>
      </c>
      <c r="F888">
        <v>3.5</v>
      </c>
      <c r="G888">
        <v>1747</v>
      </c>
      <c r="H888" t="s">
        <v>30</v>
      </c>
      <c r="I888">
        <v>2800</v>
      </c>
      <c r="J888" t="s">
        <v>16</v>
      </c>
      <c r="K888" s="20">
        <v>0.56000000000000005</v>
      </c>
      <c r="L888" s="20">
        <v>0.44</v>
      </c>
      <c r="M888" t="str">
        <f>_xlfn.XLOOKUP(Production_Downtime_Cleaned[[#This Row],[machine_id]],Machine_master[machine_id],Machine_master[department])</f>
        <v>Cutting</v>
      </c>
    </row>
    <row r="889" spans="1:13">
      <c r="A889" s="19">
        <v>45694</v>
      </c>
      <c r="B889" t="s">
        <v>25</v>
      </c>
      <c r="C889" t="s">
        <v>18</v>
      </c>
      <c r="D889">
        <v>8</v>
      </c>
      <c r="E889">
        <v>0</v>
      </c>
      <c r="F889">
        <v>8</v>
      </c>
      <c r="G889">
        <v>3788</v>
      </c>
      <c r="H889" t="s">
        <v>15</v>
      </c>
      <c r="I889">
        <v>0</v>
      </c>
      <c r="J889" t="s">
        <v>16</v>
      </c>
      <c r="K889" s="20">
        <v>0</v>
      </c>
      <c r="L889" s="20">
        <v>1</v>
      </c>
      <c r="M889" t="str">
        <f>_xlfn.XLOOKUP(Production_Downtime_Cleaned[[#This Row],[machine_id]],Machine_master[machine_id],Machine_master[department])</f>
        <v>Cutting</v>
      </c>
    </row>
    <row r="890" spans="1:13">
      <c r="A890" s="19">
        <v>45695</v>
      </c>
      <c r="B890" t="s">
        <v>13</v>
      </c>
      <c r="C890" t="s">
        <v>14</v>
      </c>
      <c r="D890">
        <v>8</v>
      </c>
      <c r="E890">
        <v>0</v>
      </c>
      <c r="F890">
        <v>8</v>
      </c>
      <c r="G890">
        <v>4903</v>
      </c>
      <c r="H890" t="s">
        <v>15</v>
      </c>
      <c r="I890">
        <v>0</v>
      </c>
      <c r="J890" t="s">
        <v>16</v>
      </c>
      <c r="K890" s="20">
        <v>0</v>
      </c>
      <c r="L890" s="20">
        <v>1</v>
      </c>
      <c r="M890" t="str">
        <f>_xlfn.XLOOKUP(Production_Downtime_Cleaned[[#This Row],[machine_id]],Machine_master[machine_id],Machine_master[department])</f>
        <v>Stamping</v>
      </c>
    </row>
    <row r="891" spans="1:13">
      <c r="A891" s="19">
        <v>45695</v>
      </c>
      <c r="B891" t="s">
        <v>13</v>
      </c>
      <c r="C891" t="s">
        <v>17</v>
      </c>
      <c r="D891">
        <v>8</v>
      </c>
      <c r="E891">
        <v>0</v>
      </c>
      <c r="F891">
        <v>8</v>
      </c>
      <c r="G891">
        <v>4796</v>
      </c>
      <c r="H891" t="s">
        <v>15</v>
      </c>
      <c r="I891">
        <v>0</v>
      </c>
      <c r="J891" t="s">
        <v>16</v>
      </c>
      <c r="K891" s="20">
        <v>0</v>
      </c>
      <c r="L891" s="20">
        <v>1</v>
      </c>
      <c r="M891" t="str">
        <f>_xlfn.XLOOKUP(Production_Downtime_Cleaned[[#This Row],[machine_id]],Machine_master[machine_id],Machine_master[department])</f>
        <v>Stamping</v>
      </c>
    </row>
    <row r="892" spans="1:13">
      <c r="A892" s="19">
        <v>45695</v>
      </c>
      <c r="B892" t="s">
        <v>13</v>
      </c>
      <c r="C892" t="s">
        <v>18</v>
      </c>
      <c r="D892">
        <v>8</v>
      </c>
      <c r="E892">
        <v>6.7</v>
      </c>
      <c r="F892">
        <v>1.3</v>
      </c>
      <c r="G892">
        <v>714</v>
      </c>
      <c r="H892" t="s">
        <v>27</v>
      </c>
      <c r="I892">
        <v>2800</v>
      </c>
      <c r="J892" t="s">
        <v>16</v>
      </c>
      <c r="K892" s="20">
        <v>0.84</v>
      </c>
      <c r="L892" s="20">
        <v>0.16</v>
      </c>
      <c r="M892" t="str">
        <f>_xlfn.XLOOKUP(Production_Downtime_Cleaned[[#This Row],[machine_id]],Machine_master[machine_id],Machine_master[department])</f>
        <v>Stamping</v>
      </c>
    </row>
    <row r="893" spans="1:13">
      <c r="A893" s="19">
        <v>45695</v>
      </c>
      <c r="B893" t="s">
        <v>19</v>
      </c>
      <c r="C893" t="s">
        <v>14</v>
      </c>
      <c r="D893">
        <v>8</v>
      </c>
      <c r="E893">
        <v>0</v>
      </c>
      <c r="F893">
        <v>8</v>
      </c>
      <c r="G893">
        <v>5266</v>
      </c>
      <c r="H893" t="s">
        <v>15</v>
      </c>
      <c r="I893">
        <v>0</v>
      </c>
      <c r="J893" t="s">
        <v>16</v>
      </c>
      <c r="K893" s="20">
        <v>0</v>
      </c>
      <c r="L893" s="20">
        <v>1</v>
      </c>
      <c r="M893" t="str">
        <f>_xlfn.XLOOKUP(Production_Downtime_Cleaned[[#This Row],[machine_id]],Machine_master[machine_id],Machine_master[department])</f>
        <v>Stamping</v>
      </c>
    </row>
    <row r="894" spans="1:13">
      <c r="A894" s="19">
        <v>45695</v>
      </c>
      <c r="B894" t="s">
        <v>19</v>
      </c>
      <c r="C894" t="s">
        <v>17</v>
      </c>
      <c r="D894">
        <v>8</v>
      </c>
      <c r="E894">
        <v>5.0999999999999996</v>
      </c>
      <c r="F894">
        <v>2.9</v>
      </c>
      <c r="G894">
        <v>1703</v>
      </c>
      <c r="H894" t="s">
        <v>27</v>
      </c>
      <c r="I894">
        <v>4900</v>
      </c>
      <c r="J894" t="s">
        <v>16</v>
      </c>
      <c r="K894" s="20">
        <v>0.64</v>
      </c>
      <c r="L894" s="20">
        <v>0.36</v>
      </c>
      <c r="M894" t="str">
        <f>_xlfn.XLOOKUP(Production_Downtime_Cleaned[[#This Row],[machine_id]],Machine_master[machine_id],Machine_master[department])</f>
        <v>Stamping</v>
      </c>
    </row>
    <row r="895" spans="1:13">
      <c r="A895" s="19">
        <v>45695</v>
      </c>
      <c r="B895" t="s">
        <v>19</v>
      </c>
      <c r="C895" t="s">
        <v>18</v>
      </c>
      <c r="D895">
        <v>8</v>
      </c>
      <c r="E895">
        <v>0</v>
      </c>
      <c r="F895">
        <v>8</v>
      </c>
      <c r="G895">
        <v>4962</v>
      </c>
      <c r="H895" t="s">
        <v>15</v>
      </c>
      <c r="I895">
        <v>0</v>
      </c>
      <c r="J895" t="s">
        <v>16</v>
      </c>
      <c r="K895" s="20">
        <v>0</v>
      </c>
      <c r="L895" s="20">
        <v>1</v>
      </c>
      <c r="M895" t="str">
        <f>_xlfn.XLOOKUP(Production_Downtime_Cleaned[[#This Row],[machine_id]],Machine_master[machine_id],Machine_master[department])</f>
        <v>Stamping</v>
      </c>
    </row>
    <row r="896" spans="1:13">
      <c r="A896" s="19">
        <v>45695</v>
      </c>
      <c r="B896" t="s">
        <v>20</v>
      </c>
      <c r="C896" t="s">
        <v>14</v>
      </c>
      <c r="D896">
        <v>8</v>
      </c>
      <c r="E896">
        <v>6.5</v>
      </c>
      <c r="F896">
        <v>1.5</v>
      </c>
      <c r="G896">
        <v>913</v>
      </c>
      <c r="H896" t="s">
        <v>27</v>
      </c>
      <c r="I896">
        <v>6000</v>
      </c>
      <c r="J896" t="s">
        <v>16</v>
      </c>
      <c r="K896" s="20">
        <v>0.81</v>
      </c>
      <c r="L896" s="20">
        <v>0.19</v>
      </c>
      <c r="M896" t="str">
        <f>_xlfn.XLOOKUP(Production_Downtime_Cleaned[[#This Row],[machine_id]],Machine_master[machine_id],Machine_master[department])</f>
        <v>Stamping</v>
      </c>
    </row>
    <row r="897" spans="1:13">
      <c r="A897" s="19">
        <v>45695</v>
      </c>
      <c r="B897" t="s">
        <v>20</v>
      </c>
      <c r="C897" t="s">
        <v>17</v>
      </c>
      <c r="D897">
        <v>8</v>
      </c>
      <c r="E897">
        <v>0</v>
      </c>
      <c r="F897">
        <v>8</v>
      </c>
      <c r="G897">
        <v>4586</v>
      </c>
      <c r="H897" t="s">
        <v>15</v>
      </c>
      <c r="I897">
        <v>0</v>
      </c>
      <c r="J897" t="s">
        <v>16</v>
      </c>
      <c r="K897" s="20">
        <v>0</v>
      </c>
      <c r="L897" s="20">
        <v>1</v>
      </c>
      <c r="M897" t="str">
        <f>_xlfn.XLOOKUP(Production_Downtime_Cleaned[[#This Row],[machine_id]],Machine_master[machine_id],Machine_master[department])</f>
        <v>Stamping</v>
      </c>
    </row>
    <row r="898" spans="1:13">
      <c r="A898" s="19">
        <v>45695</v>
      </c>
      <c r="B898" t="s">
        <v>20</v>
      </c>
      <c r="C898" t="s">
        <v>18</v>
      </c>
      <c r="D898">
        <v>8</v>
      </c>
      <c r="E898">
        <v>0</v>
      </c>
      <c r="F898">
        <v>8</v>
      </c>
      <c r="G898">
        <v>4661</v>
      </c>
      <c r="H898" t="s">
        <v>15</v>
      </c>
      <c r="I898">
        <v>0</v>
      </c>
      <c r="J898" t="s">
        <v>16</v>
      </c>
      <c r="K898" s="20">
        <v>0</v>
      </c>
      <c r="L898" s="20">
        <v>1</v>
      </c>
      <c r="M898" t="str">
        <f>_xlfn.XLOOKUP(Production_Downtime_Cleaned[[#This Row],[machine_id]],Machine_master[machine_id],Machine_master[department])</f>
        <v>Stamping</v>
      </c>
    </row>
    <row r="899" spans="1:13">
      <c r="A899" s="19">
        <v>45695</v>
      </c>
      <c r="B899" t="s">
        <v>21</v>
      </c>
      <c r="C899" t="s">
        <v>14</v>
      </c>
      <c r="D899">
        <v>8</v>
      </c>
      <c r="E899">
        <v>0</v>
      </c>
      <c r="F899">
        <v>8</v>
      </c>
      <c r="G899">
        <v>680</v>
      </c>
      <c r="H899" t="s">
        <v>15</v>
      </c>
      <c r="I899">
        <v>0</v>
      </c>
      <c r="J899" t="s">
        <v>16</v>
      </c>
      <c r="K899" s="20">
        <v>0</v>
      </c>
      <c r="L899" s="20">
        <v>1</v>
      </c>
      <c r="M899" t="str">
        <f>_xlfn.XLOOKUP(Production_Downtime_Cleaned[[#This Row],[machine_id]],Machine_master[machine_id],Machine_master[department])</f>
        <v>Machining</v>
      </c>
    </row>
    <row r="900" spans="1:13">
      <c r="A900" s="19">
        <v>45695</v>
      </c>
      <c r="B900" t="s">
        <v>21</v>
      </c>
      <c r="C900" t="s">
        <v>17</v>
      </c>
      <c r="D900">
        <v>8</v>
      </c>
      <c r="E900">
        <v>0</v>
      </c>
      <c r="F900">
        <v>8</v>
      </c>
      <c r="G900">
        <v>645</v>
      </c>
      <c r="H900" t="s">
        <v>15</v>
      </c>
      <c r="I900">
        <v>0</v>
      </c>
      <c r="J900" t="s">
        <v>16</v>
      </c>
      <c r="K900" s="20">
        <v>0</v>
      </c>
      <c r="L900" s="20">
        <v>1</v>
      </c>
      <c r="M900" t="str">
        <f>_xlfn.XLOOKUP(Production_Downtime_Cleaned[[#This Row],[machine_id]],Machine_master[machine_id],Machine_master[department])</f>
        <v>Machining</v>
      </c>
    </row>
    <row r="901" spans="1:13">
      <c r="A901" s="19">
        <v>45695</v>
      </c>
      <c r="B901" t="s">
        <v>21</v>
      </c>
      <c r="C901" t="s">
        <v>18</v>
      </c>
      <c r="D901">
        <v>8</v>
      </c>
      <c r="E901">
        <v>3.8</v>
      </c>
      <c r="F901">
        <v>4.2</v>
      </c>
      <c r="G901">
        <v>364</v>
      </c>
      <c r="H901" t="s">
        <v>29</v>
      </c>
      <c r="I901">
        <v>7700</v>
      </c>
      <c r="J901" t="s">
        <v>16</v>
      </c>
      <c r="K901" s="20">
        <v>0.48</v>
      </c>
      <c r="L901" s="20">
        <v>0.53</v>
      </c>
      <c r="M901" t="str">
        <f>_xlfn.XLOOKUP(Production_Downtime_Cleaned[[#This Row],[machine_id]],Machine_master[machine_id],Machine_master[department])</f>
        <v>Machining</v>
      </c>
    </row>
    <row r="902" spans="1:13">
      <c r="A902" s="19">
        <v>45695</v>
      </c>
      <c r="B902" t="s">
        <v>22</v>
      </c>
      <c r="C902" t="s">
        <v>14</v>
      </c>
      <c r="D902">
        <v>8</v>
      </c>
      <c r="E902">
        <v>0</v>
      </c>
      <c r="F902">
        <v>8</v>
      </c>
      <c r="G902">
        <v>691</v>
      </c>
      <c r="H902" t="s">
        <v>15</v>
      </c>
      <c r="I902">
        <v>0</v>
      </c>
      <c r="J902" t="s">
        <v>16</v>
      </c>
      <c r="K902" s="20">
        <v>0</v>
      </c>
      <c r="L902" s="20">
        <v>1</v>
      </c>
      <c r="M902" t="str">
        <f>_xlfn.XLOOKUP(Production_Downtime_Cleaned[[#This Row],[machine_id]],Machine_master[machine_id],Machine_master[department])</f>
        <v>Machining</v>
      </c>
    </row>
    <row r="903" spans="1:13">
      <c r="A903" s="19">
        <v>45695</v>
      </c>
      <c r="B903" t="s">
        <v>22</v>
      </c>
      <c r="C903" t="s">
        <v>17</v>
      </c>
      <c r="D903">
        <v>8</v>
      </c>
      <c r="E903">
        <v>0</v>
      </c>
      <c r="F903">
        <v>8</v>
      </c>
      <c r="G903">
        <v>728</v>
      </c>
      <c r="H903" t="s">
        <v>15</v>
      </c>
      <c r="I903">
        <v>0</v>
      </c>
      <c r="J903" t="s">
        <v>16</v>
      </c>
      <c r="K903" s="20">
        <v>0</v>
      </c>
      <c r="L903" s="20">
        <v>1</v>
      </c>
      <c r="M903" t="str">
        <f>_xlfn.XLOOKUP(Production_Downtime_Cleaned[[#This Row],[machine_id]],Machine_master[machine_id],Machine_master[department])</f>
        <v>Machining</v>
      </c>
    </row>
    <row r="904" spans="1:13">
      <c r="A904" s="19">
        <v>45695</v>
      </c>
      <c r="B904" t="s">
        <v>22</v>
      </c>
      <c r="C904" t="s">
        <v>18</v>
      </c>
      <c r="D904">
        <v>8</v>
      </c>
      <c r="E904">
        <v>0</v>
      </c>
      <c r="F904">
        <v>8</v>
      </c>
      <c r="G904">
        <v>756</v>
      </c>
      <c r="H904" t="s">
        <v>15</v>
      </c>
      <c r="I904">
        <v>0</v>
      </c>
      <c r="J904" t="s">
        <v>16</v>
      </c>
      <c r="K904" s="20">
        <v>0</v>
      </c>
      <c r="L904" s="20">
        <v>1</v>
      </c>
      <c r="M904" t="str">
        <f>_xlfn.XLOOKUP(Production_Downtime_Cleaned[[#This Row],[machine_id]],Machine_master[machine_id],Machine_master[department])</f>
        <v>Machining</v>
      </c>
    </row>
    <row r="905" spans="1:13">
      <c r="A905" s="19">
        <v>45695</v>
      </c>
      <c r="B905" t="s">
        <v>23</v>
      </c>
      <c r="C905" t="s">
        <v>14</v>
      </c>
      <c r="D905">
        <v>8</v>
      </c>
      <c r="E905">
        <v>4.0999999999999996</v>
      </c>
      <c r="F905">
        <v>3.9</v>
      </c>
      <c r="G905">
        <v>1692</v>
      </c>
      <c r="H905" t="s">
        <v>27</v>
      </c>
      <c r="I905">
        <v>8700</v>
      </c>
      <c r="J905" t="s">
        <v>16</v>
      </c>
      <c r="K905" s="20">
        <v>0.51</v>
      </c>
      <c r="L905" s="20">
        <v>0.49</v>
      </c>
      <c r="M905" t="str">
        <f>_xlfn.XLOOKUP(Production_Downtime_Cleaned[[#This Row],[machine_id]],Machine_master[machine_id],Machine_master[department])</f>
        <v>Assembly</v>
      </c>
    </row>
    <row r="906" spans="1:13">
      <c r="A906" s="19">
        <v>45695</v>
      </c>
      <c r="B906" t="s">
        <v>23</v>
      </c>
      <c r="C906" t="s">
        <v>17</v>
      </c>
      <c r="D906">
        <v>8</v>
      </c>
      <c r="E906">
        <v>0</v>
      </c>
      <c r="F906">
        <v>8</v>
      </c>
      <c r="G906">
        <v>3211</v>
      </c>
      <c r="H906" t="s">
        <v>15</v>
      </c>
      <c r="I906">
        <v>0</v>
      </c>
      <c r="J906" t="s">
        <v>16</v>
      </c>
      <c r="K906" s="20">
        <v>0</v>
      </c>
      <c r="L906" s="20">
        <v>1</v>
      </c>
      <c r="M906" t="str">
        <f>_xlfn.XLOOKUP(Production_Downtime_Cleaned[[#This Row],[machine_id]],Machine_master[machine_id],Machine_master[department])</f>
        <v>Assembly</v>
      </c>
    </row>
    <row r="907" spans="1:13">
      <c r="A907" s="19">
        <v>45695</v>
      </c>
      <c r="B907" t="s">
        <v>23</v>
      </c>
      <c r="C907" t="s">
        <v>18</v>
      </c>
      <c r="D907">
        <v>8</v>
      </c>
      <c r="E907">
        <v>0</v>
      </c>
      <c r="F907">
        <v>8</v>
      </c>
      <c r="G907">
        <v>3539</v>
      </c>
      <c r="H907" t="s">
        <v>15</v>
      </c>
      <c r="I907">
        <v>0</v>
      </c>
      <c r="J907" t="s">
        <v>16</v>
      </c>
      <c r="K907" s="20">
        <v>0</v>
      </c>
      <c r="L907" s="20">
        <v>1</v>
      </c>
      <c r="M907" t="str">
        <f>_xlfn.XLOOKUP(Production_Downtime_Cleaned[[#This Row],[machine_id]],Machine_master[machine_id],Machine_master[department])</f>
        <v>Assembly</v>
      </c>
    </row>
    <row r="908" spans="1:13">
      <c r="A908" s="19">
        <v>45695</v>
      </c>
      <c r="B908" t="s">
        <v>24</v>
      </c>
      <c r="C908" t="s">
        <v>14</v>
      </c>
      <c r="D908">
        <v>8</v>
      </c>
      <c r="E908">
        <v>0</v>
      </c>
      <c r="F908">
        <v>8</v>
      </c>
      <c r="G908">
        <v>3264</v>
      </c>
      <c r="H908" t="s">
        <v>15</v>
      </c>
      <c r="I908">
        <v>0</v>
      </c>
      <c r="J908" t="s">
        <v>16</v>
      </c>
      <c r="K908" s="20">
        <v>0</v>
      </c>
      <c r="L908" s="20">
        <v>1</v>
      </c>
      <c r="M908" t="str">
        <f>_xlfn.XLOOKUP(Production_Downtime_Cleaned[[#This Row],[machine_id]],Machine_master[machine_id],Machine_master[department])</f>
        <v>Assembly</v>
      </c>
    </row>
    <row r="909" spans="1:13">
      <c r="A909" s="19">
        <v>45695</v>
      </c>
      <c r="B909" t="s">
        <v>24</v>
      </c>
      <c r="C909" t="s">
        <v>17</v>
      </c>
      <c r="D909">
        <v>8</v>
      </c>
      <c r="E909">
        <v>0</v>
      </c>
      <c r="F909">
        <v>8</v>
      </c>
      <c r="G909">
        <v>3018</v>
      </c>
      <c r="H909" t="s">
        <v>15</v>
      </c>
      <c r="I909">
        <v>0</v>
      </c>
      <c r="J909" t="s">
        <v>16</v>
      </c>
      <c r="K909" s="20">
        <v>0</v>
      </c>
      <c r="L909" s="20">
        <v>1</v>
      </c>
      <c r="M909" t="str">
        <f>_xlfn.XLOOKUP(Production_Downtime_Cleaned[[#This Row],[machine_id]],Machine_master[machine_id],Machine_master[department])</f>
        <v>Assembly</v>
      </c>
    </row>
    <row r="910" spans="1:13">
      <c r="A910" s="19">
        <v>45695</v>
      </c>
      <c r="B910" t="s">
        <v>24</v>
      </c>
      <c r="C910" t="s">
        <v>18</v>
      </c>
      <c r="D910">
        <v>8</v>
      </c>
      <c r="E910">
        <v>2.6</v>
      </c>
      <c r="F910">
        <v>5.4</v>
      </c>
      <c r="G910">
        <v>2160</v>
      </c>
      <c r="H910" t="s">
        <v>28</v>
      </c>
      <c r="I910">
        <v>2400</v>
      </c>
      <c r="J910" t="s">
        <v>16</v>
      </c>
      <c r="K910" s="20">
        <v>0.33</v>
      </c>
      <c r="L910" s="20">
        <v>0.68</v>
      </c>
      <c r="M910" t="str">
        <f>_xlfn.XLOOKUP(Production_Downtime_Cleaned[[#This Row],[machine_id]],Machine_master[machine_id],Machine_master[department])</f>
        <v>Assembly</v>
      </c>
    </row>
    <row r="911" spans="1:13">
      <c r="A911" s="19">
        <v>45695</v>
      </c>
      <c r="B911" t="s">
        <v>25</v>
      </c>
      <c r="C911" t="s">
        <v>14</v>
      </c>
      <c r="D911">
        <v>8</v>
      </c>
      <c r="E911">
        <v>0</v>
      </c>
      <c r="F911">
        <v>8</v>
      </c>
      <c r="G911">
        <v>3997</v>
      </c>
      <c r="H911" t="s">
        <v>15</v>
      </c>
      <c r="I911">
        <v>0</v>
      </c>
      <c r="J911" t="s">
        <v>16</v>
      </c>
      <c r="K911" s="20">
        <v>0</v>
      </c>
      <c r="L911" s="20">
        <v>1</v>
      </c>
      <c r="M911" t="str">
        <f>_xlfn.XLOOKUP(Production_Downtime_Cleaned[[#This Row],[machine_id]],Machine_master[machine_id],Machine_master[department])</f>
        <v>Cutting</v>
      </c>
    </row>
    <row r="912" spans="1:13">
      <c r="A912" s="19">
        <v>45695</v>
      </c>
      <c r="B912" t="s">
        <v>25</v>
      </c>
      <c r="C912" t="s">
        <v>17</v>
      </c>
      <c r="D912">
        <v>8</v>
      </c>
      <c r="E912">
        <v>0</v>
      </c>
      <c r="F912">
        <v>8</v>
      </c>
      <c r="G912">
        <v>3793</v>
      </c>
      <c r="H912" t="s">
        <v>15</v>
      </c>
      <c r="I912">
        <v>0</v>
      </c>
      <c r="J912" t="s">
        <v>16</v>
      </c>
      <c r="K912" s="20">
        <v>0</v>
      </c>
      <c r="L912" s="20">
        <v>1</v>
      </c>
      <c r="M912" t="str">
        <f>_xlfn.XLOOKUP(Production_Downtime_Cleaned[[#This Row],[machine_id]],Machine_master[machine_id],Machine_master[department])</f>
        <v>Cutting</v>
      </c>
    </row>
    <row r="913" spans="1:13">
      <c r="A913" s="19">
        <v>45695</v>
      </c>
      <c r="B913" t="s">
        <v>25</v>
      </c>
      <c r="C913" t="s">
        <v>18</v>
      </c>
      <c r="D913">
        <v>8</v>
      </c>
      <c r="E913">
        <v>0</v>
      </c>
      <c r="F913">
        <v>8</v>
      </c>
      <c r="G913">
        <v>4270</v>
      </c>
      <c r="H913" t="s">
        <v>15</v>
      </c>
      <c r="I913">
        <v>0</v>
      </c>
      <c r="J913" t="s">
        <v>16</v>
      </c>
      <c r="K913" s="20">
        <v>0</v>
      </c>
      <c r="L913" s="20">
        <v>1</v>
      </c>
      <c r="M913" t="str">
        <f>_xlfn.XLOOKUP(Production_Downtime_Cleaned[[#This Row],[machine_id]],Machine_master[machine_id],Machine_master[department])</f>
        <v>Cutting</v>
      </c>
    </row>
    <row r="914" spans="1:13">
      <c r="A914" s="19">
        <v>45696</v>
      </c>
      <c r="B914" t="s">
        <v>13</v>
      </c>
      <c r="C914" t="s">
        <v>14</v>
      </c>
      <c r="D914">
        <v>8</v>
      </c>
      <c r="E914">
        <v>0</v>
      </c>
      <c r="F914">
        <v>8</v>
      </c>
      <c r="G914">
        <v>5176</v>
      </c>
      <c r="H914" t="s">
        <v>15</v>
      </c>
      <c r="I914">
        <v>0</v>
      </c>
      <c r="J914" t="s">
        <v>16</v>
      </c>
      <c r="K914" s="20">
        <v>0</v>
      </c>
      <c r="L914" s="20">
        <v>1</v>
      </c>
      <c r="M914" t="str">
        <f>_xlfn.XLOOKUP(Production_Downtime_Cleaned[[#This Row],[machine_id]],Machine_master[machine_id],Machine_master[department])</f>
        <v>Stamping</v>
      </c>
    </row>
    <row r="915" spans="1:13">
      <c r="A915" s="19">
        <v>45696</v>
      </c>
      <c r="B915" t="s">
        <v>13</v>
      </c>
      <c r="C915" t="s">
        <v>17</v>
      </c>
      <c r="D915">
        <v>8</v>
      </c>
      <c r="E915">
        <v>0</v>
      </c>
      <c r="F915">
        <v>8</v>
      </c>
      <c r="G915">
        <v>4814</v>
      </c>
      <c r="H915" t="s">
        <v>15</v>
      </c>
      <c r="I915">
        <v>0</v>
      </c>
      <c r="J915" t="s">
        <v>16</v>
      </c>
      <c r="K915" s="20">
        <v>0</v>
      </c>
      <c r="L915" s="20">
        <v>1</v>
      </c>
      <c r="M915" t="str">
        <f>_xlfn.XLOOKUP(Production_Downtime_Cleaned[[#This Row],[machine_id]],Machine_master[machine_id],Machine_master[department])</f>
        <v>Stamping</v>
      </c>
    </row>
    <row r="916" spans="1:13">
      <c r="A916" s="19">
        <v>45696</v>
      </c>
      <c r="B916" t="s">
        <v>13</v>
      </c>
      <c r="C916" t="s">
        <v>18</v>
      </c>
      <c r="D916">
        <v>8</v>
      </c>
      <c r="E916">
        <v>6.3</v>
      </c>
      <c r="F916">
        <v>1.7</v>
      </c>
      <c r="G916">
        <v>1107</v>
      </c>
      <c r="H916" t="s">
        <v>27</v>
      </c>
      <c r="I916">
        <v>6800</v>
      </c>
      <c r="J916" t="s">
        <v>16</v>
      </c>
      <c r="K916" s="20">
        <v>0.79</v>
      </c>
      <c r="L916" s="20">
        <v>0.21</v>
      </c>
      <c r="M916" t="str">
        <f>_xlfn.XLOOKUP(Production_Downtime_Cleaned[[#This Row],[machine_id]],Machine_master[machine_id],Machine_master[department])</f>
        <v>Stamping</v>
      </c>
    </row>
    <row r="917" spans="1:13">
      <c r="A917" s="19">
        <v>45696</v>
      </c>
      <c r="B917" t="s">
        <v>19</v>
      </c>
      <c r="C917" t="s">
        <v>14</v>
      </c>
      <c r="D917">
        <v>8</v>
      </c>
      <c r="E917">
        <v>1.1000000000000001</v>
      </c>
      <c r="F917">
        <v>6.9</v>
      </c>
      <c r="G917">
        <v>4448</v>
      </c>
      <c r="H917" t="s">
        <v>26</v>
      </c>
      <c r="I917">
        <v>10900</v>
      </c>
      <c r="J917" t="s">
        <v>16</v>
      </c>
      <c r="K917" s="20">
        <v>0.14000000000000001</v>
      </c>
      <c r="L917" s="20">
        <v>0.86</v>
      </c>
      <c r="M917" t="str">
        <f>_xlfn.XLOOKUP(Production_Downtime_Cleaned[[#This Row],[machine_id]],Machine_master[machine_id],Machine_master[department])</f>
        <v>Stamping</v>
      </c>
    </row>
    <row r="918" spans="1:13">
      <c r="A918" s="19">
        <v>45696</v>
      </c>
      <c r="B918" t="s">
        <v>19</v>
      </c>
      <c r="C918" t="s">
        <v>17</v>
      </c>
      <c r="D918">
        <v>8</v>
      </c>
      <c r="E918">
        <v>0</v>
      </c>
      <c r="F918">
        <v>8</v>
      </c>
      <c r="G918">
        <v>5689</v>
      </c>
      <c r="H918" t="s">
        <v>15</v>
      </c>
      <c r="I918">
        <v>0</v>
      </c>
      <c r="J918" t="s">
        <v>16</v>
      </c>
      <c r="K918" s="20">
        <v>0</v>
      </c>
      <c r="L918" s="20">
        <v>1</v>
      </c>
      <c r="M918" t="str">
        <f>_xlfn.XLOOKUP(Production_Downtime_Cleaned[[#This Row],[machine_id]],Machine_master[machine_id],Machine_master[department])</f>
        <v>Stamping</v>
      </c>
    </row>
    <row r="919" spans="1:13">
      <c r="A919" s="19">
        <v>45696</v>
      </c>
      <c r="B919" t="s">
        <v>19</v>
      </c>
      <c r="C919" t="s">
        <v>18</v>
      </c>
      <c r="D919">
        <v>8</v>
      </c>
      <c r="E919">
        <v>0</v>
      </c>
      <c r="F919">
        <v>8</v>
      </c>
      <c r="G919">
        <v>4785</v>
      </c>
      <c r="H919" t="s">
        <v>15</v>
      </c>
      <c r="I919">
        <v>0</v>
      </c>
      <c r="J919" t="s">
        <v>16</v>
      </c>
      <c r="K919" s="20">
        <v>0</v>
      </c>
      <c r="L919" s="20">
        <v>1</v>
      </c>
      <c r="M919" t="str">
        <f>_xlfn.XLOOKUP(Production_Downtime_Cleaned[[#This Row],[machine_id]],Machine_master[machine_id],Machine_master[department])</f>
        <v>Stamping</v>
      </c>
    </row>
    <row r="920" spans="1:13">
      <c r="A920" s="19">
        <v>45696</v>
      </c>
      <c r="B920" t="s">
        <v>20</v>
      </c>
      <c r="C920" t="s">
        <v>14</v>
      </c>
      <c r="D920">
        <v>8</v>
      </c>
      <c r="E920">
        <v>0</v>
      </c>
      <c r="F920">
        <v>8</v>
      </c>
      <c r="G920">
        <v>4785</v>
      </c>
      <c r="H920" t="s">
        <v>15</v>
      </c>
      <c r="I920">
        <v>0</v>
      </c>
      <c r="J920" t="s">
        <v>16</v>
      </c>
      <c r="K920" s="20">
        <v>0</v>
      </c>
      <c r="L920" s="20">
        <v>1</v>
      </c>
      <c r="M920" t="str">
        <f>_xlfn.XLOOKUP(Production_Downtime_Cleaned[[#This Row],[machine_id]],Machine_master[machine_id],Machine_master[department])</f>
        <v>Stamping</v>
      </c>
    </row>
    <row r="921" spans="1:13">
      <c r="A921" s="19">
        <v>45696</v>
      </c>
      <c r="B921" t="s">
        <v>20</v>
      </c>
      <c r="C921" t="s">
        <v>17</v>
      </c>
      <c r="D921">
        <v>8</v>
      </c>
      <c r="E921">
        <v>0</v>
      </c>
      <c r="F921">
        <v>8</v>
      </c>
      <c r="G921">
        <v>4412</v>
      </c>
      <c r="H921" t="s">
        <v>15</v>
      </c>
      <c r="I921">
        <v>0</v>
      </c>
      <c r="J921" t="s">
        <v>16</v>
      </c>
      <c r="K921" s="20">
        <v>0</v>
      </c>
      <c r="L921" s="20">
        <v>1</v>
      </c>
      <c r="M921" t="str">
        <f>_xlfn.XLOOKUP(Production_Downtime_Cleaned[[#This Row],[machine_id]],Machine_master[machine_id],Machine_master[department])</f>
        <v>Stamping</v>
      </c>
    </row>
    <row r="922" spans="1:13">
      <c r="A922" s="19">
        <v>45696</v>
      </c>
      <c r="B922" t="s">
        <v>20</v>
      </c>
      <c r="C922" t="s">
        <v>18</v>
      </c>
      <c r="D922">
        <v>8</v>
      </c>
      <c r="E922">
        <v>5.4</v>
      </c>
      <c r="F922">
        <v>2.6</v>
      </c>
      <c r="G922">
        <v>1516</v>
      </c>
      <c r="H922" t="s">
        <v>26</v>
      </c>
      <c r="I922">
        <v>5700</v>
      </c>
      <c r="J922" t="s">
        <v>16</v>
      </c>
      <c r="K922" s="20">
        <v>0.68</v>
      </c>
      <c r="L922" s="20">
        <v>0.33</v>
      </c>
      <c r="M922" t="str">
        <f>_xlfn.XLOOKUP(Production_Downtime_Cleaned[[#This Row],[machine_id]],Machine_master[machine_id],Machine_master[department])</f>
        <v>Stamping</v>
      </c>
    </row>
    <row r="923" spans="1:13">
      <c r="A923" s="19">
        <v>45696</v>
      </c>
      <c r="B923" t="s">
        <v>21</v>
      </c>
      <c r="C923" t="s">
        <v>14</v>
      </c>
      <c r="D923">
        <v>8</v>
      </c>
      <c r="E923">
        <v>0</v>
      </c>
      <c r="F923">
        <v>8</v>
      </c>
      <c r="G923">
        <v>688</v>
      </c>
      <c r="H923" t="s">
        <v>15</v>
      </c>
      <c r="I923">
        <v>0</v>
      </c>
      <c r="J923" t="s">
        <v>16</v>
      </c>
      <c r="K923" s="20">
        <v>0</v>
      </c>
      <c r="L923" s="20">
        <v>1</v>
      </c>
      <c r="M923" t="str">
        <f>_xlfn.XLOOKUP(Production_Downtime_Cleaned[[#This Row],[machine_id]],Machine_master[machine_id],Machine_master[department])</f>
        <v>Machining</v>
      </c>
    </row>
    <row r="924" spans="1:13">
      <c r="A924" s="19">
        <v>45696</v>
      </c>
      <c r="B924" t="s">
        <v>21</v>
      </c>
      <c r="C924" t="s">
        <v>17</v>
      </c>
      <c r="D924">
        <v>8</v>
      </c>
      <c r="E924">
        <v>4.7</v>
      </c>
      <c r="F924">
        <v>3.3</v>
      </c>
      <c r="G924">
        <v>278</v>
      </c>
      <c r="H924" t="s">
        <v>27</v>
      </c>
      <c r="I924">
        <v>14400</v>
      </c>
      <c r="J924" t="s">
        <v>16</v>
      </c>
      <c r="K924" s="20">
        <v>0.59</v>
      </c>
      <c r="L924" s="20">
        <v>0.41</v>
      </c>
      <c r="M924" t="str">
        <f>_xlfn.XLOOKUP(Production_Downtime_Cleaned[[#This Row],[machine_id]],Machine_master[machine_id],Machine_master[department])</f>
        <v>Machining</v>
      </c>
    </row>
    <row r="925" spans="1:13">
      <c r="A925" s="19">
        <v>45696</v>
      </c>
      <c r="B925" t="s">
        <v>21</v>
      </c>
      <c r="C925" t="s">
        <v>18</v>
      </c>
      <c r="D925">
        <v>8</v>
      </c>
      <c r="E925">
        <v>0</v>
      </c>
      <c r="F925">
        <v>8</v>
      </c>
      <c r="G925">
        <v>661</v>
      </c>
      <c r="H925" t="s">
        <v>15</v>
      </c>
      <c r="I925">
        <v>0</v>
      </c>
      <c r="J925" t="s">
        <v>16</v>
      </c>
      <c r="K925" s="20">
        <v>0</v>
      </c>
      <c r="L925" s="20">
        <v>1</v>
      </c>
      <c r="M925" t="str">
        <f>_xlfn.XLOOKUP(Production_Downtime_Cleaned[[#This Row],[machine_id]],Machine_master[machine_id],Machine_master[department])</f>
        <v>Machining</v>
      </c>
    </row>
    <row r="926" spans="1:13">
      <c r="A926" s="19">
        <v>45696</v>
      </c>
      <c r="B926" t="s">
        <v>22</v>
      </c>
      <c r="C926" t="s">
        <v>14</v>
      </c>
      <c r="D926">
        <v>8</v>
      </c>
      <c r="E926">
        <v>0</v>
      </c>
      <c r="F926">
        <v>8</v>
      </c>
      <c r="G926">
        <v>657</v>
      </c>
      <c r="H926" t="s">
        <v>15</v>
      </c>
      <c r="I926">
        <v>0</v>
      </c>
      <c r="J926" t="s">
        <v>16</v>
      </c>
      <c r="K926" s="20">
        <v>0</v>
      </c>
      <c r="L926" s="20">
        <v>1</v>
      </c>
      <c r="M926" t="str">
        <f>_xlfn.XLOOKUP(Production_Downtime_Cleaned[[#This Row],[machine_id]],Machine_master[machine_id],Machine_master[department])</f>
        <v>Machining</v>
      </c>
    </row>
    <row r="927" spans="1:13">
      <c r="A927" s="19">
        <v>45696</v>
      </c>
      <c r="B927" t="s">
        <v>22</v>
      </c>
      <c r="C927" t="s">
        <v>17</v>
      </c>
      <c r="D927">
        <v>8</v>
      </c>
      <c r="E927">
        <v>0</v>
      </c>
      <c r="F927">
        <v>8</v>
      </c>
      <c r="G927">
        <v>710</v>
      </c>
      <c r="H927" t="s">
        <v>15</v>
      </c>
      <c r="I927">
        <v>0</v>
      </c>
      <c r="J927" t="s">
        <v>16</v>
      </c>
      <c r="K927" s="20">
        <v>0</v>
      </c>
      <c r="L927" s="20">
        <v>1</v>
      </c>
      <c r="M927" t="str">
        <f>_xlfn.XLOOKUP(Production_Downtime_Cleaned[[#This Row],[machine_id]],Machine_master[machine_id],Machine_master[department])</f>
        <v>Machining</v>
      </c>
    </row>
    <row r="928" spans="1:13">
      <c r="A928" s="19">
        <v>45696</v>
      </c>
      <c r="B928" t="s">
        <v>22</v>
      </c>
      <c r="C928" t="s">
        <v>18</v>
      </c>
      <c r="D928">
        <v>8</v>
      </c>
      <c r="E928">
        <v>0</v>
      </c>
      <c r="F928">
        <v>8</v>
      </c>
      <c r="G928">
        <v>773</v>
      </c>
      <c r="H928" t="s">
        <v>15</v>
      </c>
      <c r="I928">
        <v>0</v>
      </c>
      <c r="J928" t="s">
        <v>16</v>
      </c>
      <c r="K928" s="20">
        <v>0</v>
      </c>
      <c r="L928" s="20">
        <v>1</v>
      </c>
      <c r="M928" t="str">
        <f>_xlfn.XLOOKUP(Production_Downtime_Cleaned[[#This Row],[machine_id]],Machine_master[machine_id],Machine_master[department])</f>
        <v>Machining</v>
      </c>
    </row>
    <row r="929" spans="1:13">
      <c r="A929" s="19">
        <v>45696</v>
      </c>
      <c r="B929" t="s">
        <v>23</v>
      </c>
      <c r="C929" t="s">
        <v>14</v>
      </c>
      <c r="D929">
        <v>8</v>
      </c>
      <c r="E929">
        <v>1.9</v>
      </c>
      <c r="F929">
        <v>6.1</v>
      </c>
      <c r="G929">
        <v>2512</v>
      </c>
      <c r="H929" t="s">
        <v>30</v>
      </c>
      <c r="I929">
        <v>10500</v>
      </c>
      <c r="J929" t="s">
        <v>16</v>
      </c>
      <c r="K929" s="20">
        <v>0.24</v>
      </c>
      <c r="L929" s="20">
        <v>0.76</v>
      </c>
      <c r="M929" t="str">
        <f>_xlfn.XLOOKUP(Production_Downtime_Cleaned[[#This Row],[machine_id]],Machine_master[machine_id],Machine_master[department])</f>
        <v>Assembly</v>
      </c>
    </row>
    <row r="930" spans="1:13">
      <c r="A930" s="19">
        <v>45696</v>
      </c>
      <c r="B930" t="s">
        <v>23</v>
      </c>
      <c r="C930" t="s">
        <v>17</v>
      </c>
      <c r="D930">
        <v>8</v>
      </c>
      <c r="E930">
        <v>0</v>
      </c>
      <c r="F930">
        <v>8</v>
      </c>
      <c r="G930">
        <v>3304</v>
      </c>
      <c r="H930" t="s">
        <v>15</v>
      </c>
      <c r="I930">
        <v>0</v>
      </c>
      <c r="J930" t="s">
        <v>16</v>
      </c>
      <c r="K930" s="20">
        <v>0</v>
      </c>
      <c r="L930" s="20">
        <v>1</v>
      </c>
      <c r="M930" t="str">
        <f>_xlfn.XLOOKUP(Production_Downtime_Cleaned[[#This Row],[machine_id]],Machine_master[machine_id],Machine_master[department])</f>
        <v>Assembly</v>
      </c>
    </row>
    <row r="931" spans="1:13">
      <c r="A931" s="19">
        <v>45696</v>
      </c>
      <c r="B931" t="s">
        <v>23</v>
      </c>
      <c r="C931" t="s">
        <v>18</v>
      </c>
      <c r="D931">
        <v>8</v>
      </c>
      <c r="E931">
        <v>0</v>
      </c>
      <c r="F931">
        <v>8</v>
      </c>
      <c r="G931">
        <v>3433</v>
      </c>
      <c r="H931" t="s">
        <v>15</v>
      </c>
      <c r="I931">
        <v>0</v>
      </c>
      <c r="J931" t="s">
        <v>16</v>
      </c>
      <c r="K931" s="20">
        <v>0</v>
      </c>
      <c r="L931" s="20">
        <v>1</v>
      </c>
      <c r="M931" t="str">
        <f>_xlfn.XLOOKUP(Production_Downtime_Cleaned[[#This Row],[machine_id]],Machine_master[machine_id],Machine_master[department])</f>
        <v>Assembly</v>
      </c>
    </row>
    <row r="932" spans="1:13">
      <c r="A932" s="19">
        <v>45696</v>
      </c>
      <c r="B932" t="s">
        <v>24</v>
      </c>
      <c r="C932" t="s">
        <v>14</v>
      </c>
      <c r="D932">
        <v>8</v>
      </c>
      <c r="E932">
        <v>0</v>
      </c>
      <c r="F932">
        <v>8</v>
      </c>
      <c r="G932">
        <v>3057</v>
      </c>
      <c r="H932" t="s">
        <v>15</v>
      </c>
      <c r="I932">
        <v>0</v>
      </c>
      <c r="J932" t="s">
        <v>16</v>
      </c>
      <c r="K932" s="20">
        <v>0</v>
      </c>
      <c r="L932" s="20">
        <v>1</v>
      </c>
      <c r="M932" t="str">
        <f>_xlfn.XLOOKUP(Production_Downtime_Cleaned[[#This Row],[machine_id]],Machine_master[machine_id],Machine_master[department])</f>
        <v>Assembly</v>
      </c>
    </row>
    <row r="933" spans="1:13">
      <c r="A933" s="19">
        <v>45696</v>
      </c>
      <c r="B933" t="s">
        <v>24</v>
      </c>
      <c r="C933" t="s">
        <v>17</v>
      </c>
      <c r="D933">
        <v>8</v>
      </c>
      <c r="E933">
        <v>0</v>
      </c>
      <c r="F933">
        <v>8</v>
      </c>
      <c r="G933">
        <v>3119</v>
      </c>
      <c r="H933" t="s">
        <v>15</v>
      </c>
      <c r="I933">
        <v>0</v>
      </c>
      <c r="J933" t="s">
        <v>16</v>
      </c>
      <c r="K933" s="20">
        <v>0</v>
      </c>
      <c r="L933" s="20">
        <v>1</v>
      </c>
      <c r="M933" t="str">
        <f>_xlfn.XLOOKUP(Production_Downtime_Cleaned[[#This Row],[machine_id]],Machine_master[machine_id],Machine_master[department])</f>
        <v>Assembly</v>
      </c>
    </row>
    <row r="934" spans="1:13">
      <c r="A934" s="19">
        <v>45696</v>
      </c>
      <c r="B934" t="s">
        <v>24</v>
      </c>
      <c r="C934" t="s">
        <v>18</v>
      </c>
      <c r="D934">
        <v>8</v>
      </c>
      <c r="E934">
        <v>2.6</v>
      </c>
      <c r="F934">
        <v>5.4</v>
      </c>
      <c r="G934">
        <v>2005</v>
      </c>
      <c r="H934" t="s">
        <v>28</v>
      </c>
      <c r="I934">
        <v>11200</v>
      </c>
      <c r="J934" t="s">
        <v>16</v>
      </c>
      <c r="K934" s="20">
        <v>0.33</v>
      </c>
      <c r="L934" s="20">
        <v>0.68</v>
      </c>
      <c r="M934" t="str">
        <f>_xlfn.XLOOKUP(Production_Downtime_Cleaned[[#This Row],[machine_id]],Machine_master[machine_id],Machine_master[department])</f>
        <v>Assembly</v>
      </c>
    </row>
    <row r="935" spans="1:13">
      <c r="A935" s="19">
        <v>45696</v>
      </c>
      <c r="B935" t="s">
        <v>25</v>
      </c>
      <c r="C935" t="s">
        <v>14</v>
      </c>
      <c r="D935">
        <v>8</v>
      </c>
      <c r="E935">
        <v>0</v>
      </c>
      <c r="F935">
        <v>8</v>
      </c>
      <c r="G935">
        <v>4394</v>
      </c>
      <c r="H935" t="s">
        <v>15</v>
      </c>
      <c r="I935">
        <v>0</v>
      </c>
      <c r="J935" t="s">
        <v>16</v>
      </c>
      <c r="K935" s="20">
        <v>0</v>
      </c>
      <c r="L935" s="20">
        <v>1</v>
      </c>
      <c r="M935" t="str">
        <f>_xlfn.XLOOKUP(Production_Downtime_Cleaned[[#This Row],[machine_id]],Machine_master[machine_id],Machine_master[department])</f>
        <v>Cutting</v>
      </c>
    </row>
    <row r="936" spans="1:13">
      <c r="A936" s="19">
        <v>45696</v>
      </c>
      <c r="B936" t="s">
        <v>25</v>
      </c>
      <c r="C936" t="s">
        <v>17</v>
      </c>
      <c r="D936">
        <v>8</v>
      </c>
      <c r="E936">
        <v>2.4</v>
      </c>
      <c r="F936">
        <v>5.6</v>
      </c>
      <c r="G936">
        <v>2708</v>
      </c>
      <c r="H936" t="s">
        <v>29</v>
      </c>
      <c r="I936">
        <v>3300</v>
      </c>
      <c r="J936" t="s">
        <v>16</v>
      </c>
      <c r="K936" s="20">
        <v>0.3</v>
      </c>
      <c r="L936" s="20">
        <v>0.7</v>
      </c>
      <c r="M936" t="str">
        <f>_xlfn.XLOOKUP(Production_Downtime_Cleaned[[#This Row],[machine_id]],Machine_master[machine_id],Machine_master[department])</f>
        <v>Cutting</v>
      </c>
    </row>
    <row r="937" spans="1:13">
      <c r="A937" s="19">
        <v>45696</v>
      </c>
      <c r="B937" t="s">
        <v>25</v>
      </c>
      <c r="C937" t="s">
        <v>18</v>
      </c>
      <c r="D937">
        <v>8</v>
      </c>
      <c r="E937">
        <v>0</v>
      </c>
      <c r="F937">
        <v>8</v>
      </c>
      <c r="G937">
        <v>3960</v>
      </c>
      <c r="H937" t="s">
        <v>15</v>
      </c>
      <c r="I937">
        <v>0</v>
      </c>
      <c r="J937" t="s">
        <v>16</v>
      </c>
      <c r="K937" s="20">
        <v>0</v>
      </c>
      <c r="L937" s="20">
        <v>1</v>
      </c>
      <c r="M937" t="str">
        <f>_xlfn.XLOOKUP(Production_Downtime_Cleaned[[#This Row],[machine_id]],Machine_master[machine_id],Machine_master[department])</f>
        <v>Cutting</v>
      </c>
    </row>
    <row r="938" spans="1:13">
      <c r="A938" s="19">
        <v>45697</v>
      </c>
      <c r="B938" t="s">
        <v>13</v>
      </c>
      <c r="C938" t="s">
        <v>14</v>
      </c>
      <c r="D938">
        <v>8</v>
      </c>
      <c r="E938">
        <v>0</v>
      </c>
      <c r="F938">
        <v>8</v>
      </c>
      <c r="G938">
        <v>4506</v>
      </c>
      <c r="H938" t="s">
        <v>15</v>
      </c>
      <c r="I938">
        <v>0</v>
      </c>
      <c r="J938" t="s">
        <v>16</v>
      </c>
      <c r="K938" s="20">
        <v>0</v>
      </c>
      <c r="L938" s="20">
        <v>1</v>
      </c>
      <c r="M938" t="str">
        <f>_xlfn.XLOOKUP(Production_Downtime_Cleaned[[#This Row],[machine_id]],Machine_master[machine_id],Machine_master[department])</f>
        <v>Stamping</v>
      </c>
    </row>
    <row r="939" spans="1:13">
      <c r="A939" s="19">
        <v>45697</v>
      </c>
      <c r="B939" t="s">
        <v>13</v>
      </c>
      <c r="C939" t="s">
        <v>17</v>
      </c>
      <c r="D939">
        <v>8</v>
      </c>
      <c r="E939">
        <v>0</v>
      </c>
      <c r="F939">
        <v>8</v>
      </c>
      <c r="G939">
        <v>4622</v>
      </c>
      <c r="H939" t="s">
        <v>15</v>
      </c>
      <c r="I939">
        <v>0</v>
      </c>
      <c r="J939" t="s">
        <v>16</v>
      </c>
      <c r="K939" s="20">
        <v>0</v>
      </c>
      <c r="L939" s="20">
        <v>1</v>
      </c>
      <c r="M939" t="str">
        <f>_xlfn.XLOOKUP(Production_Downtime_Cleaned[[#This Row],[machine_id]],Machine_master[machine_id],Machine_master[department])</f>
        <v>Stamping</v>
      </c>
    </row>
    <row r="940" spans="1:13">
      <c r="A940" s="19">
        <v>45697</v>
      </c>
      <c r="B940" t="s">
        <v>13</v>
      </c>
      <c r="C940" t="s">
        <v>18</v>
      </c>
      <c r="D940">
        <v>8</v>
      </c>
      <c r="E940">
        <v>0</v>
      </c>
      <c r="F940">
        <v>8</v>
      </c>
      <c r="G940">
        <v>4895</v>
      </c>
      <c r="H940" t="s">
        <v>15</v>
      </c>
      <c r="I940">
        <v>0</v>
      </c>
      <c r="J940" t="s">
        <v>16</v>
      </c>
      <c r="K940" s="20">
        <v>0</v>
      </c>
      <c r="L940" s="20">
        <v>1</v>
      </c>
      <c r="M940" t="str">
        <f>_xlfn.XLOOKUP(Production_Downtime_Cleaned[[#This Row],[machine_id]],Machine_master[machine_id],Machine_master[department])</f>
        <v>Stamping</v>
      </c>
    </row>
    <row r="941" spans="1:13">
      <c r="A941" s="19">
        <v>45697</v>
      </c>
      <c r="B941" t="s">
        <v>19</v>
      </c>
      <c r="C941" t="s">
        <v>14</v>
      </c>
      <c r="D941">
        <v>8</v>
      </c>
      <c r="E941">
        <v>0</v>
      </c>
      <c r="F941">
        <v>8</v>
      </c>
      <c r="G941">
        <v>4376</v>
      </c>
      <c r="H941" t="s">
        <v>15</v>
      </c>
      <c r="I941">
        <v>0</v>
      </c>
      <c r="J941" t="s">
        <v>16</v>
      </c>
      <c r="K941" s="20">
        <v>0</v>
      </c>
      <c r="L941" s="20">
        <v>1</v>
      </c>
      <c r="M941" t="str">
        <f>_xlfn.XLOOKUP(Production_Downtime_Cleaned[[#This Row],[machine_id]],Machine_master[machine_id],Machine_master[department])</f>
        <v>Stamping</v>
      </c>
    </row>
    <row r="942" spans="1:13">
      <c r="A942" s="19">
        <v>45697</v>
      </c>
      <c r="B942" t="s">
        <v>19</v>
      </c>
      <c r="C942" t="s">
        <v>17</v>
      </c>
      <c r="D942">
        <v>8</v>
      </c>
      <c r="E942">
        <v>0</v>
      </c>
      <c r="F942">
        <v>8</v>
      </c>
      <c r="G942">
        <v>5175</v>
      </c>
      <c r="H942" t="s">
        <v>15</v>
      </c>
      <c r="I942">
        <v>0</v>
      </c>
      <c r="J942" t="s">
        <v>16</v>
      </c>
      <c r="K942" s="20">
        <v>0</v>
      </c>
      <c r="L942" s="20">
        <v>1</v>
      </c>
      <c r="M942" t="str">
        <f>_xlfn.XLOOKUP(Production_Downtime_Cleaned[[#This Row],[machine_id]],Machine_master[machine_id],Machine_master[department])</f>
        <v>Stamping</v>
      </c>
    </row>
    <row r="943" spans="1:13">
      <c r="A943" s="19">
        <v>45697</v>
      </c>
      <c r="B943" t="s">
        <v>19</v>
      </c>
      <c r="C943" t="s">
        <v>18</v>
      </c>
      <c r="D943">
        <v>8</v>
      </c>
      <c r="E943">
        <v>0</v>
      </c>
      <c r="F943">
        <v>8</v>
      </c>
      <c r="G943">
        <v>5204</v>
      </c>
      <c r="H943" t="s">
        <v>15</v>
      </c>
      <c r="I943">
        <v>0</v>
      </c>
      <c r="J943" t="s">
        <v>16</v>
      </c>
      <c r="K943" s="20">
        <v>0</v>
      </c>
      <c r="L943" s="20">
        <v>1</v>
      </c>
      <c r="M943" t="str">
        <f>_xlfn.XLOOKUP(Production_Downtime_Cleaned[[#This Row],[machine_id]],Machine_master[machine_id],Machine_master[department])</f>
        <v>Stamping</v>
      </c>
    </row>
    <row r="944" spans="1:13">
      <c r="A944" s="19">
        <v>45697</v>
      </c>
      <c r="B944" t="s">
        <v>20</v>
      </c>
      <c r="C944" t="s">
        <v>14</v>
      </c>
      <c r="D944">
        <v>8</v>
      </c>
      <c r="E944">
        <v>3.9</v>
      </c>
      <c r="F944">
        <v>4.0999999999999996</v>
      </c>
      <c r="G944">
        <v>2209</v>
      </c>
      <c r="H944" t="s">
        <v>26</v>
      </c>
      <c r="I944">
        <v>12000</v>
      </c>
      <c r="J944" t="s">
        <v>16</v>
      </c>
      <c r="K944" s="20">
        <v>0.49</v>
      </c>
      <c r="L944" s="20">
        <v>0.51</v>
      </c>
      <c r="M944" t="str">
        <f>_xlfn.XLOOKUP(Production_Downtime_Cleaned[[#This Row],[machine_id]],Machine_master[machine_id],Machine_master[department])</f>
        <v>Stamping</v>
      </c>
    </row>
    <row r="945" spans="1:13">
      <c r="A945" s="19">
        <v>45697</v>
      </c>
      <c r="B945" t="s">
        <v>20</v>
      </c>
      <c r="C945" t="s">
        <v>17</v>
      </c>
      <c r="D945">
        <v>8</v>
      </c>
      <c r="E945">
        <v>3.9</v>
      </c>
      <c r="F945">
        <v>4.0999999999999996</v>
      </c>
      <c r="G945">
        <v>2536</v>
      </c>
      <c r="H945" t="s">
        <v>28</v>
      </c>
      <c r="I945">
        <v>14700</v>
      </c>
      <c r="J945" t="s">
        <v>16</v>
      </c>
      <c r="K945" s="20">
        <v>0.49</v>
      </c>
      <c r="L945" s="20">
        <v>0.51</v>
      </c>
      <c r="M945" t="str">
        <f>_xlfn.XLOOKUP(Production_Downtime_Cleaned[[#This Row],[machine_id]],Machine_master[machine_id],Machine_master[department])</f>
        <v>Stamping</v>
      </c>
    </row>
    <row r="946" spans="1:13">
      <c r="A946" s="19">
        <v>45697</v>
      </c>
      <c r="B946" t="s">
        <v>20</v>
      </c>
      <c r="C946" t="s">
        <v>18</v>
      </c>
      <c r="D946">
        <v>8</v>
      </c>
      <c r="E946">
        <v>0</v>
      </c>
      <c r="F946">
        <v>8</v>
      </c>
      <c r="G946">
        <v>4573</v>
      </c>
      <c r="H946" t="s">
        <v>15</v>
      </c>
      <c r="I946">
        <v>0</v>
      </c>
      <c r="J946" t="s">
        <v>16</v>
      </c>
      <c r="K946" s="20">
        <v>0</v>
      </c>
      <c r="L946" s="20">
        <v>1</v>
      </c>
      <c r="M946" t="str">
        <f>_xlfn.XLOOKUP(Production_Downtime_Cleaned[[#This Row],[machine_id]],Machine_master[machine_id],Machine_master[department])</f>
        <v>Stamping</v>
      </c>
    </row>
    <row r="947" spans="1:13">
      <c r="A947" s="19">
        <v>45697</v>
      </c>
      <c r="B947" t="s">
        <v>21</v>
      </c>
      <c r="C947" t="s">
        <v>14</v>
      </c>
      <c r="D947">
        <v>8</v>
      </c>
      <c r="E947">
        <v>0</v>
      </c>
      <c r="F947">
        <v>8</v>
      </c>
      <c r="G947">
        <v>687</v>
      </c>
      <c r="H947" t="s">
        <v>15</v>
      </c>
      <c r="I947">
        <v>0</v>
      </c>
      <c r="J947" t="s">
        <v>16</v>
      </c>
      <c r="K947" s="20">
        <v>0</v>
      </c>
      <c r="L947" s="20">
        <v>1</v>
      </c>
      <c r="M947" t="str">
        <f>_xlfn.XLOOKUP(Production_Downtime_Cleaned[[#This Row],[machine_id]],Machine_master[machine_id],Machine_master[department])</f>
        <v>Machining</v>
      </c>
    </row>
    <row r="948" spans="1:13">
      <c r="A948" s="19">
        <v>45697</v>
      </c>
      <c r="B948" t="s">
        <v>21</v>
      </c>
      <c r="C948" t="s">
        <v>17</v>
      </c>
      <c r="D948">
        <v>8</v>
      </c>
      <c r="E948">
        <v>0</v>
      </c>
      <c r="F948">
        <v>8</v>
      </c>
      <c r="G948">
        <v>720</v>
      </c>
      <c r="H948" t="s">
        <v>15</v>
      </c>
      <c r="I948">
        <v>0</v>
      </c>
      <c r="J948" t="s">
        <v>16</v>
      </c>
      <c r="K948" s="20">
        <v>0</v>
      </c>
      <c r="L948" s="20">
        <v>1</v>
      </c>
      <c r="M948" t="str">
        <f>_xlfn.XLOOKUP(Production_Downtime_Cleaned[[#This Row],[machine_id]],Machine_master[machine_id],Machine_master[department])</f>
        <v>Machining</v>
      </c>
    </row>
    <row r="949" spans="1:13">
      <c r="A949" s="19">
        <v>45697</v>
      </c>
      <c r="B949" t="s">
        <v>21</v>
      </c>
      <c r="C949" t="s">
        <v>18</v>
      </c>
      <c r="D949">
        <v>8</v>
      </c>
      <c r="E949">
        <v>0</v>
      </c>
      <c r="F949">
        <v>8</v>
      </c>
      <c r="G949">
        <v>649</v>
      </c>
      <c r="H949" t="s">
        <v>15</v>
      </c>
      <c r="I949">
        <v>0</v>
      </c>
      <c r="J949" t="s">
        <v>16</v>
      </c>
      <c r="K949" s="20">
        <v>0</v>
      </c>
      <c r="L949" s="20">
        <v>1</v>
      </c>
      <c r="M949" t="str">
        <f>_xlfn.XLOOKUP(Production_Downtime_Cleaned[[#This Row],[machine_id]],Machine_master[machine_id],Machine_master[department])</f>
        <v>Machining</v>
      </c>
    </row>
    <row r="950" spans="1:13">
      <c r="A950" s="19">
        <v>45697</v>
      </c>
      <c r="B950" t="s">
        <v>22</v>
      </c>
      <c r="C950" t="s">
        <v>14</v>
      </c>
      <c r="D950">
        <v>8</v>
      </c>
      <c r="E950">
        <v>0</v>
      </c>
      <c r="F950">
        <v>8</v>
      </c>
      <c r="G950">
        <v>762</v>
      </c>
      <c r="H950" t="s">
        <v>15</v>
      </c>
      <c r="I950">
        <v>0</v>
      </c>
      <c r="J950" t="s">
        <v>16</v>
      </c>
      <c r="K950" s="20">
        <v>0</v>
      </c>
      <c r="L950" s="20">
        <v>1</v>
      </c>
      <c r="M950" t="str">
        <f>_xlfn.XLOOKUP(Production_Downtime_Cleaned[[#This Row],[machine_id]],Machine_master[machine_id],Machine_master[department])</f>
        <v>Machining</v>
      </c>
    </row>
    <row r="951" spans="1:13">
      <c r="A951" s="19">
        <v>45697</v>
      </c>
      <c r="B951" t="s">
        <v>22</v>
      </c>
      <c r="C951" t="s">
        <v>17</v>
      </c>
      <c r="D951">
        <v>8</v>
      </c>
      <c r="E951">
        <v>6</v>
      </c>
      <c r="F951">
        <v>2</v>
      </c>
      <c r="G951">
        <v>165</v>
      </c>
      <c r="H951" t="s">
        <v>31</v>
      </c>
      <c r="I951">
        <v>2100</v>
      </c>
      <c r="J951" t="s">
        <v>16</v>
      </c>
      <c r="K951" s="20">
        <v>0.75</v>
      </c>
      <c r="L951" s="20">
        <v>0.25</v>
      </c>
      <c r="M951" t="str">
        <f>_xlfn.XLOOKUP(Production_Downtime_Cleaned[[#This Row],[machine_id]],Machine_master[machine_id],Machine_master[department])</f>
        <v>Machining</v>
      </c>
    </row>
    <row r="952" spans="1:13">
      <c r="A952" s="19">
        <v>45697</v>
      </c>
      <c r="B952" t="s">
        <v>22</v>
      </c>
      <c r="C952" t="s">
        <v>18</v>
      </c>
      <c r="D952">
        <v>8</v>
      </c>
      <c r="E952">
        <v>5.6</v>
      </c>
      <c r="F952">
        <v>2.4</v>
      </c>
      <c r="G952">
        <v>213</v>
      </c>
      <c r="H952" t="s">
        <v>29</v>
      </c>
      <c r="I952">
        <v>7100</v>
      </c>
      <c r="J952" t="s">
        <v>16</v>
      </c>
      <c r="K952" s="20">
        <v>0.7</v>
      </c>
      <c r="L952" s="20">
        <v>0.3</v>
      </c>
      <c r="M952" t="str">
        <f>_xlfn.XLOOKUP(Production_Downtime_Cleaned[[#This Row],[machine_id]],Machine_master[machine_id],Machine_master[department])</f>
        <v>Machining</v>
      </c>
    </row>
    <row r="953" spans="1:13">
      <c r="A953" s="19">
        <v>45697</v>
      </c>
      <c r="B953" t="s">
        <v>23</v>
      </c>
      <c r="C953" t="s">
        <v>14</v>
      </c>
      <c r="D953">
        <v>8</v>
      </c>
      <c r="E953">
        <v>0</v>
      </c>
      <c r="F953">
        <v>8</v>
      </c>
      <c r="G953">
        <v>3660</v>
      </c>
      <c r="H953" t="s">
        <v>15</v>
      </c>
      <c r="I953">
        <v>0</v>
      </c>
      <c r="J953" t="s">
        <v>16</v>
      </c>
      <c r="K953" s="20">
        <v>0</v>
      </c>
      <c r="L953" s="20">
        <v>1</v>
      </c>
      <c r="M953" t="str">
        <f>_xlfn.XLOOKUP(Production_Downtime_Cleaned[[#This Row],[machine_id]],Machine_master[machine_id],Machine_master[department])</f>
        <v>Assembly</v>
      </c>
    </row>
    <row r="954" spans="1:13">
      <c r="A954" s="19">
        <v>45697</v>
      </c>
      <c r="B954" t="s">
        <v>23</v>
      </c>
      <c r="C954" t="s">
        <v>17</v>
      </c>
      <c r="D954">
        <v>8</v>
      </c>
      <c r="E954">
        <v>0</v>
      </c>
      <c r="F954">
        <v>8</v>
      </c>
      <c r="G954">
        <v>3210</v>
      </c>
      <c r="H954" t="s">
        <v>15</v>
      </c>
      <c r="I954">
        <v>0</v>
      </c>
      <c r="J954" t="s">
        <v>16</v>
      </c>
      <c r="K954" s="20">
        <v>0</v>
      </c>
      <c r="L954" s="20">
        <v>1</v>
      </c>
      <c r="M954" t="str">
        <f>_xlfn.XLOOKUP(Production_Downtime_Cleaned[[#This Row],[machine_id]],Machine_master[machine_id],Machine_master[department])</f>
        <v>Assembly</v>
      </c>
    </row>
    <row r="955" spans="1:13">
      <c r="A955" s="19">
        <v>45697</v>
      </c>
      <c r="B955" t="s">
        <v>23</v>
      </c>
      <c r="C955" t="s">
        <v>18</v>
      </c>
      <c r="D955">
        <v>8</v>
      </c>
      <c r="E955">
        <v>0</v>
      </c>
      <c r="F955">
        <v>8</v>
      </c>
      <c r="G955">
        <v>3199</v>
      </c>
      <c r="H955" t="s">
        <v>15</v>
      </c>
      <c r="I955">
        <v>0</v>
      </c>
      <c r="J955" t="s">
        <v>16</v>
      </c>
      <c r="K955" s="20">
        <v>0</v>
      </c>
      <c r="L955" s="20">
        <v>1</v>
      </c>
      <c r="M955" t="str">
        <f>_xlfn.XLOOKUP(Production_Downtime_Cleaned[[#This Row],[machine_id]],Machine_master[machine_id],Machine_master[department])</f>
        <v>Assembly</v>
      </c>
    </row>
    <row r="956" spans="1:13">
      <c r="A956" s="19">
        <v>45697</v>
      </c>
      <c r="B956" t="s">
        <v>24</v>
      </c>
      <c r="C956" t="s">
        <v>14</v>
      </c>
      <c r="D956">
        <v>8</v>
      </c>
      <c r="E956">
        <v>3.6</v>
      </c>
      <c r="F956">
        <v>4.4000000000000004</v>
      </c>
      <c r="G956">
        <v>1762</v>
      </c>
      <c r="H956" t="s">
        <v>28</v>
      </c>
      <c r="I956">
        <v>14500</v>
      </c>
      <c r="J956" t="s">
        <v>16</v>
      </c>
      <c r="K956" s="20">
        <v>0.45</v>
      </c>
      <c r="L956" s="20">
        <v>0.55000000000000004</v>
      </c>
      <c r="M956" t="str">
        <f>_xlfn.XLOOKUP(Production_Downtime_Cleaned[[#This Row],[machine_id]],Machine_master[machine_id],Machine_master[department])</f>
        <v>Assembly</v>
      </c>
    </row>
    <row r="957" spans="1:13">
      <c r="A957" s="19">
        <v>45697</v>
      </c>
      <c r="B957" t="s">
        <v>24</v>
      </c>
      <c r="C957" t="s">
        <v>17</v>
      </c>
      <c r="D957">
        <v>8</v>
      </c>
      <c r="E957">
        <v>0</v>
      </c>
      <c r="F957">
        <v>8</v>
      </c>
      <c r="G957">
        <v>3244</v>
      </c>
      <c r="H957" t="s">
        <v>15</v>
      </c>
      <c r="I957">
        <v>0</v>
      </c>
      <c r="J957" t="s">
        <v>16</v>
      </c>
      <c r="K957" s="20">
        <v>0</v>
      </c>
      <c r="L957" s="20">
        <v>1</v>
      </c>
      <c r="M957" t="str">
        <f>_xlfn.XLOOKUP(Production_Downtime_Cleaned[[#This Row],[machine_id]],Machine_master[machine_id],Machine_master[department])</f>
        <v>Assembly</v>
      </c>
    </row>
    <row r="958" spans="1:13">
      <c r="A958" s="19">
        <v>45697</v>
      </c>
      <c r="B958" t="s">
        <v>24</v>
      </c>
      <c r="C958" t="s">
        <v>18</v>
      </c>
      <c r="D958">
        <v>8</v>
      </c>
      <c r="E958">
        <v>0</v>
      </c>
      <c r="F958">
        <v>8</v>
      </c>
      <c r="G958">
        <v>3072</v>
      </c>
      <c r="H958" t="s">
        <v>15</v>
      </c>
      <c r="I958">
        <v>0</v>
      </c>
      <c r="J958" t="s">
        <v>16</v>
      </c>
      <c r="K958" s="20">
        <v>0</v>
      </c>
      <c r="L958" s="20">
        <v>1</v>
      </c>
      <c r="M958" t="str">
        <f>_xlfn.XLOOKUP(Production_Downtime_Cleaned[[#This Row],[machine_id]],Machine_master[machine_id],Machine_master[department])</f>
        <v>Assembly</v>
      </c>
    </row>
    <row r="959" spans="1:13">
      <c r="A959" s="19">
        <v>45697</v>
      </c>
      <c r="B959" t="s">
        <v>25</v>
      </c>
      <c r="C959" t="s">
        <v>14</v>
      </c>
      <c r="D959">
        <v>8</v>
      </c>
      <c r="E959">
        <v>0</v>
      </c>
      <c r="F959">
        <v>8</v>
      </c>
      <c r="G959">
        <v>3856</v>
      </c>
      <c r="H959" t="s">
        <v>15</v>
      </c>
      <c r="I959">
        <v>0</v>
      </c>
      <c r="J959" t="s">
        <v>16</v>
      </c>
      <c r="K959" s="20">
        <v>0</v>
      </c>
      <c r="L959" s="20">
        <v>1</v>
      </c>
      <c r="M959" t="str">
        <f>_xlfn.XLOOKUP(Production_Downtime_Cleaned[[#This Row],[machine_id]],Machine_master[machine_id],Machine_master[department])</f>
        <v>Cutting</v>
      </c>
    </row>
    <row r="960" spans="1:13">
      <c r="A960" s="19">
        <v>45697</v>
      </c>
      <c r="B960" t="s">
        <v>25</v>
      </c>
      <c r="C960" t="s">
        <v>17</v>
      </c>
      <c r="D960">
        <v>8</v>
      </c>
      <c r="E960">
        <v>0</v>
      </c>
      <c r="F960">
        <v>8</v>
      </c>
      <c r="G960">
        <v>4094</v>
      </c>
      <c r="H960" t="s">
        <v>15</v>
      </c>
      <c r="I960">
        <v>0</v>
      </c>
      <c r="J960" t="s">
        <v>16</v>
      </c>
      <c r="K960" s="20">
        <v>0</v>
      </c>
      <c r="L960" s="20">
        <v>1</v>
      </c>
      <c r="M960" t="str">
        <f>_xlfn.XLOOKUP(Production_Downtime_Cleaned[[#This Row],[machine_id]],Machine_master[machine_id],Machine_master[department])</f>
        <v>Cutting</v>
      </c>
    </row>
    <row r="961" spans="1:13">
      <c r="A961" s="19">
        <v>45697</v>
      </c>
      <c r="B961" t="s">
        <v>25</v>
      </c>
      <c r="C961" t="s">
        <v>18</v>
      </c>
      <c r="D961">
        <v>8</v>
      </c>
      <c r="E961">
        <v>0</v>
      </c>
      <c r="F961">
        <v>8</v>
      </c>
      <c r="G961">
        <v>4339</v>
      </c>
      <c r="H961" t="s">
        <v>15</v>
      </c>
      <c r="I961">
        <v>0</v>
      </c>
      <c r="J961" t="s">
        <v>16</v>
      </c>
      <c r="K961" s="20">
        <v>0</v>
      </c>
      <c r="L961" s="20">
        <v>1</v>
      </c>
      <c r="M961" t="str">
        <f>_xlfn.XLOOKUP(Production_Downtime_Cleaned[[#This Row],[machine_id]],Machine_master[machine_id],Machine_master[department])</f>
        <v>Cutting</v>
      </c>
    </row>
    <row r="962" spans="1:13">
      <c r="A962" s="19">
        <v>45698</v>
      </c>
      <c r="B962" t="s">
        <v>13</v>
      </c>
      <c r="C962" t="s">
        <v>14</v>
      </c>
      <c r="D962">
        <v>8</v>
      </c>
      <c r="E962">
        <v>4.5999999999999996</v>
      </c>
      <c r="F962">
        <v>3.4</v>
      </c>
      <c r="G962">
        <v>2307</v>
      </c>
      <c r="H962" t="s">
        <v>27</v>
      </c>
      <c r="I962">
        <v>5200</v>
      </c>
      <c r="J962" t="s">
        <v>16</v>
      </c>
      <c r="K962" s="20">
        <v>0.57999999999999996</v>
      </c>
      <c r="L962" s="20">
        <v>0.43</v>
      </c>
      <c r="M962" t="str">
        <f>_xlfn.XLOOKUP(Production_Downtime_Cleaned[[#This Row],[machine_id]],Machine_master[machine_id],Machine_master[department])</f>
        <v>Stamping</v>
      </c>
    </row>
    <row r="963" spans="1:13">
      <c r="A963" s="19">
        <v>45698</v>
      </c>
      <c r="B963" t="s">
        <v>13</v>
      </c>
      <c r="C963" t="s">
        <v>17</v>
      </c>
      <c r="D963">
        <v>8</v>
      </c>
      <c r="E963">
        <v>0</v>
      </c>
      <c r="F963">
        <v>8</v>
      </c>
      <c r="G963">
        <v>4657</v>
      </c>
      <c r="H963" t="s">
        <v>15</v>
      </c>
      <c r="I963">
        <v>0</v>
      </c>
      <c r="J963" t="s">
        <v>16</v>
      </c>
      <c r="K963" s="20">
        <v>0</v>
      </c>
      <c r="L963" s="20">
        <v>1</v>
      </c>
      <c r="M963" t="str">
        <f>_xlfn.XLOOKUP(Production_Downtime_Cleaned[[#This Row],[machine_id]],Machine_master[machine_id],Machine_master[department])</f>
        <v>Stamping</v>
      </c>
    </row>
    <row r="964" spans="1:13">
      <c r="A964" s="19">
        <v>45698</v>
      </c>
      <c r="B964" t="s">
        <v>13</v>
      </c>
      <c r="C964" t="s">
        <v>18</v>
      </c>
      <c r="D964">
        <v>8</v>
      </c>
      <c r="E964">
        <v>2.4</v>
      </c>
      <c r="F964">
        <v>5.6</v>
      </c>
      <c r="G964">
        <v>3677</v>
      </c>
      <c r="H964" t="s">
        <v>29</v>
      </c>
      <c r="I964">
        <v>11100</v>
      </c>
      <c r="J964" t="s">
        <v>16</v>
      </c>
      <c r="K964" s="20">
        <v>0.3</v>
      </c>
      <c r="L964" s="20">
        <v>0.7</v>
      </c>
      <c r="M964" t="str">
        <f>_xlfn.XLOOKUP(Production_Downtime_Cleaned[[#This Row],[machine_id]],Machine_master[machine_id],Machine_master[department])</f>
        <v>Stamping</v>
      </c>
    </row>
    <row r="965" spans="1:13">
      <c r="A965" s="19">
        <v>45698</v>
      </c>
      <c r="B965" t="s">
        <v>19</v>
      </c>
      <c r="C965" t="s">
        <v>14</v>
      </c>
      <c r="D965">
        <v>8</v>
      </c>
      <c r="E965">
        <v>0</v>
      </c>
      <c r="F965">
        <v>8</v>
      </c>
      <c r="G965">
        <v>5176</v>
      </c>
      <c r="H965" t="s">
        <v>15</v>
      </c>
      <c r="I965">
        <v>0</v>
      </c>
      <c r="J965" t="s">
        <v>16</v>
      </c>
      <c r="K965" s="20">
        <v>0</v>
      </c>
      <c r="L965" s="20">
        <v>1</v>
      </c>
      <c r="M965" t="str">
        <f>_xlfn.XLOOKUP(Production_Downtime_Cleaned[[#This Row],[machine_id]],Machine_master[machine_id],Machine_master[department])</f>
        <v>Stamping</v>
      </c>
    </row>
    <row r="966" spans="1:13">
      <c r="A966" s="19">
        <v>45698</v>
      </c>
      <c r="B966" t="s">
        <v>19</v>
      </c>
      <c r="C966" t="s">
        <v>17</v>
      </c>
      <c r="D966">
        <v>8</v>
      </c>
      <c r="E966">
        <v>0</v>
      </c>
      <c r="F966">
        <v>8</v>
      </c>
      <c r="G966">
        <v>4860</v>
      </c>
      <c r="H966" t="s">
        <v>15</v>
      </c>
      <c r="I966">
        <v>0</v>
      </c>
      <c r="J966" t="s">
        <v>16</v>
      </c>
      <c r="K966" s="20">
        <v>0</v>
      </c>
      <c r="L966" s="20">
        <v>1</v>
      </c>
      <c r="M966" t="str">
        <f>_xlfn.XLOOKUP(Production_Downtime_Cleaned[[#This Row],[machine_id]],Machine_master[machine_id],Machine_master[department])</f>
        <v>Stamping</v>
      </c>
    </row>
    <row r="967" spans="1:13">
      <c r="A967" s="19">
        <v>45698</v>
      </c>
      <c r="B967" t="s">
        <v>19</v>
      </c>
      <c r="C967" t="s">
        <v>18</v>
      </c>
      <c r="D967">
        <v>8</v>
      </c>
      <c r="E967">
        <v>3.9</v>
      </c>
      <c r="F967">
        <v>4.0999999999999996</v>
      </c>
      <c r="G967">
        <v>2640</v>
      </c>
      <c r="H967" t="s">
        <v>26</v>
      </c>
      <c r="I967">
        <v>5000</v>
      </c>
      <c r="J967" t="s">
        <v>16</v>
      </c>
      <c r="K967" s="20">
        <v>0.49</v>
      </c>
      <c r="L967" s="20">
        <v>0.51</v>
      </c>
      <c r="M967" t="str">
        <f>_xlfn.XLOOKUP(Production_Downtime_Cleaned[[#This Row],[machine_id]],Machine_master[machine_id],Machine_master[department])</f>
        <v>Stamping</v>
      </c>
    </row>
    <row r="968" spans="1:13">
      <c r="A968" s="19">
        <v>45698</v>
      </c>
      <c r="B968" t="s">
        <v>20</v>
      </c>
      <c r="C968" t="s">
        <v>14</v>
      </c>
      <c r="D968">
        <v>8</v>
      </c>
      <c r="E968">
        <v>0</v>
      </c>
      <c r="F968">
        <v>8</v>
      </c>
      <c r="G968">
        <v>4492</v>
      </c>
      <c r="H968" t="s">
        <v>15</v>
      </c>
      <c r="I968">
        <v>0</v>
      </c>
      <c r="J968" t="s">
        <v>16</v>
      </c>
      <c r="K968" s="20">
        <v>0</v>
      </c>
      <c r="L968" s="20">
        <v>1</v>
      </c>
      <c r="M968" t="str">
        <f>_xlfn.XLOOKUP(Production_Downtime_Cleaned[[#This Row],[machine_id]],Machine_master[machine_id],Machine_master[department])</f>
        <v>Stamping</v>
      </c>
    </row>
    <row r="969" spans="1:13">
      <c r="A969" s="19">
        <v>45698</v>
      </c>
      <c r="B969" t="s">
        <v>20</v>
      </c>
      <c r="C969" t="s">
        <v>17</v>
      </c>
      <c r="D969">
        <v>8</v>
      </c>
      <c r="E969">
        <v>0</v>
      </c>
      <c r="F969">
        <v>8</v>
      </c>
      <c r="G969">
        <v>4702</v>
      </c>
      <c r="H969" t="s">
        <v>15</v>
      </c>
      <c r="I969">
        <v>0</v>
      </c>
      <c r="J969" t="s">
        <v>16</v>
      </c>
      <c r="K969" s="20">
        <v>0</v>
      </c>
      <c r="L969" s="20">
        <v>1</v>
      </c>
      <c r="M969" t="str">
        <f>_xlfn.XLOOKUP(Production_Downtime_Cleaned[[#This Row],[machine_id]],Machine_master[machine_id],Machine_master[department])</f>
        <v>Stamping</v>
      </c>
    </row>
    <row r="970" spans="1:13">
      <c r="A970" s="19">
        <v>45698</v>
      </c>
      <c r="B970" t="s">
        <v>20</v>
      </c>
      <c r="C970" t="s">
        <v>18</v>
      </c>
      <c r="D970">
        <v>8</v>
      </c>
      <c r="E970">
        <v>3.5</v>
      </c>
      <c r="F970">
        <v>4.5</v>
      </c>
      <c r="G970">
        <v>2263</v>
      </c>
      <c r="H970" t="s">
        <v>27</v>
      </c>
      <c r="I970">
        <v>2400</v>
      </c>
      <c r="J970" t="s">
        <v>16</v>
      </c>
      <c r="K970" s="20">
        <v>0.44</v>
      </c>
      <c r="L970" s="20">
        <v>0.56000000000000005</v>
      </c>
      <c r="M970" t="str">
        <f>_xlfn.XLOOKUP(Production_Downtime_Cleaned[[#This Row],[machine_id]],Machine_master[machine_id],Machine_master[department])</f>
        <v>Stamping</v>
      </c>
    </row>
    <row r="971" spans="1:13">
      <c r="A971" s="19">
        <v>45698</v>
      </c>
      <c r="B971" t="s">
        <v>21</v>
      </c>
      <c r="C971" t="s">
        <v>14</v>
      </c>
      <c r="D971">
        <v>8</v>
      </c>
      <c r="E971">
        <v>0</v>
      </c>
      <c r="F971">
        <v>8</v>
      </c>
      <c r="G971">
        <v>742</v>
      </c>
      <c r="H971" t="s">
        <v>15</v>
      </c>
      <c r="I971">
        <v>0</v>
      </c>
      <c r="J971" t="s">
        <v>16</v>
      </c>
      <c r="K971" s="20">
        <v>0</v>
      </c>
      <c r="L971" s="20">
        <v>1</v>
      </c>
      <c r="M971" t="str">
        <f>_xlfn.XLOOKUP(Production_Downtime_Cleaned[[#This Row],[machine_id]],Machine_master[machine_id],Machine_master[department])</f>
        <v>Machining</v>
      </c>
    </row>
    <row r="972" spans="1:13">
      <c r="A972" s="19">
        <v>45698</v>
      </c>
      <c r="B972" t="s">
        <v>21</v>
      </c>
      <c r="C972" t="s">
        <v>17</v>
      </c>
      <c r="D972">
        <v>8</v>
      </c>
      <c r="E972">
        <v>0</v>
      </c>
      <c r="F972">
        <v>8</v>
      </c>
      <c r="G972">
        <v>698</v>
      </c>
      <c r="H972" t="s">
        <v>15</v>
      </c>
      <c r="I972">
        <v>0</v>
      </c>
      <c r="J972" t="s">
        <v>16</v>
      </c>
      <c r="K972" s="20">
        <v>0</v>
      </c>
      <c r="L972" s="20">
        <v>1</v>
      </c>
      <c r="M972" t="str">
        <f>_xlfn.XLOOKUP(Production_Downtime_Cleaned[[#This Row],[machine_id]],Machine_master[machine_id],Machine_master[department])</f>
        <v>Machining</v>
      </c>
    </row>
    <row r="973" spans="1:13">
      <c r="A973" s="19">
        <v>45698</v>
      </c>
      <c r="B973" t="s">
        <v>21</v>
      </c>
      <c r="C973" t="s">
        <v>18</v>
      </c>
      <c r="D973">
        <v>8</v>
      </c>
      <c r="E973">
        <v>0</v>
      </c>
      <c r="F973">
        <v>8</v>
      </c>
      <c r="G973">
        <v>695</v>
      </c>
      <c r="H973" t="s">
        <v>15</v>
      </c>
      <c r="I973">
        <v>0</v>
      </c>
      <c r="J973" t="s">
        <v>16</v>
      </c>
      <c r="K973" s="20">
        <v>0</v>
      </c>
      <c r="L973" s="20">
        <v>1</v>
      </c>
      <c r="M973" t="str">
        <f>_xlfn.XLOOKUP(Production_Downtime_Cleaned[[#This Row],[machine_id]],Machine_master[machine_id],Machine_master[department])</f>
        <v>Machining</v>
      </c>
    </row>
    <row r="974" spans="1:13">
      <c r="A974" s="19">
        <v>45698</v>
      </c>
      <c r="B974" t="s">
        <v>22</v>
      </c>
      <c r="C974" t="s">
        <v>14</v>
      </c>
      <c r="D974">
        <v>8</v>
      </c>
      <c r="E974">
        <v>1.8</v>
      </c>
      <c r="F974">
        <v>6.2</v>
      </c>
      <c r="G974">
        <v>504</v>
      </c>
      <c r="H974" t="s">
        <v>26</v>
      </c>
      <c r="I974">
        <v>7600</v>
      </c>
      <c r="J974" t="s">
        <v>16</v>
      </c>
      <c r="K974" s="20">
        <v>0.23</v>
      </c>
      <c r="L974" s="20">
        <v>0.78</v>
      </c>
      <c r="M974" t="str">
        <f>_xlfn.XLOOKUP(Production_Downtime_Cleaned[[#This Row],[machine_id]],Machine_master[machine_id],Machine_master[department])</f>
        <v>Machining</v>
      </c>
    </row>
    <row r="975" spans="1:13">
      <c r="A975" s="19">
        <v>45698</v>
      </c>
      <c r="B975" t="s">
        <v>22</v>
      </c>
      <c r="C975" t="s">
        <v>17</v>
      </c>
      <c r="D975">
        <v>8</v>
      </c>
      <c r="E975">
        <v>0</v>
      </c>
      <c r="F975">
        <v>8</v>
      </c>
      <c r="G975">
        <v>739</v>
      </c>
      <c r="H975" t="s">
        <v>15</v>
      </c>
      <c r="I975">
        <v>0</v>
      </c>
      <c r="J975" t="s">
        <v>16</v>
      </c>
      <c r="K975" s="20">
        <v>0</v>
      </c>
      <c r="L975" s="20">
        <v>1</v>
      </c>
      <c r="M975" t="str">
        <f>_xlfn.XLOOKUP(Production_Downtime_Cleaned[[#This Row],[machine_id]],Machine_master[machine_id],Machine_master[department])</f>
        <v>Machining</v>
      </c>
    </row>
    <row r="976" spans="1:13">
      <c r="A976" s="19">
        <v>45698</v>
      </c>
      <c r="B976" t="s">
        <v>22</v>
      </c>
      <c r="C976" t="s">
        <v>18</v>
      </c>
      <c r="D976">
        <v>8</v>
      </c>
      <c r="E976">
        <v>0</v>
      </c>
      <c r="F976">
        <v>8</v>
      </c>
      <c r="G976">
        <v>727</v>
      </c>
      <c r="H976" t="s">
        <v>15</v>
      </c>
      <c r="I976">
        <v>0</v>
      </c>
      <c r="J976" t="s">
        <v>16</v>
      </c>
      <c r="K976" s="20">
        <v>0</v>
      </c>
      <c r="L976" s="20">
        <v>1</v>
      </c>
      <c r="M976" t="str">
        <f>_xlfn.XLOOKUP(Production_Downtime_Cleaned[[#This Row],[machine_id]],Machine_master[machine_id],Machine_master[department])</f>
        <v>Machining</v>
      </c>
    </row>
    <row r="977" spans="1:13">
      <c r="A977" s="19">
        <v>45698</v>
      </c>
      <c r="B977" t="s">
        <v>23</v>
      </c>
      <c r="C977" t="s">
        <v>14</v>
      </c>
      <c r="D977">
        <v>8</v>
      </c>
      <c r="E977">
        <v>0</v>
      </c>
      <c r="F977">
        <v>8</v>
      </c>
      <c r="G977">
        <v>3368</v>
      </c>
      <c r="H977" t="s">
        <v>15</v>
      </c>
      <c r="I977">
        <v>0</v>
      </c>
      <c r="J977" t="s">
        <v>16</v>
      </c>
      <c r="K977" s="20">
        <v>0</v>
      </c>
      <c r="L977" s="20">
        <v>1</v>
      </c>
      <c r="M977" t="str">
        <f>_xlfn.XLOOKUP(Production_Downtime_Cleaned[[#This Row],[machine_id]],Machine_master[machine_id],Machine_master[department])</f>
        <v>Assembly</v>
      </c>
    </row>
    <row r="978" spans="1:13">
      <c r="A978" s="19">
        <v>45698</v>
      </c>
      <c r="B978" t="s">
        <v>23</v>
      </c>
      <c r="C978" t="s">
        <v>17</v>
      </c>
      <c r="D978">
        <v>8</v>
      </c>
      <c r="E978">
        <v>6.4</v>
      </c>
      <c r="F978">
        <v>1.6</v>
      </c>
      <c r="G978">
        <v>689</v>
      </c>
      <c r="H978" t="s">
        <v>27</v>
      </c>
      <c r="I978">
        <v>11800</v>
      </c>
      <c r="J978" t="s">
        <v>16</v>
      </c>
      <c r="K978" s="20">
        <v>0.8</v>
      </c>
      <c r="L978" s="20">
        <v>0.2</v>
      </c>
      <c r="M978" t="str">
        <f>_xlfn.XLOOKUP(Production_Downtime_Cleaned[[#This Row],[machine_id]],Machine_master[machine_id],Machine_master[department])</f>
        <v>Assembly</v>
      </c>
    </row>
    <row r="979" spans="1:13">
      <c r="A979" s="19">
        <v>45698</v>
      </c>
      <c r="B979" t="s">
        <v>23</v>
      </c>
      <c r="C979" t="s">
        <v>18</v>
      </c>
      <c r="D979">
        <v>8</v>
      </c>
      <c r="E979">
        <v>0</v>
      </c>
      <c r="F979">
        <v>8</v>
      </c>
      <c r="G979">
        <v>3363</v>
      </c>
      <c r="H979" t="s">
        <v>15</v>
      </c>
      <c r="I979">
        <v>0</v>
      </c>
      <c r="J979" t="s">
        <v>16</v>
      </c>
      <c r="K979" s="20">
        <v>0</v>
      </c>
      <c r="L979" s="20">
        <v>1</v>
      </c>
      <c r="M979" t="str">
        <f>_xlfn.XLOOKUP(Production_Downtime_Cleaned[[#This Row],[machine_id]],Machine_master[machine_id],Machine_master[department])</f>
        <v>Assembly</v>
      </c>
    </row>
    <row r="980" spans="1:13">
      <c r="A980" s="19">
        <v>45698</v>
      </c>
      <c r="B980" t="s">
        <v>24</v>
      </c>
      <c r="C980" t="s">
        <v>14</v>
      </c>
      <c r="D980">
        <v>8</v>
      </c>
      <c r="E980">
        <v>0</v>
      </c>
      <c r="F980">
        <v>8</v>
      </c>
      <c r="G980">
        <v>3015</v>
      </c>
      <c r="H980" t="s">
        <v>15</v>
      </c>
      <c r="I980">
        <v>0</v>
      </c>
      <c r="J980" t="s">
        <v>16</v>
      </c>
      <c r="K980" s="20">
        <v>0</v>
      </c>
      <c r="L980" s="20">
        <v>1</v>
      </c>
      <c r="M980" t="str">
        <f>_xlfn.XLOOKUP(Production_Downtime_Cleaned[[#This Row],[machine_id]],Machine_master[machine_id],Machine_master[department])</f>
        <v>Assembly</v>
      </c>
    </row>
    <row r="981" spans="1:13">
      <c r="A981" s="19">
        <v>45698</v>
      </c>
      <c r="B981" t="s">
        <v>24</v>
      </c>
      <c r="C981" t="s">
        <v>17</v>
      </c>
      <c r="D981">
        <v>8</v>
      </c>
      <c r="E981">
        <v>0</v>
      </c>
      <c r="F981">
        <v>8</v>
      </c>
      <c r="G981">
        <v>3359</v>
      </c>
      <c r="H981" t="s">
        <v>15</v>
      </c>
      <c r="I981">
        <v>0</v>
      </c>
      <c r="J981" t="s">
        <v>16</v>
      </c>
      <c r="K981" s="20">
        <v>0</v>
      </c>
      <c r="L981" s="20">
        <v>1</v>
      </c>
      <c r="M981" t="str">
        <f>_xlfn.XLOOKUP(Production_Downtime_Cleaned[[#This Row],[machine_id]],Machine_master[machine_id],Machine_master[department])</f>
        <v>Assembly</v>
      </c>
    </row>
    <row r="982" spans="1:13">
      <c r="A982" s="19">
        <v>45698</v>
      </c>
      <c r="B982" t="s">
        <v>24</v>
      </c>
      <c r="C982" t="s">
        <v>18</v>
      </c>
      <c r="D982">
        <v>8</v>
      </c>
      <c r="E982">
        <v>0</v>
      </c>
      <c r="F982">
        <v>8</v>
      </c>
      <c r="G982">
        <v>3244</v>
      </c>
      <c r="H982" t="s">
        <v>15</v>
      </c>
      <c r="I982">
        <v>0</v>
      </c>
      <c r="J982" t="s">
        <v>16</v>
      </c>
      <c r="K982" s="20">
        <v>0</v>
      </c>
      <c r="L982" s="20">
        <v>1</v>
      </c>
      <c r="M982" t="str">
        <f>_xlfn.XLOOKUP(Production_Downtime_Cleaned[[#This Row],[machine_id]],Machine_master[machine_id],Machine_master[department])</f>
        <v>Assembly</v>
      </c>
    </row>
    <row r="983" spans="1:13">
      <c r="A983" s="19">
        <v>45698</v>
      </c>
      <c r="B983" t="s">
        <v>25</v>
      </c>
      <c r="C983" t="s">
        <v>14</v>
      </c>
      <c r="D983">
        <v>8</v>
      </c>
      <c r="E983">
        <v>3.7</v>
      </c>
      <c r="F983">
        <v>4.3</v>
      </c>
      <c r="G983">
        <v>1994</v>
      </c>
      <c r="H983" t="s">
        <v>28</v>
      </c>
      <c r="I983">
        <v>2000</v>
      </c>
      <c r="J983" t="s">
        <v>16</v>
      </c>
      <c r="K983" s="20">
        <v>0.46</v>
      </c>
      <c r="L983" s="20">
        <v>0.54</v>
      </c>
      <c r="M983" t="str">
        <f>_xlfn.XLOOKUP(Production_Downtime_Cleaned[[#This Row],[machine_id]],Machine_master[machine_id],Machine_master[department])</f>
        <v>Cutting</v>
      </c>
    </row>
    <row r="984" spans="1:13">
      <c r="A984" s="19">
        <v>45698</v>
      </c>
      <c r="B984" t="s">
        <v>25</v>
      </c>
      <c r="C984" t="s">
        <v>17</v>
      </c>
      <c r="D984">
        <v>8</v>
      </c>
      <c r="E984">
        <v>0</v>
      </c>
      <c r="F984">
        <v>8</v>
      </c>
      <c r="G984">
        <v>4148</v>
      </c>
      <c r="H984" t="s">
        <v>15</v>
      </c>
      <c r="I984">
        <v>0</v>
      </c>
      <c r="J984" t="s">
        <v>16</v>
      </c>
      <c r="K984" s="20">
        <v>0</v>
      </c>
      <c r="L984" s="20">
        <v>1</v>
      </c>
      <c r="M984" t="str">
        <f>_xlfn.XLOOKUP(Production_Downtime_Cleaned[[#This Row],[machine_id]],Machine_master[machine_id],Machine_master[department])</f>
        <v>Cutting</v>
      </c>
    </row>
    <row r="985" spans="1:13">
      <c r="A985" s="19">
        <v>45698</v>
      </c>
      <c r="B985" t="s">
        <v>25</v>
      </c>
      <c r="C985" t="s">
        <v>18</v>
      </c>
      <c r="D985">
        <v>8</v>
      </c>
      <c r="E985">
        <v>0</v>
      </c>
      <c r="F985">
        <v>8</v>
      </c>
      <c r="G985">
        <v>3950</v>
      </c>
      <c r="H985" t="s">
        <v>15</v>
      </c>
      <c r="I985">
        <v>0</v>
      </c>
      <c r="J985" t="s">
        <v>16</v>
      </c>
      <c r="K985" s="20">
        <v>0</v>
      </c>
      <c r="L985" s="20">
        <v>1</v>
      </c>
      <c r="M985" t="str">
        <f>_xlfn.XLOOKUP(Production_Downtime_Cleaned[[#This Row],[machine_id]],Machine_master[machine_id],Machine_master[department])</f>
        <v>Cutting</v>
      </c>
    </row>
    <row r="986" spans="1:13">
      <c r="A986" s="19">
        <v>45699</v>
      </c>
      <c r="B986" t="s">
        <v>13</v>
      </c>
      <c r="C986" t="s">
        <v>14</v>
      </c>
      <c r="D986">
        <v>8</v>
      </c>
      <c r="E986">
        <v>0</v>
      </c>
      <c r="F986">
        <v>8</v>
      </c>
      <c r="G986">
        <v>4752</v>
      </c>
      <c r="H986" t="s">
        <v>15</v>
      </c>
      <c r="I986">
        <v>0</v>
      </c>
      <c r="J986" t="s">
        <v>16</v>
      </c>
      <c r="K986" s="20">
        <v>0</v>
      </c>
      <c r="L986" s="20">
        <v>1</v>
      </c>
      <c r="M986" t="str">
        <f>_xlfn.XLOOKUP(Production_Downtime_Cleaned[[#This Row],[machine_id]],Machine_master[machine_id],Machine_master[department])</f>
        <v>Stamping</v>
      </c>
    </row>
    <row r="987" spans="1:13">
      <c r="A987" s="19">
        <v>45699</v>
      </c>
      <c r="B987" t="s">
        <v>13</v>
      </c>
      <c r="C987" t="s">
        <v>17</v>
      </c>
      <c r="D987">
        <v>8</v>
      </c>
      <c r="E987">
        <v>5.2</v>
      </c>
      <c r="F987">
        <v>2.8</v>
      </c>
      <c r="G987">
        <v>1623</v>
      </c>
      <c r="H987" t="s">
        <v>30</v>
      </c>
      <c r="I987">
        <v>3100</v>
      </c>
      <c r="J987" t="s">
        <v>16</v>
      </c>
      <c r="K987" s="20">
        <v>0.65</v>
      </c>
      <c r="L987" s="20">
        <v>0.35</v>
      </c>
      <c r="M987" t="str">
        <f>_xlfn.XLOOKUP(Production_Downtime_Cleaned[[#This Row],[machine_id]],Machine_master[machine_id],Machine_master[department])</f>
        <v>Stamping</v>
      </c>
    </row>
    <row r="988" spans="1:13">
      <c r="A988" s="19">
        <v>45699</v>
      </c>
      <c r="B988" t="s">
        <v>13</v>
      </c>
      <c r="C988" t="s">
        <v>18</v>
      </c>
      <c r="D988">
        <v>8</v>
      </c>
      <c r="E988">
        <v>0</v>
      </c>
      <c r="F988">
        <v>8</v>
      </c>
      <c r="G988">
        <v>4954</v>
      </c>
      <c r="H988" t="s">
        <v>15</v>
      </c>
      <c r="I988">
        <v>0</v>
      </c>
      <c r="J988" t="s">
        <v>16</v>
      </c>
      <c r="K988" s="20">
        <v>0</v>
      </c>
      <c r="L988" s="20">
        <v>1</v>
      </c>
      <c r="M988" t="str">
        <f>_xlfn.XLOOKUP(Production_Downtime_Cleaned[[#This Row],[machine_id]],Machine_master[machine_id],Machine_master[department])</f>
        <v>Stamping</v>
      </c>
    </row>
    <row r="989" spans="1:13">
      <c r="A989" s="19">
        <v>45699</v>
      </c>
      <c r="B989" t="s">
        <v>19</v>
      </c>
      <c r="C989" t="s">
        <v>14</v>
      </c>
      <c r="D989">
        <v>8</v>
      </c>
      <c r="E989">
        <v>0</v>
      </c>
      <c r="F989">
        <v>8</v>
      </c>
      <c r="G989">
        <v>5048</v>
      </c>
      <c r="H989" t="s">
        <v>15</v>
      </c>
      <c r="I989">
        <v>0</v>
      </c>
      <c r="J989" t="s">
        <v>16</v>
      </c>
      <c r="K989" s="20">
        <v>0</v>
      </c>
      <c r="L989" s="20">
        <v>1</v>
      </c>
      <c r="M989" t="str">
        <f>_xlfn.XLOOKUP(Production_Downtime_Cleaned[[#This Row],[machine_id]],Machine_master[machine_id],Machine_master[department])</f>
        <v>Stamping</v>
      </c>
    </row>
    <row r="990" spans="1:13">
      <c r="A990" s="19">
        <v>45699</v>
      </c>
      <c r="B990" t="s">
        <v>19</v>
      </c>
      <c r="C990" t="s">
        <v>17</v>
      </c>
      <c r="D990">
        <v>8</v>
      </c>
      <c r="E990">
        <v>0</v>
      </c>
      <c r="F990">
        <v>8</v>
      </c>
      <c r="G990">
        <v>4963</v>
      </c>
      <c r="H990" t="s">
        <v>15</v>
      </c>
      <c r="I990">
        <v>0</v>
      </c>
      <c r="J990" t="s">
        <v>16</v>
      </c>
      <c r="K990" s="20">
        <v>0</v>
      </c>
      <c r="L990" s="20">
        <v>1</v>
      </c>
      <c r="M990" t="str">
        <f>_xlfn.XLOOKUP(Production_Downtime_Cleaned[[#This Row],[machine_id]],Machine_master[machine_id],Machine_master[department])</f>
        <v>Stamping</v>
      </c>
    </row>
    <row r="991" spans="1:13">
      <c r="A991" s="19">
        <v>45699</v>
      </c>
      <c r="B991" t="s">
        <v>19</v>
      </c>
      <c r="C991" t="s">
        <v>18</v>
      </c>
      <c r="D991">
        <v>8</v>
      </c>
      <c r="E991">
        <v>7</v>
      </c>
      <c r="F991">
        <v>1</v>
      </c>
      <c r="G991">
        <v>588</v>
      </c>
      <c r="H991" t="s">
        <v>29</v>
      </c>
      <c r="I991">
        <v>2400</v>
      </c>
      <c r="J991" t="s">
        <v>16</v>
      </c>
      <c r="K991" s="20">
        <v>0.88</v>
      </c>
      <c r="L991" s="20">
        <v>0.13</v>
      </c>
      <c r="M991" t="str">
        <f>_xlfn.XLOOKUP(Production_Downtime_Cleaned[[#This Row],[machine_id]],Machine_master[machine_id],Machine_master[department])</f>
        <v>Stamping</v>
      </c>
    </row>
    <row r="992" spans="1:13">
      <c r="A992" s="19">
        <v>45699</v>
      </c>
      <c r="B992" t="s">
        <v>20</v>
      </c>
      <c r="C992" t="s">
        <v>14</v>
      </c>
      <c r="D992">
        <v>8</v>
      </c>
      <c r="E992">
        <v>2.9</v>
      </c>
      <c r="F992">
        <v>5.0999999999999996</v>
      </c>
      <c r="G992">
        <v>3209</v>
      </c>
      <c r="H992" t="s">
        <v>28</v>
      </c>
      <c r="I992">
        <v>13900</v>
      </c>
      <c r="J992" t="s">
        <v>16</v>
      </c>
      <c r="K992" s="20">
        <v>0.36</v>
      </c>
      <c r="L992" s="20">
        <v>0.64</v>
      </c>
      <c r="M992" t="str">
        <f>_xlfn.XLOOKUP(Production_Downtime_Cleaned[[#This Row],[machine_id]],Machine_master[machine_id],Machine_master[department])</f>
        <v>Stamping</v>
      </c>
    </row>
    <row r="993" spans="1:13">
      <c r="A993" s="19">
        <v>45699</v>
      </c>
      <c r="B993" t="s">
        <v>20</v>
      </c>
      <c r="C993" t="s">
        <v>17</v>
      </c>
      <c r="D993">
        <v>8</v>
      </c>
      <c r="E993">
        <v>4.3</v>
      </c>
      <c r="F993">
        <v>3.7</v>
      </c>
      <c r="G993">
        <v>2068</v>
      </c>
      <c r="H993" t="s">
        <v>26</v>
      </c>
      <c r="I993">
        <v>6500</v>
      </c>
      <c r="J993" t="s">
        <v>16</v>
      </c>
      <c r="K993" s="20">
        <v>0.54</v>
      </c>
      <c r="L993" s="20">
        <v>0.46</v>
      </c>
      <c r="M993" t="str">
        <f>_xlfn.XLOOKUP(Production_Downtime_Cleaned[[#This Row],[machine_id]],Machine_master[machine_id],Machine_master[department])</f>
        <v>Stamping</v>
      </c>
    </row>
    <row r="994" spans="1:13">
      <c r="A994" s="19">
        <v>45699</v>
      </c>
      <c r="B994" t="s">
        <v>20</v>
      </c>
      <c r="C994" t="s">
        <v>18</v>
      </c>
      <c r="D994">
        <v>8</v>
      </c>
      <c r="E994">
        <v>2.1</v>
      </c>
      <c r="F994">
        <v>5.9</v>
      </c>
      <c r="G994">
        <v>3017</v>
      </c>
      <c r="H994" t="s">
        <v>27</v>
      </c>
      <c r="I994">
        <v>10500</v>
      </c>
      <c r="J994" t="s">
        <v>16</v>
      </c>
      <c r="K994" s="20">
        <v>0.26</v>
      </c>
      <c r="L994" s="20">
        <v>0.74</v>
      </c>
      <c r="M994" t="str">
        <f>_xlfn.XLOOKUP(Production_Downtime_Cleaned[[#This Row],[machine_id]],Machine_master[machine_id],Machine_master[department])</f>
        <v>Stamping</v>
      </c>
    </row>
    <row r="995" spans="1:13">
      <c r="A995" s="19">
        <v>45699</v>
      </c>
      <c r="B995" t="s">
        <v>21</v>
      </c>
      <c r="C995" t="s">
        <v>14</v>
      </c>
      <c r="D995">
        <v>8</v>
      </c>
      <c r="E995">
        <v>0</v>
      </c>
      <c r="F995">
        <v>8</v>
      </c>
      <c r="G995">
        <v>716</v>
      </c>
      <c r="H995" t="s">
        <v>15</v>
      </c>
      <c r="I995">
        <v>0</v>
      </c>
      <c r="J995" t="s">
        <v>16</v>
      </c>
      <c r="K995" s="20">
        <v>0</v>
      </c>
      <c r="L995" s="20">
        <v>1</v>
      </c>
      <c r="M995" t="str">
        <f>_xlfn.XLOOKUP(Production_Downtime_Cleaned[[#This Row],[machine_id]],Machine_master[machine_id],Machine_master[department])</f>
        <v>Machining</v>
      </c>
    </row>
    <row r="996" spans="1:13">
      <c r="A996" s="19">
        <v>45699</v>
      </c>
      <c r="B996" t="s">
        <v>21</v>
      </c>
      <c r="C996" t="s">
        <v>17</v>
      </c>
      <c r="D996">
        <v>8</v>
      </c>
      <c r="E996">
        <v>0</v>
      </c>
      <c r="F996">
        <v>8</v>
      </c>
      <c r="G996">
        <v>617</v>
      </c>
      <c r="H996" t="s">
        <v>15</v>
      </c>
      <c r="I996">
        <v>0</v>
      </c>
      <c r="J996" t="s">
        <v>16</v>
      </c>
      <c r="K996" s="20">
        <v>0</v>
      </c>
      <c r="L996" s="20">
        <v>1</v>
      </c>
      <c r="M996" t="str">
        <f>_xlfn.XLOOKUP(Production_Downtime_Cleaned[[#This Row],[machine_id]],Machine_master[machine_id],Machine_master[department])</f>
        <v>Machining</v>
      </c>
    </row>
    <row r="997" spans="1:13">
      <c r="A997" s="19">
        <v>45699</v>
      </c>
      <c r="B997" t="s">
        <v>21</v>
      </c>
      <c r="C997" t="s">
        <v>18</v>
      </c>
      <c r="D997">
        <v>8</v>
      </c>
      <c r="E997">
        <v>0</v>
      </c>
      <c r="F997">
        <v>8</v>
      </c>
      <c r="G997">
        <v>681</v>
      </c>
      <c r="H997" t="s">
        <v>15</v>
      </c>
      <c r="I997">
        <v>0</v>
      </c>
      <c r="J997" t="s">
        <v>16</v>
      </c>
      <c r="K997" s="20">
        <v>0</v>
      </c>
      <c r="L997" s="20">
        <v>1</v>
      </c>
      <c r="M997" t="str">
        <f>_xlfn.XLOOKUP(Production_Downtime_Cleaned[[#This Row],[machine_id]],Machine_master[machine_id],Machine_master[department])</f>
        <v>Machining</v>
      </c>
    </row>
    <row r="998" spans="1:13">
      <c r="A998" s="19">
        <v>45699</v>
      </c>
      <c r="B998" t="s">
        <v>22</v>
      </c>
      <c r="C998" t="s">
        <v>14</v>
      </c>
      <c r="D998">
        <v>8</v>
      </c>
      <c r="E998">
        <v>0</v>
      </c>
      <c r="F998">
        <v>8</v>
      </c>
      <c r="G998">
        <v>729</v>
      </c>
      <c r="H998" t="s">
        <v>15</v>
      </c>
      <c r="I998">
        <v>0</v>
      </c>
      <c r="J998" t="s">
        <v>16</v>
      </c>
      <c r="K998" s="20">
        <v>0</v>
      </c>
      <c r="L998" s="20">
        <v>1</v>
      </c>
      <c r="M998" t="str">
        <f>_xlfn.XLOOKUP(Production_Downtime_Cleaned[[#This Row],[machine_id]],Machine_master[machine_id],Machine_master[department])</f>
        <v>Machining</v>
      </c>
    </row>
    <row r="999" spans="1:13">
      <c r="A999" s="19">
        <v>45699</v>
      </c>
      <c r="B999" t="s">
        <v>22</v>
      </c>
      <c r="C999" t="s">
        <v>17</v>
      </c>
      <c r="D999">
        <v>8</v>
      </c>
      <c r="E999">
        <v>0</v>
      </c>
      <c r="F999">
        <v>8</v>
      </c>
      <c r="G999">
        <v>711</v>
      </c>
      <c r="H999" t="s">
        <v>15</v>
      </c>
      <c r="I999">
        <v>0</v>
      </c>
      <c r="J999" t="s">
        <v>16</v>
      </c>
      <c r="K999" s="20">
        <v>0</v>
      </c>
      <c r="L999" s="20">
        <v>1</v>
      </c>
      <c r="M999" t="str">
        <f>_xlfn.XLOOKUP(Production_Downtime_Cleaned[[#This Row],[machine_id]],Machine_master[machine_id],Machine_master[department])</f>
        <v>Machining</v>
      </c>
    </row>
    <row r="1000" spans="1:13">
      <c r="A1000" s="19">
        <v>45699</v>
      </c>
      <c r="B1000" t="s">
        <v>22</v>
      </c>
      <c r="C1000" t="s">
        <v>18</v>
      </c>
      <c r="D1000">
        <v>8</v>
      </c>
      <c r="E1000">
        <v>4.3</v>
      </c>
      <c r="F1000">
        <v>3.7</v>
      </c>
      <c r="G1000">
        <v>372</v>
      </c>
      <c r="H1000" t="s">
        <v>26</v>
      </c>
      <c r="I1000">
        <v>8600</v>
      </c>
      <c r="J1000" t="s">
        <v>16</v>
      </c>
      <c r="K1000" s="20">
        <v>0.54</v>
      </c>
      <c r="L1000" s="20">
        <v>0.46</v>
      </c>
      <c r="M1000" t="str">
        <f>_xlfn.XLOOKUP(Production_Downtime_Cleaned[[#This Row],[machine_id]],Machine_master[machine_id],Machine_master[department])</f>
        <v>Machining</v>
      </c>
    </row>
    <row r="1001" spans="1:13">
      <c r="A1001" s="19">
        <v>45699</v>
      </c>
      <c r="B1001" t="s">
        <v>23</v>
      </c>
      <c r="C1001" t="s">
        <v>14</v>
      </c>
      <c r="D1001">
        <v>8</v>
      </c>
      <c r="E1001">
        <v>2.2999999999999998</v>
      </c>
      <c r="F1001">
        <v>5.7</v>
      </c>
      <c r="G1001">
        <v>2169</v>
      </c>
      <c r="H1001" t="s">
        <v>28</v>
      </c>
      <c r="I1001">
        <v>6500</v>
      </c>
      <c r="J1001" t="s">
        <v>16</v>
      </c>
      <c r="K1001" s="20">
        <v>0.28999999999999998</v>
      </c>
      <c r="L1001" s="20">
        <v>0.71</v>
      </c>
      <c r="M1001" t="str">
        <f>_xlfn.XLOOKUP(Production_Downtime_Cleaned[[#This Row],[machine_id]],Machine_master[machine_id],Machine_master[department])</f>
        <v>Assembly</v>
      </c>
    </row>
    <row r="1002" spans="1:13">
      <c r="A1002" s="19">
        <v>45699</v>
      </c>
      <c r="B1002" t="s">
        <v>23</v>
      </c>
      <c r="C1002" t="s">
        <v>17</v>
      </c>
      <c r="D1002">
        <v>8</v>
      </c>
      <c r="E1002">
        <v>6.7</v>
      </c>
      <c r="F1002">
        <v>1.3</v>
      </c>
      <c r="G1002">
        <v>539</v>
      </c>
      <c r="H1002" t="s">
        <v>29</v>
      </c>
      <c r="I1002">
        <v>12100</v>
      </c>
      <c r="J1002" t="s">
        <v>16</v>
      </c>
      <c r="K1002" s="20">
        <v>0.84</v>
      </c>
      <c r="L1002" s="20">
        <v>0.16</v>
      </c>
      <c r="M1002" t="str">
        <f>_xlfn.XLOOKUP(Production_Downtime_Cleaned[[#This Row],[machine_id]],Machine_master[machine_id],Machine_master[department])</f>
        <v>Assembly</v>
      </c>
    </row>
    <row r="1003" spans="1:13">
      <c r="A1003" s="19">
        <v>45699</v>
      </c>
      <c r="B1003" t="s">
        <v>23</v>
      </c>
      <c r="C1003" t="s">
        <v>18</v>
      </c>
      <c r="D1003">
        <v>8</v>
      </c>
      <c r="E1003">
        <v>0</v>
      </c>
      <c r="F1003">
        <v>8</v>
      </c>
      <c r="G1003">
        <v>3545</v>
      </c>
      <c r="H1003" t="s">
        <v>15</v>
      </c>
      <c r="I1003">
        <v>0</v>
      </c>
      <c r="J1003" t="s">
        <v>16</v>
      </c>
      <c r="K1003" s="20">
        <v>0</v>
      </c>
      <c r="L1003" s="20">
        <v>1</v>
      </c>
      <c r="M1003" t="str">
        <f>_xlfn.XLOOKUP(Production_Downtime_Cleaned[[#This Row],[machine_id]],Machine_master[machine_id],Machine_master[department])</f>
        <v>Assembly</v>
      </c>
    </row>
    <row r="1004" spans="1:13">
      <c r="A1004" s="19">
        <v>45699</v>
      </c>
      <c r="B1004" t="s">
        <v>24</v>
      </c>
      <c r="C1004" t="s">
        <v>14</v>
      </c>
      <c r="D1004">
        <v>8</v>
      </c>
      <c r="E1004">
        <v>0</v>
      </c>
      <c r="F1004">
        <v>8</v>
      </c>
      <c r="G1004">
        <v>3278</v>
      </c>
      <c r="H1004" t="s">
        <v>15</v>
      </c>
      <c r="I1004">
        <v>0</v>
      </c>
      <c r="J1004" t="s">
        <v>16</v>
      </c>
      <c r="K1004" s="20">
        <v>0</v>
      </c>
      <c r="L1004" s="20">
        <v>1</v>
      </c>
      <c r="M1004" t="str">
        <f>_xlfn.XLOOKUP(Production_Downtime_Cleaned[[#This Row],[machine_id]],Machine_master[machine_id],Machine_master[department])</f>
        <v>Assembly</v>
      </c>
    </row>
    <row r="1005" spans="1:13">
      <c r="A1005" s="19">
        <v>45699</v>
      </c>
      <c r="B1005" t="s">
        <v>24</v>
      </c>
      <c r="C1005" t="s">
        <v>17</v>
      </c>
      <c r="D1005">
        <v>8</v>
      </c>
      <c r="E1005">
        <v>0</v>
      </c>
      <c r="F1005">
        <v>8</v>
      </c>
      <c r="G1005">
        <v>2945</v>
      </c>
      <c r="H1005" t="s">
        <v>15</v>
      </c>
      <c r="I1005">
        <v>0</v>
      </c>
      <c r="J1005" t="s">
        <v>16</v>
      </c>
      <c r="K1005" s="20">
        <v>0</v>
      </c>
      <c r="L1005" s="20">
        <v>1</v>
      </c>
      <c r="M1005" t="str">
        <f>_xlfn.XLOOKUP(Production_Downtime_Cleaned[[#This Row],[machine_id]],Machine_master[machine_id],Machine_master[department])</f>
        <v>Assembly</v>
      </c>
    </row>
    <row r="1006" spans="1:13">
      <c r="A1006" s="19">
        <v>45699</v>
      </c>
      <c r="B1006" t="s">
        <v>24</v>
      </c>
      <c r="C1006" t="s">
        <v>18</v>
      </c>
      <c r="D1006">
        <v>8</v>
      </c>
      <c r="E1006">
        <v>0</v>
      </c>
      <c r="F1006">
        <v>8</v>
      </c>
      <c r="G1006">
        <v>3129</v>
      </c>
      <c r="H1006" t="s">
        <v>15</v>
      </c>
      <c r="I1006">
        <v>0</v>
      </c>
      <c r="J1006" t="s">
        <v>16</v>
      </c>
      <c r="K1006" s="20">
        <v>0</v>
      </c>
      <c r="L1006" s="20">
        <v>1</v>
      </c>
      <c r="M1006" t="str">
        <f>_xlfn.XLOOKUP(Production_Downtime_Cleaned[[#This Row],[machine_id]],Machine_master[machine_id],Machine_master[department])</f>
        <v>Assembly</v>
      </c>
    </row>
    <row r="1007" spans="1:13">
      <c r="A1007" s="19">
        <v>45699</v>
      </c>
      <c r="B1007" t="s">
        <v>25</v>
      </c>
      <c r="C1007" t="s">
        <v>14</v>
      </c>
      <c r="D1007">
        <v>8</v>
      </c>
      <c r="E1007">
        <v>0</v>
      </c>
      <c r="F1007">
        <v>8</v>
      </c>
      <c r="G1007">
        <v>4106</v>
      </c>
      <c r="H1007" t="s">
        <v>15</v>
      </c>
      <c r="I1007">
        <v>0</v>
      </c>
      <c r="J1007" t="s">
        <v>16</v>
      </c>
      <c r="K1007" s="20">
        <v>0</v>
      </c>
      <c r="L1007" s="20">
        <v>1</v>
      </c>
      <c r="M1007" t="str">
        <f>_xlfn.XLOOKUP(Production_Downtime_Cleaned[[#This Row],[machine_id]],Machine_master[machine_id],Machine_master[department])</f>
        <v>Cutting</v>
      </c>
    </row>
    <row r="1008" spans="1:13">
      <c r="A1008" s="19">
        <v>45699</v>
      </c>
      <c r="B1008" t="s">
        <v>25</v>
      </c>
      <c r="C1008" t="s">
        <v>17</v>
      </c>
      <c r="D1008">
        <v>8</v>
      </c>
      <c r="E1008">
        <v>0</v>
      </c>
      <c r="F1008">
        <v>8</v>
      </c>
      <c r="G1008">
        <v>4002</v>
      </c>
      <c r="H1008" t="s">
        <v>15</v>
      </c>
      <c r="I1008">
        <v>0</v>
      </c>
      <c r="J1008" t="s">
        <v>16</v>
      </c>
      <c r="K1008" s="20">
        <v>0</v>
      </c>
      <c r="L1008" s="20">
        <v>1</v>
      </c>
      <c r="M1008" t="str">
        <f>_xlfn.XLOOKUP(Production_Downtime_Cleaned[[#This Row],[machine_id]],Machine_master[machine_id],Machine_master[department])</f>
        <v>Cutting</v>
      </c>
    </row>
    <row r="1009" spans="1:13">
      <c r="A1009" s="19">
        <v>45699</v>
      </c>
      <c r="B1009" t="s">
        <v>25</v>
      </c>
      <c r="C1009" t="s">
        <v>18</v>
      </c>
      <c r="D1009">
        <v>8</v>
      </c>
      <c r="E1009">
        <v>0</v>
      </c>
      <c r="F1009">
        <v>8</v>
      </c>
      <c r="G1009">
        <v>4170</v>
      </c>
      <c r="H1009" t="s">
        <v>15</v>
      </c>
      <c r="I1009">
        <v>0</v>
      </c>
      <c r="J1009" t="s">
        <v>16</v>
      </c>
      <c r="K1009" s="20">
        <v>0</v>
      </c>
      <c r="L1009" s="20">
        <v>1</v>
      </c>
      <c r="M1009" t="str">
        <f>_xlfn.XLOOKUP(Production_Downtime_Cleaned[[#This Row],[machine_id]],Machine_master[machine_id],Machine_master[department])</f>
        <v>Cutting</v>
      </c>
    </row>
    <row r="1010" spans="1:13">
      <c r="A1010" s="19">
        <v>45700</v>
      </c>
      <c r="B1010" t="s">
        <v>13</v>
      </c>
      <c r="C1010" t="s">
        <v>14</v>
      </c>
      <c r="D1010">
        <v>8</v>
      </c>
      <c r="E1010">
        <v>5.9</v>
      </c>
      <c r="F1010">
        <v>2.1</v>
      </c>
      <c r="G1010">
        <v>1398</v>
      </c>
      <c r="H1010" t="s">
        <v>27</v>
      </c>
      <c r="I1010">
        <v>12000</v>
      </c>
      <c r="J1010" t="s">
        <v>16</v>
      </c>
      <c r="K1010" s="20">
        <v>0.74</v>
      </c>
      <c r="L1010" s="20">
        <v>0.26</v>
      </c>
      <c r="M1010" t="str">
        <f>_xlfn.XLOOKUP(Production_Downtime_Cleaned[[#This Row],[machine_id]],Machine_master[machine_id],Machine_master[department])</f>
        <v>Stamping</v>
      </c>
    </row>
    <row r="1011" spans="1:13">
      <c r="A1011" s="19">
        <v>45700</v>
      </c>
      <c r="B1011" t="s">
        <v>13</v>
      </c>
      <c r="C1011" t="s">
        <v>17</v>
      </c>
      <c r="D1011">
        <v>8</v>
      </c>
      <c r="E1011">
        <v>0</v>
      </c>
      <c r="F1011">
        <v>8</v>
      </c>
      <c r="G1011">
        <v>4641</v>
      </c>
      <c r="H1011" t="s">
        <v>15</v>
      </c>
      <c r="I1011">
        <v>0</v>
      </c>
      <c r="J1011" t="s">
        <v>16</v>
      </c>
      <c r="K1011" s="20">
        <v>0</v>
      </c>
      <c r="L1011" s="20">
        <v>1</v>
      </c>
      <c r="M1011" t="str">
        <f>_xlfn.XLOOKUP(Production_Downtime_Cleaned[[#This Row],[machine_id]],Machine_master[machine_id],Machine_master[department])</f>
        <v>Stamping</v>
      </c>
    </row>
    <row r="1012" spans="1:13">
      <c r="A1012" s="19">
        <v>45700</v>
      </c>
      <c r="B1012" t="s">
        <v>13</v>
      </c>
      <c r="C1012" t="s">
        <v>18</v>
      </c>
      <c r="D1012">
        <v>8</v>
      </c>
      <c r="E1012">
        <v>0</v>
      </c>
      <c r="F1012">
        <v>8</v>
      </c>
      <c r="G1012">
        <v>4992</v>
      </c>
      <c r="H1012" t="s">
        <v>15</v>
      </c>
      <c r="I1012">
        <v>0</v>
      </c>
      <c r="J1012" t="s">
        <v>16</v>
      </c>
      <c r="K1012" s="20">
        <v>0</v>
      </c>
      <c r="L1012" s="20">
        <v>1</v>
      </c>
      <c r="M1012" t="str">
        <f>_xlfn.XLOOKUP(Production_Downtime_Cleaned[[#This Row],[machine_id]],Machine_master[machine_id],Machine_master[department])</f>
        <v>Stamping</v>
      </c>
    </row>
    <row r="1013" spans="1:13">
      <c r="A1013" s="19">
        <v>45700</v>
      </c>
      <c r="B1013" t="s">
        <v>19</v>
      </c>
      <c r="C1013" t="s">
        <v>14</v>
      </c>
      <c r="D1013">
        <v>8</v>
      </c>
      <c r="E1013">
        <v>0</v>
      </c>
      <c r="F1013">
        <v>8</v>
      </c>
      <c r="G1013">
        <v>5528</v>
      </c>
      <c r="H1013" t="s">
        <v>15</v>
      </c>
      <c r="I1013">
        <v>0</v>
      </c>
      <c r="J1013" t="s">
        <v>16</v>
      </c>
      <c r="K1013" s="20">
        <v>0</v>
      </c>
      <c r="L1013" s="20">
        <v>1</v>
      </c>
      <c r="M1013" t="str">
        <f>_xlfn.XLOOKUP(Production_Downtime_Cleaned[[#This Row],[machine_id]],Machine_master[machine_id],Machine_master[department])</f>
        <v>Stamping</v>
      </c>
    </row>
    <row r="1014" spans="1:13">
      <c r="A1014" s="19">
        <v>45700</v>
      </c>
      <c r="B1014" t="s">
        <v>19</v>
      </c>
      <c r="C1014" t="s">
        <v>17</v>
      </c>
      <c r="D1014">
        <v>8</v>
      </c>
      <c r="E1014">
        <v>0</v>
      </c>
      <c r="F1014">
        <v>8</v>
      </c>
      <c r="G1014">
        <v>5415</v>
      </c>
      <c r="H1014" t="s">
        <v>15</v>
      </c>
      <c r="I1014">
        <v>0</v>
      </c>
      <c r="J1014" t="s">
        <v>16</v>
      </c>
      <c r="K1014" s="20">
        <v>0</v>
      </c>
      <c r="L1014" s="20">
        <v>1</v>
      </c>
      <c r="M1014" t="str">
        <f>_xlfn.XLOOKUP(Production_Downtime_Cleaned[[#This Row],[machine_id]],Machine_master[machine_id],Machine_master[department])</f>
        <v>Stamping</v>
      </c>
    </row>
    <row r="1015" spans="1:13">
      <c r="A1015" s="19">
        <v>45700</v>
      </c>
      <c r="B1015" t="s">
        <v>19</v>
      </c>
      <c r="C1015" t="s">
        <v>18</v>
      </c>
      <c r="D1015">
        <v>8</v>
      </c>
      <c r="E1015">
        <v>0</v>
      </c>
      <c r="F1015">
        <v>8</v>
      </c>
      <c r="G1015">
        <v>4401</v>
      </c>
      <c r="H1015" t="s">
        <v>15</v>
      </c>
      <c r="I1015">
        <v>0</v>
      </c>
      <c r="J1015" t="s">
        <v>16</v>
      </c>
      <c r="K1015" s="20">
        <v>0</v>
      </c>
      <c r="L1015" s="20">
        <v>1</v>
      </c>
      <c r="M1015" t="str">
        <f>_xlfn.XLOOKUP(Production_Downtime_Cleaned[[#This Row],[machine_id]],Machine_master[machine_id],Machine_master[department])</f>
        <v>Stamping</v>
      </c>
    </row>
    <row r="1016" spans="1:13">
      <c r="A1016" s="19">
        <v>45700</v>
      </c>
      <c r="B1016" t="s">
        <v>20</v>
      </c>
      <c r="C1016" t="s">
        <v>14</v>
      </c>
      <c r="D1016">
        <v>8</v>
      </c>
      <c r="E1016">
        <v>2</v>
      </c>
      <c r="F1016">
        <v>6</v>
      </c>
      <c r="G1016">
        <v>3252</v>
      </c>
      <c r="H1016" t="s">
        <v>31</v>
      </c>
      <c r="I1016">
        <v>4800</v>
      </c>
      <c r="J1016" t="s">
        <v>16</v>
      </c>
      <c r="K1016" s="20">
        <v>0.25</v>
      </c>
      <c r="L1016" s="20">
        <v>0.75</v>
      </c>
      <c r="M1016" t="str">
        <f>_xlfn.XLOOKUP(Production_Downtime_Cleaned[[#This Row],[machine_id]],Machine_master[machine_id],Machine_master[department])</f>
        <v>Stamping</v>
      </c>
    </row>
    <row r="1017" spans="1:13">
      <c r="A1017" s="19">
        <v>45700</v>
      </c>
      <c r="B1017" t="s">
        <v>20</v>
      </c>
      <c r="C1017" t="s">
        <v>17</v>
      </c>
      <c r="D1017">
        <v>8</v>
      </c>
      <c r="E1017">
        <v>0</v>
      </c>
      <c r="F1017">
        <v>8</v>
      </c>
      <c r="G1017">
        <v>4337</v>
      </c>
      <c r="H1017" t="s">
        <v>15</v>
      </c>
      <c r="I1017">
        <v>0</v>
      </c>
      <c r="J1017" t="s">
        <v>16</v>
      </c>
      <c r="K1017" s="20">
        <v>0</v>
      </c>
      <c r="L1017" s="20">
        <v>1</v>
      </c>
      <c r="M1017" t="str">
        <f>_xlfn.XLOOKUP(Production_Downtime_Cleaned[[#This Row],[machine_id]],Machine_master[machine_id],Machine_master[department])</f>
        <v>Stamping</v>
      </c>
    </row>
    <row r="1018" spans="1:13">
      <c r="A1018" s="19">
        <v>45700</v>
      </c>
      <c r="B1018" t="s">
        <v>20</v>
      </c>
      <c r="C1018" t="s">
        <v>18</v>
      </c>
      <c r="D1018">
        <v>8</v>
      </c>
      <c r="E1018">
        <v>6.8</v>
      </c>
      <c r="F1018">
        <v>1.2</v>
      </c>
      <c r="G1018">
        <v>724</v>
      </c>
      <c r="H1018" t="s">
        <v>28</v>
      </c>
      <c r="I1018">
        <v>11600</v>
      </c>
      <c r="J1018" t="s">
        <v>16</v>
      </c>
      <c r="K1018" s="20">
        <v>0.85</v>
      </c>
      <c r="L1018" s="20">
        <v>0.15</v>
      </c>
      <c r="M1018" t="str">
        <f>_xlfn.XLOOKUP(Production_Downtime_Cleaned[[#This Row],[machine_id]],Machine_master[machine_id],Machine_master[department])</f>
        <v>Stamping</v>
      </c>
    </row>
    <row r="1019" spans="1:13">
      <c r="A1019" s="19">
        <v>45700</v>
      </c>
      <c r="B1019" t="s">
        <v>21</v>
      </c>
      <c r="C1019" t="s">
        <v>14</v>
      </c>
      <c r="D1019">
        <v>8</v>
      </c>
      <c r="E1019">
        <v>3.2</v>
      </c>
      <c r="F1019">
        <v>4.8</v>
      </c>
      <c r="G1019">
        <v>379</v>
      </c>
      <c r="H1019" t="s">
        <v>30</v>
      </c>
      <c r="I1019">
        <v>5800</v>
      </c>
      <c r="J1019" t="s">
        <v>16</v>
      </c>
      <c r="K1019" s="20">
        <v>0.4</v>
      </c>
      <c r="L1019" s="20">
        <v>0.6</v>
      </c>
      <c r="M1019" t="str">
        <f>_xlfn.XLOOKUP(Production_Downtime_Cleaned[[#This Row],[machine_id]],Machine_master[machine_id],Machine_master[department])</f>
        <v>Machining</v>
      </c>
    </row>
    <row r="1020" spans="1:13">
      <c r="A1020" s="19">
        <v>45700</v>
      </c>
      <c r="B1020" t="s">
        <v>21</v>
      </c>
      <c r="C1020" t="s">
        <v>17</v>
      </c>
      <c r="D1020">
        <v>8</v>
      </c>
      <c r="E1020">
        <v>0</v>
      </c>
      <c r="F1020">
        <v>8</v>
      </c>
      <c r="G1020">
        <v>715</v>
      </c>
      <c r="H1020" t="s">
        <v>15</v>
      </c>
      <c r="I1020">
        <v>0</v>
      </c>
      <c r="J1020" t="s">
        <v>16</v>
      </c>
      <c r="K1020" s="20">
        <v>0</v>
      </c>
      <c r="L1020" s="20">
        <v>1</v>
      </c>
      <c r="M1020" t="str">
        <f>_xlfn.XLOOKUP(Production_Downtime_Cleaned[[#This Row],[machine_id]],Machine_master[machine_id],Machine_master[department])</f>
        <v>Machining</v>
      </c>
    </row>
    <row r="1021" spans="1:13">
      <c r="A1021" s="19">
        <v>45700</v>
      </c>
      <c r="B1021" t="s">
        <v>21</v>
      </c>
      <c r="C1021" t="s">
        <v>18</v>
      </c>
      <c r="D1021">
        <v>8</v>
      </c>
      <c r="E1021">
        <v>0</v>
      </c>
      <c r="F1021">
        <v>8</v>
      </c>
      <c r="G1021">
        <v>703</v>
      </c>
      <c r="H1021" t="s">
        <v>15</v>
      </c>
      <c r="I1021">
        <v>0</v>
      </c>
      <c r="J1021" t="s">
        <v>16</v>
      </c>
      <c r="K1021" s="20">
        <v>0</v>
      </c>
      <c r="L1021" s="20">
        <v>1</v>
      </c>
      <c r="M1021" t="str">
        <f>_xlfn.XLOOKUP(Production_Downtime_Cleaned[[#This Row],[machine_id]],Machine_master[machine_id],Machine_master[department])</f>
        <v>Machining</v>
      </c>
    </row>
    <row r="1022" spans="1:13">
      <c r="A1022" s="19">
        <v>45700</v>
      </c>
      <c r="B1022" t="s">
        <v>22</v>
      </c>
      <c r="C1022" t="s">
        <v>14</v>
      </c>
      <c r="D1022">
        <v>8</v>
      </c>
      <c r="E1022">
        <v>0</v>
      </c>
      <c r="F1022">
        <v>8</v>
      </c>
      <c r="G1022">
        <v>783</v>
      </c>
      <c r="H1022" t="s">
        <v>15</v>
      </c>
      <c r="I1022">
        <v>0</v>
      </c>
      <c r="J1022" t="s">
        <v>16</v>
      </c>
      <c r="K1022" s="20">
        <v>0</v>
      </c>
      <c r="L1022" s="20">
        <v>1</v>
      </c>
      <c r="M1022" t="str">
        <f>_xlfn.XLOOKUP(Production_Downtime_Cleaned[[#This Row],[machine_id]],Machine_master[machine_id],Machine_master[department])</f>
        <v>Machining</v>
      </c>
    </row>
    <row r="1023" spans="1:13">
      <c r="A1023" s="19">
        <v>45700</v>
      </c>
      <c r="B1023" t="s">
        <v>22</v>
      </c>
      <c r="C1023" t="s">
        <v>17</v>
      </c>
      <c r="D1023">
        <v>8</v>
      </c>
      <c r="E1023">
        <v>0</v>
      </c>
      <c r="F1023">
        <v>8</v>
      </c>
      <c r="G1023">
        <v>645</v>
      </c>
      <c r="H1023" t="s">
        <v>15</v>
      </c>
      <c r="I1023">
        <v>0</v>
      </c>
      <c r="J1023" t="s">
        <v>16</v>
      </c>
      <c r="K1023" s="20">
        <v>0</v>
      </c>
      <c r="L1023" s="20">
        <v>1</v>
      </c>
      <c r="M1023" t="str">
        <f>_xlfn.XLOOKUP(Production_Downtime_Cleaned[[#This Row],[machine_id]],Machine_master[machine_id],Machine_master[department])</f>
        <v>Machining</v>
      </c>
    </row>
    <row r="1024" spans="1:13">
      <c r="A1024" s="19">
        <v>45700</v>
      </c>
      <c r="B1024" t="s">
        <v>22</v>
      </c>
      <c r="C1024" t="s">
        <v>18</v>
      </c>
      <c r="D1024">
        <v>8</v>
      </c>
      <c r="E1024">
        <v>0</v>
      </c>
      <c r="F1024">
        <v>8</v>
      </c>
      <c r="G1024">
        <v>797</v>
      </c>
      <c r="H1024" t="s">
        <v>15</v>
      </c>
      <c r="I1024">
        <v>0</v>
      </c>
      <c r="J1024" t="s">
        <v>16</v>
      </c>
      <c r="K1024" s="20">
        <v>0</v>
      </c>
      <c r="L1024" s="20">
        <v>1</v>
      </c>
      <c r="M1024" t="str">
        <f>_xlfn.XLOOKUP(Production_Downtime_Cleaned[[#This Row],[machine_id]],Machine_master[machine_id],Machine_master[department])</f>
        <v>Machining</v>
      </c>
    </row>
    <row r="1025" spans="1:13">
      <c r="A1025" s="19">
        <v>45700</v>
      </c>
      <c r="B1025" t="s">
        <v>23</v>
      </c>
      <c r="C1025" t="s">
        <v>14</v>
      </c>
      <c r="D1025">
        <v>8</v>
      </c>
      <c r="E1025">
        <v>0</v>
      </c>
      <c r="F1025">
        <v>8</v>
      </c>
      <c r="G1025">
        <v>3437</v>
      </c>
      <c r="H1025" t="s">
        <v>15</v>
      </c>
      <c r="I1025">
        <v>0</v>
      </c>
      <c r="J1025" t="s">
        <v>16</v>
      </c>
      <c r="K1025" s="20">
        <v>0</v>
      </c>
      <c r="L1025" s="20">
        <v>1</v>
      </c>
      <c r="M1025" t="str">
        <f>_xlfn.XLOOKUP(Production_Downtime_Cleaned[[#This Row],[machine_id]],Machine_master[machine_id],Machine_master[department])</f>
        <v>Assembly</v>
      </c>
    </row>
    <row r="1026" spans="1:13">
      <c r="A1026" s="19">
        <v>45700</v>
      </c>
      <c r="B1026" t="s">
        <v>23</v>
      </c>
      <c r="C1026" t="s">
        <v>17</v>
      </c>
      <c r="D1026">
        <v>8</v>
      </c>
      <c r="E1026">
        <v>4.3</v>
      </c>
      <c r="F1026">
        <v>3.7</v>
      </c>
      <c r="G1026">
        <v>1614</v>
      </c>
      <c r="H1026" t="s">
        <v>27</v>
      </c>
      <c r="I1026">
        <v>5700</v>
      </c>
      <c r="J1026" t="s">
        <v>16</v>
      </c>
      <c r="K1026" s="20">
        <v>0.54</v>
      </c>
      <c r="L1026" s="20">
        <v>0.46</v>
      </c>
      <c r="M1026" t="str">
        <f>_xlfn.XLOOKUP(Production_Downtime_Cleaned[[#This Row],[machine_id]],Machine_master[machine_id],Machine_master[department])</f>
        <v>Assembly</v>
      </c>
    </row>
    <row r="1027" spans="1:13">
      <c r="A1027" s="19">
        <v>45700</v>
      </c>
      <c r="B1027" t="s">
        <v>23</v>
      </c>
      <c r="C1027" t="s">
        <v>18</v>
      </c>
      <c r="D1027">
        <v>8</v>
      </c>
      <c r="E1027">
        <v>0</v>
      </c>
      <c r="F1027">
        <v>8</v>
      </c>
      <c r="G1027">
        <v>3056</v>
      </c>
      <c r="H1027" t="s">
        <v>15</v>
      </c>
      <c r="I1027">
        <v>0</v>
      </c>
      <c r="J1027" t="s">
        <v>16</v>
      </c>
      <c r="K1027" s="20">
        <v>0</v>
      </c>
      <c r="L1027" s="20">
        <v>1</v>
      </c>
      <c r="M1027" t="str">
        <f>_xlfn.XLOOKUP(Production_Downtime_Cleaned[[#This Row],[machine_id]],Machine_master[machine_id],Machine_master[department])</f>
        <v>Assembly</v>
      </c>
    </row>
    <row r="1028" spans="1:13">
      <c r="A1028" s="19">
        <v>45700</v>
      </c>
      <c r="B1028" t="s">
        <v>24</v>
      </c>
      <c r="C1028" t="s">
        <v>14</v>
      </c>
      <c r="D1028">
        <v>8</v>
      </c>
      <c r="E1028">
        <v>1.2</v>
      </c>
      <c r="F1028">
        <v>6.8</v>
      </c>
      <c r="G1028">
        <v>3045</v>
      </c>
      <c r="H1028" t="s">
        <v>28</v>
      </c>
      <c r="I1028">
        <v>6700</v>
      </c>
      <c r="J1028" t="s">
        <v>16</v>
      </c>
      <c r="K1028" s="20">
        <v>0.15</v>
      </c>
      <c r="L1028" s="20">
        <v>0.85</v>
      </c>
      <c r="M1028" t="str">
        <f>_xlfn.XLOOKUP(Production_Downtime_Cleaned[[#This Row],[machine_id]],Machine_master[machine_id],Machine_master[department])</f>
        <v>Assembly</v>
      </c>
    </row>
    <row r="1029" spans="1:13">
      <c r="A1029" s="19">
        <v>45700</v>
      </c>
      <c r="B1029" t="s">
        <v>24</v>
      </c>
      <c r="C1029" t="s">
        <v>17</v>
      </c>
      <c r="D1029">
        <v>8</v>
      </c>
      <c r="E1029">
        <v>5.9</v>
      </c>
      <c r="F1029">
        <v>2.1</v>
      </c>
      <c r="G1029">
        <v>996</v>
      </c>
      <c r="H1029" t="s">
        <v>26</v>
      </c>
      <c r="I1029">
        <v>11000</v>
      </c>
      <c r="J1029" t="s">
        <v>16</v>
      </c>
      <c r="K1029" s="20">
        <v>0.74</v>
      </c>
      <c r="L1029" s="20">
        <v>0.26</v>
      </c>
      <c r="M1029" t="str">
        <f>_xlfn.XLOOKUP(Production_Downtime_Cleaned[[#This Row],[machine_id]],Machine_master[machine_id],Machine_master[department])</f>
        <v>Assembly</v>
      </c>
    </row>
    <row r="1030" spans="1:13">
      <c r="A1030" s="19">
        <v>45700</v>
      </c>
      <c r="B1030" t="s">
        <v>24</v>
      </c>
      <c r="C1030" t="s">
        <v>18</v>
      </c>
      <c r="D1030">
        <v>8</v>
      </c>
      <c r="E1030">
        <v>0</v>
      </c>
      <c r="F1030">
        <v>8</v>
      </c>
      <c r="G1030">
        <v>3356</v>
      </c>
      <c r="H1030" t="s">
        <v>15</v>
      </c>
      <c r="I1030">
        <v>0</v>
      </c>
      <c r="J1030" t="s">
        <v>16</v>
      </c>
      <c r="K1030" s="20">
        <v>0</v>
      </c>
      <c r="L1030" s="20">
        <v>1</v>
      </c>
      <c r="M1030" t="str">
        <f>_xlfn.XLOOKUP(Production_Downtime_Cleaned[[#This Row],[machine_id]],Machine_master[machine_id],Machine_master[department])</f>
        <v>Assembly</v>
      </c>
    </row>
    <row r="1031" spans="1:13">
      <c r="A1031" s="19">
        <v>45700</v>
      </c>
      <c r="B1031" t="s">
        <v>25</v>
      </c>
      <c r="C1031" t="s">
        <v>14</v>
      </c>
      <c r="D1031">
        <v>8</v>
      </c>
      <c r="E1031">
        <v>0</v>
      </c>
      <c r="F1031">
        <v>8</v>
      </c>
      <c r="G1031">
        <v>3982</v>
      </c>
      <c r="H1031" t="s">
        <v>15</v>
      </c>
      <c r="I1031">
        <v>0</v>
      </c>
      <c r="J1031" t="s">
        <v>16</v>
      </c>
      <c r="K1031" s="20">
        <v>0</v>
      </c>
      <c r="L1031" s="20">
        <v>1</v>
      </c>
      <c r="M1031" t="str">
        <f>_xlfn.XLOOKUP(Production_Downtime_Cleaned[[#This Row],[machine_id]],Machine_master[machine_id],Machine_master[department])</f>
        <v>Cutting</v>
      </c>
    </row>
    <row r="1032" spans="1:13">
      <c r="A1032" s="19">
        <v>45700</v>
      </c>
      <c r="B1032" t="s">
        <v>25</v>
      </c>
      <c r="C1032" t="s">
        <v>17</v>
      </c>
      <c r="D1032">
        <v>8</v>
      </c>
      <c r="E1032">
        <v>6.1</v>
      </c>
      <c r="F1032">
        <v>1.9</v>
      </c>
      <c r="G1032">
        <v>997</v>
      </c>
      <c r="H1032" t="s">
        <v>28</v>
      </c>
      <c r="I1032">
        <v>4400</v>
      </c>
      <c r="J1032" t="s">
        <v>16</v>
      </c>
      <c r="K1032" s="20">
        <v>0.76</v>
      </c>
      <c r="L1032" s="20">
        <v>0.24</v>
      </c>
      <c r="M1032" t="str">
        <f>_xlfn.XLOOKUP(Production_Downtime_Cleaned[[#This Row],[machine_id]],Machine_master[machine_id],Machine_master[department])</f>
        <v>Cutting</v>
      </c>
    </row>
    <row r="1033" spans="1:13">
      <c r="A1033" s="19">
        <v>45700</v>
      </c>
      <c r="B1033" t="s">
        <v>25</v>
      </c>
      <c r="C1033" t="s">
        <v>18</v>
      </c>
      <c r="D1033">
        <v>8</v>
      </c>
      <c r="E1033">
        <v>0</v>
      </c>
      <c r="F1033">
        <v>8</v>
      </c>
      <c r="G1033">
        <v>3851</v>
      </c>
      <c r="H1033" t="s">
        <v>15</v>
      </c>
      <c r="I1033">
        <v>0</v>
      </c>
      <c r="J1033" t="s">
        <v>16</v>
      </c>
      <c r="K1033" s="20">
        <v>0</v>
      </c>
      <c r="L1033" s="20">
        <v>1</v>
      </c>
      <c r="M1033" t="str">
        <f>_xlfn.XLOOKUP(Production_Downtime_Cleaned[[#This Row],[machine_id]],Machine_master[machine_id],Machine_master[department])</f>
        <v>Cutting</v>
      </c>
    </row>
    <row r="1034" spans="1:13">
      <c r="A1034" s="19">
        <v>45701</v>
      </c>
      <c r="B1034" t="s">
        <v>13</v>
      </c>
      <c r="C1034" t="s">
        <v>14</v>
      </c>
      <c r="D1034">
        <v>8</v>
      </c>
      <c r="E1034">
        <v>0</v>
      </c>
      <c r="F1034">
        <v>8</v>
      </c>
      <c r="G1034">
        <v>5274</v>
      </c>
      <c r="H1034" t="s">
        <v>15</v>
      </c>
      <c r="I1034">
        <v>0</v>
      </c>
      <c r="J1034" t="s">
        <v>16</v>
      </c>
      <c r="K1034" s="20">
        <v>0</v>
      </c>
      <c r="L1034" s="20">
        <v>1</v>
      </c>
      <c r="M1034" t="str">
        <f>_xlfn.XLOOKUP(Production_Downtime_Cleaned[[#This Row],[machine_id]],Machine_master[machine_id],Machine_master[department])</f>
        <v>Stamping</v>
      </c>
    </row>
    <row r="1035" spans="1:13">
      <c r="A1035" s="19">
        <v>45701</v>
      </c>
      <c r="B1035" t="s">
        <v>13</v>
      </c>
      <c r="C1035" t="s">
        <v>17</v>
      </c>
      <c r="D1035">
        <v>8</v>
      </c>
      <c r="E1035">
        <v>0</v>
      </c>
      <c r="F1035">
        <v>8</v>
      </c>
      <c r="G1035">
        <v>5239</v>
      </c>
      <c r="H1035" t="s">
        <v>15</v>
      </c>
      <c r="I1035">
        <v>0</v>
      </c>
      <c r="J1035" t="s">
        <v>16</v>
      </c>
      <c r="K1035" s="20">
        <v>0</v>
      </c>
      <c r="L1035" s="20">
        <v>1</v>
      </c>
      <c r="M1035" t="str">
        <f>_xlfn.XLOOKUP(Production_Downtime_Cleaned[[#This Row],[machine_id]],Machine_master[machine_id],Machine_master[department])</f>
        <v>Stamping</v>
      </c>
    </row>
    <row r="1036" spans="1:13">
      <c r="A1036" s="19">
        <v>45701</v>
      </c>
      <c r="B1036" t="s">
        <v>13</v>
      </c>
      <c r="C1036" t="s">
        <v>18</v>
      </c>
      <c r="D1036">
        <v>8</v>
      </c>
      <c r="E1036">
        <v>3.7</v>
      </c>
      <c r="F1036">
        <v>4.3</v>
      </c>
      <c r="G1036">
        <v>2491</v>
      </c>
      <c r="H1036" t="s">
        <v>26</v>
      </c>
      <c r="I1036">
        <v>12200</v>
      </c>
      <c r="J1036" t="s">
        <v>16</v>
      </c>
      <c r="K1036" s="20">
        <v>0.46</v>
      </c>
      <c r="L1036" s="20">
        <v>0.54</v>
      </c>
      <c r="M1036" t="str">
        <f>_xlfn.XLOOKUP(Production_Downtime_Cleaned[[#This Row],[machine_id]],Machine_master[machine_id],Machine_master[department])</f>
        <v>Stamping</v>
      </c>
    </row>
    <row r="1037" spans="1:13">
      <c r="A1037" s="19">
        <v>45701</v>
      </c>
      <c r="B1037" t="s">
        <v>19</v>
      </c>
      <c r="C1037" t="s">
        <v>14</v>
      </c>
      <c r="D1037">
        <v>8</v>
      </c>
      <c r="E1037">
        <v>3</v>
      </c>
      <c r="F1037">
        <v>5</v>
      </c>
      <c r="G1037">
        <v>3174</v>
      </c>
      <c r="H1037" t="s">
        <v>28</v>
      </c>
      <c r="I1037">
        <v>2100</v>
      </c>
      <c r="J1037" t="s">
        <v>16</v>
      </c>
      <c r="K1037" s="20">
        <v>0.38</v>
      </c>
      <c r="L1037" s="20">
        <v>0.63</v>
      </c>
      <c r="M1037" t="str">
        <f>_xlfn.XLOOKUP(Production_Downtime_Cleaned[[#This Row],[machine_id]],Machine_master[machine_id],Machine_master[department])</f>
        <v>Stamping</v>
      </c>
    </row>
    <row r="1038" spans="1:13">
      <c r="A1038" s="19">
        <v>45701</v>
      </c>
      <c r="B1038" t="s">
        <v>19</v>
      </c>
      <c r="C1038" t="s">
        <v>17</v>
      </c>
      <c r="D1038">
        <v>8</v>
      </c>
      <c r="E1038">
        <v>0.6</v>
      </c>
      <c r="F1038">
        <v>7.4</v>
      </c>
      <c r="G1038">
        <v>4371</v>
      </c>
      <c r="H1038" t="s">
        <v>30</v>
      </c>
      <c r="I1038">
        <v>11100</v>
      </c>
      <c r="J1038" t="s">
        <v>16</v>
      </c>
      <c r="K1038" s="20">
        <v>0.08</v>
      </c>
      <c r="L1038" s="20">
        <v>0.93</v>
      </c>
      <c r="M1038" t="str">
        <f>_xlfn.XLOOKUP(Production_Downtime_Cleaned[[#This Row],[machine_id]],Machine_master[machine_id],Machine_master[department])</f>
        <v>Stamping</v>
      </c>
    </row>
    <row r="1039" spans="1:13">
      <c r="A1039" s="19">
        <v>45701</v>
      </c>
      <c r="B1039" t="s">
        <v>19</v>
      </c>
      <c r="C1039" t="s">
        <v>18</v>
      </c>
      <c r="D1039">
        <v>8</v>
      </c>
      <c r="E1039">
        <v>4.0999999999999996</v>
      </c>
      <c r="F1039">
        <v>3.9</v>
      </c>
      <c r="G1039">
        <v>2480</v>
      </c>
      <c r="H1039" t="s">
        <v>27</v>
      </c>
      <c r="I1039">
        <v>14600</v>
      </c>
      <c r="J1039" t="s">
        <v>16</v>
      </c>
      <c r="K1039" s="20">
        <v>0.51</v>
      </c>
      <c r="L1039" s="20">
        <v>0.49</v>
      </c>
      <c r="M1039" t="str">
        <f>_xlfn.XLOOKUP(Production_Downtime_Cleaned[[#This Row],[machine_id]],Machine_master[machine_id],Machine_master[department])</f>
        <v>Stamping</v>
      </c>
    </row>
    <row r="1040" spans="1:13">
      <c r="A1040" s="19">
        <v>45701</v>
      </c>
      <c r="B1040" t="s">
        <v>20</v>
      </c>
      <c r="C1040" t="s">
        <v>14</v>
      </c>
      <c r="D1040">
        <v>8</v>
      </c>
      <c r="E1040">
        <v>0</v>
      </c>
      <c r="F1040">
        <v>8</v>
      </c>
      <c r="G1040">
        <v>5146</v>
      </c>
      <c r="H1040" t="s">
        <v>15</v>
      </c>
      <c r="I1040">
        <v>0</v>
      </c>
      <c r="J1040" t="s">
        <v>16</v>
      </c>
      <c r="K1040" s="20">
        <v>0</v>
      </c>
      <c r="L1040" s="20">
        <v>1</v>
      </c>
      <c r="M1040" t="str">
        <f>_xlfn.XLOOKUP(Production_Downtime_Cleaned[[#This Row],[machine_id]],Machine_master[machine_id],Machine_master[department])</f>
        <v>Stamping</v>
      </c>
    </row>
    <row r="1041" spans="1:13">
      <c r="A1041" s="19">
        <v>45701</v>
      </c>
      <c r="B1041" t="s">
        <v>20</v>
      </c>
      <c r="C1041" t="s">
        <v>17</v>
      </c>
      <c r="D1041">
        <v>8</v>
      </c>
      <c r="E1041">
        <v>1.7</v>
      </c>
      <c r="F1041">
        <v>6.3</v>
      </c>
      <c r="G1041">
        <v>3662</v>
      </c>
      <c r="H1041" t="s">
        <v>30</v>
      </c>
      <c r="I1041">
        <v>12400</v>
      </c>
      <c r="J1041" t="s">
        <v>16</v>
      </c>
      <c r="K1041" s="20">
        <v>0.21</v>
      </c>
      <c r="L1041" s="20">
        <v>0.79</v>
      </c>
      <c r="M1041" t="str">
        <f>_xlfn.XLOOKUP(Production_Downtime_Cleaned[[#This Row],[machine_id]],Machine_master[machine_id],Machine_master[department])</f>
        <v>Stamping</v>
      </c>
    </row>
    <row r="1042" spans="1:13">
      <c r="A1042" s="19">
        <v>45701</v>
      </c>
      <c r="B1042" t="s">
        <v>20</v>
      </c>
      <c r="C1042" t="s">
        <v>18</v>
      </c>
      <c r="D1042">
        <v>8</v>
      </c>
      <c r="E1042">
        <v>0</v>
      </c>
      <c r="F1042">
        <v>8</v>
      </c>
      <c r="G1042">
        <v>4362</v>
      </c>
      <c r="H1042" t="s">
        <v>15</v>
      </c>
      <c r="I1042">
        <v>0</v>
      </c>
      <c r="J1042" t="s">
        <v>16</v>
      </c>
      <c r="K1042" s="20">
        <v>0</v>
      </c>
      <c r="L1042" s="20">
        <v>1</v>
      </c>
      <c r="M1042" t="str">
        <f>_xlfn.XLOOKUP(Production_Downtime_Cleaned[[#This Row],[machine_id]],Machine_master[machine_id],Machine_master[department])</f>
        <v>Stamping</v>
      </c>
    </row>
    <row r="1043" spans="1:13">
      <c r="A1043" s="19">
        <v>45701</v>
      </c>
      <c r="B1043" t="s">
        <v>21</v>
      </c>
      <c r="C1043" t="s">
        <v>14</v>
      </c>
      <c r="D1043">
        <v>8</v>
      </c>
      <c r="E1043">
        <v>1.5</v>
      </c>
      <c r="F1043">
        <v>6.5</v>
      </c>
      <c r="G1043">
        <v>543</v>
      </c>
      <c r="H1043" t="s">
        <v>30</v>
      </c>
      <c r="I1043">
        <v>5900</v>
      </c>
      <c r="J1043" t="s">
        <v>16</v>
      </c>
      <c r="K1043" s="20">
        <v>0.19</v>
      </c>
      <c r="L1043" s="20">
        <v>0.81</v>
      </c>
      <c r="M1043" t="str">
        <f>_xlfn.XLOOKUP(Production_Downtime_Cleaned[[#This Row],[machine_id]],Machine_master[machine_id],Machine_master[department])</f>
        <v>Machining</v>
      </c>
    </row>
    <row r="1044" spans="1:13">
      <c r="A1044" s="19">
        <v>45701</v>
      </c>
      <c r="B1044" t="s">
        <v>21</v>
      </c>
      <c r="C1044" t="s">
        <v>17</v>
      </c>
      <c r="D1044">
        <v>8</v>
      </c>
      <c r="E1044">
        <v>0</v>
      </c>
      <c r="F1044">
        <v>8</v>
      </c>
      <c r="G1044">
        <v>695</v>
      </c>
      <c r="H1044" t="s">
        <v>15</v>
      </c>
      <c r="I1044">
        <v>0</v>
      </c>
      <c r="J1044" t="s">
        <v>16</v>
      </c>
      <c r="K1044" s="20">
        <v>0</v>
      </c>
      <c r="L1044" s="20">
        <v>1</v>
      </c>
      <c r="M1044" t="str">
        <f>_xlfn.XLOOKUP(Production_Downtime_Cleaned[[#This Row],[machine_id]],Machine_master[machine_id],Machine_master[department])</f>
        <v>Machining</v>
      </c>
    </row>
    <row r="1045" spans="1:13">
      <c r="A1045" s="19">
        <v>45701</v>
      </c>
      <c r="B1045" t="s">
        <v>21</v>
      </c>
      <c r="C1045" t="s">
        <v>18</v>
      </c>
      <c r="D1045">
        <v>8</v>
      </c>
      <c r="E1045">
        <v>2.1</v>
      </c>
      <c r="F1045">
        <v>5.9</v>
      </c>
      <c r="G1045">
        <v>525</v>
      </c>
      <c r="H1045" t="s">
        <v>27</v>
      </c>
      <c r="I1045">
        <v>10000</v>
      </c>
      <c r="J1045" t="s">
        <v>16</v>
      </c>
      <c r="K1045" s="20">
        <v>0.26</v>
      </c>
      <c r="L1045" s="20">
        <v>0.74</v>
      </c>
      <c r="M1045" t="str">
        <f>_xlfn.XLOOKUP(Production_Downtime_Cleaned[[#This Row],[machine_id]],Machine_master[machine_id],Machine_master[department])</f>
        <v>Machining</v>
      </c>
    </row>
    <row r="1046" spans="1:13">
      <c r="A1046" s="19">
        <v>45701</v>
      </c>
      <c r="B1046" t="s">
        <v>22</v>
      </c>
      <c r="C1046" t="s">
        <v>14</v>
      </c>
      <c r="D1046">
        <v>8</v>
      </c>
      <c r="E1046">
        <v>0</v>
      </c>
      <c r="F1046">
        <v>8</v>
      </c>
      <c r="G1046">
        <v>723</v>
      </c>
      <c r="H1046" t="s">
        <v>15</v>
      </c>
      <c r="I1046">
        <v>0</v>
      </c>
      <c r="J1046" t="s">
        <v>16</v>
      </c>
      <c r="K1046" s="20">
        <v>0</v>
      </c>
      <c r="L1046" s="20">
        <v>1</v>
      </c>
      <c r="M1046" t="str">
        <f>_xlfn.XLOOKUP(Production_Downtime_Cleaned[[#This Row],[machine_id]],Machine_master[machine_id],Machine_master[department])</f>
        <v>Machining</v>
      </c>
    </row>
    <row r="1047" spans="1:13">
      <c r="A1047" s="19">
        <v>45701</v>
      </c>
      <c r="B1047" t="s">
        <v>22</v>
      </c>
      <c r="C1047" t="s">
        <v>17</v>
      </c>
      <c r="D1047">
        <v>8</v>
      </c>
      <c r="E1047">
        <v>0</v>
      </c>
      <c r="F1047">
        <v>8</v>
      </c>
      <c r="G1047">
        <v>692</v>
      </c>
      <c r="H1047" t="s">
        <v>15</v>
      </c>
      <c r="I1047">
        <v>0</v>
      </c>
      <c r="J1047" t="s">
        <v>16</v>
      </c>
      <c r="K1047" s="20">
        <v>0</v>
      </c>
      <c r="L1047" s="20">
        <v>1</v>
      </c>
      <c r="M1047" t="str">
        <f>_xlfn.XLOOKUP(Production_Downtime_Cleaned[[#This Row],[machine_id]],Machine_master[machine_id],Machine_master[department])</f>
        <v>Machining</v>
      </c>
    </row>
    <row r="1048" spans="1:13">
      <c r="A1048" s="19">
        <v>45701</v>
      </c>
      <c r="B1048" t="s">
        <v>22</v>
      </c>
      <c r="C1048" t="s">
        <v>18</v>
      </c>
      <c r="D1048">
        <v>8</v>
      </c>
      <c r="E1048">
        <v>0</v>
      </c>
      <c r="F1048">
        <v>8</v>
      </c>
      <c r="G1048">
        <v>773</v>
      </c>
      <c r="H1048" t="s">
        <v>15</v>
      </c>
      <c r="I1048">
        <v>0</v>
      </c>
      <c r="J1048" t="s">
        <v>16</v>
      </c>
      <c r="K1048" s="20">
        <v>0</v>
      </c>
      <c r="L1048" s="20">
        <v>1</v>
      </c>
      <c r="M1048" t="str">
        <f>_xlfn.XLOOKUP(Production_Downtime_Cleaned[[#This Row],[machine_id]],Machine_master[machine_id],Machine_master[department])</f>
        <v>Machining</v>
      </c>
    </row>
    <row r="1049" spans="1:13">
      <c r="A1049" s="19">
        <v>45701</v>
      </c>
      <c r="B1049" t="s">
        <v>23</v>
      </c>
      <c r="C1049" t="s">
        <v>14</v>
      </c>
      <c r="D1049">
        <v>8</v>
      </c>
      <c r="E1049">
        <v>0</v>
      </c>
      <c r="F1049">
        <v>8</v>
      </c>
      <c r="G1049">
        <v>3054</v>
      </c>
      <c r="H1049" t="s">
        <v>15</v>
      </c>
      <c r="I1049">
        <v>0</v>
      </c>
      <c r="J1049" t="s">
        <v>16</v>
      </c>
      <c r="K1049" s="20">
        <v>0</v>
      </c>
      <c r="L1049" s="20">
        <v>1</v>
      </c>
      <c r="M1049" t="str">
        <f>_xlfn.XLOOKUP(Production_Downtime_Cleaned[[#This Row],[machine_id]],Machine_master[machine_id],Machine_master[department])</f>
        <v>Assembly</v>
      </c>
    </row>
    <row r="1050" spans="1:13">
      <c r="A1050" s="19">
        <v>45701</v>
      </c>
      <c r="B1050" t="s">
        <v>23</v>
      </c>
      <c r="C1050" t="s">
        <v>17</v>
      </c>
      <c r="D1050">
        <v>8</v>
      </c>
      <c r="E1050">
        <v>3.1</v>
      </c>
      <c r="F1050">
        <v>4.9000000000000004</v>
      </c>
      <c r="G1050">
        <v>1991</v>
      </c>
      <c r="H1050" t="s">
        <v>28</v>
      </c>
      <c r="I1050">
        <v>10800</v>
      </c>
      <c r="J1050" t="s">
        <v>16</v>
      </c>
      <c r="K1050" s="20">
        <v>0.39</v>
      </c>
      <c r="L1050" s="20">
        <v>0.61</v>
      </c>
      <c r="M1050" t="str">
        <f>_xlfn.XLOOKUP(Production_Downtime_Cleaned[[#This Row],[machine_id]],Machine_master[machine_id],Machine_master[department])</f>
        <v>Assembly</v>
      </c>
    </row>
    <row r="1051" spans="1:13">
      <c r="A1051" s="19">
        <v>45701</v>
      </c>
      <c r="B1051" t="s">
        <v>23</v>
      </c>
      <c r="C1051" t="s">
        <v>18</v>
      </c>
      <c r="D1051">
        <v>8</v>
      </c>
      <c r="E1051">
        <v>0</v>
      </c>
      <c r="F1051">
        <v>8</v>
      </c>
      <c r="G1051">
        <v>3015</v>
      </c>
      <c r="H1051" t="s">
        <v>15</v>
      </c>
      <c r="I1051">
        <v>0</v>
      </c>
      <c r="J1051" t="s">
        <v>16</v>
      </c>
      <c r="K1051" s="20">
        <v>0</v>
      </c>
      <c r="L1051" s="20">
        <v>1</v>
      </c>
      <c r="M1051" t="str">
        <f>_xlfn.XLOOKUP(Production_Downtime_Cleaned[[#This Row],[machine_id]],Machine_master[machine_id],Machine_master[department])</f>
        <v>Assembly</v>
      </c>
    </row>
    <row r="1052" spans="1:13">
      <c r="A1052" s="19">
        <v>45701</v>
      </c>
      <c r="B1052" t="s">
        <v>24</v>
      </c>
      <c r="C1052" t="s">
        <v>14</v>
      </c>
      <c r="D1052">
        <v>8</v>
      </c>
      <c r="E1052">
        <v>0</v>
      </c>
      <c r="F1052">
        <v>8</v>
      </c>
      <c r="G1052">
        <v>3303</v>
      </c>
      <c r="H1052" t="s">
        <v>15</v>
      </c>
      <c r="I1052">
        <v>0</v>
      </c>
      <c r="J1052" t="s">
        <v>16</v>
      </c>
      <c r="K1052" s="20">
        <v>0</v>
      </c>
      <c r="L1052" s="20">
        <v>1</v>
      </c>
      <c r="M1052" t="str">
        <f>_xlfn.XLOOKUP(Production_Downtime_Cleaned[[#This Row],[machine_id]],Machine_master[machine_id],Machine_master[department])</f>
        <v>Assembly</v>
      </c>
    </row>
    <row r="1053" spans="1:13">
      <c r="A1053" s="19">
        <v>45701</v>
      </c>
      <c r="B1053" t="s">
        <v>24</v>
      </c>
      <c r="C1053" t="s">
        <v>17</v>
      </c>
      <c r="D1053">
        <v>8</v>
      </c>
      <c r="E1053">
        <v>0</v>
      </c>
      <c r="F1053">
        <v>8</v>
      </c>
      <c r="G1053">
        <v>3170</v>
      </c>
      <c r="H1053" t="s">
        <v>15</v>
      </c>
      <c r="I1053">
        <v>0</v>
      </c>
      <c r="J1053" t="s">
        <v>16</v>
      </c>
      <c r="K1053" s="20">
        <v>0</v>
      </c>
      <c r="L1053" s="20">
        <v>1</v>
      </c>
      <c r="M1053" t="str">
        <f>_xlfn.XLOOKUP(Production_Downtime_Cleaned[[#This Row],[machine_id]],Machine_master[machine_id],Machine_master[department])</f>
        <v>Assembly</v>
      </c>
    </row>
    <row r="1054" spans="1:13">
      <c r="A1054" s="19">
        <v>45701</v>
      </c>
      <c r="B1054" t="s">
        <v>24</v>
      </c>
      <c r="C1054" t="s">
        <v>18</v>
      </c>
      <c r="D1054">
        <v>8</v>
      </c>
      <c r="E1054">
        <v>0</v>
      </c>
      <c r="F1054">
        <v>8</v>
      </c>
      <c r="G1054">
        <v>2972</v>
      </c>
      <c r="H1054" t="s">
        <v>15</v>
      </c>
      <c r="I1054">
        <v>0</v>
      </c>
      <c r="J1054" t="s">
        <v>16</v>
      </c>
      <c r="K1054" s="20">
        <v>0</v>
      </c>
      <c r="L1054" s="20">
        <v>1</v>
      </c>
      <c r="M1054" t="str">
        <f>_xlfn.XLOOKUP(Production_Downtime_Cleaned[[#This Row],[machine_id]],Machine_master[machine_id],Machine_master[department])</f>
        <v>Assembly</v>
      </c>
    </row>
    <row r="1055" spans="1:13">
      <c r="A1055" s="19">
        <v>45701</v>
      </c>
      <c r="B1055" t="s">
        <v>25</v>
      </c>
      <c r="C1055" t="s">
        <v>14</v>
      </c>
      <c r="D1055">
        <v>8</v>
      </c>
      <c r="E1055">
        <v>0</v>
      </c>
      <c r="F1055">
        <v>8</v>
      </c>
      <c r="G1055">
        <v>4125</v>
      </c>
      <c r="H1055" t="s">
        <v>15</v>
      </c>
      <c r="I1055">
        <v>0</v>
      </c>
      <c r="J1055" t="s">
        <v>16</v>
      </c>
      <c r="K1055" s="20">
        <v>0</v>
      </c>
      <c r="L1055" s="20">
        <v>1</v>
      </c>
      <c r="M1055" t="str">
        <f>_xlfn.XLOOKUP(Production_Downtime_Cleaned[[#This Row],[machine_id]],Machine_master[machine_id],Machine_master[department])</f>
        <v>Cutting</v>
      </c>
    </row>
    <row r="1056" spans="1:13">
      <c r="A1056" s="19">
        <v>45701</v>
      </c>
      <c r="B1056" t="s">
        <v>25</v>
      </c>
      <c r="C1056" t="s">
        <v>17</v>
      </c>
      <c r="D1056">
        <v>8</v>
      </c>
      <c r="E1056">
        <v>1.2</v>
      </c>
      <c r="F1056">
        <v>6.8</v>
      </c>
      <c r="G1056">
        <v>3203</v>
      </c>
      <c r="H1056" t="s">
        <v>28</v>
      </c>
      <c r="I1056">
        <v>7500</v>
      </c>
      <c r="J1056" t="s">
        <v>16</v>
      </c>
      <c r="K1056" s="20">
        <v>0.15</v>
      </c>
      <c r="L1056" s="20">
        <v>0.85</v>
      </c>
      <c r="M1056" t="str">
        <f>_xlfn.XLOOKUP(Production_Downtime_Cleaned[[#This Row],[machine_id]],Machine_master[machine_id],Machine_master[department])</f>
        <v>Cutting</v>
      </c>
    </row>
    <row r="1057" spans="1:13">
      <c r="A1057" s="19">
        <v>45701</v>
      </c>
      <c r="B1057" t="s">
        <v>25</v>
      </c>
      <c r="C1057" t="s">
        <v>18</v>
      </c>
      <c r="D1057">
        <v>8</v>
      </c>
      <c r="E1057">
        <v>0.9</v>
      </c>
      <c r="F1057">
        <v>7.1</v>
      </c>
      <c r="G1057">
        <v>3346</v>
      </c>
      <c r="H1057" t="s">
        <v>31</v>
      </c>
      <c r="I1057">
        <v>8600</v>
      </c>
      <c r="J1057" t="s">
        <v>16</v>
      </c>
      <c r="K1057" s="20">
        <v>0.11</v>
      </c>
      <c r="L1057" s="20">
        <v>0.89</v>
      </c>
      <c r="M1057" t="str">
        <f>_xlfn.XLOOKUP(Production_Downtime_Cleaned[[#This Row],[machine_id]],Machine_master[machine_id],Machine_master[department])</f>
        <v>Cutting</v>
      </c>
    </row>
    <row r="1058" spans="1:13">
      <c r="A1058" s="19">
        <v>45702</v>
      </c>
      <c r="B1058" t="s">
        <v>13</v>
      </c>
      <c r="C1058" t="s">
        <v>14</v>
      </c>
      <c r="D1058">
        <v>8</v>
      </c>
      <c r="E1058">
        <v>0</v>
      </c>
      <c r="F1058">
        <v>8</v>
      </c>
      <c r="G1058">
        <v>5410</v>
      </c>
      <c r="H1058" t="s">
        <v>15</v>
      </c>
      <c r="I1058">
        <v>0</v>
      </c>
      <c r="J1058" t="s">
        <v>16</v>
      </c>
      <c r="K1058" s="20">
        <v>0</v>
      </c>
      <c r="L1058" s="20">
        <v>1</v>
      </c>
      <c r="M1058" t="str">
        <f>_xlfn.XLOOKUP(Production_Downtime_Cleaned[[#This Row],[machine_id]],Machine_master[machine_id],Machine_master[department])</f>
        <v>Stamping</v>
      </c>
    </row>
    <row r="1059" spans="1:13">
      <c r="A1059" s="19">
        <v>45702</v>
      </c>
      <c r="B1059" t="s">
        <v>13</v>
      </c>
      <c r="C1059" t="s">
        <v>17</v>
      </c>
      <c r="D1059">
        <v>8</v>
      </c>
      <c r="E1059">
        <v>0</v>
      </c>
      <c r="F1059">
        <v>8</v>
      </c>
      <c r="G1059">
        <v>4777</v>
      </c>
      <c r="H1059" t="s">
        <v>15</v>
      </c>
      <c r="I1059">
        <v>0</v>
      </c>
      <c r="J1059" t="s">
        <v>16</v>
      </c>
      <c r="K1059" s="20">
        <v>0</v>
      </c>
      <c r="L1059" s="20">
        <v>1</v>
      </c>
      <c r="M1059" t="str">
        <f>_xlfn.XLOOKUP(Production_Downtime_Cleaned[[#This Row],[machine_id]],Machine_master[machine_id],Machine_master[department])</f>
        <v>Stamping</v>
      </c>
    </row>
    <row r="1060" spans="1:13">
      <c r="A1060" s="19">
        <v>45702</v>
      </c>
      <c r="B1060" t="s">
        <v>13</v>
      </c>
      <c r="C1060" t="s">
        <v>18</v>
      </c>
      <c r="D1060">
        <v>8</v>
      </c>
      <c r="E1060">
        <v>0</v>
      </c>
      <c r="F1060">
        <v>8</v>
      </c>
      <c r="G1060">
        <v>4630</v>
      </c>
      <c r="H1060" t="s">
        <v>15</v>
      </c>
      <c r="I1060">
        <v>0</v>
      </c>
      <c r="J1060" t="s">
        <v>16</v>
      </c>
      <c r="K1060" s="20">
        <v>0</v>
      </c>
      <c r="L1060" s="20">
        <v>1</v>
      </c>
      <c r="M1060" t="str">
        <f>_xlfn.XLOOKUP(Production_Downtime_Cleaned[[#This Row],[machine_id]],Machine_master[machine_id],Machine_master[department])</f>
        <v>Stamping</v>
      </c>
    </row>
    <row r="1061" spans="1:13">
      <c r="A1061" s="19">
        <v>45702</v>
      </c>
      <c r="B1061" t="s">
        <v>19</v>
      </c>
      <c r="C1061" t="s">
        <v>14</v>
      </c>
      <c r="D1061">
        <v>8</v>
      </c>
      <c r="E1061">
        <v>0</v>
      </c>
      <c r="F1061">
        <v>8</v>
      </c>
      <c r="G1061">
        <v>4681</v>
      </c>
      <c r="H1061" t="s">
        <v>15</v>
      </c>
      <c r="I1061">
        <v>0</v>
      </c>
      <c r="J1061" t="s">
        <v>16</v>
      </c>
      <c r="K1061" s="20">
        <v>0</v>
      </c>
      <c r="L1061" s="20">
        <v>1</v>
      </c>
      <c r="M1061" t="str">
        <f>_xlfn.XLOOKUP(Production_Downtime_Cleaned[[#This Row],[machine_id]],Machine_master[machine_id],Machine_master[department])</f>
        <v>Stamping</v>
      </c>
    </row>
    <row r="1062" spans="1:13">
      <c r="A1062" s="19">
        <v>45702</v>
      </c>
      <c r="B1062" t="s">
        <v>19</v>
      </c>
      <c r="C1062" t="s">
        <v>17</v>
      </c>
      <c r="D1062">
        <v>8</v>
      </c>
      <c r="E1062">
        <v>0</v>
      </c>
      <c r="F1062">
        <v>8</v>
      </c>
      <c r="G1062">
        <v>4654</v>
      </c>
      <c r="H1062" t="s">
        <v>15</v>
      </c>
      <c r="I1062">
        <v>0</v>
      </c>
      <c r="J1062" t="s">
        <v>16</v>
      </c>
      <c r="K1062" s="20">
        <v>0</v>
      </c>
      <c r="L1062" s="20">
        <v>1</v>
      </c>
      <c r="M1062" t="str">
        <f>_xlfn.XLOOKUP(Production_Downtime_Cleaned[[#This Row],[machine_id]],Machine_master[machine_id],Machine_master[department])</f>
        <v>Stamping</v>
      </c>
    </row>
    <row r="1063" spans="1:13">
      <c r="A1063" s="19">
        <v>45702</v>
      </c>
      <c r="B1063" t="s">
        <v>19</v>
      </c>
      <c r="C1063" t="s">
        <v>18</v>
      </c>
      <c r="D1063">
        <v>8</v>
      </c>
      <c r="E1063">
        <v>0</v>
      </c>
      <c r="F1063">
        <v>8</v>
      </c>
      <c r="G1063">
        <v>5160</v>
      </c>
      <c r="H1063" t="s">
        <v>15</v>
      </c>
      <c r="I1063">
        <v>0</v>
      </c>
      <c r="J1063" t="s">
        <v>16</v>
      </c>
      <c r="K1063" s="20">
        <v>0</v>
      </c>
      <c r="L1063" s="20">
        <v>1</v>
      </c>
      <c r="M1063" t="str">
        <f>_xlfn.XLOOKUP(Production_Downtime_Cleaned[[#This Row],[machine_id]],Machine_master[machine_id],Machine_master[department])</f>
        <v>Stamping</v>
      </c>
    </row>
    <row r="1064" spans="1:13">
      <c r="A1064" s="19">
        <v>45702</v>
      </c>
      <c r="B1064" t="s">
        <v>20</v>
      </c>
      <c r="C1064" t="s">
        <v>14</v>
      </c>
      <c r="D1064">
        <v>8</v>
      </c>
      <c r="E1064">
        <v>0</v>
      </c>
      <c r="F1064">
        <v>8</v>
      </c>
      <c r="G1064">
        <v>4664</v>
      </c>
      <c r="H1064" t="s">
        <v>15</v>
      </c>
      <c r="I1064">
        <v>0</v>
      </c>
      <c r="J1064" t="s">
        <v>16</v>
      </c>
      <c r="K1064" s="20">
        <v>0</v>
      </c>
      <c r="L1064" s="20">
        <v>1</v>
      </c>
      <c r="M1064" t="str">
        <f>_xlfn.XLOOKUP(Production_Downtime_Cleaned[[#This Row],[machine_id]],Machine_master[machine_id],Machine_master[department])</f>
        <v>Stamping</v>
      </c>
    </row>
    <row r="1065" spans="1:13">
      <c r="A1065" s="19">
        <v>45702</v>
      </c>
      <c r="B1065" t="s">
        <v>20</v>
      </c>
      <c r="C1065" t="s">
        <v>17</v>
      </c>
      <c r="D1065">
        <v>8</v>
      </c>
      <c r="E1065">
        <v>0</v>
      </c>
      <c r="F1065">
        <v>8</v>
      </c>
      <c r="G1065">
        <v>4750</v>
      </c>
      <c r="H1065" t="s">
        <v>15</v>
      </c>
      <c r="I1065">
        <v>0</v>
      </c>
      <c r="J1065" t="s">
        <v>16</v>
      </c>
      <c r="K1065" s="20">
        <v>0</v>
      </c>
      <c r="L1065" s="20">
        <v>1</v>
      </c>
      <c r="M1065" t="str">
        <f>_xlfn.XLOOKUP(Production_Downtime_Cleaned[[#This Row],[machine_id]],Machine_master[machine_id],Machine_master[department])</f>
        <v>Stamping</v>
      </c>
    </row>
    <row r="1066" spans="1:13">
      <c r="A1066" s="19">
        <v>45702</v>
      </c>
      <c r="B1066" t="s">
        <v>20</v>
      </c>
      <c r="C1066" t="s">
        <v>18</v>
      </c>
      <c r="D1066">
        <v>8</v>
      </c>
      <c r="E1066">
        <v>0</v>
      </c>
      <c r="F1066">
        <v>8</v>
      </c>
      <c r="G1066">
        <v>4616</v>
      </c>
      <c r="H1066" t="s">
        <v>15</v>
      </c>
      <c r="I1066">
        <v>0</v>
      </c>
      <c r="J1066" t="s">
        <v>16</v>
      </c>
      <c r="K1066" s="20">
        <v>0</v>
      </c>
      <c r="L1066" s="20">
        <v>1</v>
      </c>
      <c r="M1066" t="str">
        <f>_xlfn.XLOOKUP(Production_Downtime_Cleaned[[#This Row],[machine_id]],Machine_master[machine_id],Machine_master[department])</f>
        <v>Stamping</v>
      </c>
    </row>
    <row r="1067" spans="1:13">
      <c r="A1067" s="19">
        <v>45702</v>
      </c>
      <c r="B1067" t="s">
        <v>21</v>
      </c>
      <c r="C1067" t="s">
        <v>14</v>
      </c>
      <c r="D1067">
        <v>8</v>
      </c>
      <c r="E1067">
        <v>0</v>
      </c>
      <c r="F1067">
        <v>8</v>
      </c>
      <c r="G1067">
        <v>687</v>
      </c>
      <c r="H1067" t="s">
        <v>15</v>
      </c>
      <c r="I1067">
        <v>0</v>
      </c>
      <c r="J1067" t="s">
        <v>16</v>
      </c>
      <c r="K1067" s="20">
        <v>0</v>
      </c>
      <c r="L1067" s="20">
        <v>1</v>
      </c>
      <c r="M1067" t="str">
        <f>_xlfn.XLOOKUP(Production_Downtime_Cleaned[[#This Row],[machine_id]],Machine_master[machine_id],Machine_master[department])</f>
        <v>Machining</v>
      </c>
    </row>
    <row r="1068" spans="1:13">
      <c r="A1068" s="19">
        <v>45702</v>
      </c>
      <c r="B1068" t="s">
        <v>21</v>
      </c>
      <c r="C1068" t="s">
        <v>17</v>
      </c>
      <c r="D1068">
        <v>8</v>
      </c>
      <c r="E1068">
        <v>0</v>
      </c>
      <c r="F1068">
        <v>8</v>
      </c>
      <c r="G1068">
        <v>741</v>
      </c>
      <c r="H1068" t="s">
        <v>15</v>
      </c>
      <c r="I1068">
        <v>0</v>
      </c>
      <c r="J1068" t="s">
        <v>16</v>
      </c>
      <c r="K1068" s="20">
        <v>0</v>
      </c>
      <c r="L1068" s="20">
        <v>1</v>
      </c>
      <c r="M1068" t="str">
        <f>_xlfn.XLOOKUP(Production_Downtime_Cleaned[[#This Row],[machine_id]],Machine_master[machine_id],Machine_master[department])</f>
        <v>Machining</v>
      </c>
    </row>
    <row r="1069" spans="1:13">
      <c r="A1069" s="19">
        <v>45702</v>
      </c>
      <c r="B1069" t="s">
        <v>21</v>
      </c>
      <c r="C1069" t="s">
        <v>18</v>
      </c>
      <c r="D1069">
        <v>8</v>
      </c>
      <c r="E1069">
        <v>0</v>
      </c>
      <c r="F1069">
        <v>8</v>
      </c>
      <c r="G1069">
        <v>730</v>
      </c>
      <c r="H1069" t="s">
        <v>15</v>
      </c>
      <c r="I1069">
        <v>0</v>
      </c>
      <c r="J1069" t="s">
        <v>16</v>
      </c>
      <c r="K1069" s="20">
        <v>0</v>
      </c>
      <c r="L1069" s="20">
        <v>1</v>
      </c>
      <c r="M1069" t="str">
        <f>_xlfn.XLOOKUP(Production_Downtime_Cleaned[[#This Row],[machine_id]],Machine_master[machine_id],Machine_master[department])</f>
        <v>Machining</v>
      </c>
    </row>
    <row r="1070" spans="1:13">
      <c r="A1070" s="19">
        <v>45702</v>
      </c>
      <c r="B1070" t="s">
        <v>22</v>
      </c>
      <c r="C1070" t="s">
        <v>14</v>
      </c>
      <c r="D1070">
        <v>8</v>
      </c>
      <c r="E1070">
        <v>0</v>
      </c>
      <c r="F1070">
        <v>8</v>
      </c>
      <c r="G1070">
        <v>771</v>
      </c>
      <c r="H1070" t="s">
        <v>15</v>
      </c>
      <c r="I1070">
        <v>0</v>
      </c>
      <c r="J1070" t="s">
        <v>16</v>
      </c>
      <c r="K1070" s="20">
        <v>0</v>
      </c>
      <c r="L1070" s="20">
        <v>1</v>
      </c>
      <c r="M1070" t="str">
        <f>_xlfn.XLOOKUP(Production_Downtime_Cleaned[[#This Row],[machine_id]],Machine_master[machine_id],Machine_master[department])</f>
        <v>Machining</v>
      </c>
    </row>
    <row r="1071" spans="1:13">
      <c r="A1071" s="19">
        <v>45702</v>
      </c>
      <c r="B1071" t="s">
        <v>22</v>
      </c>
      <c r="C1071" t="s">
        <v>17</v>
      </c>
      <c r="D1071">
        <v>8</v>
      </c>
      <c r="E1071">
        <v>0</v>
      </c>
      <c r="F1071">
        <v>8</v>
      </c>
      <c r="G1071">
        <v>763</v>
      </c>
      <c r="H1071" t="s">
        <v>15</v>
      </c>
      <c r="I1071">
        <v>0</v>
      </c>
      <c r="J1071" t="s">
        <v>16</v>
      </c>
      <c r="K1071" s="20">
        <v>0</v>
      </c>
      <c r="L1071" s="20">
        <v>1</v>
      </c>
      <c r="M1071" t="str">
        <f>_xlfn.XLOOKUP(Production_Downtime_Cleaned[[#This Row],[machine_id]],Machine_master[machine_id],Machine_master[department])</f>
        <v>Machining</v>
      </c>
    </row>
    <row r="1072" spans="1:13">
      <c r="A1072" s="19">
        <v>45702</v>
      </c>
      <c r="B1072" t="s">
        <v>22</v>
      </c>
      <c r="C1072" t="s">
        <v>18</v>
      </c>
      <c r="D1072">
        <v>8</v>
      </c>
      <c r="E1072">
        <v>0</v>
      </c>
      <c r="F1072">
        <v>8</v>
      </c>
      <c r="G1072">
        <v>748</v>
      </c>
      <c r="H1072" t="s">
        <v>15</v>
      </c>
      <c r="I1072">
        <v>0</v>
      </c>
      <c r="J1072" t="s">
        <v>16</v>
      </c>
      <c r="K1072" s="20">
        <v>0</v>
      </c>
      <c r="L1072" s="20">
        <v>1</v>
      </c>
      <c r="M1072" t="str">
        <f>_xlfn.XLOOKUP(Production_Downtime_Cleaned[[#This Row],[machine_id]],Machine_master[machine_id],Machine_master[department])</f>
        <v>Machining</v>
      </c>
    </row>
    <row r="1073" spans="1:13">
      <c r="A1073" s="19">
        <v>45702</v>
      </c>
      <c r="B1073" t="s">
        <v>23</v>
      </c>
      <c r="C1073" t="s">
        <v>14</v>
      </c>
      <c r="D1073">
        <v>8</v>
      </c>
      <c r="E1073">
        <v>6.7</v>
      </c>
      <c r="F1073">
        <v>1.3</v>
      </c>
      <c r="G1073">
        <v>495</v>
      </c>
      <c r="H1073" t="s">
        <v>30</v>
      </c>
      <c r="I1073">
        <v>3200</v>
      </c>
      <c r="J1073" t="s">
        <v>16</v>
      </c>
      <c r="K1073" s="20">
        <v>0.84</v>
      </c>
      <c r="L1073" s="20">
        <v>0.16</v>
      </c>
      <c r="M1073" t="str">
        <f>_xlfn.XLOOKUP(Production_Downtime_Cleaned[[#This Row],[machine_id]],Machine_master[machine_id],Machine_master[department])</f>
        <v>Assembly</v>
      </c>
    </row>
    <row r="1074" spans="1:13">
      <c r="A1074" s="19">
        <v>45702</v>
      </c>
      <c r="B1074" t="s">
        <v>23</v>
      </c>
      <c r="C1074" t="s">
        <v>17</v>
      </c>
      <c r="D1074">
        <v>8</v>
      </c>
      <c r="E1074">
        <v>0</v>
      </c>
      <c r="F1074">
        <v>8</v>
      </c>
      <c r="G1074">
        <v>3316</v>
      </c>
      <c r="H1074" t="s">
        <v>15</v>
      </c>
      <c r="I1074">
        <v>0</v>
      </c>
      <c r="J1074" t="s">
        <v>16</v>
      </c>
      <c r="K1074" s="20">
        <v>0</v>
      </c>
      <c r="L1074" s="20">
        <v>1</v>
      </c>
      <c r="M1074" t="str">
        <f>_xlfn.XLOOKUP(Production_Downtime_Cleaned[[#This Row],[machine_id]],Machine_master[machine_id],Machine_master[department])</f>
        <v>Assembly</v>
      </c>
    </row>
    <row r="1075" spans="1:13">
      <c r="A1075" s="19">
        <v>45702</v>
      </c>
      <c r="B1075" t="s">
        <v>23</v>
      </c>
      <c r="C1075" t="s">
        <v>18</v>
      </c>
      <c r="D1075">
        <v>8</v>
      </c>
      <c r="E1075">
        <v>0</v>
      </c>
      <c r="F1075">
        <v>8</v>
      </c>
      <c r="G1075">
        <v>3415</v>
      </c>
      <c r="H1075" t="s">
        <v>15</v>
      </c>
      <c r="I1075">
        <v>0</v>
      </c>
      <c r="J1075" t="s">
        <v>16</v>
      </c>
      <c r="K1075" s="20">
        <v>0</v>
      </c>
      <c r="L1075" s="20">
        <v>1</v>
      </c>
      <c r="M1075" t="str">
        <f>_xlfn.XLOOKUP(Production_Downtime_Cleaned[[#This Row],[machine_id]],Machine_master[machine_id],Machine_master[department])</f>
        <v>Assembly</v>
      </c>
    </row>
    <row r="1076" spans="1:13">
      <c r="A1076" s="19">
        <v>45702</v>
      </c>
      <c r="B1076" t="s">
        <v>24</v>
      </c>
      <c r="C1076" t="s">
        <v>14</v>
      </c>
      <c r="D1076">
        <v>8</v>
      </c>
      <c r="E1076">
        <v>0</v>
      </c>
      <c r="F1076">
        <v>8</v>
      </c>
      <c r="G1076">
        <v>3034</v>
      </c>
      <c r="H1076" t="s">
        <v>15</v>
      </c>
      <c r="I1076">
        <v>0</v>
      </c>
      <c r="J1076" t="s">
        <v>16</v>
      </c>
      <c r="K1076" s="20">
        <v>0</v>
      </c>
      <c r="L1076" s="20">
        <v>1</v>
      </c>
      <c r="M1076" t="str">
        <f>_xlfn.XLOOKUP(Production_Downtime_Cleaned[[#This Row],[machine_id]],Machine_master[machine_id],Machine_master[department])</f>
        <v>Assembly</v>
      </c>
    </row>
    <row r="1077" spans="1:13">
      <c r="A1077" s="19">
        <v>45702</v>
      </c>
      <c r="B1077" t="s">
        <v>24</v>
      </c>
      <c r="C1077" t="s">
        <v>17</v>
      </c>
      <c r="D1077">
        <v>8</v>
      </c>
      <c r="E1077">
        <v>0</v>
      </c>
      <c r="F1077">
        <v>8</v>
      </c>
      <c r="G1077">
        <v>3525</v>
      </c>
      <c r="H1077" t="s">
        <v>15</v>
      </c>
      <c r="I1077">
        <v>0</v>
      </c>
      <c r="J1077" t="s">
        <v>16</v>
      </c>
      <c r="K1077" s="20">
        <v>0</v>
      </c>
      <c r="L1077" s="20">
        <v>1</v>
      </c>
      <c r="M1077" t="str">
        <f>_xlfn.XLOOKUP(Production_Downtime_Cleaned[[#This Row],[machine_id]],Machine_master[machine_id],Machine_master[department])</f>
        <v>Assembly</v>
      </c>
    </row>
    <row r="1078" spans="1:13">
      <c r="A1078" s="19">
        <v>45702</v>
      </c>
      <c r="B1078" t="s">
        <v>24</v>
      </c>
      <c r="C1078" t="s">
        <v>18</v>
      </c>
      <c r="D1078">
        <v>8</v>
      </c>
      <c r="E1078">
        <v>0</v>
      </c>
      <c r="F1078">
        <v>8</v>
      </c>
      <c r="G1078">
        <v>3137</v>
      </c>
      <c r="H1078" t="s">
        <v>15</v>
      </c>
      <c r="I1078">
        <v>0</v>
      </c>
      <c r="J1078" t="s">
        <v>16</v>
      </c>
      <c r="K1078" s="20">
        <v>0</v>
      </c>
      <c r="L1078" s="20">
        <v>1</v>
      </c>
      <c r="M1078" t="str">
        <f>_xlfn.XLOOKUP(Production_Downtime_Cleaned[[#This Row],[machine_id]],Machine_master[machine_id],Machine_master[department])</f>
        <v>Assembly</v>
      </c>
    </row>
    <row r="1079" spans="1:13">
      <c r="A1079" s="19">
        <v>45702</v>
      </c>
      <c r="B1079" t="s">
        <v>25</v>
      </c>
      <c r="C1079" t="s">
        <v>14</v>
      </c>
      <c r="D1079">
        <v>8</v>
      </c>
      <c r="E1079">
        <v>3.1</v>
      </c>
      <c r="F1079">
        <v>4.9000000000000004</v>
      </c>
      <c r="G1079">
        <v>2211</v>
      </c>
      <c r="H1079" t="s">
        <v>26</v>
      </c>
      <c r="I1079">
        <v>12900</v>
      </c>
      <c r="J1079" t="s">
        <v>16</v>
      </c>
      <c r="K1079" s="20">
        <v>0.39</v>
      </c>
      <c r="L1079" s="20">
        <v>0.61</v>
      </c>
      <c r="M1079" t="str">
        <f>_xlfn.XLOOKUP(Production_Downtime_Cleaned[[#This Row],[machine_id]],Machine_master[machine_id],Machine_master[department])</f>
        <v>Cutting</v>
      </c>
    </row>
    <row r="1080" spans="1:13">
      <c r="A1080" s="19">
        <v>45702</v>
      </c>
      <c r="B1080" t="s">
        <v>25</v>
      </c>
      <c r="C1080" t="s">
        <v>17</v>
      </c>
      <c r="D1080">
        <v>8</v>
      </c>
      <c r="E1080">
        <v>0</v>
      </c>
      <c r="F1080">
        <v>8</v>
      </c>
      <c r="G1080">
        <v>3792</v>
      </c>
      <c r="H1080" t="s">
        <v>15</v>
      </c>
      <c r="I1080">
        <v>0</v>
      </c>
      <c r="J1080" t="s">
        <v>16</v>
      </c>
      <c r="K1080" s="20">
        <v>0</v>
      </c>
      <c r="L1080" s="20">
        <v>1</v>
      </c>
      <c r="M1080" t="str">
        <f>_xlfn.XLOOKUP(Production_Downtime_Cleaned[[#This Row],[machine_id]],Machine_master[machine_id],Machine_master[department])</f>
        <v>Cutting</v>
      </c>
    </row>
    <row r="1081" spans="1:13">
      <c r="A1081" s="19">
        <v>45702</v>
      </c>
      <c r="B1081" t="s">
        <v>25</v>
      </c>
      <c r="C1081" t="s">
        <v>18</v>
      </c>
      <c r="D1081">
        <v>8</v>
      </c>
      <c r="E1081">
        <v>6.4</v>
      </c>
      <c r="F1081">
        <v>1.6</v>
      </c>
      <c r="G1081">
        <v>793</v>
      </c>
      <c r="H1081" t="s">
        <v>28</v>
      </c>
      <c r="I1081">
        <v>7500</v>
      </c>
      <c r="J1081" t="s">
        <v>16</v>
      </c>
      <c r="K1081" s="20">
        <v>0.8</v>
      </c>
      <c r="L1081" s="20">
        <v>0.2</v>
      </c>
      <c r="M1081" t="str">
        <f>_xlfn.XLOOKUP(Production_Downtime_Cleaned[[#This Row],[machine_id]],Machine_master[machine_id],Machine_master[department])</f>
        <v>Cutting</v>
      </c>
    </row>
    <row r="1082" spans="1:13">
      <c r="A1082" s="19">
        <v>45703</v>
      </c>
      <c r="B1082" t="s">
        <v>13</v>
      </c>
      <c r="C1082" t="s">
        <v>14</v>
      </c>
      <c r="D1082">
        <v>8</v>
      </c>
      <c r="E1082">
        <v>0</v>
      </c>
      <c r="F1082">
        <v>8</v>
      </c>
      <c r="G1082">
        <v>5459</v>
      </c>
      <c r="H1082" t="s">
        <v>15</v>
      </c>
      <c r="I1082">
        <v>0</v>
      </c>
      <c r="J1082" t="s">
        <v>16</v>
      </c>
      <c r="K1082" s="20">
        <v>0</v>
      </c>
      <c r="L1082" s="20">
        <v>1</v>
      </c>
      <c r="M1082" t="str">
        <f>_xlfn.XLOOKUP(Production_Downtime_Cleaned[[#This Row],[machine_id]],Machine_master[machine_id],Machine_master[department])</f>
        <v>Stamping</v>
      </c>
    </row>
    <row r="1083" spans="1:13">
      <c r="A1083" s="19">
        <v>45703</v>
      </c>
      <c r="B1083" t="s">
        <v>13</v>
      </c>
      <c r="C1083" t="s">
        <v>17</v>
      </c>
      <c r="D1083">
        <v>8</v>
      </c>
      <c r="E1083">
        <v>0</v>
      </c>
      <c r="F1083">
        <v>8</v>
      </c>
      <c r="G1083">
        <v>4813</v>
      </c>
      <c r="H1083" t="s">
        <v>15</v>
      </c>
      <c r="I1083">
        <v>0</v>
      </c>
      <c r="J1083" t="s">
        <v>16</v>
      </c>
      <c r="K1083" s="20">
        <v>0</v>
      </c>
      <c r="L1083" s="20">
        <v>1</v>
      </c>
      <c r="M1083" t="str">
        <f>_xlfn.XLOOKUP(Production_Downtime_Cleaned[[#This Row],[machine_id]],Machine_master[machine_id],Machine_master[department])</f>
        <v>Stamping</v>
      </c>
    </row>
    <row r="1084" spans="1:13">
      <c r="A1084" s="19">
        <v>45703</v>
      </c>
      <c r="B1084" t="s">
        <v>13</v>
      </c>
      <c r="C1084" t="s">
        <v>18</v>
      </c>
      <c r="D1084">
        <v>8</v>
      </c>
      <c r="E1084">
        <v>0</v>
      </c>
      <c r="F1084">
        <v>8</v>
      </c>
      <c r="G1084">
        <v>5426</v>
      </c>
      <c r="H1084" t="s">
        <v>15</v>
      </c>
      <c r="I1084">
        <v>0</v>
      </c>
      <c r="J1084" t="s">
        <v>16</v>
      </c>
      <c r="K1084" s="20">
        <v>0</v>
      </c>
      <c r="L1084" s="20">
        <v>1</v>
      </c>
      <c r="M1084" t="str">
        <f>_xlfn.XLOOKUP(Production_Downtime_Cleaned[[#This Row],[machine_id]],Machine_master[machine_id],Machine_master[department])</f>
        <v>Stamping</v>
      </c>
    </row>
    <row r="1085" spans="1:13">
      <c r="A1085" s="19">
        <v>45703</v>
      </c>
      <c r="B1085" t="s">
        <v>19</v>
      </c>
      <c r="C1085" t="s">
        <v>14</v>
      </c>
      <c r="D1085">
        <v>8</v>
      </c>
      <c r="E1085">
        <v>0</v>
      </c>
      <c r="F1085">
        <v>8</v>
      </c>
      <c r="G1085">
        <v>5602</v>
      </c>
      <c r="H1085" t="s">
        <v>15</v>
      </c>
      <c r="I1085">
        <v>0</v>
      </c>
      <c r="J1085" t="s">
        <v>16</v>
      </c>
      <c r="K1085" s="20">
        <v>0</v>
      </c>
      <c r="L1085" s="20">
        <v>1</v>
      </c>
      <c r="M1085" t="str">
        <f>_xlfn.XLOOKUP(Production_Downtime_Cleaned[[#This Row],[machine_id]],Machine_master[machine_id],Machine_master[department])</f>
        <v>Stamping</v>
      </c>
    </row>
    <row r="1086" spans="1:13">
      <c r="A1086" s="19">
        <v>45703</v>
      </c>
      <c r="B1086" t="s">
        <v>19</v>
      </c>
      <c r="C1086" t="s">
        <v>17</v>
      </c>
      <c r="D1086">
        <v>8</v>
      </c>
      <c r="E1086">
        <v>0</v>
      </c>
      <c r="F1086">
        <v>8</v>
      </c>
      <c r="G1086">
        <v>5312</v>
      </c>
      <c r="H1086" t="s">
        <v>15</v>
      </c>
      <c r="I1086">
        <v>0</v>
      </c>
      <c r="J1086" t="s">
        <v>16</v>
      </c>
      <c r="K1086" s="20">
        <v>0</v>
      </c>
      <c r="L1086" s="20">
        <v>1</v>
      </c>
      <c r="M1086" t="str">
        <f>_xlfn.XLOOKUP(Production_Downtime_Cleaned[[#This Row],[machine_id]],Machine_master[machine_id],Machine_master[department])</f>
        <v>Stamping</v>
      </c>
    </row>
    <row r="1087" spans="1:13">
      <c r="A1087" s="19">
        <v>45703</v>
      </c>
      <c r="B1087" t="s">
        <v>19</v>
      </c>
      <c r="C1087" t="s">
        <v>18</v>
      </c>
      <c r="D1087">
        <v>8</v>
      </c>
      <c r="E1087">
        <v>0</v>
      </c>
      <c r="F1087">
        <v>8</v>
      </c>
      <c r="G1087">
        <v>5377</v>
      </c>
      <c r="H1087" t="s">
        <v>15</v>
      </c>
      <c r="I1087">
        <v>0</v>
      </c>
      <c r="J1087" t="s">
        <v>16</v>
      </c>
      <c r="K1087" s="20">
        <v>0</v>
      </c>
      <c r="L1087" s="20">
        <v>1</v>
      </c>
      <c r="M1087" t="str">
        <f>_xlfn.XLOOKUP(Production_Downtime_Cleaned[[#This Row],[machine_id]],Machine_master[machine_id],Machine_master[department])</f>
        <v>Stamping</v>
      </c>
    </row>
    <row r="1088" spans="1:13">
      <c r="A1088" s="19">
        <v>45703</v>
      </c>
      <c r="B1088" t="s">
        <v>20</v>
      </c>
      <c r="C1088" t="s">
        <v>14</v>
      </c>
      <c r="D1088">
        <v>8</v>
      </c>
      <c r="E1088">
        <v>0</v>
      </c>
      <c r="F1088">
        <v>8</v>
      </c>
      <c r="G1088">
        <v>4445</v>
      </c>
      <c r="H1088" t="s">
        <v>15</v>
      </c>
      <c r="I1088">
        <v>0</v>
      </c>
      <c r="J1088" t="s">
        <v>16</v>
      </c>
      <c r="K1088" s="20">
        <v>0</v>
      </c>
      <c r="L1088" s="20">
        <v>1</v>
      </c>
      <c r="M1088" t="str">
        <f>_xlfn.XLOOKUP(Production_Downtime_Cleaned[[#This Row],[machine_id]],Machine_master[machine_id],Machine_master[department])</f>
        <v>Stamping</v>
      </c>
    </row>
    <row r="1089" spans="1:13">
      <c r="A1089" s="19">
        <v>45703</v>
      </c>
      <c r="B1089" t="s">
        <v>20</v>
      </c>
      <c r="C1089" t="s">
        <v>17</v>
      </c>
      <c r="D1089">
        <v>8</v>
      </c>
      <c r="E1089">
        <v>0</v>
      </c>
      <c r="F1089">
        <v>8</v>
      </c>
      <c r="G1089">
        <v>4397</v>
      </c>
      <c r="H1089" t="s">
        <v>15</v>
      </c>
      <c r="I1089">
        <v>0</v>
      </c>
      <c r="J1089" t="s">
        <v>16</v>
      </c>
      <c r="K1089" s="20">
        <v>0</v>
      </c>
      <c r="L1089" s="20">
        <v>1</v>
      </c>
      <c r="M1089" t="str">
        <f>_xlfn.XLOOKUP(Production_Downtime_Cleaned[[#This Row],[machine_id]],Machine_master[machine_id],Machine_master[department])</f>
        <v>Stamping</v>
      </c>
    </row>
    <row r="1090" spans="1:13">
      <c r="A1090" s="19">
        <v>45703</v>
      </c>
      <c r="B1090" t="s">
        <v>20</v>
      </c>
      <c r="C1090" t="s">
        <v>18</v>
      </c>
      <c r="D1090">
        <v>8</v>
      </c>
      <c r="E1090">
        <v>0</v>
      </c>
      <c r="F1090">
        <v>8</v>
      </c>
      <c r="G1090">
        <v>5114</v>
      </c>
      <c r="H1090" t="s">
        <v>15</v>
      </c>
      <c r="I1090">
        <v>0</v>
      </c>
      <c r="J1090" t="s">
        <v>16</v>
      </c>
      <c r="K1090" s="20">
        <v>0</v>
      </c>
      <c r="L1090" s="20">
        <v>1</v>
      </c>
      <c r="M1090" t="str">
        <f>_xlfn.XLOOKUP(Production_Downtime_Cleaned[[#This Row],[machine_id]],Machine_master[machine_id],Machine_master[department])</f>
        <v>Stamping</v>
      </c>
    </row>
    <row r="1091" spans="1:13">
      <c r="A1091" s="19">
        <v>45703</v>
      </c>
      <c r="B1091" t="s">
        <v>21</v>
      </c>
      <c r="C1091" t="s">
        <v>14</v>
      </c>
      <c r="D1091">
        <v>8</v>
      </c>
      <c r="E1091">
        <v>0</v>
      </c>
      <c r="F1091">
        <v>8</v>
      </c>
      <c r="G1091">
        <v>667</v>
      </c>
      <c r="H1091" t="s">
        <v>15</v>
      </c>
      <c r="I1091">
        <v>0</v>
      </c>
      <c r="J1091" t="s">
        <v>16</v>
      </c>
      <c r="K1091" s="20">
        <v>0</v>
      </c>
      <c r="L1091" s="20">
        <v>1</v>
      </c>
      <c r="M1091" t="str">
        <f>_xlfn.XLOOKUP(Production_Downtime_Cleaned[[#This Row],[machine_id]],Machine_master[machine_id],Machine_master[department])</f>
        <v>Machining</v>
      </c>
    </row>
    <row r="1092" spans="1:13">
      <c r="A1092" s="19">
        <v>45703</v>
      </c>
      <c r="B1092" t="s">
        <v>21</v>
      </c>
      <c r="C1092" t="s">
        <v>17</v>
      </c>
      <c r="D1092">
        <v>8</v>
      </c>
      <c r="E1092">
        <v>0</v>
      </c>
      <c r="F1092">
        <v>8</v>
      </c>
      <c r="G1092">
        <v>696</v>
      </c>
      <c r="H1092" t="s">
        <v>15</v>
      </c>
      <c r="I1092">
        <v>0</v>
      </c>
      <c r="J1092" t="s">
        <v>16</v>
      </c>
      <c r="K1092" s="20">
        <v>0</v>
      </c>
      <c r="L1092" s="20">
        <v>1</v>
      </c>
      <c r="M1092" t="str">
        <f>_xlfn.XLOOKUP(Production_Downtime_Cleaned[[#This Row],[machine_id]],Machine_master[machine_id],Machine_master[department])</f>
        <v>Machining</v>
      </c>
    </row>
    <row r="1093" spans="1:13">
      <c r="A1093" s="19">
        <v>45703</v>
      </c>
      <c r="B1093" t="s">
        <v>21</v>
      </c>
      <c r="C1093" t="s">
        <v>18</v>
      </c>
      <c r="D1093">
        <v>8</v>
      </c>
      <c r="E1093">
        <v>6.6</v>
      </c>
      <c r="F1093">
        <v>1.4</v>
      </c>
      <c r="G1093">
        <v>122</v>
      </c>
      <c r="H1093" t="s">
        <v>27</v>
      </c>
      <c r="I1093">
        <v>9000</v>
      </c>
      <c r="J1093" t="s">
        <v>16</v>
      </c>
      <c r="K1093" s="20">
        <v>0.83</v>
      </c>
      <c r="L1093" s="20">
        <v>0.18</v>
      </c>
      <c r="M1093" t="str">
        <f>_xlfn.XLOOKUP(Production_Downtime_Cleaned[[#This Row],[machine_id]],Machine_master[machine_id],Machine_master[department])</f>
        <v>Machining</v>
      </c>
    </row>
    <row r="1094" spans="1:13">
      <c r="A1094" s="19">
        <v>45703</v>
      </c>
      <c r="B1094" t="s">
        <v>22</v>
      </c>
      <c r="C1094" t="s">
        <v>14</v>
      </c>
      <c r="D1094">
        <v>8</v>
      </c>
      <c r="E1094">
        <v>0</v>
      </c>
      <c r="F1094">
        <v>8</v>
      </c>
      <c r="G1094">
        <v>781</v>
      </c>
      <c r="H1094" t="s">
        <v>15</v>
      </c>
      <c r="I1094">
        <v>0</v>
      </c>
      <c r="J1094" t="s">
        <v>16</v>
      </c>
      <c r="K1094" s="20">
        <v>0</v>
      </c>
      <c r="L1094" s="20">
        <v>1</v>
      </c>
      <c r="M1094" t="str">
        <f>_xlfn.XLOOKUP(Production_Downtime_Cleaned[[#This Row],[machine_id]],Machine_master[machine_id],Machine_master[department])</f>
        <v>Machining</v>
      </c>
    </row>
    <row r="1095" spans="1:13">
      <c r="A1095" s="19">
        <v>45703</v>
      </c>
      <c r="B1095" t="s">
        <v>22</v>
      </c>
      <c r="C1095" t="s">
        <v>17</v>
      </c>
      <c r="D1095">
        <v>8</v>
      </c>
      <c r="E1095">
        <v>3.9</v>
      </c>
      <c r="F1095">
        <v>4.0999999999999996</v>
      </c>
      <c r="G1095">
        <v>384</v>
      </c>
      <c r="H1095" t="s">
        <v>28</v>
      </c>
      <c r="I1095">
        <v>2700</v>
      </c>
      <c r="J1095" t="s">
        <v>16</v>
      </c>
      <c r="K1095" s="20">
        <v>0.49</v>
      </c>
      <c r="L1095" s="20">
        <v>0.51</v>
      </c>
      <c r="M1095" t="str">
        <f>_xlfn.XLOOKUP(Production_Downtime_Cleaned[[#This Row],[machine_id]],Machine_master[machine_id],Machine_master[department])</f>
        <v>Machining</v>
      </c>
    </row>
    <row r="1096" spans="1:13">
      <c r="A1096" s="19">
        <v>45703</v>
      </c>
      <c r="B1096" t="s">
        <v>22</v>
      </c>
      <c r="C1096" t="s">
        <v>18</v>
      </c>
      <c r="D1096">
        <v>8</v>
      </c>
      <c r="E1096">
        <v>0</v>
      </c>
      <c r="F1096">
        <v>8</v>
      </c>
      <c r="G1096">
        <v>726</v>
      </c>
      <c r="H1096" t="s">
        <v>15</v>
      </c>
      <c r="I1096">
        <v>0</v>
      </c>
      <c r="J1096" t="s">
        <v>16</v>
      </c>
      <c r="K1096" s="20">
        <v>0</v>
      </c>
      <c r="L1096" s="20">
        <v>1</v>
      </c>
      <c r="M1096" t="str">
        <f>_xlfn.XLOOKUP(Production_Downtime_Cleaned[[#This Row],[machine_id]],Machine_master[machine_id],Machine_master[department])</f>
        <v>Machining</v>
      </c>
    </row>
    <row r="1097" spans="1:13">
      <c r="A1097" s="19">
        <v>45703</v>
      </c>
      <c r="B1097" t="s">
        <v>23</v>
      </c>
      <c r="C1097" t="s">
        <v>14</v>
      </c>
      <c r="D1097">
        <v>8</v>
      </c>
      <c r="E1097">
        <v>0</v>
      </c>
      <c r="F1097">
        <v>8</v>
      </c>
      <c r="G1097">
        <v>3514</v>
      </c>
      <c r="H1097" t="s">
        <v>15</v>
      </c>
      <c r="I1097">
        <v>0</v>
      </c>
      <c r="J1097" t="s">
        <v>16</v>
      </c>
      <c r="K1097" s="20">
        <v>0</v>
      </c>
      <c r="L1097" s="20">
        <v>1</v>
      </c>
      <c r="M1097" t="str">
        <f>_xlfn.XLOOKUP(Production_Downtime_Cleaned[[#This Row],[machine_id]],Machine_master[machine_id],Machine_master[department])</f>
        <v>Assembly</v>
      </c>
    </row>
    <row r="1098" spans="1:13">
      <c r="A1098" s="19">
        <v>45703</v>
      </c>
      <c r="B1098" t="s">
        <v>23</v>
      </c>
      <c r="C1098" t="s">
        <v>17</v>
      </c>
      <c r="D1098">
        <v>8</v>
      </c>
      <c r="E1098">
        <v>0</v>
      </c>
      <c r="F1098">
        <v>8</v>
      </c>
      <c r="G1098">
        <v>3523</v>
      </c>
      <c r="H1098" t="s">
        <v>15</v>
      </c>
      <c r="I1098">
        <v>0</v>
      </c>
      <c r="J1098" t="s">
        <v>16</v>
      </c>
      <c r="K1098" s="20">
        <v>0</v>
      </c>
      <c r="L1098" s="20">
        <v>1</v>
      </c>
      <c r="M1098" t="str">
        <f>_xlfn.XLOOKUP(Production_Downtime_Cleaned[[#This Row],[machine_id]],Machine_master[machine_id],Machine_master[department])</f>
        <v>Assembly</v>
      </c>
    </row>
    <row r="1099" spans="1:13">
      <c r="A1099" s="19">
        <v>45703</v>
      </c>
      <c r="B1099" t="s">
        <v>23</v>
      </c>
      <c r="C1099" t="s">
        <v>18</v>
      </c>
      <c r="D1099">
        <v>8</v>
      </c>
      <c r="E1099">
        <v>0</v>
      </c>
      <c r="F1099">
        <v>8</v>
      </c>
      <c r="G1099">
        <v>3305</v>
      </c>
      <c r="H1099" t="s">
        <v>15</v>
      </c>
      <c r="I1099">
        <v>0</v>
      </c>
      <c r="J1099" t="s">
        <v>16</v>
      </c>
      <c r="K1099" s="20">
        <v>0</v>
      </c>
      <c r="L1099" s="20">
        <v>1</v>
      </c>
      <c r="M1099" t="str">
        <f>_xlfn.XLOOKUP(Production_Downtime_Cleaned[[#This Row],[machine_id]],Machine_master[machine_id],Machine_master[department])</f>
        <v>Assembly</v>
      </c>
    </row>
    <row r="1100" spans="1:13">
      <c r="A1100" s="19">
        <v>45703</v>
      </c>
      <c r="B1100" t="s">
        <v>24</v>
      </c>
      <c r="C1100" t="s">
        <v>14</v>
      </c>
      <c r="D1100">
        <v>8</v>
      </c>
      <c r="E1100">
        <v>3.5</v>
      </c>
      <c r="F1100">
        <v>4.5</v>
      </c>
      <c r="G1100">
        <v>1655</v>
      </c>
      <c r="H1100" t="s">
        <v>27</v>
      </c>
      <c r="I1100">
        <v>11100</v>
      </c>
      <c r="J1100" t="s">
        <v>16</v>
      </c>
      <c r="K1100" s="20">
        <v>0.44</v>
      </c>
      <c r="L1100" s="20">
        <v>0.56000000000000005</v>
      </c>
      <c r="M1100" t="str">
        <f>_xlfn.XLOOKUP(Production_Downtime_Cleaned[[#This Row],[machine_id]],Machine_master[machine_id],Machine_master[department])</f>
        <v>Assembly</v>
      </c>
    </row>
    <row r="1101" spans="1:13">
      <c r="A1101" s="19">
        <v>45703</v>
      </c>
      <c r="B1101" t="s">
        <v>24</v>
      </c>
      <c r="C1101" t="s">
        <v>17</v>
      </c>
      <c r="D1101">
        <v>8</v>
      </c>
      <c r="E1101">
        <v>0</v>
      </c>
      <c r="F1101">
        <v>8</v>
      </c>
      <c r="G1101">
        <v>3333</v>
      </c>
      <c r="H1101" t="s">
        <v>15</v>
      </c>
      <c r="I1101">
        <v>0</v>
      </c>
      <c r="J1101" t="s">
        <v>16</v>
      </c>
      <c r="K1101" s="20">
        <v>0</v>
      </c>
      <c r="L1101" s="20">
        <v>1</v>
      </c>
      <c r="M1101" t="str">
        <f>_xlfn.XLOOKUP(Production_Downtime_Cleaned[[#This Row],[machine_id]],Machine_master[machine_id],Machine_master[department])</f>
        <v>Assembly</v>
      </c>
    </row>
    <row r="1102" spans="1:13">
      <c r="A1102" s="19">
        <v>45703</v>
      </c>
      <c r="B1102" t="s">
        <v>24</v>
      </c>
      <c r="C1102" t="s">
        <v>18</v>
      </c>
      <c r="D1102">
        <v>8</v>
      </c>
      <c r="E1102">
        <v>0</v>
      </c>
      <c r="F1102">
        <v>8</v>
      </c>
      <c r="G1102">
        <v>3303</v>
      </c>
      <c r="H1102" t="s">
        <v>15</v>
      </c>
      <c r="I1102">
        <v>0</v>
      </c>
      <c r="J1102" t="s">
        <v>16</v>
      </c>
      <c r="K1102" s="20">
        <v>0</v>
      </c>
      <c r="L1102" s="20">
        <v>1</v>
      </c>
      <c r="M1102" t="str">
        <f>_xlfn.XLOOKUP(Production_Downtime_Cleaned[[#This Row],[machine_id]],Machine_master[machine_id],Machine_master[department])</f>
        <v>Assembly</v>
      </c>
    </row>
    <row r="1103" spans="1:13">
      <c r="A1103" s="19">
        <v>45703</v>
      </c>
      <c r="B1103" t="s">
        <v>25</v>
      </c>
      <c r="C1103" t="s">
        <v>14</v>
      </c>
      <c r="D1103">
        <v>8</v>
      </c>
      <c r="E1103">
        <v>0</v>
      </c>
      <c r="F1103">
        <v>8</v>
      </c>
      <c r="G1103">
        <v>4044</v>
      </c>
      <c r="H1103" t="s">
        <v>15</v>
      </c>
      <c r="I1103">
        <v>0</v>
      </c>
      <c r="J1103" t="s">
        <v>16</v>
      </c>
      <c r="K1103" s="20">
        <v>0</v>
      </c>
      <c r="L1103" s="20">
        <v>1</v>
      </c>
      <c r="M1103" t="str">
        <f>_xlfn.XLOOKUP(Production_Downtime_Cleaned[[#This Row],[machine_id]],Machine_master[machine_id],Machine_master[department])</f>
        <v>Cutting</v>
      </c>
    </row>
    <row r="1104" spans="1:13">
      <c r="A1104" s="19">
        <v>45703</v>
      </c>
      <c r="B1104" t="s">
        <v>25</v>
      </c>
      <c r="C1104" t="s">
        <v>17</v>
      </c>
      <c r="D1104">
        <v>8</v>
      </c>
      <c r="E1104">
        <v>2.4</v>
      </c>
      <c r="F1104">
        <v>5.6</v>
      </c>
      <c r="G1104">
        <v>2734</v>
      </c>
      <c r="H1104" t="s">
        <v>27</v>
      </c>
      <c r="I1104">
        <v>5800</v>
      </c>
      <c r="J1104" t="s">
        <v>16</v>
      </c>
      <c r="K1104" s="20">
        <v>0.3</v>
      </c>
      <c r="L1104" s="20">
        <v>0.7</v>
      </c>
      <c r="M1104" t="str">
        <f>_xlfn.XLOOKUP(Production_Downtime_Cleaned[[#This Row],[machine_id]],Machine_master[machine_id],Machine_master[department])</f>
        <v>Cutting</v>
      </c>
    </row>
    <row r="1105" spans="1:13">
      <c r="A1105" s="19">
        <v>45703</v>
      </c>
      <c r="B1105" t="s">
        <v>25</v>
      </c>
      <c r="C1105" t="s">
        <v>18</v>
      </c>
      <c r="D1105">
        <v>8</v>
      </c>
      <c r="E1105">
        <v>0</v>
      </c>
      <c r="F1105">
        <v>8</v>
      </c>
      <c r="G1105">
        <v>3989</v>
      </c>
      <c r="H1105" t="s">
        <v>15</v>
      </c>
      <c r="I1105">
        <v>0</v>
      </c>
      <c r="J1105" t="s">
        <v>16</v>
      </c>
      <c r="K1105" s="20">
        <v>0</v>
      </c>
      <c r="L1105" s="20">
        <v>1</v>
      </c>
      <c r="M1105" t="str">
        <f>_xlfn.XLOOKUP(Production_Downtime_Cleaned[[#This Row],[machine_id]],Machine_master[machine_id],Machine_master[department])</f>
        <v>Cutting</v>
      </c>
    </row>
    <row r="1106" spans="1:13">
      <c r="A1106" s="19">
        <v>45704</v>
      </c>
      <c r="B1106" t="s">
        <v>13</v>
      </c>
      <c r="C1106" t="s">
        <v>14</v>
      </c>
      <c r="D1106">
        <v>8</v>
      </c>
      <c r="E1106">
        <v>0</v>
      </c>
      <c r="F1106">
        <v>8</v>
      </c>
      <c r="G1106">
        <v>5196</v>
      </c>
      <c r="H1106" t="s">
        <v>15</v>
      </c>
      <c r="I1106">
        <v>0</v>
      </c>
      <c r="J1106" t="s">
        <v>16</v>
      </c>
      <c r="K1106" s="20">
        <v>0</v>
      </c>
      <c r="L1106" s="20">
        <v>1</v>
      </c>
      <c r="M1106" t="str">
        <f>_xlfn.XLOOKUP(Production_Downtime_Cleaned[[#This Row],[machine_id]],Machine_master[machine_id],Machine_master[department])</f>
        <v>Stamping</v>
      </c>
    </row>
    <row r="1107" spans="1:13">
      <c r="A1107" s="19">
        <v>45704</v>
      </c>
      <c r="B1107" t="s">
        <v>13</v>
      </c>
      <c r="C1107" t="s">
        <v>17</v>
      </c>
      <c r="D1107">
        <v>8</v>
      </c>
      <c r="E1107">
        <v>0</v>
      </c>
      <c r="F1107">
        <v>8</v>
      </c>
      <c r="G1107">
        <v>4955</v>
      </c>
      <c r="H1107" t="s">
        <v>15</v>
      </c>
      <c r="I1107">
        <v>0</v>
      </c>
      <c r="J1107" t="s">
        <v>16</v>
      </c>
      <c r="K1107" s="20">
        <v>0</v>
      </c>
      <c r="L1107" s="20">
        <v>1</v>
      </c>
      <c r="M1107" t="str">
        <f>_xlfn.XLOOKUP(Production_Downtime_Cleaned[[#This Row],[machine_id]],Machine_master[machine_id],Machine_master[department])</f>
        <v>Stamping</v>
      </c>
    </row>
    <row r="1108" spans="1:13">
      <c r="A1108" s="19">
        <v>45704</v>
      </c>
      <c r="B1108" t="s">
        <v>13</v>
      </c>
      <c r="C1108" t="s">
        <v>18</v>
      </c>
      <c r="D1108">
        <v>8</v>
      </c>
      <c r="E1108">
        <v>3.2</v>
      </c>
      <c r="F1108">
        <v>4.8</v>
      </c>
      <c r="G1108">
        <v>2751</v>
      </c>
      <c r="H1108" t="s">
        <v>28</v>
      </c>
      <c r="I1108">
        <v>3900</v>
      </c>
      <c r="J1108" t="s">
        <v>16</v>
      </c>
      <c r="K1108" s="20">
        <v>0.4</v>
      </c>
      <c r="L1108" s="20">
        <v>0.6</v>
      </c>
      <c r="M1108" t="str">
        <f>_xlfn.XLOOKUP(Production_Downtime_Cleaned[[#This Row],[machine_id]],Machine_master[machine_id],Machine_master[department])</f>
        <v>Stamping</v>
      </c>
    </row>
    <row r="1109" spans="1:13">
      <c r="A1109" s="19">
        <v>45704</v>
      </c>
      <c r="B1109" t="s">
        <v>19</v>
      </c>
      <c r="C1109" t="s">
        <v>14</v>
      </c>
      <c r="D1109">
        <v>8</v>
      </c>
      <c r="E1109">
        <v>0</v>
      </c>
      <c r="F1109">
        <v>8</v>
      </c>
      <c r="G1109">
        <v>5453</v>
      </c>
      <c r="H1109" t="s">
        <v>15</v>
      </c>
      <c r="I1109">
        <v>0</v>
      </c>
      <c r="J1109" t="s">
        <v>16</v>
      </c>
      <c r="K1109" s="20">
        <v>0</v>
      </c>
      <c r="L1109" s="20">
        <v>1</v>
      </c>
      <c r="M1109" t="str">
        <f>_xlfn.XLOOKUP(Production_Downtime_Cleaned[[#This Row],[machine_id]],Machine_master[machine_id],Machine_master[department])</f>
        <v>Stamping</v>
      </c>
    </row>
    <row r="1110" spans="1:13">
      <c r="A1110" s="19">
        <v>45704</v>
      </c>
      <c r="B1110" t="s">
        <v>19</v>
      </c>
      <c r="C1110" t="s">
        <v>17</v>
      </c>
      <c r="D1110">
        <v>8</v>
      </c>
      <c r="E1110">
        <v>0</v>
      </c>
      <c r="F1110">
        <v>8</v>
      </c>
      <c r="G1110">
        <v>5369</v>
      </c>
      <c r="H1110" t="s">
        <v>15</v>
      </c>
      <c r="I1110">
        <v>0</v>
      </c>
      <c r="J1110" t="s">
        <v>16</v>
      </c>
      <c r="K1110" s="20">
        <v>0</v>
      </c>
      <c r="L1110" s="20">
        <v>1</v>
      </c>
      <c r="M1110" t="str">
        <f>_xlfn.XLOOKUP(Production_Downtime_Cleaned[[#This Row],[machine_id]],Machine_master[machine_id],Machine_master[department])</f>
        <v>Stamping</v>
      </c>
    </row>
    <row r="1111" spans="1:13">
      <c r="A1111" s="19">
        <v>45704</v>
      </c>
      <c r="B1111" t="s">
        <v>19</v>
      </c>
      <c r="C1111" t="s">
        <v>18</v>
      </c>
      <c r="D1111">
        <v>8</v>
      </c>
      <c r="E1111">
        <v>5.8</v>
      </c>
      <c r="F1111">
        <v>2.2000000000000002</v>
      </c>
      <c r="G1111">
        <v>1340</v>
      </c>
      <c r="H1111" t="s">
        <v>29</v>
      </c>
      <c r="I1111">
        <v>10800</v>
      </c>
      <c r="J1111" t="s">
        <v>16</v>
      </c>
      <c r="K1111" s="20">
        <v>0.73</v>
      </c>
      <c r="L1111" s="20">
        <v>0.28000000000000003</v>
      </c>
      <c r="M1111" t="str">
        <f>_xlfn.XLOOKUP(Production_Downtime_Cleaned[[#This Row],[machine_id]],Machine_master[machine_id],Machine_master[department])</f>
        <v>Stamping</v>
      </c>
    </row>
    <row r="1112" spans="1:13">
      <c r="A1112" s="19">
        <v>45704</v>
      </c>
      <c r="B1112" t="s">
        <v>20</v>
      </c>
      <c r="C1112" t="s">
        <v>14</v>
      </c>
      <c r="D1112">
        <v>8</v>
      </c>
      <c r="E1112">
        <v>0</v>
      </c>
      <c r="F1112">
        <v>8</v>
      </c>
      <c r="G1112">
        <v>4359</v>
      </c>
      <c r="H1112" t="s">
        <v>15</v>
      </c>
      <c r="I1112">
        <v>0</v>
      </c>
      <c r="J1112" t="s">
        <v>16</v>
      </c>
      <c r="K1112" s="20">
        <v>0</v>
      </c>
      <c r="L1112" s="20">
        <v>1</v>
      </c>
      <c r="M1112" t="str">
        <f>_xlfn.XLOOKUP(Production_Downtime_Cleaned[[#This Row],[machine_id]],Machine_master[machine_id],Machine_master[department])</f>
        <v>Stamping</v>
      </c>
    </row>
    <row r="1113" spans="1:13">
      <c r="A1113" s="19">
        <v>45704</v>
      </c>
      <c r="B1113" t="s">
        <v>20</v>
      </c>
      <c r="C1113" t="s">
        <v>17</v>
      </c>
      <c r="D1113">
        <v>8</v>
      </c>
      <c r="E1113">
        <v>0</v>
      </c>
      <c r="F1113">
        <v>8</v>
      </c>
      <c r="G1113">
        <v>4329</v>
      </c>
      <c r="H1113" t="s">
        <v>15</v>
      </c>
      <c r="I1113">
        <v>0</v>
      </c>
      <c r="J1113" t="s">
        <v>16</v>
      </c>
      <c r="K1113" s="20">
        <v>0</v>
      </c>
      <c r="L1113" s="20">
        <v>1</v>
      </c>
      <c r="M1113" t="str">
        <f>_xlfn.XLOOKUP(Production_Downtime_Cleaned[[#This Row],[machine_id]],Machine_master[machine_id],Machine_master[department])</f>
        <v>Stamping</v>
      </c>
    </row>
    <row r="1114" spans="1:13">
      <c r="A1114" s="19">
        <v>45704</v>
      </c>
      <c r="B1114" t="s">
        <v>20</v>
      </c>
      <c r="C1114" t="s">
        <v>18</v>
      </c>
      <c r="D1114">
        <v>8</v>
      </c>
      <c r="E1114">
        <v>0</v>
      </c>
      <c r="F1114">
        <v>8</v>
      </c>
      <c r="G1114">
        <v>4042</v>
      </c>
      <c r="H1114" t="s">
        <v>15</v>
      </c>
      <c r="I1114">
        <v>0</v>
      </c>
      <c r="J1114" t="s">
        <v>16</v>
      </c>
      <c r="K1114" s="20">
        <v>0</v>
      </c>
      <c r="L1114" s="20">
        <v>1</v>
      </c>
      <c r="M1114" t="str">
        <f>_xlfn.XLOOKUP(Production_Downtime_Cleaned[[#This Row],[machine_id]],Machine_master[machine_id],Machine_master[department])</f>
        <v>Stamping</v>
      </c>
    </row>
    <row r="1115" spans="1:13">
      <c r="A1115" s="19">
        <v>45704</v>
      </c>
      <c r="B1115" t="s">
        <v>21</v>
      </c>
      <c r="C1115" t="s">
        <v>14</v>
      </c>
      <c r="D1115">
        <v>8</v>
      </c>
      <c r="E1115">
        <v>0</v>
      </c>
      <c r="F1115">
        <v>8</v>
      </c>
      <c r="G1115">
        <v>701</v>
      </c>
      <c r="H1115" t="s">
        <v>15</v>
      </c>
      <c r="I1115">
        <v>0</v>
      </c>
      <c r="J1115" t="s">
        <v>16</v>
      </c>
      <c r="K1115" s="20">
        <v>0</v>
      </c>
      <c r="L1115" s="20">
        <v>1</v>
      </c>
      <c r="M1115" t="str">
        <f>_xlfn.XLOOKUP(Production_Downtime_Cleaned[[#This Row],[machine_id]],Machine_master[machine_id],Machine_master[department])</f>
        <v>Machining</v>
      </c>
    </row>
    <row r="1116" spans="1:13">
      <c r="A1116" s="19">
        <v>45704</v>
      </c>
      <c r="B1116" t="s">
        <v>21</v>
      </c>
      <c r="C1116" t="s">
        <v>17</v>
      </c>
      <c r="D1116">
        <v>8</v>
      </c>
      <c r="E1116">
        <v>5.6</v>
      </c>
      <c r="F1116">
        <v>2.4</v>
      </c>
      <c r="G1116">
        <v>210</v>
      </c>
      <c r="H1116" t="s">
        <v>27</v>
      </c>
      <c r="I1116">
        <v>14400</v>
      </c>
      <c r="J1116" t="s">
        <v>16</v>
      </c>
      <c r="K1116" s="20">
        <v>0.7</v>
      </c>
      <c r="L1116" s="20">
        <v>0.3</v>
      </c>
      <c r="M1116" t="str">
        <f>_xlfn.XLOOKUP(Production_Downtime_Cleaned[[#This Row],[machine_id]],Machine_master[machine_id],Machine_master[department])</f>
        <v>Machining</v>
      </c>
    </row>
    <row r="1117" spans="1:13">
      <c r="A1117" s="19">
        <v>45704</v>
      </c>
      <c r="B1117" t="s">
        <v>21</v>
      </c>
      <c r="C1117" t="s">
        <v>18</v>
      </c>
      <c r="D1117">
        <v>8</v>
      </c>
      <c r="E1117">
        <v>0</v>
      </c>
      <c r="F1117">
        <v>8</v>
      </c>
      <c r="G1117">
        <v>669</v>
      </c>
      <c r="H1117" t="s">
        <v>15</v>
      </c>
      <c r="I1117">
        <v>0</v>
      </c>
      <c r="J1117" t="s">
        <v>16</v>
      </c>
      <c r="K1117" s="20">
        <v>0</v>
      </c>
      <c r="L1117" s="20">
        <v>1</v>
      </c>
      <c r="M1117" t="str">
        <f>_xlfn.XLOOKUP(Production_Downtime_Cleaned[[#This Row],[machine_id]],Machine_master[machine_id],Machine_master[department])</f>
        <v>Machining</v>
      </c>
    </row>
    <row r="1118" spans="1:13">
      <c r="A1118" s="19">
        <v>45704</v>
      </c>
      <c r="B1118" t="s">
        <v>22</v>
      </c>
      <c r="C1118" t="s">
        <v>14</v>
      </c>
      <c r="D1118">
        <v>8</v>
      </c>
      <c r="E1118">
        <v>0</v>
      </c>
      <c r="F1118">
        <v>8</v>
      </c>
      <c r="G1118">
        <v>750</v>
      </c>
      <c r="H1118" t="s">
        <v>15</v>
      </c>
      <c r="I1118">
        <v>0</v>
      </c>
      <c r="J1118" t="s">
        <v>16</v>
      </c>
      <c r="K1118" s="20">
        <v>0</v>
      </c>
      <c r="L1118" s="20">
        <v>1</v>
      </c>
      <c r="M1118" t="str">
        <f>_xlfn.XLOOKUP(Production_Downtime_Cleaned[[#This Row],[machine_id]],Machine_master[machine_id],Machine_master[department])</f>
        <v>Machining</v>
      </c>
    </row>
    <row r="1119" spans="1:13">
      <c r="A1119" s="19">
        <v>45704</v>
      </c>
      <c r="B1119" t="s">
        <v>22</v>
      </c>
      <c r="C1119" t="s">
        <v>17</v>
      </c>
      <c r="D1119">
        <v>8</v>
      </c>
      <c r="E1119">
        <v>1.2</v>
      </c>
      <c r="F1119">
        <v>6.8</v>
      </c>
      <c r="G1119">
        <v>612</v>
      </c>
      <c r="H1119" t="s">
        <v>30</v>
      </c>
      <c r="I1119">
        <v>7000</v>
      </c>
      <c r="J1119" t="s">
        <v>16</v>
      </c>
      <c r="K1119" s="20">
        <v>0.15</v>
      </c>
      <c r="L1119" s="20">
        <v>0.85</v>
      </c>
      <c r="M1119" t="str">
        <f>_xlfn.XLOOKUP(Production_Downtime_Cleaned[[#This Row],[machine_id]],Machine_master[machine_id],Machine_master[department])</f>
        <v>Machining</v>
      </c>
    </row>
    <row r="1120" spans="1:13">
      <c r="A1120" s="19">
        <v>45704</v>
      </c>
      <c r="B1120" t="s">
        <v>22</v>
      </c>
      <c r="C1120" t="s">
        <v>18</v>
      </c>
      <c r="D1120">
        <v>8</v>
      </c>
      <c r="E1120">
        <v>0</v>
      </c>
      <c r="F1120">
        <v>8</v>
      </c>
      <c r="G1120">
        <v>659</v>
      </c>
      <c r="H1120" t="s">
        <v>15</v>
      </c>
      <c r="I1120">
        <v>0</v>
      </c>
      <c r="J1120" t="s">
        <v>16</v>
      </c>
      <c r="K1120" s="20">
        <v>0</v>
      </c>
      <c r="L1120" s="20">
        <v>1</v>
      </c>
      <c r="M1120" t="str">
        <f>_xlfn.XLOOKUP(Production_Downtime_Cleaned[[#This Row],[machine_id]],Machine_master[machine_id],Machine_master[department])</f>
        <v>Machining</v>
      </c>
    </row>
    <row r="1121" spans="1:13">
      <c r="A1121" s="19">
        <v>45704</v>
      </c>
      <c r="B1121" t="s">
        <v>23</v>
      </c>
      <c r="C1121" t="s">
        <v>14</v>
      </c>
      <c r="D1121">
        <v>8</v>
      </c>
      <c r="E1121">
        <v>4.9000000000000004</v>
      </c>
      <c r="F1121">
        <v>3.1</v>
      </c>
      <c r="G1121">
        <v>1303</v>
      </c>
      <c r="H1121" t="s">
        <v>30</v>
      </c>
      <c r="I1121">
        <v>12900</v>
      </c>
      <c r="J1121" t="s">
        <v>16</v>
      </c>
      <c r="K1121" s="20">
        <v>0.61</v>
      </c>
      <c r="L1121" s="20">
        <v>0.39</v>
      </c>
      <c r="M1121" t="str">
        <f>_xlfn.XLOOKUP(Production_Downtime_Cleaned[[#This Row],[machine_id]],Machine_master[machine_id],Machine_master[department])</f>
        <v>Assembly</v>
      </c>
    </row>
    <row r="1122" spans="1:13">
      <c r="A1122" s="19">
        <v>45704</v>
      </c>
      <c r="B1122" t="s">
        <v>23</v>
      </c>
      <c r="C1122" t="s">
        <v>17</v>
      </c>
      <c r="D1122">
        <v>8</v>
      </c>
      <c r="E1122">
        <v>5.4</v>
      </c>
      <c r="F1122">
        <v>2.6</v>
      </c>
      <c r="G1122">
        <v>1226</v>
      </c>
      <c r="H1122" t="s">
        <v>30</v>
      </c>
      <c r="I1122">
        <v>3900</v>
      </c>
      <c r="J1122" t="s">
        <v>16</v>
      </c>
      <c r="K1122" s="20">
        <v>0.68</v>
      </c>
      <c r="L1122" s="20">
        <v>0.33</v>
      </c>
      <c r="M1122" t="str">
        <f>_xlfn.XLOOKUP(Production_Downtime_Cleaned[[#This Row],[machine_id]],Machine_master[machine_id],Machine_master[department])</f>
        <v>Assembly</v>
      </c>
    </row>
    <row r="1123" spans="1:13">
      <c r="A1123" s="19">
        <v>45704</v>
      </c>
      <c r="B1123" t="s">
        <v>23</v>
      </c>
      <c r="C1123" t="s">
        <v>18</v>
      </c>
      <c r="D1123">
        <v>8</v>
      </c>
      <c r="E1123">
        <v>0</v>
      </c>
      <c r="F1123">
        <v>8</v>
      </c>
      <c r="G1123">
        <v>3132</v>
      </c>
      <c r="H1123" t="s">
        <v>15</v>
      </c>
      <c r="I1123">
        <v>0</v>
      </c>
      <c r="J1123" t="s">
        <v>16</v>
      </c>
      <c r="K1123" s="20">
        <v>0</v>
      </c>
      <c r="L1123" s="20">
        <v>1</v>
      </c>
      <c r="M1123" t="str">
        <f>_xlfn.XLOOKUP(Production_Downtime_Cleaned[[#This Row],[machine_id]],Machine_master[machine_id],Machine_master[department])</f>
        <v>Assembly</v>
      </c>
    </row>
    <row r="1124" spans="1:13">
      <c r="A1124" s="19">
        <v>45704</v>
      </c>
      <c r="B1124" t="s">
        <v>24</v>
      </c>
      <c r="C1124" t="s">
        <v>14</v>
      </c>
      <c r="D1124">
        <v>8</v>
      </c>
      <c r="E1124">
        <v>0</v>
      </c>
      <c r="F1124">
        <v>8</v>
      </c>
      <c r="G1124">
        <v>3000</v>
      </c>
      <c r="H1124" t="s">
        <v>15</v>
      </c>
      <c r="I1124">
        <v>0</v>
      </c>
      <c r="J1124" t="s">
        <v>16</v>
      </c>
      <c r="K1124" s="20">
        <v>0</v>
      </c>
      <c r="L1124" s="20">
        <v>1</v>
      </c>
      <c r="M1124" t="str">
        <f>_xlfn.XLOOKUP(Production_Downtime_Cleaned[[#This Row],[machine_id]],Machine_master[machine_id],Machine_master[department])</f>
        <v>Assembly</v>
      </c>
    </row>
    <row r="1125" spans="1:13">
      <c r="A1125" s="19">
        <v>45704</v>
      </c>
      <c r="B1125" t="s">
        <v>24</v>
      </c>
      <c r="C1125" t="s">
        <v>17</v>
      </c>
      <c r="D1125">
        <v>8</v>
      </c>
      <c r="E1125">
        <v>0</v>
      </c>
      <c r="F1125">
        <v>8</v>
      </c>
      <c r="G1125">
        <v>3342</v>
      </c>
      <c r="H1125" t="s">
        <v>15</v>
      </c>
      <c r="I1125">
        <v>0</v>
      </c>
      <c r="J1125" t="s">
        <v>16</v>
      </c>
      <c r="K1125" s="20">
        <v>0</v>
      </c>
      <c r="L1125" s="20">
        <v>1</v>
      </c>
      <c r="M1125" t="str">
        <f>_xlfn.XLOOKUP(Production_Downtime_Cleaned[[#This Row],[machine_id]],Machine_master[machine_id],Machine_master[department])</f>
        <v>Assembly</v>
      </c>
    </row>
    <row r="1126" spans="1:13">
      <c r="A1126" s="19">
        <v>45704</v>
      </c>
      <c r="B1126" t="s">
        <v>24</v>
      </c>
      <c r="C1126" t="s">
        <v>18</v>
      </c>
      <c r="D1126">
        <v>8</v>
      </c>
      <c r="E1126">
        <v>0</v>
      </c>
      <c r="F1126">
        <v>8</v>
      </c>
      <c r="G1126">
        <v>3221</v>
      </c>
      <c r="H1126" t="s">
        <v>15</v>
      </c>
      <c r="I1126">
        <v>0</v>
      </c>
      <c r="J1126" t="s">
        <v>16</v>
      </c>
      <c r="K1126" s="20">
        <v>0</v>
      </c>
      <c r="L1126" s="20">
        <v>1</v>
      </c>
      <c r="M1126" t="str">
        <f>_xlfn.XLOOKUP(Production_Downtime_Cleaned[[#This Row],[machine_id]],Machine_master[machine_id],Machine_master[department])</f>
        <v>Assembly</v>
      </c>
    </row>
    <row r="1127" spans="1:13">
      <c r="A1127" s="19">
        <v>45704</v>
      </c>
      <c r="B1127" t="s">
        <v>25</v>
      </c>
      <c r="C1127" t="s">
        <v>14</v>
      </c>
      <c r="D1127">
        <v>8</v>
      </c>
      <c r="E1127">
        <v>0</v>
      </c>
      <c r="F1127">
        <v>8</v>
      </c>
      <c r="G1127">
        <v>4418</v>
      </c>
      <c r="H1127" t="s">
        <v>15</v>
      </c>
      <c r="I1127">
        <v>0</v>
      </c>
      <c r="J1127" t="s">
        <v>16</v>
      </c>
      <c r="K1127" s="20">
        <v>0</v>
      </c>
      <c r="L1127" s="20">
        <v>1</v>
      </c>
      <c r="M1127" t="str">
        <f>_xlfn.XLOOKUP(Production_Downtime_Cleaned[[#This Row],[machine_id]],Machine_master[machine_id],Machine_master[department])</f>
        <v>Cutting</v>
      </c>
    </row>
    <row r="1128" spans="1:13">
      <c r="A1128" s="19">
        <v>45704</v>
      </c>
      <c r="B1128" t="s">
        <v>25</v>
      </c>
      <c r="C1128" t="s">
        <v>17</v>
      </c>
      <c r="D1128">
        <v>8</v>
      </c>
      <c r="E1128">
        <v>0</v>
      </c>
      <c r="F1128">
        <v>8</v>
      </c>
      <c r="G1128">
        <v>3932</v>
      </c>
      <c r="H1128" t="s">
        <v>15</v>
      </c>
      <c r="I1128">
        <v>0</v>
      </c>
      <c r="J1128" t="s">
        <v>16</v>
      </c>
      <c r="K1128" s="20">
        <v>0</v>
      </c>
      <c r="L1128" s="20">
        <v>1</v>
      </c>
      <c r="M1128" t="str">
        <f>_xlfn.XLOOKUP(Production_Downtime_Cleaned[[#This Row],[machine_id]],Machine_master[machine_id],Machine_master[department])</f>
        <v>Cutting</v>
      </c>
    </row>
    <row r="1129" spans="1:13">
      <c r="A1129" s="19">
        <v>45704</v>
      </c>
      <c r="B1129" t="s">
        <v>25</v>
      </c>
      <c r="C1129" t="s">
        <v>18</v>
      </c>
      <c r="D1129">
        <v>8</v>
      </c>
      <c r="E1129">
        <v>0</v>
      </c>
      <c r="F1129">
        <v>8</v>
      </c>
      <c r="G1129">
        <v>4101</v>
      </c>
      <c r="H1129" t="s">
        <v>15</v>
      </c>
      <c r="I1129">
        <v>0</v>
      </c>
      <c r="J1129" t="s">
        <v>16</v>
      </c>
      <c r="K1129" s="20">
        <v>0</v>
      </c>
      <c r="L1129" s="20">
        <v>1</v>
      </c>
      <c r="M1129" t="str">
        <f>_xlfn.XLOOKUP(Production_Downtime_Cleaned[[#This Row],[machine_id]],Machine_master[machine_id],Machine_master[department])</f>
        <v>Cutting</v>
      </c>
    </row>
    <row r="1130" spans="1:13">
      <c r="A1130" s="19">
        <v>45705</v>
      </c>
      <c r="B1130" t="s">
        <v>13</v>
      </c>
      <c r="C1130" t="s">
        <v>14</v>
      </c>
      <c r="D1130">
        <v>8</v>
      </c>
      <c r="E1130">
        <v>0</v>
      </c>
      <c r="F1130">
        <v>8</v>
      </c>
      <c r="G1130">
        <v>4991</v>
      </c>
      <c r="H1130" t="s">
        <v>15</v>
      </c>
      <c r="I1130">
        <v>0</v>
      </c>
      <c r="J1130" t="s">
        <v>16</v>
      </c>
      <c r="K1130" s="20">
        <v>0</v>
      </c>
      <c r="L1130" s="20">
        <v>1</v>
      </c>
      <c r="M1130" t="str">
        <f>_xlfn.XLOOKUP(Production_Downtime_Cleaned[[#This Row],[machine_id]],Machine_master[machine_id],Machine_master[department])</f>
        <v>Stamping</v>
      </c>
    </row>
    <row r="1131" spans="1:13">
      <c r="A1131" s="19">
        <v>45705</v>
      </c>
      <c r="B1131" t="s">
        <v>13</v>
      </c>
      <c r="C1131" t="s">
        <v>17</v>
      </c>
      <c r="D1131">
        <v>8</v>
      </c>
      <c r="E1131">
        <v>0</v>
      </c>
      <c r="F1131">
        <v>8</v>
      </c>
      <c r="G1131">
        <v>4505</v>
      </c>
      <c r="H1131" t="s">
        <v>15</v>
      </c>
      <c r="I1131">
        <v>0</v>
      </c>
      <c r="J1131" t="s">
        <v>16</v>
      </c>
      <c r="K1131" s="20">
        <v>0</v>
      </c>
      <c r="L1131" s="20">
        <v>1</v>
      </c>
      <c r="M1131" t="str">
        <f>_xlfn.XLOOKUP(Production_Downtime_Cleaned[[#This Row],[machine_id]],Machine_master[machine_id],Machine_master[department])</f>
        <v>Stamping</v>
      </c>
    </row>
    <row r="1132" spans="1:13">
      <c r="A1132" s="19">
        <v>45705</v>
      </c>
      <c r="B1132" t="s">
        <v>13</v>
      </c>
      <c r="C1132" t="s">
        <v>18</v>
      </c>
      <c r="D1132">
        <v>8</v>
      </c>
      <c r="E1132">
        <v>0</v>
      </c>
      <c r="F1132">
        <v>8</v>
      </c>
      <c r="G1132">
        <v>4916</v>
      </c>
      <c r="H1132" t="s">
        <v>15</v>
      </c>
      <c r="I1132">
        <v>0</v>
      </c>
      <c r="J1132" t="s">
        <v>16</v>
      </c>
      <c r="K1132" s="20">
        <v>0</v>
      </c>
      <c r="L1132" s="20">
        <v>1</v>
      </c>
      <c r="M1132" t="str">
        <f>_xlfn.XLOOKUP(Production_Downtime_Cleaned[[#This Row],[machine_id]],Machine_master[machine_id],Machine_master[department])</f>
        <v>Stamping</v>
      </c>
    </row>
    <row r="1133" spans="1:13">
      <c r="A1133" s="19">
        <v>45705</v>
      </c>
      <c r="B1133" t="s">
        <v>19</v>
      </c>
      <c r="C1133" t="s">
        <v>14</v>
      </c>
      <c r="D1133">
        <v>8</v>
      </c>
      <c r="E1133">
        <v>0</v>
      </c>
      <c r="F1133">
        <v>8</v>
      </c>
      <c r="G1133">
        <v>5015</v>
      </c>
      <c r="H1133" t="s">
        <v>15</v>
      </c>
      <c r="I1133">
        <v>0</v>
      </c>
      <c r="J1133" t="s">
        <v>16</v>
      </c>
      <c r="K1133" s="20">
        <v>0</v>
      </c>
      <c r="L1133" s="20">
        <v>1</v>
      </c>
      <c r="M1133" t="str">
        <f>_xlfn.XLOOKUP(Production_Downtime_Cleaned[[#This Row],[machine_id]],Machine_master[machine_id],Machine_master[department])</f>
        <v>Stamping</v>
      </c>
    </row>
    <row r="1134" spans="1:13">
      <c r="A1134" s="19">
        <v>45705</v>
      </c>
      <c r="B1134" t="s">
        <v>19</v>
      </c>
      <c r="C1134" t="s">
        <v>17</v>
      </c>
      <c r="D1134">
        <v>8</v>
      </c>
      <c r="E1134">
        <v>0</v>
      </c>
      <c r="F1134">
        <v>8</v>
      </c>
      <c r="G1134">
        <v>5235</v>
      </c>
      <c r="H1134" t="s">
        <v>15</v>
      </c>
      <c r="I1134">
        <v>0</v>
      </c>
      <c r="J1134" t="s">
        <v>16</v>
      </c>
      <c r="K1134" s="20">
        <v>0</v>
      </c>
      <c r="L1134" s="20">
        <v>1</v>
      </c>
      <c r="M1134" t="str">
        <f>_xlfn.XLOOKUP(Production_Downtime_Cleaned[[#This Row],[machine_id]],Machine_master[machine_id],Machine_master[department])</f>
        <v>Stamping</v>
      </c>
    </row>
    <row r="1135" spans="1:13">
      <c r="A1135" s="19">
        <v>45705</v>
      </c>
      <c r="B1135" t="s">
        <v>19</v>
      </c>
      <c r="C1135" t="s">
        <v>18</v>
      </c>
      <c r="D1135">
        <v>8</v>
      </c>
      <c r="E1135">
        <v>0</v>
      </c>
      <c r="F1135">
        <v>8</v>
      </c>
      <c r="G1135">
        <v>5338</v>
      </c>
      <c r="H1135" t="s">
        <v>15</v>
      </c>
      <c r="I1135">
        <v>0</v>
      </c>
      <c r="J1135" t="s">
        <v>16</v>
      </c>
      <c r="K1135" s="20">
        <v>0</v>
      </c>
      <c r="L1135" s="20">
        <v>1</v>
      </c>
      <c r="M1135" t="str">
        <f>_xlfn.XLOOKUP(Production_Downtime_Cleaned[[#This Row],[machine_id]],Machine_master[machine_id],Machine_master[department])</f>
        <v>Stamping</v>
      </c>
    </row>
    <row r="1136" spans="1:13">
      <c r="A1136" s="19">
        <v>45705</v>
      </c>
      <c r="B1136" t="s">
        <v>20</v>
      </c>
      <c r="C1136" t="s">
        <v>14</v>
      </c>
      <c r="D1136">
        <v>8</v>
      </c>
      <c r="E1136">
        <v>0</v>
      </c>
      <c r="F1136">
        <v>8</v>
      </c>
      <c r="G1136">
        <v>5013</v>
      </c>
      <c r="H1136" t="s">
        <v>15</v>
      </c>
      <c r="I1136">
        <v>0</v>
      </c>
      <c r="J1136" t="s">
        <v>16</v>
      </c>
      <c r="K1136" s="20">
        <v>0</v>
      </c>
      <c r="L1136" s="20">
        <v>1</v>
      </c>
      <c r="M1136" t="str">
        <f>_xlfn.XLOOKUP(Production_Downtime_Cleaned[[#This Row],[machine_id]],Machine_master[machine_id],Machine_master[department])</f>
        <v>Stamping</v>
      </c>
    </row>
    <row r="1137" spans="1:13">
      <c r="A1137" s="19">
        <v>45705</v>
      </c>
      <c r="B1137" t="s">
        <v>20</v>
      </c>
      <c r="C1137" t="s">
        <v>17</v>
      </c>
      <c r="D1137">
        <v>8</v>
      </c>
      <c r="E1137">
        <v>0</v>
      </c>
      <c r="F1137">
        <v>8</v>
      </c>
      <c r="G1137">
        <v>3991</v>
      </c>
      <c r="H1137" t="s">
        <v>15</v>
      </c>
      <c r="I1137">
        <v>0</v>
      </c>
      <c r="J1137" t="s">
        <v>16</v>
      </c>
      <c r="K1137" s="20">
        <v>0</v>
      </c>
      <c r="L1137" s="20">
        <v>1</v>
      </c>
      <c r="M1137" t="str">
        <f>_xlfn.XLOOKUP(Production_Downtime_Cleaned[[#This Row],[machine_id]],Machine_master[machine_id],Machine_master[department])</f>
        <v>Stamping</v>
      </c>
    </row>
    <row r="1138" spans="1:13">
      <c r="A1138" s="19">
        <v>45705</v>
      </c>
      <c r="B1138" t="s">
        <v>20</v>
      </c>
      <c r="C1138" t="s">
        <v>18</v>
      </c>
      <c r="D1138">
        <v>8</v>
      </c>
      <c r="E1138">
        <v>0</v>
      </c>
      <c r="F1138">
        <v>8</v>
      </c>
      <c r="G1138">
        <v>4640</v>
      </c>
      <c r="H1138" t="s">
        <v>15</v>
      </c>
      <c r="I1138">
        <v>0</v>
      </c>
      <c r="J1138" t="s">
        <v>16</v>
      </c>
      <c r="K1138" s="20">
        <v>0</v>
      </c>
      <c r="L1138" s="20">
        <v>1</v>
      </c>
      <c r="M1138" t="str">
        <f>_xlfn.XLOOKUP(Production_Downtime_Cleaned[[#This Row],[machine_id]],Machine_master[machine_id],Machine_master[department])</f>
        <v>Stamping</v>
      </c>
    </row>
    <row r="1139" spans="1:13">
      <c r="A1139" s="19">
        <v>45705</v>
      </c>
      <c r="B1139" t="s">
        <v>21</v>
      </c>
      <c r="C1139" t="s">
        <v>14</v>
      </c>
      <c r="D1139">
        <v>8</v>
      </c>
      <c r="E1139">
        <v>0</v>
      </c>
      <c r="F1139">
        <v>8</v>
      </c>
      <c r="G1139">
        <v>627</v>
      </c>
      <c r="H1139" t="s">
        <v>15</v>
      </c>
      <c r="I1139">
        <v>0</v>
      </c>
      <c r="J1139" t="s">
        <v>16</v>
      </c>
      <c r="K1139" s="20">
        <v>0</v>
      </c>
      <c r="L1139" s="20">
        <v>1</v>
      </c>
      <c r="M1139" t="str">
        <f>_xlfn.XLOOKUP(Production_Downtime_Cleaned[[#This Row],[machine_id]],Machine_master[machine_id],Machine_master[department])</f>
        <v>Machining</v>
      </c>
    </row>
    <row r="1140" spans="1:13">
      <c r="A1140" s="19">
        <v>45705</v>
      </c>
      <c r="B1140" t="s">
        <v>21</v>
      </c>
      <c r="C1140" t="s">
        <v>17</v>
      </c>
      <c r="D1140">
        <v>8</v>
      </c>
      <c r="E1140">
        <v>4.5999999999999996</v>
      </c>
      <c r="F1140">
        <v>3.4</v>
      </c>
      <c r="G1140">
        <v>271</v>
      </c>
      <c r="H1140" t="s">
        <v>30</v>
      </c>
      <c r="I1140">
        <v>9800</v>
      </c>
      <c r="J1140" t="s">
        <v>16</v>
      </c>
      <c r="K1140" s="20">
        <v>0.57999999999999996</v>
      </c>
      <c r="L1140" s="20">
        <v>0.43</v>
      </c>
      <c r="M1140" t="str">
        <f>_xlfn.XLOOKUP(Production_Downtime_Cleaned[[#This Row],[machine_id]],Machine_master[machine_id],Machine_master[department])</f>
        <v>Machining</v>
      </c>
    </row>
    <row r="1141" spans="1:13">
      <c r="A1141" s="19">
        <v>45705</v>
      </c>
      <c r="B1141" t="s">
        <v>21</v>
      </c>
      <c r="C1141" t="s">
        <v>18</v>
      </c>
      <c r="D1141">
        <v>8</v>
      </c>
      <c r="E1141">
        <v>0</v>
      </c>
      <c r="F1141">
        <v>8</v>
      </c>
      <c r="G1141">
        <v>683</v>
      </c>
      <c r="H1141" t="s">
        <v>15</v>
      </c>
      <c r="I1141">
        <v>0</v>
      </c>
      <c r="J1141" t="s">
        <v>16</v>
      </c>
      <c r="K1141" s="20">
        <v>0</v>
      </c>
      <c r="L1141" s="20">
        <v>1</v>
      </c>
      <c r="M1141" t="str">
        <f>_xlfn.XLOOKUP(Production_Downtime_Cleaned[[#This Row],[machine_id]],Machine_master[machine_id],Machine_master[department])</f>
        <v>Machining</v>
      </c>
    </row>
    <row r="1142" spans="1:13">
      <c r="A1142" s="19">
        <v>45705</v>
      </c>
      <c r="B1142" t="s">
        <v>22</v>
      </c>
      <c r="C1142" t="s">
        <v>14</v>
      </c>
      <c r="D1142">
        <v>8</v>
      </c>
      <c r="E1142">
        <v>0</v>
      </c>
      <c r="F1142">
        <v>8</v>
      </c>
      <c r="G1142">
        <v>738</v>
      </c>
      <c r="H1142" t="s">
        <v>15</v>
      </c>
      <c r="I1142">
        <v>0</v>
      </c>
      <c r="J1142" t="s">
        <v>16</v>
      </c>
      <c r="K1142" s="20">
        <v>0</v>
      </c>
      <c r="L1142" s="20">
        <v>1</v>
      </c>
      <c r="M1142" t="str">
        <f>_xlfn.XLOOKUP(Production_Downtime_Cleaned[[#This Row],[machine_id]],Machine_master[machine_id],Machine_master[department])</f>
        <v>Machining</v>
      </c>
    </row>
    <row r="1143" spans="1:13">
      <c r="A1143" s="19">
        <v>45705</v>
      </c>
      <c r="B1143" t="s">
        <v>22</v>
      </c>
      <c r="C1143" t="s">
        <v>17</v>
      </c>
      <c r="D1143">
        <v>8</v>
      </c>
      <c r="E1143">
        <v>0</v>
      </c>
      <c r="F1143">
        <v>8</v>
      </c>
      <c r="G1143">
        <v>685</v>
      </c>
      <c r="H1143" t="s">
        <v>15</v>
      </c>
      <c r="I1143">
        <v>0</v>
      </c>
      <c r="J1143" t="s">
        <v>16</v>
      </c>
      <c r="K1143" s="20">
        <v>0</v>
      </c>
      <c r="L1143" s="20">
        <v>1</v>
      </c>
      <c r="M1143" t="str">
        <f>_xlfn.XLOOKUP(Production_Downtime_Cleaned[[#This Row],[machine_id]],Machine_master[machine_id],Machine_master[department])</f>
        <v>Machining</v>
      </c>
    </row>
    <row r="1144" spans="1:13">
      <c r="A1144" s="19">
        <v>45705</v>
      </c>
      <c r="B1144" t="s">
        <v>22</v>
      </c>
      <c r="C1144" t="s">
        <v>18</v>
      </c>
      <c r="D1144">
        <v>8</v>
      </c>
      <c r="E1144">
        <v>0</v>
      </c>
      <c r="F1144">
        <v>8</v>
      </c>
      <c r="G1144">
        <v>714</v>
      </c>
      <c r="H1144" t="s">
        <v>15</v>
      </c>
      <c r="I1144">
        <v>0</v>
      </c>
      <c r="J1144" t="s">
        <v>16</v>
      </c>
      <c r="K1144" s="20">
        <v>0</v>
      </c>
      <c r="L1144" s="20">
        <v>1</v>
      </c>
      <c r="M1144" t="str">
        <f>_xlfn.XLOOKUP(Production_Downtime_Cleaned[[#This Row],[machine_id]],Machine_master[machine_id],Machine_master[department])</f>
        <v>Machining</v>
      </c>
    </row>
    <row r="1145" spans="1:13">
      <c r="A1145" s="19">
        <v>45705</v>
      </c>
      <c r="B1145" t="s">
        <v>23</v>
      </c>
      <c r="C1145" t="s">
        <v>14</v>
      </c>
      <c r="D1145">
        <v>8</v>
      </c>
      <c r="E1145">
        <v>0</v>
      </c>
      <c r="F1145">
        <v>8</v>
      </c>
      <c r="G1145">
        <v>3395</v>
      </c>
      <c r="H1145" t="s">
        <v>15</v>
      </c>
      <c r="I1145">
        <v>0</v>
      </c>
      <c r="J1145" t="s">
        <v>16</v>
      </c>
      <c r="K1145" s="20">
        <v>0</v>
      </c>
      <c r="L1145" s="20">
        <v>1</v>
      </c>
      <c r="M1145" t="str">
        <f>_xlfn.XLOOKUP(Production_Downtime_Cleaned[[#This Row],[machine_id]],Machine_master[machine_id],Machine_master[department])</f>
        <v>Assembly</v>
      </c>
    </row>
    <row r="1146" spans="1:13">
      <c r="A1146" s="19">
        <v>45705</v>
      </c>
      <c r="B1146" t="s">
        <v>23</v>
      </c>
      <c r="C1146" t="s">
        <v>17</v>
      </c>
      <c r="D1146">
        <v>8</v>
      </c>
      <c r="E1146">
        <v>0</v>
      </c>
      <c r="F1146">
        <v>8</v>
      </c>
      <c r="G1146">
        <v>3350</v>
      </c>
      <c r="H1146" t="s">
        <v>15</v>
      </c>
      <c r="I1146">
        <v>0</v>
      </c>
      <c r="J1146" t="s">
        <v>16</v>
      </c>
      <c r="K1146" s="20">
        <v>0</v>
      </c>
      <c r="L1146" s="20">
        <v>1</v>
      </c>
      <c r="M1146" t="str">
        <f>_xlfn.XLOOKUP(Production_Downtime_Cleaned[[#This Row],[machine_id]],Machine_master[machine_id],Machine_master[department])</f>
        <v>Assembly</v>
      </c>
    </row>
    <row r="1147" spans="1:13">
      <c r="A1147" s="19">
        <v>45705</v>
      </c>
      <c r="B1147" t="s">
        <v>23</v>
      </c>
      <c r="C1147" t="s">
        <v>18</v>
      </c>
      <c r="D1147">
        <v>8</v>
      </c>
      <c r="E1147">
        <v>0</v>
      </c>
      <c r="F1147">
        <v>8</v>
      </c>
      <c r="G1147">
        <v>3205</v>
      </c>
      <c r="H1147" t="s">
        <v>15</v>
      </c>
      <c r="I1147">
        <v>0</v>
      </c>
      <c r="J1147" t="s">
        <v>16</v>
      </c>
      <c r="K1147" s="20">
        <v>0</v>
      </c>
      <c r="L1147" s="20">
        <v>1</v>
      </c>
      <c r="M1147" t="str">
        <f>_xlfn.XLOOKUP(Production_Downtime_Cleaned[[#This Row],[machine_id]],Machine_master[machine_id],Machine_master[department])</f>
        <v>Assembly</v>
      </c>
    </row>
    <row r="1148" spans="1:13">
      <c r="A1148" s="19">
        <v>45705</v>
      </c>
      <c r="B1148" t="s">
        <v>24</v>
      </c>
      <c r="C1148" t="s">
        <v>14</v>
      </c>
      <c r="D1148">
        <v>8</v>
      </c>
      <c r="E1148">
        <v>0</v>
      </c>
      <c r="F1148">
        <v>8</v>
      </c>
      <c r="G1148">
        <v>2989</v>
      </c>
      <c r="H1148" t="s">
        <v>15</v>
      </c>
      <c r="I1148">
        <v>0</v>
      </c>
      <c r="J1148" t="s">
        <v>16</v>
      </c>
      <c r="K1148" s="20">
        <v>0</v>
      </c>
      <c r="L1148" s="20">
        <v>1</v>
      </c>
      <c r="M1148" t="str">
        <f>_xlfn.XLOOKUP(Production_Downtime_Cleaned[[#This Row],[machine_id]],Machine_master[machine_id],Machine_master[department])</f>
        <v>Assembly</v>
      </c>
    </row>
    <row r="1149" spans="1:13">
      <c r="A1149" s="19">
        <v>45705</v>
      </c>
      <c r="B1149" t="s">
        <v>24</v>
      </c>
      <c r="C1149" t="s">
        <v>17</v>
      </c>
      <c r="D1149">
        <v>8</v>
      </c>
      <c r="E1149">
        <v>0</v>
      </c>
      <c r="F1149">
        <v>8</v>
      </c>
      <c r="G1149">
        <v>3360</v>
      </c>
      <c r="H1149" t="s">
        <v>15</v>
      </c>
      <c r="I1149">
        <v>0</v>
      </c>
      <c r="J1149" t="s">
        <v>16</v>
      </c>
      <c r="K1149" s="20">
        <v>0</v>
      </c>
      <c r="L1149" s="20">
        <v>1</v>
      </c>
      <c r="M1149" t="str">
        <f>_xlfn.XLOOKUP(Production_Downtime_Cleaned[[#This Row],[machine_id]],Machine_master[machine_id],Machine_master[department])</f>
        <v>Assembly</v>
      </c>
    </row>
    <row r="1150" spans="1:13">
      <c r="A1150" s="19">
        <v>45705</v>
      </c>
      <c r="B1150" t="s">
        <v>24</v>
      </c>
      <c r="C1150" t="s">
        <v>18</v>
      </c>
      <c r="D1150">
        <v>8</v>
      </c>
      <c r="E1150">
        <v>4</v>
      </c>
      <c r="F1150">
        <v>4</v>
      </c>
      <c r="G1150">
        <v>1635</v>
      </c>
      <c r="H1150" t="s">
        <v>28</v>
      </c>
      <c r="I1150">
        <v>12900</v>
      </c>
      <c r="J1150" t="s">
        <v>16</v>
      </c>
      <c r="K1150" s="20">
        <v>0.5</v>
      </c>
      <c r="L1150" s="20">
        <v>0.5</v>
      </c>
      <c r="M1150" t="str">
        <f>_xlfn.XLOOKUP(Production_Downtime_Cleaned[[#This Row],[machine_id]],Machine_master[machine_id],Machine_master[department])</f>
        <v>Assembly</v>
      </c>
    </row>
    <row r="1151" spans="1:13">
      <c r="A1151" s="19">
        <v>45705</v>
      </c>
      <c r="B1151" t="s">
        <v>25</v>
      </c>
      <c r="C1151" t="s">
        <v>14</v>
      </c>
      <c r="D1151">
        <v>8</v>
      </c>
      <c r="E1151">
        <v>0</v>
      </c>
      <c r="F1151">
        <v>8</v>
      </c>
      <c r="G1151">
        <v>4093</v>
      </c>
      <c r="H1151" t="s">
        <v>15</v>
      </c>
      <c r="I1151">
        <v>0</v>
      </c>
      <c r="J1151" t="s">
        <v>16</v>
      </c>
      <c r="K1151" s="20">
        <v>0</v>
      </c>
      <c r="L1151" s="20">
        <v>1</v>
      </c>
      <c r="M1151" t="str">
        <f>_xlfn.XLOOKUP(Production_Downtime_Cleaned[[#This Row],[machine_id]],Machine_master[machine_id],Machine_master[department])</f>
        <v>Cutting</v>
      </c>
    </row>
    <row r="1152" spans="1:13">
      <c r="A1152" s="19">
        <v>45705</v>
      </c>
      <c r="B1152" t="s">
        <v>25</v>
      </c>
      <c r="C1152" t="s">
        <v>17</v>
      </c>
      <c r="D1152">
        <v>8</v>
      </c>
      <c r="E1152">
        <v>0</v>
      </c>
      <c r="F1152">
        <v>8</v>
      </c>
      <c r="G1152">
        <v>3942</v>
      </c>
      <c r="H1152" t="s">
        <v>15</v>
      </c>
      <c r="I1152">
        <v>0</v>
      </c>
      <c r="J1152" t="s">
        <v>16</v>
      </c>
      <c r="K1152" s="20">
        <v>0</v>
      </c>
      <c r="L1152" s="20">
        <v>1</v>
      </c>
      <c r="M1152" t="str">
        <f>_xlfn.XLOOKUP(Production_Downtime_Cleaned[[#This Row],[machine_id]],Machine_master[machine_id],Machine_master[department])</f>
        <v>Cutting</v>
      </c>
    </row>
    <row r="1153" spans="1:13">
      <c r="A1153" s="19">
        <v>45705</v>
      </c>
      <c r="B1153" t="s">
        <v>25</v>
      </c>
      <c r="C1153" t="s">
        <v>18</v>
      </c>
      <c r="D1153">
        <v>8</v>
      </c>
      <c r="E1153">
        <v>0</v>
      </c>
      <c r="F1153">
        <v>8</v>
      </c>
      <c r="G1153">
        <v>4343</v>
      </c>
      <c r="H1153" t="s">
        <v>15</v>
      </c>
      <c r="I1153">
        <v>0</v>
      </c>
      <c r="J1153" t="s">
        <v>16</v>
      </c>
      <c r="K1153" s="20">
        <v>0</v>
      </c>
      <c r="L1153" s="20">
        <v>1</v>
      </c>
      <c r="M1153" t="str">
        <f>_xlfn.XLOOKUP(Production_Downtime_Cleaned[[#This Row],[machine_id]],Machine_master[machine_id],Machine_master[department])</f>
        <v>Cutting</v>
      </c>
    </row>
    <row r="1154" spans="1:13">
      <c r="A1154" s="19">
        <v>45706</v>
      </c>
      <c r="B1154" t="s">
        <v>13</v>
      </c>
      <c r="C1154" t="s">
        <v>14</v>
      </c>
      <c r="D1154">
        <v>8</v>
      </c>
      <c r="E1154">
        <v>6.2</v>
      </c>
      <c r="F1154">
        <v>1.8</v>
      </c>
      <c r="G1154">
        <v>1062</v>
      </c>
      <c r="H1154" t="s">
        <v>30</v>
      </c>
      <c r="I1154">
        <v>6900</v>
      </c>
      <c r="J1154" t="s">
        <v>16</v>
      </c>
      <c r="K1154" s="20">
        <v>0.78</v>
      </c>
      <c r="L1154" s="20">
        <v>0.23</v>
      </c>
      <c r="M1154" t="str">
        <f>_xlfn.XLOOKUP(Production_Downtime_Cleaned[[#This Row],[machine_id]],Machine_master[machine_id],Machine_master[department])</f>
        <v>Stamping</v>
      </c>
    </row>
    <row r="1155" spans="1:13">
      <c r="A1155" s="19">
        <v>45706</v>
      </c>
      <c r="B1155" t="s">
        <v>13</v>
      </c>
      <c r="C1155" t="s">
        <v>17</v>
      </c>
      <c r="D1155">
        <v>8</v>
      </c>
      <c r="E1155">
        <v>6.4</v>
      </c>
      <c r="F1155">
        <v>1.6</v>
      </c>
      <c r="G1155">
        <v>988</v>
      </c>
      <c r="H1155" t="s">
        <v>27</v>
      </c>
      <c r="I1155">
        <v>4500</v>
      </c>
      <c r="J1155" t="s">
        <v>16</v>
      </c>
      <c r="K1155" s="20">
        <v>0.8</v>
      </c>
      <c r="L1155" s="20">
        <v>0.2</v>
      </c>
      <c r="M1155" t="str">
        <f>_xlfn.XLOOKUP(Production_Downtime_Cleaned[[#This Row],[machine_id]],Machine_master[machine_id],Machine_master[department])</f>
        <v>Stamping</v>
      </c>
    </row>
    <row r="1156" spans="1:13">
      <c r="A1156" s="19">
        <v>45706</v>
      </c>
      <c r="B1156" t="s">
        <v>13</v>
      </c>
      <c r="C1156" t="s">
        <v>18</v>
      </c>
      <c r="D1156">
        <v>8</v>
      </c>
      <c r="E1156">
        <v>0</v>
      </c>
      <c r="F1156">
        <v>8</v>
      </c>
      <c r="G1156">
        <v>4877</v>
      </c>
      <c r="H1156" t="s">
        <v>15</v>
      </c>
      <c r="I1156">
        <v>0</v>
      </c>
      <c r="J1156" t="s">
        <v>16</v>
      </c>
      <c r="K1156" s="20">
        <v>0</v>
      </c>
      <c r="L1156" s="20">
        <v>1</v>
      </c>
      <c r="M1156" t="str">
        <f>_xlfn.XLOOKUP(Production_Downtime_Cleaned[[#This Row],[machine_id]],Machine_master[machine_id],Machine_master[department])</f>
        <v>Stamping</v>
      </c>
    </row>
    <row r="1157" spans="1:13">
      <c r="A1157" s="19">
        <v>45706</v>
      </c>
      <c r="B1157" t="s">
        <v>19</v>
      </c>
      <c r="C1157" t="s">
        <v>14</v>
      </c>
      <c r="D1157">
        <v>8</v>
      </c>
      <c r="E1157">
        <v>0</v>
      </c>
      <c r="F1157">
        <v>8</v>
      </c>
      <c r="G1157">
        <v>5493</v>
      </c>
      <c r="H1157" t="s">
        <v>15</v>
      </c>
      <c r="I1157">
        <v>0</v>
      </c>
      <c r="J1157" t="s">
        <v>16</v>
      </c>
      <c r="K1157" s="20">
        <v>0</v>
      </c>
      <c r="L1157" s="20">
        <v>1</v>
      </c>
      <c r="M1157" t="str">
        <f>_xlfn.XLOOKUP(Production_Downtime_Cleaned[[#This Row],[machine_id]],Machine_master[machine_id],Machine_master[department])</f>
        <v>Stamping</v>
      </c>
    </row>
    <row r="1158" spans="1:13">
      <c r="A1158" s="19">
        <v>45706</v>
      </c>
      <c r="B1158" t="s">
        <v>19</v>
      </c>
      <c r="C1158" t="s">
        <v>17</v>
      </c>
      <c r="D1158">
        <v>8</v>
      </c>
      <c r="E1158">
        <v>0.9</v>
      </c>
      <c r="F1158">
        <v>7.1</v>
      </c>
      <c r="G1158">
        <v>4447</v>
      </c>
      <c r="H1158" t="s">
        <v>26</v>
      </c>
      <c r="I1158">
        <v>6800</v>
      </c>
      <c r="J1158" t="s">
        <v>16</v>
      </c>
      <c r="K1158" s="20">
        <v>0.11</v>
      </c>
      <c r="L1158" s="20">
        <v>0.89</v>
      </c>
      <c r="M1158" t="str">
        <f>_xlfn.XLOOKUP(Production_Downtime_Cleaned[[#This Row],[machine_id]],Machine_master[machine_id],Machine_master[department])</f>
        <v>Stamping</v>
      </c>
    </row>
    <row r="1159" spans="1:13">
      <c r="A1159" s="19">
        <v>45706</v>
      </c>
      <c r="B1159" t="s">
        <v>19</v>
      </c>
      <c r="C1159" t="s">
        <v>18</v>
      </c>
      <c r="D1159">
        <v>8</v>
      </c>
      <c r="E1159">
        <v>3.3</v>
      </c>
      <c r="F1159">
        <v>4.7</v>
      </c>
      <c r="G1159">
        <v>3093</v>
      </c>
      <c r="H1159" t="s">
        <v>27</v>
      </c>
      <c r="I1159">
        <v>15000</v>
      </c>
      <c r="J1159" t="s">
        <v>16</v>
      </c>
      <c r="K1159" s="20">
        <v>0.41</v>
      </c>
      <c r="L1159" s="20">
        <v>0.59</v>
      </c>
      <c r="M1159" t="str">
        <f>_xlfn.XLOOKUP(Production_Downtime_Cleaned[[#This Row],[machine_id]],Machine_master[machine_id],Machine_master[department])</f>
        <v>Stamping</v>
      </c>
    </row>
    <row r="1160" spans="1:13">
      <c r="A1160" s="19">
        <v>45706</v>
      </c>
      <c r="B1160" t="s">
        <v>20</v>
      </c>
      <c r="C1160" t="s">
        <v>14</v>
      </c>
      <c r="D1160">
        <v>8</v>
      </c>
      <c r="E1160">
        <v>0</v>
      </c>
      <c r="F1160">
        <v>8</v>
      </c>
      <c r="G1160">
        <v>4339</v>
      </c>
      <c r="H1160" t="s">
        <v>15</v>
      </c>
      <c r="I1160">
        <v>0</v>
      </c>
      <c r="J1160" t="s">
        <v>16</v>
      </c>
      <c r="K1160" s="20">
        <v>0</v>
      </c>
      <c r="L1160" s="20">
        <v>1</v>
      </c>
      <c r="M1160" t="str">
        <f>_xlfn.XLOOKUP(Production_Downtime_Cleaned[[#This Row],[machine_id]],Machine_master[machine_id],Machine_master[department])</f>
        <v>Stamping</v>
      </c>
    </row>
    <row r="1161" spans="1:13">
      <c r="A1161" s="19">
        <v>45706</v>
      </c>
      <c r="B1161" t="s">
        <v>20</v>
      </c>
      <c r="C1161" t="s">
        <v>17</v>
      </c>
      <c r="D1161">
        <v>8</v>
      </c>
      <c r="E1161">
        <v>0</v>
      </c>
      <c r="F1161">
        <v>8</v>
      </c>
      <c r="G1161">
        <v>4448</v>
      </c>
      <c r="H1161" t="s">
        <v>15</v>
      </c>
      <c r="I1161">
        <v>0</v>
      </c>
      <c r="J1161" t="s">
        <v>16</v>
      </c>
      <c r="K1161" s="20">
        <v>0</v>
      </c>
      <c r="L1161" s="20">
        <v>1</v>
      </c>
      <c r="M1161" t="str">
        <f>_xlfn.XLOOKUP(Production_Downtime_Cleaned[[#This Row],[machine_id]],Machine_master[machine_id],Machine_master[department])</f>
        <v>Stamping</v>
      </c>
    </row>
    <row r="1162" spans="1:13">
      <c r="A1162" s="19">
        <v>45706</v>
      </c>
      <c r="B1162" t="s">
        <v>20</v>
      </c>
      <c r="C1162" t="s">
        <v>18</v>
      </c>
      <c r="D1162">
        <v>8</v>
      </c>
      <c r="E1162">
        <v>0</v>
      </c>
      <c r="F1162">
        <v>8</v>
      </c>
      <c r="G1162">
        <v>4588</v>
      </c>
      <c r="H1162" t="s">
        <v>15</v>
      </c>
      <c r="I1162">
        <v>0</v>
      </c>
      <c r="J1162" t="s">
        <v>16</v>
      </c>
      <c r="K1162" s="20">
        <v>0</v>
      </c>
      <c r="L1162" s="20">
        <v>1</v>
      </c>
      <c r="M1162" t="str">
        <f>_xlfn.XLOOKUP(Production_Downtime_Cleaned[[#This Row],[machine_id]],Machine_master[machine_id],Machine_master[department])</f>
        <v>Stamping</v>
      </c>
    </row>
    <row r="1163" spans="1:13">
      <c r="A1163" s="19">
        <v>45706</v>
      </c>
      <c r="B1163" t="s">
        <v>21</v>
      </c>
      <c r="C1163" t="s">
        <v>14</v>
      </c>
      <c r="D1163">
        <v>8</v>
      </c>
      <c r="E1163">
        <v>0</v>
      </c>
      <c r="F1163">
        <v>8</v>
      </c>
      <c r="G1163">
        <v>654</v>
      </c>
      <c r="H1163" t="s">
        <v>15</v>
      </c>
      <c r="I1163">
        <v>0</v>
      </c>
      <c r="J1163" t="s">
        <v>16</v>
      </c>
      <c r="K1163" s="20">
        <v>0</v>
      </c>
      <c r="L1163" s="20">
        <v>1</v>
      </c>
      <c r="M1163" t="str">
        <f>_xlfn.XLOOKUP(Production_Downtime_Cleaned[[#This Row],[machine_id]],Machine_master[machine_id],Machine_master[department])</f>
        <v>Machining</v>
      </c>
    </row>
    <row r="1164" spans="1:13">
      <c r="A1164" s="19">
        <v>45706</v>
      </c>
      <c r="B1164" t="s">
        <v>21</v>
      </c>
      <c r="C1164" t="s">
        <v>17</v>
      </c>
      <c r="D1164">
        <v>8</v>
      </c>
      <c r="E1164">
        <v>4.8</v>
      </c>
      <c r="F1164">
        <v>3.2</v>
      </c>
      <c r="G1164">
        <v>282</v>
      </c>
      <c r="H1164" t="s">
        <v>28</v>
      </c>
      <c r="I1164">
        <v>8200</v>
      </c>
      <c r="J1164" t="s">
        <v>16</v>
      </c>
      <c r="K1164" s="20">
        <v>0.6</v>
      </c>
      <c r="L1164" s="20">
        <v>0.4</v>
      </c>
      <c r="M1164" t="str">
        <f>_xlfn.XLOOKUP(Production_Downtime_Cleaned[[#This Row],[machine_id]],Machine_master[machine_id],Machine_master[department])</f>
        <v>Machining</v>
      </c>
    </row>
    <row r="1165" spans="1:13">
      <c r="A1165" s="19">
        <v>45706</v>
      </c>
      <c r="B1165" t="s">
        <v>21</v>
      </c>
      <c r="C1165" t="s">
        <v>18</v>
      </c>
      <c r="D1165">
        <v>8</v>
      </c>
      <c r="E1165">
        <v>0</v>
      </c>
      <c r="F1165">
        <v>8</v>
      </c>
      <c r="G1165">
        <v>633</v>
      </c>
      <c r="H1165" t="s">
        <v>15</v>
      </c>
      <c r="I1165">
        <v>0</v>
      </c>
      <c r="J1165" t="s">
        <v>16</v>
      </c>
      <c r="K1165" s="20">
        <v>0</v>
      </c>
      <c r="L1165" s="20">
        <v>1</v>
      </c>
      <c r="M1165" t="str">
        <f>_xlfn.XLOOKUP(Production_Downtime_Cleaned[[#This Row],[machine_id]],Machine_master[machine_id],Machine_master[department])</f>
        <v>Machining</v>
      </c>
    </row>
    <row r="1166" spans="1:13">
      <c r="A1166" s="19">
        <v>45706</v>
      </c>
      <c r="B1166" t="s">
        <v>22</v>
      </c>
      <c r="C1166" t="s">
        <v>14</v>
      </c>
      <c r="D1166">
        <v>8</v>
      </c>
      <c r="E1166">
        <v>5.5</v>
      </c>
      <c r="F1166">
        <v>2.5</v>
      </c>
      <c r="G1166">
        <v>215</v>
      </c>
      <c r="H1166" t="s">
        <v>27</v>
      </c>
      <c r="I1166">
        <v>11900</v>
      </c>
      <c r="J1166" t="s">
        <v>16</v>
      </c>
      <c r="K1166" s="20">
        <v>0.69</v>
      </c>
      <c r="L1166" s="20">
        <v>0.31</v>
      </c>
      <c r="M1166" t="str">
        <f>_xlfn.XLOOKUP(Production_Downtime_Cleaned[[#This Row],[machine_id]],Machine_master[machine_id],Machine_master[department])</f>
        <v>Machining</v>
      </c>
    </row>
    <row r="1167" spans="1:13">
      <c r="A1167" s="19">
        <v>45706</v>
      </c>
      <c r="B1167" t="s">
        <v>22</v>
      </c>
      <c r="C1167" t="s">
        <v>17</v>
      </c>
      <c r="D1167">
        <v>8</v>
      </c>
      <c r="E1167">
        <v>0</v>
      </c>
      <c r="F1167">
        <v>8</v>
      </c>
      <c r="G1167">
        <v>723</v>
      </c>
      <c r="H1167" t="s">
        <v>15</v>
      </c>
      <c r="I1167">
        <v>0</v>
      </c>
      <c r="J1167" t="s">
        <v>16</v>
      </c>
      <c r="K1167" s="20">
        <v>0</v>
      </c>
      <c r="L1167" s="20">
        <v>1</v>
      </c>
      <c r="M1167" t="str">
        <f>_xlfn.XLOOKUP(Production_Downtime_Cleaned[[#This Row],[machine_id]],Machine_master[machine_id],Machine_master[department])</f>
        <v>Machining</v>
      </c>
    </row>
    <row r="1168" spans="1:13">
      <c r="A1168" s="19">
        <v>45706</v>
      </c>
      <c r="B1168" t="s">
        <v>22</v>
      </c>
      <c r="C1168" t="s">
        <v>18</v>
      </c>
      <c r="D1168">
        <v>8</v>
      </c>
      <c r="E1168">
        <v>5.4</v>
      </c>
      <c r="F1168">
        <v>2.6</v>
      </c>
      <c r="G1168">
        <v>235</v>
      </c>
      <c r="H1168" t="s">
        <v>27</v>
      </c>
      <c r="I1168">
        <v>3700</v>
      </c>
      <c r="J1168" t="s">
        <v>16</v>
      </c>
      <c r="K1168" s="20">
        <v>0.68</v>
      </c>
      <c r="L1168" s="20">
        <v>0.33</v>
      </c>
      <c r="M1168" t="str">
        <f>_xlfn.XLOOKUP(Production_Downtime_Cleaned[[#This Row],[machine_id]],Machine_master[machine_id],Machine_master[department])</f>
        <v>Machining</v>
      </c>
    </row>
    <row r="1169" spans="1:13">
      <c r="A1169" s="19">
        <v>45706</v>
      </c>
      <c r="B1169" t="s">
        <v>23</v>
      </c>
      <c r="C1169" t="s">
        <v>14</v>
      </c>
      <c r="D1169">
        <v>8</v>
      </c>
      <c r="E1169">
        <v>0</v>
      </c>
      <c r="F1169">
        <v>8</v>
      </c>
      <c r="G1169">
        <v>3644</v>
      </c>
      <c r="H1169" t="s">
        <v>15</v>
      </c>
      <c r="I1169">
        <v>0</v>
      </c>
      <c r="J1169" t="s">
        <v>16</v>
      </c>
      <c r="K1169" s="20">
        <v>0</v>
      </c>
      <c r="L1169" s="20">
        <v>1</v>
      </c>
      <c r="M1169" t="str">
        <f>_xlfn.XLOOKUP(Production_Downtime_Cleaned[[#This Row],[machine_id]],Machine_master[machine_id],Machine_master[department])</f>
        <v>Assembly</v>
      </c>
    </row>
    <row r="1170" spans="1:13">
      <c r="A1170" s="19">
        <v>45706</v>
      </c>
      <c r="B1170" t="s">
        <v>23</v>
      </c>
      <c r="C1170" t="s">
        <v>17</v>
      </c>
      <c r="D1170">
        <v>8</v>
      </c>
      <c r="E1170">
        <v>0</v>
      </c>
      <c r="F1170">
        <v>8</v>
      </c>
      <c r="G1170">
        <v>3214</v>
      </c>
      <c r="H1170" t="s">
        <v>15</v>
      </c>
      <c r="I1170">
        <v>0</v>
      </c>
      <c r="J1170" t="s">
        <v>16</v>
      </c>
      <c r="K1170" s="20">
        <v>0</v>
      </c>
      <c r="L1170" s="20">
        <v>1</v>
      </c>
      <c r="M1170" t="str">
        <f>_xlfn.XLOOKUP(Production_Downtime_Cleaned[[#This Row],[machine_id]],Machine_master[machine_id],Machine_master[department])</f>
        <v>Assembly</v>
      </c>
    </row>
    <row r="1171" spans="1:13">
      <c r="A1171" s="19">
        <v>45706</v>
      </c>
      <c r="B1171" t="s">
        <v>23</v>
      </c>
      <c r="C1171" t="s">
        <v>18</v>
      </c>
      <c r="D1171">
        <v>8</v>
      </c>
      <c r="E1171">
        <v>0</v>
      </c>
      <c r="F1171">
        <v>8</v>
      </c>
      <c r="G1171">
        <v>3466</v>
      </c>
      <c r="H1171" t="s">
        <v>15</v>
      </c>
      <c r="I1171">
        <v>0</v>
      </c>
      <c r="J1171" t="s">
        <v>16</v>
      </c>
      <c r="K1171" s="20">
        <v>0</v>
      </c>
      <c r="L1171" s="20">
        <v>1</v>
      </c>
      <c r="M1171" t="str">
        <f>_xlfn.XLOOKUP(Production_Downtime_Cleaned[[#This Row],[machine_id]],Machine_master[machine_id],Machine_master[department])</f>
        <v>Assembly</v>
      </c>
    </row>
    <row r="1172" spans="1:13">
      <c r="A1172" s="19">
        <v>45706</v>
      </c>
      <c r="B1172" t="s">
        <v>24</v>
      </c>
      <c r="C1172" t="s">
        <v>14</v>
      </c>
      <c r="D1172">
        <v>8</v>
      </c>
      <c r="E1172">
        <v>5.4</v>
      </c>
      <c r="F1172">
        <v>2.6</v>
      </c>
      <c r="G1172">
        <v>1052</v>
      </c>
      <c r="H1172" t="s">
        <v>29</v>
      </c>
      <c r="I1172">
        <v>9700</v>
      </c>
      <c r="J1172" t="s">
        <v>16</v>
      </c>
      <c r="K1172" s="20">
        <v>0.68</v>
      </c>
      <c r="L1172" s="20">
        <v>0.33</v>
      </c>
      <c r="M1172" t="str">
        <f>_xlfn.XLOOKUP(Production_Downtime_Cleaned[[#This Row],[machine_id]],Machine_master[machine_id],Machine_master[department])</f>
        <v>Assembly</v>
      </c>
    </row>
    <row r="1173" spans="1:13">
      <c r="A1173" s="19">
        <v>45706</v>
      </c>
      <c r="B1173" t="s">
        <v>24</v>
      </c>
      <c r="C1173" t="s">
        <v>17</v>
      </c>
      <c r="D1173">
        <v>8</v>
      </c>
      <c r="E1173">
        <v>0</v>
      </c>
      <c r="F1173">
        <v>8</v>
      </c>
      <c r="G1173">
        <v>3259</v>
      </c>
      <c r="H1173" t="s">
        <v>15</v>
      </c>
      <c r="I1173">
        <v>0</v>
      </c>
      <c r="J1173" t="s">
        <v>16</v>
      </c>
      <c r="K1173" s="20">
        <v>0</v>
      </c>
      <c r="L1173" s="20">
        <v>1</v>
      </c>
      <c r="M1173" t="str">
        <f>_xlfn.XLOOKUP(Production_Downtime_Cleaned[[#This Row],[machine_id]],Machine_master[machine_id],Machine_master[department])</f>
        <v>Assembly</v>
      </c>
    </row>
    <row r="1174" spans="1:13">
      <c r="A1174" s="19">
        <v>45706</v>
      </c>
      <c r="B1174" t="s">
        <v>24</v>
      </c>
      <c r="C1174" t="s">
        <v>18</v>
      </c>
      <c r="D1174">
        <v>8</v>
      </c>
      <c r="E1174">
        <v>4.3</v>
      </c>
      <c r="F1174">
        <v>3.7</v>
      </c>
      <c r="G1174">
        <v>1388</v>
      </c>
      <c r="H1174" t="s">
        <v>29</v>
      </c>
      <c r="I1174">
        <v>8100</v>
      </c>
      <c r="J1174" t="s">
        <v>16</v>
      </c>
      <c r="K1174" s="20">
        <v>0.54</v>
      </c>
      <c r="L1174" s="20">
        <v>0.46</v>
      </c>
      <c r="M1174" t="str">
        <f>_xlfn.XLOOKUP(Production_Downtime_Cleaned[[#This Row],[machine_id]],Machine_master[machine_id],Machine_master[department])</f>
        <v>Assembly</v>
      </c>
    </row>
    <row r="1175" spans="1:13">
      <c r="A1175" s="19">
        <v>45706</v>
      </c>
      <c r="B1175" t="s">
        <v>25</v>
      </c>
      <c r="C1175" t="s">
        <v>14</v>
      </c>
      <c r="D1175">
        <v>8</v>
      </c>
      <c r="E1175">
        <v>0</v>
      </c>
      <c r="F1175">
        <v>8</v>
      </c>
      <c r="G1175">
        <v>4095</v>
      </c>
      <c r="H1175" t="s">
        <v>15</v>
      </c>
      <c r="I1175">
        <v>0</v>
      </c>
      <c r="J1175" t="s">
        <v>16</v>
      </c>
      <c r="K1175" s="20">
        <v>0</v>
      </c>
      <c r="L1175" s="20">
        <v>1</v>
      </c>
      <c r="M1175" t="str">
        <f>_xlfn.XLOOKUP(Production_Downtime_Cleaned[[#This Row],[machine_id]],Machine_master[machine_id],Machine_master[department])</f>
        <v>Cutting</v>
      </c>
    </row>
    <row r="1176" spans="1:13">
      <c r="A1176" s="19">
        <v>45706</v>
      </c>
      <c r="B1176" t="s">
        <v>25</v>
      </c>
      <c r="C1176" t="s">
        <v>17</v>
      </c>
      <c r="D1176">
        <v>8</v>
      </c>
      <c r="E1176">
        <v>0</v>
      </c>
      <c r="F1176">
        <v>8</v>
      </c>
      <c r="G1176">
        <v>3848</v>
      </c>
      <c r="H1176" t="s">
        <v>15</v>
      </c>
      <c r="I1176">
        <v>0</v>
      </c>
      <c r="J1176" t="s">
        <v>16</v>
      </c>
      <c r="K1176" s="20">
        <v>0</v>
      </c>
      <c r="L1176" s="20">
        <v>1</v>
      </c>
      <c r="M1176" t="str">
        <f>_xlfn.XLOOKUP(Production_Downtime_Cleaned[[#This Row],[machine_id]],Machine_master[machine_id],Machine_master[department])</f>
        <v>Cutting</v>
      </c>
    </row>
    <row r="1177" spans="1:13">
      <c r="A1177" s="19">
        <v>45706</v>
      </c>
      <c r="B1177" t="s">
        <v>25</v>
      </c>
      <c r="C1177" t="s">
        <v>18</v>
      </c>
      <c r="D1177">
        <v>8</v>
      </c>
      <c r="E1177">
        <v>0</v>
      </c>
      <c r="F1177">
        <v>8</v>
      </c>
      <c r="G1177">
        <v>3758</v>
      </c>
      <c r="H1177" t="s">
        <v>15</v>
      </c>
      <c r="I1177">
        <v>0</v>
      </c>
      <c r="J1177" t="s">
        <v>16</v>
      </c>
      <c r="K1177" s="20">
        <v>0</v>
      </c>
      <c r="L1177" s="20">
        <v>1</v>
      </c>
      <c r="M1177" t="str">
        <f>_xlfn.XLOOKUP(Production_Downtime_Cleaned[[#This Row],[machine_id]],Machine_master[machine_id],Machine_master[department])</f>
        <v>Cutting</v>
      </c>
    </row>
    <row r="1178" spans="1:13">
      <c r="A1178" s="19">
        <v>45707</v>
      </c>
      <c r="B1178" t="s">
        <v>13</v>
      </c>
      <c r="C1178" t="s">
        <v>14</v>
      </c>
      <c r="D1178">
        <v>8</v>
      </c>
      <c r="E1178">
        <v>0</v>
      </c>
      <c r="F1178">
        <v>8</v>
      </c>
      <c r="G1178">
        <v>5213</v>
      </c>
      <c r="H1178" t="s">
        <v>15</v>
      </c>
      <c r="I1178">
        <v>0</v>
      </c>
      <c r="J1178" t="s">
        <v>16</v>
      </c>
      <c r="K1178" s="20">
        <v>0</v>
      </c>
      <c r="L1178" s="20">
        <v>1</v>
      </c>
      <c r="M1178" t="str">
        <f>_xlfn.XLOOKUP(Production_Downtime_Cleaned[[#This Row],[machine_id]],Machine_master[machine_id],Machine_master[department])</f>
        <v>Stamping</v>
      </c>
    </row>
    <row r="1179" spans="1:13">
      <c r="A1179" s="19">
        <v>45707</v>
      </c>
      <c r="B1179" t="s">
        <v>13</v>
      </c>
      <c r="C1179" t="s">
        <v>17</v>
      </c>
      <c r="D1179">
        <v>8</v>
      </c>
      <c r="E1179">
        <v>0</v>
      </c>
      <c r="F1179">
        <v>8</v>
      </c>
      <c r="G1179">
        <v>4913</v>
      </c>
      <c r="H1179" t="s">
        <v>15</v>
      </c>
      <c r="I1179">
        <v>0</v>
      </c>
      <c r="J1179" t="s">
        <v>16</v>
      </c>
      <c r="K1179" s="20">
        <v>0</v>
      </c>
      <c r="L1179" s="20">
        <v>1</v>
      </c>
      <c r="M1179" t="str">
        <f>_xlfn.XLOOKUP(Production_Downtime_Cleaned[[#This Row],[machine_id]],Machine_master[machine_id],Machine_master[department])</f>
        <v>Stamping</v>
      </c>
    </row>
    <row r="1180" spans="1:13">
      <c r="A1180" s="19">
        <v>45707</v>
      </c>
      <c r="B1180" t="s">
        <v>13</v>
      </c>
      <c r="C1180" t="s">
        <v>18</v>
      </c>
      <c r="D1180">
        <v>8</v>
      </c>
      <c r="E1180">
        <v>0</v>
      </c>
      <c r="F1180">
        <v>8</v>
      </c>
      <c r="G1180">
        <v>5026</v>
      </c>
      <c r="H1180" t="s">
        <v>15</v>
      </c>
      <c r="I1180">
        <v>0</v>
      </c>
      <c r="J1180" t="s">
        <v>16</v>
      </c>
      <c r="K1180" s="20">
        <v>0</v>
      </c>
      <c r="L1180" s="20">
        <v>1</v>
      </c>
      <c r="M1180" t="str">
        <f>_xlfn.XLOOKUP(Production_Downtime_Cleaned[[#This Row],[machine_id]],Machine_master[machine_id],Machine_master[department])</f>
        <v>Stamping</v>
      </c>
    </row>
    <row r="1181" spans="1:13">
      <c r="A1181" s="19">
        <v>45707</v>
      </c>
      <c r="B1181" t="s">
        <v>19</v>
      </c>
      <c r="C1181" t="s">
        <v>14</v>
      </c>
      <c r="D1181">
        <v>8</v>
      </c>
      <c r="E1181">
        <v>0</v>
      </c>
      <c r="F1181">
        <v>8</v>
      </c>
      <c r="G1181">
        <v>5050</v>
      </c>
      <c r="H1181" t="s">
        <v>15</v>
      </c>
      <c r="I1181">
        <v>0</v>
      </c>
      <c r="J1181" t="s">
        <v>16</v>
      </c>
      <c r="K1181" s="20">
        <v>0</v>
      </c>
      <c r="L1181" s="20">
        <v>1</v>
      </c>
      <c r="M1181" t="str">
        <f>_xlfn.XLOOKUP(Production_Downtime_Cleaned[[#This Row],[machine_id]],Machine_master[machine_id],Machine_master[department])</f>
        <v>Stamping</v>
      </c>
    </row>
    <row r="1182" spans="1:13">
      <c r="A1182" s="19">
        <v>45707</v>
      </c>
      <c r="B1182" t="s">
        <v>19</v>
      </c>
      <c r="C1182" t="s">
        <v>17</v>
      </c>
      <c r="D1182">
        <v>8</v>
      </c>
      <c r="E1182">
        <v>4.8</v>
      </c>
      <c r="F1182">
        <v>3.2</v>
      </c>
      <c r="G1182">
        <v>1997</v>
      </c>
      <c r="H1182" t="s">
        <v>27</v>
      </c>
      <c r="I1182">
        <v>10900</v>
      </c>
      <c r="J1182" t="s">
        <v>16</v>
      </c>
      <c r="K1182" s="20">
        <v>0.6</v>
      </c>
      <c r="L1182" s="20">
        <v>0.4</v>
      </c>
      <c r="M1182" t="str">
        <f>_xlfn.XLOOKUP(Production_Downtime_Cleaned[[#This Row],[machine_id]],Machine_master[machine_id],Machine_master[department])</f>
        <v>Stamping</v>
      </c>
    </row>
    <row r="1183" spans="1:13">
      <c r="A1183" s="19">
        <v>45707</v>
      </c>
      <c r="B1183" t="s">
        <v>19</v>
      </c>
      <c r="C1183" t="s">
        <v>18</v>
      </c>
      <c r="D1183">
        <v>8</v>
      </c>
      <c r="E1183">
        <v>0</v>
      </c>
      <c r="F1183">
        <v>8</v>
      </c>
      <c r="G1183">
        <v>5466</v>
      </c>
      <c r="H1183" t="s">
        <v>15</v>
      </c>
      <c r="I1183">
        <v>0</v>
      </c>
      <c r="J1183" t="s">
        <v>16</v>
      </c>
      <c r="K1183" s="20">
        <v>0</v>
      </c>
      <c r="L1183" s="20">
        <v>1</v>
      </c>
      <c r="M1183" t="str">
        <f>_xlfn.XLOOKUP(Production_Downtime_Cleaned[[#This Row],[machine_id]],Machine_master[machine_id],Machine_master[department])</f>
        <v>Stamping</v>
      </c>
    </row>
    <row r="1184" spans="1:13">
      <c r="A1184" s="19">
        <v>45707</v>
      </c>
      <c r="B1184" t="s">
        <v>20</v>
      </c>
      <c r="C1184" t="s">
        <v>14</v>
      </c>
      <c r="D1184">
        <v>8</v>
      </c>
      <c r="E1184">
        <v>4.5999999999999996</v>
      </c>
      <c r="F1184">
        <v>3.4</v>
      </c>
      <c r="G1184">
        <v>1832</v>
      </c>
      <c r="H1184" t="s">
        <v>26</v>
      </c>
      <c r="I1184">
        <v>4300</v>
      </c>
      <c r="J1184" t="s">
        <v>16</v>
      </c>
      <c r="K1184" s="20">
        <v>0.57999999999999996</v>
      </c>
      <c r="L1184" s="20">
        <v>0.43</v>
      </c>
      <c r="M1184" t="str">
        <f>_xlfn.XLOOKUP(Production_Downtime_Cleaned[[#This Row],[machine_id]],Machine_master[machine_id],Machine_master[department])</f>
        <v>Stamping</v>
      </c>
    </row>
    <row r="1185" spans="1:13">
      <c r="A1185" s="19">
        <v>45707</v>
      </c>
      <c r="B1185" t="s">
        <v>20</v>
      </c>
      <c r="C1185" t="s">
        <v>17</v>
      </c>
      <c r="D1185">
        <v>8</v>
      </c>
      <c r="E1185">
        <v>0</v>
      </c>
      <c r="F1185">
        <v>8</v>
      </c>
      <c r="G1185">
        <v>4390</v>
      </c>
      <c r="H1185" t="s">
        <v>15</v>
      </c>
      <c r="I1185">
        <v>0</v>
      </c>
      <c r="J1185" t="s">
        <v>16</v>
      </c>
      <c r="K1185" s="20">
        <v>0</v>
      </c>
      <c r="L1185" s="20">
        <v>1</v>
      </c>
      <c r="M1185" t="str">
        <f>_xlfn.XLOOKUP(Production_Downtime_Cleaned[[#This Row],[machine_id]],Machine_master[machine_id],Machine_master[department])</f>
        <v>Stamping</v>
      </c>
    </row>
    <row r="1186" spans="1:13">
      <c r="A1186" s="19">
        <v>45707</v>
      </c>
      <c r="B1186" t="s">
        <v>20</v>
      </c>
      <c r="C1186" t="s">
        <v>18</v>
      </c>
      <c r="D1186">
        <v>8</v>
      </c>
      <c r="E1186">
        <v>0</v>
      </c>
      <c r="F1186">
        <v>8</v>
      </c>
      <c r="G1186">
        <v>4215</v>
      </c>
      <c r="H1186" t="s">
        <v>15</v>
      </c>
      <c r="I1186">
        <v>0</v>
      </c>
      <c r="J1186" t="s">
        <v>16</v>
      </c>
      <c r="K1186" s="20">
        <v>0</v>
      </c>
      <c r="L1186" s="20">
        <v>1</v>
      </c>
      <c r="M1186" t="str">
        <f>_xlfn.XLOOKUP(Production_Downtime_Cleaned[[#This Row],[machine_id]],Machine_master[machine_id],Machine_master[department])</f>
        <v>Stamping</v>
      </c>
    </row>
    <row r="1187" spans="1:13">
      <c r="A1187" s="19">
        <v>45707</v>
      </c>
      <c r="B1187" t="s">
        <v>21</v>
      </c>
      <c r="C1187" t="s">
        <v>14</v>
      </c>
      <c r="D1187">
        <v>8</v>
      </c>
      <c r="E1187">
        <v>0</v>
      </c>
      <c r="F1187">
        <v>8</v>
      </c>
      <c r="G1187">
        <v>705</v>
      </c>
      <c r="H1187" t="s">
        <v>15</v>
      </c>
      <c r="I1187">
        <v>0</v>
      </c>
      <c r="J1187" t="s">
        <v>16</v>
      </c>
      <c r="K1187" s="20">
        <v>0</v>
      </c>
      <c r="L1187" s="20">
        <v>1</v>
      </c>
      <c r="M1187" t="str">
        <f>_xlfn.XLOOKUP(Production_Downtime_Cleaned[[#This Row],[machine_id]],Machine_master[machine_id],Machine_master[department])</f>
        <v>Machining</v>
      </c>
    </row>
    <row r="1188" spans="1:13">
      <c r="A1188" s="19">
        <v>45707</v>
      </c>
      <c r="B1188" t="s">
        <v>21</v>
      </c>
      <c r="C1188" t="s">
        <v>17</v>
      </c>
      <c r="D1188">
        <v>8</v>
      </c>
      <c r="E1188">
        <v>5.6</v>
      </c>
      <c r="F1188">
        <v>2.4</v>
      </c>
      <c r="G1188">
        <v>195</v>
      </c>
      <c r="H1188" t="s">
        <v>27</v>
      </c>
      <c r="I1188">
        <v>3000</v>
      </c>
      <c r="J1188" t="s">
        <v>16</v>
      </c>
      <c r="K1188" s="20">
        <v>0.7</v>
      </c>
      <c r="L1188" s="20">
        <v>0.3</v>
      </c>
      <c r="M1188" t="str">
        <f>_xlfn.XLOOKUP(Production_Downtime_Cleaned[[#This Row],[machine_id]],Machine_master[machine_id],Machine_master[department])</f>
        <v>Machining</v>
      </c>
    </row>
    <row r="1189" spans="1:13">
      <c r="A1189" s="19">
        <v>45707</v>
      </c>
      <c r="B1189" t="s">
        <v>21</v>
      </c>
      <c r="C1189" t="s">
        <v>18</v>
      </c>
      <c r="D1189">
        <v>8</v>
      </c>
      <c r="E1189">
        <v>0</v>
      </c>
      <c r="F1189">
        <v>8</v>
      </c>
      <c r="G1189">
        <v>703</v>
      </c>
      <c r="H1189" t="s">
        <v>15</v>
      </c>
      <c r="I1189">
        <v>0</v>
      </c>
      <c r="J1189" t="s">
        <v>16</v>
      </c>
      <c r="K1189" s="20">
        <v>0</v>
      </c>
      <c r="L1189" s="20">
        <v>1</v>
      </c>
      <c r="M1189" t="str">
        <f>_xlfn.XLOOKUP(Production_Downtime_Cleaned[[#This Row],[machine_id]],Machine_master[machine_id],Machine_master[department])</f>
        <v>Machining</v>
      </c>
    </row>
    <row r="1190" spans="1:13">
      <c r="A1190" s="19">
        <v>45707</v>
      </c>
      <c r="B1190" t="s">
        <v>22</v>
      </c>
      <c r="C1190" t="s">
        <v>14</v>
      </c>
      <c r="D1190">
        <v>8</v>
      </c>
      <c r="E1190">
        <v>0</v>
      </c>
      <c r="F1190">
        <v>8</v>
      </c>
      <c r="G1190">
        <v>700</v>
      </c>
      <c r="H1190" t="s">
        <v>15</v>
      </c>
      <c r="I1190">
        <v>0</v>
      </c>
      <c r="J1190" t="s">
        <v>16</v>
      </c>
      <c r="K1190" s="20">
        <v>0</v>
      </c>
      <c r="L1190" s="20">
        <v>1</v>
      </c>
      <c r="M1190" t="str">
        <f>_xlfn.XLOOKUP(Production_Downtime_Cleaned[[#This Row],[machine_id]],Machine_master[machine_id],Machine_master[department])</f>
        <v>Machining</v>
      </c>
    </row>
    <row r="1191" spans="1:13">
      <c r="A1191" s="19">
        <v>45707</v>
      </c>
      <c r="B1191" t="s">
        <v>22</v>
      </c>
      <c r="C1191" t="s">
        <v>17</v>
      </c>
      <c r="D1191">
        <v>8</v>
      </c>
      <c r="E1191">
        <v>0</v>
      </c>
      <c r="F1191">
        <v>8</v>
      </c>
      <c r="G1191">
        <v>717</v>
      </c>
      <c r="H1191" t="s">
        <v>15</v>
      </c>
      <c r="I1191">
        <v>0</v>
      </c>
      <c r="J1191" t="s">
        <v>16</v>
      </c>
      <c r="K1191" s="20">
        <v>0</v>
      </c>
      <c r="L1191" s="20">
        <v>1</v>
      </c>
      <c r="M1191" t="str">
        <f>_xlfn.XLOOKUP(Production_Downtime_Cleaned[[#This Row],[machine_id]],Machine_master[machine_id],Machine_master[department])</f>
        <v>Machining</v>
      </c>
    </row>
    <row r="1192" spans="1:13">
      <c r="A1192" s="19">
        <v>45707</v>
      </c>
      <c r="B1192" t="s">
        <v>22</v>
      </c>
      <c r="C1192" t="s">
        <v>18</v>
      </c>
      <c r="D1192">
        <v>8</v>
      </c>
      <c r="E1192">
        <v>0</v>
      </c>
      <c r="F1192">
        <v>8</v>
      </c>
      <c r="G1192">
        <v>705</v>
      </c>
      <c r="H1192" t="s">
        <v>15</v>
      </c>
      <c r="I1192">
        <v>0</v>
      </c>
      <c r="J1192" t="s">
        <v>16</v>
      </c>
      <c r="K1192" s="20">
        <v>0</v>
      </c>
      <c r="L1192" s="20">
        <v>1</v>
      </c>
      <c r="M1192" t="str">
        <f>_xlfn.XLOOKUP(Production_Downtime_Cleaned[[#This Row],[machine_id]],Machine_master[machine_id],Machine_master[department])</f>
        <v>Machining</v>
      </c>
    </row>
    <row r="1193" spans="1:13">
      <c r="A1193" s="19">
        <v>45707</v>
      </c>
      <c r="B1193" t="s">
        <v>23</v>
      </c>
      <c r="C1193" t="s">
        <v>14</v>
      </c>
      <c r="D1193">
        <v>8</v>
      </c>
      <c r="E1193">
        <v>0</v>
      </c>
      <c r="F1193">
        <v>8</v>
      </c>
      <c r="G1193">
        <v>3459</v>
      </c>
      <c r="H1193" t="s">
        <v>15</v>
      </c>
      <c r="I1193">
        <v>0</v>
      </c>
      <c r="J1193" t="s">
        <v>16</v>
      </c>
      <c r="K1193" s="20">
        <v>0</v>
      </c>
      <c r="L1193" s="20">
        <v>1</v>
      </c>
      <c r="M1193" t="str">
        <f>_xlfn.XLOOKUP(Production_Downtime_Cleaned[[#This Row],[machine_id]],Machine_master[machine_id],Machine_master[department])</f>
        <v>Assembly</v>
      </c>
    </row>
    <row r="1194" spans="1:13">
      <c r="A1194" s="19">
        <v>45707</v>
      </c>
      <c r="B1194" t="s">
        <v>23</v>
      </c>
      <c r="C1194" t="s">
        <v>17</v>
      </c>
      <c r="D1194">
        <v>8</v>
      </c>
      <c r="E1194">
        <v>0</v>
      </c>
      <c r="F1194">
        <v>8</v>
      </c>
      <c r="G1194">
        <v>3110</v>
      </c>
      <c r="H1194" t="s">
        <v>15</v>
      </c>
      <c r="I1194">
        <v>0</v>
      </c>
      <c r="J1194" t="s">
        <v>16</v>
      </c>
      <c r="K1194" s="20">
        <v>0</v>
      </c>
      <c r="L1194" s="20">
        <v>1</v>
      </c>
      <c r="M1194" t="str">
        <f>_xlfn.XLOOKUP(Production_Downtime_Cleaned[[#This Row],[machine_id]],Machine_master[machine_id],Machine_master[department])</f>
        <v>Assembly</v>
      </c>
    </row>
    <row r="1195" spans="1:13">
      <c r="A1195" s="19">
        <v>45707</v>
      </c>
      <c r="B1195" t="s">
        <v>23</v>
      </c>
      <c r="C1195" t="s">
        <v>18</v>
      </c>
      <c r="D1195">
        <v>8</v>
      </c>
      <c r="E1195">
        <v>6.3</v>
      </c>
      <c r="F1195">
        <v>1.7</v>
      </c>
      <c r="G1195">
        <v>763</v>
      </c>
      <c r="H1195" t="s">
        <v>29</v>
      </c>
      <c r="I1195">
        <v>6100</v>
      </c>
      <c r="J1195" t="s">
        <v>16</v>
      </c>
      <c r="K1195" s="20">
        <v>0.79</v>
      </c>
      <c r="L1195" s="20">
        <v>0.21</v>
      </c>
      <c r="M1195" t="str">
        <f>_xlfn.XLOOKUP(Production_Downtime_Cleaned[[#This Row],[machine_id]],Machine_master[machine_id],Machine_master[department])</f>
        <v>Assembly</v>
      </c>
    </row>
    <row r="1196" spans="1:13">
      <c r="A1196" s="19">
        <v>45707</v>
      </c>
      <c r="B1196" t="s">
        <v>24</v>
      </c>
      <c r="C1196" t="s">
        <v>14</v>
      </c>
      <c r="D1196">
        <v>8</v>
      </c>
      <c r="E1196">
        <v>7</v>
      </c>
      <c r="F1196">
        <v>1</v>
      </c>
      <c r="G1196">
        <v>408</v>
      </c>
      <c r="H1196" t="s">
        <v>29</v>
      </c>
      <c r="I1196">
        <v>5100</v>
      </c>
      <c r="J1196" t="s">
        <v>16</v>
      </c>
      <c r="K1196" s="20">
        <v>0.88</v>
      </c>
      <c r="L1196" s="20">
        <v>0.13</v>
      </c>
      <c r="M1196" t="str">
        <f>_xlfn.XLOOKUP(Production_Downtime_Cleaned[[#This Row],[machine_id]],Machine_master[machine_id],Machine_master[department])</f>
        <v>Assembly</v>
      </c>
    </row>
    <row r="1197" spans="1:13">
      <c r="A1197" s="19">
        <v>45707</v>
      </c>
      <c r="B1197" t="s">
        <v>24</v>
      </c>
      <c r="C1197" t="s">
        <v>17</v>
      </c>
      <c r="D1197">
        <v>8</v>
      </c>
      <c r="E1197">
        <v>0</v>
      </c>
      <c r="F1197">
        <v>8</v>
      </c>
      <c r="G1197">
        <v>3260</v>
      </c>
      <c r="H1197" t="s">
        <v>15</v>
      </c>
      <c r="I1197">
        <v>0</v>
      </c>
      <c r="J1197" t="s">
        <v>16</v>
      </c>
      <c r="K1197" s="20">
        <v>0</v>
      </c>
      <c r="L1197" s="20">
        <v>1</v>
      </c>
      <c r="M1197" t="str">
        <f>_xlfn.XLOOKUP(Production_Downtime_Cleaned[[#This Row],[machine_id]],Machine_master[machine_id],Machine_master[department])</f>
        <v>Assembly</v>
      </c>
    </row>
    <row r="1198" spans="1:13">
      <c r="A1198" s="19">
        <v>45707</v>
      </c>
      <c r="B1198" t="s">
        <v>24</v>
      </c>
      <c r="C1198" t="s">
        <v>18</v>
      </c>
      <c r="D1198">
        <v>8</v>
      </c>
      <c r="E1198">
        <v>0</v>
      </c>
      <c r="F1198">
        <v>8</v>
      </c>
      <c r="G1198">
        <v>3422</v>
      </c>
      <c r="H1198" t="s">
        <v>15</v>
      </c>
      <c r="I1198">
        <v>0</v>
      </c>
      <c r="J1198" t="s">
        <v>16</v>
      </c>
      <c r="K1198" s="20">
        <v>0</v>
      </c>
      <c r="L1198" s="20">
        <v>1</v>
      </c>
      <c r="M1198" t="str">
        <f>_xlfn.XLOOKUP(Production_Downtime_Cleaned[[#This Row],[machine_id]],Machine_master[machine_id],Machine_master[department])</f>
        <v>Assembly</v>
      </c>
    </row>
    <row r="1199" spans="1:13">
      <c r="A1199" s="19">
        <v>45707</v>
      </c>
      <c r="B1199" t="s">
        <v>25</v>
      </c>
      <c r="C1199" t="s">
        <v>14</v>
      </c>
      <c r="D1199">
        <v>8</v>
      </c>
      <c r="E1199">
        <v>6.1</v>
      </c>
      <c r="F1199">
        <v>1.9</v>
      </c>
      <c r="G1199">
        <v>903</v>
      </c>
      <c r="H1199" t="s">
        <v>27</v>
      </c>
      <c r="I1199">
        <v>15000</v>
      </c>
      <c r="J1199" t="s">
        <v>16</v>
      </c>
      <c r="K1199" s="20">
        <v>0.76</v>
      </c>
      <c r="L1199" s="20">
        <v>0.24</v>
      </c>
      <c r="M1199" t="str">
        <f>_xlfn.XLOOKUP(Production_Downtime_Cleaned[[#This Row],[machine_id]],Machine_master[machine_id],Machine_master[department])</f>
        <v>Cutting</v>
      </c>
    </row>
    <row r="1200" spans="1:13">
      <c r="A1200" s="19">
        <v>45707</v>
      </c>
      <c r="B1200" t="s">
        <v>25</v>
      </c>
      <c r="C1200" t="s">
        <v>17</v>
      </c>
      <c r="D1200">
        <v>8</v>
      </c>
      <c r="E1200">
        <v>0</v>
      </c>
      <c r="F1200">
        <v>8</v>
      </c>
      <c r="G1200">
        <v>3976</v>
      </c>
      <c r="H1200" t="s">
        <v>15</v>
      </c>
      <c r="I1200">
        <v>0</v>
      </c>
      <c r="J1200" t="s">
        <v>16</v>
      </c>
      <c r="K1200" s="20">
        <v>0</v>
      </c>
      <c r="L1200" s="20">
        <v>1</v>
      </c>
      <c r="M1200" t="str">
        <f>_xlfn.XLOOKUP(Production_Downtime_Cleaned[[#This Row],[machine_id]],Machine_master[machine_id],Machine_master[department])</f>
        <v>Cutting</v>
      </c>
    </row>
    <row r="1201" spans="1:13">
      <c r="A1201" s="19">
        <v>45707</v>
      </c>
      <c r="B1201" t="s">
        <v>25</v>
      </c>
      <c r="C1201" t="s">
        <v>18</v>
      </c>
      <c r="D1201">
        <v>8</v>
      </c>
      <c r="E1201">
        <v>0</v>
      </c>
      <c r="F1201">
        <v>8</v>
      </c>
      <c r="G1201">
        <v>3879</v>
      </c>
      <c r="H1201" t="s">
        <v>15</v>
      </c>
      <c r="I1201">
        <v>0</v>
      </c>
      <c r="J1201" t="s">
        <v>16</v>
      </c>
      <c r="K1201" s="20">
        <v>0</v>
      </c>
      <c r="L1201" s="20">
        <v>1</v>
      </c>
      <c r="M1201" t="str">
        <f>_xlfn.XLOOKUP(Production_Downtime_Cleaned[[#This Row],[machine_id]],Machine_master[machine_id],Machine_master[department])</f>
        <v>Cutting</v>
      </c>
    </row>
    <row r="1202" spans="1:13">
      <c r="A1202" s="19">
        <v>45708</v>
      </c>
      <c r="B1202" t="s">
        <v>13</v>
      </c>
      <c r="C1202" t="s">
        <v>14</v>
      </c>
      <c r="D1202">
        <v>8</v>
      </c>
      <c r="E1202">
        <v>0</v>
      </c>
      <c r="F1202">
        <v>8</v>
      </c>
      <c r="G1202">
        <v>5321</v>
      </c>
      <c r="H1202" t="s">
        <v>15</v>
      </c>
      <c r="I1202">
        <v>0</v>
      </c>
      <c r="J1202" t="s">
        <v>16</v>
      </c>
      <c r="K1202" s="20">
        <v>0</v>
      </c>
      <c r="L1202" s="20">
        <v>1</v>
      </c>
      <c r="M1202" t="str">
        <f>_xlfn.XLOOKUP(Production_Downtime_Cleaned[[#This Row],[machine_id]],Machine_master[machine_id],Machine_master[department])</f>
        <v>Stamping</v>
      </c>
    </row>
    <row r="1203" spans="1:13">
      <c r="A1203" s="19">
        <v>45708</v>
      </c>
      <c r="B1203" t="s">
        <v>13</v>
      </c>
      <c r="C1203" t="s">
        <v>17</v>
      </c>
      <c r="D1203">
        <v>8</v>
      </c>
      <c r="E1203">
        <v>0</v>
      </c>
      <c r="F1203">
        <v>8</v>
      </c>
      <c r="G1203">
        <v>4782</v>
      </c>
      <c r="H1203" t="s">
        <v>15</v>
      </c>
      <c r="I1203">
        <v>0</v>
      </c>
      <c r="J1203" t="s">
        <v>16</v>
      </c>
      <c r="K1203" s="20">
        <v>0</v>
      </c>
      <c r="L1203" s="20">
        <v>1</v>
      </c>
      <c r="M1203" t="str">
        <f>_xlfn.XLOOKUP(Production_Downtime_Cleaned[[#This Row],[machine_id]],Machine_master[machine_id],Machine_master[department])</f>
        <v>Stamping</v>
      </c>
    </row>
    <row r="1204" spans="1:13">
      <c r="A1204" s="19">
        <v>45708</v>
      </c>
      <c r="B1204" t="s">
        <v>13</v>
      </c>
      <c r="C1204" t="s">
        <v>18</v>
      </c>
      <c r="D1204">
        <v>8</v>
      </c>
      <c r="E1204">
        <v>0</v>
      </c>
      <c r="F1204">
        <v>8</v>
      </c>
      <c r="G1204">
        <v>4602</v>
      </c>
      <c r="H1204" t="s">
        <v>15</v>
      </c>
      <c r="I1204">
        <v>0</v>
      </c>
      <c r="J1204" t="s">
        <v>16</v>
      </c>
      <c r="K1204" s="20">
        <v>0</v>
      </c>
      <c r="L1204" s="20">
        <v>1</v>
      </c>
      <c r="M1204" t="str">
        <f>_xlfn.XLOOKUP(Production_Downtime_Cleaned[[#This Row],[machine_id]],Machine_master[machine_id],Machine_master[department])</f>
        <v>Stamping</v>
      </c>
    </row>
    <row r="1205" spans="1:13">
      <c r="A1205" s="19">
        <v>45708</v>
      </c>
      <c r="B1205" t="s">
        <v>19</v>
      </c>
      <c r="C1205" t="s">
        <v>14</v>
      </c>
      <c r="D1205">
        <v>8</v>
      </c>
      <c r="E1205">
        <v>0</v>
      </c>
      <c r="F1205">
        <v>8</v>
      </c>
      <c r="G1205">
        <v>5415</v>
      </c>
      <c r="H1205" t="s">
        <v>15</v>
      </c>
      <c r="I1205">
        <v>0</v>
      </c>
      <c r="J1205" t="s">
        <v>16</v>
      </c>
      <c r="K1205" s="20">
        <v>0</v>
      </c>
      <c r="L1205" s="20">
        <v>1</v>
      </c>
      <c r="M1205" t="str">
        <f>_xlfn.XLOOKUP(Production_Downtime_Cleaned[[#This Row],[machine_id]],Machine_master[machine_id],Machine_master[department])</f>
        <v>Stamping</v>
      </c>
    </row>
    <row r="1206" spans="1:13">
      <c r="A1206" s="19">
        <v>45708</v>
      </c>
      <c r="B1206" t="s">
        <v>19</v>
      </c>
      <c r="C1206" t="s">
        <v>17</v>
      </c>
      <c r="D1206">
        <v>8</v>
      </c>
      <c r="E1206">
        <v>4.5999999999999996</v>
      </c>
      <c r="F1206">
        <v>3.4</v>
      </c>
      <c r="G1206">
        <v>2261</v>
      </c>
      <c r="H1206" t="s">
        <v>28</v>
      </c>
      <c r="I1206">
        <v>9200</v>
      </c>
      <c r="J1206" t="s">
        <v>16</v>
      </c>
      <c r="K1206" s="20">
        <v>0.57999999999999996</v>
      </c>
      <c r="L1206" s="20">
        <v>0.43</v>
      </c>
      <c r="M1206" t="str">
        <f>_xlfn.XLOOKUP(Production_Downtime_Cleaned[[#This Row],[machine_id]],Machine_master[machine_id],Machine_master[department])</f>
        <v>Stamping</v>
      </c>
    </row>
    <row r="1207" spans="1:13">
      <c r="A1207" s="19">
        <v>45708</v>
      </c>
      <c r="B1207" t="s">
        <v>19</v>
      </c>
      <c r="C1207" t="s">
        <v>18</v>
      </c>
      <c r="D1207">
        <v>8</v>
      </c>
      <c r="E1207">
        <v>0</v>
      </c>
      <c r="F1207">
        <v>8</v>
      </c>
      <c r="G1207">
        <v>5540</v>
      </c>
      <c r="H1207" t="s">
        <v>15</v>
      </c>
      <c r="I1207">
        <v>0</v>
      </c>
      <c r="J1207" t="s">
        <v>16</v>
      </c>
      <c r="K1207" s="20">
        <v>0</v>
      </c>
      <c r="L1207" s="20">
        <v>1</v>
      </c>
      <c r="M1207" t="str">
        <f>_xlfn.XLOOKUP(Production_Downtime_Cleaned[[#This Row],[machine_id]],Machine_master[machine_id],Machine_master[department])</f>
        <v>Stamping</v>
      </c>
    </row>
    <row r="1208" spans="1:13">
      <c r="A1208" s="19">
        <v>45708</v>
      </c>
      <c r="B1208" t="s">
        <v>20</v>
      </c>
      <c r="C1208" t="s">
        <v>14</v>
      </c>
      <c r="D1208">
        <v>8</v>
      </c>
      <c r="E1208">
        <v>4.3</v>
      </c>
      <c r="F1208">
        <v>3.7</v>
      </c>
      <c r="G1208">
        <v>2164</v>
      </c>
      <c r="H1208" t="s">
        <v>30</v>
      </c>
      <c r="I1208">
        <v>11800</v>
      </c>
      <c r="J1208" t="s">
        <v>16</v>
      </c>
      <c r="K1208" s="20">
        <v>0.54</v>
      </c>
      <c r="L1208" s="20">
        <v>0.46</v>
      </c>
      <c r="M1208" t="str">
        <f>_xlfn.XLOOKUP(Production_Downtime_Cleaned[[#This Row],[machine_id]],Machine_master[machine_id],Machine_master[department])</f>
        <v>Stamping</v>
      </c>
    </row>
    <row r="1209" spans="1:13">
      <c r="A1209" s="19">
        <v>45708</v>
      </c>
      <c r="B1209" t="s">
        <v>20</v>
      </c>
      <c r="C1209" t="s">
        <v>17</v>
      </c>
      <c r="D1209">
        <v>8</v>
      </c>
      <c r="E1209">
        <v>0</v>
      </c>
      <c r="F1209">
        <v>8</v>
      </c>
      <c r="G1209">
        <v>4646</v>
      </c>
      <c r="H1209" t="s">
        <v>15</v>
      </c>
      <c r="I1209">
        <v>0</v>
      </c>
      <c r="J1209" t="s">
        <v>16</v>
      </c>
      <c r="K1209" s="20">
        <v>0</v>
      </c>
      <c r="L1209" s="20">
        <v>1</v>
      </c>
      <c r="M1209" t="str">
        <f>_xlfn.XLOOKUP(Production_Downtime_Cleaned[[#This Row],[machine_id]],Machine_master[machine_id],Machine_master[department])</f>
        <v>Stamping</v>
      </c>
    </row>
    <row r="1210" spans="1:13">
      <c r="A1210" s="19">
        <v>45708</v>
      </c>
      <c r="B1210" t="s">
        <v>20</v>
      </c>
      <c r="C1210" t="s">
        <v>18</v>
      </c>
      <c r="D1210">
        <v>8</v>
      </c>
      <c r="E1210">
        <v>0</v>
      </c>
      <c r="F1210">
        <v>8</v>
      </c>
      <c r="G1210">
        <v>4263</v>
      </c>
      <c r="H1210" t="s">
        <v>15</v>
      </c>
      <c r="I1210">
        <v>0</v>
      </c>
      <c r="J1210" t="s">
        <v>16</v>
      </c>
      <c r="K1210" s="20">
        <v>0</v>
      </c>
      <c r="L1210" s="20">
        <v>1</v>
      </c>
      <c r="M1210" t="str">
        <f>_xlfn.XLOOKUP(Production_Downtime_Cleaned[[#This Row],[machine_id]],Machine_master[machine_id],Machine_master[department])</f>
        <v>Stamping</v>
      </c>
    </row>
    <row r="1211" spans="1:13">
      <c r="A1211" s="19">
        <v>45708</v>
      </c>
      <c r="B1211" t="s">
        <v>21</v>
      </c>
      <c r="C1211" t="s">
        <v>14</v>
      </c>
      <c r="D1211">
        <v>8</v>
      </c>
      <c r="E1211">
        <v>0</v>
      </c>
      <c r="F1211">
        <v>8</v>
      </c>
      <c r="G1211">
        <v>657</v>
      </c>
      <c r="H1211" t="s">
        <v>15</v>
      </c>
      <c r="I1211">
        <v>0</v>
      </c>
      <c r="J1211" t="s">
        <v>16</v>
      </c>
      <c r="K1211" s="20">
        <v>0</v>
      </c>
      <c r="L1211" s="20">
        <v>1</v>
      </c>
      <c r="M1211" t="str">
        <f>_xlfn.XLOOKUP(Production_Downtime_Cleaned[[#This Row],[machine_id]],Machine_master[machine_id],Machine_master[department])</f>
        <v>Machining</v>
      </c>
    </row>
    <row r="1212" spans="1:13">
      <c r="A1212" s="19">
        <v>45708</v>
      </c>
      <c r="B1212" t="s">
        <v>21</v>
      </c>
      <c r="C1212" t="s">
        <v>17</v>
      </c>
      <c r="D1212">
        <v>8</v>
      </c>
      <c r="E1212">
        <v>6.5</v>
      </c>
      <c r="F1212">
        <v>1.5</v>
      </c>
      <c r="G1212">
        <v>130</v>
      </c>
      <c r="H1212" t="s">
        <v>26</v>
      </c>
      <c r="I1212">
        <v>4600</v>
      </c>
      <c r="J1212" t="s">
        <v>16</v>
      </c>
      <c r="K1212" s="20">
        <v>0.81</v>
      </c>
      <c r="L1212" s="20">
        <v>0.19</v>
      </c>
      <c r="M1212" t="str">
        <f>_xlfn.XLOOKUP(Production_Downtime_Cleaned[[#This Row],[machine_id]],Machine_master[machine_id],Machine_master[department])</f>
        <v>Machining</v>
      </c>
    </row>
    <row r="1213" spans="1:13">
      <c r="A1213" s="19">
        <v>45708</v>
      </c>
      <c r="B1213" t="s">
        <v>21</v>
      </c>
      <c r="C1213" t="s">
        <v>18</v>
      </c>
      <c r="D1213">
        <v>8</v>
      </c>
      <c r="E1213">
        <v>6.9</v>
      </c>
      <c r="F1213">
        <v>1.1000000000000001</v>
      </c>
      <c r="G1213">
        <v>81</v>
      </c>
      <c r="H1213" t="s">
        <v>31</v>
      </c>
      <c r="I1213">
        <v>10400</v>
      </c>
      <c r="J1213" t="s">
        <v>16</v>
      </c>
      <c r="K1213" s="20">
        <v>0.86</v>
      </c>
      <c r="L1213" s="20">
        <v>0.14000000000000001</v>
      </c>
      <c r="M1213" t="str">
        <f>_xlfn.XLOOKUP(Production_Downtime_Cleaned[[#This Row],[machine_id]],Machine_master[machine_id],Machine_master[department])</f>
        <v>Machining</v>
      </c>
    </row>
    <row r="1214" spans="1:13">
      <c r="A1214" s="19">
        <v>45708</v>
      </c>
      <c r="B1214" t="s">
        <v>22</v>
      </c>
      <c r="C1214" t="s">
        <v>14</v>
      </c>
      <c r="D1214">
        <v>8</v>
      </c>
      <c r="E1214">
        <v>5.0999999999999996</v>
      </c>
      <c r="F1214">
        <v>2.9</v>
      </c>
      <c r="G1214">
        <v>251</v>
      </c>
      <c r="H1214" t="s">
        <v>27</v>
      </c>
      <c r="I1214">
        <v>7800</v>
      </c>
      <c r="J1214" t="s">
        <v>16</v>
      </c>
      <c r="K1214" s="20">
        <v>0.64</v>
      </c>
      <c r="L1214" s="20">
        <v>0.36</v>
      </c>
      <c r="M1214" t="str">
        <f>_xlfn.XLOOKUP(Production_Downtime_Cleaned[[#This Row],[machine_id]],Machine_master[machine_id],Machine_master[department])</f>
        <v>Machining</v>
      </c>
    </row>
    <row r="1215" spans="1:13">
      <c r="A1215" s="19">
        <v>45708</v>
      </c>
      <c r="B1215" t="s">
        <v>22</v>
      </c>
      <c r="C1215" t="s">
        <v>17</v>
      </c>
      <c r="D1215">
        <v>8</v>
      </c>
      <c r="E1215">
        <v>0</v>
      </c>
      <c r="F1215">
        <v>8</v>
      </c>
      <c r="G1215">
        <v>725</v>
      </c>
      <c r="H1215" t="s">
        <v>15</v>
      </c>
      <c r="I1215">
        <v>0</v>
      </c>
      <c r="J1215" t="s">
        <v>16</v>
      </c>
      <c r="K1215" s="20">
        <v>0</v>
      </c>
      <c r="L1215" s="20">
        <v>1</v>
      </c>
      <c r="M1215" t="str">
        <f>_xlfn.XLOOKUP(Production_Downtime_Cleaned[[#This Row],[machine_id]],Machine_master[machine_id],Machine_master[department])</f>
        <v>Machining</v>
      </c>
    </row>
    <row r="1216" spans="1:13">
      <c r="A1216" s="19">
        <v>45708</v>
      </c>
      <c r="B1216" t="s">
        <v>22</v>
      </c>
      <c r="C1216" t="s">
        <v>18</v>
      </c>
      <c r="D1216">
        <v>8</v>
      </c>
      <c r="E1216">
        <v>0</v>
      </c>
      <c r="F1216">
        <v>8</v>
      </c>
      <c r="G1216">
        <v>744</v>
      </c>
      <c r="H1216" t="s">
        <v>15</v>
      </c>
      <c r="I1216">
        <v>0</v>
      </c>
      <c r="J1216" t="s">
        <v>16</v>
      </c>
      <c r="K1216" s="20">
        <v>0</v>
      </c>
      <c r="L1216" s="20">
        <v>1</v>
      </c>
      <c r="M1216" t="str">
        <f>_xlfn.XLOOKUP(Production_Downtime_Cleaned[[#This Row],[machine_id]],Machine_master[machine_id],Machine_master[department])</f>
        <v>Machining</v>
      </c>
    </row>
    <row r="1217" spans="1:13">
      <c r="A1217" s="19">
        <v>45708</v>
      </c>
      <c r="B1217" t="s">
        <v>23</v>
      </c>
      <c r="C1217" t="s">
        <v>14</v>
      </c>
      <c r="D1217">
        <v>8</v>
      </c>
      <c r="E1217">
        <v>0</v>
      </c>
      <c r="F1217">
        <v>8</v>
      </c>
      <c r="G1217">
        <v>3327</v>
      </c>
      <c r="H1217" t="s">
        <v>15</v>
      </c>
      <c r="I1217">
        <v>0</v>
      </c>
      <c r="J1217" t="s">
        <v>16</v>
      </c>
      <c r="K1217" s="20">
        <v>0</v>
      </c>
      <c r="L1217" s="20">
        <v>1</v>
      </c>
      <c r="M1217" t="str">
        <f>_xlfn.XLOOKUP(Production_Downtime_Cleaned[[#This Row],[machine_id]],Machine_master[machine_id],Machine_master[department])</f>
        <v>Assembly</v>
      </c>
    </row>
    <row r="1218" spans="1:13">
      <c r="A1218" s="19">
        <v>45708</v>
      </c>
      <c r="B1218" t="s">
        <v>23</v>
      </c>
      <c r="C1218" t="s">
        <v>17</v>
      </c>
      <c r="D1218">
        <v>8</v>
      </c>
      <c r="E1218">
        <v>0</v>
      </c>
      <c r="F1218">
        <v>8</v>
      </c>
      <c r="G1218">
        <v>3584</v>
      </c>
      <c r="H1218" t="s">
        <v>15</v>
      </c>
      <c r="I1218">
        <v>0</v>
      </c>
      <c r="J1218" t="s">
        <v>16</v>
      </c>
      <c r="K1218" s="20">
        <v>0</v>
      </c>
      <c r="L1218" s="20">
        <v>1</v>
      </c>
      <c r="M1218" t="str">
        <f>_xlfn.XLOOKUP(Production_Downtime_Cleaned[[#This Row],[machine_id]],Machine_master[machine_id],Machine_master[department])</f>
        <v>Assembly</v>
      </c>
    </row>
    <row r="1219" spans="1:13">
      <c r="A1219" s="19">
        <v>45708</v>
      </c>
      <c r="B1219" t="s">
        <v>23</v>
      </c>
      <c r="C1219" t="s">
        <v>18</v>
      </c>
      <c r="D1219">
        <v>8</v>
      </c>
      <c r="E1219">
        <v>0</v>
      </c>
      <c r="F1219">
        <v>8</v>
      </c>
      <c r="G1219">
        <v>3577</v>
      </c>
      <c r="H1219" t="s">
        <v>15</v>
      </c>
      <c r="I1219">
        <v>0</v>
      </c>
      <c r="J1219" t="s">
        <v>16</v>
      </c>
      <c r="K1219" s="20">
        <v>0</v>
      </c>
      <c r="L1219" s="20">
        <v>1</v>
      </c>
      <c r="M1219" t="str">
        <f>_xlfn.XLOOKUP(Production_Downtime_Cleaned[[#This Row],[machine_id]],Machine_master[machine_id],Machine_master[department])</f>
        <v>Assembly</v>
      </c>
    </row>
    <row r="1220" spans="1:13">
      <c r="A1220" s="19">
        <v>45708</v>
      </c>
      <c r="B1220" t="s">
        <v>24</v>
      </c>
      <c r="C1220" t="s">
        <v>14</v>
      </c>
      <c r="D1220">
        <v>8</v>
      </c>
      <c r="E1220">
        <v>0</v>
      </c>
      <c r="F1220">
        <v>8</v>
      </c>
      <c r="G1220">
        <v>3277</v>
      </c>
      <c r="H1220" t="s">
        <v>15</v>
      </c>
      <c r="I1220">
        <v>0</v>
      </c>
      <c r="J1220" t="s">
        <v>16</v>
      </c>
      <c r="K1220" s="20">
        <v>0</v>
      </c>
      <c r="L1220" s="20">
        <v>1</v>
      </c>
      <c r="M1220" t="str">
        <f>_xlfn.XLOOKUP(Production_Downtime_Cleaned[[#This Row],[machine_id]],Machine_master[machine_id],Machine_master[department])</f>
        <v>Assembly</v>
      </c>
    </row>
    <row r="1221" spans="1:13">
      <c r="A1221" s="19">
        <v>45708</v>
      </c>
      <c r="B1221" t="s">
        <v>24</v>
      </c>
      <c r="C1221" t="s">
        <v>17</v>
      </c>
      <c r="D1221">
        <v>8</v>
      </c>
      <c r="E1221">
        <v>0</v>
      </c>
      <c r="F1221">
        <v>8</v>
      </c>
      <c r="G1221">
        <v>3003</v>
      </c>
      <c r="H1221" t="s">
        <v>15</v>
      </c>
      <c r="I1221">
        <v>0</v>
      </c>
      <c r="J1221" t="s">
        <v>16</v>
      </c>
      <c r="K1221" s="20">
        <v>0</v>
      </c>
      <c r="L1221" s="20">
        <v>1</v>
      </c>
      <c r="M1221" t="str">
        <f>_xlfn.XLOOKUP(Production_Downtime_Cleaned[[#This Row],[machine_id]],Machine_master[machine_id],Machine_master[department])</f>
        <v>Assembly</v>
      </c>
    </row>
    <row r="1222" spans="1:13">
      <c r="A1222" s="19">
        <v>45708</v>
      </c>
      <c r="B1222" t="s">
        <v>24</v>
      </c>
      <c r="C1222" t="s">
        <v>18</v>
      </c>
      <c r="D1222">
        <v>8</v>
      </c>
      <c r="E1222">
        <v>0</v>
      </c>
      <c r="F1222">
        <v>8</v>
      </c>
      <c r="G1222">
        <v>3123</v>
      </c>
      <c r="H1222" t="s">
        <v>15</v>
      </c>
      <c r="I1222">
        <v>0</v>
      </c>
      <c r="J1222" t="s">
        <v>16</v>
      </c>
      <c r="K1222" s="20">
        <v>0</v>
      </c>
      <c r="L1222" s="20">
        <v>1</v>
      </c>
      <c r="M1222" t="str">
        <f>_xlfn.XLOOKUP(Production_Downtime_Cleaned[[#This Row],[machine_id]],Machine_master[machine_id],Machine_master[department])</f>
        <v>Assembly</v>
      </c>
    </row>
    <row r="1223" spans="1:13">
      <c r="A1223" s="19">
        <v>45708</v>
      </c>
      <c r="B1223" t="s">
        <v>25</v>
      </c>
      <c r="C1223" t="s">
        <v>14</v>
      </c>
      <c r="D1223">
        <v>8</v>
      </c>
      <c r="E1223">
        <v>0</v>
      </c>
      <c r="F1223">
        <v>8</v>
      </c>
      <c r="G1223">
        <v>4436</v>
      </c>
      <c r="H1223" t="s">
        <v>15</v>
      </c>
      <c r="I1223">
        <v>0</v>
      </c>
      <c r="J1223" t="s">
        <v>16</v>
      </c>
      <c r="K1223" s="20">
        <v>0</v>
      </c>
      <c r="L1223" s="20">
        <v>1</v>
      </c>
      <c r="M1223" t="str">
        <f>_xlfn.XLOOKUP(Production_Downtime_Cleaned[[#This Row],[machine_id]],Machine_master[machine_id],Machine_master[department])</f>
        <v>Cutting</v>
      </c>
    </row>
    <row r="1224" spans="1:13">
      <c r="A1224" s="19">
        <v>45708</v>
      </c>
      <c r="B1224" t="s">
        <v>25</v>
      </c>
      <c r="C1224" t="s">
        <v>17</v>
      </c>
      <c r="D1224">
        <v>8</v>
      </c>
      <c r="E1224">
        <v>1.6</v>
      </c>
      <c r="F1224">
        <v>6.4</v>
      </c>
      <c r="G1224">
        <v>3498</v>
      </c>
      <c r="H1224" t="s">
        <v>30</v>
      </c>
      <c r="I1224">
        <v>12900</v>
      </c>
      <c r="J1224" t="s">
        <v>16</v>
      </c>
      <c r="K1224" s="20">
        <v>0.2</v>
      </c>
      <c r="L1224" s="20">
        <v>0.8</v>
      </c>
      <c r="M1224" t="str">
        <f>_xlfn.XLOOKUP(Production_Downtime_Cleaned[[#This Row],[machine_id]],Machine_master[machine_id],Machine_master[department])</f>
        <v>Cutting</v>
      </c>
    </row>
    <row r="1225" spans="1:13">
      <c r="A1225" s="19">
        <v>45708</v>
      </c>
      <c r="B1225" t="s">
        <v>25</v>
      </c>
      <c r="C1225" t="s">
        <v>18</v>
      </c>
      <c r="D1225">
        <v>8</v>
      </c>
      <c r="E1225">
        <v>6.7</v>
      </c>
      <c r="F1225">
        <v>1.3</v>
      </c>
      <c r="G1225">
        <v>683</v>
      </c>
      <c r="H1225" t="s">
        <v>27</v>
      </c>
      <c r="I1225">
        <v>8900</v>
      </c>
      <c r="J1225" t="s">
        <v>16</v>
      </c>
      <c r="K1225" s="20">
        <v>0.84</v>
      </c>
      <c r="L1225" s="20">
        <v>0.16</v>
      </c>
      <c r="M1225" t="str">
        <f>_xlfn.XLOOKUP(Production_Downtime_Cleaned[[#This Row],[machine_id]],Machine_master[machine_id],Machine_master[department])</f>
        <v>Cutting</v>
      </c>
    </row>
    <row r="1226" spans="1:13">
      <c r="A1226" s="19">
        <v>45709</v>
      </c>
      <c r="B1226" t="s">
        <v>13</v>
      </c>
      <c r="C1226" t="s">
        <v>14</v>
      </c>
      <c r="D1226">
        <v>8</v>
      </c>
      <c r="E1226">
        <v>0</v>
      </c>
      <c r="F1226">
        <v>8</v>
      </c>
      <c r="G1226">
        <v>4631</v>
      </c>
      <c r="H1226" t="s">
        <v>15</v>
      </c>
      <c r="I1226">
        <v>0</v>
      </c>
      <c r="J1226" t="s">
        <v>16</v>
      </c>
      <c r="K1226" s="20">
        <v>0</v>
      </c>
      <c r="L1226" s="20">
        <v>1</v>
      </c>
      <c r="M1226" t="str">
        <f>_xlfn.XLOOKUP(Production_Downtime_Cleaned[[#This Row],[machine_id]],Machine_master[machine_id],Machine_master[department])</f>
        <v>Stamping</v>
      </c>
    </row>
    <row r="1227" spans="1:13">
      <c r="A1227" s="19">
        <v>45709</v>
      </c>
      <c r="B1227" t="s">
        <v>13</v>
      </c>
      <c r="C1227" t="s">
        <v>17</v>
      </c>
      <c r="D1227">
        <v>8</v>
      </c>
      <c r="E1227">
        <v>0</v>
      </c>
      <c r="F1227">
        <v>8</v>
      </c>
      <c r="G1227">
        <v>4866</v>
      </c>
      <c r="H1227" t="s">
        <v>15</v>
      </c>
      <c r="I1227">
        <v>0</v>
      </c>
      <c r="J1227" t="s">
        <v>16</v>
      </c>
      <c r="K1227" s="20">
        <v>0</v>
      </c>
      <c r="L1227" s="20">
        <v>1</v>
      </c>
      <c r="M1227" t="str">
        <f>_xlfn.XLOOKUP(Production_Downtime_Cleaned[[#This Row],[machine_id]],Machine_master[machine_id],Machine_master[department])</f>
        <v>Stamping</v>
      </c>
    </row>
    <row r="1228" spans="1:13">
      <c r="A1228" s="19">
        <v>45709</v>
      </c>
      <c r="B1228" t="s">
        <v>13</v>
      </c>
      <c r="C1228" t="s">
        <v>18</v>
      </c>
      <c r="D1228">
        <v>8</v>
      </c>
      <c r="E1228">
        <v>0</v>
      </c>
      <c r="F1228">
        <v>8</v>
      </c>
      <c r="G1228">
        <v>5004</v>
      </c>
      <c r="H1228" t="s">
        <v>15</v>
      </c>
      <c r="I1228">
        <v>0</v>
      </c>
      <c r="J1228" t="s">
        <v>16</v>
      </c>
      <c r="K1228" s="20">
        <v>0</v>
      </c>
      <c r="L1228" s="20">
        <v>1</v>
      </c>
      <c r="M1228" t="str">
        <f>_xlfn.XLOOKUP(Production_Downtime_Cleaned[[#This Row],[machine_id]],Machine_master[machine_id],Machine_master[department])</f>
        <v>Stamping</v>
      </c>
    </row>
    <row r="1229" spans="1:13">
      <c r="A1229" s="19">
        <v>45709</v>
      </c>
      <c r="B1229" t="s">
        <v>19</v>
      </c>
      <c r="C1229" t="s">
        <v>14</v>
      </c>
      <c r="D1229">
        <v>8</v>
      </c>
      <c r="E1229">
        <v>0</v>
      </c>
      <c r="F1229">
        <v>8</v>
      </c>
      <c r="G1229">
        <v>5438</v>
      </c>
      <c r="H1229" t="s">
        <v>15</v>
      </c>
      <c r="I1229">
        <v>0</v>
      </c>
      <c r="J1229" t="s">
        <v>16</v>
      </c>
      <c r="K1229" s="20">
        <v>0</v>
      </c>
      <c r="L1229" s="20">
        <v>1</v>
      </c>
      <c r="M1229" t="str">
        <f>_xlfn.XLOOKUP(Production_Downtime_Cleaned[[#This Row],[machine_id]],Machine_master[machine_id],Machine_master[department])</f>
        <v>Stamping</v>
      </c>
    </row>
    <row r="1230" spans="1:13">
      <c r="A1230" s="19">
        <v>45709</v>
      </c>
      <c r="B1230" t="s">
        <v>19</v>
      </c>
      <c r="C1230" t="s">
        <v>17</v>
      </c>
      <c r="D1230">
        <v>8</v>
      </c>
      <c r="E1230">
        <v>0</v>
      </c>
      <c r="F1230">
        <v>8</v>
      </c>
      <c r="G1230">
        <v>4948</v>
      </c>
      <c r="H1230" t="s">
        <v>15</v>
      </c>
      <c r="I1230">
        <v>0</v>
      </c>
      <c r="J1230" t="s">
        <v>16</v>
      </c>
      <c r="K1230" s="20">
        <v>0</v>
      </c>
      <c r="L1230" s="20">
        <v>1</v>
      </c>
      <c r="M1230" t="str">
        <f>_xlfn.XLOOKUP(Production_Downtime_Cleaned[[#This Row],[machine_id]],Machine_master[machine_id],Machine_master[department])</f>
        <v>Stamping</v>
      </c>
    </row>
    <row r="1231" spans="1:13">
      <c r="A1231" s="19">
        <v>45709</v>
      </c>
      <c r="B1231" t="s">
        <v>19</v>
      </c>
      <c r="C1231" t="s">
        <v>18</v>
      </c>
      <c r="D1231">
        <v>8</v>
      </c>
      <c r="E1231">
        <v>0</v>
      </c>
      <c r="F1231">
        <v>8</v>
      </c>
      <c r="G1231">
        <v>5153</v>
      </c>
      <c r="H1231" t="s">
        <v>15</v>
      </c>
      <c r="I1231">
        <v>0</v>
      </c>
      <c r="J1231" t="s">
        <v>16</v>
      </c>
      <c r="K1231" s="20">
        <v>0</v>
      </c>
      <c r="L1231" s="20">
        <v>1</v>
      </c>
      <c r="M1231" t="str">
        <f>_xlfn.XLOOKUP(Production_Downtime_Cleaned[[#This Row],[machine_id]],Machine_master[machine_id],Machine_master[department])</f>
        <v>Stamping</v>
      </c>
    </row>
    <row r="1232" spans="1:13">
      <c r="A1232" s="19">
        <v>45709</v>
      </c>
      <c r="B1232" t="s">
        <v>20</v>
      </c>
      <c r="C1232" t="s">
        <v>14</v>
      </c>
      <c r="D1232">
        <v>8</v>
      </c>
      <c r="E1232">
        <v>6.2</v>
      </c>
      <c r="F1232">
        <v>1.8</v>
      </c>
      <c r="G1232">
        <v>973</v>
      </c>
      <c r="H1232" t="s">
        <v>29</v>
      </c>
      <c r="I1232">
        <v>13200</v>
      </c>
      <c r="J1232" t="s">
        <v>16</v>
      </c>
      <c r="K1232" s="20">
        <v>0.78</v>
      </c>
      <c r="L1232" s="20">
        <v>0.23</v>
      </c>
      <c r="M1232" t="str">
        <f>_xlfn.XLOOKUP(Production_Downtime_Cleaned[[#This Row],[machine_id]],Machine_master[machine_id],Machine_master[department])</f>
        <v>Stamping</v>
      </c>
    </row>
    <row r="1233" spans="1:13">
      <c r="A1233" s="19">
        <v>45709</v>
      </c>
      <c r="B1233" t="s">
        <v>20</v>
      </c>
      <c r="C1233" t="s">
        <v>17</v>
      </c>
      <c r="D1233">
        <v>8</v>
      </c>
      <c r="E1233">
        <v>1.8</v>
      </c>
      <c r="F1233">
        <v>6.2</v>
      </c>
      <c r="G1233">
        <v>3730</v>
      </c>
      <c r="H1233" t="s">
        <v>29</v>
      </c>
      <c r="I1233">
        <v>11500</v>
      </c>
      <c r="J1233" t="s">
        <v>16</v>
      </c>
      <c r="K1233" s="20">
        <v>0.23</v>
      </c>
      <c r="L1233" s="20">
        <v>0.78</v>
      </c>
      <c r="M1233" t="str">
        <f>_xlfn.XLOOKUP(Production_Downtime_Cleaned[[#This Row],[machine_id]],Machine_master[machine_id],Machine_master[department])</f>
        <v>Stamping</v>
      </c>
    </row>
    <row r="1234" spans="1:13">
      <c r="A1234" s="19">
        <v>45709</v>
      </c>
      <c r="B1234" t="s">
        <v>20</v>
      </c>
      <c r="C1234" t="s">
        <v>18</v>
      </c>
      <c r="D1234">
        <v>8</v>
      </c>
      <c r="E1234">
        <v>0</v>
      </c>
      <c r="F1234">
        <v>8</v>
      </c>
      <c r="G1234">
        <v>4720</v>
      </c>
      <c r="H1234" t="s">
        <v>15</v>
      </c>
      <c r="I1234">
        <v>0</v>
      </c>
      <c r="J1234" t="s">
        <v>16</v>
      </c>
      <c r="K1234" s="20">
        <v>0</v>
      </c>
      <c r="L1234" s="20">
        <v>1</v>
      </c>
      <c r="M1234" t="str">
        <f>_xlfn.XLOOKUP(Production_Downtime_Cleaned[[#This Row],[machine_id]],Machine_master[machine_id],Machine_master[department])</f>
        <v>Stamping</v>
      </c>
    </row>
    <row r="1235" spans="1:13">
      <c r="A1235" s="19">
        <v>45709</v>
      </c>
      <c r="B1235" t="s">
        <v>21</v>
      </c>
      <c r="C1235" t="s">
        <v>14</v>
      </c>
      <c r="D1235">
        <v>8</v>
      </c>
      <c r="E1235">
        <v>0</v>
      </c>
      <c r="F1235">
        <v>8</v>
      </c>
      <c r="G1235">
        <v>683</v>
      </c>
      <c r="H1235" t="s">
        <v>15</v>
      </c>
      <c r="I1235">
        <v>0</v>
      </c>
      <c r="J1235" t="s">
        <v>16</v>
      </c>
      <c r="K1235" s="20">
        <v>0</v>
      </c>
      <c r="L1235" s="20">
        <v>1</v>
      </c>
      <c r="M1235" t="str">
        <f>_xlfn.XLOOKUP(Production_Downtime_Cleaned[[#This Row],[machine_id]],Machine_master[machine_id],Machine_master[department])</f>
        <v>Machining</v>
      </c>
    </row>
    <row r="1236" spans="1:13">
      <c r="A1236" s="19">
        <v>45709</v>
      </c>
      <c r="B1236" t="s">
        <v>21</v>
      </c>
      <c r="C1236" t="s">
        <v>17</v>
      </c>
      <c r="D1236">
        <v>8</v>
      </c>
      <c r="E1236">
        <v>0.9</v>
      </c>
      <c r="F1236">
        <v>7.1</v>
      </c>
      <c r="G1236">
        <v>584</v>
      </c>
      <c r="H1236" t="s">
        <v>30</v>
      </c>
      <c r="I1236">
        <v>14700</v>
      </c>
      <c r="J1236" t="s">
        <v>16</v>
      </c>
      <c r="K1236" s="20">
        <v>0.11</v>
      </c>
      <c r="L1236" s="20">
        <v>0.89</v>
      </c>
      <c r="M1236" t="str">
        <f>_xlfn.XLOOKUP(Production_Downtime_Cleaned[[#This Row],[machine_id]],Machine_master[machine_id],Machine_master[department])</f>
        <v>Machining</v>
      </c>
    </row>
    <row r="1237" spans="1:13">
      <c r="A1237" s="19">
        <v>45709</v>
      </c>
      <c r="B1237" t="s">
        <v>21</v>
      </c>
      <c r="C1237" t="s">
        <v>18</v>
      </c>
      <c r="D1237">
        <v>8</v>
      </c>
      <c r="E1237">
        <v>6</v>
      </c>
      <c r="F1237">
        <v>2</v>
      </c>
      <c r="G1237">
        <v>167</v>
      </c>
      <c r="H1237" t="s">
        <v>27</v>
      </c>
      <c r="I1237">
        <v>14200</v>
      </c>
      <c r="J1237" t="s">
        <v>16</v>
      </c>
      <c r="K1237" s="20">
        <v>0.75</v>
      </c>
      <c r="L1237" s="20">
        <v>0.25</v>
      </c>
      <c r="M1237" t="str">
        <f>_xlfn.XLOOKUP(Production_Downtime_Cleaned[[#This Row],[machine_id]],Machine_master[machine_id],Machine_master[department])</f>
        <v>Machining</v>
      </c>
    </row>
    <row r="1238" spans="1:13">
      <c r="A1238" s="19">
        <v>45709</v>
      </c>
      <c r="B1238" t="s">
        <v>22</v>
      </c>
      <c r="C1238" t="s">
        <v>14</v>
      </c>
      <c r="D1238">
        <v>8</v>
      </c>
      <c r="E1238">
        <v>0</v>
      </c>
      <c r="F1238">
        <v>8</v>
      </c>
      <c r="G1238">
        <v>691</v>
      </c>
      <c r="H1238" t="s">
        <v>15</v>
      </c>
      <c r="I1238">
        <v>0</v>
      </c>
      <c r="J1238" t="s">
        <v>16</v>
      </c>
      <c r="K1238" s="20">
        <v>0</v>
      </c>
      <c r="L1238" s="20">
        <v>1</v>
      </c>
      <c r="M1238" t="str">
        <f>_xlfn.XLOOKUP(Production_Downtime_Cleaned[[#This Row],[machine_id]],Machine_master[machine_id],Machine_master[department])</f>
        <v>Machining</v>
      </c>
    </row>
    <row r="1239" spans="1:13">
      <c r="A1239" s="19">
        <v>45709</v>
      </c>
      <c r="B1239" t="s">
        <v>22</v>
      </c>
      <c r="C1239" t="s">
        <v>17</v>
      </c>
      <c r="D1239">
        <v>8</v>
      </c>
      <c r="E1239">
        <v>0</v>
      </c>
      <c r="F1239">
        <v>8</v>
      </c>
      <c r="G1239">
        <v>712</v>
      </c>
      <c r="H1239" t="s">
        <v>15</v>
      </c>
      <c r="I1239">
        <v>0</v>
      </c>
      <c r="J1239" t="s">
        <v>16</v>
      </c>
      <c r="K1239" s="20">
        <v>0</v>
      </c>
      <c r="L1239" s="20">
        <v>1</v>
      </c>
      <c r="M1239" t="str">
        <f>_xlfn.XLOOKUP(Production_Downtime_Cleaned[[#This Row],[machine_id]],Machine_master[machine_id],Machine_master[department])</f>
        <v>Machining</v>
      </c>
    </row>
    <row r="1240" spans="1:13">
      <c r="A1240" s="19">
        <v>45709</v>
      </c>
      <c r="B1240" t="s">
        <v>22</v>
      </c>
      <c r="C1240" t="s">
        <v>18</v>
      </c>
      <c r="D1240">
        <v>8</v>
      </c>
      <c r="E1240">
        <v>0</v>
      </c>
      <c r="F1240">
        <v>8</v>
      </c>
      <c r="G1240">
        <v>645</v>
      </c>
      <c r="H1240" t="s">
        <v>15</v>
      </c>
      <c r="I1240">
        <v>0</v>
      </c>
      <c r="J1240" t="s">
        <v>16</v>
      </c>
      <c r="K1240" s="20">
        <v>0</v>
      </c>
      <c r="L1240" s="20">
        <v>1</v>
      </c>
      <c r="M1240" t="str">
        <f>_xlfn.XLOOKUP(Production_Downtime_Cleaned[[#This Row],[machine_id]],Machine_master[machine_id],Machine_master[department])</f>
        <v>Machining</v>
      </c>
    </row>
    <row r="1241" spans="1:13">
      <c r="A1241" s="19">
        <v>45709</v>
      </c>
      <c r="B1241" t="s">
        <v>23</v>
      </c>
      <c r="C1241" t="s">
        <v>14</v>
      </c>
      <c r="D1241">
        <v>8</v>
      </c>
      <c r="E1241">
        <v>0</v>
      </c>
      <c r="F1241">
        <v>8</v>
      </c>
      <c r="G1241">
        <v>3313</v>
      </c>
      <c r="H1241" t="s">
        <v>15</v>
      </c>
      <c r="I1241">
        <v>0</v>
      </c>
      <c r="J1241" t="s">
        <v>16</v>
      </c>
      <c r="K1241" s="20">
        <v>0</v>
      </c>
      <c r="L1241" s="20">
        <v>1</v>
      </c>
      <c r="M1241" t="str">
        <f>_xlfn.XLOOKUP(Production_Downtime_Cleaned[[#This Row],[machine_id]],Machine_master[machine_id],Machine_master[department])</f>
        <v>Assembly</v>
      </c>
    </row>
    <row r="1242" spans="1:13">
      <c r="A1242" s="19">
        <v>45709</v>
      </c>
      <c r="B1242" t="s">
        <v>23</v>
      </c>
      <c r="C1242" t="s">
        <v>17</v>
      </c>
      <c r="D1242">
        <v>8</v>
      </c>
      <c r="E1242">
        <v>0</v>
      </c>
      <c r="F1242">
        <v>8</v>
      </c>
      <c r="G1242">
        <v>3016</v>
      </c>
      <c r="H1242" t="s">
        <v>15</v>
      </c>
      <c r="I1242">
        <v>0</v>
      </c>
      <c r="J1242" t="s">
        <v>16</v>
      </c>
      <c r="K1242" s="20">
        <v>0</v>
      </c>
      <c r="L1242" s="20">
        <v>1</v>
      </c>
      <c r="M1242" t="str">
        <f>_xlfn.XLOOKUP(Production_Downtime_Cleaned[[#This Row],[machine_id]],Machine_master[machine_id],Machine_master[department])</f>
        <v>Assembly</v>
      </c>
    </row>
    <row r="1243" spans="1:13">
      <c r="A1243" s="19">
        <v>45709</v>
      </c>
      <c r="B1243" t="s">
        <v>23</v>
      </c>
      <c r="C1243" t="s">
        <v>18</v>
      </c>
      <c r="D1243">
        <v>8</v>
      </c>
      <c r="E1243">
        <v>2.6</v>
      </c>
      <c r="F1243">
        <v>5.4</v>
      </c>
      <c r="G1243">
        <v>2205</v>
      </c>
      <c r="H1243" t="s">
        <v>27</v>
      </c>
      <c r="I1243">
        <v>5800</v>
      </c>
      <c r="J1243" t="s">
        <v>16</v>
      </c>
      <c r="K1243" s="20">
        <v>0.33</v>
      </c>
      <c r="L1243" s="20">
        <v>0.68</v>
      </c>
      <c r="M1243" t="str">
        <f>_xlfn.XLOOKUP(Production_Downtime_Cleaned[[#This Row],[machine_id]],Machine_master[machine_id],Machine_master[department])</f>
        <v>Assembly</v>
      </c>
    </row>
    <row r="1244" spans="1:13">
      <c r="A1244" s="19">
        <v>45709</v>
      </c>
      <c r="B1244" t="s">
        <v>24</v>
      </c>
      <c r="C1244" t="s">
        <v>14</v>
      </c>
      <c r="D1244">
        <v>8</v>
      </c>
      <c r="E1244">
        <v>0</v>
      </c>
      <c r="F1244">
        <v>8</v>
      </c>
      <c r="G1244">
        <v>3126</v>
      </c>
      <c r="H1244" t="s">
        <v>15</v>
      </c>
      <c r="I1244">
        <v>0</v>
      </c>
      <c r="J1244" t="s">
        <v>16</v>
      </c>
      <c r="K1244" s="20">
        <v>0</v>
      </c>
      <c r="L1244" s="20">
        <v>1</v>
      </c>
      <c r="M1244" t="str">
        <f>_xlfn.XLOOKUP(Production_Downtime_Cleaned[[#This Row],[machine_id]],Machine_master[machine_id],Machine_master[department])</f>
        <v>Assembly</v>
      </c>
    </row>
    <row r="1245" spans="1:13">
      <c r="A1245" s="19">
        <v>45709</v>
      </c>
      <c r="B1245" t="s">
        <v>24</v>
      </c>
      <c r="C1245" t="s">
        <v>17</v>
      </c>
      <c r="D1245">
        <v>8</v>
      </c>
      <c r="E1245">
        <v>0</v>
      </c>
      <c r="F1245">
        <v>8</v>
      </c>
      <c r="G1245">
        <v>3088</v>
      </c>
      <c r="H1245" t="s">
        <v>15</v>
      </c>
      <c r="I1245">
        <v>0</v>
      </c>
      <c r="J1245" t="s">
        <v>16</v>
      </c>
      <c r="K1245" s="20">
        <v>0</v>
      </c>
      <c r="L1245" s="20">
        <v>1</v>
      </c>
      <c r="M1245" t="str">
        <f>_xlfn.XLOOKUP(Production_Downtime_Cleaned[[#This Row],[machine_id]],Machine_master[machine_id],Machine_master[department])</f>
        <v>Assembly</v>
      </c>
    </row>
    <row r="1246" spans="1:13">
      <c r="A1246" s="19">
        <v>45709</v>
      </c>
      <c r="B1246" t="s">
        <v>24</v>
      </c>
      <c r="C1246" t="s">
        <v>18</v>
      </c>
      <c r="D1246">
        <v>8</v>
      </c>
      <c r="E1246">
        <v>0</v>
      </c>
      <c r="F1246">
        <v>8</v>
      </c>
      <c r="G1246">
        <v>3127</v>
      </c>
      <c r="H1246" t="s">
        <v>15</v>
      </c>
      <c r="I1246">
        <v>0</v>
      </c>
      <c r="J1246" t="s">
        <v>16</v>
      </c>
      <c r="K1246" s="20">
        <v>0</v>
      </c>
      <c r="L1246" s="20">
        <v>1</v>
      </c>
      <c r="M1246" t="str">
        <f>_xlfn.XLOOKUP(Production_Downtime_Cleaned[[#This Row],[machine_id]],Machine_master[machine_id],Machine_master[department])</f>
        <v>Assembly</v>
      </c>
    </row>
    <row r="1247" spans="1:13">
      <c r="A1247" s="19">
        <v>45709</v>
      </c>
      <c r="B1247" t="s">
        <v>25</v>
      </c>
      <c r="C1247" t="s">
        <v>14</v>
      </c>
      <c r="D1247">
        <v>8</v>
      </c>
      <c r="E1247">
        <v>0</v>
      </c>
      <c r="F1247">
        <v>8</v>
      </c>
      <c r="G1247">
        <v>4079</v>
      </c>
      <c r="H1247" t="s">
        <v>15</v>
      </c>
      <c r="I1247">
        <v>0</v>
      </c>
      <c r="J1247" t="s">
        <v>16</v>
      </c>
      <c r="K1247" s="20">
        <v>0</v>
      </c>
      <c r="L1247" s="20">
        <v>1</v>
      </c>
      <c r="M1247" t="str">
        <f>_xlfn.XLOOKUP(Production_Downtime_Cleaned[[#This Row],[machine_id]],Machine_master[machine_id],Machine_master[department])</f>
        <v>Cutting</v>
      </c>
    </row>
    <row r="1248" spans="1:13">
      <c r="A1248" s="19">
        <v>45709</v>
      </c>
      <c r="B1248" t="s">
        <v>25</v>
      </c>
      <c r="C1248" t="s">
        <v>17</v>
      </c>
      <c r="D1248">
        <v>8</v>
      </c>
      <c r="E1248">
        <v>1.5</v>
      </c>
      <c r="F1248">
        <v>6.5</v>
      </c>
      <c r="G1248">
        <v>3243</v>
      </c>
      <c r="H1248" t="s">
        <v>30</v>
      </c>
      <c r="I1248">
        <v>5800</v>
      </c>
      <c r="J1248" t="s">
        <v>16</v>
      </c>
      <c r="K1248" s="20">
        <v>0.19</v>
      </c>
      <c r="L1248" s="20">
        <v>0.81</v>
      </c>
      <c r="M1248" t="str">
        <f>_xlfn.XLOOKUP(Production_Downtime_Cleaned[[#This Row],[machine_id]],Machine_master[machine_id],Machine_master[department])</f>
        <v>Cutting</v>
      </c>
    </row>
    <row r="1249" spans="1:13">
      <c r="A1249" s="19">
        <v>45709</v>
      </c>
      <c r="B1249" t="s">
        <v>25</v>
      </c>
      <c r="C1249" t="s">
        <v>18</v>
      </c>
      <c r="D1249">
        <v>8</v>
      </c>
      <c r="E1249">
        <v>0</v>
      </c>
      <c r="F1249">
        <v>8</v>
      </c>
      <c r="G1249">
        <v>3796</v>
      </c>
      <c r="H1249" t="s">
        <v>15</v>
      </c>
      <c r="I1249">
        <v>0</v>
      </c>
      <c r="J1249" t="s">
        <v>16</v>
      </c>
      <c r="K1249" s="20">
        <v>0</v>
      </c>
      <c r="L1249" s="20">
        <v>1</v>
      </c>
      <c r="M1249" t="str">
        <f>_xlfn.XLOOKUP(Production_Downtime_Cleaned[[#This Row],[machine_id]],Machine_master[machine_id],Machine_master[department])</f>
        <v>Cutting</v>
      </c>
    </row>
    <row r="1250" spans="1:13">
      <c r="A1250" s="19">
        <v>45710</v>
      </c>
      <c r="B1250" t="s">
        <v>13</v>
      </c>
      <c r="C1250" t="s">
        <v>14</v>
      </c>
      <c r="D1250">
        <v>8</v>
      </c>
      <c r="E1250">
        <v>1.4</v>
      </c>
      <c r="F1250">
        <v>6.6</v>
      </c>
      <c r="G1250">
        <v>4137</v>
      </c>
      <c r="H1250" t="s">
        <v>27</v>
      </c>
      <c r="I1250">
        <v>3700</v>
      </c>
      <c r="J1250" t="s">
        <v>16</v>
      </c>
      <c r="K1250" s="20">
        <v>0.18</v>
      </c>
      <c r="L1250" s="20">
        <v>0.83</v>
      </c>
      <c r="M1250" t="str">
        <f>_xlfn.XLOOKUP(Production_Downtime_Cleaned[[#This Row],[machine_id]],Machine_master[machine_id],Machine_master[department])</f>
        <v>Stamping</v>
      </c>
    </row>
    <row r="1251" spans="1:13">
      <c r="A1251" s="19">
        <v>45710</v>
      </c>
      <c r="B1251" t="s">
        <v>13</v>
      </c>
      <c r="C1251" t="s">
        <v>17</v>
      </c>
      <c r="D1251">
        <v>8</v>
      </c>
      <c r="E1251">
        <v>0</v>
      </c>
      <c r="F1251">
        <v>8</v>
      </c>
      <c r="G1251">
        <v>5761</v>
      </c>
      <c r="H1251" t="s">
        <v>15</v>
      </c>
      <c r="I1251">
        <v>0</v>
      </c>
      <c r="J1251" t="s">
        <v>16</v>
      </c>
      <c r="K1251" s="20">
        <v>0</v>
      </c>
      <c r="L1251" s="20">
        <v>1</v>
      </c>
      <c r="M1251" t="str">
        <f>_xlfn.XLOOKUP(Production_Downtime_Cleaned[[#This Row],[machine_id]],Machine_master[machine_id],Machine_master[department])</f>
        <v>Stamping</v>
      </c>
    </row>
    <row r="1252" spans="1:13">
      <c r="A1252" s="19">
        <v>45710</v>
      </c>
      <c r="B1252" t="s">
        <v>13</v>
      </c>
      <c r="C1252" t="s">
        <v>18</v>
      </c>
      <c r="D1252">
        <v>8</v>
      </c>
      <c r="E1252">
        <v>0</v>
      </c>
      <c r="F1252">
        <v>8</v>
      </c>
      <c r="G1252">
        <v>4708</v>
      </c>
      <c r="H1252" t="s">
        <v>15</v>
      </c>
      <c r="I1252">
        <v>0</v>
      </c>
      <c r="J1252" t="s">
        <v>16</v>
      </c>
      <c r="K1252" s="20">
        <v>0</v>
      </c>
      <c r="L1252" s="20">
        <v>1</v>
      </c>
      <c r="M1252" t="str">
        <f>_xlfn.XLOOKUP(Production_Downtime_Cleaned[[#This Row],[machine_id]],Machine_master[machine_id],Machine_master[department])</f>
        <v>Stamping</v>
      </c>
    </row>
    <row r="1253" spans="1:13">
      <c r="A1253" s="19">
        <v>45710</v>
      </c>
      <c r="B1253" t="s">
        <v>19</v>
      </c>
      <c r="C1253" t="s">
        <v>14</v>
      </c>
      <c r="D1253">
        <v>8</v>
      </c>
      <c r="E1253">
        <v>0</v>
      </c>
      <c r="F1253">
        <v>8</v>
      </c>
      <c r="G1253">
        <v>5192</v>
      </c>
      <c r="H1253" t="s">
        <v>15</v>
      </c>
      <c r="I1253">
        <v>0</v>
      </c>
      <c r="J1253" t="s">
        <v>16</v>
      </c>
      <c r="K1253" s="20">
        <v>0</v>
      </c>
      <c r="L1253" s="20">
        <v>1</v>
      </c>
      <c r="M1253" t="str">
        <f>_xlfn.XLOOKUP(Production_Downtime_Cleaned[[#This Row],[machine_id]],Machine_master[machine_id],Machine_master[department])</f>
        <v>Stamping</v>
      </c>
    </row>
    <row r="1254" spans="1:13">
      <c r="A1254" s="19">
        <v>45710</v>
      </c>
      <c r="B1254" t="s">
        <v>19</v>
      </c>
      <c r="C1254" t="s">
        <v>17</v>
      </c>
      <c r="D1254">
        <v>8</v>
      </c>
      <c r="E1254">
        <v>0</v>
      </c>
      <c r="F1254">
        <v>8</v>
      </c>
      <c r="G1254">
        <v>4830</v>
      </c>
      <c r="H1254" t="s">
        <v>15</v>
      </c>
      <c r="I1254">
        <v>0</v>
      </c>
      <c r="J1254" t="s">
        <v>16</v>
      </c>
      <c r="K1254" s="20">
        <v>0</v>
      </c>
      <c r="L1254" s="20">
        <v>1</v>
      </c>
      <c r="M1254" t="str">
        <f>_xlfn.XLOOKUP(Production_Downtime_Cleaned[[#This Row],[machine_id]],Machine_master[machine_id],Machine_master[department])</f>
        <v>Stamping</v>
      </c>
    </row>
    <row r="1255" spans="1:13">
      <c r="A1255" s="19">
        <v>45710</v>
      </c>
      <c r="B1255" t="s">
        <v>19</v>
      </c>
      <c r="C1255" t="s">
        <v>18</v>
      </c>
      <c r="D1255">
        <v>8</v>
      </c>
      <c r="E1255">
        <v>4.2</v>
      </c>
      <c r="F1255">
        <v>3.8</v>
      </c>
      <c r="G1255">
        <v>2125</v>
      </c>
      <c r="H1255" t="s">
        <v>28</v>
      </c>
      <c r="I1255">
        <v>10600</v>
      </c>
      <c r="J1255" t="s">
        <v>16</v>
      </c>
      <c r="K1255" s="20">
        <v>0.53</v>
      </c>
      <c r="L1255" s="20">
        <v>0.48</v>
      </c>
      <c r="M1255" t="str">
        <f>_xlfn.XLOOKUP(Production_Downtime_Cleaned[[#This Row],[machine_id]],Machine_master[machine_id],Machine_master[department])</f>
        <v>Stamping</v>
      </c>
    </row>
    <row r="1256" spans="1:13">
      <c r="A1256" s="19">
        <v>45710</v>
      </c>
      <c r="B1256" t="s">
        <v>20</v>
      </c>
      <c r="C1256" t="s">
        <v>14</v>
      </c>
      <c r="D1256">
        <v>8</v>
      </c>
      <c r="E1256">
        <v>6.1</v>
      </c>
      <c r="F1256">
        <v>1.9</v>
      </c>
      <c r="G1256">
        <v>1128</v>
      </c>
      <c r="H1256" t="s">
        <v>28</v>
      </c>
      <c r="I1256">
        <v>12900</v>
      </c>
      <c r="J1256" t="s">
        <v>16</v>
      </c>
      <c r="K1256" s="20">
        <v>0.76</v>
      </c>
      <c r="L1256" s="20">
        <v>0.24</v>
      </c>
      <c r="M1256" t="str">
        <f>_xlfn.XLOOKUP(Production_Downtime_Cleaned[[#This Row],[machine_id]],Machine_master[machine_id],Machine_master[department])</f>
        <v>Stamping</v>
      </c>
    </row>
    <row r="1257" spans="1:13">
      <c r="A1257" s="19">
        <v>45710</v>
      </c>
      <c r="B1257" t="s">
        <v>20</v>
      </c>
      <c r="C1257" t="s">
        <v>17</v>
      </c>
      <c r="D1257">
        <v>8</v>
      </c>
      <c r="E1257">
        <v>6.3</v>
      </c>
      <c r="F1257">
        <v>1.7</v>
      </c>
      <c r="G1257">
        <v>871</v>
      </c>
      <c r="H1257" t="s">
        <v>31</v>
      </c>
      <c r="I1257">
        <v>6700</v>
      </c>
      <c r="J1257" t="s">
        <v>16</v>
      </c>
      <c r="K1257" s="20">
        <v>0.79</v>
      </c>
      <c r="L1257" s="20">
        <v>0.21</v>
      </c>
      <c r="M1257" t="str">
        <f>_xlfn.XLOOKUP(Production_Downtime_Cleaned[[#This Row],[machine_id]],Machine_master[machine_id],Machine_master[department])</f>
        <v>Stamping</v>
      </c>
    </row>
    <row r="1258" spans="1:13">
      <c r="A1258" s="19">
        <v>45710</v>
      </c>
      <c r="B1258" t="s">
        <v>20</v>
      </c>
      <c r="C1258" t="s">
        <v>18</v>
      </c>
      <c r="D1258">
        <v>8</v>
      </c>
      <c r="E1258">
        <v>0</v>
      </c>
      <c r="F1258">
        <v>8</v>
      </c>
      <c r="G1258">
        <v>5114</v>
      </c>
      <c r="H1258" t="s">
        <v>15</v>
      </c>
      <c r="I1258">
        <v>0</v>
      </c>
      <c r="J1258" t="s">
        <v>16</v>
      </c>
      <c r="K1258" s="20">
        <v>0</v>
      </c>
      <c r="L1258" s="20">
        <v>1</v>
      </c>
      <c r="M1258" t="str">
        <f>_xlfn.XLOOKUP(Production_Downtime_Cleaned[[#This Row],[machine_id]],Machine_master[machine_id],Machine_master[department])</f>
        <v>Stamping</v>
      </c>
    </row>
    <row r="1259" spans="1:13">
      <c r="A1259" s="19">
        <v>45710</v>
      </c>
      <c r="B1259" t="s">
        <v>21</v>
      </c>
      <c r="C1259" t="s">
        <v>14</v>
      </c>
      <c r="D1259">
        <v>8</v>
      </c>
      <c r="E1259">
        <v>0</v>
      </c>
      <c r="F1259">
        <v>8</v>
      </c>
      <c r="G1259">
        <v>676</v>
      </c>
      <c r="H1259" t="s">
        <v>15</v>
      </c>
      <c r="I1259">
        <v>0</v>
      </c>
      <c r="J1259" t="s">
        <v>16</v>
      </c>
      <c r="K1259" s="20">
        <v>0</v>
      </c>
      <c r="L1259" s="20">
        <v>1</v>
      </c>
      <c r="M1259" t="str">
        <f>_xlfn.XLOOKUP(Production_Downtime_Cleaned[[#This Row],[machine_id]],Machine_master[machine_id],Machine_master[department])</f>
        <v>Machining</v>
      </c>
    </row>
    <row r="1260" spans="1:13">
      <c r="A1260" s="19">
        <v>45710</v>
      </c>
      <c r="B1260" t="s">
        <v>21</v>
      </c>
      <c r="C1260" t="s">
        <v>17</v>
      </c>
      <c r="D1260">
        <v>8</v>
      </c>
      <c r="E1260">
        <v>0</v>
      </c>
      <c r="F1260">
        <v>8</v>
      </c>
      <c r="G1260">
        <v>662</v>
      </c>
      <c r="H1260" t="s">
        <v>15</v>
      </c>
      <c r="I1260">
        <v>0</v>
      </c>
      <c r="J1260" t="s">
        <v>16</v>
      </c>
      <c r="K1260" s="20">
        <v>0</v>
      </c>
      <c r="L1260" s="20">
        <v>1</v>
      </c>
      <c r="M1260" t="str">
        <f>_xlfn.XLOOKUP(Production_Downtime_Cleaned[[#This Row],[machine_id]],Machine_master[machine_id],Machine_master[department])</f>
        <v>Machining</v>
      </c>
    </row>
    <row r="1261" spans="1:13">
      <c r="A1261" s="19">
        <v>45710</v>
      </c>
      <c r="B1261" t="s">
        <v>21</v>
      </c>
      <c r="C1261" t="s">
        <v>18</v>
      </c>
      <c r="D1261">
        <v>8</v>
      </c>
      <c r="E1261">
        <v>3.1</v>
      </c>
      <c r="F1261">
        <v>4.9000000000000004</v>
      </c>
      <c r="G1261">
        <v>442</v>
      </c>
      <c r="H1261" t="s">
        <v>30</v>
      </c>
      <c r="I1261">
        <v>6100</v>
      </c>
      <c r="J1261" t="s">
        <v>16</v>
      </c>
      <c r="K1261" s="20">
        <v>0.39</v>
      </c>
      <c r="L1261" s="20">
        <v>0.61</v>
      </c>
      <c r="M1261" t="str">
        <f>_xlfn.XLOOKUP(Production_Downtime_Cleaned[[#This Row],[machine_id]],Machine_master[machine_id],Machine_master[department])</f>
        <v>Machining</v>
      </c>
    </row>
    <row r="1262" spans="1:13">
      <c r="A1262" s="19">
        <v>45710</v>
      </c>
      <c r="B1262" t="s">
        <v>22</v>
      </c>
      <c r="C1262" t="s">
        <v>14</v>
      </c>
      <c r="D1262">
        <v>8</v>
      </c>
      <c r="E1262">
        <v>0</v>
      </c>
      <c r="F1262">
        <v>8</v>
      </c>
      <c r="G1262">
        <v>698</v>
      </c>
      <c r="H1262" t="s">
        <v>15</v>
      </c>
      <c r="I1262">
        <v>0</v>
      </c>
      <c r="J1262" t="s">
        <v>16</v>
      </c>
      <c r="K1262" s="20">
        <v>0</v>
      </c>
      <c r="L1262" s="20">
        <v>1</v>
      </c>
      <c r="M1262" t="str">
        <f>_xlfn.XLOOKUP(Production_Downtime_Cleaned[[#This Row],[machine_id]],Machine_master[machine_id],Machine_master[department])</f>
        <v>Machining</v>
      </c>
    </row>
    <row r="1263" spans="1:13">
      <c r="A1263" s="19">
        <v>45710</v>
      </c>
      <c r="B1263" t="s">
        <v>22</v>
      </c>
      <c r="C1263" t="s">
        <v>17</v>
      </c>
      <c r="D1263">
        <v>8</v>
      </c>
      <c r="E1263">
        <v>0</v>
      </c>
      <c r="F1263">
        <v>8</v>
      </c>
      <c r="G1263">
        <v>734</v>
      </c>
      <c r="H1263" t="s">
        <v>15</v>
      </c>
      <c r="I1263">
        <v>0</v>
      </c>
      <c r="J1263" t="s">
        <v>16</v>
      </c>
      <c r="K1263" s="20">
        <v>0</v>
      </c>
      <c r="L1263" s="20">
        <v>1</v>
      </c>
      <c r="M1263" t="str">
        <f>_xlfn.XLOOKUP(Production_Downtime_Cleaned[[#This Row],[machine_id]],Machine_master[machine_id],Machine_master[department])</f>
        <v>Machining</v>
      </c>
    </row>
    <row r="1264" spans="1:13">
      <c r="A1264" s="19">
        <v>45710</v>
      </c>
      <c r="B1264" t="s">
        <v>22</v>
      </c>
      <c r="C1264" t="s">
        <v>18</v>
      </c>
      <c r="D1264">
        <v>8</v>
      </c>
      <c r="E1264">
        <v>1.6</v>
      </c>
      <c r="F1264">
        <v>6.4</v>
      </c>
      <c r="G1264">
        <v>641</v>
      </c>
      <c r="H1264" t="s">
        <v>26</v>
      </c>
      <c r="I1264">
        <v>8300</v>
      </c>
      <c r="J1264" t="s">
        <v>16</v>
      </c>
      <c r="K1264" s="20">
        <v>0.2</v>
      </c>
      <c r="L1264" s="20">
        <v>0.8</v>
      </c>
      <c r="M1264" t="str">
        <f>_xlfn.XLOOKUP(Production_Downtime_Cleaned[[#This Row],[machine_id]],Machine_master[machine_id],Machine_master[department])</f>
        <v>Machining</v>
      </c>
    </row>
    <row r="1265" spans="1:13">
      <c r="A1265" s="19">
        <v>45710</v>
      </c>
      <c r="B1265" t="s">
        <v>23</v>
      </c>
      <c r="C1265" t="s">
        <v>14</v>
      </c>
      <c r="D1265">
        <v>8</v>
      </c>
      <c r="E1265">
        <v>0</v>
      </c>
      <c r="F1265">
        <v>8</v>
      </c>
      <c r="G1265">
        <v>3687</v>
      </c>
      <c r="H1265" t="s">
        <v>15</v>
      </c>
      <c r="I1265">
        <v>0</v>
      </c>
      <c r="J1265" t="s">
        <v>16</v>
      </c>
      <c r="K1265" s="20">
        <v>0</v>
      </c>
      <c r="L1265" s="20">
        <v>1</v>
      </c>
      <c r="M1265" t="str">
        <f>_xlfn.XLOOKUP(Production_Downtime_Cleaned[[#This Row],[machine_id]],Machine_master[machine_id],Machine_master[department])</f>
        <v>Assembly</v>
      </c>
    </row>
    <row r="1266" spans="1:13">
      <c r="A1266" s="19">
        <v>45710</v>
      </c>
      <c r="B1266" t="s">
        <v>23</v>
      </c>
      <c r="C1266" t="s">
        <v>17</v>
      </c>
      <c r="D1266">
        <v>8</v>
      </c>
      <c r="E1266">
        <v>0</v>
      </c>
      <c r="F1266">
        <v>8</v>
      </c>
      <c r="G1266">
        <v>2937</v>
      </c>
      <c r="H1266" t="s">
        <v>15</v>
      </c>
      <c r="I1266">
        <v>0</v>
      </c>
      <c r="J1266" t="s">
        <v>16</v>
      </c>
      <c r="K1266" s="20">
        <v>0</v>
      </c>
      <c r="L1266" s="20">
        <v>1</v>
      </c>
      <c r="M1266" t="str">
        <f>_xlfn.XLOOKUP(Production_Downtime_Cleaned[[#This Row],[machine_id]],Machine_master[machine_id],Machine_master[department])</f>
        <v>Assembly</v>
      </c>
    </row>
    <row r="1267" spans="1:13">
      <c r="A1267" s="19">
        <v>45710</v>
      </c>
      <c r="B1267" t="s">
        <v>23</v>
      </c>
      <c r="C1267" t="s">
        <v>18</v>
      </c>
      <c r="D1267">
        <v>8</v>
      </c>
      <c r="E1267">
        <v>0</v>
      </c>
      <c r="F1267">
        <v>8</v>
      </c>
      <c r="G1267">
        <v>3534</v>
      </c>
      <c r="H1267" t="s">
        <v>15</v>
      </c>
      <c r="I1267">
        <v>0</v>
      </c>
      <c r="J1267" t="s">
        <v>16</v>
      </c>
      <c r="K1267" s="20">
        <v>0</v>
      </c>
      <c r="L1267" s="20">
        <v>1</v>
      </c>
      <c r="M1267" t="str">
        <f>_xlfn.XLOOKUP(Production_Downtime_Cleaned[[#This Row],[machine_id]],Machine_master[machine_id],Machine_master[department])</f>
        <v>Assembly</v>
      </c>
    </row>
    <row r="1268" spans="1:13">
      <c r="A1268" s="19">
        <v>45710</v>
      </c>
      <c r="B1268" t="s">
        <v>24</v>
      </c>
      <c r="C1268" t="s">
        <v>14</v>
      </c>
      <c r="D1268">
        <v>8</v>
      </c>
      <c r="E1268">
        <v>0</v>
      </c>
      <c r="F1268">
        <v>8</v>
      </c>
      <c r="G1268">
        <v>2952</v>
      </c>
      <c r="H1268" t="s">
        <v>15</v>
      </c>
      <c r="I1268">
        <v>0</v>
      </c>
      <c r="J1268" t="s">
        <v>16</v>
      </c>
      <c r="K1268" s="20">
        <v>0</v>
      </c>
      <c r="L1268" s="20">
        <v>1</v>
      </c>
      <c r="M1268" t="str">
        <f>_xlfn.XLOOKUP(Production_Downtime_Cleaned[[#This Row],[machine_id]],Machine_master[machine_id],Machine_master[department])</f>
        <v>Assembly</v>
      </c>
    </row>
    <row r="1269" spans="1:13">
      <c r="A1269" s="19">
        <v>45710</v>
      </c>
      <c r="B1269" t="s">
        <v>24</v>
      </c>
      <c r="C1269" t="s">
        <v>17</v>
      </c>
      <c r="D1269">
        <v>8</v>
      </c>
      <c r="E1269">
        <v>0</v>
      </c>
      <c r="F1269">
        <v>8</v>
      </c>
      <c r="G1269">
        <v>3255</v>
      </c>
      <c r="H1269" t="s">
        <v>15</v>
      </c>
      <c r="I1269">
        <v>0</v>
      </c>
      <c r="J1269" t="s">
        <v>16</v>
      </c>
      <c r="K1269" s="20">
        <v>0</v>
      </c>
      <c r="L1269" s="20">
        <v>1</v>
      </c>
      <c r="M1269" t="str">
        <f>_xlfn.XLOOKUP(Production_Downtime_Cleaned[[#This Row],[machine_id]],Machine_master[machine_id],Machine_master[department])</f>
        <v>Assembly</v>
      </c>
    </row>
    <row r="1270" spans="1:13">
      <c r="A1270" s="19">
        <v>45710</v>
      </c>
      <c r="B1270" t="s">
        <v>24</v>
      </c>
      <c r="C1270" t="s">
        <v>18</v>
      </c>
      <c r="D1270">
        <v>8</v>
      </c>
      <c r="E1270">
        <v>0</v>
      </c>
      <c r="F1270">
        <v>8</v>
      </c>
      <c r="G1270">
        <v>3284</v>
      </c>
      <c r="H1270" t="s">
        <v>15</v>
      </c>
      <c r="I1270">
        <v>0</v>
      </c>
      <c r="J1270" t="s">
        <v>16</v>
      </c>
      <c r="K1270" s="20">
        <v>0</v>
      </c>
      <c r="L1270" s="20">
        <v>1</v>
      </c>
      <c r="M1270" t="str">
        <f>_xlfn.XLOOKUP(Production_Downtime_Cleaned[[#This Row],[machine_id]],Machine_master[machine_id],Machine_master[department])</f>
        <v>Assembly</v>
      </c>
    </row>
    <row r="1271" spans="1:13">
      <c r="A1271" s="19">
        <v>45710</v>
      </c>
      <c r="B1271" t="s">
        <v>25</v>
      </c>
      <c r="C1271" t="s">
        <v>14</v>
      </c>
      <c r="D1271">
        <v>8</v>
      </c>
      <c r="E1271">
        <v>0</v>
      </c>
      <c r="F1271">
        <v>8</v>
      </c>
      <c r="G1271">
        <v>3896</v>
      </c>
      <c r="H1271" t="s">
        <v>15</v>
      </c>
      <c r="I1271">
        <v>0</v>
      </c>
      <c r="J1271" t="s">
        <v>16</v>
      </c>
      <c r="K1271" s="20">
        <v>0</v>
      </c>
      <c r="L1271" s="20">
        <v>1</v>
      </c>
      <c r="M1271" t="str">
        <f>_xlfn.XLOOKUP(Production_Downtime_Cleaned[[#This Row],[machine_id]],Machine_master[machine_id],Machine_master[department])</f>
        <v>Cutting</v>
      </c>
    </row>
    <row r="1272" spans="1:13">
      <c r="A1272" s="19">
        <v>45710</v>
      </c>
      <c r="B1272" t="s">
        <v>25</v>
      </c>
      <c r="C1272" t="s">
        <v>17</v>
      </c>
      <c r="D1272">
        <v>8</v>
      </c>
      <c r="E1272">
        <v>6.8</v>
      </c>
      <c r="F1272">
        <v>1.2</v>
      </c>
      <c r="G1272">
        <v>560</v>
      </c>
      <c r="H1272" t="s">
        <v>26</v>
      </c>
      <c r="I1272">
        <v>6700</v>
      </c>
      <c r="J1272" t="s">
        <v>16</v>
      </c>
      <c r="K1272" s="20">
        <v>0.85</v>
      </c>
      <c r="L1272" s="20">
        <v>0.15</v>
      </c>
      <c r="M1272" t="str">
        <f>_xlfn.XLOOKUP(Production_Downtime_Cleaned[[#This Row],[machine_id]],Machine_master[machine_id],Machine_master[department])</f>
        <v>Cutting</v>
      </c>
    </row>
    <row r="1273" spans="1:13">
      <c r="A1273" s="19">
        <v>45710</v>
      </c>
      <c r="B1273" t="s">
        <v>25</v>
      </c>
      <c r="C1273" t="s">
        <v>18</v>
      </c>
      <c r="D1273">
        <v>8</v>
      </c>
      <c r="E1273">
        <v>2.9</v>
      </c>
      <c r="F1273">
        <v>5.0999999999999996</v>
      </c>
      <c r="G1273">
        <v>2583</v>
      </c>
      <c r="H1273" t="s">
        <v>27</v>
      </c>
      <c r="I1273">
        <v>2900</v>
      </c>
      <c r="J1273" t="s">
        <v>16</v>
      </c>
      <c r="K1273" s="20">
        <v>0.36</v>
      </c>
      <c r="L1273" s="20">
        <v>0.64</v>
      </c>
      <c r="M1273" t="str">
        <f>_xlfn.XLOOKUP(Production_Downtime_Cleaned[[#This Row],[machine_id]],Machine_master[machine_id],Machine_master[department])</f>
        <v>Cutting</v>
      </c>
    </row>
    <row r="1274" spans="1:13">
      <c r="A1274" s="19">
        <v>45711</v>
      </c>
      <c r="B1274" t="s">
        <v>13</v>
      </c>
      <c r="C1274" t="s">
        <v>14</v>
      </c>
      <c r="D1274">
        <v>8</v>
      </c>
      <c r="E1274">
        <v>0</v>
      </c>
      <c r="F1274">
        <v>8</v>
      </c>
      <c r="G1274">
        <v>5079</v>
      </c>
      <c r="H1274" t="s">
        <v>15</v>
      </c>
      <c r="I1274">
        <v>0</v>
      </c>
      <c r="J1274" t="s">
        <v>16</v>
      </c>
      <c r="K1274" s="20">
        <v>0</v>
      </c>
      <c r="L1274" s="20">
        <v>1</v>
      </c>
      <c r="M1274" t="str">
        <f>_xlfn.XLOOKUP(Production_Downtime_Cleaned[[#This Row],[machine_id]],Machine_master[machine_id],Machine_master[department])</f>
        <v>Stamping</v>
      </c>
    </row>
    <row r="1275" spans="1:13">
      <c r="A1275" s="19">
        <v>45711</v>
      </c>
      <c r="B1275" t="s">
        <v>13</v>
      </c>
      <c r="C1275" t="s">
        <v>17</v>
      </c>
      <c r="D1275">
        <v>8</v>
      </c>
      <c r="E1275">
        <v>0</v>
      </c>
      <c r="F1275">
        <v>8</v>
      </c>
      <c r="G1275">
        <v>5099</v>
      </c>
      <c r="H1275" t="s">
        <v>15</v>
      </c>
      <c r="I1275">
        <v>0</v>
      </c>
      <c r="J1275" t="s">
        <v>16</v>
      </c>
      <c r="K1275" s="20">
        <v>0</v>
      </c>
      <c r="L1275" s="20">
        <v>1</v>
      </c>
      <c r="M1275" t="str">
        <f>_xlfn.XLOOKUP(Production_Downtime_Cleaned[[#This Row],[machine_id]],Machine_master[machine_id],Machine_master[department])</f>
        <v>Stamping</v>
      </c>
    </row>
    <row r="1276" spans="1:13">
      <c r="A1276" s="19">
        <v>45711</v>
      </c>
      <c r="B1276" t="s">
        <v>13</v>
      </c>
      <c r="C1276" t="s">
        <v>18</v>
      </c>
      <c r="D1276">
        <v>8</v>
      </c>
      <c r="E1276">
        <v>0</v>
      </c>
      <c r="F1276">
        <v>8</v>
      </c>
      <c r="G1276">
        <v>4756</v>
      </c>
      <c r="H1276" t="s">
        <v>15</v>
      </c>
      <c r="I1276">
        <v>0</v>
      </c>
      <c r="J1276" t="s">
        <v>16</v>
      </c>
      <c r="K1276" s="20">
        <v>0</v>
      </c>
      <c r="L1276" s="20">
        <v>1</v>
      </c>
      <c r="M1276" t="str">
        <f>_xlfn.XLOOKUP(Production_Downtime_Cleaned[[#This Row],[machine_id]],Machine_master[machine_id],Machine_master[department])</f>
        <v>Stamping</v>
      </c>
    </row>
    <row r="1277" spans="1:13">
      <c r="A1277" s="19">
        <v>45711</v>
      </c>
      <c r="B1277" t="s">
        <v>19</v>
      </c>
      <c r="C1277" t="s">
        <v>14</v>
      </c>
      <c r="D1277">
        <v>8</v>
      </c>
      <c r="E1277">
        <v>2.1</v>
      </c>
      <c r="F1277">
        <v>5.9</v>
      </c>
      <c r="G1277">
        <v>3679</v>
      </c>
      <c r="H1277" t="s">
        <v>30</v>
      </c>
      <c r="I1277">
        <v>5300</v>
      </c>
      <c r="J1277" t="s">
        <v>16</v>
      </c>
      <c r="K1277" s="20">
        <v>0.26</v>
      </c>
      <c r="L1277" s="20">
        <v>0.74</v>
      </c>
      <c r="M1277" t="str">
        <f>_xlfn.XLOOKUP(Production_Downtime_Cleaned[[#This Row],[machine_id]],Machine_master[machine_id],Machine_master[department])</f>
        <v>Stamping</v>
      </c>
    </row>
    <row r="1278" spans="1:13">
      <c r="A1278" s="19">
        <v>45711</v>
      </c>
      <c r="B1278" t="s">
        <v>19</v>
      </c>
      <c r="C1278" t="s">
        <v>17</v>
      </c>
      <c r="D1278">
        <v>8</v>
      </c>
      <c r="E1278">
        <v>0</v>
      </c>
      <c r="F1278">
        <v>8</v>
      </c>
      <c r="G1278">
        <v>5292</v>
      </c>
      <c r="H1278" t="s">
        <v>15</v>
      </c>
      <c r="I1278">
        <v>0</v>
      </c>
      <c r="J1278" t="s">
        <v>16</v>
      </c>
      <c r="K1278" s="20">
        <v>0</v>
      </c>
      <c r="L1278" s="20">
        <v>1</v>
      </c>
      <c r="M1278" t="str">
        <f>_xlfn.XLOOKUP(Production_Downtime_Cleaned[[#This Row],[machine_id]],Machine_master[machine_id],Machine_master[department])</f>
        <v>Stamping</v>
      </c>
    </row>
    <row r="1279" spans="1:13">
      <c r="A1279" s="19">
        <v>45711</v>
      </c>
      <c r="B1279" t="s">
        <v>19</v>
      </c>
      <c r="C1279" t="s">
        <v>18</v>
      </c>
      <c r="D1279">
        <v>8</v>
      </c>
      <c r="E1279">
        <v>0</v>
      </c>
      <c r="F1279">
        <v>8</v>
      </c>
      <c r="G1279">
        <v>5317</v>
      </c>
      <c r="H1279" t="s">
        <v>15</v>
      </c>
      <c r="I1279">
        <v>0</v>
      </c>
      <c r="J1279" t="s">
        <v>16</v>
      </c>
      <c r="K1279" s="20">
        <v>0</v>
      </c>
      <c r="L1279" s="20">
        <v>1</v>
      </c>
      <c r="M1279" t="str">
        <f>_xlfn.XLOOKUP(Production_Downtime_Cleaned[[#This Row],[machine_id]],Machine_master[machine_id],Machine_master[department])</f>
        <v>Stamping</v>
      </c>
    </row>
    <row r="1280" spans="1:13">
      <c r="A1280" s="19">
        <v>45711</v>
      </c>
      <c r="B1280" t="s">
        <v>20</v>
      </c>
      <c r="C1280" t="s">
        <v>14</v>
      </c>
      <c r="D1280">
        <v>8</v>
      </c>
      <c r="E1280">
        <v>1.5</v>
      </c>
      <c r="F1280">
        <v>6.5</v>
      </c>
      <c r="G1280">
        <v>3297</v>
      </c>
      <c r="H1280" t="s">
        <v>28</v>
      </c>
      <c r="I1280">
        <v>3000</v>
      </c>
      <c r="J1280" t="s">
        <v>16</v>
      </c>
      <c r="K1280" s="20">
        <v>0.19</v>
      </c>
      <c r="L1280" s="20">
        <v>0.81</v>
      </c>
      <c r="M1280" t="str">
        <f>_xlfn.XLOOKUP(Production_Downtime_Cleaned[[#This Row],[machine_id]],Machine_master[machine_id],Machine_master[department])</f>
        <v>Stamping</v>
      </c>
    </row>
    <row r="1281" spans="1:13">
      <c r="A1281" s="19">
        <v>45711</v>
      </c>
      <c r="B1281" t="s">
        <v>20</v>
      </c>
      <c r="C1281" t="s">
        <v>17</v>
      </c>
      <c r="D1281">
        <v>8</v>
      </c>
      <c r="E1281">
        <v>0</v>
      </c>
      <c r="F1281">
        <v>8</v>
      </c>
      <c r="G1281">
        <v>4477</v>
      </c>
      <c r="H1281" t="s">
        <v>15</v>
      </c>
      <c r="I1281">
        <v>0</v>
      </c>
      <c r="J1281" t="s">
        <v>16</v>
      </c>
      <c r="K1281" s="20">
        <v>0</v>
      </c>
      <c r="L1281" s="20">
        <v>1</v>
      </c>
      <c r="M1281" t="str">
        <f>_xlfn.XLOOKUP(Production_Downtime_Cleaned[[#This Row],[machine_id]],Machine_master[machine_id],Machine_master[department])</f>
        <v>Stamping</v>
      </c>
    </row>
    <row r="1282" spans="1:13">
      <c r="A1282" s="19">
        <v>45711</v>
      </c>
      <c r="B1282" t="s">
        <v>20</v>
      </c>
      <c r="C1282" t="s">
        <v>18</v>
      </c>
      <c r="D1282">
        <v>8</v>
      </c>
      <c r="E1282">
        <v>0.8</v>
      </c>
      <c r="F1282">
        <v>7.2</v>
      </c>
      <c r="G1282">
        <v>3941</v>
      </c>
      <c r="H1282" t="s">
        <v>26</v>
      </c>
      <c r="I1282">
        <v>4900</v>
      </c>
      <c r="J1282" t="s">
        <v>16</v>
      </c>
      <c r="K1282" s="20">
        <v>0.1</v>
      </c>
      <c r="L1282" s="20">
        <v>0.9</v>
      </c>
      <c r="M1282" t="str">
        <f>_xlfn.XLOOKUP(Production_Downtime_Cleaned[[#This Row],[machine_id]],Machine_master[machine_id],Machine_master[department])</f>
        <v>Stamping</v>
      </c>
    </row>
    <row r="1283" spans="1:13">
      <c r="A1283" s="19">
        <v>45711</v>
      </c>
      <c r="B1283" t="s">
        <v>21</v>
      </c>
      <c r="C1283" t="s">
        <v>14</v>
      </c>
      <c r="D1283">
        <v>8</v>
      </c>
      <c r="E1283">
        <v>3.5</v>
      </c>
      <c r="F1283">
        <v>4.5</v>
      </c>
      <c r="G1283">
        <v>367</v>
      </c>
      <c r="H1283" t="s">
        <v>29</v>
      </c>
      <c r="I1283">
        <v>8000</v>
      </c>
      <c r="J1283" t="s">
        <v>16</v>
      </c>
      <c r="K1283" s="20">
        <v>0.44</v>
      </c>
      <c r="L1283" s="20">
        <v>0.56000000000000005</v>
      </c>
      <c r="M1283" t="str">
        <f>_xlfn.XLOOKUP(Production_Downtime_Cleaned[[#This Row],[machine_id]],Machine_master[machine_id],Machine_master[department])</f>
        <v>Machining</v>
      </c>
    </row>
    <row r="1284" spans="1:13">
      <c r="A1284" s="19">
        <v>45711</v>
      </c>
      <c r="B1284" t="s">
        <v>21</v>
      </c>
      <c r="C1284" t="s">
        <v>17</v>
      </c>
      <c r="D1284">
        <v>8</v>
      </c>
      <c r="E1284">
        <v>1.5</v>
      </c>
      <c r="F1284">
        <v>6.5</v>
      </c>
      <c r="G1284">
        <v>461</v>
      </c>
      <c r="H1284" t="s">
        <v>28</v>
      </c>
      <c r="I1284">
        <v>9700</v>
      </c>
      <c r="J1284" t="s">
        <v>16</v>
      </c>
      <c r="K1284" s="20">
        <v>0.19</v>
      </c>
      <c r="L1284" s="20">
        <v>0.81</v>
      </c>
      <c r="M1284" t="str">
        <f>_xlfn.XLOOKUP(Production_Downtime_Cleaned[[#This Row],[machine_id]],Machine_master[machine_id],Machine_master[department])</f>
        <v>Machining</v>
      </c>
    </row>
    <row r="1285" spans="1:13">
      <c r="A1285" s="19">
        <v>45711</v>
      </c>
      <c r="B1285" t="s">
        <v>21</v>
      </c>
      <c r="C1285" t="s">
        <v>18</v>
      </c>
      <c r="D1285">
        <v>8</v>
      </c>
      <c r="E1285">
        <v>5.5</v>
      </c>
      <c r="F1285">
        <v>2.5</v>
      </c>
      <c r="G1285">
        <v>206</v>
      </c>
      <c r="H1285" t="s">
        <v>31</v>
      </c>
      <c r="I1285">
        <v>7100</v>
      </c>
      <c r="J1285" t="s">
        <v>16</v>
      </c>
      <c r="K1285" s="20">
        <v>0.69</v>
      </c>
      <c r="L1285" s="20">
        <v>0.31</v>
      </c>
      <c r="M1285" t="str">
        <f>_xlfn.XLOOKUP(Production_Downtime_Cleaned[[#This Row],[machine_id]],Machine_master[machine_id],Machine_master[department])</f>
        <v>Machining</v>
      </c>
    </row>
    <row r="1286" spans="1:13">
      <c r="A1286" s="19">
        <v>45711</v>
      </c>
      <c r="B1286" t="s">
        <v>22</v>
      </c>
      <c r="C1286" t="s">
        <v>14</v>
      </c>
      <c r="D1286">
        <v>8</v>
      </c>
      <c r="E1286">
        <v>1.6</v>
      </c>
      <c r="F1286">
        <v>6.4</v>
      </c>
      <c r="G1286">
        <v>580</v>
      </c>
      <c r="H1286" t="s">
        <v>27</v>
      </c>
      <c r="I1286">
        <v>9900</v>
      </c>
      <c r="J1286" t="s">
        <v>16</v>
      </c>
      <c r="K1286" s="20">
        <v>0.2</v>
      </c>
      <c r="L1286" s="20">
        <v>0.8</v>
      </c>
      <c r="M1286" t="str">
        <f>_xlfn.XLOOKUP(Production_Downtime_Cleaned[[#This Row],[machine_id]],Machine_master[machine_id],Machine_master[department])</f>
        <v>Machining</v>
      </c>
    </row>
    <row r="1287" spans="1:13">
      <c r="A1287" s="19">
        <v>45711</v>
      </c>
      <c r="B1287" t="s">
        <v>22</v>
      </c>
      <c r="C1287" t="s">
        <v>17</v>
      </c>
      <c r="D1287">
        <v>8</v>
      </c>
      <c r="E1287">
        <v>3.8</v>
      </c>
      <c r="F1287">
        <v>4.2</v>
      </c>
      <c r="G1287">
        <v>329</v>
      </c>
      <c r="H1287" t="s">
        <v>29</v>
      </c>
      <c r="I1287">
        <v>8400</v>
      </c>
      <c r="J1287" t="s">
        <v>16</v>
      </c>
      <c r="K1287" s="20">
        <v>0.48</v>
      </c>
      <c r="L1287" s="20">
        <v>0.53</v>
      </c>
      <c r="M1287" t="str">
        <f>_xlfn.XLOOKUP(Production_Downtime_Cleaned[[#This Row],[machine_id]],Machine_master[machine_id],Machine_master[department])</f>
        <v>Machining</v>
      </c>
    </row>
    <row r="1288" spans="1:13">
      <c r="A1288" s="19">
        <v>45711</v>
      </c>
      <c r="B1288" t="s">
        <v>22</v>
      </c>
      <c r="C1288" t="s">
        <v>18</v>
      </c>
      <c r="D1288">
        <v>8</v>
      </c>
      <c r="E1288">
        <v>0</v>
      </c>
      <c r="F1288">
        <v>8</v>
      </c>
      <c r="G1288">
        <v>722</v>
      </c>
      <c r="H1288" t="s">
        <v>15</v>
      </c>
      <c r="I1288">
        <v>0</v>
      </c>
      <c r="J1288" t="s">
        <v>16</v>
      </c>
      <c r="K1288" s="20">
        <v>0</v>
      </c>
      <c r="L1288" s="20">
        <v>1</v>
      </c>
      <c r="M1288" t="str">
        <f>_xlfn.XLOOKUP(Production_Downtime_Cleaned[[#This Row],[machine_id]],Machine_master[machine_id],Machine_master[department])</f>
        <v>Machining</v>
      </c>
    </row>
    <row r="1289" spans="1:13">
      <c r="A1289" s="19">
        <v>45711</v>
      </c>
      <c r="B1289" t="s">
        <v>23</v>
      </c>
      <c r="C1289" t="s">
        <v>14</v>
      </c>
      <c r="D1289">
        <v>8</v>
      </c>
      <c r="E1289">
        <v>0</v>
      </c>
      <c r="F1289">
        <v>8</v>
      </c>
      <c r="G1289">
        <v>3256</v>
      </c>
      <c r="H1289" t="s">
        <v>15</v>
      </c>
      <c r="I1289">
        <v>0</v>
      </c>
      <c r="J1289" t="s">
        <v>16</v>
      </c>
      <c r="K1289" s="20">
        <v>0</v>
      </c>
      <c r="L1289" s="20">
        <v>1</v>
      </c>
      <c r="M1289" t="str">
        <f>_xlfn.XLOOKUP(Production_Downtime_Cleaned[[#This Row],[machine_id]],Machine_master[machine_id],Machine_master[department])</f>
        <v>Assembly</v>
      </c>
    </row>
    <row r="1290" spans="1:13">
      <c r="A1290" s="19">
        <v>45711</v>
      </c>
      <c r="B1290" t="s">
        <v>23</v>
      </c>
      <c r="C1290" t="s">
        <v>17</v>
      </c>
      <c r="D1290">
        <v>8</v>
      </c>
      <c r="E1290">
        <v>1.5</v>
      </c>
      <c r="F1290">
        <v>6.5</v>
      </c>
      <c r="G1290">
        <v>2722</v>
      </c>
      <c r="H1290" t="s">
        <v>30</v>
      </c>
      <c r="I1290">
        <v>4900</v>
      </c>
      <c r="J1290" t="s">
        <v>16</v>
      </c>
      <c r="K1290" s="20">
        <v>0.19</v>
      </c>
      <c r="L1290" s="20">
        <v>0.81</v>
      </c>
      <c r="M1290" t="str">
        <f>_xlfn.XLOOKUP(Production_Downtime_Cleaned[[#This Row],[machine_id]],Machine_master[machine_id],Machine_master[department])</f>
        <v>Assembly</v>
      </c>
    </row>
    <row r="1291" spans="1:13">
      <c r="A1291" s="19">
        <v>45711</v>
      </c>
      <c r="B1291" t="s">
        <v>23</v>
      </c>
      <c r="C1291" t="s">
        <v>18</v>
      </c>
      <c r="D1291">
        <v>8</v>
      </c>
      <c r="E1291">
        <v>0</v>
      </c>
      <c r="F1291">
        <v>8</v>
      </c>
      <c r="G1291">
        <v>3274</v>
      </c>
      <c r="H1291" t="s">
        <v>15</v>
      </c>
      <c r="I1291">
        <v>0</v>
      </c>
      <c r="J1291" t="s">
        <v>16</v>
      </c>
      <c r="K1291" s="20">
        <v>0</v>
      </c>
      <c r="L1291" s="20">
        <v>1</v>
      </c>
      <c r="M1291" t="str">
        <f>_xlfn.XLOOKUP(Production_Downtime_Cleaned[[#This Row],[machine_id]],Machine_master[machine_id],Machine_master[department])</f>
        <v>Assembly</v>
      </c>
    </row>
    <row r="1292" spans="1:13">
      <c r="A1292" s="19">
        <v>45711</v>
      </c>
      <c r="B1292" t="s">
        <v>24</v>
      </c>
      <c r="C1292" t="s">
        <v>14</v>
      </c>
      <c r="D1292">
        <v>8</v>
      </c>
      <c r="E1292">
        <v>1.2</v>
      </c>
      <c r="F1292">
        <v>6.8</v>
      </c>
      <c r="G1292">
        <v>2472</v>
      </c>
      <c r="H1292" t="s">
        <v>28</v>
      </c>
      <c r="I1292">
        <v>4100</v>
      </c>
      <c r="J1292" t="s">
        <v>16</v>
      </c>
      <c r="K1292" s="20">
        <v>0.15</v>
      </c>
      <c r="L1292" s="20">
        <v>0.85</v>
      </c>
      <c r="M1292" t="str">
        <f>_xlfn.XLOOKUP(Production_Downtime_Cleaned[[#This Row],[machine_id]],Machine_master[machine_id],Machine_master[department])</f>
        <v>Assembly</v>
      </c>
    </row>
    <row r="1293" spans="1:13">
      <c r="A1293" s="19">
        <v>45711</v>
      </c>
      <c r="B1293" t="s">
        <v>24</v>
      </c>
      <c r="C1293" t="s">
        <v>17</v>
      </c>
      <c r="D1293">
        <v>8</v>
      </c>
      <c r="E1293">
        <v>0</v>
      </c>
      <c r="F1293">
        <v>8</v>
      </c>
      <c r="G1293">
        <v>3344</v>
      </c>
      <c r="H1293" t="s">
        <v>15</v>
      </c>
      <c r="I1293">
        <v>0</v>
      </c>
      <c r="J1293" t="s">
        <v>16</v>
      </c>
      <c r="K1293" s="20">
        <v>0</v>
      </c>
      <c r="L1293" s="20">
        <v>1</v>
      </c>
      <c r="M1293" t="str">
        <f>_xlfn.XLOOKUP(Production_Downtime_Cleaned[[#This Row],[machine_id]],Machine_master[machine_id],Machine_master[department])</f>
        <v>Assembly</v>
      </c>
    </row>
    <row r="1294" spans="1:13">
      <c r="A1294" s="19">
        <v>45711</v>
      </c>
      <c r="B1294" t="s">
        <v>24</v>
      </c>
      <c r="C1294" t="s">
        <v>18</v>
      </c>
      <c r="D1294">
        <v>8</v>
      </c>
      <c r="E1294">
        <v>3</v>
      </c>
      <c r="F1294">
        <v>5</v>
      </c>
      <c r="G1294">
        <v>1935</v>
      </c>
      <c r="H1294" t="s">
        <v>27</v>
      </c>
      <c r="I1294">
        <v>12000</v>
      </c>
      <c r="J1294" t="s">
        <v>16</v>
      </c>
      <c r="K1294" s="20">
        <v>0.38</v>
      </c>
      <c r="L1294" s="20">
        <v>0.63</v>
      </c>
      <c r="M1294" t="str">
        <f>_xlfn.XLOOKUP(Production_Downtime_Cleaned[[#This Row],[machine_id]],Machine_master[machine_id],Machine_master[department])</f>
        <v>Assembly</v>
      </c>
    </row>
    <row r="1295" spans="1:13">
      <c r="A1295" s="19">
        <v>45711</v>
      </c>
      <c r="B1295" t="s">
        <v>25</v>
      </c>
      <c r="C1295" t="s">
        <v>14</v>
      </c>
      <c r="D1295">
        <v>8</v>
      </c>
      <c r="E1295">
        <v>0</v>
      </c>
      <c r="F1295">
        <v>8</v>
      </c>
      <c r="G1295">
        <v>4086</v>
      </c>
      <c r="H1295" t="s">
        <v>15</v>
      </c>
      <c r="I1295">
        <v>0</v>
      </c>
      <c r="J1295" t="s">
        <v>16</v>
      </c>
      <c r="K1295" s="20">
        <v>0</v>
      </c>
      <c r="L1295" s="20">
        <v>1</v>
      </c>
      <c r="M1295" t="str">
        <f>_xlfn.XLOOKUP(Production_Downtime_Cleaned[[#This Row],[machine_id]],Machine_master[machine_id],Machine_master[department])</f>
        <v>Cutting</v>
      </c>
    </row>
    <row r="1296" spans="1:13">
      <c r="A1296" s="19">
        <v>45711</v>
      </c>
      <c r="B1296" t="s">
        <v>25</v>
      </c>
      <c r="C1296" t="s">
        <v>17</v>
      </c>
      <c r="D1296">
        <v>8</v>
      </c>
      <c r="E1296">
        <v>0</v>
      </c>
      <c r="F1296">
        <v>8</v>
      </c>
      <c r="G1296">
        <v>4178</v>
      </c>
      <c r="H1296" t="s">
        <v>15</v>
      </c>
      <c r="I1296">
        <v>0</v>
      </c>
      <c r="J1296" t="s">
        <v>16</v>
      </c>
      <c r="K1296" s="20">
        <v>0</v>
      </c>
      <c r="L1296" s="20">
        <v>1</v>
      </c>
      <c r="M1296" t="str">
        <f>_xlfn.XLOOKUP(Production_Downtime_Cleaned[[#This Row],[machine_id]],Machine_master[machine_id],Machine_master[department])</f>
        <v>Cutting</v>
      </c>
    </row>
    <row r="1297" spans="1:13">
      <c r="A1297" s="19">
        <v>45711</v>
      </c>
      <c r="B1297" t="s">
        <v>25</v>
      </c>
      <c r="C1297" t="s">
        <v>18</v>
      </c>
      <c r="D1297">
        <v>8</v>
      </c>
      <c r="E1297">
        <v>0</v>
      </c>
      <c r="F1297">
        <v>8</v>
      </c>
      <c r="G1297">
        <v>4027</v>
      </c>
      <c r="H1297" t="s">
        <v>15</v>
      </c>
      <c r="I1297">
        <v>0</v>
      </c>
      <c r="J1297" t="s">
        <v>16</v>
      </c>
      <c r="K1297" s="20">
        <v>0</v>
      </c>
      <c r="L1297" s="20">
        <v>1</v>
      </c>
      <c r="M1297" t="str">
        <f>_xlfn.XLOOKUP(Production_Downtime_Cleaned[[#This Row],[machine_id]],Machine_master[machine_id],Machine_master[department])</f>
        <v>Cutting</v>
      </c>
    </row>
    <row r="1298" spans="1:13">
      <c r="A1298" s="19">
        <v>45712</v>
      </c>
      <c r="B1298" t="s">
        <v>13</v>
      </c>
      <c r="C1298" t="s">
        <v>14</v>
      </c>
      <c r="D1298">
        <v>8</v>
      </c>
      <c r="E1298">
        <v>0</v>
      </c>
      <c r="F1298">
        <v>8</v>
      </c>
      <c r="G1298">
        <v>5416</v>
      </c>
      <c r="H1298" t="s">
        <v>15</v>
      </c>
      <c r="I1298">
        <v>0</v>
      </c>
      <c r="J1298" t="s">
        <v>16</v>
      </c>
      <c r="K1298" s="20">
        <v>0</v>
      </c>
      <c r="L1298" s="20">
        <v>1</v>
      </c>
      <c r="M1298" t="str">
        <f>_xlfn.XLOOKUP(Production_Downtime_Cleaned[[#This Row],[machine_id]],Machine_master[machine_id],Machine_master[department])</f>
        <v>Stamping</v>
      </c>
    </row>
    <row r="1299" spans="1:13">
      <c r="A1299" s="19">
        <v>45712</v>
      </c>
      <c r="B1299" t="s">
        <v>13</v>
      </c>
      <c r="C1299" t="s">
        <v>17</v>
      </c>
      <c r="D1299">
        <v>8</v>
      </c>
      <c r="E1299">
        <v>0</v>
      </c>
      <c r="F1299">
        <v>8</v>
      </c>
      <c r="G1299">
        <v>5001</v>
      </c>
      <c r="H1299" t="s">
        <v>15</v>
      </c>
      <c r="I1299">
        <v>0</v>
      </c>
      <c r="J1299" t="s">
        <v>16</v>
      </c>
      <c r="K1299" s="20">
        <v>0</v>
      </c>
      <c r="L1299" s="20">
        <v>1</v>
      </c>
      <c r="M1299" t="str">
        <f>_xlfn.XLOOKUP(Production_Downtime_Cleaned[[#This Row],[machine_id]],Machine_master[machine_id],Machine_master[department])</f>
        <v>Stamping</v>
      </c>
    </row>
    <row r="1300" spans="1:13">
      <c r="A1300" s="19">
        <v>45712</v>
      </c>
      <c r="B1300" t="s">
        <v>13</v>
      </c>
      <c r="C1300" t="s">
        <v>18</v>
      </c>
      <c r="D1300">
        <v>8</v>
      </c>
      <c r="E1300">
        <v>0</v>
      </c>
      <c r="F1300">
        <v>8</v>
      </c>
      <c r="G1300">
        <v>5110</v>
      </c>
      <c r="H1300" t="s">
        <v>15</v>
      </c>
      <c r="I1300">
        <v>0</v>
      </c>
      <c r="J1300" t="s">
        <v>16</v>
      </c>
      <c r="K1300" s="20">
        <v>0</v>
      </c>
      <c r="L1300" s="20">
        <v>1</v>
      </c>
      <c r="M1300" t="str">
        <f>_xlfn.XLOOKUP(Production_Downtime_Cleaned[[#This Row],[machine_id]],Machine_master[machine_id],Machine_master[department])</f>
        <v>Stamping</v>
      </c>
    </row>
    <row r="1301" spans="1:13">
      <c r="A1301" s="19">
        <v>45712</v>
      </c>
      <c r="B1301" t="s">
        <v>19</v>
      </c>
      <c r="C1301" t="s">
        <v>14</v>
      </c>
      <c r="D1301">
        <v>8</v>
      </c>
      <c r="E1301">
        <v>0</v>
      </c>
      <c r="F1301">
        <v>8</v>
      </c>
      <c r="G1301">
        <v>5261</v>
      </c>
      <c r="H1301" t="s">
        <v>15</v>
      </c>
      <c r="I1301">
        <v>0</v>
      </c>
      <c r="J1301" t="s">
        <v>16</v>
      </c>
      <c r="K1301" s="20">
        <v>0</v>
      </c>
      <c r="L1301" s="20">
        <v>1</v>
      </c>
      <c r="M1301" t="str">
        <f>_xlfn.XLOOKUP(Production_Downtime_Cleaned[[#This Row],[machine_id]],Machine_master[machine_id],Machine_master[department])</f>
        <v>Stamping</v>
      </c>
    </row>
    <row r="1302" spans="1:13">
      <c r="A1302" s="19">
        <v>45712</v>
      </c>
      <c r="B1302" t="s">
        <v>19</v>
      </c>
      <c r="C1302" t="s">
        <v>17</v>
      </c>
      <c r="D1302">
        <v>8</v>
      </c>
      <c r="E1302">
        <v>0</v>
      </c>
      <c r="F1302">
        <v>8</v>
      </c>
      <c r="G1302">
        <v>4834</v>
      </c>
      <c r="H1302" t="s">
        <v>15</v>
      </c>
      <c r="I1302">
        <v>0</v>
      </c>
      <c r="J1302" t="s">
        <v>16</v>
      </c>
      <c r="K1302" s="20">
        <v>0</v>
      </c>
      <c r="L1302" s="20">
        <v>1</v>
      </c>
      <c r="M1302" t="str">
        <f>_xlfn.XLOOKUP(Production_Downtime_Cleaned[[#This Row],[machine_id]],Machine_master[machine_id],Machine_master[department])</f>
        <v>Stamping</v>
      </c>
    </row>
    <row r="1303" spans="1:13">
      <c r="A1303" s="19">
        <v>45712</v>
      </c>
      <c r="B1303" t="s">
        <v>19</v>
      </c>
      <c r="C1303" t="s">
        <v>18</v>
      </c>
      <c r="D1303">
        <v>8</v>
      </c>
      <c r="E1303">
        <v>6.7</v>
      </c>
      <c r="F1303">
        <v>1.3</v>
      </c>
      <c r="G1303">
        <v>903</v>
      </c>
      <c r="H1303" t="s">
        <v>30</v>
      </c>
      <c r="I1303">
        <v>13500</v>
      </c>
      <c r="J1303" t="s">
        <v>16</v>
      </c>
      <c r="K1303" s="20">
        <v>0.84</v>
      </c>
      <c r="L1303" s="20">
        <v>0.16</v>
      </c>
      <c r="M1303" t="str">
        <f>_xlfn.XLOOKUP(Production_Downtime_Cleaned[[#This Row],[machine_id]],Machine_master[machine_id],Machine_master[department])</f>
        <v>Stamping</v>
      </c>
    </row>
    <row r="1304" spans="1:13">
      <c r="A1304" s="19">
        <v>45712</v>
      </c>
      <c r="B1304" t="s">
        <v>20</v>
      </c>
      <c r="C1304" t="s">
        <v>14</v>
      </c>
      <c r="D1304">
        <v>8</v>
      </c>
      <c r="E1304">
        <v>2.2999999999999998</v>
      </c>
      <c r="F1304">
        <v>5.7</v>
      </c>
      <c r="G1304">
        <v>3479</v>
      </c>
      <c r="H1304" t="s">
        <v>28</v>
      </c>
      <c r="I1304">
        <v>14900</v>
      </c>
      <c r="J1304" t="s">
        <v>16</v>
      </c>
      <c r="K1304" s="20">
        <v>0.28999999999999998</v>
      </c>
      <c r="L1304" s="20">
        <v>0.71</v>
      </c>
      <c r="M1304" t="str">
        <f>_xlfn.XLOOKUP(Production_Downtime_Cleaned[[#This Row],[machine_id]],Machine_master[machine_id],Machine_master[department])</f>
        <v>Stamping</v>
      </c>
    </row>
    <row r="1305" spans="1:13">
      <c r="A1305" s="19">
        <v>45712</v>
      </c>
      <c r="B1305" t="s">
        <v>20</v>
      </c>
      <c r="C1305" t="s">
        <v>17</v>
      </c>
      <c r="D1305">
        <v>8</v>
      </c>
      <c r="E1305">
        <v>0</v>
      </c>
      <c r="F1305">
        <v>8</v>
      </c>
      <c r="G1305">
        <v>5049</v>
      </c>
      <c r="H1305" t="s">
        <v>15</v>
      </c>
      <c r="I1305">
        <v>0</v>
      </c>
      <c r="J1305" t="s">
        <v>16</v>
      </c>
      <c r="K1305" s="20">
        <v>0</v>
      </c>
      <c r="L1305" s="20">
        <v>1</v>
      </c>
      <c r="M1305" t="str">
        <f>_xlfn.XLOOKUP(Production_Downtime_Cleaned[[#This Row],[machine_id]],Machine_master[machine_id],Machine_master[department])</f>
        <v>Stamping</v>
      </c>
    </row>
    <row r="1306" spans="1:13">
      <c r="A1306" s="19">
        <v>45712</v>
      </c>
      <c r="B1306" t="s">
        <v>20</v>
      </c>
      <c r="C1306" t="s">
        <v>18</v>
      </c>
      <c r="D1306">
        <v>8</v>
      </c>
      <c r="E1306">
        <v>0</v>
      </c>
      <c r="F1306">
        <v>8</v>
      </c>
      <c r="G1306">
        <v>4609</v>
      </c>
      <c r="H1306" t="s">
        <v>15</v>
      </c>
      <c r="I1306">
        <v>0</v>
      </c>
      <c r="J1306" t="s">
        <v>16</v>
      </c>
      <c r="K1306" s="20">
        <v>0</v>
      </c>
      <c r="L1306" s="20">
        <v>1</v>
      </c>
      <c r="M1306" t="str">
        <f>_xlfn.XLOOKUP(Production_Downtime_Cleaned[[#This Row],[machine_id]],Machine_master[machine_id],Machine_master[department])</f>
        <v>Stamping</v>
      </c>
    </row>
    <row r="1307" spans="1:13">
      <c r="A1307" s="19">
        <v>45712</v>
      </c>
      <c r="B1307" t="s">
        <v>21</v>
      </c>
      <c r="C1307" t="s">
        <v>14</v>
      </c>
      <c r="D1307">
        <v>8</v>
      </c>
      <c r="E1307">
        <v>0</v>
      </c>
      <c r="F1307">
        <v>8</v>
      </c>
      <c r="G1307">
        <v>647</v>
      </c>
      <c r="H1307" t="s">
        <v>15</v>
      </c>
      <c r="I1307">
        <v>0</v>
      </c>
      <c r="J1307" t="s">
        <v>16</v>
      </c>
      <c r="K1307" s="20">
        <v>0</v>
      </c>
      <c r="L1307" s="20">
        <v>1</v>
      </c>
      <c r="M1307" t="str">
        <f>_xlfn.XLOOKUP(Production_Downtime_Cleaned[[#This Row],[machine_id]],Machine_master[machine_id],Machine_master[department])</f>
        <v>Machining</v>
      </c>
    </row>
    <row r="1308" spans="1:13">
      <c r="A1308" s="19">
        <v>45712</v>
      </c>
      <c r="B1308" t="s">
        <v>21</v>
      </c>
      <c r="C1308" t="s">
        <v>17</v>
      </c>
      <c r="D1308">
        <v>8</v>
      </c>
      <c r="E1308">
        <v>0</v>
      </c>
      <c r="F1308">
        <v>8</v>
      </c>
      <c r="G1308">
        <v>660</v>
      </c>
      <c r="H1308" t="s">
        <v>15</v>
      </c>
      <c r="I1308">
        <v>0</v>
      </c>
      <c r="J1308" t="s">
        <v>16</v>
      </c>
      <c r="K1308" s="20">
        <v>0</v>
      </c>
      <c r="L1308" s="20">
        <v>1</v>
      </c>
      <c r="M1308" t="str">
        <f>_xlfn.XLOOKUP(Production_Downtime_Cleaned[[#This Row],[machine_id]],Machine_master[machine_id],Machine_master[department])</f>
        <v>Machining</v>
      </c>
    </row>
    <row r="1309" spans="1:13">
      <c r="A1309" s="19">
        <v>45712</v>
      </c>
      <c r="B1309" t="s">
        <v>21</v>
      </c>
      <c r="C1309" t="s">
        <v>18</v>
      </c>
      <c r="D1309">
        <v>8</v>
      </c>
      <c r="E1309">
        <v>0.9</v>
      </c>
      <c r="F1309">
        <v>7.1</v>
      </c>
      <c r="G1309">
        <v>561</v>
      </c>
      <c r="H1309" t="s">
        <v>26</v>
      </c>
      <c r="I1309">
        <v>3000</v>
      </c>
      <c r="J1309" t="s">
        <v>16</v>
      </c>
      <c r="K1309" s="20">
        <v>0.11</v>
      </c>
      <c r="L1309" s="20">
        <v>0.89</v>
      </c>
      <c r="M1309" t="str">
        <f>_xlfn.XLOOKUP(Production_Downtime_Cleaned[[#This Row],[machine_id]],Machine_master[machine_id],Machine_master[department])</f>
        <v>Machining</v>
      </c>
    </row>
    <row r="1310" spans="1:13">
      <c r="A1310" s="19">
        <v>45712</v>
      </c>
      <c r="B1310" t="s">
        <v>22</v>
      </c>
      <c r="C1310" t="s">
        <v>14</v>
      </c>
      <c r="D1310">
        <v>8</v>
      </c>
      <c r="E1310">
        <v>0</v>
      </c>
      <c r="F1310">
        <v>8</v>
      </c>
      <c r="G1310">
        <v>672</v>
      </c>
      <c r="H1310" t="s">
        <v>15</v>
      </c>
      <c r="I1310">
        <v>0</v>
      </c>
      <c r="J1310" t="s">
        <v>16</v>
      </c>
      <c r="K1310" s="20">
        <v>0</v>
      </c>
      <c r="L1310" s="20">
        <v>1</v>
      </c>
      <c r="M1310" t="str">
        <f>_xlfn.XLOOKUP(Production_Downtime_Cleaned[[#This Row],[machine_id]],Machine_master[machine_id],Machine_master[department])</f>
        <v>Machining</v>
      </c>
    </row>
    <row r="1311" spans="1:13">
      <c r="A1311" s="19">
        <v>45712</v>
      </c>
      <c r="B1311" t="s">
        <v>22</v>
      </c>
      <c r="C1311" t="s">
        <v>17</v>
      </c>
      <c r="D1311">
        <v>8</v>
      </c>
      <c r="E1311">
        <v>3.4</v>
      </c>
      <c r="F1311">
        <v>4.5999999999999996</v>
      </c>
      <c r="G1311">
        <v>421</v>
      </c>
      <c r="H1311" t="s">
        <v>26</v>
      </c>
      <c r="I1311">
        <v>8400</v>
      </c>
      <c r="J1311" t="s">
        <v>16</v>
      </c>
      <c r="K1311" s="20">
        <v>0.43</v>
      </c>
      <c r="L1311" s="20">
        <v>0.57999999999999996</v>
      </c>
      <c r="M1311" t="str">
        <f>_xlfn.XLOOKUP(Production_Downtime_Cleaned[[#This Row],[machine_id]],Machine_master[machine_id],Machine_master[department])</f>
        <v>Machining</v>
      </c>
    </row>
    <row r="1312" spans="1:13">
      <c r="A1312" s="19">
        <v>45712</v>
      </c>
      <c r="B1312" t="s">
        <v>22</v>
      </c>
      <c r="C1312" t="s">
        <v>18</v>
      </c>
      <c r="D1312">
        <v>8</v>
      </c>
      <c r="E1312">
        <v>0</v>
      </c>
      <c r="F1312">
        <v>8</v>
      </c>
      <c r="G1312">
        <v>809</v>
      </c>
      <c r="H1312" t="s">
        <v>15</v>
      </c>
      <c r="I1312">
        <v>0</v>
      </c>
      <c r="J1312" t="s">
        <v>16</v>
      </c>
      <c r="K1312" s="20">
        <v>0</v>
      </c>
      <c r="L1312" s="20">
        <v>1</v>
      </c>
      <c r="M1312" t="str">
        <f>_xlfn.XLOOKUP(Production_Downtime_Cleaned[[#This Row],[machine_id]],Machine_master[machine_id],Machine_master[department])</f>
        <v>Machining</v>
      </c>
    </row>
    <row r="1313" spans="1:13">
      <c r="A1313" s="19">
        <v>45712</v>
      </c>
      <c r="B1313" t="s">
        <v>23</v>
      </c>
      <c r="C1313" t="s">
        <v>14</v>
      </c>
      <c r="D1313">
        <v>8</v>
      </c>
      <c r="E1313">
        <v>5.4</v>
      </c>
      <c r="F1313">
        <v>2.6</v>
      </c>
      <c r="G1313">
        <v>1067</v>
      </c>
      <c r="H1313" t="s">
        <v>28</v>
      </c>
      <c r="I1313">
        <v>9400</v>
      </c>
      <c r="J1313" t="s">
        <v>16</v>
      </c>
      <c r="K1313" s="20">
        <v>0.68</v>
      </c>
      <c r="L1313" s="20">
        <v>0.33</v>
      </c>
      <c r="M1313" t="str">
        <f>_xlfn.XLOOKUP(Production_Downtime_Cleaned[[#This Row],[machine_id]],Machine_master[machine_id],Machine_master[department])</f>
        <v>Assembly</v>
      </c>
    </row>
    <row r="1314" spans="1:13">
      <c r="A1314" s="19">
        <v>45712</v>
      </c>
      <c r="B1314" t="s">
        <v>23</v>
      </c>
      <c r="C1314" t="s">
        <v>17</v>
      </c>
      <c r="D1314">
        <v>8</v>
      </c>
      <c r="E1314">
        <v>5.8</v>
      </c>
      <c r="F1314">
        <v>2.2000000000000002</v>
      </c>
      <c r="G1314">
        <v>871</v>
      </c>
      <c r="H1314" t="s">
        <v>29</v>
      </c>
      <c r="I1314">
        <v>7100</v>
      </c>
      <c r="J1314" t="s">
        <v>16</v>
      </c>
      <c r="K1314" s="20">
        <v>0.73</v>
      </c>
      <c r="L1314" s="20">
        <v>0.28000000000000003</v>
      </c>
      <c r="M1314" t="str">
        <f>_xlfn.XLOOKUP(Production_Downtime_Cleaned[[#This Row],[machine_id]],Machine_master[machine_id],Machine_master[department])</f>
        <v>Assembly</v>
      </c>
    </row>
    <row r="1315" spans="1:13">
      <c r="A1315" s="19">
        <v>45712</v>
      </c>
      <c r="B1315" t="s">
        <v>23</v>
      </c>
      <c r="C1315" t="s">
        <v>18</v>
      </c>
      <c r="D1315">
        <v>8</v>
      </c>
      <c r="E1315">
        <v>6.3</v>
      </c>
      <c r="F1315">
        <v>1.7</v>
      </c>
      <c r="G1315">
        <v>788</v>
      </c>
      <c r="H1315" t="s">
        <v>29</v>
      </c>
      <c r="I1315">
        <v>13800</v>
      </c>
      <c r="J1315" t="s">
        <v>16</v>
      </c>
      <c r="K1315" s="20">
        <v>0.79</v>
      </c>
      <c r="L1315" s="20">
        <v>0.21</v>
      </c>
      <c r="M1315" t="str">
        <f>_xlfn.XLOOKUP(Production_Downtime_Cleaned[[#This Row],[machine_id]],Machine_master[machine_id],Machine_master[department])</f>
        <v>Assembly</v>
      </c>
    </row>
    <row r="1316" spans="1:13">
      <c r="A1316" s="19">
        <v>45712</v>
      </c>
      <c r="B1316" t="s">
        <v>24</v>
      </c>
      <c r="C1316" t="s">
        <v>14</v>
      </c>
      <c r="D1316">
        <v>8</v>
      </c>
      <c r="E1316">
        <v>0</v>
      </c>
      <c r="F1316">
        <v>8</v>
      </c>
      <c r="G1316">
        <v>2987</v>
      </c>
      <c r="H1316" t="s">
        <v>15</v>
      </c>
      <c r="I1316">
        <v>0</v>
      </c>
      <c r="J1316" t="s">
        <v>16</v>
      </c>
      <c r="K1316" s="20">
        <v>0</v>
      </c>
      <c r="L1316" s="20">
        <v>1</v>
      </c>
      <c r="M1316" t="str">
        <f>_xlfn.XLOOKUP(Production_Downtime_Cleaned[[#This Row],[machine_id]],Machine_master[machine_id],Machine_master[department])</f>
        <v>Assembly</v>
      </c>
    </row>
    <row r="1317" spans="1:13">
      <c r="A1317" s="19">
        <v>45712</v>
      </c>
      <c r="B1317" t="s">
        <v>24</v>
      </c>
      <c r="C1317" t="s">
        <v>17</v>
      </c>
      <c r="D1317">
        <v>8</v>
      </c>
      <c r="E1317">
        <v>0</v>
      </c>
      <c r="F1317">
        <v>8</v>
      </c>
      <c r="G1317">
        <v>3377</v>
      </c>
      <c r="H1317" t="s">
        <v>15</v>
      </c>
      <c r="I1317">
        <v>0</v>
      </c>
      <c r="J1317" t="s">
        <v>16</v>
      </c>
      <c r="K1317" s="20">
        <v>0</v>
      </c>
      <c r="L1317" s="20">
        <v>1</v>
      </c>
      <c r="M1317" t="str">
        <f>_xlfn.XLOOKUP(Production_Downtime_Cleaned[[#This Row],[machine_id]],Machine_master[machine_id],Machine_master[department])</f>
        <v>Assembly</v>
      </c>
    </row>
    <row r="1318" spans="1:13">
      <c r="A1318" s="19">
        <v>45712</v>
      </c>
      <c r="B1318" t="s">
        <v>24</v>
      </c>
      <c r="C1318" t="s">
        <v>18</v>
      </c>
      <c r="D1318">
        <v>8</v>
      </c>
      <c r="E1318">
        <v>0</v>
      </c>
      <c r="F1318">
        <v>8</v>
      </c>
      <c r="G1318">
        <v>3039</v>
      </c>
      <c r="H1318" t="s">
        <v>15</v>
      </c>
      <c r="I1318">
        <v>0</v>
      </c>
      <c r="J1318" t="s">
        <v>16</v>
      </c>
      <c r="K1318" s="20">
        <v>0</v>
      </c>
      <c r="L1318" s="20">
        <v>1</v>
      </c>
      <c r="M1318" t="str">
        <f>_xlfn.XLOOKUP(Production_Downtime_Cleaned[[#This Row],[machine_id]],Machine_master[machine_id],Machine_master[department])</f>
        <v>Assembly</v>
      </c>
    </row>
    <row r="1319" spans="1:13">
      <c r="A1319" s="19">
        <v>45712</v>
      </c>
      <c r="B1319" t="s">
        <v>25</v>
      </c>
      <c r="C1319" t="s">
        <v>14</v>
      </c>
      <c r="D1319">
        <v>8</v>
      </c>
      <c r="E1319">
        <v>1.3</v>
      </c>
      <c r="F1319">
        <v>6.7</v>
      </c>
      <c r="G1319">
        <v>2971</v>
      </c>
      <c r="H1319" t="s">
        <v>30</v>
      </c>
      <c r="I1319">
        <v>11500</v>
      </c>
      <c r="J1319" t="s">
        <v>16</v>
      </c>
      <c r="K1319" s="20">
        <v>0.16</v>
      </c>
      <c r="L1319" s="20">
        <v>0.84</v>
      </c>
      <c r="M1319" t="str">
        <f>_xlfn.XLOOKUP(Production_Downtime_Cleaned[[#This Row],[machine_id]],Machine_master[machine_id],Machine_master[department])</f>
        <v>Cutting</v>
      </c>
    </row>
    <row r="1320" spans="1:13">
      <c r="A1320" s="19">
        <v>45712</v>
      </c>
      <c r="B1320" t="s">
        <v>25</v>
      </c>
      <c r="C1320" t="s">
        <v>17</v>
      </c>
      <c r="D1320">
        <v>8</v>
      </c>
      <c r="E1320">
        <v>0</v>
      </c>
      <c r="F1320">
        <v>8</v>
      </c>
      <c r="G1320">
        <v>3984</v>
      </c>
      <c r="H1320" t="s">
        <v>15</v>
      </c>
      <c r="I1320">
        <v>0</v>
      </c>
      <c r="J1320" t="s">
        <v>16</v>
      </c>
      <c r="K1320" s="20">
        <v>0</v>
      </c>
      <c r="L1320" s="20">
        <v>1</v>
      </c>
      <c r="M1320" t="str">
        <f>_xlfn.XLOOKUP(Production_Downtime_Cleaned[[#This Row],[machine_id]],Machine_master[machine_id],Machine_master[department])</f>
        <v>Cutting</v>
      </c>
    </row>
    <row r="1321" spans="1:13">
      <c r="A1321" s="19">
        <v>45712</v>
      </c>
      <c r="B1321" t="s">
        <v>25</v>
      </c>
      <c r="C1321" t="s">
        <v>18</v>
      </c>
      <c r="D1321">
        <v>8</v>
      </c>
      <c r="E1321">
        <v>0</v>
      </c>
      <c r="F1321">
        <v>8</v>
      </c>
      <c r="G1321">
        <v>3555</v>
      </c>
      <c r="H1321" t="s">
        <v>15</v>
      </c>
      <c r="I1321">
        <v>0</v>
      </c>
      <c r="J1321" t="s">
        <v>16</v>
      </c>
      <c r="K1321" s="20">
        <v>0</v>
      </c>
      <c r="L1321" s="20">
        <v>1</v>
      </c>
      <c r="M1321" t="str">
        <f>_xlfn.XLOOKUP(Production_Downtime_Cleaned[[#This Row],[machine_id]],Machine_master[machine_id],Machine_master[department])</f>
        <v>Cutting</v>
      </c>
    </row>
    <row r="1322" spans="1:13">
      <c r="A1322" s="19">
        <v>45713</v>
      </c>
      <c r="B1322" t="s">
        <v>13</v>
      </c>
      <c r="C1322" t="s">
        <v>14</v>
      </c>
      <c r="D1322">
        <v>8</v>
      </c>
      <c r="E1322">
        <v>0</v>
      </c>
      <c r="F1322">
        <v>8</v>
      </c>
      <c r="G1322">
        <v>4600</v>
      </c>
      <c r="H1322" t="s">
        <v>15</v>
      </c>
      <c r="I1322">
        <v>0</v>
      </c>
      <c r="J1322" t="s">
        <v>16</v>
      </c>
      <c r="K1322" s="20">
        <v>0</v>
      </c>
      <c r="L1322" s="20">
        <v>1</v>
      </c>
      <c r="M1322" t="str">
        <f>_xlfn.XLOOKUP(Production_Downtime_Cleaned[[#This Row],[machine_id]],Machine_master[machine_id],Machine_master[department])</f>
        <v>Stamping</v>
      </c>
    </row>
    <row r="1323" spans="1:13">
      <c r="A1323" s="19">
        <v>45713</v>
      </c>
      <c r="B1323" t="s">
        <v>13</v>
      </c>
      <c r="C1323" t="s">
        <v>17</v>
      </c>
      <c r="D1323">
        <v>8</v>
      </c>
      <c r="E1323">
        <v>0</v>
      </c>
      <c r="F1323">
        <v>8</v>
      </c>
      <c r="G1323">
        <v>4889</v>
      </c>
      <c r="H1323" t="s">
        <v>15</v>
      </c>
      <c r="I1323">
        <v>0</v>
      </c>
      <c r="J1323" t="s">
        <v>16</v>
      </c>
      <c r="K1323" s="20">
        <v>0</v>
      </c>
      <c r="L1323" s="20">
        <v>1</v>
      </c>
      <c r="M1323" t="str">
        <f>_xlfn.XLOOKUP(Production_Downtime_Cleaned[[#This Row],[machine_id]],Machine_master[machine_id],Machine_master[department])</f>
        <v>Stamping</v>
      </c>
    </row>
    <row r="1324" spans="1:13">
      <c r="A1324" s="19">
        <v>45713</v>
      </c>
      <c r="B1324" t="s">
        <v>13</v>
      </c>
      <c r="C1324" t="s">
        <v>18</v>
      </c>
      <c r="D1324">
        <v>8</v>
      </c>
      <c r="E1324">
        <v>0</v>
      </c>
      <c r="F1324">
        <v>8</v>
      </c>
      <c r="G1324">
        <v>4877</v>
      </c>
      <c r="H1324" t="s">
        <v>15</v>
      </c>
      <c r="I1324">
        <v>0</v>
      </c>
      <c r="J1324" t="s">
        <v>16</v>
      </c>
      <c r="K1324" s="20">
        <v>0</v>
      </c>
      <c r="L1324" s="20">
        <v>1</v>
      </c>
      <c r="M1324" t="str">
        <f>_xlfn.XLOOKUP(Production_Downtime_Cleaned[[#This Row],[machine_id]],Machine_master[machine_id],Machine_master[department])</f>
        <v>Stamping</v>
      </c>
    </row>
    <row r="1325" spans="1:13">
      <c r="A1325" s="19">
        <v>45713</v>
      </c>
      <c r="B1325" t="s">
        <v>19</v>
      </c>
      <c r="C1325" t="s">
        <v>14</v>
      </c>
      <c r="D1325">
        <v>8</v>
      </c>
      <c r="E1325">
        <v>4.8</v>
      </c>
      <c r="F1325">
        <v>3.2</v>
      </c>
      <c r="G1325">
        <v>2169</v>
      </c>
      <c r="H1325" t="s">
        <v>28</v>
      </c>
      <c r="I1325">
        <v>14100</v>
      </c>
      <c r="J1325" t="s">
        <v>16</v>
      </c>
      <c r="K1325" s="20">
        <v>0.6</v>
      </c>
      <c r="L1325" s="20">
        <v>0.4</v>
      </c>
      <c r="M1325" t="str">
        <f>_xlfn.XLOOKUP(Production_Downtime_Cleaned[[#This Row],[machine_id]],Machine_master[machine_id],Machine_master[department])</f>
        <v>Stamping</v>
      </c>
    </row>
    <row r="1326" spans="1:13">
      <c r="A1326" s="19">
        <v>45713</v>
      </c>
      <c r="B1326" t="s">
        <v>19</v>
      </c>
      <c r="C1326" t="s">
        <v>17</v>
      </c>
      <c r="D1326">
        <v>8</v>
      </c>
      <c r="E1326">
        <v>4.2</v>
      </c>
      <c r="F1326">
        <v>3.8</v>
      </c>
      <c r="G1326">
        <v>2578</v>
      </c>
      <c r="H1326" t="s">
        <v>27</v>
      </c>
      <c r="I1326">
        <v>7100</v>
      </c>
      <c r="J1326" t="s">
        <v>16</v>
      </c>
      <c r="K1326" s="20">
        <v>0.53</v>
      </c>
      <c r="L1326" s="20">
        <v>0.48</v>
      </c>
      <c r="M1326" t="str">
        <f>_xlfn.XLOOKUP(Production_Downtime_Cleaned[[#This Row],[machine_id]],Machine_master[machine_id],Machine_master[department])</f>
        <v>Stamping</v>
      </c>
    </row>
    <row r="1327" spans="1:13">
      <c r="A1327" s="19">
        <v>45713</v>
      </c>
      <c r="B1327" t="s">
        <v>19</v>
      </c>
      <c r="C1327" t="s">
        <v>18</v>
      </c>
      <c r="D1327">
        <v>8</v>
      </c>
      <c r="E1327">
        <v>0</v>
      </c>
      <c r="F1327">
        <v>8</v>
      </c>
      <c r="G1327">
        <v>5290</v>
      </c>
      <c r="H1327" t="s">
        <v>15</v>
      </c>
      <c r="I1327">
        <v>0</v>
      </c>
      <c r="J1327" t="s">
        <v>16</v>
      </c>
      <c r="K1327" s="20">
        <v>0</v>
      </c>
      <c r="L1327" s="20">
        <v>1</v>
      </c>
      <c r="M1327" t="str">
        <f>_xlfn.XLOOKUP(Production_Downtime_Cleaned[[#This Row],[machine_id]],Machine_master[machine_id],Machine_master[department])</f>
        <v>Stamping</v>
      </c>
    </row>
    <row r="1328" spans="1:13">
      <c r="A1328" s="19">
        <v>45713</v>
      </c>
      <c r="B1328" t="s">
        <v>20</v>
      </c>
      <c r="C1328" t="s">
        <v>14</v>
      </c>
      <c r="D1328">
        <v>8</v>
      </c>
      <c r="E1328">
        <v>0</v>
      </c>
      <c r="F1328">
        <v>8</v>
      </c>
      <c r="G1328">
        <v>4769</v>
      </c>
      <c r="H1328" t="s">
        <v>15</v>
      </c>
      <c r="I1328">
        <v>0</v>
      </c>
      <c r="J1328" t="s">
        <v>16</v>
      </c>
      <c r="K1328" s="20">
        <v>0</v>
      </c>
      <c r="L1328" s="20">
        <v>1</v>
      </c>
      <c r="M1328" t="str">
        <f>_xlfn.XLOOKUP(Production_Downtime_Cleaned[[#This Row],[machine_id]],Machine_master[machine_id],Machine_master[department])</f>
        <v>Stamping</v>
      </c>
    </row>
    <row r="1329" spans="1:13">
      <c r="A1329" s="19">
        <v>45713</v>
      </c>
      <c r="B1329" t="s">
        <v>20</v>
      </c>
      <c r="C1329" t="s">
        <v>17</v>
      </c>
      <c r="D1329">
        <v>8</v>
      </c>
      <c r="E1329">
        <v>0</v>
      </c>
      <c r="F1329">
        <v>8</v>
      </c>
      <c r="G1329">
        <v>4780</v>
      </c>
      <c r="H1329" t="s">
        <v>15</v>
      </c>
      <c r="I1329">
        <v>0</v>
      </c>
      <c r="J1329" t="s">
        <v>16</v>
      </c>
      <c r="K1329" s="20">
        <v>0</v>
      </c>
      <c r="L1329" s="20">
        <v>1</v>
      </c>
      <c r="M1329" t="str">
        <f>_xlfn.XLOOKUP(Production_Downtime_Cleaned[[#This Row],[machine_id]],Machine_master[machine_id],Machine_master[department])</f>
        <v>Stamping</v>
      </c>
    </row>
    <row r="1330" spans="1:13">
      <c r="A1330" s="19">
        <v>45713</v>
      </c>
      <c r="B1330" t="s">
        <v>20</v>
      </c>
      <c r="C1330" t="s">
        <v>18</v>
      </c>
      <c r="D1330">
        <v>8</v>
      </c>
      <c r="E1330">
        <v>0</v>
      </c>
      <c r="F1330">
        <v>8</v>
      </c>
      <c r="G1330">
        <v>4353</v>
      </c>
      <c r="H1330" t="s">
        <v>15</v>
      </c>
      <c r="I1330">
        <v>0</v>
      </c>
      <c r="J1330" t="s">
        <v>16</v>
      </c>
      <c r="K1330" s="20">
        <v>0</v>
      </c>
      <c r="L1330" s="20">
        <v>1</v>
      </c>
      <c r="M1330" t="str">
        <f>_xlfn.XLOOKUP(Production_Downtime_Cleaned[[#This Row],[machine_id]],Machine_master[machine_id],Machine_master[department])</f>
        <v>Stamping</v>
      </c>
    </row>
    <row r="1331" spans="1:13">
      <c r="A1331" s="19">
        <v>45713</v>
      </c>
      <c r="B1331" t="s">
        <v>21</v>
      </c>
      <c r="C1331" t="s">
        <v>14</v>
      </c>
      <c r="D1331">
        <v>8</v>
      </c>
      <c r="E1331">
        <v>1.9</v>
      </c>
      <c r="F1331">
        <v>6.1</v>
      </c>
      <c r="G1331">
        <v>515</v>
      </c>
      <c r="H1331" t="s">
        <v>31</v>
      </c>
      <c r="I1331">
        <v>2700</v>
      </c>
      <c r="J1331" t="s">
        <v>16</v>
      </c>
      <c r="K1331" s="20">
        <v>0.24</v>
      </c>
      <c r="L1331" s="20">
        <v>0.76</v>
      </c>
      <c r="M1331" t="str">
        <f>_xlfn.XLOOKUP(Production_Downtime_Cleaned[[#This Row],[machine_id]],Machine_master[machine_id],Machine_master[department])</f>
        <v>Machining</v>
      </c>
    </row>
    <row r="1332" spans="1:13">
      <c r="A1332" s="19">
        <v>45713</v>
      </c>
      <c r="B1332" t="s">
        <v>21</v>
      </c>
      <c r="C1332" t="s">
        <v>17</v>
      </c>
      <c r="D1332">
        <v>8</v>
      </c>
      <c r="E1332">
        <v>0</v>
      </c>
      <c r="F1332">
        <v>8</v>
      </c>
      <c r="G1332">
        <v>697</v>
      </c>
      <c r="H1332" t="s">
        <v>15</v>
      </c>
      <c r="I1332">
        <v>0</v>
      </c>
      <c r="J1332" t="s">
        <v>16</v>
      </c>
      <c r="K1332" s="20">
        <v>0</v>
      </c>
      <c r="L1332" s="20">
        <v>1</v>
      </c>
      <c r="M1332" t="str">
        <f>_xlfn.XLOOKUP(Production_Downtime_Cleaned[[#This Row],[machine_id]],Machine_master[machine_id],Machine_master[department])</f>
        <v>Machining</v>
      </c>
    </row>
    <row r="1333" spans="1:13">
      <c r="A1333" s="19">
        <v>45713</v>
      </c>
      <c r="B1333" t="s">
        <v>21</v>
      </c>
      <c r="C1333" t="s">
        <v>18</v>
      </c>
      <c r="D1333">
        <v>8</v>
      </c>
      <c r="E1333">
        <v>0</v>
      </c>
      <c r="F1333">
        <v>8</v>
      </c>
      <c r="G1333">
        <v>764</v>
      </c>
      <c r="H1333" t="s">
        <v>15</v>
      </c>
      <c r="I1333">
        <v>0</v>
      </c>
      <c r="J1333" t="s">
        <v>16</v>
      </c>
      <c r="K1333" s="20">
        <v>0</v>
      </c>
      <c r="L1333" s="20">
        <v>1</v>
      </c>
      <c r="M1333" t="str">
        <f>_xlfn.XLOOKUP(Production_Downtime_Cleaned[[#This Row],[machine_id]],Machine_master[machine_id],Machine_master[department])</f>
        <v>Machining</v>
      </c>
    </row>
    <row r="1334" spans="1:13">
      <c r="A1334" s="19">
        <v>45713</v>
      </c>
      <c r="B1334" t="s">
        <v>22</v>
      </c>
      <c r="C1334" t="s">
        <v>14</v>
      </c>
      <c r="D1334">
        <v>8</v>
      </c>
      <c r="E1334">
        <v>0</v>
      </c>
      <c r="F1334">
        <v>8</v>
      </c>
      <c r="G1334">
        <v>644</v>
      </c>
      <c r="H1334" t="s">
        <v>15</v>
      </c>
      <c r="I1334">
        <v>0</v>
      </c>
      <c r="J1334" t="s">
        <v>16</v>
      </c>
      <c r="K1334" s="20">
        <v>0</v>
      </c>
      <c r="L1334" s="20">
        <v>1</v>
      </c>
      <c r="M1334" t="str">
        <f>_xlfn.XLOOKUP(Production_Downtime_Cleaned[[#This Row],[machine_id]],Machine_master[machine_id],Machine_master[department])</f>
        <v>Machining</v>
      </c>
    </row>
    <row r="1335" spans="1:13">
      <c r="A1335" s="19">
        <v>45713</v>
      </c>
      <c r="B1335" t="s">
        <v>22</v>
      </c>
      <c r="C1335" t="s">
        <v>17</v>
      </c>
      <c r="D1335">
        <v>8</v>
      </c>
      <c r="E1335">
        <v>5.8</v>
      </c>
      <c r="F1335">
        <v>2.2000000000000002</v>
      </c>
      <c r="G1335">
        <v>204</v>
      </c>
      <c r="H1335" t="s">
        <v>26</v>
      </c>
      <c r="I1335">
        <v>14800</v>
      </c>
      <c r="J1335" t="s">
        <v>16</v>
      </c>
      <c r="K1335" s="20">
        <v>0.73</v>
      </c>
      <c r="L1335" s="20">
        <v>0.28000000000000003</v>
      </c>
      <c r="M1335" t="str">
        <f>_xlfn.XLOOKUP(Production_Downtime_Cleaned[[#This Row],[machine_id]],Machine_master[machine_id],Machine_master[department])</f>
        <v>Machining</v>
      </c>
    </row>
    <row r="1336" spans="1:13">
      <c r="A1336" s="19">
        <v>45713</v>
      </c>
      <c r="B1336" t="s">
        <v>22</v>
      </c>
      <c r="C1336" t="s">
        <v>18</v>
      </c>
      <c r="D1336">
        <v>8</v>
      </c>
      <c r="E1336">
        <v>0</v>
      </c>
      <c r="F1336">
        <v>8</v>
      </c>
      <c r="G1336">
        <v>717</v>
      </c>
      <c r="H1336" t="s">
        <v>15</v>
      </c>
      <c r="I1336">
        <v>0</v>
      </c>
      <c r="J1336" t="s">
        <v>16</v>
      </c>
      <c r="K1336" s="20">
        <v>0</v>
      </c>
      <c r="L1336" s="20">
        <v>1</v>
      </c>
      <c r="M1336" t="str">
        <f>_xlfn.XLOOKUP(Production_Downtime_Cleaned[[#This Row],[machine_id]],Machine_master[machine_id],Machine_master[department])</f>
        <v>Machining</v>
      </c>
    </row>
    <row r="1337" spans="1:13">
      <c r="A1337" s="19">
        <v>45713</v>
      </c>
      <c r="B1337" t="s">
        <v>23</v>
      </c>
      <c r="C1337" t="s">
        <v>14</v>
      </c>
      <c r="D1337">
        <v>8</v>
      </c>
      <c r="E1337">
        <v>0</v>
      </c>
      <c r="F1337">
        <v>8</v>
      </c>
      <c r="G1337">
        <v>3450</v>
      </c>
      <c r="H1337" t="s">
        <v>15</v>
      </c>
      <c r="I1337">
        <v>0</v>
      </c>
      <c r="J1337" t="s">
        <v>16</v>
      </c>
      <c r="K1337" s="20">
        <v>0</v>
      </c>
      <c r="L1337" s="20">
        <v>1</v>
      </c>
      <c r="M1337" t="str">
        <f>_xlfn.XLOOKUP(Production_Downtime_Cleaned[[#This Row],[machine_id]],Machine_master[machine_id],Machine_master[department])</f>
        <v>Assembly</v>
      </c>
    </row>
    <row r="1338" spans="1:13">
      <c r="A1338" s="19">
        <v>45713</v>
      </c>
      <c r="B1338" t="s">
        <v>23</v>
      </c>
      <c r="C1338" t="s">
        <v>17</v>
      </c>
      <c r="D1338">
        <v>8</v>
      </c>
      <c r="E1338">
        <v>0</v>
      </c>
      <c r="F1338">
        <v>8</v>
      </c>
      <c r="G1338">
        <v>3386</v>
      </c>
      <c r="H1338" t="s">
        <v>15</v>
      </c>
      <c r="I1338">
        <v>0</v>
      </c>
      <c r="J1338" t="s">
        <v>16</v>
      </c>
      <c r="K1338" s="20">
        <v>0</v>
      </c>
      <c r="L1338" s="20">
        <v>1</v>
      </c>
      <c r="M1338" t="str">
        <f>_xlfn.XLOOKUP(Production_Downtime_Cleaned[[#This Row],[machine_id]],Machine_master[machine_id],Machine_master[department])</f>
        <v>Assembly</v>
      </c>
    </row>
    <row r="1339" spans="1:13">
      <c r="A1339" s="19">
        <v>45713</v>
      </c>
      <c r="B1339" t="s">
        <v>23</v>
      </c>
      <c r="C1339" t="s">
        <v>18</v>
      </c>
      <c r="D1339">
        <v>8</v>
      </c>
      <c r="E1339">
        <v>0</v>
      </c>
      <c r="F1339">
        <v>8</v>
      </c>
      <c r="G1339">
        <v>3299</v>
      </c>
      <c r="H1339" t="s">
        <v>15</v>
      </c>
      <c r="I1339">
        <v>0</v>
      </c>
      <c r="J1339" t="s">
        <v>16</v>
      </c>
      <c r="K1339" s="20">
        <v>0</v>
      </c>
      <c r="L1339" s="20">
        <v>1</v>
      </c>
      <c r="M1339" t="str">
        <f>_xlfn.XLOOKUP(Production_Downtime_Cleaned[[#This Row],[machine_id]],Machine_master[machine_id],Machine_master[department])</f>
        <v>Assembly</v>
      </c>
    </row>
    <row r="1340" spans="1:13">
      <c r="A1340" s="19">
        <v>45713</v>
      </c>
      <c r="B1340" t="s">
        <v>24</v>
      </c>
      <c r="C1340" t="s">
        <v>14</v>
      </c>
      <c r="D1340">
        <v>8</v>
      </c>
      <c r="E1340">
        <v>0</v>
      </c>
      <c r="F1340">
        <v>8</v>
      </c>
      <c r="G1340">
        <v>2928</v>
      </c>
      <c r="H1340" t="s">
        <v>15</v>
      </c>
      <c r="I1340">
        <v>0</v>
      </c>
      <c r="J1340" t="s">
        <v>16</v>
      </c>
      <c r="K1340" s="20">
        <v>0</v>
      </c>
      <c r="L1340" s="20">
        <v>1</v>
      </c>
      <c r="M1340" t="str">
        <f>_xlfn.XLOOKUP(Production_Downtime_Cleaned[[#This Row],[machine_id]],Machine_master[machine_id],Machine_master[department])</f>
        <v>Assembly</v>
      </c>
    </row>
    <row r="1341" spans="1:13">
      <c r="A1341" s="19">
        <v>45713</v>
      </c>
      <c r="B1341" t="s">
        <v>24</v>
      </c>
      <c r="C1341" t="s">
        <v>17</v>
      </c>
      <c r="D1341">
        <v>8</v>
      </c>
      <c r="E1341">
        <v>0</v>
      </c>
      <c r="F1341">
        <v>8</v>
      </c>
      <c r="G1341">
        <v>3325</v>
      </c>
      <c r="H1341" t="s">
        <v>15</v>
      </c>
      <c r="I1341">
        <v>0</v>
      </c>
      <c r="J1341" t="s">
        <v>16</v>
      </c>
      <c r="K1341" s="20">
        <v>0</v>
      </c>
      <c r="L1341" s="20">
        <v>1</v>
      </c>
      <c r="M1341" t="str">
        <f>_xlfn.XLOOKUP(Production_Downtime_Cleaned[[#This Row],[machine_id]],Machine_master[machine_id],Machine_master[department])</f>
        <v>Assembly</v>
      </c>
    </row>
    <row r="1342" spans="1:13">
      <c r="A1342" s="19">
        <v>45713</v>
      </c>
      <c r="B1342" t="s">
        <v>24</v>
      </c>
      <c r="C1342" t="s">
        <v>18</v>
      </c>
      <c r="D1342">
        <v>8</v>
      </c>
      <c r="E1342">
        <v>0</v>
      </c>
      <c r="F1342">
        <v>8</v>
      </c>
      <c r="G1342">
        <v>3282</v>
      </c>
      <c r="H1342" t="s">
        <v>15</v>
      </c>
      <c r="I1342">
        <v>0</v>
      </c>
      <c r="J1342" t="s">
        <v>16</v>
      </c>
      <c r="K1342" s="20">
        <v>0</v>
      </c>
      <c r="L1342" s="20">
        <v>1</v>
      </c>
      <c r="M1342" t="str">
        <f>_xlfn.XLOOKUP(Production_Downtime_Cleaned[[#This Row],[machine_id]],Machine_master[machine_id],Machine_master[department])</f>
        <v>Assembly</v>
      </c>
    </row>
    <row r="1343" spans="1:13">
      <c r="A1343" s="19">
        <v>45713</v>
      </c>
      <c r="B1343" t="s">
        <v>25</v>
      </c>
      <c r="C1343" t="s">
        <v>14</v>
      </c>
      <c r="D1343">
        <v>8</v>
      </c>
      <c r="E1343">
        <v>0</v>
      </c>
      <c r="F1343">
        <v>8</v>
      </c>
      <c r="G1343">
        <v>4104</v>
      </c>
      <c r="H1343" t="s">
        <v>15</v>
      </c>
      <c r="I1343">
        <v>0</v>
      </c>
      <c r="J1343" t="s">
        <v>16</v>
      </c>
      <c r="K1343" s="20">
        <v>0</v>
      </c>
      <c r="L1343" s="20">
        <v>1</v>
      </c>
      <c r="M1343" t="str">
        <f>_xlfn.XLOOKUP(Production_Downtime_Cleaned[[#This Row],[machine_id]],Machine_master[machine_id],Machine_master[department])</f>
        <v>Cutting</v>
      </c>
    </row>
    <row r="1344" spans="1:13">
      <c r="A1344" s="19">
        <v>45713</v>
      </c>
      <c r="B1344" t="s">
        <v>25</v>
      </c>
      <c r="C1344" t="s">
        <v>17</v>
      </c>
      <c r="D1344">
        <v>8</v>
      </c>
      <c r="E1344">
        <v>0</v>
      </c>
      <c r="F1344">
        <v>8</v>
      </c>
      <c r="G1344">
        <v>4276</v>
      </c>
      <c r="H1344" t="s">
        <v>15</v>
      </c>
      <c r="I1344">
        <v>0</v>
      </c>
      <c r="J1344" t="s">
        <v>16</v>
      </c>
      <c r="K1344" s="20">
        <v>0</v>
      </c>
      <c r="L1344" s="20">
        <v>1</v>
      </c>
      <c r="M1344" t="str">
        <f>_xlfn.XLOOKUP(Production_Downtime_Cleaned[[#This Row],[machine_id]],Machine_master[machine_id],Machine_master[department])</f>
        <v>Cutting</v>
      </c>
    </row>
    <row r="1345" spans="1:13">
      <c r="A1345" s="19">
        <v>45713</v>
      </c>
      <c r="B1345" t="s">
        <v>25</v>
      </c>
      <c r="C1345" t="s">
        <v>18</v>
      </c>
      <c r="D1345">
        <v>8</v>
      </c>
      <c r="E1345">
        <v>0</v>
      </c>
      <c r="F1345">
        <v>8</v>
      </c>
      <c r="G1345">
        <v>3875</v>
      </c>
      <c r="H1345" t="s">
        <v>15</v>
      </c>
      <c r="I1345">
        <v>0</v>
      </c>
      <c r="J1345" t="s">
        <v>16</v>
      </c>
      <c r="K1345" s="20">
        <v>0</v>
      </c>
      <c r="L1345" s="20">
        <v>1</v>
      </c>
      <c r="M1345" t="str">
        <f>_xlfn.XLOOKUP(Production_Downtime_Cleaned[[#This Row],[machine_id]],Machine_master[machine_id],Machine_master[department])</f>
        <v>Cutting</v>
      </c>
    </row>
    <row r="1346" spans="1:13">
      <c r="A1346" s="19">
        <v>45714</v>
      </c>
      <c r="B1346" t="s">
        <v>13</v>
      </c>
      <c r="C1346" t="s">
        <v>14</v>
      </c>
      <c r="D1346">
        <v>8</v>
      </c>
      <c r="E1346">
        <v>0</v>
      </c>
      <c r="F1346">
        <v>8</v>
      </c>
      <c r="G1346">
        <v>4939</v>
      </c>
      <c r="H1346" t="s">
        <v>15</v>
      </c>
      <c r="I1346">
        <v>0</v>
      </c>
      <c r="J1346" t="s">
        <v>16</v>
      </c>
      <c r="K1346" s="20">
        <v>0</v>
      </c>
      <c r="L1346" s="20">
        <v>1</v>
      </c>
      <c r="M1346" t="str">
        <f>_xlfn.XLOOKUP(Production_Downtime_Cleaned[[#This Row],[machine_id]],Machine_master[machine_id],Machine_master[department])</f>
        <v>Stamping</v>
      </c>
    </row>
    <row r="1347" spans="1:13">
      <c r="A1347" s="19">
        <v>45714</v>
      </c>
      <c r="B1347" t="s">
        <v>13</v>
      </c>
      <c r="C1347" t="s">
        <v>17</v>
      </c>
      <c r="D1347">
        <v>8</v>
      </c>
      <c r="E1347">
        <v>0</v>
      </c>
      <c r="F1347">
        <v>8</v>
      </c>
      <c r="G1347">
        <v>4706</v>
      </c>
      <c r="H1347" t="s">
        <v>15</v>
      </c>
      <c r="I1347">
        <v>0</v>
      </c>
      <c r="J1347" t="s">
        <v>16</v>
      </c>
      <c r="K1347" s="20">
        <v>0</v>
      </c>
      <c r="L1347" s="20">
        <v>1</v>
      </c>
      <c r="M1347" t="str">
        <f>_xlfn.XLOOKUP(Production_Downtime_Cleaned[[#This Row],[machine_id]],Machine_master[machine_id],Machine_master[department])</f>
        <v>Stamping</v>
      </c>
    </row>
    <row r="1348" spans="1:13">
      <c r="A1348" s="19">
        <v>45714</v>
      </c>
      <c r="B1348" t="s">
        <v>13</v>
      </c>
      <c r="C1348" t="s">
        <v>18</v>
      </c>
      <c r="D1348">
        <v>8</v>
      </c>
      <c r="E1348">
        <v>1.9</v>
      </c>
      <c r="F1348">
        <v>6.1</v>
      </c>
      <c r="G1348">
        <v>4054</v>
      </c>
      <c r="H1348" t="s">
        <v>30</v>
      </c>
      <c r="I1348">
        <v>12700</v>
      </c>
      <c r="J1348" t="s">
        <v>16</v>
      </c>
      <c r="K1348" s="20">
        <v>0.24</v>
      </c>
      <c r="L1348" s="20">
        <v>0.76</v>
      </c>
      <c r="M1348" t="str">
        <f>_xlfn.XLOOKUP(Production_Downtime_Cleaned[[#This Row],[machine_id]],Machine_master[machine_id],Machine_master[department])</f>
        <v>Stamping</v>
      </c>
    </row>
    <row r="1349" spans="1:13">
      <c r="A1349" s="19">
        <v>45714</v>
      </c>
      <c r="B1349" t="s">
        <v>19</v>
      </c>
      <c r="C1349" t="s">
        <v>14</v>
      </c>
      <c r="D1349">
        <v>8</v>
      </c>
      <c r="E1349">
        <v>0</v>
      </c>
      <c r="F1349">
        <v>8</v>
      </c>
      <c r="G1349">
        <v>5055</v>
      </c>
      <c r="H1349" t="s">
        <v>15</v>
      </c>
      <c r="I1349">
        <v>0</v>
      </c>
      <c r="J1349" t="s">
        <v>16</v>
      </c>
      <c r="K1349" s="20">
        <v>0</v>
      </c>
      <c r="L1349" s="20">
        <v>1</v>
      </c>
      <c r="M1349" t="str">
        <f>_xlfn.XLOOKUP(Production_Downtime_Cleaned[[#This Row],[machine_id]],Machine_master[machine_id],Machine_master[department])</f>
        <v>Stamping</v>
      </c>
    </row>
    <row r="1350" spans="1:13">
      <c r="A1350" s="19">
        <v>45714</v>
      </c>
      <c r="B1350" t="s">
        <v>19</v>
      </c>
      <c r="C1350" t="s">
        <v>17</v>
      </c>
      <c r="D1350">
        <v>8</v>
      </c>
      <c r="E1350">
        <v>0</v>
      </c>
      <c r="F1350">
        <v>8</v>
      </c>
      <c r="G1350">
        <v>5328</v>
      </c>
      <c r="H1350" t="s">
        <v>15</v>
      </c>
      <c r="I1350">
        <v>0</v>
      </c>
      <c r="J1350" t="s">
        <v>16</v>
      </c>
      <c r="K1350" s="20">
        <v>0</v>
      </c>
      <c r="L1350" s="20">
        <v>1</v>
      </c>
      <c r="M1350" t="str">
        <f>_xlfn.XLOOKUP(Production_Downtime_Cleaned[[#This Row],[machine_id]],Machine_master[machine_id],Machine_master[department])</f>
        <v>Stamping</v>
      </c>
    </row>
    <row r="1351" spans="1:13">
      <c r="A1351" s="19">
        <v>45714</v>
      </c>
      <c r="B1351" t="s">
        <v>19</v>
      </c>
      <c r="C1351" t="s">
        <v>18</v>
      </c>
      <c r="D1351">
        <v>8</v>
      </c>
      <c r="E1351">
        <v>0</v>
      </c>
      <c r="F1351">
        <v>8</v>
      </c>
      <c r="G1351">
        <v>5141</v>
      </c>
      <c r="H1351" t="s">
        <v>15</v>
      </c>
      <c r="I1351">
        <v>0</v>
      </c>
      <c r="J1351" t="s">
        <v>16</v>
      </c>
      <c r="K1351" s="20">
        <v>0</v>
      </c>
      <c r="L1351" s="20">
        <v>1</v>
      </c>
      <c r="M1351" t="str">
        <f>_xlfn.XLOOKUP(Production_Downtime_Cleaned[[#This Row],[machine_id]],Machine_master[machine_id],Machine_master[department])</f>
        <v>Stamping</v>
      </c>
    </row>
    <row r="1352" spans="1:13">
      <c r="A1352" s="19">
        <v>45714</v>
      </c>
      <c r="B1352" t="s">
        <v>20</v>
      </c>
      <c r="C1352" t="s">
        <v>14</v>
      </c>
      <c r="D1352">
        <v>8</v>
      </c>
      <c r="E1352">
        <v>4.9000000000000004</v>
      </c>
      <c r="F1352">
        <v>3.1</v>
      </c>
      <c r="G1352">
        <v>1743</v>
      </c>
      <c r="H1352" t="s">
        <v>26</v>
      </c>
      <c r="I1352">
        <v>8100</v>
      </c>
      <c r="J1352" t="s">
        <v>16</v>
      </c>
      <c r="K1352" s="20">
        <v>0.61</v>
      </c>
      <c r="L1352" s="20">
        <v>0.39</v>
      </c>
      <c r="M1352" t="str">
        <f>_xlfn.XLOOKUP(Production_Downtime_Cleaned[[#This Row],[machine_id]],Machine_master[machine_id],Machine_master[department])</f>
        <v>Stamping</v>
      </c>
    </row>
    <row r="1353" spans="1:13">
      <c r="A1353" s="19">
        <v>45714</v>
      </c>
      <c r="B1353" t="s">
        <v>20</v>
      </c>
      <c r="C1353" t="s">
        <v>17</v>
      </c>
      <c r="D1353">
        <v>8</v>
      </c>
      <c r="E1353">
        <v>0</v>
      </c>
      <c r="F1353">
        <v>8</v>
      </c>
      <c r="G1353">
        <v>4649</v>
      </c>
      <c r="H1353" t="s">
        <v>15</v>
      </c>
      <c r="I1353">
        <v>0</v>
      </c>
      <c r="J1353" t="s">
        <v>16</v>
      </c>
      <c r="K1353" s="20">
        <v>0</v>
      </c>
      <c r="L1353" s="20">
        <v>1</v>
      </c>
      <c r="M1353" t="str">
        <f>_xlfn.XLOOKUP(Production_Downtime_Cleaned[[#This Row],[machine_id]],Machine_master[machine_id],Machine_master[department])</f>
        <v>Stamping</v>
      </c>
    </row>
    <row r="1354" spans="1:13">
      <c r="A1354" s="19">
        <v>45714</v>
      </c>
      <c r="B1354" t="s">
        <v>20</v>
      </c>
      <c r="C1354" t="s">
        <v>18</v>
      </c>
      <c r="D1354">
        <v>8</v>
      </c>
      <c r="E1354">
        <v>0</v>
      </c>
      <c r="F1354">
        <v>8</v>
      </c>
      <c r="G1354">
        <v>4684</v>
      </c>
      <c r="H1354" t="s">
        <v>15</v>
      </c>
      <c r="I1354">
        <v>0</v>
      </c>
      <c r="J1354" t="s">
        <v>16</v>
      </c>
      <c r="K1354" s="20">
        <v>0</v>
      </c>
      <c r="L1354" s="20">
        <v>1</v>
      </c>
      <c r="M1354" t="str">
        <f>_xlfn.XLOOKUP(Production_Downtime_Cleaned[[#This Row],[machine_id]],Machine_master[machine_id],Machine_master[department])</f>
        <v>Stamping</v>
      </c>
    </row>
    <row r="1355" spans="1:13">
      <c r="A1355" s="19">
        <v>45714</v>
      </c>
      <c r="B1355" t="s">
        <v>21</v>
      </c>
      <c r="C1355" t="s">
        <v>14</v>
      </c>
      <c r="D1355">
        <v>8</v>
      </c>
      <c r="E1355">
        <v>0</v>
      </c>
      <c r="F1355">
        <v>8</v>
      </c>
      <c r="G1355">
        <v>682</v>
      </c>
      <c r="H1355" t="s">
        <v>15</v>
      </c>
      <c r="I1355">
        <v>0</v>
      </c>
      <c r="J1355" t="s">
        <v>16</v>
      </c>
      <c r="K1355" s="20">
        <v>0</v>
      </c>
      <c r="L1355" s="20">
        <v>1</v>
      </c>
      <c r="M1355" t="str">
        <f>_xlfn.XLOOKUP(Production_Downtime_Cleaned[[#This Row],[machine_id]],Machine_master[machine_id],Machine_master[department])</f>
        <v>Machining</v>
      </c>
    </row>
    <row r="1356" spans="1:13">
      <c r="A1356" s="19">
        <v>45714</v>
      </c>
      <c r="B1356" t="s">
        <v>21</v>
      </c>
      <c r="C1356" t="s">
        <v>17</v>
      </c>
      <c r="D1356">
        <v>8</v>
      </c>
      <c r="E1356">
        <v>0</v>
      </c>
      <c r="F1356">
        <v>8</v>
      </c>
      <c r="G1356">
        <v>674</v>
      </c>
      <c r="H1356" t="s">
        <v>15</v>
      </c>
      <c r="I1356">
        <v>0</v>
      </c>
      <c r="J1356" t="s">
        <v>16</v>
      </c>
      <c r="K1356" s="20">
        <v>0</v>
      </c>
      <c r="L1356" s="20">
        <v>1</v>
      </c>
      <c r="M1356" t="str">
        <f>_xlfn.XLOOKUP(Production_Downtime_Cleaned[[#This Row],[machine_id]],Machine_master[machine_id],Machine_master[department])</f>
        <v>Machining</v>
      </c>
    </row>
    <row r="1357" spans="1:13">
      <c r="A1357" s="19">
        <v>45714</v>
      </c>
      <c r="B1357" t="s">
        <v>21</v>
      </c>
      <c r="C1357" t="s">
        <v>18</v>
      </c>
      <c r="D1357">
        <v>8</v>
      </c>
      <c r="E1357">
        <v>0</v>
      </c>
      <c r="F1357">
        <v>8</v>
      </c>
      <c r="G1357">
        <v>651</v>
      </c>
      <c r="H1357" t="s">
        <v>15</v>
      </c>
      <c r="I1357">
        <v>0</v>
      </c>
      <c r="J1357" t="s">
        <v>16</v>
      </c>
      <c r="K1357" s="20">
        <v>0</v>
      </c>
      <c r="L1357" s="20">
        <v>1</v>
      </c>
      <c r="M1357" t="str">
        <f>_xlfn.XLOOKUP(Production_Downtime_Cleaned[[#This Row],[machine_id]],Machine_master[machine_id],Machine_master[department])</f>
        <v>Machining</v>
      </c>
    </row>
    <row r="1358" spans="1:13">
      <c r="A1358" s="19">
        <v>45714</v>
      </c>
      <c r="B1358" t="s">
        <v>22</v>
      </c>
      <c r="C1358" t="s">
        <v>14</v>
      </c>
      <c r="D1358">
        <v>8</v>
      </c>
      <c r="E1358">
        <v>0</v>
      </c>
      <c r="F1358">
        <v>8</v>
      </c>
      <c r="G1358">
        <v>727</v>
      </c>
      <c r="H1358" t="s">
        <v>15</v>
      </c>
      <c r="I1358">
        <v>0</v>
      </c>
      <c r="J1358" t="s">
        <v>16</v>
      </c>
      <c r="K1358" s="20">
        <v>0</v>
      </c>
      <c r="L1358" s="20">
        <v>1</v>
      </c>
      <c r="M1358" t="str">
        <f>_xlfn.XLOOKUP(Production_Downtime_Cleaned[[#This Row],[machine_id]],Machine_master[machine_id],Machine_master[department])</f>
        <v>Machining</v>
      </c>
    </row>
    <row r="1359" spans="1:13">
      <c r="A1359" s="19">
        <v>45714</v>
      </c>
      <c r="B1359" t="s">
        <v>22</v>
      </c>
      <c r="C1359" t="s">
        <v>17</v>
      </c>
      <c r="D1359">
        <v>8</v>
      </c>
      <c r="E1359">
        <v>0</v>
      </c>
      <c r="F1359">
        <v>8</v>
      </c>
      <c r="G1359">
        <v>741</v>
      </c>
      <c r="H1359" t="s">
        <v>15</v>
      </c>
      <c r="I1359">
        <v>0</v>
      </c>
      <c r="J1359" t="s">
        <v>16</v>
      </c>
      <c r="K1359" s="20">
        <v>0</v>
      </c>
      <c r="L1359" s="20">
        <v>1</v>
      </c>
      <c r="M1359" t="str">
        <f>_xlfn.XLOOKUP(Production_Downtime_Cleaned[[#This Row],[machine_id]],Machine_master[machine_id],Machine_master[department])</f>
        <v>Machining</v>
      </c>
    </row>
    <row r="1360" spans="1:13">
      <c r="A1360" s="19">
        <v>45714</v>
      </c>
      <c r="B1360" t="s">
        <v>22</v>
      </c>
      <c r="C1360" t="s">
        <v>18</v>
      </c>
      <c r="D1360">
        <v>8</v>
      </c>
      <c r="E1360">
        <v>0</v>
      </c>
      <c r="F1360">
        <v>8</v>
      </c>
      <c r="G1360">
        <v>625</v>
      </c>
      <c r="H1360" t="s">
        <v>15</v>
      </c>
      <c r="I1360">
        <v>0</v>
      </c>
      <c r="J1360" t="s">
        <v>16</v>
      </c>
      <c r="K1360" s="20">
        <v>0</v>
      </c>
      <c r="L1360" s="20">
        <v>1</v>
      </c>
      <c r="M1360" t="str">
        <f>_xlfn.XLOOKUP(Production_Downtime_Cleaned[[#This Row],[machine_id]],Machine_master[machine_id],Machine_master[department])</f>
        <v>Machining</v>
      </c>
    </row>
    <row r="1361" spans="1:13">
      <c r="A1361" s="19">
        <v>45714</v>
      </c>
      <c r="B1361" t="s">
        <v>23</v>
      </c>
      <c r="C1361" t="s">
        <v>14</v>
      </c>
      <c r="D1361">
        <v>8</v>
      </c>
      <c r="E1361">
        <v>5.8</v>
      </c>
      <c r="F1361">
        <v>2.2000000000000002</v>
      </c>
      <c r="G1361">
        <v>987</v>
      </c>
      <c r="H1361" t="s">
        <v>30</v>
      </c>
      <c r="I1361">
        <v>9900</v>
      </c>
      <c r="J1361" t="s">
        <v>16</v>
      </c>
      <c r="K1361" s="20">
        <v>0.73</v>
      </c>
      <c r="L1361" s="20">
        <v>0.28000000000000003</v>
      </c>
      <c r="M1361" t="str">
        <f>_xlfn.XLOOKUP(Production_Downtime_Cleaned[[#This Row],[machine_id]],Machine_master[machine_id],Machine_master[department])</f>
        <v>Assembly</v>
      </c>
    </row>
    <row r="1362" spans="1:13">
      <c r="A1362" s="19">
        <v>45714</v>
      </c>
      <c r="B1362" t="s">
        <v>23</v>
      </c>
      <c r="C1362" t="s">
        <v>17</v>
      </c>
      <c r="D1362">
        <v>8</v>
      </c>
      <c r="E1362">
        <v>0</v>
      </c>
      <c r="F1362">
        <v>8</v>
      </c>
      <c r="G1362">
        <v>3266</v>
      </c>
      <c r="H1362" t="s">
        <v>15</v>
      </c>
      <c r="I1362">
        <v>0</v>
      </c>
      <c r="J1362" t="s">
        <v>16</v>
      </c>
      <c r="K1362" s="20">
        <v>0</v>
      </c>
      <c r="L1362" s="20">
        <v>1</v>
      </c>
      <c r="M1362" t="str">
        <f>_xlfn.XLOOKUP(Production_Downtime_Cleaned[[#This Row],[machine_id]],Machine_master[machine_id],Machine_master[department])</f>
        <v>Assembly</v>
      </c>
    </row>
    <row r="1363" spans="1:13">
      <c r="A1363" s="19">
        <v>45714</v>
      </c>
      <c r="B1363" t="s">
        <v>23</v>
      </c>
      <c r="C1363" t="s">
        <v>18</v>
      </c>
      <c r="D1363">
        <v>8</v>
      </c>
      <c r="E1363">
        <v>0</v>
      </c>
      <c r="F1363">
        <v>8</v>
      </c>
      <c r="G1363">
        <v>3301</v>
      </c>
      <c r="H1363" t="s">
        <v>15</v>
      </c>
      <c r="I1363">
        <v>0</v>
      </c>
      <c r="J1363" t="s">
        <v>16</v>
      </c>
      <c r="K1363" s="20">
        <v>0</v>
      </c>
      <c r="L1363" s="20">
        <v>1</v>
      </c>
      <c r="M1363" t="str">
        <f>_xlfn.XLOOKUP(Production_Downtime_Cleaned[[#This Row],[machine_id]],Machine_master[machine_id],Machine_master[department])</f>
        <v>Assembly</v>
      </c>
    </row>
    <row r="1364" spans="1:13">
      <c r="A1364" s="19">
        <v>45714</v>
      </c>
      <c r="B1364" t="s">
        <v>24</v>
      </c>
      <c r="C1364" t="s">
        <v>14</v>
      </c>
      <c r="D1364">
        <v>8</v>
      </c>
      <c r="E1364">
        <v>0</v>
      </c>
      <c r="F1364">
        <v>8</v>
      </c>
      <c r="G1364">
        <v>3422</v>
      </c>
      <c r="H1364" t="s">
        <v>15</v>
      </c>
      <c r="I1364">
        <v>0</v>
      </c>
      <c r="J1364" t="s">
        <v>16</v>
      </c>
      <c r="K1364" s="20">
        <v>0</v>
      </c>
      <c r="L1364" s="20">
        <v>1</v>
      </c>
      <c r="M1364" t="str">
        <f>_xlfn.XLOOKUP(Production_Downtime_Cleaned[[#This Row],[machine_id]],Machine_master[machine_id],Machine_master[department])</f>
        <v>Assembly</v>
      </c>
    </row>
    <row r="1365" spans="1:13">
      <c r="A1365" s="19">
        <v>45714</v>
      </c>
      <c r="B1365" t="s">
        <v>24</v>
      </c>
      <c r="C1365" t="s">
        <v>17</v>
      </c>
      <c r="D1365">
        <v>8</v>
      </c>
      <c r="E1365">
        <v>0</v>
      </c>
      <c r="F1365">
        <v>8</v>
      </c>
      <c r="G1365">
        <v>3447</v>
      </c>
      <c r="H1365" t="s">
        <v>15</v>
      </c>
      <c r="I1365">
        <v>0</v>
      </c>
      <c r="J1365" t="s">
        <v>16</v>
      </c>
      <c r="K1365" s="20">
        <v>0</v>
      </c>
      <c r="L1365" s="20">
        <v>1</v>
      </c>
      <c r="M1365" t="str">
        <f>_xlfn.XLOOKUP(Production_Downtime_Cleaned[[#This Row],[machine_id]],Machine_master[machine_id],Machine_master[department])</f>
        <v>Assembly</v>
      </c>
    </row>
    <row r="1366" spans="1:13">
      <c r="A1366" s="19">
        <v>45714</v>
      </c>
      <c r="B1366" t="s">
        <v>24</v>
      </c>
      <c r="C1366" t="s">
        <v>18</v>
      </c>
      <c r="D1366">
        <v>8</v>
      </c>
      <c r="E1366">
        <v>0</v>
      </c>
      <c r="F1366">
        <v>8</v>
      </c>
      <c r="G1366">
        <v>3127</v>
      </c>
      <c r="H1366" t="s">
        <v>15</v>
      </c>
      <c r="I1366">
        <v>0</v>
      </c>
      <c r="J1366" t="s">
        <v>16</v>
      </c>
      <c r="K1366" s="20">
        <v>0</v>
      </c>
      <c r="L1366" s="20">
        <v>1</v>
      </c>
      <c r="M1366" t="str">
        <f>_xlfn.XLOOKUP(Production_Downtime_Cleaned[[#This Row],[machine_id]],Machine_master[machine_id],Machine_master[department])</f>
        <v>Assembly</v>
      </c>
    </row>
    <row r="1367" spans="1:13">
      <c r="A1367" s="19">
        <v>45714</v>
      </c>
      <c r="B1367" t="s">
        <v>25</v>
      </c>
      <c r="C1367" t="s">
        <v>14</v>
      </c>
      <c r="D1367">
        <v>8</v>
      </c>
      <c r="E1367">
        <v>0.8</v>
      </c>
      <c r="F1367">
        <v>7.2</v>
      </c>
      <c r="G1367">
        <v>3524</v>
      </c>
      <c r="H1367" t="s">
        <v>27</v>
      </c>
      <c r="I1367">
        <v>7300</v>
      </c>
      <c r="J1367" t="s">
        <v>16</v>
      </c>
      <c r="K1367" s="20">
        <v>0.1</v>
      </c>
      <c r="L1367" s="20">
        <v>0.9</v>
      </c>
      <c r="M1367" t="str">
        <f>_xlfn.XLOOKUP(Production_Downtime_Cleaned[[#This Row],[machine_id]],Machine_master[machine_id],Machine_master[department])</f>
        <v>Cutting</v>
      </c>
    </row>
    <row r="1368" spans="1:13">
      <c r="A1368" s="19">
        <v>45714</v>
      </c>
      <c r="B1368" t="s">
        <v>25</v>
      </c>
      <c r="C1368" t="s">
        <v>17</v>
      </c>
      <c r="D1368">
        <v>8</v>
      </c>
      <c r="E1368">
        <v>0</v>
      </c>
      <c r="F1368">
        <v>8</v>
      </c>
      <c r="G1368">
        <v>4036</v>
      </c>
      <c r="H1368" t="s">
        <v>15</v>
      </c>
      <c r="I1368">
        <v>0</v>
      </c>
      <c r="J1368" t="s">
        <v>16</v>
      </c>
      <c r="K1368" s="20">
        <v>0</v>
      </c>
      <c r="L1368" s="20">
        <v>1</v>
      </c>
      <c r="M1368" t="str">
        <f>_xlfn.XLOOKUP(Production_Downtime_Cleaned[[#This Row],[machine_id]],Machine_master[machine_id],Machine_master[department])</f>
        <v>Cutting</v>
      </c>
    </row>
    <row r="1369" spans="1:13">
      <c r="A1369" s="19">
        <v>45714</v>
      </c>
      <c r="B1369" t="s">
        <v>25</v>
      </c>
      <c r="C1369" t="s">
        <v>18</v>
      </c>
      <c r="D1369">
        <v>8</v>
      </c>
      <c r="E1369">
        <v>0</v>
      </c>
      <c r="F1369">
        <v>8</v>
      </c>
      <c r="G1369">
        <v>4244</v>
      </c>
      <c r="H1369" t="s">
        <v>15</v>
      </c>
      <c r="I1369">
        <v>0</v>
      </c>
      <c r="J1369" t="s">
        <v>16</v>
      </c>
      <c r="K1369" s="20">
        <v>0</v>
      </c>
      <c r="L1369" s="20">
        <v>1</v>
      </c>
      <c r="M1369" t="str">
        <f>_xlfn.XLOOKUP(Production_Downtime_Cleaned[[#This Row],[machine_id]],Machine_master[machine_id],Machine_master[department])</f>
        <v>Cutting</v>
      </c>
    </row>
    <row r="1370" spans="1:13">
      <c r="A1370" s="19">
        <v>45715</v>
      </c>
      <c r="B1370" t="s">
        <v>13</v>
      </c>
      <c r="C1370" t="s">
        <v>14</v>
      </c>
      <c r="D1370">
        <v>8</v>
      </c>
      <c r="E1370">
        <v>0</v>
      </c>
      <c r="F1370">
        <v>8</v>
      </c>
      <c r="G1370">
        <v>5065</v>
      </c>
      <c r="H1370" t="s">
        <v>15</v>
      </c>
      <c r="I1370">
        <v>0</v>
      </c>
      <c r="J1370" t="s">
        <v>16</v>
      </c>
      <c r="K1370" s="20">
        <v>0</v>
      </c>
      <c r="L1370" s="20">
        <v>1</v>
      </c>
      <c r="M1370" t="str">
        <f>_xlfn.XLOOKUP(Production_Downtime_Cleaned[[#This Row],[machine_id]],Machine_master[machine_id],Machine_master[department])</f>
        <v>Stamping</v>
      </c>
    </row>
    <row r="1371" spans="1:13">
      <c r="A1371" s="19">
        <v>45715</v>
      </c>
      <c r="B1371" t="s">
        <v>13</v>
      </c>
      <c r="C1371" t="s">
        <v>17</v>
      </c>
      <c r="D1371">
        <v>8</v>
      </c>
      <c r="E1371">
        <v>6.5</v>
      </c>
      <c r="F1371">
        <v>1.5</v>
      </c>
      <c r="G1371">
        <v>915</v>
      </c>
      <c r="H1371" t="s">
        <v>26</v>
      </c>
      <c r="I1371">
        <v>10200</v>
      </c>
      <c r="J1371" t="s">
        <v>16</v>
      </c>
      <c r="K1371" s="20">
        <v>0.81</v>
      </c>
      <c r="L1371" s="20">
        <v>0.19</v>
      </c>
      <c r="M1371" t="str">
        <f>_xlfn.XLOOKUP(Production_Downtime_Cleaned[[#This Row],[machine_id]],Machine_master[machine_id],Machine_master[department])</f>
        <v>Stamping</v>
      </c>
    </row>
    <row r="1372" spans="1:13">
      <c r="A1372" s="19">
        <v>45715</v>
      </c>
      <c r="B1372" t="s">
        <v>13</v>
      </c>
      <c r="C1372" t="s">
        <v>18</v>
      </c>
      <c r="D1372">
        <v>8</v>
      </c>
      <c r="E1372">
        <v>0</v>
      </c>
      <c r="F1372">
        <v>8</v>
      </c>
      <c r="G1372">
        <v>5395</v>
      </c>
      <c r="H1372" t="s">
        <v>15</v>
      </c>
      <c r="I1372">
        <v>0</v>
      </c>
      <c r="J1372" t="s">
        <v>16</v>
      </c>
      <c r="K1372" s="20">
        <v>0</v>
      </c>
      <c r="L1372" s="20">
        <v>1</v>
      </c>
      <c r="M1372" t="str">
        <f>_xlfn.XLOOKUP(Production_Downtime_Cleaned[[#This Row],[machine_id]],Machine_master[machine_id],Machine_master[department])</f>
        <v>Stamping</v>
      </c>
    </row>
    <row r="1373" spans="1:13">
      <c r="A1373" s="19">
        <v>45715</v>
      </c>
      <c r="B1373" t="s">
        <v>19</v>
      </c>
      <c r="C1373" t="s">
        <v>14</v>
      </c>
      <c r="D1373">
        <v>8</v>
      </c>
      <c r="E1373">
        <v>0</v>
      </c>
      <c r="F1373">
        <v>8</v>
      </c>
      <c r="G1373">
        <v>5024</v>
      </c>
      <c r="H1373" t="s">
        <v>15</v>
      </c>
      <c r="I1373">
        <v>0</v>
      </c>
      <c r="J1373" t="s">
        <v>16</v>
      </c>
      <c r="K1373" s="20">
        <v>0</v>
      </c>
      <c r="L1373" s="20">
        <v>1</v>
      </c>
      <c r="M1373" t="str">
        <f>_xlfn.XLOOKUP(Production_Downtime_Cleaned[[#This Row],[machine_id]],Machine_master[machine_id],Machine_master[department])</f>
        <v>Stamping</v>
      </c>
    </row>
    <row r="1374" spans="1:13">
      <c r="A1374" s="19">
        <v>45715</v>
      </c>
      <c r="B1374" t="s">
        <v>19</v>
      </c>
      <c r="C1374" t="s">
        <v>17</v>
      </c>
      <c r="D1374">
        <v>8</v>
      </c>
      <c r="E1374">
        <v>0</v>
      </c>
      <c r="F1374">
        <v>8</v>
      </c>
      <c r="G1374">
        <v>5707</v>
      </c>
      <c r="H1374" t="s">
        <v>15</v>
      </c>
      <c r="I1374">
        <v>0</v>
      </c>
      <c r="J1374" t="s">
        <v>16</v>
      </c>
      <c r="K1374" s="20">
        <v>0</v>
      </c>
      <c r="L1374" s="20">
        <v>1</v>
      </c>
      <c r="M1374" t="str">
        <f>_xlfn.XLOOKUP(Production_Downtime_Cleaned[[#This Row],[machine_id]],Machine_master[machine_id],Machine_master[department])</f>
        <v>Stamping</v>
      </c>
    </row>
    <row r="1375" spans="1:13">
      <c r="A1375" s="19">
        <v>45715</v>
      </c>
      <c r="B1375" t="s">
        <v>19</v>
      </c>
      <c r="C1375" t="s">
        <v>18</v>
      </c>
      <c r="D1375">
        <v>8</v>
      </c>
      <c r="E1375">
        <v>1.5</v>
      </c>
      <c r="F1375">
        <v>6.5</v>
      </c>
      <c r="G1375">
        <v>4097</v>
      </c>
      <c r="H1375" t="s">
        <v>27</v>
      </c>
      <c r="I1375">
        <v>12800</v>
      </c>
      <c r="J1375" t="s">
        <v>16</v>
      </c>
      <c r="K1375" s="20">
        <v>0.19</v>
      </c>
      <c r="L1375" s="20">
        <v>0.81</v>
      </c>
      <c r="M1375" t="str">
        <f>_xlfn.XLOOKUP(Production_Downtime_Cleaned[[#This Row],[machine_id]],Machine_master[machine_id],Machine_master[department])</f>
        <v>Stamping</v>
      </c>
    </row>
    <row r="1376" spans="1:13">
      <c r="A1376" s="19">
        <v>45715</v>
      </c>
      <c r="B1376" t="s">
        <v>20</v>
      </c>
      <c r="C1376" t="s">
        <v>14</v>
      </c>
      <c r="D1376">
        <v>8</v>
      </c>
      <c r="E1376">
        <v>0</v>
      </c>
      <c r="F1376">
        <v>8</v>
      </c>
      <c r="G1376">
        <v>4575</v>
      </c>
      <c r="H1376" t="s">
        <v>15</v>
      </c>
      <c r="I1376">
        <v>0</v>
      </c>
      <c r="J1376" t="s">
        <v>16</v>
      </c>
      <c r="K1376" s="20">
        <v>0</v>
      </c>
      <c r="L1376" s="20">
        <v>1</v>
      </c>
      <c r="M1376" t="str">
        <f>_xlfn.XLOOKUP(Production_Downtime_Cleaned[[#This Row],[machine_id]],Machine_master[machine_id],Machine_master[department])</f>
        <v>Stamping</v>
      </c>
    </row>
    <row r="1377" spans="1:13">
      <c r="A1377" s="19">
        <v>45715</v>
      </c>
      <c r="B1377" t="s">
        <v>20</v>
      </c>
      <c r="C1377" t="s">
        <v>17</v>
      </c>
      <c r="D1377">
        <v>8</v>
      </c>
      <c r="E1377">
        <v>0</v>
      </c>
      <c r="F1377">
        <v>8</v>
      </c>
      <c r="G1377">
        <v>4964</v>
      </c>
      <c r="H1377" t="s">
        <v>15</v>
      </c>
      <c r="I1377">
        <v>0</v>
      </c>
      <c r="J1377" t="s">
        <v>16</v>
      </c>
      <c r="K1377" s="20">
        <v>0</v>
      </c>
      <c r="L1377" s="20">
        <v>1</v>
      </c>
      <c r="M1377" t="str">
        <f>_xlfn.XLOOKUP(Production_Downtime_Cleaned[[#This Row],[machine_id]],Machine_master[machine_id],Machine_master[department])</f>
        <v>Stamping</v>
      </c>
    </row>
    <row r="1378" spans="1:13">
      <c r="A1378" s="19">
        <v>45715</v>
      </c>
      <c r="B1378" t="s">
        <v>20</v>
      </c>
      <c r="C1378" t="s">
        <v>18</v>
      </c>
      <c r="D1378">
        <v>8</v>
      </c>
      <c r="E1378">
        <v>2.1</v>
      </c>
      <c r="F1378">
        <v>5.9</v>
      </c>
      <c r="G1378">
        <v>3410</v>
      </c>
      <c r="H1378" t="s">
        <v>29</v>
      </c>
      <c r="I1378">
        <v>8600</v>
      </c>
      <c r="J1378" t="s">
        <v>16</v>
      </c>
      <c r="K1378" s="20">
        <v>0.26</v>
      </c>
      <c r="L1378" s="20">
        <v>0.74</v>
      </c>
      <c r="M1378" t="str">
        <f>_xlfn.XLOOKUP(Production_Downtime_Cleaned[[#This Row],[machine_id]],Machine_master[machine_id],Machine_master[department])</f>
        <v>Stamping</v>
      </c>
    </row>
    <row r="1379" spans="1:13">
      <c r="A1379" s="19">
        <v>45715</v>
      </c>
      <c r="B1379" t="s">
        <v>21</v>
      </c>
      <c r="C1379" t="s">
        <v>14</v>
      </c>
      <c r="D1379">
        <v>8</v>
      </c>
      <c r="E1379">
        <v>0</v>
      </c>
      <c r="F1379">
        <v>8</v>
      </c>
      <c r="G1379">
        <v>729</v>
      </c>
      <c r="H1379" t="s">
        <v>15</v>
      </c>
      <c r="I1379">
        <v>0</v>
      </c>
      <c r="J1379" t="s">
        <v>16</v>
      </c>
      <c r="K1379" s="20">
        <v>0</v>
      </c>
      <c r="L1379" s="20">
        <v>1</v>
      </c>
      <c r="M1379" t="str">
        <f>_xlfn.XLOOKUP(Production_Downtime_Cleaned[[#This Row],[machine_id]],Machine_master[machine_id],Machine_master[department])</f>
        <v>Machining</v>
      </c>
    </row>
    <row r="1380" spans="1:13">
      <c r="A1380" s="19">
        <v>45715</v>
      </c>
      <c r="B1380" t="s">
        <v>21</v>
      </c>
      <c r="C1380" t="s">
        <v>17</v>
      </c>
      <c r="D1380">
        <v>8</v>
      </c>
      <c r="E1380">
        <v>0</v>
      </c>
      <c r="F1380">
        <v>8</v>
      </c>
      <c r="G1380">
        <v>670</v>
      </c>
      <c r="H1380" t="s">
        <v>15</v>
      </c>
      <c r="I1380">
        <v>0</v>
      </c>
      <c r="J1380" t="s">
        <v>16</v>
      </c>
      <c r="K1380" s="20">
        <v>0</v>
      </c>
      <c r="L1380" s="20">
        <v>1</v>
      </c>
      <c r="M1380" t="str">
        <f>_xlfn.XLOOKUP(Production_Downtime_Cleaned[[#This Row],[machine_id]],Machine_master[machine_id],Machine_master[department])</f>
        <v>Machining</v>
      </c>
    </row>
    <row r="1381" spans="1:13">
      <c r="A1381" s="19">
        <v>45715</v>
      </c>
      <c r="B1381" t="s">
        <v>21</v>
      </c>
      <c r="C1381" t="s">
        <v>18</v>
      </c>
      <c r="D1381">
        <v>8</v>
      </c>
      <c r="E1381">
        <v>0</v>
      </c>
      <c r="F1381">
        <v>8</v>
      </c>
      <c r="G1381">
        <v>676</v>
      </c>
      <c r="H1381" t="s">
        <v>15</v>
      </c>
      <c r="I1381">
        <v>0</v>
      </c>
      <c r="J1381" t="s">
        <v>16</v>
      </c>
      <c r="K1381" s="20">
        <v>0</v>
      </c>
      <c r="L1381" s="20">
        <v>1</v>
      </c>
      <c r="M1381" t="str">
        <f>_xlfn.XLOOKUP(Production_Downtime_Cleaned[[#This Row],[machine_id]],Machine_master[machine_id],Machine_master[department])</f>
        <v>Machining</v>
      </c>
    </row>
    <row r="1382" spans="1:13">
      <c r="A1382" s="19">
        <v>45715</v>
      </c>
      <c r="B1382" t="s">
        <v>22</v>
      </c>
      <c r="C1382" t="s">
        <v>14</v>
      </c>
      <c r="D1382">
        <v>8</v>
      </c>
      <c r="E1382">
        <v>0</v>
      </c>
      <c r="F1382">
        <v>8</v>
      </c>
      <c r="G1382">
        <v>785</v>
      </c>
      <c r="H1382" t="s">
        <v>15</v>
      </c>
      <c r="I1382">
        <v>0</v>
      </c>
      <c r="J1382" t="s">
        <v>16</v>
      </c>
      <c r="K1382" s="20">
        <v>0</v>
      </c>
      <c r="L1382" s="20">
        <v>1</v>
      </c>
      <c r="M1382" t="str">
        <f>_xlfn.XLOOKUP(Production_Downtime_Cleaned[[#This Row],[machine_id]],Machine_master[machine_id],Machine_master[department])</f>
        <v>Machining</v>
      </c>
    </row>
    <row r="1383" spans="1:13">
      <c r="A1383" s="19">
        <v>45715</v>
      </c>
      <c r="B1383" t="s">
        <v>22</v>
      </c>
      <c r="C1383" t="s">
        <v>17</v>
      </c>
      <c r="D1383">
        <v>8</v>
      </c>
      <c r="E1383">
        <v>0</v>
      </c>
      <c r="F1383">
        <v>8</v>
      </c>
      <c r="G1383">
        <v>690</v>
      </c>
      <c r="H1383" t="s">
        <v>15</v>
      </c>
      <c r="I1383">
        <v>0</v>
      </c>
      <c r="J1383" t="s">
        <v>16</v>
      </c>
      <c r="K1383" s="20">
        <v>0</v>
      </c>
      <c r="L1383" s="20">
        <v>1</v>
      </c>
      <c r="M1383" t="str">
        <f>_xlfn.XLOOKUP(Production_Downtime_Cleaned[[#This Row],[machine_id]],Machine_master[machine_id],Machine_master[department])</f>
        <v>Machining</v>
      </c>
    </row>
    <row r="1384" spans="1:13">
      <c r="A1384" s="19">
        <v>45715</v>
      </c>
      <c r="B1384" t="s">
        <v>22</v>
      </c>
      <c r="C1384" t="s">
        <v>18</v>
      </c>
      <c r="D1384">
        <v>8</v>
      </c>
      <c r="E1384">
        <v>0</v>
      </c>
      <c r="F1384">
        <v>8</v>
      </c>
      <c r="G1384">
        <v>778</v>
      </c>
      <c r="H1384" t="s">
        <v>15</v>
      </c>
      <c r="I1384">
        <v>0</v>
      </c>
      <c r="J1384" t="s">
        <v>16</v>
      </c>
      <c r="K1384" s="20">
        <v>0</v>
      </c>
      <c r="L1384" s="20">
        <v>1</v>
      </c>
      <c r="M1384" t="str">
        <f>_xlfn.XLOOKUP(Production_Downtime_Cleaned[[#This Row],[machine_id]],Machine_master[machine_id],Machine_master[department])</f>
        <v>Machining</v>
      </c>
    </row>
    <row r="1385" spans="1:13">
      <c r="A1385" s="19">
        <v>45715</v>
      </c>
      <c r="B1385" t="s">
        <v>23</v>
      </c>
      <c r="C1385" t="s">
        <v>14</v>
      </c>
      <c r="D1385">
        <v>8</v>
      </c>
      <c r="E1385">
        <v>0</v>
      </c>
      <c r="F1385">
        <v>8</v>
      </c>
      <c r="G1385">
        <v>3264</v>
      </c>
      <c r="H1385" t="s">
        <v>15</v>
      </c>
      <c r="I1385">
        <v>0</v>
      </c>
      <c r="J1385" t="s">
        <v>16</v>
      </c>
      <c r="K1385" s="20">
        <v>0</v>
      </c>
      <c r="L1385" s="20">
        <v>1</v>
      </c>
      <c r="M1385" t="str">
        <f>_xlfn.XLOOKUP(Production_Downtime_Cleaned[[#This Row],[machine_id]],Machine_master[machine_id],Machine_master[department])</f>
        <v>Assembly</v>
      </c>
    </row>
    <row r="1386" spans="1:13">
      <c r="A1386" s="19">
        <v>45715</v>
      </c>
      <c r="B1386" t="s">
        <v>23</v>
      </c>
      <c r="C1386" t="s">
        <v>17</v>
      </c>
      <c r="D1386">
        <v>8</v>
      </c>
      <c r="E1386">
        <v>0.7</v>
      </c>
      <c r="F1386">
        <v>7.3</v>
      </c>
      <c r="G1386">
        <v>3369</v>
      </c>
      <c r="H1386" t="s">
        <v>31</v>
      </c>
      <c r="I1386">
        <v>10900</v>
      </c>
      <c r="J1386" t="s">
        <v>16</v>
      </c>
      <c r="K1386" s="20">
        <v>0.09</v>
      </c>
      <c r="L1386" s="20">
        <v>0.91</v>
      </c>
      <c r="M1386" t="str">
        <f>_xlfn.XLOOKUP(Production_Downtime_Cleaned[[#This Row],[machine_id]],Machine_master[machine_id],Machine_master[department])</f>
        <v>Assembly</v>
      </c>
    </row>
    <row r="1387" spans="1:13">
      <c r="A1387" s="19">
        <v>45715</v>
      </c>
      <c r="B1387" t="s">
        <v>23</v>
      </c>
      <c r="C1387" t="s">
        <v>18</v>
      </c>
      <c r="D1387">
        <v>8</v>
      </c>
      <c r="E1387">
        <v>0</v>
      </c>
      <c r="F1387">
        <v>8</v>
      </c>
      <c r="G1387">
        <v>3575</v>
      </c>
      <c r="H1387" t="s">
        <v>15</v>
      </c>
      <c r="I1387">
        <v>0</v>
      </c>
      <c r="J1387" t="s">
        <v>16</v>
      </c>
      <c r="K1387" s="20">
        <v>0</v>
      </c>
      <c r="L1387" s="20">
        <v>1</v>
      </c>
      <c r="M1387" t="str">
        <f>_xlfn.XLOOKUP(Production_Downtime_Cleaned[[#This Row],[machine_id]],Machine_master[machine_id],Machine_master[department])</f>
        <v>Assembly</v>
      </c>
    </row>
    <row r="1388" spans="1:13">
      <c r="A1388" s="19">
        <v>45715</v>
      </c>
      <c r="B1388" t="s">
        <v>24</v>
      </c>
      <c r="C1388" t="s">
        <v>14</v>
      </c>
      <c r="D1388">
        <v>8</v>
      </c>
      <c r="E1388">
        <v>1.7</v>
      </c>
      <c r="F1388">
        <v>6.3</v>
      </c>
      <c r="G1388">
        <v>2324</v>
      </c>
      <c r="H1388" t="s">
        <v>26</v>
      </c>
      <c r="I1388">
        <v>5900</v>
      </c>
      <c r="J1388" t="s">
        <v>16</v>
      </c>
      <c r="K1388" s="20">
        <v>0.21</v>
      </c>
      <c r="L1388" s="20">
        <v>0.79</v>
      </c>
      <c r="M1388" t="str">
        <f>_xlfn.XLOOKUP(Production_Downtime_Cleaned[[#This Row],[machine_id]],Machine_master[machine_id],Machine_master[department])</f>
        <v>Assembly</v>
      </c>
    </row>
    <row r="1389" spans="1:13">
      <c r="A1389" s="19">
        <v>45715</v>
      </c>
      <c r="B1389" t="s">
        <v>24</v>
      </c>
      <c r="C1389" t="s">
        <v>17</v>
      </c>
      <c r="D1389">
        <v>8</v>
      </c>
      <c r="E1389">
        <v>0</v>
      </c>
      <c r="F1389">
        <v>8</v>
      </c>
      <c r="G1389">
        <v>3309</v>
      </c>
      <c r="H1389" t="s">
        <v>15</v>
      </c>
      <c r="I1389">
        <v>0</v>
      </c>
      <c r="J1389" t="s">
        <v>16</v>
      </c>
      <c r="K1389" s="20">
        <v>0</v>
      </c>
      <c r="L1389" s="20">
        <v>1</v>
      </c>
      <c r="M1389" t="str">
        <f>_xlfn.XLOOKUP(Production_Downtime_Cleaned[[#This Row],[machine_id]],Machine_master[machine_id],Machine_master[department])</f>
        <v>Assembly</v>
      </c>
    </row>
    <row r="1390" spans="1:13">
      <c r="A1390" s="19">
        <v>45715</v>
      </c>
      <c r="B1390" t="s">
        <v>24</v>
      </c>
      <c r="C1390" t="s">
        <v>18</v>
      </c>
      <c r="D1390">
        <v>8</v>
      </c>
      <c r="E1390">
        <v>0</v>
      </c>
      <c r="F1390">
        <v>8</v>
      </c>
      <c r="G1390">
        <v>3137</v>
      </c>
      <c r="H1390" t="s">
        <v>15</v>
      </c>
      <c r="I1390">
        <v>0</v>
      </c>
      <c r="J1390" t="s">
        <v>16</v>
      </c>
      <c r="K1390" s="20">
        <v>0</v>
      </c>
      <c r="L1390" s="20">
        <v>1</v>
      </c>
      <c r="M1390" t="str">
        <f>_xlfn.XLOOKUP(Production_Downtime_Cleaned[[#This Row],[machine_id]],Machine_master[machine_id],Machine_master[department])</f>
        <v>Assembly</v>
      </c>
    </row>
    <row r="1391" spans="1:13">
      <c r="A1391" s="19">
        <v>45715</v>
      </c>
      <c r="B1391" t="s">
        <v>25</v>
      </c>
      <c r="C1391" t="s">
        <v>14</v>
      </c>
      <c r="D1391">
        <v>8</v>
      </c>
      <c r="E1391">
        <v>0</v>
      </c>
      <c r="F1391">
        <v>8</v>
      </c>
      <c r="G1391">
        <v>3918</v>
      </c>
      <c r="H1391" t="s">
        <v>15</v>
      </c>
      <c r="I1391">
        <v>0</v>
      </c>
      <c r="J1391" t="s">
        <v>16</v>
      </c>
      <c r="K1391" s="20">
        <v>0</v>
      </c>
      <c r="L1391" s="20">
        <v>1</v>
      </c>
      <c r="M1391" t="str">
        <f>_xlfn.XLOOKUP(Production_Downtime_Cleaned[[#This Row],[machine_id]],Machine_master[machine_id],Machine_master[department])</f>
        <v>Cutting</v>
      </c>
    </row>
    <row r="1392" spans="1:13">
      <c r="A1392" s="19">
        <v>45715</v>
      </c>
      <c r="B1392" t="s">
        <v>25</v>
      </c>
      <c r="C1392" t="s">
        <v>17</v>
      </c>
      <c r="D1392">
        <v>8</v>
      </c>
      <c r="E1392">
        <v>6.3</v>
      </c>
      <c r="F1392">
        <v>1.7</v>
      </c>
      <c r="G1392">
        <v>840</v>
      </c>
      <c r="H1392" t="s">
        <v>28</v>
      </c>
      <c r="I1392">
        <v>3100</v>
      </c>
      <c r="J1392" t="s">
        <v>16</v>
      </c>
      <c r="K1392" s="20">
        <v>0.79</v>
      </c>
      <c r="L1392" s="20">
        <v>0.21</v>
      </c>
      <c r="M1392" t="str">
        <f>_xlfn.XLOOKUP(Production_Downtime_Cleaned[[#This Row],[machine_id]],Machine_master[machine_id],Machine_master[department])</f>
        <v>Cutting</v>
      </c>
    </row>
    <row r="1393" spans="1:13">
      <c r="A1393" s="19">
        <v>45715</v>
      </c>
      <c r="B1393" t="s">
        <v>25</v>
      </c>
      <c r="C1393" t="s">
        <v>18</v>
      </c>
      <c r="D1393">
        <v>8</v>
      </c>
      <c r="E1393">
        <v>0</v>
      </c>
      <c r="F1393">
        <v>8</v>
      </c>
      <c r="G1393">
        <v>3818</v>
      </c>
      <c r="H1393" t="s">
        <v>15</v>
      </c>
      <c r="I1393">
        <v>0</v>
      </c>
      <c r="J1393" t="s">
        <v>16</v>
      </c>
      <c r="K1393" s="20">
        <v>0</v>
      </c>
      <c r="L1393" s="20">
        <v>1</v>
      </c>
      <c r="M1393" t="str">
        <f>_xlfn.XLOOKUP(Production_Downtime_Cleaned[[#This Row],[machine_id]],Machine_master[machine_id],Machine_master[department])</f>
        <v>Cutting</v>
      </c>
    </row>
    <row r="1394" spans="1:13">
      <c r="A1394" s="19">
        <v>45716</v>
      </c>
      <c r="B1394" t="s">
        <v>13</v>
      </c>
      <c r="C1394" t="s">
        <v>14</v>
      </c>
      <c r="D1394">
        <v>8</v>
      </c>
      <c r="E1394">
        <v>0</v>
      </c>
      <c r="F1394">
        <v>8</v>
      </c>
      <c r="G1394">
        <v>4622</v>
      </c>
      <c r="H1394" t="s">
        <v>15</v>
      </c>
      <c r="I1394">
        <v>0</v>
      </c>
      <c r="J1394" t="s">
        <v>16</v>
      </c>
      <c r="K1394" s="20">
        <v>0</v>
      </c>
      <c r="L1394" s="20">
        <v>1</v>
      </c>
      <c r="M1394" t="str">
        <f>_xlfn.XLOOKUP(Production_Downtime_Cleaned[[#This Row],[machine_id]],Machine_master[machine_id],Machine_master[department])</f>
        <v>Stamping</v>
      </c>
    </row>
    <row r="1395" spans="1:13">
      <c r="A1395" s="19">
        <v>45716</v>
      </c>
      <c r="B1395" t="s">
        <v>13</v>
      </c>
      <c r="C1395" t="s">
        <v>17</v>
      </c>
      <c r="D1395">
        <v>8</v>
      </c>
      <c r="E1395">
        <v>0</v>
      </c>
      <c r="F1395">
        <v>8</v>
      </c>
      <c r="G1395">
        <v>5062</v>
      </c>
      <c r="H1395" t="s">
        <v>15</v>
      </c>
      <c r="I1395">
        <v>0</v>
      </c>
      <c r="J1395" t="s">
        <v>16</v>
      </c>
      <c r="K1395" s="20">
        <v>0</v>
      </c>
      <c r="L1395" s="20">
        <v>1</v>
      </c>
      <c r="M1395" t="str">
        <f>_xlfn.XLOOKUP(Production_Downtime_Cleaned[[#This Row],[machine_id]],Machine_master[machine_id],Machine_master[department])</f>
        <v>Stamping</v>
      </c>
    </row>
    <row r="1396" spans="1:13">
      <c r="A1396" s="19">
        <v>45716</v>
      </c>
      <c r="B1396" t="s">
        <v>13</v>
      </c>
      <c r="C1396" t="s">
        <v>18</v>
      </c>
      <c r="D1396">
        <v>8</v>
      </c>
      <c r="E1396">
        <v>0</v>
      </c>
      <c r="F1396">
        <v>8</v>
      </c>
      <c r="G1396">
        <v>4848</v>
      </c>
      <c r="H1396" t="s">
        <v>15</v>
      </c>
      <c r="I1396">
        <v>0</v>
      </c>
      <c r="J1396" t="s">
        <v>16</v>
      </c>
      <c r="K1396" s="20">
        <v>0</v>
      </c>
      <c r="L1396" s="20">
        <v>1</v>
      </c>
      <c r="M1396" t="str">
        <f>_xlfn.XLOOKUP(Production_Downtime_Cleaned[[#This Row],[machine_id]],Machine_master[machine_id],Machine_master[department])</f>
        <v>Stamping</v>
      </c>
    </row>
    <row r="1397" spans="1:13">
      <c r="A1397" s="19">
        <v>45716</v>
      </c>
      <c r="B1397" t="s">
        <v>19</v>
      </c>
      <c r="C1397" t="s">
        <v>14</v>
      </c>
      <c r="D1397">
        <v>8</v>
      </c>
      <c r="E1397">
        <v>6.5</v>
      </c>
      <c r="F1397">
        <v>1.5</v>
      </c>
      <c r="G1397">
        <v>945</v>
      </c>
      <c r="H1397" t="s">
        <v>30</v>
      </c>
      <c r="I1397">
        <v>7300</v>
      </c>
      <c r="J1397" t="s">
        <v>16</v>
      </c>
      <c r="K1397" s="20">
        <v>0.81</v>
      </c>
      <c r="L1397" s="20">
        <v>0.19</v>
      </c>
      <c r="M1397" t="str">
        <f>_xlfn.XLOOKUP(Production_Downtime_Cleaned[[#This Row],[machine_id]],Machine_master[machine_id],Machine_master[department])</f>
        <v>Stamping</v>
      </c>
    </row>
    <row r="1398" spans="1:13">
      <c r="A1398" s="19">
        <v>45716</v>
      </c>
      <c r="B1398" t="s">
        <v>19</v>
      </c>
      <c r="C1398" t="s">
        <v>17</v>
      </c>
      <c r="D1398">
        <v>8</v>
      </c>
      <c r="E1398">
        <v>0</v>
      </c>
      <c r="F1398">
        <v>8</v>
      </c>
      <c r="G1398">
        <v>5226</v>
      </c>
      <c r="H1398" t="s">
        <v>15</v>
      </c>
      <c r="I1398">
        <v>0</v>
      </c>
      <c r="J1398" t="s">
        <v>16</v>
      </c>
      <c r="K1398" s="20">
        <v>0</v>
      </c>
      <c r="L1398" s="20">
        <v>1</v>
      </c>
      <c r="M1398" t="str">
        <f>_xlfn.XLOOKUP(Production_Downtime_Cleaned[[#This Row],[machine_id]],Machine_master[machine_id],Machine_master[department])</f>
        <v>Stamping</v>
      </c>
    </row>
    <row r="1399" spans="1:13">
      <c r="A1399" s="19">
        <v>45716</v>
      </c>
      <c r="B1399" t="s">
        <v>19</v>
      </c>
      <c r="C1399" t="s">
        <v>18</v>
      </c>
      <c r="D1399">
        <v>8</v>
      </c>
      <c r="E1399">
        <v>0</v>
      </c>
      <c r="F1399">
        <v>8</v>
      </c>
      <c r="G1399">
        <v>5037</v>
      </c>
      <c r="H1399" t="s">
        <v>15</v>
      </c>
      <c r="I1399">
        <v>0</v>
      </c>
      <c r="J1399" t="s">
        <v>16</v>
      </c>
      <c r="K1399" s="20">
        <v>0</v>
      </c>
      <c r="L1399" s="20">
        <v>1</v>
      </c>
      <c r="M1399" t="str">
        <f>_xlfn.XLOOKUP(Production_Downtime_Cleaned[[#This Row],[machine_id]],Machine_master[machine_id],Machine_master[department])</f>
        <v>Stamping</v>
      </c>
    </row>
    <row r="1400" spans="1:13">
      <c r="A1400" s="19">
        <v>45716</v>
      </c>
      <c r="B1400" t="s">
        <v>20</v>
      </c>
      <c r="C1400" t="s">
        <v>14</v>
      </c>
      <c r="D1400">
        <v>8</v>
      </c>
      <c r="E1400">
        <v>0</v>
      </c>
      <c r="F1400">
        <v>8</v>
      </c>
      <c r="G1400">
        <v>4589</v>
      </c>
      <c r="H1400" t="s">
        <v>15</v>
      </c>
      <c r="I1400">
        <v>0</v>
      </c>
      <c r="J1400" t="s">
        <v>16</v>
      </c>
      <c r="K1400" s="20">
        <v>0</v>
      </c>
      <c r="L1400" s="20">
        <v>1</v>
      </c>
      <c r="M1400" t="str">
        <f>_xlfn.XLOOKUP(Production_Downtime_Cleaned[[#This Row],[machine_id]],Machine_master[machine_id],Machine_master[department])</f>
        <v>Stamping</v>
      </c>
    </row>
    <row r="1401" spans="1:13">
      <c r="A1401" s="19">
        <v>45716</v>
      </c>
      <c r="B1401" t="s">
        <v>20</v>
      </c>
      <c r="C1401" t="s">
        <v>17</v>
      </c>
      <c r="D1401">
        <v>8</v>
      </c>
      <c r="E1401">
        <v>2.5</v>
      </c>
      <c r="F1401">
        <v>5.5</v>
      </c>
      <c r="G1401">
        <v>3195</v>
      </c>
      <c r="H1401" t="s">
        <v>27</v>
      </c>
      <c r="I1401">
        <v>2300</v>
      </c>
      <c r="J1401" t="s">
        <v>16</v>
      </c>
      <c r="K1401" s="20">
        <v>0.31</v>
      </c>
      <c r="L1401" s="20">
        <v>0.69</v>
      </c>
      <c r="M1401" t="str">
        <f>_xlfn.XLOOKUP(Production_Downtime_Cleaned[[#This Row],[machine_id]],Machine_master[machine_id],Machine_master[department])</f>
        <v>Stamping</v>
      </c>
    </row>
    <row r="1402" spans="1:13">
      <c r="A1402" s="19">
        <v>45716</v>
      </c>
      <c r="B1402" t="s">
        <v>20</v>
      </c>
      <c r="C1402" t="s">
        <v>18</v>
      </c>
      <c r="D1402">
        <v>8</v>
      </c>
      <c r="E1402">
        <v>0</v>
      </c>
      <c r="F1402">
        <v>8</v>
      </c>
      <c r="G1402">
        <v>4735</v>
      </c>
      <c r="H1402" t="s">
        <v>15</v>
      </c>
      <c r="I1402">
        <v>0</v>
      </c>
      <c r="J1402" t="s">
        <v>16</v>
      </c>
      <c r="K1402" s="20">
        <v>0</v>
      </c>
      <c r="L1402" s="20">
        <v>1</v>
      </c>
      <c r="M1402" t="str">
        <f>_xlfn.XLOOKUP(Production_Downtime_Cleaned[[#This Row],[machine_id]],Machine_master[machine_id],Machine_master[department])</f>
        <v>Stamping</v>
      </c>
    </row>
    <row r="1403" spans="1:13">
      <c r="A1403" s="19">
        <v>45716</v>
      </c>
      <c r="B1403" t="s">
        <v>21</v>
      </c>
      <c r="C1403" t="s">
        <v>14</v>
      </c>
      <c r="D1403">
        <v>8</v>
      </c>
      <c r="E1403">
        <v>0</v>
      </c>
      <c r="F1403">
        <v>8</v>
      </c>
      <c r="G1403">
        <v>676</v>
      </c>
      <c r="H1403" t="s">
        <v>15</v>
      </c>
      <c r="I1403">
        <v>0</v>
      </c>
      <c r="J1403" t="s">
        <v>16</v>
      </c>
      <c r="K1403" s="20">
        <v>0</v>
      </c>
      <c r="L1403" s="20">
        <v>1</v>
      </c>
      <c r="M1403" t="str">
        <f>_xlfn.XLOOKUP(Production_Downtime_Cleaned[[#This Row],[machine_id]],Machine_master[machine_id],Machine_master[department])</f>
        <v>Machining</v>
      </c>
    </row>
    <row r="1404" spans="1:13">
      <c r="A1404" s="19">
        <v>45716</v>
      </c>
      <c r="B1404" t="s">
        <v>21</v>
      </c>
      <c r="C1404" t="s">
        <v>17</v>
      </c>
      <c r="D1404">
        <v>8</v>
      </c>
      <c r="E1404">
        <v>0</v>
      </c>
      <c r="F1404">
        <v>8</v>
      </c>
      <c r="G1404">
        <v>638</v>
      </c>
      <c r="H1404" t="s">
        <v>15</v>
      </c>
      <c r="I1404">
        <v>0</v>
      </c>
      <c r="J1404" t="s">
        <v>16</v>
      </c>
      <c r="K1404" s="20">
        <v>0</v>
      </c>
      <c r="L1404" s="20">
        <v>1</v>
      </c>
      <c r="M1404" t="str">
        <f>_xlfn.XLOOKUP(Production_Downtime_Cleaned[[#This Row],[machine_id]],Machine_master[machine_id],Machine_master[department])</f>
        <v>Machining</v>
      </c>
    </row>
    <row r="1405" spans="1:13">
      <c r="A1405" s="19">
        <v>45716</v>
      </c>
      <c r="B1405" t="s">
        <v>21</v>
      </c>
      <c r="C1405" t="s">
        <v>18</v>
      </c>
      <c r="D1405">
        <v>8</v>
      </c>
      <c r="E1405">
        <v>2.9</v>
      </c>
      <c r="F1405">
        <v>5.0999999999999996</v>
      </c>
      <c r="G1405">
        <v>457</v>
      </c>
      <c r="H1405" t="s">
        <v>29</v>
      </c>
      <c r="I1405">
        <v>9100</v>
      </c>
      <c r="J1405" t="s">
        <v>16</v>
      </c>
      <c r="K1405" s="20">
        <v>0.36</v>
      </c>
      <c r="L1405" s="20">
        <v>0.64</v>
      </c>
      <c r="M1405" t="str">
        <f>_xlfn.XLOOKUP(Production_Downtime_Cleaned[[#This Row],[machine_id]],Machine_master[machine_id],Machine_master[department])</f>
        <v>Machining</v>
      </c>
    </row>
    <row r="1406" spans="1:13">
      <c r="A1406" s="19">
        <v>45716</v>
      </c>
      <c r="B1406" t="s">
        <v>22</v>
      </c>
      <c r="C1406" t="s">
        <v>14</v>
      </c>
      <c r="D1406">
        <v>8</v>
      </c>
      <c r="E1406">
        <v>0</v>
      </c>
      <c r="F1406">
        <v>8</v>
      </c>
      <c r="G1406">
        <v>772</v>
      </c>
      <c r="H1406" t="s">
        <v>15</v>
      </c>
      <c r="I1406">
        <v>0</v>
      </c>
      <c r="J1406" t="s">
        <v>16</v>
      </c>
      <c r="K1406" s="20">
        <v>0</v>
      </c>
      <c r="L1406" s="20">
        <v>1</v>
      </c>
      <c r="M1406" t="str">
        <f>_xlfn.XLOOKUP(Production_Downtime_Cleaned[[#This Row],[machine_id]],Machine_master[machine_id],Machine_master[department])</f>
        <v>Machining</v>
      </c>
    </row>
    <row r="1407" spans="1:13">
      <c r="A1407" s="19">
        <v>45716</v>
      </c>
      <c r="B1407" t="s">
        <v>22</v>
      </c>
      <c r="C1407" t="s">
        <v>17</v>
      </c>
      <c r="D1407">
        <v>8</v>
      </c>
      <c r="E1407">
        <v>2</v>
      </c>
      <c r="F1407">
        <v>6</v>
      </c>
      <c r="G1407">
        <v>531</v>
      </c>
      <c r="H1407" t="s">
        <v>27</v>
      </c>
      <c r="I1407">
        <v>4800</v>
      </c>
      <c r="J1407" t="s">
        <v>16</v>
      </c>
      <c r="K1407" s="20">
        <v>0.25</v>
      </c>
      <c r="L1407" s="20">
        <v>0.75</v>
      </c>
      <c r="M1407" t="str">
        <f>_xlfn.XLOOKUP(Production_Downtime_Cleaned[[#This Row],[machine_id]],Machine_master[machine_id],Machine_master[department])</f>
        <v>Machining</v>
      </c>
    </row>
    <row r="1408" spans="1:13">
      <c r="A1408" s="19">
        <v>45716</v>
      </c>
      <c r="B1408" t="s">
        <v>22</v>
      </c>
      <c r="C1408" t="s">
        <v>18</v>
      </c>
      <c r="D1408">
        <v>8</v>
      </c>
      <c r="E1408">
        <v>6.5</v>
      </c>
      <c r="F1408">
        <v>1.5</v>
      </c>
      <c r="G1408">
        <v>134</v>
      </c>
      <c r="H1408" t="s">
        <v>27</v>
      </c>
      <c r="I1408">
        <v>6300</v>
      </c>
      <c r="J1408" t="s">
        <v>16</v>
      </c>
      <c r="K1408" s="20">
        <v>0.81</v>
      </c>
      <c r="L1408" s="20">
        <v>0.19</v>
      </c>
      <c r="M1408" t="str">
        <f>_xlfn.XLOOKUP(Production_Downtime_Cleaned[[#This Row],[machine_id]],Machine_master[machine_id],Machine_master[department])</f>
        <v>Machining</v>
      </c>
    </row>
    <row r="1409" spans="1:13">
      <c r="A1409" s="19">
        <v>45716</v>
      </c>
      <c r="B1409" t="s">
        <v>23</v>
      </c>
      <c r="C1409" t="s">
        <v>14</v>
      </c>
      <c r="D1409">
        <v>8</v>
      </c>
      <c r="E1409">
        <v>1</v>
      </c>
      <c r="F1409">
        <v>7</v>
      </c>
      <c r="G1409">
        <v>2781</v>
      </c>
      <c r="H1409" t="s">
        <v>30</v>
      </c>
      <c r="I1409">
        <v>4600</v>
      </c>
      <c r="J1409" t="s">
        <v>16</v>
      </c>
      <c r="K1409" s="20">
        <v>0.13</v>
      </c>
      <c r="L1409" s="20">
        <v>0.88</v>
      </c>
      <c r="M1409" t="str">
        <f>_xlfn.XLOOKUP(Production_Downtime_Cleaned[[#This Row],[machine_id]],Machine_master[machine_id],Machine_master[department])</f>
        <v>Assembly</v>
      </c>
    </row>
    <row r="1410" spans="1:13">
      <c r="A1410" s="19">
        <v>45716</v>
      </c>
      <c r="B1410" t="s">
        <v>23</v>
      </c>
      <c r="C1410" t="s">
        <v>17</v>
      </c>
      <c r="D1410">
        <v>8</v>
      </c>
      <c r="E1410">
        <v>0.8</v>
      </c>
      <c r="F1410">
        <v>7.2</v>
      </c>
      <c r="G1410">
        <v>2496</v>
      </c>
      <c r="H1410" t="s">
        <v>28</v>
      </c>
      <c r="I1410">
        <v>6200</v>
      </c>
      <c r="J1410" t="s">
        <v>16</v>
      </c>
      <c r="K1410" s="20">
        <v>0.1</v>
      </c>
      <c r="L1410" s="20">
        <v>0.9</v>
      </c>
      <c r="M1410" t="str">
        <f>_xlfn.XLOOKUP(Production_Downtime_Cleaned[[#This Row],[machine_id]],Machine_master[machine_id],Machine_master[department])</f>
        <v>Assembly</v>
      </c>
    </row>
    <row r="1411" spans="1:13">
      <c r="A1411" s="19">
        <v>45716</v>
      </c>
      <c r="B1411" t="s">
        <v>23</v>
      </c>
      <c r="C1411" t="s">
        <v>18</v>
      </c>
      <c r="D1411">
        <v>8</v>
      </c>
      <c r="E1411">
        <v>0</v>
      </c>
      <c r="F1411">
        <v>8</v>
      </c>
      <c r="G1411">
        <v>3284</v>
      </c>
      <c r="H1411" t="s">
        <v>15</v>
      </c>
      <c r="I1411">
        <v>0</v>
      </c>
      <c r="J1411" t="s">
        <v>16</v>
      </c>
      <c r="K1411" s="20">
        <v>0</v>
      </c>
      <c r="L1411" s="20">
        <v>1</v>
      </c>
      <c r="M1411" t="str">
        <f>_xlfn.XLOOKUP(Production_Downtime_Cleaned[[#This Row],[machine_id]],Machine_master[machine_id],Machine_master[department])</f>
        <v>Assembly</v>
      </c>
    </row>
    <row r="1412" spans="1:13">
      <c r="A1412" s="19">
        <v>45716</v>
      </c>
      <c r="B1412" t="s">
        <v>24</v>
      </c>
      <c r="C1412" t="s">
        <v>14</v>
      </c>
      <c r="D1412">
        <v>8</v>
      </c>
      <c r="E1412">
        <v>0</v>
      </c>
      <c r="F1412">
        <v>8</v>
      </c>
      <c r="G1412">
        <v>3248</v>
      </c>
      <c r="H1412" t="s">
        <v>15</v>
      </c>
      <c r="I1412">
        <v>0</v>
      </c>
      <c r="J1412" t="s">
        <v>16</v>
      </c>
      <c r="K1412" s="20">
        <v>0</v>
      </c>
      <c r="L1412" s="20">
        <v>1</v>
      </c>
      <c r="M1412" t="str">
        <f>_xlfn.XLOOKUP(Production_Downtime_Cleaned[[#This Row],[machine_id]],Machine_master[machine_id],Machine_master[department])</f>
        <v>Assembly</v>
      </c>
    </row>
    <row r="1413" spans="1:13">
      <c r="A1413" s="19">
        <v>45716</v>
      </c>
      <c r="B1413" t="s">
        <v>24</v>
      </c>
      <c r="C1413" t="s">
        <v>17</v>
      </c>
      <c r="D1413">
        <v>8</v>
      </c>
      <c r="E1413">
        <v>5.4</v>
      </c>
      <c r="F1413">
        <v>2.6</v>
      </c>
      <c r="G1413">
        <v>965</v>
      </c>
      <c r="H1413" t="s">
        <v>27</v>
      </c>
      <c r="I1413">
        <v>3800</v>
      </c>
      <c r="J1413" t="s">
        <v>16</v>
      </c>
      <c r="K1413" s="20">
        <v>0.68</v>
      </c>
      <c r="L1413" s="20">
        <v>0.33</v>
      </c>
      <c r="M1413" t="str">
        <f>_xlfn.XLOOKUP(Production_Downtime_Cleaned[[#This Row],[machine_id]],Machine_master[machine_id],Machine_master[department])</f>
        <v>Assembly</v>
      </c>
    </row>
    <row r="1414" spans="1:13">
      <c r="A1414" s="19">
        <v>45716</v>
      </c>
      <c r="B1414" t="s">
        <v>24</v>
      </c>
      <c r="C1414" t="s">
        <v>18</v>
      </c>
      <c r="D1414">
        <v>8</v>
      </c>
      <c r="E1414">
        <v>0</v>
      </c>
      <c r="F1414">
        <v>8</v>
      </c>
      <c r="G1414">
        <v>3045</v>
      </c>
      <c r="H1414" t="s">
        <v>15</v>
      </c>
      <c r="I1414">
        <v>0</v>
      </c>
      <c r="J1414" t="s">
        <v>16</v>
      </c>
      <c r="K1414" s="20">
        <v>0</v>
      </c>
      <c r="L1414" s="20">
        <v>1</v>
      </c>
      <c r="M1414" t="str">
        <f>_xlfn.XLOOKUP(Production_Downtime_Cleaned[[#This Row],[machine_id]],Machine_master[machine_id],Machine_master[department])</f>
        <v>Assembly</v>
      </c>
    </row>
    <row r="1415" spans="1:13">
      <c r="A1415" s="19">
        <v>45716</v>
      </c>
      <c r="B1415" t="s">
        <v>25</v>
      </c>
      <c r="C1415" t="s">
        <v>14</v>
      </c>
      <c r="D1415">
        <v>8</v>
      </c>
      <c r="E1415">
        <v>0</v>
      </c>
      <c r="F1415">
        <v>8</v>
      </c>
      <c r="G1415">
        <v>3677</v>
      </c>
      <c r="H1415" t="s">
        <v>15</v>
      </c>
      <c r="I1415">
        <v>0</v>
      </c>
      <c r="J1415" t="s">
        <v>16</v>
      </c>
      <c r="K1415" s="20">
        <v>0</v>
      </c>
      <c r="L1415" s="20">
        <v>1</v>
      </c>
      <c r="M1415" t="str">
        <f>_xlfn.XLOOKUP(Production_Downtime_Cleaned[[#This Row],[machine_id]],Machine_master[machine_id],Machine_master[department])</f>
        <v>Cutting</v>
      </c>
    </row>
    <row r="1416" spans="1:13">
      <c r="A1416" s="19">
        <v>45716</v>
      </c>
      <c r="B1416" t="s">
        <v>25</v>
      </c>
      <c r="C1416" t="s">
        <v>17</v>
      </c>
      <c r="D1416">
        <v>8</v>
      </c>
      <c r="E1416">
        <v>0</v>
      </c>
      <c r="F1416">
        <v>8</v>
      </c>
      <c r="G1416">
        <v>4376</v>
      </c>
      <c r="H1416" t="s">
        <v>15</v>
      </c>
      <c r="I1416">
        <v>0</v>
      </c>
      <c r="J1416" t="s">
        <v>16</v>
      </c>
      <c r="K1416" s="20">
        <v>0</v>
      </c>
      <c r="L1416" s="20">
        <v>1</v>
      </c>
      <c r="M1416" t="str">
        <f>_xlfn.XLOOKUP(Production_Downtime_Cleaned[[#This Row],[machine_id]],Machine_master[machine_id],Machine_master[department])</f>
        <v>Cutting</v>
      </c>
    </row>
    <row r="1417" spans="1:13">
      <c r="A1417" s="19">
        <v>45716</v>
      </c>
      <c r="B1417" t="s">
        <v>25</v>
      </c>
      <c r="C1417" t="s">
        <v>18</v>
      </c>
      <c r="D1417">
        <v>8</v>
      </c>
      <c r="E1417">
        <v>0</v>
      </c>
      <c r="F1417">
        <v>8</v>
      </c>
      <c r="G1417">
        <v>3793</v>
      </c>
      <c r="H1417" t="s">
        <v>15</v>
      </c>
      <c r="I1417">
        <v>0</v>
      </c>
      <c r="J1417" t="s">
        <v>16</v>
      </c>
      <c r="K1417" s="20">
        <v>0</v>
      </c>
      <c r="L1417" s="20">
        <v>1</v>
      </c>
      <c r="M1417" t="str">
        <f>_xlfn.XLOOKUP(Production_Downtime_Cleaned[[#This Row],[machine_id]],Machine_master[machine_id],Machine_master[department])</f>
        <v>Cutting</v>
      </c>
    </row>
    <row r="1418" spans="1:13">
      <c r="A1418" s="19">
        <v>45717</v>
      </c>
      <c r="B1418" t="s">
        <v>13</v>
      </c>
      <c r="C1418" t="s">
        <v>14</v>
      </c>
      <c r="D1418">
        <v>8</v>
      </c>
      <c r="E1418">
        <v>0</v>
      </c>
      <c r="F1418">
        <v>8</v>
      </c>
      <c r="G1418">
        <v>5115</v>
      </c>
      <c r="H1418" t="s">
        <v>15</v>
      </c>
      <c r="I1418">
        <v>0</v>
      </c>
      <c r="J1418" t="s">
        <v>16</v>
      </c>
      <c r="K1418" s="20">
        <v>0</v>
      </c>
      <c r="L1418" s="20">
        <v>1</v>
      </c>
      <c r="M1418" t="str">
        <f>_xlfn.XLOOKUP(Production_Downtime_Cleaned[[#This Row],[machine_id]],Machine_master[machine_id],Machine_master[department])</f>
        <v>Stamping</v>
      </c>
    </row>
    <row r="1419" spans="1:13">
      <c r="A1419" s="19">
        <v>45717</v>
      </c>
      <c r="B1419" t="s">
        <v>13</v>
      </c>
      <c r="C1419" t="s">
        <v>17</v>
      </c>
      <c r="D1419">
        <v>8</v>
      </c>
      <c r="E1419">
        <v>2.4</v>
      </c>
      <c r="F1419">
        <v>5.6</v>
      </c>
      <c r="G1419">
        <v>3404</v>
      </c>
      <c r="H1419" t="s">
        <v>29</v>
      </c>
      <c r="I1419">
        <v>4800</v>
      </c>
      <c r="J1419" t="s">
        <v>16</v>
      </c>
      <c r="K1419" s="20">
        <v>0.3</v>
      </c>
      <c r="L1419" s="20">
        <v>0.7</v>
      </c>
      <c r="M1419" t="str">
        <f>_xlfn.XLOOKUP(Production_Downtime_Cleaned[[#This Row],[machine_id]],Machine_master[machine_id],Machine_master[department])</f>
        <v>Stamping</v>
      </c>
    </row>
    <row r="1420" spans="1:13">
      <c r="A1420" s="19">
        <v>45717</v>
      </c>
      <c r="B1420" t="s">
        <v>13</v>
      </c>
      <c r="C1420" t="s">
        <v>18</v>
      </c>
      <c r="D1420">
        <v>8</v>
      </c>
      <c r="E1420">
        <v>0</v>
      </c>
      <c r="F1420">
        <v>8</v>
      </c>
      <c r="G1420">
        <v>5186</v>
      </c>
      <c r="H1420" t="s">
        <v>15</v>
      </c>
      <c r="I1420">
        <v>0</v>
      </c>
      <c r="J1420" t="s">
        <v>16</v>
      </c>
      <c r="K1420" s="20">
        <v>0</v>
      </c>
      <c r="L1420" s="20">
        <v>1</v>
      </c>
      <c r="M1420" t="str">
        <f>_xlfn.XLOOKUP(Production_Downtime_Cleaned[[#This Row],[machine_id]],Machine_master[machine_id],Machine_master[department])</f>
        <v>Stamping</v>
      </c>
    </row>
    <row r="1421" spans="1:13">
      <c r="A1421" s="19">
        <v>45717</v>
      </c>
      <c r="B1421" t="s">
        <v>19</v>
      </c>
      <c r="C1421" t="s">
        <v>14</v>
      </c>
      <c r="D1421">
        <v>8</v>
      </c>
      <c r="E1421">
        <v>4.9000000000000004</v>
      </c>
      <c r="F1421">
        <v>3.1</v>
      </c>
      <c r="G1421">
        <v>1876</v>
      </c>
      <c r="H1421" t="s">
        <v>27</v>
      </c>
      <c r="I1421">
        <v>12700</v>
      </c>
      <c r="J1421" t="s">
        <v>16</v>
      </c>
      <c r="K1421" s="20">
        <v>0.61</v>
      </c>
      <c r="L1421" s="20">
        <v>0.39</v>
      </c>
      <c r="M1421" t="str">
        <f>_xlfn.XLOOKUP(Production_Downtime_Cleaned[[#This Row],[machine_id]],Machine_master[machine_id],Machine_master[department])</f>
        <v>Stamping</v>
      </c>
    </row>
    <row r="1422" spans="1:13">
      <c r="A1422" s="19">
        <v>45717</v>
      </c>
      <c r="B1422" t="s">
        <v>19</v>
      </c>
      <c r="C1422" t="s">
        <v>17</v>
      </c>
      <c r="D1422">
        <v>8</v>
      </c>
      <c r="E1422">
        <v>0</v>
      </c>
      <c r="F1422">
        <v>8</v>
      </c>
      <c r="G1422">
        <v>5350</v>
      </c>
      <c r="H1422" t="s">
        <v>15</v>
      </c>
      <c r="I1422">
        <v>0</v>
      </c>
      <c r="J1422" t="s">
        <v>16</v>
      </c>
      <c r="K1422" s="20">
        <v>0</v>
      </c>
      <c r="L1422" s="20">
        <v>1</v>
      </c>
      <c r="M1422" t="str">
        <f>_xlfn.XLOOKUP(Production_Downtime_Cleaned[[#This Row],[machine_id]],Machine_master[machine_id],Machine_master[department])</f>
        <v>Stamping</v>
      </c>
    </row>
    <row r="1423" spans="1:13">
      <c r="A1423" s="19">
        <v>45717</v>
      </c>
      <c r="B1423" t="s">
        <v>19</v>
      </c>
      <c r="C1423" t="s">
        <v>18</v>
      </c>
      <c r="D1423">
        <v>8</v>
      </c>
      <c r="E1423">
        <v>0</v>
      </c>
      <c r="F1423">
        <v>8</v>
      </c>
      <c r="G1423">
        <v>4982</v>
      </c>
      <c r="H1423" t="s">
        <v>15</v>
      </c>
      <c r="I1423">
        <v>0</v>
      </c>
      <c r="J1423" t="s">
        <v>16</v>
      </c>
      <c r="K1423" s="20">
        <v>0</v>
      </c>
      <c r="L1423" s="20">
        <v>1</v>
      </c>
      <c r="M1423" t="str">
        <f>_xlfn.XLOOKUP(Production_Downtime_Cleaned[[#This Row],[machine_id]],Machine_master[machine_id],Machine_master[department])</f>
        <v>Stamping</v>
      </c>
    </row>
    <row r="1424" spans="1:13">
      <c r="A1424" s="19">
        <v>45717</v>
      </c>
      <c r="B1424" t="s">
        <v>20</v>
      </c>
      <c r="C1424" t="s">
        <v>14</v>
      </c>
      <c r="D1424">
        <v>8</v>
      </c>
      <c r="E1424">
        <v>0</v>
      </c>
      <c r="F1424">
        <v>8</v>
      </c>
      <c r="G1424">
        <v>4535</v>
      </c>
      <c r="H1424" t="s">
        <v>15</v>
      </c>
      <c r="I1424">
        <v>0</v>
      </c>
      <c r="J1424" t="s">
        <v>16</v>
      </c>
      <c r="K1424" s="20">
        <v>0</v>
      </c>
      <c r="L1424" s="20">
        <v>1</v>
      </c>
      <c r="M1424" t="str">
        <f>_xlfn.XLOOKUP(Production_Downtime_Cleaned[[#This Row],[machine_id]],Machine_master[machine_id],Machine_master[department])</f>
        <v>Stamping</v>
      </c>
    </row>
    <row r="1425" spans="1:13">
      <c r="A1425" s="19">
        <v>45717</v>
      </c>
      <c r="B1425" t="s">
        <v>20</v>
      </c>
      <c r="C1425" t="s">
        <v>17</v>
      </c>
      <c r="D1425">
        <v>8</v>
      </c>
      <c r="E1425">
        <v>1.5</v>
      </c>
      <c r="F1425">
        <v>6.5</v>
      </c>
      <c r="G1425">
        <v>3723</v>
      </c>
      <c r="H1425" t="s">
        <v>31</v>
      </c>
      <c r="I1425">
        <v>14800</v>
      </c>
      <c r="J1425" t="s">
        <v>16</v>
      </c>
      <c r="K1425" s="20">
        <v>0.19</v>
      </c>
      <c r="L1425" s="20">
        <v>0.81</v>
      </c>
      <c r="M1425" t="str">
        <f>_xlfn.XLOOKUP(Production_Downtime_Cleaned[[#This Row],[machine_id]],Machine_master[machine_id],Machine_master[department])</f>
        <v>Stamping</v>
      </c>
    </row>
    <row r="1426" spans="1:13">
      <c r="A1426" s="19">
        <v>45717</v>
      </c>
      <c r="B1426" t="s">
        <v>20</v>
      </c>
      <c r="C1426" t="s">
        <v>18</v>
      </c>
      <c r="D1426">
        <v>8</v>
      </c>
      <c r="E1426">
        <v>5.7</v>
      </c>
      <c r="F1426">
        <v>2.2999999999999998</v>
      </c>
      <c r="G1426">
        <v>1405</v>
      </c>
      <c r="H1426" t="s">
        <v>31</v>
      </c>
      <c r="I1426">
        <v>13200</v>
      </c>
      <c r="J1426" t="s">
        <v>16</v>
      </c>
      <c r="K1426" s="20">
        <v>0.71</v>
      </c>
      <c r="L1426" s="20">
        <v>0.28999999999999998</v>
      </c>
      <c r="M1426" t="str">
        <f>_xlfn.XLOOKUP(Production_Downtime_Cleaned[[#This Row],[machine_id]],Machine_master[machine_id],Machine_master[department])</f>
        <v>Stamping</v>
      </c>
    </row>
    <row r="1427" spans="1:13">
      <c r="A1427" s="19">
        <v>45717</v>
      </c>
      <c r="B1427" t="s">
        <v>21</v>
      </c>
      <c r="C1427" t="s">
        <v>14</v>
      </c>
      <c r="D1427">
        <v>8</v>
      </c>
      <c r="E1427">
        <v>0</v>
      </c>
      <c r="F1427">
        <v>8</v>
      </c>
      <c r="G1427">
        <v>754</v>
      </c>
      <c r="H1427" t="s">
        <v>15</v>
      </c>
      <c r="I1427">
        <v>0</v>
      </c>
      <c r="J1427" t="s">
        <v>16</v>
      </c>
      <c r="K1427" s="20">
        <v>0</v>
      </c>
      <c r="L1427" s="20">
        <v>1</v>
      </c>
      <c r="M1427" t="str">
        <f>_xlfn.XLOOKUP(Production_Downtime_Cleaned[[#This Row],[machine_id]],Machine_master[machine_id],Machine_master[department])</f>
        <v>Machining</v>
      </c>
    </row>
    <row r="1428" spans="1:13">
      <c r="A1428" s="19">
        <v>45717</v>
      </c>
      <c r="B1428" t="s">
        <v>21</v>
      </c>
      <c r="C1428" t="s">
        <v>17</v>
      </c>
      <c r="D1428">
        <v>8</v>
      </c>
      <c r="E1428">
        <v>0</v>
      </c>
      <c r="F1428">
        <v>8</v>
      </c>
      <c r="G1428">
        <v>626</v>
      </c>
      <c r="H1428" t="s">
        <v>15</v>
      </c>
      <c r="I1428">
        <v>0</v>
      </c>
      <c r="J1428" t="s">
        <v>16</v>
      </c>
      <c r="K1428" s="20">
        <v>0</v>
      </c>
      <c r="L1428" s="20">
        <v>1</v>
      </c>
      <c r="M1428" t="str">
        <f>_xlfn.XLOOKUP(Production_Downtime_Cleaned[[#This Row],[machine_id]],Machine_master[machine_id],Machine_master[department])</f>
        <v>Machining</v>
      </c>
    </row>
    <row r="1429" spans="1:13">
      <c r="A1429" s="19">
        <v>45717</v>
      </c>
      <c r="B1429" t="s">
        <v>21</v>
      </c>
      <c r="C1429" t="s">
        <v>18</v>
      </c>
      <c r="D1429">
        <v>8</v>
      </c>
      <c r="E1429">
        <v>0</v>
      </c>
      <c r="F1429">
        <v>8</v>
      </c>
      <c r="G1429">
        <v>752</v>
      </c>
      <c r="H1429" t="s">
        <v>15</v>
      </c>
      <c r="I1429">
        <v>0</v>
      </c>
      <c r="J1429" t="s">
        <v>16</v>
      </c>
      <c r="K1429" s="20">
        <v>0</v>
      </c>
      <c r="L1429" s="20">
        <v>1</v>
      </c>
      <c r="M1429" t="str">
        <f>_xlfn.XLOOKUP(Production_Downtime_Cleaned[[#This Row],[machine_id]],Machine_master[machine_id],Machine_master[department])</f>
        <v>Machining</v>
      </c>
    </row>
    <row r="1430" spans="1:13">
      <c r="A1430" s="19">
        <v>45717</v>
      </c>
      <c r="B1430" t="s">
        <v>22</v>
      </c>
      <c r="C1430" t="s">
        <v>14</v>
      </c>
      <c r="D1430">
        <v>8</v>
      </c>
      <c r="E1430">
        <v>0</v>
      </c>
      <c r="F1430">
        <v>8</v>
      </c>
      <c r="G1430">
        <v>769</v>
      </c>
      <c r="H1430" t="s">
        <v>15</v>
      </c>
      <c r="I1430">
        <v>0</v>
      </c>
      <c r="J1430" t="s">
        <v>16</v>
      </c>
      <c r="K1430" s="20">
        <v>0</v>
      </c>
      <c r="L1430" s="20">
        <v>1</v>
      </c>
      <c r="M1430" t="str">
        <f>_xlfn.XLOOKUP(Production_Downtime_Cleaned[[#This Row],[machine_id]],Machine_master[machine_id],Machine_master[department])</f>
        <v>Machining</v>
      </c>
    </row>
    <row r="1431" spans="1:13">
      <c r="A1431" s="19">
        <v>45717</v>
      </c>
      <c r="B1431" t="s">
        <v>22</v>
      </c>
      <c r="C1431" t="s">
        <v>17</v>
      </c>
      <c r="D1431">
        <v>8</v>
      </c>
      <c r="E1431">
        <v>0</v>
      </c>
      <c r="F1431">
        <v>8</v>
      </c>
      <c r="G1431">
        <v>729</v>
      </c>
      <c r="H1431" t="s">
        <v>15</v>
      </c>
      <c r="I1431">
        <v>0</v>
      </c>
      <c r="J1431" t="s">
        <v>16</v>
      </c>
      <c r="K1431" s="20">
        <v>0</v>
      </c>
      <c r="L1431" s="20">
        <v>1</v>
      </c>
      <c r="M1431" t="str">
        <f>_xlfn.XLOOKUP(Production_Downtime_Cleaned[[#This Row],[machine_id]],Machine_master[machine_id],Machine_master[department])</f>
        <v>Machining</v>
      </c>
    </row>
    <row r="1432" spans="1:13">
      <c r="A1432" s="19">
        <v>45717</v>
      </c>
      <c r="B1432" t="s">
        <v>22</v>
      </c>
      <c r="C1432" t="s">
        <v>18</v>
      </c>
      <c r="D1432">
        <v>8</v>
      </c>
      <c r="E1432">
        <v>5</v>
      </c>
      <c r="F1432">
        <v>3</v>
      </c>
      <c r="G1432">
        <v>273</v>
      </c>
      <c r="H1432" t="s">
        <v>26</v>
      </c>
      <c r="I1432">
        <v>12100</v>
      </c>
      <c r="J1432" t="s">
        <v>16</v>
      </c>
      <c r="K1432" s="20">
        <v>0.63</v>
      </c>
      <c r="L1432" s="20">
        <v>0.38</v>
      </c>
      <c r="M1432" t="str">
        <f>_xlfn.XLOOKUP(Production_Downtime_Cleaned[[#This Row],[machine_id]],Machine_master[machine_id],Machine_master[department])</f>
        <v>Machining</v>
      </c>
    </row>
    <row r="1433" spans="1:13">
      <c r="A1433" s="19">
        <v>45717</v>
      </c>
      <c r="B1433" t="s">
        <v>23</v>
      </c>
      <c r="C1433" t="s">
        <v>14</v>
      </c>
      <c r="D1433">
        <v>8</v>
      </c>
      <c r="E1433">
        <v>0</v>
      </c>
      <c r="F1433">
        <v>8</v>
      </c>
      <c r="G1433">
        <v>3617</v>
      </c>
      <c r="H1433" t="s">
        <v>15</v>
      </c>
      <c r="I1433">
        <v>0</v>
      </c>
      <c r="J1433" t="s">
        <v>16</v>
      </c>
      <c r="K1433" s="20">
        <v>0</v>
      </c>
      <c r="L1433" s="20">
        <v>1</v>
      </c>
      <c r="M1433" t="str">
        <f>_xlfn.XLOOKUP(Production_Downtime_Cleaned[[#This Row],[machine_id]],Machine_master[machine_id],Machine_master[department])</f>
        <v>Assembly</v>
      </c>
    </row>
    <row r="1434" spans="1:13">
      <c r="A1434" s="19">
        <v>45717</v>
      </c>
      <c r="B1434" t="s">
        <v>23</v>
      </c>
      <c r="C1434" t="s">
        <v>17</v>
      </c>
      <c r="D1434">
        <v>8</v>
      </c>
      <c r="E1434">
        <v>0.8</v>
      </c>
      <c r="F1434">
        <v>7.2</v>
      </c>
      <c r="G1434">
        <v>2851</v>
      </c>
      <c r="H1434" t="s">
        <v>27</v>
      </c>
      <c r="I1434">
        <v>11900</v>
      </c>
      <c r="J1434" t="s">
        <v>16</v>
      </c>
      <c r="K1434" s="20">
        <v>0.1</v>
      </c>
      <c r="L1434" s="20">
        <v>0.9</v>
      </c>
      <c r="M1434" t="str">
        <f>_xlfn.XLOOKUP(Production_Downtime_Cleaned[[#This Row],[machine_id]],Machine_master[machine_id],Machine_master[department])</f>
        <v>Assembly</v>
      </c>
    </row>
    <row r="1435" spans="1:13">
      <c r="A1435" s="19">
        <v>45717</v>
      </c>
      <c r="B1435" t="s">
        <v>23</v>
      </c>
      <c r="C1435" t="s">
        <v>18</v>
      </c>
      <c r="D1435">
        <v>8</v>
      </c>
      <c r="E1435">
        <v>0</v>
      </c>
      <c r="F1435">
        <v>8</v>
      </c>
      <c r="G1435">
        <v>3223</v>
      </c>
      <c r="H1435" t="s">
        <v>15</v>
      </c>
      <c r="I1435">
        <v>0</v>
      </c>
      <c r="J1435" t="s">
        <v>16</v>
      </c>
      <c r="K1435" s="20">
        <v>0</v>
      </c>
      <c r="L1435" s="20">
        <v>1</v>
      </c>
      <c r="M1435" t="str">
        <f>_xlfn.XLOOKUP(Production_Downtime_Cleaned[[#This Row],[machine_id]],Machine_master[machine_id],Machine_master[department])</f>
        <v>Assembly</v>
      </c>
    </row>
    <row r="1436" spans="1:13">
      <c r="A1436" s="19">
        <v>45717</v>
      </c>
      <c r="B1436" t="s">
        <v>24</v>
      </c>
      <c r="C1436" t="s">
        <v>14</v>
      </c>
      <c r="D1436">
        <v>8</v>
      </c>
      <c r="E1436">
        <v>1.2</v>
      </c>
      <c r="F1436">
        <v>6.8</v>
      </c>
      <c r="G1436">
        <v>2866</v>
      </c>
      <c r="H1436" t="s">
        <v>30</v>
      </c>
      <c r="I1436">
        <v>6100</v>
      </c>
      <c r="J1436" t="s">
        <v>16</v>
      </c>
      <c r="K1436" s="20">
        <v>0.15</v>
      </c>
      <c r="L1436" s="20">
        <v>0.85</v>
      </c>
      <c r="M1436" t="str">
        <f>_xlfn.XLOOKUP(Production_Downtime_Cleaned[[#This Row],[machine_id]],Machine_master[machine_id],Machine_master[department])</f>
        <v>Assembly</v>
      </c>
    </row>
    <row r="1437" spans="1:13">
      <c r="A1437" s="19">
        <v>45717</v>
      </c>
      <c r="B1437" t="s">
        <v>24</v>
      </c>
      <c r="C1437" t="s">
        <v>17</v>
      </c>
      <c r="D1437">
        <v>8</v>
      </c>
      <c r="E1437">
        <v>0</v>
      </c>
      <c r="F1437">
        <v>8</v>
      </c>
      <c r="G1437">
        <v>3286</v>
      </c>
      <c r="H1437" t="s">
        <v>15</v>
      </c>
      <c r="I1437">
        <v>0</v>
      </c>
      <c r="J1437" t="s">
        <v>16</v>
      </c>
      <c r="K1437" s="20">
        <v>0</v>
      </c>
      <c r="L1437" s="20">
        <v>1</v>
      </c>
      <c r="M1437" t="str">
        <f>_xlfn.XLOOKUP(Production_Downtime_Cleaned[[#This Row],[machine_id]],Machine_master[machine_id],Machine_master[department])</f>
        <v>Assembly</v>
      </c>
    </row>
    <row r="1438" spans="1:13">
      <c r="A1438" s="19">
        <v>45717</v>
      </c>
      <c r="B1438" t="s">
        <v>24</v>
      </c>
      <c r="C1438" t="s">
        <v>18</v>
      </c>
      <c r="D1438">
        <v>8</v>
      </c>
      <c r="E1438">
        <v>0</v>
      </c>
      <c r="F1438">
        <v>8</v>
      </c>
      <c r="G1438">
        <v>3511</v>
      </c>
      <c r="H1438" t="s">
        <v>15</v>
      </c>
      <c r="I1438">
        <v>0</v>
      </c>
      <c r="J1438" t="s">
        <v>16</v>
      </c>
      <c r="K1438" s="20">
        <v>0</v>
      </c>
      <c r="L1438" s="20">
        <v>1</v>
      </c>
      <c r="M1438" t="str">
        <f>_xlfn.XLOOKUP(Production_Downtime_Cleaned[[#This Row],[machine_id]],Machine_master[machine_id],Machine_master[department])</f>
        <v>Assembly</v>
      </c>
    </row>
    <row r="1439" spans="1:13">
      <c r="A1439" s="19">
        <v>45717</v>
      </c>
      <c r="B1439" t="s">
        <v>25</v>
      </c>
      <c r="C1439" t="s">
        <v>14</v>
      </c>
      <c r="D1439">
        <v>8</v>
      </c>
      <c r="E1439">
        <v>0</v>
      </c>
      <c r="F1439">
        <v>8</v>
      </c>
      <c r="G1439">
        <v>4220</v>
      </c>
      <c r="H1439" t="s">
        <v>15</v>
      </c>
      <c r="I1439">
        <v>0</v>
      </c>
      <c r="J1439" t="s">
        <v>16</v>
      </c>
      <c r="K1439" s="20">
        <v>0</v>
      </c>
      <c r="L1439" s="20">
        <v>1</v>
      </c>
      <c r="M1439" t="str">
        <f>_xlfn.XLOOKUP(Production_Downtime_Cleaned[[#This Row],[machine_id]],Machine_master[machine_id],Machine_master[department])</f>
        <v>Cutting</v>
      </c>
    </row>
    <row r="1440" spans="1:13">
      <c r="A1440" s="19">
        <v>45717</v>
      </c>
      <c r="B1440" t="s">
        <v>25</v>
      </c>
      <c r="C1440" t="s">
        <v>17</v>
      </c>
      <c r="D1440">
        <v>8</v>
      </c>
      <c r="E1440">
        <v>0</v>
      </c>
      <c r="F1440">
        <v>8</v>
      </c>
      <c r="G1440">
        <v>4220</v>
      </c>
      <c r="H1440" t="s">
        <v>15</v>
      </c>
      <c r="I1440">
        <v>0</v>
      </c>
      <c r="J1440" t="s">
        <v>16</v>
      </c>
      <c r="K1440" s="20">
        <v>0</v>
      </c>
      <c r="L1440" s="20">
        <v>1</v>
      </c>
      <c r="M1440" t="str">
        <f>_xlfn.XLOOKUP(Production_Downtime_Cleaned[[#This Row],[machine_id]],Machine_master[machine_id],Machine_master[department])</f>
        <v>Cutting</v>
      </c>
    </row>
    <row r="1441" spans="1:13">
      <c r="A1441" s="19">
        <v>45717</v>
      </c>
      <c r="B1441" t="s">
        <v>25</v>
      </c>
      <c r="C1441" t="s">
        <v>18</v>
      </c>
      <c r="D1441">
        <v>8</v>
      </c>
      <c r="E1441">
        <v>0</v>
      </c>
      <c r="F1441">
        <v>8</v>
      </c>
      <c r="G1441">
        <v>3816</v>
      </c>
      <c r="H1441" t="s">
        <v>15</v>
      </c>
      <c r="I1441">
        <v>0</v>
      </c>
      <c r="J1441" t="s">
        <v>16</v>
      </c>
      <c r="K1441" s="20">
        <v>0</v>
      </c>
      <c r="L1441" s="20">
        <v>1</v>
      </c>
      <c r="M1441" t="str">
        <f>_xlfn.XLOOKUP(Production_Downtime_Cleaned[[#This Row],[machine_id]],Machine_master[machine_id],Machine_master[department])</f>
        <v>Cutting</v>
      </c>
    </row>
    <row r="1442" spans="1:13">
      <c r="A1442" s="19">
        <v>45718</v>
      </c>
      <c r="B1442" t="s">
        <v>13</v>
      </c>
      <c r="C1442" t="s">
        <v>14</v>
      </c>
      <c r="D1442">
        <v>8</v>
      </c>
      <c r="E1442">
        <v>0</v>
      </c>
      <c r="F1442">
        <v>8</v>
      </c>
      <c r="G1442">
        <v>5144</v>
      </c>
      <c r="H1442" t="s">
        <v>15</v>
      </c>
      <c r="I1442">
        <v>0</v>
      </c>
      <c r="J1442" t="s">
        <v>16</v>
      </c>
      <c r="K1442" s="20">
        <v>0</v>
      </c>
      <c r="L1442" s="20">
        <v>1</v>
      </c>
      <c r="M1442" t="str">
        <f>_xlfn.XLOOKUP(Production_Downtime_Cleaned[[#This Row],[machine_id]],Machine_master[machine_id],Machine_master[department])</f>
        <v>Stamping</v>
      </c>
    </row>
    <row r="1443" spans="1:13">
      <c r="A1443" s="19">
        <v>45718</v>
      </c>
      <c r="B1443" t="s">
        <v>13</v>
      </c>
      <c r="C1443" t="s">
        <v>17</v>
      </c>
      <c r="D1443">
        <v>8</v>
      </c>
      <c r="E1443">
        <v>1.9</v>
      </c>
      <c r="F1443">
        <v>6.1</v>
      </c>
      <c r="G1443">
        <v>3483</v>
      </c>
      <c r="H1443" t="s">
        <v>28</v>
      </c>
      <c r="I1443">
        <v>2600</v>
      </c>
      <c r="J1443" t="s">
        <v>16</v>
      </c>
      <c r="K1443" s="20">
        <v>0.24</v>
      </c>
      <c r="L1443" s="20">
        <v>0.76</v>
      </c>
      <c r="M1443" t="str">
        <f>_xlfn.XLOOKUP(Production_Downtime_Cleaned[[#This Row],[machine_id]],Machine_master[machine_id],Machine_master[department])</f>
        <v>Stamping</v>
      </c>
    </row>
    <row r="1444" spans="1:13">
      <c r="A1444" s="19">
        <v>45718</v>
      </c>
      <c r="B1444" t="s">
        <v>13</v>
      </c>
      <c r="C1444" t="s">
        <v>18</v>
      </c>
      <c r="D1444">
        <v>8</v>
      </c>
      <c r="E1444">
        <v>0</v>
      </c>
      <c r="F1444">
        <v>8</v>
      </c>
      <c r="G1444">
        <v>5279</v>
      </c>
      <c r="H1444" t="s">
        <v>15</v>
      </c>
      <c r="I1444">
        <v>0</v>
      </c>
      <c r="J1444" t="s">
        <v>16</v>
      </c>
      <c r="K1444" s="20">
        <v>0</v>
      </c>
      <c r="L1444" s="20">
        <v>1</v>
      </c>
      <c r="M1444" t="str">
        <f>_xlfn.XLOOKUP(Production_Downtime_Cleaned[[#This Row],[machine_id]],Machine_master[machine_id],Machine_master[department])</f>
        <v>Stamping</v>
      </c>
    </row>
    <row r="1445" spans="1:13">
      <c r="A1445" s="19">
        <v>45718</v>
      </c>
      <c r="B1445" t="s">
        <v>19</v>
      </c>
      <c r="C1445" t="s">
        <v>14</v>
      </c>
      <c r="D1445">
        <v>8</v>
      </c>
      <c r="E1445">
        <v>0</v>
      </c>
      <c r="F1445">
        <v>8</v>
      </c>
      <c r="G1445">
        <v>5301</v>
      </c>
      <c r="H1445" t="s">
        <v>15</v>
      </c>
      <c r="I1445">
        <v>0</v>
      </c>
      <c r="J1445" t="s">
        <v>16</v>
      </c>
      <c r="K1445" s="20">
        <v>0</v>
      </c>
      <c r="L1445" s="20">
        <v>1</v>
      </c>
      <c r="M1445" t="str">
        <f>_xlfn.XLOOKUP(Production_Downtime_Cleaned[[#This Row],[machine_id]],Machine_master[machine_id],Machine_master[department])</f>
        <v>Stamping</v>
      </c>
    </row>
    <row r="1446" spans="1:13">
      <c r="A1446" s="19">
        <v>45718</v>
      </c>
      <c r="B1446" t="s">
        <v>19</v>
      </c>
      <c r="C1446" t="s">
        <v>17</v>
      </c>
      <c r="D1446">
        <v>8</v>
      </c>
      <c r="E1446">
        <v>2.7</v>
      </c>
      <c r="F1446">
        <v>5.3</v>
      </c>
      <c r="G1446">
        <v>3606</v>
      </c>
      <c r="H1446" t="s">
        <v>28</v>
      </c>
      <c r="I1446">
        <v>6200</v>
      </c>
      <c r="J1446" t="s">
        <v>16</v>
      </c>
      <c r="K1446" s="20">
        <v>0.34</v>
      </c>
      <c r="L1446" s="20">
        <v>0.66</v>
      </c>
      <c r="M1446" t="str">
        <f>_xlfn.XLOOKUP(Production_Downtime_Cleaned[[#This Row],[machine_id]],Machine_master[machine_id],Machine_master[department])</f>
        <v>Stamping</v>
      </c>
    </row>
    <row r="1447" spans="1:13">
      <c r="A1447" s="19">
        <v>45718</v>
      </c>
      <c r="B1447" t="s">
        <v>19</v>
      </c>
      <c r="C1447" t="s">
        <v>18</v>
      </c>
      <c r="D1447">
        <v>8</v>
      </c>
      <c r="E1447">
        <v>0</v>
      </c>
      <c r="F1447">
        <v>8</v>
      </c>
      <c r="G1447">
        <v>5187</v>
      </c>
      <c r="H1447" t="s">
        <v>15</v>
      </c>
      <c r="I1447">
        <v>0</v>
      </c>
      <c r="J1447" t="s">
        <v>16</v>
      </c>
      <c r="K1447" s="20">
        <v>0</v>
      </c>
      <c r="L1447" s="20">
        <v>1</v>
      </c>
      <c r="M1447" t="str">
        <f>_xlfn.XLOOKUP(Production_Downtime_Cleaned[[#This Row],[machine_id]],Machine_master[machine_id],Machine_master[department])</f>
        <v>Stamping</v>
      </c>
    </row>
    <row r="1448" spans="1:13">
      <c r="A1448" s="19">
        <v>45718</v>
      </c>
      <c r="B1448" t="s">
        <v>20</v>
      </c>
      <c r="C1448" t="s">
        <v>14</v>
      </c>
      <c r="D1448">
        <v>8</v>
      </c>
      <c r="E1448">
        <v>0</v>
      </c>
      <c r="F1448">
        <v>8</v>
      </c>
      <c r="G1448">
        <v>4588</v>
      </c>
      <c r="H1448" t="s">
        <v>15</v>
      </c>
      <c r="I1448">
        <v>0</v>
      </c>
      <c r="J1448" t="s">
        <v>16</v>
      </c>
      <c r="K1448" s="20">
        <v>0</v>
      </c>
      <c r="L1448" s="20">
        <v>1</v>
      </c>
      <c r="M1448" t="str">
        <f>_xlfn.XLOOKUP(Production_Downtime_Cleaned[[#This Row],[machine_id]],Machine_master[machine_id],Machine_master[department])</f>
        <v>Stamping</v>
      </c>
    </row>
    <row r="1449" spans="1:13">
      <c r="A1449" s="19">
        <v>45718</v>
      </c>
      <c r="B1449" t="s">
        <v>20</v>
      </c>
      <c r="C1449" t="s">
        <v>17</v>
      </c>
      <c r="D1449">
        <v>8</v>
      </c>
      <c r="E1449">
        <v>0</v>
      </c>
      <c r="F1449">
        <v>8</v>
      </c>
      <c r="G1449">
        <v>4550</v>
      </c>
      <c r="H1449" t="s">
        <v>15</v>
      </c>
      <c r="I1449">
        <v>0</v>
      </c>
      <c r="J1449" t="s">
        <v>16</v>
      </c>
      <c r="K1449" s="20">
        <v>0</v>
      </c>
      <c r="L1449" s="20">
        <v>1</v>
      </c>
      <c r="M1449" t="str">
        <f>_xlfn.XLOOKUP(Production_Downtime_Cleaned[[#This Row],[machine_id]],Machine_master[machine_id],Machine_master[department])</f>
        <v>Stamping</v>
      </c>
    </row>
    <row r="1450" spans="1:13">
      <c r="A1450" s="19">
        <v>45718</v>
      </c>
      <c r="B1450" t="s">
        <v>20</v>
      </c>
      <c r="C1450" t="s">
        <v>18</v>
      </c>
      <c r="D1450">
        <v>8</v>
      </c>
      <c r="E1450">
        <v>0</v>
      </c>
      <c r="F1450">
        <v>8</v>
      </c>
      <c r="G1450">
        <v>5041</v>
      </c>
      <c r="H1450" t="s">
        <v>15</v>
      </c>
      <c r="I1450">
        <v>0</v>
      </c>
      <c r="J1450" t="s">
        <v>16</v>
      </c>
      <c r="K1450" s="20">
        <v>0</v>
      </c>
      <c r="L1450" s="20">
        <v>1</v>
      </c>
      <c r="M1450" t="str">
        <f>_xlfn.XLOOKUP(Production_Downtime_Cleaned[[#This Row],[machine_id]],Machine_master[machine_id],Machine_master[department])</f>
        <v>Stamping</v>
      </c>
    </row>
    <row r="1451" spans="1:13">
      <c r="A1451" s="19">
        <v>45718</v>
      </c>
      <c r="B1451" t="s">
        <v>21</v>
      </c>
      <c r="C1451" t="s">
        <v>14</v>
      </c>
      <c r="D1451">
        <v>8</v>
      </c>
      <c r="E1451">
        <v>0</v>
      </c>
      <c r="F1451">
        <v>8</v>
      </c>
      <c r="G1451">
        <v>589</v>
      </c>
      <c r="H1451" t="s">
        <v>15</v>
      </c>
      <c r="I1451">
        <v>0</v>
      </c>
      <c r="J1451" t="s">
        <v>16</v>
      </c>
      <c r="K1451" s="20">
        <v>0</v>
      </c>
      <c r="L1451" s="20">
        <v>1</v>
      </c>
      <c r="M1451" t="str">
        <f>_xlfn.XLOOKUP(Production_Downtime_Cleaned[[#This Row],[machine_id]],Machine_master[machine_id],Machine_master[department])</f>
        <v>Machining</v>
      </c>
    </row>
    <row r="1452" spans="1:13">
      <c r="A1452" s="19">
        <v>45718</v>
      </c>
      <c r="B1452" t="s">
        <v>21</v>
      </c>
      <c r="C1452" t="s">
        <v>17</v>
      </c>
      <c r="D1452">
        <v>8</v>
      </c>
      <c r="E1452">
        <v>0</v>
      </c>
      <c r="F1452">
        <v>8</v>
      </c>
      <c r="G1452">
        <v>688</v>
      </c>
      <c r="H1452" t="s">
        <v>15</v>
      </c>
      <c r="I1452">
        <v>0</v>
      </c>
      <c r="J1452" t="s">
        <v>16</v>
      </c>
      <c r="K1452" s="20">
        <v>0</v>
      </c>
      <c r="L1452" s="20">
        <v>1</v>
      </c>
      <c r="M1452" t="str">
        <f>_xlfn.XLOOKUP(Production_Downtime_Cleaned[[#This Row],[machine_id]],Machine_master[machine_id],Machine_master[department])</f>
        <v>Machining</v>
      </c>
    </row>
    <row r="1453" spans="1:13">
      <c r="A1453" s="19">
        <v>45718</v>
      </c>
      <c r="B1453" t="s">
        <v>21</v>
      </c>
      <c r="C1453" t="s">
        <v>18</v>
      </c>
      <c r="D1453">
        <v>8</v>
      </c>
      <c r="E1453">
        <v>0</v>
      </c>
      <c r="F1453">
        <v>8</v>
      </c>
      <c r="G1453">
        <v>683</v>
      </c>
      <c r="H1453" t="s">
        <v>15</v>
      </c>
      <c r="I1453">
        <v>0</v>
      </c>
      <c r="J1453" t="s">
        <v>16</v>
      </c>
      <c r="K1453" s="20">
        <v>0</v>
      </c>
      <c r="L1453" s="20">
        <v>1</v>
      </c>
      <c r="M1453" t="str">
        <f>_xlfn.XLOOKUP(Production_Downtime_Cleaned[[#This Row],[machine_id]],Machine_master[machine_id],Machine_master[department])</f>
        <v>Machining</v>
      </c>
    </row>
    <row r="1454" spans="1:13">
      <c r="A1454" s="19">
        <v>45718</v>
      </c>
      <c r="B1454" t="s">
        <v>22</v>
      </c>
      <c r="C1454" t="s">
        <v>14</v>
      </c>
      <c r="D1454">
        <v>8</v>
      </c>
      <c r="E1454">
        <v>4.2</v>
      </c>
      <c r="F1454">
        <v>3.8</v>
      </c>
      <c r="G1454">
        <v>342</v>
      </c>
      <c r="H1454" t="s">
        <v>29</v>
      </c>
      <c r="I1454">
        <v>2700</v>
      </c>
      <c r="J1454" t="s">
        <v>16</v>
      </c>
      <c r="K1454" s="20">
        <v>0.53</v>
      </c>
      <c r="L1454" s="20">
        <v>0.48</v>
      </c>
      <c r="M1454" t="str">
        <f>_xlfn.XLOOKUP(Production_Downtime_Cleaned[[#This Row],[machine_id]],Machine_master[machine_id],Machine_master[department])</f>
        <v>Machining</v>
      </c>
    </row>
    <row r="1455" spans="1:13">
      <c r="A1455" s="19">
        <v>45718</v>
      </c>
      <c r="B1455" t="s">
        <v>22</v>
      </c>
      <c r="C1455" t="s">
        <v>17</v>
      </c>
      <c r="D1455">
        <v>8</v>
      </c>
      <c r="E1455">
        <v>0</v>
      </c>
      <c r="F1455">
        <v>8</v>
      </c>
      <c r="G1455">
        <v>843</v>
      </c>
      <c r="H1455" t="s">
        <v>15</v>
      </c>
      <c r="I1455">
        <v>0</v>
      </c>
      <c r="J1455" t="s">
        <v>16</v>
      </c>
      <c r="K1455" s="20">
        <v>0</v>
      </c>
      <c r="L1455" s="20">
        <v>1</v>
      </c>
      <c r="M1455" t="str">
        <f>_xlfn.XLOOKUP(Production_Downtime_Cleaned[[#This Row],[machine_id]],Machine_master[machine_id],Machine_master[department])</f>
        <v>Machining</v>
      </c>
    </row>
    <row r="1456" spans="1:13">
      <c r="A1456" s="19">
        <v>45718</v>
      </c>
      <c r="B1456" t="s">
        <v>22</v>
      </c>
      <c r="C1456" t="s">
        <v>18</v>
      </c>
      <c r="D1456">
        <v>8</v>
      </c>
      <c r="E1456">
        <v>0</v>
      </c>
      <c r="F1456">
        <v>8</v>
      </c>
      <c r="G1456">
        <v>747</v>
      </c>
      <c r="H1456" t="s">
        <v>15</v>
      </c>
      <c r="I1456">
        <v>0</v>
      </c>
      <c r="J1456" t="s">
        <v>16</v>
      </c>
      <c r="K1456" s="20">
        <v>0</v>
      </c>
      <c r="L1456" s="20">
        <v>1</v>
      </c>
      <c r="M1456" t="str">
        <f>_xlfn.XLOOKUP(Production_Downtime_Cleaned[[#This Row],[machine_id]],Machine_master[machine_id],Machine_master[department])</f>
        <v>Machining</v>
      </c>
    </row>
    <row r="1457" spans="1:13">
      <c r="A1457" s="19">
        <v>45718</v>
      </c>
      <c r="B1457" t="s">
        <v>23</v>
      </c>
      <c r="C1457" t="s">
        <v>14</v>
      </c>
      <c r="D1457">
        <v>8</v>
      </c>
      <c r="E1457">
        <v>0</v>
      </c>
      <c r="F1457">
        <v>8</v>
      </c>
      <c r="G1457">
        <v>3311</v>
      </c>
      <c r="H1457" t="s">
        <v>15</v>
      </c>
      <c r="I1457">
        <v>0</v>
      </c>
      <c r="J1457" t="s">
        <v>16</v>
      </c>
      <c r="K1457" s="20">
        <v>0</v>
      </c>
      <c r="L1457" s="20">
        <v>1</v>
      </c>
      <c r="M1457" t="str">
        <f>_xlfn.XLOOKUP(Production_Downtime_Cleaned[[#This Row],[machine_id]],Machine_master[machine_id],Machine_master[department])</f>
        <v>Assembly</v>
      </c>
    </row>
    <row r="1458" spans="1:13">
      <c r="A1458" s="19">
        <v>45718</v>
      </c>
      <c r="B1458" t="s">
        <v>23</v>
      </c>
      <c r="C1458" t="s">
        <v>17</v>
      </c>
      <c r="D1458">
        <v>8</v>
      </c>
      <c r="E1458">
        <v>0</v>
      </c>
      <c r="F1458">
        <v>8</v>
      </c>
      <c r="G1458">
        <v>3158</v>
      </c>
      <c r="H1458" t="s">
        <v>15</v>
      </c>
      <c r="I1458">
        <v>0</v>
      </c>
      <c r="J1458" t="s">
        <v>16</v>
      </c>
      <c r="K1458" s="20">
        <v>0</v>
      </c>
      <c r="L1458" s="20">
        <v>1</v>
      </c>
      <c r="M1458" t="str">
        <f>_xlfn.XLOOKUP(Production_Downtime_Cleaned[[#This Row],[machine_id]],Machine_master[machine_id],Machine_master[department])</f>
        <v>Assembly</v>
      </c>
    </row>
    <row r="1459" spans="1:13">
      <c r="A1459" s="19">
        <v>45718</v>
      </c>
      <c r="B1459" t="s">
        <v>23</v>
      </c>
      <c r="C1459" t="s">
        <v>18</v>
      </c>
      <c r="D1459">
        <v>8</v>
      </c>
      <c r="E1459">
        <v>0</v>
      </c>
      <c r="F1459">
        <v>8</v>
      </c>
      <c r="G1459">
        <v>3568</v>
      </c>
      <c r="H1459" t="s">
        <v>15</v>
      </c>
      <c r="I1459">
        <v>0</v>
      </c>
      <c r="J1459" t="s">
        <v>16</v>
      </c>
      <c r="K1459" s="20">
        <v>0</v>
      </c>
      <c r="L1459" s="20">
        <v>1</v>
      </c>
      <c r="M1459" t="str">
        <f>_xlfn.XLOOKUP(Production_Downtime_Cleaned[[#This Row],[machine_id]],Machine_master[machine_id],Machine_master[department])</f>
        <v>Assembly</v>
      </c>
    </row>
    <row r="1460" spans="1:13">
      <c r="A1460" s="19">
        <v>45718</v>
      </c>
      <c r="B1460" t="s">
        <v>24</v>
      </c>
      <c r="C1460" t="s">
        <v>14</v>
      </c>
      <c r="D1460">
        <v>8</v>
      </c>
      <c r="E1460">
        <v>0</v>
      </c>
      <c r="F1460">
        <v>8</v>
      </c>
      <c r="G1460">
        <v>3221</v>
      </c>
      <c r="H1460" t="s">
        <v>15</v>
      </c>
      <c r="I1460">
        <v>0</v>
      </c>
      <c r="J1460" t="s">
        <v>16</v>
      </c>
      <c r="K1460" s="20">
        <v>0</v>
      </c>
      <c r="L1460" s="20">
        <v>1</v>
      </c>
      <c r="M1460" t="str">
        <f>_xlfn.XLOOKUP(Production_Downtime_Cleaned[[#This Row],[machine_id]],Machine_master[machine_id],Machine_master[department])</f>
        <v>Assembly</v>
      </c>
    </row>
    <row r="1461" spans="1:13">
      <c r="A1461" s="19">
        <v>45718</v>
      </c>
      <c r="B1461" t="s">
        <v>24</v>
      </c>
      <c r="C1461" t="s">
        <v>17</v>
      </c>
      <c r="D1461">
        <v>8</v>
      </c>
      <c r="E1461">
        <v>0</v>
      </c>
      <c r="F1461">
        <v>8</v>
      </c>
      <c r="G1461">
        <v>3229</v>
      </c>
      <c r="H1461" t="s">
        <v>15</v>
      </c>
      <c r="I1461">
        <v>0</v>
      </c>
      <c r="J1461" t="s">
        <v>16</v>
      </c>
      <c r="K1461" s="20">
        <v>0</v>
      </c>
      <c r="L1461" s="20">
        <v>1</v>
      </c>
      <c r="M1461" t="str">
        <f>_xlfn.XLOOKUP(Production_Downtime_Cleaned[[#This Row],[machine_id]],Machine_master[machine_id],Machine_master[department])</f>
        <v>Assembly</v>
      </c>
    </row>
    <row r="1462" spans="1:13">
      <c r="A1462" s="19">
        <v>45718</v>
      </c>
      <c r="B1462" t="s">
        <v>24</v>
      </c>
      <c r="C1462" t="s">
        <v>18</v>
      </c>
      <c r="D1462">
        <v>8</v>
      </c>
      <c r="E1462">
        <v>0</v>
      </c>
      <c r="F1462">
        <v>8</v>
      </c>
      <c r="G1462">
        <v>3177</v>
      </c>
      <c r="H1462" t="s">
        <v>15</v>
      </c>
      <c r="I1462">
        <v>0</v>
      </c>
      <c r="J1462" t="s">
        <v>16</v>
      </c>
      <c r="K1462" s="20">
        <v>0</v>
      </c>
      <c r="L1462" s="20">
        <v>1</v>
      </c>
      <c r="M1462" t="str">
        <f>_xlfn.XLOOKUP(Production_Downtime_Cleaned[[#This Row],[machine_id]],Machine_master[machine_id],Machine_master[department])</f>
        <v>Assembly</v>
      </c>
    </row>
    <row r="1463" spans="1:13">
      <c r="A1463" s="19">
        <v>45718</v>
      </c>
      <c r="B1463" t="s">
        <v>25</v>
      </c>
      <c r="C1463" t="s">
        <v>14</v>
      </c>
      <c r="D1463">
        <v>8</v>
      </c>
      <c r="E1463">
        <v>0</v>
      </c>
      <c r="F1463">
        <v>8</v>
      </c>
      <c r="G1463">
        <v>4060</v>
      </c>
      <c r="H1463" t="s">
        <v>15</v>
      </c>
      <c r="I1463">
        <v>0</v>
      </c>
      <c r="J1463" t="s">
        <v>16</v>
      </c>
      <c r="K1463" s="20">
        <v>0</v>
      </c>
      <c r="L1463" s="20">
        <v>1</v>
      </c>
      <c r="M1463" t="str">
        <f>_xlfn.XLOOKUP(Production_Downtime_Cleaned[[#This Row],[machine_id]],Machine_master[machine_id],Machine_master[department])</f>
        <v>Cutting</v>
      </c>
    </row>
    <row r="1464" spans="1:13">
      <c r="A1464" s="19">
        <v>45718</v>
      </c>
      <c r="B1464" t="s">
        <v>25</v>
      </c>
      <c r="C1464" t="s">
        <v>17</v>
      </c>
      <c r="D1464">
        <v>8</v>
      </c>
      <c r="E1464">
        <v>0</v>
      </c>
      <c r="F1464">
        <v>8</v>
      </c>
      <c r="G1464">
        <v>4156</v>
      </c>
      <c r="H1464" t="s">
        <v>15</v>
      </c>
      <c r="I1464">
        <v>0</v>
      </c>
      <c r="J1464" t="s">
        <v>16</v>
      </c>
      <c r="K1464" s="20">
        <v>0</v>
      </c>
      <c r="L1464" s="20">
        <v>1</v>
      </c>
      <c r="M1464" t="str">
        <f>_xlfn.XLOOKUP(Production_Downtime_Cleaned[[#This Row],[machine_id]],Machine_master[machine_id],Machine_master[department])</f>
        <v>Cutting</v>
      </c>
    </row>
    <row r="1465" spans="1:13">
      <c r="A1465" s="19">
        <v>45718</v>
      </c>
      <c r="B1465" t="s">
        <v>25</v>
      </c>
      <c r="C1465" t="s">
        <v>18</v>
      </c>
      <c r="D1465">
        <v>8</v>
      </c>
      <c r="E1465">
        <v>0</v>
      </c>
      <c r="F1465">
        <v>8</v>
      </c>
      <c r="G1465">
        <v>3726</v>
      </c>
      <c r="H1465" t="s">
        <v>15</v>
      </c>
      <c r="I1465">
        <v>0</v>
      </c>
      <c r="J1465" t="s">
        <v>16</v>
      </c>
      <c r="K1465" s="20">
        <v>0</v>
      </c>
      <c r="L1465" s="20">
        <v>1</v>
      </c>
      <c r="M1465" t="str">
        <f>_xlfn.XLOOKUP(Production_Downtime_Cleaned[[#This Row],[machine_id]],Machine_master[machine_id],Machine_master[department])</f>
        <v>Cutting</v>
      </c>
    </row>
    <row r="1466" spans="1:13">
      <c r="A1466" s="19">
        <v>45719</v>
      </c>
      <c r="B1466" t="s">
        <v>13</v>
      </c>
      <c r="C1466" t="s">
        <v>14</v>
      </c>
      <c r="D1466">
        <v>8</v>
      </c>
      <c r="E1466">
        <v>0</v>
      </c>
      <c r="F1466">
        <v>8</v>
      </c>
      <c r="G1466">
        <v>5306</v>
      </c>
      <c r="H1466" t="s">
        <v>15</v>
      </c>
      <c r="I1466">
        <v>0</v>
      </c>
      <c r="J1466" t="s">
        <v>16</v>
      </c>
      <c r="K1466" s="20">
        <v>0</v>
      </c>
      <c r="L1466" s="20">
        <v>1</v>
      </c>
      <c r="M1466" t="str">
        <f>_xlfn.XLOOKUP(Production_Downtime_Cleaned[[#This Row],[machine_id]],Machine_master[machine_id],Machine_master[department])</f>
        <v>Stamping</v>
      </c>
    </row>
    <row r="1467" spans="1:13">
      <c r="A1467" s="19">
        <v>45719</v>
      </c>
      <c r="B1467" t="s">
        <v>13</v>
      </c>
      <c r="C1467" t="s">
        <v>17</v>
      </c>
      <c r="D1467">
        <v>8</v>
      </c>
      <c r="E1467">
        <v>0</v>
      </c>
      <c r="F1467">
        <v>8</v>
      </c>
      <c r="G1467">
        <v>4589</v>
      </c>
      <c r="H1467" t="s">
        <v>15</v>
      </c>
      <c r="I1467">
        <v>0</v>
      </c>
      <c r="J1467" t="s">
        <v>16</v>
      </c>
      <c r="K1467" s="20">
        <v>0</v>
      </c>
      <c r="L1467" s="20">
        <v>1</v>
      </c>
      <c r="M1467" t="str">
        <f>_xlfn.XLOOKUP(Production_Downtime_Cleaned[[#This Row],[machine_id]],Machine_master[machine_id],Machine_master[department])</f>
        <v>Stamping</v>
      </c>
    </row>
    <row r="1468" spans="1:13">
      <c r="A1468" s="19">
        <v>45719</v>
      </c>
      <c r="B1468" t="s">
        <v>13</v>
      </c>
      <c r="C1468" t="s">
        <v>18</v>
      </c>
      <c r="D1468">
        <v>8</v>
      </c>
      <c r="E1468">
        <v>0</v>
      </c>
      <c r="F1468">
        <v>8</v>
      </c>
      <c r="G1468">
        <v>4733</v>
      </c>
      <c r="H1468" t="s">
        <v>15</v>
      </c>
      <c r="I1468">
        <v>0</v>
      </c>
      <c r="J1468" t="s">
        <v>16</v>
      </c>
      <c r="K1468" s="20">
        <v>0</v>
      </c>
      <c r="L1468" s="20">
        <v>1</v>
      </c>
      <c r="M1468" t="str">
        <f>_xlfn.XLOOKUP(Production_Downtime_Cleaned[[#This Row],[machine_id]],Machine_master[machine_id],Machine_master[department])</f>
        <v>Stamping</v>
      </c>
    </row>
    <row r="1469" spans="1:13">
      <c r="A1469" s="19">
        <v>45719</v>
      </c>
      <c r="B1469" t="s">
        <v>19</v>
      </c>
      <c r="C1469" t="s">
        <v>14</v>
      </c>
      <c r="D1469">
        <v>8</v>
      </c>
      <c r="E1469">
        <v>0</v>
      </c>
      <c r="F1469">
        <v>8</v>
      </c>
      <c r="G1469">
        <v>5289</v>
      </c>
      <c r="H1469" t="s">
        <v>15</v>
      </c>
      <c r="I1469">
        <v>0</v>
      </c>
      <c r="J1469" t="s">
        <v>16</v>
      </c>
      <c r="K1469" s="20">
        <v>0</v>
      </c>
      <c r="L1469" s="20">
        <v>1</v>
      </c>
      <c r="M1469" t="str">
        <f>_xlfn.XLOOKUP(Production_Downtime_Cleaned[[#This Row],[machine_id]],Machine_master[machine_id],Machine_master[department])</f>
        <v>Stamping</v>
      </c>
    </row>
    <row r="1470" spans="1:13">
      <c r="A1470" s="19">
        <v>45719</v>
      </c>
      <c r="B1470" t="s">
        <v>19</v>
      </c>
      <c r="C1470" t="s">
        <v>17</v>
      </c>
      <c r="D1470">
        <v>8</v>
      </c>
      <c r="E1470">
        <v>5.6</v>
      </c>
      <c r="F1470">
        <v>2.4</v>
      </c>
      <c r="G1470">
        <v>1474</v>
      </c>
      <c r="H1470" t="s">
        <v>28</v>
      </c>
      <c r="I1470">
        <v>5200</v>
      </c>
      <c r="J1470" t="s">
        <v>16</v>
      </c>
      <c r="K1470" s="20">
        <v>0.7</v>
      </c>
      <c r="L1470" s="20">
        <v>0.3</v>
      </c>
      <c r="M1470" t="str">
        <f>_xlfn.XLOOKUP(Production_Downtime_Cleaned[[#This Row],[machine_id]],Machine_master[machine_id],Machine_master[department])</f>
        <v>Stamping</v>
      </c>
    </row>
    <row r="1471" spans="1:13">
      <c r="A1471" s="19">
        <v>45719</v>
      </c>
      <c r="B1471" t="s">
        <v>19</v>
      </c>
      <c r="C1471" t="s">
        <v>18</v>
      </c>
      <c r="D1471">
        <v>8</v>
      </c>
      <c r="E1471">
        <v>0</v>
      </c>
      <c r="F1471">
        <v>8</v>
      </c>
      <c r="G1471">
        <v>5622</v>
      </c>
      <c r="H1471" t="s">
        <v>15</v>
      </c>
      <c r="I1471">
        <v>0</v>
      </c>
      <c r="J1471" t="s">
        <v>16</v>
      </c>
      <c r="K1471" s="20">
        <v>0</v>
      </c>
      <c r="L1471" s="20">
        <v>1</v>
      </c>
      <c r="M1471" t="str">
        <f>_xlfn.XLOOKUP(Production_Downtime_Cleaned[[#This Row],[machine_id]],Machine_master[machine_id],Machine_master[department])</f>
        <v>Stamping</v>
      </c>
    </row>
    <row r="1472" spans="1:13">
      <c r="A1472" s="19">
        <v>45719</v>
      </c>
      <c r="B1472" t="s">
        <v>20</v>
      </c>
      <c r="C1472" t="s">
        <v>14</v>
      </c>
      <c r="D1472">
        <v>8</v>
      </c>
      <c r="E1472">
        <v>0</v>
      </c>
      <c r="F1472">
        <v>8</v>
      </c>
      <c r="G1472">
        <v>4809</v>
      </c>
      <c r="H1472" t="s">
        <v>15</v>
      </c>
      <c r="I1472">
        <v>0</v>
      </c>
      <c r="J1472" t="s">
        <v>16</v>
      </c>
      <c r="K1472" s="20">
        <v>0</v>
      </c>
      <c r="L1472" s="20">
        <v>1</v>
      </c>
      <c r="M1472" t="str">
        <f>_xlfn.XLOOKUP(Production_Downtime_Cleaned[[#This Row],[machine_id]],Machine_master[machine_id],Machine_master[department])</f>
        <v>Stamping</v>
      </c>
    </row>
    <row r="1473" spans="1:13">
      <c r="A1473" s="19">
        <v>45719</v>
      </c>
      <c r="B1473" t="s">
        <v>20</v>
      </c>
      <c r="C1473" t="s">
        <v>17</v>
      </c>
      <c r="D1473">
        <v>8</v>
      </c>
      <c r="E1473">
        <v>0</v>
      </c>
      <c r="F1473">
        <v>8</v>
      </c>
      <c r="G1473">
        <v>5410</v>
      </c>
      <c r="H1473" t="s">
        <v>15</v>
      </c>
      <c r="I1473">
        <v>0</v>
      </c>
      <c r="J1473" t="s">
        <v>16</v>
      </c>
      <c r="K1473" s="20">
        <v>0</v>
      </c>
      <c r="L1473" s="20">
        <v>1</v>
      </c>
      <c r="M1473" t="str">
        <f>_xlfn.XLOOKUP(Production_Downtime_Cleaned[[#This Row],[machine_id]],Machine_master[machine_id],Machine_master[department])</f>
        <v>Stamping</v>
      </c>
    </row>
    <row r="1474" spans="1:13">
      <c r="A1474" s="19">
        <v>45719</v>
      </c>
      <c r="B1474" t="s">
        <v>20</v>
      </c>
      <c r="C1474" t="s">
        <v>18</v>
      </c>
      <c r="D1474">
        <v>8</v>
      </c>
      <c r="E1474">
        <v>0</v>
      </c>
      <c r="F1474">
        <v>8</v>
      </c>
      <c r="G1474">
        <v>5034</v>
      </c>
      <c r="H1474" t="s">
        <v>15</v>
      </c>
      <c r="I1474">
        <v>0</v>
      </c>
      <c r="J1474" t="s">
        <v>16</v>
      </c>
      <c r="K1474" s="20">
        <v>0</v>
      </c>
      <c r="L1474" s="20">
        <v>1</v>
      </c>
      <c r="M1474" t="str">
        <f>_xlfn.XLOOKUP(Production_Downtime_Cleaned[[#This Row],[machine_id]],Machine_master[machine_id],Machine_master[department])</f>
        <v>Stamping</v>
      </c>
    </row>
    <row r="1475" spans="1:13">
      <c r="A1475" s="19">
        <v>45719</v>
      </c>
      <c r="B1475" t="s">
        <v>21</v>
      </c>
      <c r="C1475" t="s">
        <v>14</v>
      </c>
      <c r="D1475">
        <v>8</v>
      </c>
      <c r="E1475">
        <v>0</v>
      </c>
      <c r="F1475">
        <v>8</v>
      </c>
      <c r="G1475">
        <v>615</v>
      </c>
      <c r="H1475" t="s">
        <v>15</v>
      </c>
      <c r="I1475">
        <v>0</v>
      </c>
      <c r="J1475" t="s">
        <v>16</v>
      </c>
      <c r="K1475" s="20">
        <v>0</v>
      </c>
      <c r="L1475" s="20">
        <v>1</v>
      </c>
      <c r="M1475" t="str">
        <f>_xlfn.XLOOKUP(Production_Downtime_Cleaned[[#This Row],[machine_id]],Machine_master[machine_id],Machine_master[department])</f>
        <v>Machining</v>
      </c>
    </row>
    <row r="1476" spans="1:13">
      <c r="A1476" s="19">
        <v>45719</v>
      </c>
      <c r="B1476" t="s">
        <v>21</v>
      </c>
      <c r="C1476" t="s">
        <v>17</v>
      </c>
      <c r="D1476">
        <v>8</v>
      </c>
      <c r="E1476">
        <v>0</v>
      </c>
      <c r="F1476">
        <v>8</v>
      </c>
      <c r="G1476">
        <v>668</v>
      </c>
      <c r="H1476" t="s">
        <v>15</v>
      </c>
      <c r="I1476">
        <v>0</v>
      </c>
      <c r="J1476" t="s">
        <v>16</v>
      </c>
      <c r="K1476" s="20">
        <v>0</v>
      </c>
      <c r="L1476" s="20">
        <v>1</v>
      </c>
      <c r="M1476" t="str">
        <f>_xlfn.XLOOKUP(Production_Downtime_Cleaned[[#This Row],[machine_id]],Machine_master[machine_id],Machine_master[department])</f>
        <v>Machining</v>
      </c>
    </row>
    <row r="1477" spans="1:13">
      <c r="A1477" s="19">
        <v>45719</v>
      </c>
      <c r="B1477" t="s">
        <v>21</v>
      </c>
      <c r="C1477" t="s">
        <v>18</v>
      </c>
      <c r="D1477">
        <v>8</v>
      </c>
      <c r="E1477">
        <v>0</v>
      </c>
      <c r="F1477">
        <v>8</v>
      </c>
      <c r="G1477">
        <v>654</v>
      </c>
      <c r="H1477" t="s">
        <v>15</v>
      </c>
      <c r="I1477">
        <v>0</v>
      </c>
      <c r="J1477" t="s">
        <v>16</v>
      </c>
      <c r="K1477" s="20">
        <v>0</v>
      </c>
      <c r="L1477" s="20">
        <v>1</v>
      </c>
      <c r="M1477" t="str">
        <f>_xlfn.XLOOKUP(Production_Downtime_Cleaned[[#This Row],[machine_id]],Machine_master[machine_id],Machine_master[department])</f>
        <v>Machining</v>
      </c>
    </row>
    <row r="1478" spans="1:13">
      <c r="A1478" s="19">
        <v>45719</v>
      </c>
      <c r="B1478" t="s">
        <v>22</v>
      </c>
      <c r="C1478" t="s">
        <v>14</v>
      </c>
      <c r="D1478">
        <v>8</v>
      </c>
      <c r="E1478">
        <v>0</v>
      </c>
      <c r="F1478">
        <v>8</v>
      </c>
      <c r="G1478">
        <v>718</v>
      </c>
      <c r="H1478" t="s">
        <v>15</v>
      </c>
      <c r="I1478">
        <v>0</v>
      </c>
      <c r="J1478" t="s">
        <v>16</v>
      </c>
      <c r="K1478" s="20">
        <v>0</v>
      </c>
      <c r="L1478" s="20">
        <v>1</v>
      </c>
      <c r="M1478" t="str">
        <f>_xlfn.XLOOKUP(Production_Downtime_Cleaned[[#This Row],[machine_id]],Machine_master[machine_id],Machine_master[department])</f>
        <v>Machining</v>
      </c>
    </row>
    <row r="1479" spans="1:13">
      <c r="A1479" s="19">
        <v>45719</v>
      </c>
      <c r="B1479" t="s">
        <v>22</v>
      </c>
      <c r="C1479" t="s">
        <v>17</v>
      </c>
      <c r="D1479">
        <v>8</v>
      </c>
      <c r="E1479">
        <v>0</v>
      </c>
      <c r="F1479">
        <v>8</v>
      </c>
      <c r="G1479">
        <v>731</v>
      </c>
      <c r="H1479" t="s">
        <v>15</v>
      </c>
      <c r="I1479">
        <v>0</v>
      </c>
      <c r="J1479" t="s">
        <v>16</v>
      </c>
      <c r="K1479" s="20">
        <v>0</v>
      </c>
      <c r="L1479" s="20">
        <v>1</v>
      </c>
      <c r="M1479" t="str">
        <f>_xlfn.XLOOKUP(Production_Downtime_Cleaned[[#This Row],[machine_id]],Machine_master[machine_id],Machine_master[department])</f>
        <v>Machining</v>
      </c>
    </row>
    <row r="1480" spans="1:13">
      <c r="A1480" s="19">
        <v>45719</v>
      </c>
      <c r="B1480" t="s">
        <v>22</v>
      </c>
      <c r="C1480" t="s">
        <v>18</v>
      </c>
      <c r="D1480">
        <v>8</v>
      </c>
      <c r="E1480">
        <v>7</v>
      </c>
      <c r="F1480">
        <v>1</v>
      </c>
      <c r="G1480">
        <v>96</v>
      </c>
      <c r="H1480" t="s">
        <v>30</v>
      </c>
      <c r="I1480">
        <v>6100</v>
      </c>
      <c r="J1480" t="s">
        <v>16</v>
      </c>
      <c r="K1480" s="20">
        <v>0.88</v>
      </c>
      <c r="L1480" s="20">
        <v>0.13</v>
      </c>
      <c r="M1480" t="str">
        <f>_xlfn.XLOOKUP(Production_Downtime_Cleaned[[#This Row],[machine_id]],Machine_master[machine_id],Machine_master[department])</f>
        <v>Machining</v>
      </c>
    </row>
    <row r="1481" spans="1:13">
      <c r="A1481" s="19">
        <v>45719</v>
      </c>
      <c r="B1481" t="s">
        <v>23</v>
      </c>
      <c r="C1481" t="s">
        <v>14</v>
      </c>
      <c r="D1481">
        <v>8</v>
      </c>
      <c r="E1481">
        <v>0</v>
      </c>
      <c r="F1481">
        <v>8</v>
      </c>
      <c r="G1481">
        <v>3428</v>
      </c>
      <c r="H1481" t="s">
        <v>15</v>
      </c>
      <c r="I1481">
        <v>0</v>
      </c>
      <c r="J1481" t="s">
        <v>16</v>
      </c>
      <c r="K1481" s="20">
        <v>0</v>
      </c>
      <c r="L1481" s="20">
        <v>1</v>
      </c>
      <c r="M1481" t="str">
        <f>_xlfn.XLOOKUP(Production_Downtime_Cleaned[[#This Row],[machine_id]],Machine_master[machine_id],Machine_master[department])</f>
        <v>Assembly</v>
      </c>
    </row>
    <row r="1482" spans="1:13">
      <c r="A1482" s="19">
        <v>45719</v>
      </c>
      <c r="B1482" t="s">
        <v>23</v>
      </c>
      <c r="C1482" t="s">
        <v>17</v>
      </c>
      <c r="D1482">
        <v>8</v>
      </c>
      <c r="E1482">
        <v>0</v>
      </c>
      <c r="F1482">
        <v>8</v>
      </c>
      <c r="G1482">
        <v>3603</v>
      </c>
      <c r="H1482" t="s">
        <v>15</v>
      </c>
      <c r="I1482">
        <v>0</v>
      </c>
      <c r="J1482" t="s">
        <v>16</v>
      </c>
      <c r="K1482" s="20">
        <v>0</v>
      </c>
      <c r="L1482" s="20">
        <v>1</v>
      </c>
      <c r="M1482" t="str">
        <f>_xlfn.XLOOKUP(Production_Downtime_Cleaned[[#This Row],[machine_id]],Machine_master[machine_id],Machine_master[department])</f>
        <v>Assembly</v>
      </c>
    </row>
    <row r="1483" spans="1:13">
      <c r="A1483" s="19">
        <v>45719</v>
      </c>
      <c r="B1483" t="s">
        <v>23</v>
      </c>
      <c r="C1483" t="s">
        <v>18</v>
      </c>
      <c r="D1483">
        <v>8</v>
      </c>
      <c r="E1483">
        <v>0</v>
      </c>
      <c r="F1483">
        <v>8</v>
      </c>
      <c r="G1483">
        <v>3590</v>
      </c>
      <c r="H1483" t="s">
        <v>15</v>
      </c>
      <c r="I1483">
        <v>0</v>
      </c>
      <c r="J1483" t="s">
        <v>16</v>
      </c>
      <c r="K1483" s="20">
        <v>0</v>
      </c>
      <c r="L1483" s="20">
        <v>1</v>
      </c>
      <c r="M1483" t="str">
        <f>_xlfn.XLOOKUP(Production_Downtime_Cleaned[[#This Row],[machine_id]],Machine_master[machine_id],Machine_master[department])</f>
        <v>Assembly</v>
      </c>
    </row>
    <row r="1484" spans="1:13">
      <c r="A1484" s="19">
        <v>45719</v>
      </c>
      <c r="B1484" t="s">
        <v>24</v>
      </c>
      <c r="C1484" t="s">
        <v>14</v>
      </c>
      <c r="D1484">
        <v>8</v>
      </c>
      <c r="E1484">
        <v>0</v>
      </c>
      <c r="F1484">
        <v>8</v>
      </c>
      <c r="G1484">
        <v>3023</v>
      </c>
      <c r="H1484" t="s">
        <v>15</v>
      </c>
      <c r="I1484">
        <v>0</v>
      </c>
      <c r="J1484" t="s">
        <v>16</v>
      </c>
      <c r="K1484" s="20">
        <v>0</v>
      </c>
      <c r="L1484" s="20">
        <v>1</v>
      </c>
      <c r="M1484" t="str">
        <f>_xlfn.XLOOKUP(Production_Downtime_Cleaned[[#This Row],[machine_id]],Machine_master[machine_id],Machine_master[department])</f>
        <v>Assembly</v>
      </c>
    </row>
    <row r="1485" spans="1:13">
      <c r="A1485" s="19">
        <v>45719</v>
      </c>
      <c r="B1485" t="s">
        <v>24</v>
      </c>
      <c r="C1485" t="s">
        <v>17</v>
      </c>
      <c r="D1485">
        <v>8</v>
      </c>
      <c r="E1485">
        <v>0</v>
      </c>
      <c r="F1485">
        <v>8</v>
      </c>
      <c r="G1485">
        <v>3262</v>
      </c>
      <c r="H1485" t="s">
        <v>15</v>
      </c>
      <c r="I1485">
        <v>0</v>
      </c>
      <c r="J1485" t="s">
        <v>16</v>
      </c>
      <c r="K1485" s="20">
        <v>0</v>
      </c>
      <c r="L1485" s="20">
        <v>1</v>
      </c>
      <c r="M1485" t="str">
        <f>_xlfn.XLOOKUP(Production_Downtime_Cleaned[[#This Row],[machine_id]],Machine_master[machine_id],Machine_master[department])</f>
        <v>Assembly</v>
      </c>
    </row>
    <row r="1486" spans="1:13">
      <c r="A1486" s="19">
        <v>45719</v>
      </c>
      <c r="B1486" t="s">
        <v>24</v>
      </c>
      <c r="C1486" t="s">
        <v>18</v>
      </c>
      <c r="D1486">
        <v>8</v>
      </c>
      <c r="E1486">
        <v>0</v>
      </c>
      <c r="F1486">
        <v>8</v>
      </c>
      <c r="G1486">
        <v>3398</v>
      </c>
      <c r="H1486" t="s">
        <v>15</v>
      </c>
      <c r="I1486">
        <v>0</v>
      </c>
      <c r="J1486" t="s">
        <v>16</v>
      </c>
      <c r="K1486" s="20">
        <v>0</v>
      </c>
      <c r="L1486" s="20">
        <v>1</v>
      </c>
      <c r="M1486" t="str">
        <f>_xlfn.XLOOKUP(Production_Downtime_Cleaned[[#This Row],[machine_id]],Machine_master[machine_id],Machine_master[department])</f>
        <v>Assembly</v>
      </c>
    </row>
    <row r="1487" spans="1:13">
      <c r="A1487" s="19">
        <v>45719</v>
      </c>
      <c r="B1487" t="s">
        <v>25</v>
      </c>
      <c r="C1487" t="s">
        <v>14</v>
      </c>
      <c r="D1487">
        <v>8</v>
      </c>
      <c r="E1487">
        <v>3.7</v>
      </c>
      <c r="F1487">
        <v>4.3</v>
      </c>
      <c r="G1487">
        <v>2255</v>
      </c>
      <c r="H1487" t="s">
        <v>30</v>
      </c>
      <c r="I1487">
        <v>11400</v>
      </c>
      <c r="J1487" t="s">
        <v>16</v>
      </c>
      <c r="K1487" s="20">
        <v>0.46</v>
      </c>
      <c r="L1487" s="20">
        <v>0.54</v>
      </c>
      <c r="M1487" t="str">
        <f>_xlfn.XLOOKUP(Production_Downtime_Cleaned[[#This Row],[machine_id]],Machine_master[machine_id],Machine_master[department])</f>
        <v>Cutting</v>
      </c>
    </row>
    <row r="1488" spans="1:13">
      <c r="A1488" s="19">
        <v>45719</v>
      </c>
      <c r="B1488" t="s">
        <v>25</v>
      </c>
      <c r="C1488" t="s">
        <v>17</v>
      </c>
      <c r="D1488">
        <v>8</v>
      </c>
      <c r="E1488">
        <v>0</v>
      </c>
      <c r="F1488">
        <v>8</v>
      </c>
      <c r="G1488">
        <v>3889</v>
      </c>
      <c r="H1488" t="s">
        <v>15</v>
      </c>
      <c r="I1488">
        <v>0</v>
      </c>
      <c r="J1488" t="s">
        <v>16</v>
      </c>
      <c r="K1488" s="20">
        <v>0</v>
      </c>
      <c r="L1488" s="20">
        <v>1</v>
      </c>
      <c r="M1488" t="str">
        <f>_xlfn.XLOOKUP(Production_Downtime_Cleaned[[#This Row],[machine_id]],Machine_master[machine_id],Machine_master[department])</f>
        <v>Cutting</v>
      </c>
    </row>
    <row r="1489" spans="1:13">
      <c r="A1489" s="19">
        <v>45719</v>
      </c>
      <c r="B1489" t="s">
        <v>25</v>
      </c>
      <c r="C1489" t="s">
        <v>18</v>
      </c>
      <c r="D1489">
        <v>8</v>
      </c>
      <c r="E1489">
        <v>0</v>
      </c>
      <c r="F1489">
        <v>8</v>
      </c>
      <c r="G1489">
        <v>3582</v>
      </c>
      <c r="H1489" t="s">
        <v>15</v>
      </c>
      <c r="I1489">
        <v>0</v>
      </c>
      <c r="J1489" t="s">
        <v>16</v>
      </c>
      <c r="K1489" s="20">
        <v>0</v>
      </c>
      <c r="L1489" s="20">
        <v>1</v>
      </c>
      <c r="M1489" t="str">
        <f>_xlfn.XLOOKUP(Production_Downtime_Cleaned[[#This Row],[machine_id]],Machine_master[machine_id],Machine_master[department])</f>
        <v>Cutting</v>
      </c>
    </row>
    <row r="1490" spans="1:13">
      <c r="A1490" s="19">
        <v>45720</v>
      </c>
      <c r="B1490" t="s">
        <v>13</v>
      </c>
      <c r="C1490" t="s">
        <v>14</v>
      </c>
      <c r="D1490">
        <v>8</v>
      </c>
      <c r="E1490">
        <v>1.8</v>
      </c>
      <c r="F1490">
        <v>6.2</v>
      </c>
      <c r="G1490">
        <v>3831</v>
      </c>
      <c r="H1490" t="s">
        <v>30</v>
      </c>
      <c r="I1490">
        <v>9500</v>
      </c>
      <c r="J1490" t="s">
        <v>16</v>
      </c>
      <c r="K1490" s="20">
        <v>0.23</v>
      </c>
      <c r="L1490" s="20">
        <v>0.78</v>
      </c>
      <c r="M1490" t="str">
        <f>_xlfn.XLOOKUP(Production_Downtime_Cleaned[[#This Row],[machine_id]],Machine_master[machine_id],Machine_master[department])</f>
        <v>Stamping</v>
      </c>
    </row>
    <row r="1491" spans="1:13">
      <c r="A1491" s="19">
        <v>45720</v>
      </c>
      <c r="B1491" t="s">
        <v>13</v>
      </c>
      <c r="C1491" t="s">
        <v>17</v>
      </c>
      <c r="D1491">
        <v>8</v>
      </c>
      <c r="E1491">
        <v>0</v>
      </c>
      <c r="F1491">
        <v>8</v>
      </c>
      <c r="G1491">
        <v>4667</v>
      </c>
      <c r="H1491" t="s">
        <v>15</v>
      </c>
      <c r="I1491">
        <v>0</v>
      </c>
      <c r="J1491" t="s">
        <v>16</v>
      </c>
      <c r="K1491" s="20">
        <v>0</v>
      </c>
      <c r="L1491" s="20">
        <v>1</v>
      </c>
      <c r="M1491" t="str">
        <f>_xlfn.XLOOKUP(Production_Downtime_Cleaned[[#This Row],[machine_id]],Machine_master[machine_id],Machine_master[department])</f>
        <v>Stamping</v>
      </c>
    </row>
    <row r="1492" spans="1:13">
      <c r="A1492" s="19">
        <v>45720</v>
      </c>
      <c r="B1492" t="s">
        <v>13</v>
      </c>
      <c r="C1492" t="s">
        <v>18</v>
      </c>
      <c r="D1492">
        <v>8</v>
      </c>
      <c r="E1492">
        <v>0</v>
      </c>
      <c r="F1492">
        <v>8</v>
      </c>
      <c r="G1492">
        <v>5311</v>
      </c>
      <c r="H1492" t="s">
        <v>15</v>
      </c>
      <c r="I1492">
        <v>0</v>
      </c>
      <c r="J1492" t="s">
        <v>16</v>
      </c>
      <c r="K1492" s="20">
        <v>0</v>
      </c>
      <c r="L1492" s="20">
        <v>1</v>
      </c>
      <c r="M1492" t="str">
        <f>_xlfn.XLOOKUP(Production_Downtime_Cleaned[[#This Row],[machine_id]],Machine_master[machine_id],Machine_master[department])</f>
        <v>Stamping</v>
      </c>
    </row>
    <row r="1493" spans="1:13">
      <c r="A1493" s="19">
        <v>45720</v>
      </c>
      <c r="B1493" t="s">
        <v>19</v>
      </c>
      <c r="C1493" t="s">
        <v>14</v>
      </c>
      <c r="D1493">
        <v>8</v>
      </c>
      <c r="E1493">
        <v>0</v>
      </c>
      <c r="F1493">
        <v>8</v>
      </c>
      <c r="G1493">
        <v>5910</v>
      </c>
      <c r="H1493" t="s">
        <v>15</v>
      </c>
      <c r="I1493">
        <v>0</v>
      </c>
      <c r="J1493" t="s">
        <v>16</v>
      </c>
      <c r="K1493" s="20">
        <v>0</v>
      </c>
      <c r="L1493" s="20">
        <v>1</v>
      </c>
      <c r="M1493" t="str">
        <f>_xlfn.XLOOKUP(Production_Downtime_Cleaned[[#This Row],[machine_id]],Machine_master[machine_id],Machine_master[department])</f>
        <v>Stamping</v>
      </c>
    </row>
    <row r="1494" spans="1:13">
      <c r="A1494" s="19">
        <v>45720</v>
      </c>
      <c r="B1494" t="s">
        <v>19</v>
      </c>
      <c r="C1494" t="s">
        <v>17</v>
      </c>
      <c r="D1494">
        <v>8</v>
      </c>
      <c r="E1494">
        <v>0</v>
      </c>
      <c r="F1494">
        <v>8</v>
      </c>
      <c r="G1494">
        <v>5814</v>
      </c>
      <c r="H1494" t="s">
        <v>15</v>
      </c>
      <c r="I1494">
        <v>0</v>
      </c>
      <c r="J1494" t="s">
        <v>16</v>
      </c>
      <c r="K1494" s="20">
        <v>0</v>
      </c>
      <c r="L1494" s="20">
        <v>1</v>
      </c>
      <c r="M1494" t="str">
        <f>_xlfn.XLOOKUP(Production_Downtime_Cleaned[[#This Row],[machine_id]],Machine_master[machine_id],Machine_master[department])</f>
        <v>Stamping</v>
      </c>
    </row>
    <row r="1495" spans="1:13">
      <c r="A1495" s="19">
        <v>45720</v>
      </c>
      <c r="B1495" t="s">
        <v>19</v>
      </c>
      <c r="C1495" t="s">
        <v>18</v>
      </c>
      <c r="D1495">
        <v>8</v>
      </c>
      <c r="E1495">
        <v>0</v>
      </c>
      <c r="F1495">
        <v>8</v>
      </c>
      <c r="G1495">
        <v>5193</v>
      </c>
      <c r="H1495" t="s">
        <v>15</v>
      </c>
      <c r="I1495">
        <v>0</v>
      </c>
      <c r="J1495" t="s">
        <v>16</v>
      </c>
      <c r="K1495" s="20">
        <v>0</v>
      </c>
      <c r="L1495" s="20">
        <v>1</v>
      </c>
      <c r="M1495" t="str">
        <f>_xlfn.XLOOKUP(Production_Downtime_Cleaned[[#This Row],[machine_id]],Machine_master[machine_id],Machine_master[department])</f>
        <v>Stamping</v>
      </c>
    </row>
    <row r="1496" spans="1:13">
      <c r="A1496" s="19">
        <v>45720</v>
      </c>
      <c r="B1496" t="s">
        <v>20</v>
      </c>
      <c r="C1496" t="s">
        <v>14</v>
      </c>
      <c r="D1496">
        <v>8</v>
      </c>
      <c r="E1496">
        <v>0</v>
      </c>
      <c r="F1496">
        <v>8</v>
      </c>
      <c r="G1496">
        <v>4872</v>
      </c>
      <c r="H1496" t="s">
        <v>15</v>
      </c>
      <c r="I1496">
        <v>0</v>
      </c>
      <c r="J1496" t="s">
        <v>16</v>
      </c>
      <c r="K1496" s="20">
        <v>0</v>
      </c>
      <c r="L1496" s="20">
        <v>1</v>
      </c>
      <c r="M1496" t="str">
        <f>_xlfn.XLOOKUP(Production_Downtime_Cleaned[[#This Row],[machine_id]],Machine_master[machine_id],Machine_master[department])</f>
        <v>Stamping</v>
      </c>
    </row>
    <row r="1497" spans="1:13">
      <c r="A1497" s="19">
        <v>45720</v>
      </c>
      <c r="B1497" t="s">
        <v>20</v>
      </c>
      <c r="C1497" t="s">
        <v>17</v>
      </c>
      <c r="D1497">
        <v>8</v>
      </c>
      <c r="E1497">
        <v>4.3</v>
      </c>
      <c r="F1497">
        <v>3.7</v>
      </c>
      <c r="G1497">
        <v>2176</v>
      </c>
      <c r="H1497" t="s">
        <v>27</v>
      </c>
      <c r="I1497">
        <v>11400</v>
      </c>
      <c r="J1497" t="s">
        <v>16</v>
      </c>
      <c r="K1497" s="20">
        <v>0.54</v>
      </c>
      <c r="L1497" s="20">
        <v>0.46</v>
      </c>
      <c r="M1497" t="str">
        <f>_xlfn.XLOOKUP(Production_Downtime_Cleaned[[#This Row],[machine_id]],Machine_master[machine_id],Machine_master[department])</f>
        <v>Stamping</v>
      </c>
    </row>
    <row r="1498" spans="1:13">
      <c r="A1498" s="19">
        <v>45720</v>
      </c>
      <c r="B1498" t="s">
        <v>20</v>
      </c>
      <c r="C1498" t="s">
        <v>18</v>
      </c>
      <c r="D1498">
        <v>8</v>
      </c>
      <c r="E1498">
        <v>0</v>
      </c>
      <c r="F1498">
        <v>8</v>
      </c>
      <c r="G1498">
        <v>4495</v>
      </c>
      <c r="H1498" t="s">
        <v>15</v>
      </c>
      <c r="I1498">
        <v>0</v>
      </c>
      <c r="J1498" t="s">
        <v>16</v>
      </c>
      <c r="K1498" s="20">
        <v>0</v>
      </c>
      <c r="L1498" s="20">
        <v>1</v>
      </c>
      <c r="M1498" t="str">
        <f>_xlfn.XLOOKUP(Production_Downtime_Cleaned[[#This Row],[machine_id]],Machine_master[machine_id],Machine_master[department])</f>
        <v>Stamping</v>
      </c>
    </row>
    <row r="1499" spans="1:13">
      <c r="A1499" s="19">
        <v>45720</v>
      </c>
      <c r="B1499" t="s">
        <v>21</v>
      </c>
      <c r="C1499" t="s">
        <v>14</v>
      </c>
      <c r="D1499">
        <v>8</v>
      </c>
      <c r="E1499">
        <v>0</v>
      </c>
      <c r="F1499">
        <v>8</v>
      </c>
      <c r="G1499">
        <v>768</v>
      </c>
      <c r="H1499" t="s">
        <v>15</v>
      </c>
      <c r="I1499">
        <v>0</v>
      </c>
      <c r="J1499" t="s">
        <v>16</v>
      </c>
      <c r="K1499" s="20">
        <v>0</v>
      </c>
      <c r="L1499" s="20">
        <v>1</v>
      </c>
      <c r="M1499" t="str">
        <f>_xlfn.XLOOKUP(Production_Downtime_Cleaned[[#This Row],[machine_id]],Machine_master[machine_id],Machine_master[department])</f>
        <v>Machining</v>
      </c>
    </row>
    <row r="1500" spans="1:13">
      <c r="A1500" s="19">
        <v>45720</v>
      </c>
      <c r="B1500" t="s">
        <v>21</v>
      </c>
      <c r="C1500" t="s">
        <v>17</v>
      </c>
      <c r="D1500">
        <v>8</v>
      </c>
      <c r="E1500">
        <v>0</v>
      </c>
      <c r="F1500">
        <v>8</v>
      </c>
      <c r="G1500">
        <v>597</v>
      </c>
      <c r="H1500" t="s">
        <v>15</v>
      </c>
      <c r="I1500">
        <v>0</v>
      </c>
      <c r="J1500" t="s">
        <v>16</v>
      </c>
      <c r="K1500" s="20">
        <v>0</v>
      </c>
      <c r="L1500" s="20">
        <v>1</v>
      </c>
      <c r="M1500" t="str">
        <f>_xlfn.XLOOKUP(Production_Downtime_Cleaned[[#This Row],[machine_id]],Machine_master[machine_id],Machine_master[department])</f>
        <v>Machining</v>
      </c>
    </row>
    <row r="1501" spans="1:13">
      <c r="A1501" s="19">
        <v>45720</v>
      </c>
      <c r="B1501" t="s">
        <v>21</v>
      </c>
      <c r="C1501" t="s">
        <v>18</v>
      </c>
      <c r="D1501">
        <v>8</v>
      </c>
      <c r="E1501">
        <v>0.6</v>
      </c>
      <c r="F1501">
        <v>7.4</v>
      </c>
      <c r="G1501">
        <v>659</v>
      </c>
      <c r="H1501" t="s">
        <v>29</v>
      </c>
      <c r="I1501">
        <v>6000</v>
      </c>
      <c r="J1501" t="s">
        <v>16</v>
      </c>
      <c r="K1501" s="20">
        <v>0.08</v>
      </c>
      <c r="L1501" s="20">
        <v>0.93</v>
      </c>
      <c r="M1501" t="str">
        <f>_xlfn.XLOOKUP(Production_Downtime_Cleaned[[#This Row],[machine_id]],Machine_master[machine_id],Machine_master[department])</f>
        <v>Machining</v>
      </c>
    </row>
    <row r="1502" spans="1:13">
      <c r="A1502" s="19">
        <v>45720</v>
      </c>
      <c r="B1502" t="s">
        <v>22</v>
      </c>
      <c r="C1502" t="s">
        <v>14</v>
      </c>
      <c r="D1502">
        <v>8</v>
      </c>
      <c r="E1502">
        <v>0</v>
      </c>
      <c r="F1502">
        <v>8</v>
      </c>
      <c r="G1502">
        <v>753</v>
      </c>
      <c r="H1502" t="s">
        <v>15</v>
      </c>
      <c r="I1502">
        <v>0</v>
      </c>
      <c r="J1502" t="s">
        <v>16</v>
      </c>
      <c r="K1502" s="20">
        <v>0</v>
      </c>
      <c r="L1502" s="20">
        <v>1</v>
      </c>
      <c r="M1502" t="str">
        <f>_xlfn.XLOOKUP(Production_Downtime_Cleaned[[#This Row],[machine_id]],Machine_master[machine_id],Machine_master[department])</f>
        <v>Machining</v>
      </c>
    </row>
    <row r="1503" spans="1:13">
      <c r="A1503" s="19">
        <v>45720</v>
      </c>
      <c r="B1503" t="s">
        <v>22</v>
      </c>
      <c r="C1503" t="s">
        <v>17</v>
      </c>
      <c r="D1503">
        <v>8</v>
      </c>
      <c r="E1503">
        <v>0</v>
      </c>
      <c r="F1503">
        <v>8</v>
      </c>
      <c r="G1503">
        <v>763</v>
      </c>
      <c r="H1503" t="s">
        <v>15</v>
      </c>
      <c r="I1503">
        <v>0</v>
      </c>
      <c r="J1503" t="s">
        <v>16</v>
      </c>
      <c r="K1503" s="20">
        <v>0</v>
      </c>
      <c r="L1503" s="20">
        <v>1</v>
      </c>
      <c r="M1503" t="str">
        <f>_xlfn.XLOOKUP(Production_Downtime_Cleaned[[#This Row],[machine_id]],Machine_master[machine_id],Machine_master[department])</f>
        <v>Machining</v>
      </c>
    </row>
    <row r="1504" spans="1:13">
      <c r="A1504" s="19">
        <v>45720</v>
      </c>
      <c r="B1504" t="s">
        <v>22</v>
      </c>
      <c r="C1504" t="s">
        <v>18</v>
      </c>
      <c r="D1504">
        <v>8</v>
      </c>
      <c r="E1504">
        <v>0</v>
      </c>
      <c r="F1504">
        <v>8</v>
      </c>
      <c r="G1504">
        <v>781</v>
      </c>
      <c r="H1504" t="s">
        <v>15</v>
      </c>
      <c r="I1504">
        <v>0</v>
      </c>
      <c r="J1504" t="s">
        <v>16</v>
      </c>
      <c r="K1504" s="20">
        <v>0</v>
      </c>
      <c r="L1504" s="20">
        <v>1</v>
      </c>
      <c r="M1504" t="str">
        <f>_xlfn.XLOOKUP(Production_Downtime_Cleaned[[#This Row],[machine_id]],Machine_master[machine_id],Machine_master[department])</f>
        <v>Machining</v>
      </c>
    </row>
    <row r="1505" spans="1:13">
      <c r="A1505" s="19">
        <v>45720</v>
      </c>
      <c r="B1505" t="s">
        <v>23</v>
      </c>
      <c r="C1505" t="s">
        <v>14</v>
      </c>
      <c r="D1505">
        <v>8</v>
      </c>
      <c r="E1505">
        <v>0</v>
      </c>
      <c r="F1505">
        <v>8</v>
      </c>
      <c r="G1505">
        <v>3243</v>
      </c>
      <c r="H1505" t="s">
        <v>15</v>
      </c>
      <c r="I1505">
        <v>0</v>
      </c>
      <c r="J1505" t="s">
        <v>16</v>
      </c>
      <c r="K1505" s="20">
        <v>0</v>
      </c>
      <c r="L1505" s="20">
        <v>1</v>
      </c>
      <c r="M1505" t="str">
        <f>_xlfn.XLOOKUP(Production_Downtime_Cleaned[[#This Row],[machine_id]],Machine_master[machine_id],Machine_master[department])</f>
        <v>Assembly</v>
      </c>
    </row>
    <row r="1506" spans="1:13">
      <c r="A1506" s="19">
        <v>45720</v>
      </c>
      <c r="B1506" t="s">
        <v>23</v>
      </c>
      <c r="C1506" t="s">
        <v>17</v>
      </c>
      <c r="D1506">
        <v>8</v>
      </c>
      <c r="E1506">
        <v>0</v>
      </c>
      <c r="F1506">
        <v>8</v>
      </c>
      <c r="G1506">
        <v>3403</v>
      </c>
      <c r="H1506" t="s">
        <v>15</v>
      </c>
      <c r="I1506">
        <v>0</v>
      </c>
      <c r="J1506" t="s">
        <v>16</v>
      </c>
      <c r="K1506" s="20">
        <v>0</v>
      </c>
      <c r="L1506" s="20">
        <v>1</v>
      </c>
      <c r="M1506" t="str">
        <f>_xlfn.XLOOKUP(Production_Downtime_Cleaned[[#This Row],[machine_id]],Machine_master[machine_id],Machine_master[department])</f>
        <v>Assembly</v>
      </c>
    </row>
    <row r="1507" spans="1:13">
      <c r="A1507" s="19">
        <v>45720</v>
      </c>
      <c r="B1507" t="s">
        <v>23</v>
      </c>
      <c r="C1507" t="s">
        <v>18</v>
      </c>
      <c r="D1507">
        <v>8</v>
      </c>
      <c r="E1507">
        <v>3</v>
      </c>
      <c r="F1507">
        <v>5</v>
      </c>
      <c r="G1507">
        <v>1976</v>
      </c>
      <c r="H1507" t="s">
        <v>26</v>
      </c>
      <c r="I1507">
        <v>2600</v>
      </c>
      <c r="J1507" t="s">
        <v>16</v>
      </c>
      <c r="K1507" s="20">
        <v>0.38</v>
      </c>
      <c r="L1507" s="20">
        <v>0.63</v>
      </c>
      <c r="M1507" t="str">
        <f>_xlfn.XLOOKUP(Production_Downtime_Cleaned[[#This Row],[machine_id]],Machine_master[machine_id],Machine_master[department])</f>
        <v>Assembly</v>
      </c>
    </row>
    <row r="1508" spans="1:13">
      <c r="A1508" s="19">
        <v>45720</v>
      </c>
      <c r="B1508" t="s">
        <v>24</v>
      </c>
      <c r="C1508" t="s">
        <v>14</v>
      </c>
      <c r="D1508">
        <v>8</v>
      </c>
      <c r="E1508">
        <v>0</v>
      </c>
      <c r="F1508">
        <v>8</v>
      </c>
      <c r="G1508">
        <v>2959</v>
      </c>
      <c r="H1508" t="s">
        <v>15</v>
      </c>
      <c r="I1508">
        <v>0</v>
      </c>
      <c r="J1508" t="s">
        <v>16</v>
      </c>
      <c r="K1508" s="20">
        <v>0</v>
      </c>
      <c r="L1508" s="20">
        <v>1</v>
      </c>
      <c r="M1508" t="str">
        <f>_xlfn.XLOOKUP(Production_Downtime_Cleaned[[#This Row],[machine_id]],Machine_master[machine_id],Machine_master[department])</f>
        <v>Assembly</v>
      </c>
    </row>
    <row r="1509" spans="1:13">
      <c r="A1509" s="19">
        <v>45720</v>
      </c>
      <c r="B1509" t="s">
        <v>24</v>
      </c>
      <c r="C1509" t="s">
        <v>17</v>
      </c>
      <c r="D1509">
        <v>8</v>
      </c>
      <c r="E1509">
        <v>0</v>
      </c>
      <c r="F1509">
        <v>8</v>
      </c>
      <c r="G1509">
        <v>3204</v>
      </c>
      <c r="H1509" t="s">
        <v>15</v>
      </c>
      <c r="I1509">
        <v>0</v>
      </c>
      <c r="J1509" t="s">
        <v>16</v>
      </c>
      <c r="K1509" s="20">
        <v>0</v>
      </c>
      <c r="L1509" s="20">
        <v>1</v>
      </c>
      <c r="M1509" t="str">
        <f>_xlfn.XLOOKUP(Production_Downtime_Cleaned[[#This Row],[machine_id]],Machine_master[machine_id],Machine_master[department])</f>
        <v>Assembly</v>
      </c>
    </row>
    <row r="1510" spans="1:13">
      <c r="A1510" s="19">
        <v>45720</v>
      </c>
      <c r="B1510" t="s">
        <v>24</v>
      </c>
      <c r="C1510" t="s">
        <v>18</v>
      </c>
      <c r="D1510">
        <v>8</v>
      </c>
      <c r="E1510">
        <v>3.4</v>
      </c>
      <c r="F1510">
        <v>4.5999999999999996</v>
      </c>
      <c r="G1510">
        <v>1712</v>
      </c>
      <c r="H1510" t="s">
        <v>31</v>
      </c>
      <c r="I1510">
        <v>3300</v>
      </c>
      <c r="J1510" t="s">
        <v>16</v>
      </c>
      <c r="K1510" s="20">
        <v>0.43</v>
      </c>
      <c r="L1510" s="20">
        <v>0.57999999999999996</v>
      </c>
      <c r="M1510" t="str">
        <f>_xlfn.XLOOKUP(Production_Downtime_Cleaned[[#This Row],[machine_id]],Machine_master[machine_id],Machine_master[department])</f>
        <v>Assembly</v>
      </c>
    </row>
    <row r="1511" spans="1:13">
      <c r="A1511" s="19">
        <v>45720</v>
      </c>
      <c r="B1511" t="s">
        <v>25</v>
      </c>
      <c r="C1511" t="s">
        <v>14</v>
      </c>
      <c r="D1511">
        <v>8</v>
      </c>
      <c r="E1511">
        <v>3.2</v>
      </c>
      <c r="F1511">
        <v>4.8</v>
      </c>
      <c r="G1511">
        <v>2157</v>
      </c>
      <c r="H1511" t="s">
        <v>29</v>
      </c>
      <c r="I1511">
        <v>6900</v>
      </c>
      <c r="J1511" t="s">
        <v>16</v>
      </c>
      <c r="K1511" s="20">
        <v>0.4</v>
      </c>
      <c r="L1511" s="20">
        <v>0.6</v>
      </c>
      <c r="M1511" t="str">
        <f>_xlfn.XLOOKUP(Production_Downtime_Cleaned[[#This Row],[machine_id]],Machine_master[machine_id],Machine_master[department])</f>
        <v>Cutting</v>
      </c>
    </row>
    <row r="1512" spans="1:13">
      <c r="A1512" s="19">
        <v>45720</v>
      </c>
      <c r="B1512" t="s">
        <v>25</v>
      </c>
      <c r="C1512" t="s">
        <v>17</v>
      </c>
      <c r="D1512">
        <v>8</v>
      </c>
      <c r="E1512">
        <v>0</v>
      </c>
      <c r="F1512">
        <v>8</v>
      </c>
      <c r="G1512">
        <v>4478</v>
      </c>
      <c r="H1512" t="s">
        <v>15</v>
      </c>
      <c r="I1512">
        <v>0</v>
      </c>
      <c r="J1512" t="s">
        <v>16</v>
      </c>
      <c r="K1512" s="20">
        <v>0</v>
      </c>
      <c r="L1512" s="20">
        <v>1</v>
      </c>
      <c r="M1512" t="str">
        <f>_xlfn.XLOOKUP(Production_Downtime_Cleaned[[#This Row],[machine_id]],Machine_master[machine_id],Machine_master[department])</f>
        <v>Cutting</v>
      </c>
    </row>
    <row r="1513" spans="1:13">
      <c r="A1513" s="19">
        <v>45720</v>
      </c>
      <c r="B1513" t="s">
        <v>25</v>
      </c>
      <c r="C1513" t="s">
        <v>18</v>
      </c>
      <c r="D1513">
        <v>8</v>
      </c>
      <c r="E1513">
        <v>0</v>
      </c>
      <c r="F1513">
        <v>8</v>
      </c>
      <c r="G1513">
        <v>3812</v>
      </c>
      <c r="H1513" t="s">
        <v>15</v>
      </c>
      <c r="I1513">
        <v>0</v>
      </c>
      <c r="J1513" t="s">
        <v>16</v>
      </c>
      <c r="K1513" s="20">
        <v>0</v>
      </c>
      <c r="L1513" s="20">
        <v>1</v>
      </c>
      <c r="M1513" t="str">
        <f>_xlfn.XLOOKUP(Production_Downtime_Cleaned[[#This Row],[machine_id]],Machine_master[machine_id],Machine_master[department])</f>
        <v>Cutting</v>
      </c>
    </row>
    <row r="1514" spans="1:13">
      <c r="A1514" s="19">
        <v>45721</v>
      </c>
      <c r="B1514" t="s">
        <v>13</v>
      </c>
      <c r="C1514" t="s">
        <v>14</v>
      </c>
      <c r="D1514">
        <v>8</v>
      </c>
      <c r="E1514">
        <v>6.6</v>
      </c>
      <c r="F1514">
        <v>1.4</v>
      </c>
      <c r="G1514">
        <v>888</v>
      </c>
      <c r="H1514" t="s">
        <v>27</v>
      </c>
      <c r="I1514">
        <v>3800</v>
      </c>
      <c r="J1514" t="s">
        <v>16</v>
      </c>
      <c r="K1514" s="20">
        <v>0.83</v>
      </c>
      <c r="L1514" s="20">
        <v>0.18</v>
      </c>
      <c r="M1514" t="str">
        <f>_xlfn.XLOOKUP(Production_Downtime_Cleaned[[#This Row],[machine_id]],Machine_master[machine_id],Machine_master[department])</f>
        <v>Stamping</v>
      </c>
    </row>
    <row r="1515" spans="1:13">
      <c r="A1515" s="19">
        <v>45721</v>
      </c>
      <c r="B1515" t="s">
        <v>13</v>
      </c>
      <c r="C1515" t="s">
        <v>17</v>
      </c>
      <c r="D1515">
        <v>8</v>
      </c>
      <c r="E1515">
        <v>0</v>
      </c>
      <c r="F1515">
        <v>8</v>
      </c>
      <c r="G1515">
        <v>4999</v>
      </c>
      <c r="H1515" t="s">
        <v>15</v>
      </c>
      <c r="I1515">
        <v>0</v>
      </c>
      <c r="J1515" t="s">
        <v>16</v>
      </c>
      <c r="K1515" s="20">
        <v>0</v>
      </c>
      <c r="L1515" s="20">
        <v>1</v>
      </c>
      <c r="M1515" t="str">
        <f>_xlfn.XLOOKUP(Production_Downtime_Cleaned[[#This Row],[machine_id]],Machine_master[machine_id],Machine_master[department])</f>
        <v>Stamping</v>
      </c>
    </row>
    <row r="1516" spans="1:13">
      <c r="A1516" s="19">
        <v>45721</v>
      </c>
      <c r="B1516" t="s">
        <v>13</v>
      </c>
      <c r="C1516" t="s">
        <v>18</v>
      </c>
      <c r="D1516">
        <v>8</v>
      </c>
      <c r="E1516">
        <v>0</v>
      </c>
      <c r="F1516">
        <v>8</v>
      </c>
      <c r="G1516">
        <v>4425</v>
      </c>
      <c r="H1516" t="s">
        <v>15</v>
      </c>
      <c r="I1516">
        <v>0</v>
      </c>
      <c r="J1516" t="s">
        <v>16</v>
      </c>
      <c r="K1516" s="20">
        <v>0</v>
      </c>
      <c r="L1516" s="20">
        <v>1</v>
      </c>
      <c r="M1516" t="str">
        <f>_xlfn.XLOOKUP(Production_Downtime_Cleaned[[#This Row],[machine_id]],Machine_master[machine_id],Machine_master[department])</f>
        <v>Stamping</v>
      </c>
    </row>
    <row r="1517" spans="1:13">
      <c r="A1517" s="19">
        <v>45721</v>
      </c>
      <c r="B1517" t="s">
        <v>19</v>
      </c>
      <c r="C1517" t="s">
        <v>14</v>
      </c>
      <c r="D1517">
        <v>8</v>
      </c>
      <c r="E1517">
        <v>0</v>
      </c>
      <c r="F1517">
        <v>8</v>
      </c>
      <c r="G1517">
        <v>5664</v>
      </c>
      <c r="H1517" t="s">
        <v>15</v>
      </c>
      <c r="I1517">
        <v>0</v>
      </c>
      <c r="J1517" t="s">
        <v>16</v>
      </c>
      <c r="K1517" s="20">
        <v>0</v>
      </c>
      <c r="L1517" s="20">
        <v>1</v>
      </c>
      <c r="M1517" t="str">
        <f>_xlfn.XLOOKUP(Production_Downtime_Cleaned[[#This Row],[machine_id]],Machine_master[machine_id],Machine_master[department])</f>
        <v>Stamping</v>
      </c>
    </row>
    <row r="1518" spans="1:13">
      <c r="A1518" s="19">
        <v>45721</v>
      </c>
      <c r="B1518" t="s">
        <v>19</v>
      </c>
      <c r="C1518" t="s">
        <v>17</v>
      </c>
      <c r="D1518">
        <v>8</v>
      </c>
      <c r="E1518">
        <v>0</v>
      </c>
      <c r="F1518">
        <v>8</v>
      </c>
      <c r="G1518">
        <v>4851</v>
      </c>
      <c r="H1518" t="s">
        <v>15</v>
      </c>
      <c r="I1518">
        <v>0</v>
      </c>
      <c r="J1518" t="s">
        <v>16</v>
      </c>
      <c r="K1518" s="20">
        <v>0</v>
      </c>
      <c r="L1518" s="20">
        <v>1</v>
      </c>
      <c r="M1518" t="str">
        <f>_xlfn.XLOOKUP(Production_Downtime_Cleaned[[#This Row],[machine_id]],Machine_master[machine_id],Machine_master[department])</f>
        <v>Stamping</v>
      </c>
    </row>
    <row r="1519" spans="1:13">
      <c r="A1519" s="19">
        <v>45721</v>
      </c>
      <c r="B1519" t="s">
        <v>19</v>
      </c>
      <c r="C1519" t="s">
        <v>18</v>
      </c>
      <c r="D1519">
        <v>8</v>
      </c>
      <c r="E1519">
        <v>1.9</v>
      </c>
      <c r="F1519">
        <v>6.1</v>
      </c>
      <c r="G1519">
        <v>3879</v>
      </c>
      <c r="H1519" t="s">
        <v>28</v>
      </c>
      <c r="I1519">
        <v>2600</v>
      </c>
      <c r="J1519" t="s">
        <v>16</v>
      </c>
      <c r="K1519" s="20">
        <v>0.24</v>
      </c>
      <c r="L1519" s="20">
        <v>0.76</v>
      </c>
      <c r="M1519" t="str">
        <f>_xlfn.XLOOKUP(Production_Downtime_Cleaned[[#This Row],[machine_id]],Machine_master[machine_id],Machine_master[department])</f>
        <v>Stamping</v>
      </c>
    </row>
    <row r="1520" spans="1:13">
      <c r="A1520" s="19">
        <v>45721</v>
      </c>
      <c r="B1520" t="s">
        <v>20</v>
      </c>
      <c r="C1520" t="s">
        <v>14</v>
      </c>
      <c r="D1520">
        <v>8</v>
      </c>
      <c r="E1520">
        <v>0</v>
      </c>
      <c r="F1520">
        <v>8</v>
      </c>
      <c r="G1520">
        <v>4917</v>
      </c>
      <c r="H1520" t="s">
        <v>15</v>
      </c>
      <c r="I1520">
        <v>0</v>
      </c>
      <c r="J1520" t="s">
        <v>16</v>
      </c>
      <c r="K1520" s="20">
        <v>0</v>
      </c>
      <c r="L1520" s="20">
        <v>1</v>
      </c>
      <c r="M1520" t="str">
        <f>_xlfn.XLOOKUP(Production_Downtime_Cleaned[[#This Row],[machine_id]],Machine_master[machine_id],Machine_master[department])</f>
        <v>Stamping</v>
      </c>
    </row>
    <row r="1521" spans="1:13">
      <c r="A1521" s="19">
        <v>45721</v>
      </c>
      <c r="B1521" t="s">
        <v>20</v>
      </c>
      <c r="C1521" t="s">
        <v>17</v>
      </c>
      <c r="D1521">
        <v>8</v>
      </c>
      <c r="E1521">
        <v>0</v>
      </c>
      <c r="F1521">
        <v>8</v>
      </c>
      <c r="G1521">
        <v>4710</v>
      </c>
      <c r="H1521" t="s">
        <v>15</v>
      </c>
      <c r="I1521">
        <v>0</v>
      </c>
      <c r="J1521" t="s">
        <v>16</v>
      </c>
      <c r="K1521" s="20">
        <v>0</v>
      </c>
      <c r="L1521" s="20">
        <v>1</v>
      </c>
      <c r="M1521" t="str">
        <f>_xlfn.XLOOKUP(Production_Downtime_Cleaned[[#This Row],[machine_id]],Machine_master[machine_id],Machine_master[department])</f>
        <v>Stamping</v>
      </c>
    </row>
    <row r="1522" spans="1:13">
      <c r="A1522" s="19">
        <v>45721</v>
      </c>
      <c r="B1522" t="s">
        <v>20</v>
      </c>
      <c r="C1522" t="s">
        <v>18</v>
      </c>
      <c r="D1522">
        <v>8</v>
      </c>
      <c r="E1522">
        <v>0</v>
      </c>
      <c r="F1522">
        <v>8</v>
      </c>
      <c r="G1522">
        <v>4691</v>
      </c>
      <c r="H1522" t="s">
        <v>15</v>
      </c>
      <c r="I1522">
        <v>0</v>
      </c>
      <c r="J1522" t="s">
        <v>16</v>
      </c>
      <c r="K1522" s="20">
        <v>0</v>
      </c>
      <c r="L1522" s="20">
        <v>1</v>
      </c>
      <c r="M1522" t="str">
        <f>_xlfn.XLOOKUP(Production_Downtime_Cleaned[[#This Row],[machine_id]],Machine_master[machine_id],Machine_master[department])</f>
        <v>Stamping</v>
      </c>
    </row>
    <row r="1523" spans="1:13">
      <c r="A1523" s="19">
        <v>45721</v>
      </c>
      <c r="B1523" t="s">
        <v>21</v>
      </c>
      <c r="C1523" t="s">
        <v>14</v>
      </c>
      <c r="D1523">
        <v>8</v>
      </c>
      <c r="E1523">
        <v>0</v>
      </c>
      <c r="F1523">
        <v>8</v>
      </c>
      <c r="G1523">
        <v>736</v>
      </c>
      <c r="H1523" t="s">
        <v>15</v>
      </c>
      <c r="I1523">
        <v>0</v>
      </c>
      <c r="J1523" t="s">
        <v>16</v>
      </c>
      <c r="K1523" s="20">
        <v>0</v>
      </c>
      <c r="L1523" s="20">
        <v>1</v>
      </c>
      <c r="M1523" t="str">
        <f>_xlfn.XLOOKUP(Production_Downtime_Cleaned[[#This Row],[machine_id]],Machine_master[machine_id],Machine_master[department])</f>
        <v>Machining</v>
      </c>
    </row>
    <row r="1524" spans="1:13">
      <c r="A1524" s="19">
        <v>45721</v>
      </c>
      <c r="B1524" t="s">
        <v>21</v>
      </c>
      <c r="C1524" t="s">
        <v>17</v>
      </c>
      <c r="D1524">
        <v>8</v>
      </c>
      <c r="E1524">
        <v>0</v>
      </c>
      <c r="F1524">
        <v>8</v>
      </c>
      <c r="G1524">
        <v>671</v>
      </c>
      <c r="H1524" t="s">
        <v>15</v>
      </c>
      <c r="I1524">
        <v>0</v>
      </c>
      <c r="J1524" t="s">
        <v>16</v>
      </c>
      <c r="K1524" s="20">
        <v>0</v>
      </c>
      <c r="L1524" s="20">
        <v>1</v>
      </c>
      <c r="M1524" t="str">
        <f>_xlfn.XLOOKUP(Production_Downtime_Cleaned[[#This Row],[machine_id]],Machine_master[machine_id],Machine_master[department])</f>
        <v>Machining</v>
      </c>
    </row>
    <row r="1525" spans="1:13">
      <c r="A1525" s="19">
        <v>45721</v>
      </c>
      <c r="B1525" t="s">
        <v>21</v>
      </c>
      <c r="C1525" t="s">
        <v>18</v>
      </c>
      <c r="D1525">
        <v>8</v>
      </c>
      <c r="E1525">
        <v>0</v>
      </c>
      <c r="F1525">
        <v>8</v>
      </c>
      <c r="G1525">
        <v>712</v>
      </c>
      <c r="H1525" t="s">
        <v>15</v>
      </c>
      <c r="I1525">
        <v>0</v>
      </c>
      <c r="J1525" t="s">
        <v>16</v>
      </c>
      <c r="K1525" s="20">
        <v>0</v>
      </c>
      <c r="L1525" s="20">
        <v>1</v>
      </c>
      <c r="M1525" t="str">
        <f>_xlfn.XLOOKUP(Production_Downtime_Cleaned[[#This Row],[machine_id]],Machine_master[machine_id],Machine_master[department])</f>
        <v>Machining</v>
      </c>
    </row>
    <row r="1526" spans="1:13">
      <c r="A1526" s="19">
        <v>45721</v>
      </c>
      <c r="B1526" t="s">
        <v>22</v>
      </c>
      <c r="C1526" t="s">
        <v>14</v>
      </c>
      <c r="D1526">
        <v>8</v>
      </c>
      <c r="E1526">
        <v>0</v>
      </c>
      <c r="F1526">
        <v>8</v>
      </c>
      <c r="G1526">
        <v>710</v>
      </c>
      <c r="H1526" t="s">
        <v>15</v>
      </c>
      <c r="I1526">
        <v>0</v>
      </c>
      <c r="J1526" t="s">
        <v>16</v>
      </c>
      <c r="K1526" s="20">
        <v>0</v>
      </c>
      <c r="L1526" s="20">
        <v>1</v>
      </c>
      <c r="M1526" t="str">
        <f>_xlfn.XLOOKUP(Production_Downtime_Cleaned[[#This Row],[machine_id]],Machine_master[machine_id],Machine_master[department])</f>
        <v>Machining</v>
      </c>
    </row>
    <row r="1527" spans="1:13">
      <c r="A1527" s="19">
        <v>45721</v>
      </c>
      <c r="B1527" t="s">
        <v>22</v>
      </c>
      <c r="C1527" t="s">
        <v>17</v>
      </c>
      <c r="D1527">
        <v>8</v>
      </c>
      <c r="E1527">
        <v>0</v>
      </c>
      <c r="F1527">
        <v>8</v>
      </c>
      <c r="G1527">
        <v>670</v>
      </c>
      <c r="H1527" t="s">
        <v>15</v>
      </c>
      <c r="I1527">
        <v>0</v>
      </c>
      <c r="J1527" t="s">
        <v>16</v>
      </c>
      <c r="K1527" s="20">
        <v>0</v>
      </c>
      <c r="L1527" s="20">
        <v>1</v>
      </c>
      <c r="M1527" t="str">
        <f>_xlfn.XLOOKUP(Production_Downtime_Cleaned[[#This Row],[machine_id]],Machine_master[machine_id],Machine_master[department])</f>
        <v>Machining</v>
      </c>
    </row>
    <row r="1528" spans="1:13">
      <c r="A1528" s="19">
        <v>45721</v>
      </c>
      <c r="B1528" t="s">
        <v>22</v>
      </c>
      <c r="C1528" t="s">
        <v>18</v>
      </c>
      <c r="D1528">
        <v>8</v>
      </c>
      <c r="E1528">
        <v>0</v>
      </c>
      <c r="F1528">
        <v>8</v>
      </c>
      <c r="G1528">
        <v>771</v>
      </c>
      <c r="H1528" t="s">
        <v>15</v>
      </c>
      <c r="I1528">
        <v>0</v>
      </c>
      <c r="J1528" t="s">
        <v>16</v>
      </c>
      <c r="K1528" s="20">
        <v>0</v>
      </c>
      <c r="L1528" s="20">
        <v>1</v>
      </c>
      <c r="M1528" t="str">
        <f>_xlfn.XLOOKUP(Production_Downtime_Cleaned[[#This Row],[machine_id]],Machine_master[machine_id],Machine_master[department])</f>
        <v>Machining</v>
      </c>
    </row>
    <row r="1529" spans="1:13">
      <c r="A1529" s="19">
        <v>45721</v>
      </c>
      <c r="B1529" t="s">
        <v>23</v>
      </c>
      <c r="C1529" t="s">
        <v>14</v>
      </c>
      <c r="D1529">
        <v>8</v>
      </c>
      <c r="E1529">
        <v>0</v>
      </c>
      <c r="F1529">
        <v>8</v>
      </c>
      <c r="G1529">
        <v>3423</v>
      </c>
      <c r="H1529" t="s">
        <v>15</v>
      </c>
      <c r="I1529">
        <v>0</v>
      </c>
      <c r="J1529" t="s">
        <v>16</v>
      </c>
      <c r="K1529" s="20">
        <v>0</v>
      </c>
      <c r="L1529" s="20">
        <v>1</v>
      </c>
      <c r="M1529" t="str">
        <f>_xlfn.XLOOKUP(Production_Downtime_Cleaned[[#This Row],[machine_id]],Machine_master[machine_id],Machine_master[department])</f>
        <v>Assembly</v>
      </c>
    </row>
    <row r="1530" spans="1:13">
      <c r="A1530" s="19">
        <v>45721</v>
      </c>
      <c r="B1530" t="s">
        <v>23</v>
      </c>
      <c r="C1530" t="s">
        <v>17</v>
      </c>
      <c r="D1530">
        <v>8</v>
      </c>
      <c r="E1530">
        <v>0</v>
      </c>
      <c r="F1530">
        <v>8</v>
      </c>
      <c r="G1530">
        <v>3580</v>
      </c>
      <c r="H1530" t="s">
        <v>15</v>
      </c>
      <c r="I1530">
        <v>0</v>
      </c>
      <c r="J1530" t="s">
        <v>16</v>
      </c>
      <c r="K1530" s="20">
        <v>0</v>
      </c>
      <c r="L1530" s="20">
        <v>1</v>
      </c>
      <c r="M1530" t="str">
        <f>_xlfn.XLOOKUP(Production_Downtime_Cleaned[[#This Row],[machine_id]],Machine_master[machine_id],Machine_master[department])</f>
        <v>Assembly</v>
      </c>
    </row>
    <row r="1531" spans="1:13">
      <c r="A1531" s="19">
        <v>45721</v>
      </c>
      <c r="B1531" t="s">
        <v>23</v>
      </c>
      <c r="C1531" t="s">
        <v>18</v>
      </c>
      <c r="D1531">
        <v>8</v>
      </c>
      <c r="E1531">
        <v>2.2999999999999998</v>
      </c>
      <c r="F1531">
        <v>5.7</v>
      </c>
      <c r="G1531">
        <v>2456</v>
      </c>
      <c r="H1531" t="s">
        <v>27</v>
      </c>
      <c r="I1531">
        <v>14200</v>
      </c>
      <c r="J1531" t="s">
        <v>16</v>
      </c>
      <c r="K1531" s="20">
        <v>0.28999999999999998</v>
      </c>
      <c r="L1531" s="20">
        <v>0.71</v>
      </c>
      <c r="M1531" t="str">
        <f>_xlfn.XLOOKUP(Production_Downtime_Cleaned[[#This Row],[machine_id]],Machine_master[machine_id],Machine_master[department])</f>
        <v>Assembly</v>
      </c>
    </row>
    <row r="1532" spans="1:13">
      <c r="A1532" s="19">
        <v>45721</v>
      </c>
      <c r="B1532" t="s">
        <v>24</v>
      </c>
      <c r="C1532" t="s">
        <v>14</v>
      </c>
      <c r="D1532">
        <v>8</v>
      </c>
      <c r="E1532">
        <v>0</v>
      </c>
      <c r="F1532">
        <v>8</v>
      </c>
      <c r="G1532">
        <v>3307</v>
      </c>
      <c r="H1532" t="s">
        <v>15</v>
      </c>
      <c r="I1532">
        <v>0</v>
      </c>
      <c r="J1532" t="s">
        <v>16</v>
      </c>
      <c r="K1532" s="20">
        <v>0</v>
      </c>
      <c r="L1532" s="20">
        <v>1</v>
      </c>
      <c r="M1532" t="str">
        <f>_xlfn.XLOOKUP(Production_Downtime_Cleaned[[#This Row],[machine_id]],Machine_master[machine_id],Machine_master[department])</f>
        <v>Assembly</v>
      </c>
    </row>
    <row r="1533" spans="1:13">
      <c r="A1533" s="19">
        <v>45721</v>
      </c>
      <c r="B1533" t="s">
        <v>24</v>
      </c>
      <c r="C1533" t="s">
        <v>17</v>
      </c>
      <c r="D1533">
        <v>8</v>
      </c>
      <c r="E1533">
        <v>0</v>
      </c>
      <c r="F1533">
        <v>8</v>
      </c>
      <c r="G1533">
        <v>3043</v>
      </c>
      <c r="H1533" t="s">
        <v>15</v>
      </c>
      <c r="I1533">
        <v>0</v>
      </c>
      <c r="J1533" t="s">
        <v>16</v>
      </c>
      <c r="K1533" s="20">
        <v>0</v>
      </c>
      <c r="L1533" s="20">
        <v>1</v>
      </c>
      <c r="M1533" t="str">
        <f>_xlfn.XLOOKUP(Production_Downtime_Cleaned[[#This Row],[machine_id]],Machine_master[machine_id],Machine_master[department])</f>
        <v>Assembly</v>
      </c>
    </row>
    <row r="1534" spans="1:13">
      <c r="A1534" s="19">
        <v>45721</v>
      </c>
      <c r="B1534" t="s">
        <v>24</v>
      </c>
      <c r="C1534" t="s">
        <v>18</v>
      </c>
      <c r="D1534">
        <v>8</v>
      </c>
      <c r="E1534">
        <v>0</v>
      </c>
      <c r="F1534">
        <v>8</v>
      </c>
      <c r="G1534">
        <v>3705</v>
      </c>
      <c r="H1534" t="s">
        <v>15</v>
      </c>
      <c r="I1534">
        <v>0</v>
      </c>
      <c r="J1534" t="s">
        <v>16</v>
      </c>
      <c r="K1534" s="20">
        <v>0</v>
      </c>
      <c r="L1534" s="20">
        <v>1</v>
      </c>
      <c r="M1534" t="str">
        <f>_xlfn.XLOOKUP(Production_Downtime_Cleaned[[#This Row],[machine_id]],Machine_master[machine_id],Machine_master[department])</f>
        <v>Assembly</v>
      </c>
    </row>
    <row r="1535" spans="1:13">
      <c r="A1535" s="19">
        <v>45721</v>
      </c>
      <c r="B1535" t="s">
        <v>25</v>
      </c>
      <c r="C1535" t="s">
        <v>14</v>
      </c>
      <c r="D1535">
        <v>8</v>
      </c>
      <c r="E1535">
        <v>4.9000000000000004</v>
      </c>
      <c r="F1535">
        <v>3.1</v>
      </c>
      <c r="G1535">
        <v>1599</v>
      </c>
      <c r="H1535" t="s">
        <v>26</v>
      </c>
      <c r="I1535">
        <v>8200</v>
      </c>
      <c r="J1535" t="s">
        <v>16</v>
      </c>
      <c r="K1535" s="20">
        <v>0.61</v>
      </c>
      <c r="L1535" s="20">
        <v>0.39</v>
      </c>
      <c r="M1535" t="str">
        <f>_xlfn.XLOOKUP(Production_Downtime_Cleaned[[#This Row],[machine_id]],Machine_master[machine_id],Machine_master[department])</f>
        <v>Cutting</v>
      </c>
    </row>
    <row r="1536" spans="1:13">
      <c r="A1536" s="19">
        <v>45721</v>
      </c>
      <c r="B1536" t="s">
        <v>25</v>
      </c>
      <c r="C1536" t="s">
        <v>17</v>
      </c>
      <c r="D1536">
        <v>8</v>
      </c>
      <c r="E1536">
        <v>6.7</v>
      </c>
      <c r="F1536">
        <v>1.3</v>
      </c>
      <c r="G1536">
        <v>623</v>
      </c>
      <c r="H1536" t="s">
        <v>27</v>
      </c>
      <c r="I1536">
        <v>7600</v>
      </c>
      <c r="J1536" t="s">
        <v>16</v>
      </c>
      <c r="K1536" s="20">
        <v>0.84</v>
      </c>
      <c r="L1536" s="20">
        <v>0.16</v>
      </c>
      <c r="M1536" t="str">
        <f>_xlfn.XLOOKUP(Production_Downtime_Cleaned[[#This Row],[machine_id]],Machine_master[machine_id],Machine_master[department])</f>
        <v>Cutting</v>
      </c>
    </row>
    <row r="1537" spans="1:13">
      <c r="A1537" s="19">
        <v>45721</v>
      </c>
      <c r="B1537" t="s">
        <v>25</v>
      </c>
      <c r="C1537" t="s">
        <v>18</v>
      </c>
      <c r="D1537">
        <v>8</v>
      </c>
      <c r="E1537">
        <v>0</v>
      </c>
      <c r="F1537">
        <v>8</v>
      </c>
      <c r="G1537">
        <v>3903</v>
      </c>
      <c r="H1537" t="s">
        <v>15</v>
      </c>
      <c r="I1537">
        <v>0</v>
      </c>
      <c r="J1537" t="s">
        <v>16</v>
      </c>
      <c r="K1537" s="20">
        <v>0</v>
      </c>
      <c r="L1537" s="20">
        <v>1</v>
      </c>
      <c r="M1537" t="str">
        <f>_xlfn.XLOOKUP(Production_Downtime_Cleaned[[#This Row],[machine_id]],Machine_master[machine_id],Machine_master[department])</f>
        <v>Cutting</v>
      </c>
    </row>
    <row r="1538" spans="1:13">
      <c r="A1538" s="19">
        <v>45722</v>
      </c>
      <c r="B1538" t="s">
        <v>13</v>
      </c>
      <c r="C1538" t="s">
        <v>14</v>
      </c>
      <c r="D1538">
        <v>8</v>
      </c>
      <c r="E1538">
        <v>0</v>
      </c>
      <c r="F1538">
        <v>8</v>
      </c>
      <c r="G1538">
        <v>4999</v>
      </c>
      <c r="H1538" t="s">
        <v>15</v>
      </c>
      <c r="I1538">
        <v>0</v>
      </c>
      <c r="J1538" t="s">
        <v>16</v>
      </c>
      <c r="K1538" s="20">
        <v>0</v>
      </c>
      <c r="L1538" s="20">
        <v>1</v>
      </c>
      <c r="M1538" t="str">
        <f>_xlfn.XLOOKUP(Production_Downtime_Cleaned[[#This Row],[machine_id]],Machine_master[machine_id],Machine_master[department])</f>
        <v>Stamping</v>
      </c>
    </row>
    <row r="1539" spans="1:13">
      <c r="A1539" s="19">
        <v>45722</v>
      </c>
      <c r="B1539" t="s">
        <v>13</v>
      </c>
      <c r="C1539" t="s">
        <v>17</v>
      </c>
      <c r="D1539">
        <v>8</v>
      </c>
      <c r="E1539">
        <v>3</v>
      </c>
      <c r="F1539">
        <v>5</v>
      </c>
      <c r="G1539">
        <v>2990</v>
      </c>
      <c r="H1539" t="s">
        <v>29</v>
      </c>
      <c r="I1539">
        <v>4700</v>
      </c>
      <c r="J1539" t="s">
        <v>16</v>
      </c>
      <c r="K1539" s="20">
        <v>0.38</v>
      </c>
      <c r="L1539" s="20">
        <v>0.63</v>
      </c>
      <c r="M1539" t="str">
        <f>_xlfn.XLOOKUP(Production_Downtime_Cleaned[[#This Row],[machine_id]],Machine_master[machine_id],Machine_master[department])</f>
        <v>Stamping</v>
      </c>
    </row>
    <row r="1540" spans="1:13">
      <c r="A1540" s="19">
        <v>45722</v>
      </c>
      <c r="B1540" t="s">
        <v>13</v>
      </c>
      <c r="C1540" t="s">
        <v>18</v>
      </c>
      <c r="D1540">
        <v>8</v>
      </c>
      <c r="E1540">
        <v>0</v>
      </c>
      <c r="F1540">
        <v>8</v>
      </c>
      <c r="G1540">
        <v>5056</v>
      </c>
      <c r="H1540" t="s">
        <v>15</v>
      </c>
      <c r="I1540">
        <v>0</v>
      </c>
      <c r="J1540" t="s">
        <v>16</v>
      </c>
      <c r="K1540" s="20">
        <v>0</v>
      </c>
      <c r="L1540" s="20">
        <v>1</v>
      </c>
      <c r="M1540" t="str">
        <f>_xlfn.XLOOKUP(Production_Downtime_Cleaned[[#This Row],[machine_id]],Machine_master[machine_id],Machine_master[department])</f>
        <v>Stamping</v>
      </c>
    </row>
    <row r="1541" spans="1:13">
      <c r="A1541" s="19">
        <v>45722</v>
      </c>
      <c r="B1541" t="s">
        <v>19</v>
      </c>
      <c r="C1541" t="s">
        <v>14</v>
      </c>
      <c r="D1541">
        <v>8</v>
      </c>
      <c r="E1541">
        <v>0</v>
      </c>
      <c r="F1541">
        <v>8</v>
      </c>
      <c r="G1541">
        <v>5577</v>
      </c>
      <c r="H1541" t="s">
        <v>15</v>
      </c>
      <c r="I1541">
        <v>0</v>
      </c>
      <c r="J1541" t="s">
        <v>16</v>
      </c>
      <c r="K1541" s="20">
        <v>0</v>
      </c>
      <c r="L1541" s="20">
        <v>1</v>
      </c>
      <c r="M1541" t="str">
        <f>_xlfn.XLOOKUP(Production_Downtime_Cleaned[[#This Row],[machine_id]],Machine_master[machine_id],Machine_master[department])</f>
        <v>Stamping</v>
      </c>
    </row>
    <row r="1542" spans="1:13">
      <c r="A1542" s="19">
        <v>45722</v>
      </c>
      <c r="B1542" t="s">
        <v>19</v>
      </c>
      <c r="C1542" t="s">
        <v>17</v>
      </c>
      <c r="D1542">
        <v>8</v>
      </c>
      <c r="E1542">
        <v>4.0999999999999996</v>
      </c>
      <c r="F1542">
        <v>3.9</v>
      </c>
      <c r="G1542">
        <v>2602</v>
      </c>
      <c r="H1542" t="s">
        <v>27</v>
      </c>
      <c r="I1542">
        <v>12200</v>
      </c>
      <c r="J1542" t="s">
        <v>16</v>
      </c>
      <c r="K1542" s="20">
        <v>0.51</v>
      </c>
      <c r="L1542" s="20">
        <v>0.49</v>
      </c>
      <c r="M1542" t="str">
        <f>_xlfn.XLOOKUP(Production_Downtime_Cleaned[[#This Row],[machine_id]],Machine_master[machine_id],Machine_master[department])</f>
        <v>Stamping</v>
      </c>
    </row>
    <row r="1543" spans="1:13">
      <c r="A1543" s="19">
        <v>45722</v>
      </c>
      <c r="B1543" t="s">
        <v>19</v>
      </c>
      <c r="C1543" t="s">
        <v>18</v>
      </c>
      <c r="D1543">
        <v>8</v>
      </c>
      <c r="E1543">
        <v>0</v>
      </c>
      <c r="F1543">
        <v>8</v>
      </c>
      <c r="G1543">
        <v>5543</v>
      </c>
      <c r="H1543" t="s">
        <v>15</v>
      </c>
      <c r="I1543">
        <v>0</v>
      </c>
      <c r="J1543" t="s">
        <v>16</v>
      </c>
      <c r="K1543" s="20">
        <v>0</v>
      </c>
      <c r="L1543" s="20">
        <v>1</v>
      </c>
      <c r="M1543" t="str">
        <f>_xlfn.XLOOKUP(Production_Downtime_Cleaned[[#This Row],[machine_id]],Machine_master[machine_id],Machine_master[department])</f>
        <v>Stamping</v>
      </c>
    </row>
    <row r="1544" spans="1:13">
      <c r="A1544" s="19">
        <v>45722</v>
      </c>
      <c r="B1544" t="s">
        <v>20</v>
      </c>
      <c r="C1544" t="s">
        <v>14</v>
      </c>
      <c r="D1544">
        <v>8</v>
      </c>
      <c r="E1544">
        <v>0</v>
      </c>
      <c r="F1544">
        <v>8</v>
      </c>
      <c r="G1544">
        <v>4654</v>
      </c>
      <c r="H1544" t="s">
        <v>15</v>
      </c>
      <c r="I1544">
        <v>0</v>
      </c>
      <c r="J1544" t="s">
        <v>16</v>
      </c>
      <c r="K1544" s="20">
        <v>0</v>
      </c>
      <c r="L1544" s="20">
        <v>1</v>
      </c>
      <c r="M1544" t="str">
        <f>_xlfn.XLOOKUP(Production_Downtime_Cleaned[[#This Row],[machine_id]],Machine_master[machine_id],Machine_master[department])</f>
        <v>Stamping</v>
      </c>
    </row>
    <row r="1545" spans="1:13">
      <c r="A1545" s="19">
        <v>45722</v>
      </c>
      <c r="B1545" t="s">
        <v>20</v>
      </c>
      <c r="C1545" t="s">
        <v>17</v>
      </c>
      <c r="D1545">
        <v>8</v>
      </c>
      <c r="E1545">
        <v>0</v>
      </c>
      <c r="F1545">
        <v>8</v>
      </c>
      <c r="G1545">
        <v>4800</v>
      </c>
      <c r="H1545" t="s">
        <v>15</v>
      </c>
      <c r="I1545">
        <v>0</v>
      </c>
      <c r="J1545" t="s">
        <v>16</v>
      </c>
      <c r="K1545" s="20">
        <v>0</v>
      </c>
      <c r="L1545" s="20">
        <v>1</v>
      </c>
      <c r="M1545" t="str">
        <f>_xlfn.XLOOKUP(Production_Downtime_Cleaned[[#This Row],[machine_id]],Machine_master[machine_id],Machine_master[department])</f>
        <v>Stamping</v>
      </c>
    </row>
    <row r="1546" spans="1:13">
      <c r="A1546" s="19">
        <v>45722</v>
      </c>
      <c r="B1546" t="s">
        <v>20</v>
      </c>
      <c r="C1546" t="s">
        <v>18</v>
      </c>
      <c r="D1546">
        <v>8</v>
      </c>
      <c r="E1546">
        <v>0</v>
      </c>
      <c r="F1546">
        <v>8</v>
      </c>
      <c r="G1546">
        <v>4947</v>
      </c>
      <c r="H1546" t="s">
        <v>15</v>
      </c>
      <c r="I1546">
        <v>0</v>
      </c>
      <c r="J1546" t="s">
        <v>16</v>
      </c>
      <c r="K1546" s="20">
        <v>0</v>
      </c>
      <c r="L1546" s="20">
        <v>1</v>
      </c>
      <c r="M1546" t="str">
        <f>_xlfn.XLOOKUP(Production_Downtime_Cleaned[[#This Row],[machine_id]],Machine_master[machine_id],Machine_master[department])</f>
        <v>Stamping</v>
      </c>
    </row>
    <row r="1547" spans="1:13">
      <c r="A1547" s="19">
        <v>45722</v>
      </c>
      <c r="B1547" t="s">
        <v>21</v>
      </c>
      <c r="C1547" t="s">
        <v>14</v>
      </c>
      <c r="D1547">
        <v>8</v>
      </c>
      <c r="E1547">
        <v>0</v>
      </c>
      <c r="F1547">
        <v>8</v>
      </c>
      <c r="G1547">
        <v>758</v>
      </c>
      <c r="H1547" t="s">
        <v>15</v>
      </c>
      <c r="I1547">
        <v>0</v>
      </c>
      <c r="J1547" t="s">
        <v>16</v>
      </c>
      <c r="K1547" s="20">
        <v>0</v>
      </c>
      <c r="L1547" s="20">
        <v>1</v>
      </c>
      <c r="M1547" t="str">
        <f>_xlfn.XLOOKUP(Production_Downtime_Cleaned[[#This Row],[machine_id]],Machine_master[machine_id],Machine_master[department])</f>
        <v>Machining</v>
      </c>
    </row>
    <row r="1548" spans="1:13">
      <c r="A1548" s="19">
        <v>45722</v>
      </c>
      <c r="B1548" t="s">
        <v>21</v>
      </c>
      <c r="C1548" t="s">
        <v>17</v>
      </c>
      <c r="D1548">
        <v>8</v>
      </c>
      <c r="E1548">
        <v>0</v>
      </c>
      <c r="F1548">
        <v>8</v>
      </c>
      <c r="G1548">
        <v>737</v>
      </c>
      <c r="H1548" t="s">
        <v>15</v>
      </c>
      <c r="I1548">
        <v>0</v>
      </c>
      <c r="J1548" t="s">
        <v>16</v>
      </c>
      <c r="K1548" s="20">
        <v>0</v>
      </c>
      <c r="L1548" s="20">
        <v>1</v>
      </c>
      <c r="M1548" t="str">
        <f>_xlfn.XLOOKUP(Production_Downtime_Cleaned[[#This Row],[machine_id]],Machine_master[machine_id],Machine_master[department])</f>
        <v>Machining</v>
      </c>
    </row>
    <row r="1549" spans="1:13">
      <c r="A1549" s="19">
        <v>45722</v>
      </c>
      <c r="B1549" t="s">
        <v>21</v>
      </c>
      <c r="C1549" t="s">
        <v>18</v>
      </c>
      <c r="D1549">
        <v>8</v>
      </c>
      <c r="E1549">
        <v>0</v>
      </c>
      <c r="F1549">
        <v>8</v>
      </c>
      <c r="G1549">
        <v>702</v>
      </c>
      <c r="H1549" t="s">
        <v>15</v>
      </c>
      <c r="I1549">
        <v>0</v>
      </c>
      <c r="J1549" t="s">
        <v>16</v>
      </c>
      <c r="K1549" s="20">
        <v>0</v>
      </c>
      <c r="L1549" s="20">
        <v>1</v>
      </c>
      <c r="M1549" t="str">
        <f>_xlfn.XLOOKUP(Production_Downtime_Cleaned[[#This Row],[machine_id]],Machine_master[machine_id],Machine_master[department])</f>
        <v>Machining</v>
      </c>
    </row>
    <row r="1550" spans="1:13">
      <c r="A1550" s="19">
        <v>45722</v>
      </c>
      <c r="B1550" t="s">
        <v>22</v>
      </c>
      <c r="C1550" t="s">
        <v>14</v>
      </c>
      <c r="D1550">
        <v>8</v>
      </c>
      <c r="E1550">
        <v>0</v>
      </c>
      <c r="F1550">
        <v>8</v>
      </c>
      <c r="G1550">
        <v>694</v>
      </c>
      <c r="H1550" t="s">
        <v>15</v>
      </c>
      <c r="I1550">
        <v>0</v>
      </c>
      <c r="J1550" t="s">
        <v>16</v>
      </c>
      <c r="K1550" s="20">
        <v>0</v>
      </c>
      <c r="L1550" s="20">
        <v>1</v>
      </c>
      <c r="M1550" t="str">
        <f>_xlfn.XLOOKUP(Production_Downtime_Cleaned[[#This Row],[machine_id]],Machine_master[machine_id],Machine_master[department])</f>
        <v>Machining</v>
      </c>
    </row>
    <row r="1551" spans="1:13">
      <c r="A1551" s="19">
        <v>45722</v>
      </c>
      <c r="B1551" t="s">
        <v>22</v>
      </c>
      <c r="C1551" t="s">
        <v>17</v>
      </c>
      <c r="D1551">
        <v>8</v>
      </c>
      <c r="E1551">
        <v>0</v>
      </c>
      <c r="F1551">
        <v>8</v>
      </c>
      <c r="G1551">
        <v>730</v>
      </c>
      <c r="H1551" t="s">
        <v>15</v>
      </c>
      <c r="I1551">
        <v>0</v>
      </c>
      <c r="J1551" t="s">
        <v>16</v>
      </c>
      <c r="K1551" s="20">
        <v>0</v>
      </c>
      <c r="L1551" s="20">
        <v>1</v>
      </c>
      <c r="M1551" t="str">
        <f>_xlfn.XLOOKUP(Production_Downtime_Cleaned[[#This Row],[machine_id]],Machine_master[machine_id],Machine_master[department])</f>
        <v>Machining</v>
      </c>
    </row>
    <row r="1552" spans="1:13">
      <c r="A1552" s="19">
        <v>45722</v>
      </c>
      <c r="B1552" t="s">
        <v>22</v>
      </c>
      <c r="C1552" t="s">
        <v>18</v>
      </c>
      <c r="D1552">
        <v>8</v>
      </c>
      <c r="E1552">
        <v>0</v>
      </c>
      <c r="F1552">
        <v>8</v>
      </c>
      <c r="G1552">
        <v>697</v>
      </c>
      <c r="H1552" t="s">
        <v>15</v>
      </c>
      <c r="I1552">
        <v>0</v>
      </c>
      <c r="J1552" t="s">
        <v>16</v>
      </c>
      <c r="K1552" s="20">
        <v>0</v>
      </c>
      <c r="L1552" s="20">
        <v>1</v>
      </c>
      <c r="M1552" t="str">
        <f>_xlfn.XLOOKUP(Production_Downtime_Cleaned[[#This Row],[machine_id]],Machine_master[machine_id],Machine_master[department])</f>
        <v>Machining</v>
      </c>
    </row>
    <row r="1553" spans="1:13">
      <c r="A1553" s="19">
        <v>45722</v>
      </c>
      <c r="B1553" t="s">
        <v>23</v>
      </c>
      <c r="C1553" t="s">
        <v>14</v>
      </c>
      <c r="D1553">
        <v>8</v>
      </c>
      <c r="E1553">
        <v>0</v>
      </c>
      <c r="F1553">
        <v>8</v>
      </c>
      <c r="G1553">
        <v>3249</v>
      </c>
      <c r="H1553" t="s">
        <v>15</v>
      </c>
      <c r="I1553">
        <v>0</v>
      </c>
      <c r="J1553" t="s">
        <v>16</v>
      </c>
      <c r="K1553" s="20">
        <v>0</v>
      </c>
      <c r="L1553" s="20">
        <v>1</v>
      </c>
      <c r="M1553" t="str">
        <f>_xlfn.XLOOKUP(Production_Downtime_Cleaned[[#This Row],[machine_id]],Machine_master[machine_id],Machine_master[department])</f>
        <v>Assembly</v>
      </c>
    </row>
    <row r="1554" spans="1:13">
      <c r="A1554" s="19">
        <v>45722</v>
      </c>
      <c r="B1554" t="s">
        <v>23</v>
      </c>
      <c r="C1554" t="s">
        <v>17</v>
      </c>
      <c r="D1554">
        <v>8</v>
      </c>
      <c r="E1554">
        <v>0</v>
      </c>
      <c r="F1554">
        <v>8</v>
      </c>
      <c r="G1554">
        <v>3417</v>
      </c>
      <c r="H1554" t="s">
        <v>15</v>
      </c>
      <c r="I1554">
        <v>0</v>
      </c>
      <c r="J1554" t="s">
        <v>16</v>
      </c>
      <c r="K1554" s="20">
        <v>0</v>
      </c>
      <c r="L1554" s="20">
        <v>1</v>
      </c>
      <c r="M1554" t="str">
        <f>_xlfn.XLOOKUP(Production_Downtime_Cleaned[[#This Row],[machine_id]],Machine_master[machine_id],Machine_master[department])</f>
        <v>Assembly</v>
      </c>
    </row>
    <row r="1555" spans="1:13">
      <c r="A1555" s="19">
        <v>45722</v>
      </c>
      <c r="B1555" t="s">
        <v>23</v>
      </c>
      <c r="C1555" t="s">
        <v>18</v>
      </c>
      <c r="D1555">
        <v>8</v>
      </c>
      <c r="E1555">
        <v>0</v>
      </c>
      <c r="F1555">
        <v>8</v>
      </c>
      <c r="G1555">
        <v>2856</v>
      </c>
      <c r="H1555" t="s">
        <v>15</v>
      </c>
      <c r="I1555">
        <v>0</v>
      </c>
      <c r="J1555" t="s">
        <v>16</v>
      </c>
      <c r="K1555" s="20">
        <v>0</v>
      </c>
      <c r="L1555" s="20">
        <v>1</v>
      </c>
      <c r="M1555" t="str">
        <f>_xlfn.XLOOKUP(Production_Downtime_Cleaned[[#This Row],[machine_id]],Machine_master[machine_id],Machine_master[department])</f>
        <v>Assembly</v>
      </c>
    </row>
    <row r="1556" spans="1:13">
      <c r="A1556" s="19">
        <v>45722</v>
      </c>
      <c r="B1556" t="s">
        <v>24</v>
      </c>
      <c r="C1556" t="s">
        <v>14</v>
      </c>
      <c r="D1556">
        <v>8</v>
      </c>
      <c r="E1556">
        <v>0</v>
      </c>
      <c r="F1556">
        <v>8</v>
      </c>
      <c r="G1556">
        <v>3162</v>
      </c>
      <c r="H1556" t="s">
        <v>15</v>
      </c>
      <c r="I1556">
        <v>0</v>
      </c>
      <c r="J1556" t="s">
        <v>16</v>
      </c>
      <c r="K1556" s="20">
        <v>0</v>
      </c>
      <c r="L1556" s="20">
        <v>1</v>
      </c>
      <c r="M1556" t="str">
        <f>_xlfn.XLOOKUP(Production_Downtime_Cleaned[[#This Row],[machine_id]],Machine_master[machine_id],Machine_master[department])</f>
        <v>Assembly</v>
      </c>
    </row>
    <row r="1557" spans="1:13">
      <c r="A1557" s="19">
        <v>45722</v>
      </c>
      <c r="B1557" t="s">
        <v>24</v>
      </c>
      <c r="C1557" t="s">
        <v>17</v>
      </c>
      <c r="D1557">
        <v>8</v>
      </c>
      <c r="E1557">
        <v>0</v>
      </c>
      <c r="F1557">
        <v>8</v>
      </c>
      <c r="G1557">
        <v>3236</v>
      </c>
      <c r="H1557" t="s">
        <v>15</v>
      </c>
      <c r="I1557">
        <v>0</v>
      </c>
      <c r="J1557" t="s">
        <v>16</v>
      </c>
      <c r="K1557" s="20">
        <v>0</v>
      </c>
      <c r="L1557" s="20">
        <v>1</v>
      </c>
      <c r="M1557" t="str">
        <f>_xlfn.XLOOKUP(Production_Downtime_Cleaned[[#This Row],[machine_id]],Machine_master[machine_id],Machine_master[department])</f>
        <v>Assembly</v>
      </c>
    </row>
    <row r="1558" spans="1:13">
      <c r="A1558" s="19">
        <v>45722</v>
      </c>
      <c r="B1558" t="s">
        <v>24</v>
      </c>
      <c r="C1558" t="s">
        <v>18</v>
      </c>
      <c r="D1558">
        <v>8</v>
      </c>
      <c r="E1558">
        <v>0</v>
      </c>
      <c r="F1558">
        <v>8</v>
      </c>
      <c r="G1558">
        <v>3224</v>
      </c>
      <c r="H1558" t="s">
        <v>15</v>
      </c>
      <c r="I1558">
        <v>0</v>
      </c>
      <c r="J1558" t="s">
        <v>16</v>
      </c>
      <c r="K1558" s="20">
        <v>0</v>
      </c>
      <c r="L1558" s="20">
        <v>1</v>
      </c>
      <c r="M1558" t="str">
        <f>_xlfn.XLOOKUP(Production_Downtime_Cleaned[[#This Row],[machine_id]],Machine_master[machine_id],Machine_master[department])</f>
        <v>Assembly</v>
      </c>
    </row>
    <row r="1559" spans="1:13">
      <c r="A1559" s="19">
        <v>45722</v>
      </c>
      <c r="B1559" t="s">
        <v>25</v>
      </c>
      <c r="C1559" t="s">
        <v>14</v>
      </c>
      <c r="D1559">
        <v>8</v>
      </c>
      <c r="E1559">
        <v>0</v>
      </c>
      <c r="F1559">
        <v>8</v>
      </c>
      <c r="G1559">
        <v>3823</v>
      </c>
      <c r="H1559" t="s">
        <v>15</v>
      </c>
      <c r="I1559">
        <v>0</v>
      </c>
      <c r="J1559" t="s">
        <v>16</v>
      </c>
      <c r="K1559" s="20">
        <v>0</v>
      </c>
      <c r="L1559" s="20">
        <v>1</v>
      </c>
      <c r="M1559" t="str">
        <f>_xlfn.XLOOKUP(Production_Downtime_Cleaned[[#This Row],[machine_id]],Machine_master[machine_id],Machine_master[department])</f>
        <v>Cutting</v>
      </c>
    </row>
    <row r="1560" spans="1:13">
      <c r="A1560" s="19">
        <v>45722</v>
      </c>
      <c r="B1560" t="s">
        <v>25</v>
      </c>
      <c r="C1560" t="s">
        <v>17</v>
      </c>
      <c r="D1560">
        <v>8</v>
      </c>
      <c r="E1560">
        <v>4.0999999999999996</v>
      </c>
      <c r="F1560">
        <v>3.9</v>
      </c>
      <c r="G1560">
        <v>1970</v>
      </c>
      <c r="H1560" t="s">
        <v>30</v>
      </c>
      <c r="I1560">
        <v>10300</v>
      </c>
      <c r="J1560" t="s">
        <v>16</v>
      </c>
      <c r="K1560" s="20">
        <v>0.51</v>
      </c>
      <c r="L1560" s="20">
        <v>0.49</v>
      </c>
      <c r="M1560" t="str">
        <f>_xlfn.XLOOKUP(Production_Downtime_Cleaned[[#This Row],[machine_id]],Machine_master[machine_id],Machine_master[department])</f>
        <v>Cutting</v>
      </c>
    </row>
    <row r="1561" spans="1:13">
      <c r="A1561" s="19">
        <v>45722</v>
      </c>
      <c r="B1561" t="s">
        <v>25</v>
      </c>
      <c r="C1561" t="s">
        <v>18</v>
      </c>
      <c r="D1561">
        <v>8</v>
      </c>
      <c r="E1561">
        <v>0</v>
      </c>
      <c r="F1561">
        <v>8</v>
      </c>
      <c r="G1561">
        <v>3679</v>
      </c>
      <c r="H1561" t="s">
        <v>15</v>
      </c>
      <c r="I1561">
        <v>0</v>
      </c>
      <c r="J1561" t="s">
        <v>16</v>
      </c>
      <c r="K1561" s="20">
        <v>0</v>
      </c>
      <c r="L1561" s="20">
        <v>1</v>
      </c>
      <c r="M1561" t="str">
        <f>_xlfn.XLOOKUP(Production_Downtime_Cleaned[[#This Row],[machine_id]],Machine_master[machine_id],Machine_master[department])</f>
        <v>Cutting</v>
      </c>
    </row>
    <row r="1562" spans="1:13">
      <c r="A1562" s="19">
        <v>45723</v>
      </c>
      <c r="B1562" t="s">
        <v>13</v>
      </c>
      <c r="C1562" t="s">
        <v>14</v>
      </c>
      <c r="D1562">
        <v>8</v>
      </c>
      <c r="E1562">
        <v>6</v>
      </c>
      <c r="F1562">
        <v>2</v>
      </c>
      <c r="G1562">
        <v>1206</v>
      </c>
      <c r="H1562" t="s">
        <v>26</v>
      </c>
      <c r="I1562">
        <v>4000</v>
      </c>
      <c r="J1562" t="s">
        <v>16</v>
      </c>
      <c r="K1562" s="20">
        <v>0.75</v>
      </c>
      <c r="L1562" s="20">
        <v>0.25</v>
      </c>
      <c r="M1562" t="str">
        <f>_xlfn.XLOOKUP(Production_Downtime_Cleaned[[#This Row],[machine_id]],Machine_master[machine_id],Machine_master[department])</f>
        <v>Stamping</v>
      </c>
    </row>
    <row r="1563" spans="1:13">
      <c r="A1563" s="19">
        <v>45723</v>
      </c>
      <c r="B1563" t="s">
        <v>13</v>
      </c>
      <c r="C1563" t="s">
        <v>17</v>
      </c>
      <c r="D1563">
        <v>8</v>
      </c>
      <c r="E1563">
        <v>0</v>
      </c>
      <c r="F1563">
        <v>8</v>
      </c>
      <c r="G1563">
        <v>4894</v>
      </c>
      <c r="H1563" t="s">
        <v>15</v>
      </c>
      <c r="I1563">
        <v>0</v>
      </c>
      <c r="J1563" t="s">
        <v>16</v>
      </c>
      <c r="K1563" s="20">
        <v>0</v>
      </c>
      <c r="L1563" s="20">
        <v>1</v>
      </c>
      <c r="M1563" t="str">
        <f>_xlfn.XLOOKUP(Production_Downtime_Cleaned[[#This Row],[machine_id]],Machine_master[machine_id],Machine_master[department])</f>
        <v>Stamping</v>
      </c>
    </row>
    <row r="1564" spans="1:13">
      <c r="A1564" s="19">
        <v>45723</v>
      </c>
      <c r="B1564" t="s">
        <v>13</v>
      </c>
      <c r="C1564" t="s">
        <v>18</v>
      </c>
      <c r="D1564">
        <v>8</v>
      </c>
      <c r="E1564">
        <v>0</v>
      </c>
      <c r="F1564">
        <v>8</v>
      </c>
      <c r="G1564">
        <v>4472</v>
      </c>
      <c r="H1564" t="s">
        <v>15</v>
      </c>
      <c r="I1564">
        <v>0</v>
      </c>
      <c r="J1564" t="s">
        <v>16</v>
      </c>
      <c r="K1564" s="20">
        <v>0</v>
      </c>
      <c r="L1564" s="20">
        <v>1</v>
      </c>
      <c r="M1564" t="str">
        <f>_xlfn.XLOOKUP(Production_Downtime_Cleaned[[#This Row],[machine_id]],Machine_master[machine_id],Machine_master[department])</f>
        <v>Stamping</v>
      </c>
    </row>
    <row r="1565" spans="1:13">
      <c r="A1565" s="19">
        <v>45723</v>
      </c>
      <c r="B1565" t="s">
        <v>19</v>
      </c>
      <c r="C1565" t="s">
        <v>14</v>
      </c>
      <c r="D1565">
        <v>8</v>
      </c>
      <c r="E1565">
        <v>0</v>
      </c>
      <c r="F1565">
        <v>8</v>
      </c>
      <c r="G1565">
        <v>5237</v>
      </c>
      <c r="H1565" t="s">
        <v>15</v>
      </c>
      <c r="I1565">
        <v>0</v>
      </c>
      <c r="J1565" t="s">
        <v>16</v>
      </c>
      <c r="K1565" s="20">
        <v>0</v>
      </c>
      <c r="L1565" s="20">
        <v>1</v>
      </c>
      <c r="M1565" t="str">
        <f>_xlfn.XLOOKUP(Production_Downtime_Cleaned[[#This Row],[machine_id]],Machine_master[machine_id],Machine_master[department])</f>
        <v>Stamping</v>
      </c>
    </row>
    <row r="1566" spans="1:13">
      <c r="A1566" s="19">
        <v>45723</v>
      </c>
      <c r="B1566" t="s">
        <v>19</v>
      </c>
      <c r="C1566" t="s">
        <v>17</v>
      </c>
      <c r="D1566">
        <v>8</v>
      </c>
      <c r="E1566">
        <v>4.9000000000000004</v>
      </c>
      <c r="F1566">
        <v>3.1</v>
      </c>
      <c r="G1566">
        <v>2133</v>
      </c>
      <c r="H1566" t="s">
        <v>31</v>
      </c>
      <c r="I1566">
        <v>2800</v>
      </c>
      <c r="J1566" t="s">
        <v>16</v>
      </c>
      <c r="K1566" s="20">
        <v>0.61</v>
      </c>
      <c r="L1566" s="20">
        <v>0.39</v>
      </c>
      <c r="M1566" t="str">
        <f>_xlfn.XLOOKUP(Production_Downtime_Cleaned[[#This Row],[machine_id]],Machine_master[machine_id],Machine_master[department])</f>
        <v>Stamping</v>
      </c>
    </row>
    <row r="1567" spans="1:13">
      <c r="A1567" s="19">
        <v>45723</v>
      </c>
      <c r="B1567" t="s">
        <v>19</v>
      </c>
      <c r="C1567" t="s">
        <v>18</v>
      </c>
      <c r="D1567">
        <v>8</v>
      </c>
      <c r="E1567">
        <v>0</v>
      </c>
      <c r="F1567">
        <v>8</v>
      </c>
      <c r="G1567">
        <v>4543</v>
      </c>
      <c r="H1567" t="s">
        <v>15</v>
      </c>
      <c r="I1567">
        <v>0</v>
      </c>
      <c r="J1567" t="s">
        <v>16</v>
      </c>
      <c r="K1567" s="20">
        <v>0</v>
      </c>
      <c r="L1567" s="20">
        <v>1</v>
      </c>
      <c r="M1567" t="str">
        <f>_xlfn.XLOOKUP(Production_Downtime_Cleaned[[#This Row],[machine_id]],Machine_master[machine_id],Machine_master[department])</f>
        <v>Stamping</v>
      </c>
    </row>
    <row r="1568" spans="1:13">
      <c r="A1568" s="19">
        <v>45723</v>
      </c>
      <c r="B1568" t="s">
        <v>20</v>
      </c>
      <c r="C1568" t="s">
        <v>14</v>
      </c>
      <c r="D1568">
        <v>8</v>
      </c>
      <c r="E1568">
        <v>0</v>
      </c>
      <c r="F1568">
        <v>8</v>
      </c>
      <c r="G1568">
        <v>4329</v>
      </c>
      <c r="H1568" t="s">
        <v>15</v>
      </c>
      <c r="I1568">
        <v>0</v>
      </c>
      <c r="J1568" t="s">
        <v>16</v>
      </c>
      <c r="K1568" s="20">
        <v>0</v>
      </c>
      <c r="L1568" s="20">
        <v>1</v>
      </c>
      <c r="M1568" t="str">
        <f>_xlfn.XLOOKUP(Production_Downtime_Cleaned[[#This Row],[machine_id]],Machine_master[machine_id],Machine_master[department])</f>
        <v>Stamping</v>
      </c>
    </row>
    <row r="1569" spans="1:13">
      <c r="A1569" s="19">
        <v>45723</v>
      </c>
      <c r="B1569" t="s">
        <v>20</v>
      </c>
      <c r="C1569" t="s">
        <v>17</v>
      </c>
      <c r="D1569">
        <v>8</v>
      </c>
      <c r="E1569">
        <v>0</v>
      </c>
      <c r="F1569">
        <v>8</v>
      </c>
      <c r="G1569">
        <v>5132</v>
      </c>
      <c r="H1569" t="s">
        <v>15</v>
      </c>
      <c r="I1569">
        <v>0</v>
      </c>
      <c r="J1569" t="s">
        <v>16</v>
      </c>
      <c r="K1569" s="20">
        <v>0</v>
      </c>
      <c r="L1569" s="20">
        <v>1</v>
      </c>
      <c r="M1569" t="str">
        <f>_xlfn.XLOOKUP(Production_Downtime_Cleaned[[#This Row],[machine_id]],Machine_master[machine_id],Machine_master[department])</f>
        <v>Stamping</v>
      </c>
    </row>
    <row r="1570" spans="1:13">
      <c r="A1570" s="19">
        <v>45723</v>
      </c>
      <c r="B1570" t="s">
        <v>20</v>
      </c>
      <c r="C1570" t="s">
        <v>18</v>
      </c>
      <c r="D1570">
        <v>8</v>
      </c>
      <c r="E1570">
        <v>0</v>
      </c>
      <c r="F1570">
        <v>8</v>
      </c>
      <c r="G1570">
        <v>4670</v>
      </c>
      <c r="H1570" t="s">
        <v>15</v>
      </c>
      <c r="I1570">
        <v>0</v>
      </c>
      <c r="J1570" t="s">
        <v>16</v>
      </c>
      <c r="K1570" s="20">
        <v>0</v>
      </c>
      <c r="L1570" s="20">
        <v>1</v>
      </c>
      <c r="M1570" t="str">
        <f>_xlfn.XLOOKUP(Production_Downtime_Cleaned[[#This Row],[machine_id]],Machine_master[machine_id],Machine_master[department])</f>
        <v>Stamping</v>
      </c>
    </row>
    <row r="1571" spans="1:13">
      <c r="A1571" s="19">
        <v>45723</v>
      </c>
      <c r="B1571" t="s">
        <v>21</v>
      </c>
      <c r="C1571" t="s">
        <v>14</v>
      </c>
      <c r="D1571">
        <v>8</v>
      </c>
      <c r="E1571">
        <v>2.5</v>
      </c>
      <c r="F1571">
        <v>5.5</v>
      </c>
      <c r="G1571">
        <v>481</v>
      </c>
      <c r="H1571" t="s">
        <v>28</v>
      </c>
      <c r="I1571">
        <v>7000</v>
      </c>
      <c r="J1571" t="s">
        <v>16</v>
      </c>
      <c r="K1571" s="20">
        <v>0.31</v>
      </c>
      <c r="L1571" s="20">
        <v>0.69</v>
      </c>
      <c r="M1571" t="str">
        <f>_xlfn.XLOOKUP(Production_Downtime_Cleaned[[#This Row],[machine_id]],Machine_master[machine_id],Machine_master[department])</f>
        <v>Machining</v>
      </c>
    </row>
    <row r="1572" spans="1:13">
      <c r="A1572" s="19">
        <v>45723</v>
      </c>
      <c r="B1572" t="s">
        <v>21</v>
      </c>
      <c r="C1572" t="s">
        <v>17</v>
      </c>
      <c r="D1572">
        <v>8</v>
      </c>
      <c r="E1572">
        <v>0</v>
      </c>
      <c r="F1572">
        <v>8</v>
      </c>
      <c r="G1572">
        <v>705</v>
      </c>
      <c r="H1572" t="s">
        <v>15</v>
      </c>
      <c r="I1572">
        <v>0</v>
      </c>
      <c r="J1572" t="s">
        <v>16</v>
      </c>
      <c r="K1572" s="20">
        <v>0</v>
      </c>
      <c r="L1572" s="20">
        <v>1</v>
      </c>
      <c r="M1572" t="str">
        <f>_xlfn.XLOOKUP(Production_Downtime_Cleaned[[#This Row],[machine_id]],Machine_master[machine_id],Machine_master[department])</f>
        <v>Machining</v>
      </c>
    </row>
    <row r="1573" spans="1:13">
      <c r="A1573" s="19">
        <v>45723</v>
      </c>
      <c r="B1573" t="s">
        <v>21</v>
      </c>
      <c r="C1573" t="s">
        <v>18</v>
      </c>
      <c r="D1573">
        <v>8</v>
      </c>
      <c r="E1573">
        <v>0</v>
      </c>
      <c r="F1573">
        <v>8</v>
      </c>
      <c r="G1573">
        <v>722</v>
      </c>
      <c r="H1573" t="s">
        <v>15</v>
      </c>
      <c r="I1573">
        <v>0</v>
      </c>
      <c r="J1573" t="s">
        <v>16</v>
      </c>
      <c r="K1573" s="20">
        <v>0</v>
      </c>
      <c r="L1573" s="20">
        <v>1</v>
      </c>
      <c r="M1573" t="str">
        <f>_xlfn.XLOOKUP(Production_Downtime_Cleaned[[#This Row],[machine_id]],Machine_master[machine_id],Machine_master[department])</f>
        <v>Machining</v>
      </c>
    </row>
    <row r="1574" spans="1:13">
      <c r="A1574" s="19">
        <v>45723</v>
      </c>
      <c r="B1574" t="s">
        <v>22</v>
      </c>
      <c r="C1574" t="s">
        <v>14</v>
      </c>
      <c r="D1574">
        <v>8</v>
      </c>
      <c r="E1574">
        <v>0</v>
      </c>
      <c r="F1574">
        <v>8</v>
      </c>
      <c r="G1574">
        <v>681</v>
      </c>
      <c r="H1574" t="s">
        <v>15</v>
      </c>
      <c r="I1574">
        <v>0</v>
      </c>
      <c r="J1574" t="s">
        <v>16</v>
      </c>
      <c r="K1574" s="20">
        <v>0</v>
      </c>
      <c r="L1574" s="20">
        <v>1</v>
      </c>
      <c r="M1574" t="str">
        <f>_xlfn.XLOOKUP(Production_Downtime_Cleaned[[#This Row],[machine_id]],Machine_master[machine_id],Machine_master[department])</f>
        <v>Machining</v>
      </c>
    </row>
    <row r="1575" spans="1:13">
      <c r="A1575" s="19">
        <v>45723</v>
      </c>
      <c r="B1575" t="s">
        <v>22</v>
      </c>
      <c r="C1575" t="s">
        <v>17</v>
      </c>
      <c r="D1575">
        <v>8</v>
      </c>
      <c r="E1575">
        <v>7</v>
      </c>
      <c r="F1575">
        <v>1</v>
      </c>
      <c r="G1575">
        <v>82</v>
      </c>
      <c r="H1575" t="s">
        <v>27</v>
      </c>
      <c r="I1575">
        <v>5000</v>
      </c>
      <c r="J1575" t="s">
        <v>16</v>
      </c>
      <c r="K1575" s="20">
        <v>0.88</v>
      </c>
      <c r="L1575" s="20">
        <v>0.13</v>
      </c>
      <c r="M1575" t="str">
        <f>_xlfn.XLOOKUP(Production_Downtime_Cleaned[[#This Row],[machine_id]],Machine_master[machine_id],Machine_master[department])</f>
        <v>Machining</v>
      </c>
    </row>
    <row r="1576" spans="1:13">
      <c r="A1576" s="19">
        <v>45723</v>
      </c>
      <c r="B1576" t="s">
        <v>22</v>
      </c>
      <c r="C1576" t="s">
        <v>18</v>
      </c>
      <c r="D1576">
        <v>8</v>
      </c>
      <c r="E1576">
        <v>5.9</v>
      </c>
      <c r="F1576">
        <v>2.1</v>
      </c>
      <c r="G1576">
        <v>183</v>
      </c>
      <c r="H1576" t="s">
        <v>30</v>
      </c>
      <c r="I1576">
        <v>7200</v>
      </c>
      <c r="J1576" t="s">
        <v>16</v>
      </c>
      <c r="K1576" s="20">
        <v>0.74</v>
      </c>
      <c r="L1576" s="20">
        <v>0.26</v>
      </c>
      <c r="M1576" t="str">
        <f>_xlfn.XLOOKUP(Production_Downtime_Cleaned[[#This Row],[machine_id]],Machine_master[machine_id],Machine_master[department])</f>
        <v>Machining</v>
      </c>
    </row>
    <row r="1577" spans="1:13">
      <c r="A1577" s="19">
        <v>45723</v>
      </c>
      <c r="B1577" t="s">
        <v>23</v>
      </c>
      <c r="C1577" t="s">
        <v>14</v>
      </c>
      <c r="D1577">
        <v>8</v>
      </c>
      <c r="E1577">
        <v>1.7</v>
      </c>
      <c r="F1577">
        <v>6.3</v>
      </c>
      <c r="G1577">
        <v>2428</v>
      </c>
      <c r="H1577" t="s">
        <v>31</v>
      </c>
      <c r="I1577">
        <v>12300</v>
      </c>
      <c r="J1577" t="s">
        <v>16</v>
      </c>
      <c r="K1577" s="20">
        <v>0.21</v>
      </c>
      <c r="L1577" s="20">
        <v>0.79</v>
      </c>
      <c r="M1577" t="str">
        <f>_xlfn.XLOOKUP(Production_Downtime_Cleaned[[#This Row],[machine_id]],Machine_master[machine_id],Machine_master[department])</f>
        <v>Assembly</v>
      </c>
    </row>
    <row r="1578" spans="1:13">
      <c r="A1578" s="19">
        <v>45723</v>
      </c>
      <c r="B1578" t="s">
        <v>23</v>
      </c>
      <c r="C1578" t="s">
        <v>17</v>
      </c>
      <c r="D1578">
        <v>8</v>
      </c>
      <c r="E1578">
        <v>0</v>
      </c>
      <c r="F1578">
        <v>8</v>
      </c>
      <c r="G1578">
        <v>3248</v>
      </c>
      <c r="H1578" t="s">
        <v>15</v>
      </c>
      <c r="I1578">
        <v>0</v>
      </c>
      <c r="J1578" t="s">
        <v>16</v>
      </c>
      <c r="K1578" s="20">
        <v>0</v>
      </c>
      <c r="L1578" s="20">
        <v>1</v>
      </c>
      <c r="M1578" t="str">
        <f>_xlfn.XLOOKUP(Production_Downtime_Cleaned[[#This Row],[machine_id]],Machine_master[machine_id],Machine_master[department])</f>
        <v>Assembly</v>
      </c>
    </row>
    <row r="1579" spans="1:13">
      <c r="A1579" s="19">
        <v>45723</v>
      </c>
      <c r="B1579" t="s">
        <v>23</v>
      </c>
      <c r="C1579" t="s">
        <v>18</v>
      </c>
      <c r="D1579">
        <v>8</v>
      </c>
      <c r="E1579">
        <v>0</v>
      </c>
      <c r="F1579">
        <v>8</v>
      </c>
      <c r="G1579">
        <v>3682</v>
      </c>
      <c r="H1579" t="s">
        <v>15</v>
      </c>
      <c r="I1579">
        <v>0</v>
      </c>
      <c r="J1579" t="s">
        <v>16</v>
      </c>
      <c r="K1579" s="20">
        <v>0</v>
      </c>
      <c r="L1579" s="20">
        <v>1</v>
      </c>
      <c r="M1579" t="str">
        <f>_xlfn.XLOOKUP(Production_Downtime_Cleaned[[#This Row],[machine_id]],Machine_master[machine_id],Machine_master[department])</f>
        <v>Assembly</v>
      </c>
    </row>
    <row r="1580" spans="1:13">
      <c r="A1580" s="19">
        <v>45723</v>
      </c>
      <c r="B1580" t="s">
        <v>24</v>
      </c>
      <c r="C1580" t="s">
        <v>14</v>
      </c>
      <c r="D1580">
        <v>8</v>
      </c>
      <c r="E1580">
        <v>5.7</v>
      </c>
      <c r="F1580">
        <v>2.2999999999999998</v>
      </c>
      <c r="G1580">
        <v>876</v>
      </c>
      <c r="H1580" t="s">
        <v>30</v>
      </c>
      <c r="I1580">
        <v>7300</v>
      </c>
      <c r="J1580" t="s">
        <v>16</v>
      </c>
      <c r="K1580" s="20">
        <v>0.71</v>
      </c>
      <c r="L1580" s="20">
        <v>0.28999999999999998</v>
      </c>
      <c r="M1580" t="str">
        <f>_xlfn.XLOOKUP(Production_Downtime_Cleaned[[#This Row],[machine_id]],Machine_master[machine_id],Machine_master[department])</f>
        <v>Assembly</v>
      </c>
    </row>
    <row r="1581" spans="1:13">
      <c r="A1581" s="19">
        <v>45723</v>
      </c>
      <c r="B1581" t="s">
        <v>24</v>
      </c>
      <c r="C1581" t="s">
        <v>17</v>
      </c>
      <c r="D1581">
        <v>8</v>
      </c>
      <c r="E1581">
        <v>0</v>
      </c>
      <c r="F1581">
        <v>8</v>
      </c>
      <c r="G1581">
        <v>3281</v>
      </c>
      <c r="H1581" t="s">
        <v>15</v>
      </c>
      <c r="I1581">
        <v>0</v>
      </c>
      <c r="J1581" t="s">
        <v>16</v>
      </c>
      <c r="K1581" s="20">
        <v>0</v>
      </c>
      <c r="L1581" s="20">
        <v>1</v>
      </c>
      <c r="M1581" t="str">
        <f>_xlfn.XLOOKUP(Production_Downtime_Cleaned[[#This Row],[machine_id]],Machine_master[machine_id],Machine_master[department])</f>
        <v>Assembly</v>
      </c>
    </row>
    <row r="1582" spans="1:13">
      <c r="A1582" s="19">
        <v>45723</v>
      </c>
      <c r="B1582" t="s">
        <v>24</v>
      </c>
      <c r="C1582" t="s">
        <v>18</v>
      </c>
      <c r="D1582">
        <v>8</v>
      </c>
      <c r="E1582">
        <v>0</v>
      </c>
      <c r="F1582">
        <v>8</v>
      </c>
      <c r="G1582">
        <v>3230</v>
      </c>
      <c r="H1582" t="s">
        <v>15</v>
      </c>
      <c r="I1582">
        <v>0</v>
      </c>
      <c r="J1582" t="s">
        <v>16</v>
      </c>
      <c r="K1582" s="20">
        <v>0</v>
      </c>
      <c r="L1582" s="20">
        <v>1</v>
      </c>
      <c r="M1582" t="str">
        <f>_xlfn.XLOOKUP(Production_Downtime_Cleaned[[#This Row],[machine_id]],Machine_master[machine_id],Machine_master[department])</f>
        <v>Assembly</v>
      </c>
    </row>
    <row r="1583" spans="1:13">
      <c r="A1583" s="19">
        <v>45723</v>
      </c>
      <c r="B1583" t="s">
        <v>25</v>
      </c>
      <c r="C1583" t="s">
        <v>14</v>
      </c>
      <c r="D1583">
        <v>8</v>
      </c>
      <c r="E1583">
        <v>0</v>
      </c>
      <c r="F1583">
        <v>8</v>
      </c>
      <c r="G1583">
        <v>4001</v>
      </c>
      <c r="H1583" t="s">
        <v>15</v>
      </c>
      <c r="I1583">
        <v>0</v>
      </c>
      <c r="J1583" t="s">
        <v>16</v>
      </c>
      <c r="K1583" s="20">
        <v>0</v>
      </c>
      <c r="L1583" s="20">
        <v>1</v>
      </c>
      <c r="M1583" t="str">
        <f>_xlfn.XLOOKUP(Production_Downtime_Cleaned[[#This Row],[machine_id]],Machine_master[machine_id],Machine_master[department])</f>
        <v>Cutting</v>
      </c>
    </row>
    <row r="1584" spans="1:13">
      <c r="A1584" s="19">
        <v>45723</v>
      </c>
      <c r="B1584" t="s">
        <v>25</v>
      </c>
      <c r="C1584" t="s">
        <v>17</v>
      </c>
      <c r="D1584">
        <v>8</v>
      </c>
      <c r="E1584">
        <v>0</v>
      </c>
      <c r="F1584">
        <v>8</v>
      </c>
      <c r="G1584">
        <v>3759</v>
      </c>
      <c r="H1584" t="s">
        <v>15</v>
      </c>
      <c r="I1584">
        <v>0</v>
      </c>
      <c r="J1584" t="s">
        <v>16</v>
      </c>
      <c r="K1584" s="20">
        <v>0</v>
      </c>
      <c r="L1584" s="20">
        <v>1</v>
      </c>
      <c r="M1584" t="str">
        <f>_xlfn.XLOOKUP(Production_Downtime_Cleaned[[#This Row],[machine_id]],Machine_master[machine_id],Machine_master[department])</f>
        <v>Cutting</v>
      </c>
    </row>
    <row r="1585" spans="1:13">
      <c r="A1585" s="19">
        <v>45723</v>
      </c>
      <c r="B1585" t="s">
        <v>25</v>
      </c>
      <c r="C1585" t="s">
        <v>18</v>
      </c>
      <c r="D1585">
        <v>8</v>
      </c>
      <c r="E1585">
        <v>0</v>
      </c>
      <c r="F1585">
        <v>8</v>
      </c>
      <c r="G1585">
        <v>3931</v>
      </c>
      <c r="H1585" t="s">
        <v>15</v>
      </c>
      <c r="I1585">
        <v>0</v>
      </c>
      <c r="J1585" t="s">
        <v>16</v>
      </c>
      <c r="K1585" s="20">
        <v>0</v>
      </c>
      <c r="L1585" s="20">
        <v>1</v>
      </c>
      <c r="M1585" t="str">
        <f>_xlfn.XLOOKUP(Production_Downtime_Cleaned[[#This Row],[machine_id]],Machine_master[machine_id],Machine_master[department])</f>
        <v>Cutting</v>
      </c>
    </row>
    <row r="1586" spans="1:13">
      <c r="A1586" s="19">
        <v>45724</v>
      </c>
      <c r="B1586" t="s">
        <v>13</v>
      </c>
      <c r="C1586" t="s">
        <v>14</v>
      </c>
      <c r="D1586">
        <v>8</v>
      </c>
      <c r="E1586">
        <v>6.2</v>
      </c>
      <c r="F1586">
        <v>1.8</v>
      </c>
      <c r="G1586">
        <v>1077</v>
      </c>
      <c r="H1586" t="s">
        <v>26</v>
      </c>
      <c r="I1586">
        <v>10600</v>
      </c>
      <c r="J1586" t="s">
        <v>16</v>
      </c>
      <c r="K1586" s="20">
        <v>0.78</v>
      </c>
      <c r="L1586" s="20">
        <v>0.23</v>
      </c>
      <c r="M1586" t="str">
        <f>_xlfn.XLOOKUP(Production_Downtime_Cleaned[[#This Row],[machine_id]],Machine_master[machine_id],Machine_master[department])</f>
        <v>Stamping</v>
      </c>
    </row>
    <row r="1587" spans="1:13">
      <c r="A1587" s="19">
        <v>45724</v>
      </c>
      <c r="B1587" t="s">
        <v>13</v>
      </c>
      <c r="C1587" t="s">
        <v>17</v>
      </c>
      <c r="D1587">
        <v>8</v>
      </c>
      <c r="E1587">
        <v>0</v>
      </c>
      <c r="F1587">
        <v>8</v>
      </c>
      <c r="G1587">
        <v>4610</v>
      </c>
      <c r="H1587" t="s">
        <v>15</v>
      </c>
      <c r="I1587">
        <v>0</v>
      </c>
      <c r="J1587" t="s">
        <v>16</v>
      </c>
      <c r="K1587" s="20">
        <v>0</v>
      </c>
      <c r="L1587" s="20">
        <v>1</v>
      </c>
      <c r="M1587" t="str">
        <f>_xlfn.XLOOKUP(Production_Downtime_Cleaned[[#This Row],[machine_id]],Machine_master[machine_id],Machine_master[department])</f>
        <v>Stamping</v>
      </c>
    </row>
    <row r="1588" spans="1:13">
      <c r="A1588" s="19">
        <v>45724</v>
      </c>
      <c r="B1588" t="s">
        <v>13</v>
      </c>
      <c r="C1588" t="s">
        <v>18</v>
      </c>
      <c r="D1588">
        <v>8</v>
      </c>
      <c r="E1588">
        <v>0</v>
      </c>
      <c r="F1588">
        <v>8</v>
      </c>
      <c r="G1588">
        <v>5300</v>
      </c>
      <c r="H1588" t="s">
        <v>15</v>
      </c>
      <c r="I1588">
        <v>0</v>
      </c>
      <c r="J1588" t="s">
        <v>16</v>
      </c>
      <c r="K1588" s="20">
        <v>0</v>
      </c>
      <c r="L1588" s="20">
        <v>1</v>
      </c>
      <c r="M1588" t="str">
        <f>_xlfn.XLOOKUP(Production_Downtime_Cleaned[[#This Row],[machine_id]],Machine_master[machine_id],Machine_master[department])</f>
        <v>Stamping</v>
      </c>
    </row>
    <row r="1589" spans="1:13">
      <c r="A1589" s="19">
        <v>45724</v>
      </c>
      <c r="B1589" t="s">
        <v>19</v>
      </c>
      <c r="C1589" t="s">
        <v>14</v>
      </c>
      <c r="D1589">
        <v>8</v>
      </c>
      <c r="E1589">
        <v>0</v>
      </c>
      <c r="F1589">
        <v>8</v>
      </c>
      <c r="G1589">
        <v>4659</v>
      </c>
      <c r="H1589" t="s">
        <v>15</v>
      </c>
      <c r="I1589">
        <v>0</v>
      </c>
      <c r="J1589" t="s">
        <v>16</v>
      </c>
      <c r="K1589" s="20">
        <v>0</v>
      </c>
      <c r="L1589" s="20">
        <v>1</v>
      </c>
      <c r="M1589" t="str">
        <f>_xlfn.XLOOKUP(Production_Downtime_Cleaned[[#This Row],[machine_id]],Machine_master[machine_id],Machine_master[department])</f>
        <v>Stamping</v>
      </c>
    </row>
    <row r="1590" spans="1:13">
      <c r="A1590" s="19">
        <v>45724</v>
      </c>
      <c r="B1590" t="s">
        <v>19</v>
      </c>
      <c r="C1590" t="s">
        <v>17</v>
      </c>
      <c r="D1590">
        <v>8</v>
      </c>
      <c r="E1590">
        <v>0</v>
      </c>
      <c r="F1590">
        <v>8</v>
      </c>
      <c r="G1590">
        <v>6001</v>
      </c>
      <c r="H1590" t="s">
        <v>15</v>
      </c>
      <c r="I1590">
        <v>0</v>
      </c>
      <c r="J1590" t="s">
        <v>16</v>
      </c>
      <c r="K1590" s="20">
        <v>0</v>
      </c>
      <c r="L1590" s="20">
        <v>1</v>
      </c>
      <c r="M1590" t="str">
        <f>_xlfn.XLOOKUP(Production_Downtime_Cleaned[[#This Row],[machine_id]],Machine_master[machine_id],Machine_master[department])</f>
        <v>Stamping</v>
      </c>
    </row>
    <row r="1591" spans="1:13">
      <c r="A1591" s="19">
        <v>45724</v>
      </c>
      <c r="B1591" t="s">
        <v>19</v>
      </c>
      <c r="C1591" t="s">
        <v>18</v>
      </c>
      <c r="D1591">
        <v>8</v>
      </c>
      <c r="E1591">
        <v>0</v>
      </c>
      <c r="F1591">
        <v>8</v>
      </c>
      <c r="G1591">
        <v>4776</v>
      </c>
      <c r="H1591" t="s">
        <v>15</v>
      </c>
      <c r="I1591">
        <v>0</v>
      </c>
      <c r="J1591" t="s">
        <v>16</v>
      </c>
      <c r="K1591" s="20">
        <v>0</v>
      </c>
      <c r="L1591" s="20">
        <v>1</v>
      </c>
      <c r="M1591" t="str">
        <f>_xlfn.XLOOKUP(Production_Downtime_Cleaned[[#This Row],[machine_id]],Machine_master[machine_id],Machine_master[department])</f>
        <v>Stamping</v>
      </c>
    </row>
    <row r="1592" spans="1:13">
      <c r="A1592" s="19">
        <v>45724</v>
      </c>
      <c r="B1592" t="s">
        <v>20</v>
      </c>
      <c r="C1592" t="s">
        <v>14</v>
      </c>
      <c r="D1592">
        <v>8</v>
      </c>
      <c r="E1592">
        <v>0</v>
      </c>
      <c r="F1592">
        <v>8</v>
      </c>
      <c r="G1592">
        <v>4975</v>
      </c>
      <c r="H1592" t="s">
        <v>15</v>
      </c>
      <c r="I1592">
        <v>0</v>
      </c>
      <c r="J1592" t="s">
        <v>16</v>
      </c>
      <c r="K1592" s="20">
        <v>0</v>
      </c>
      <c r="L1592" s="20">
        <v>1</v>
      </c>
      <c r="M1592" t="str">
        <f>_xlfn.XLOOKUP(Production_Downtime_Cleaned[[#This Row],[machine_id]],Machine_master[machine_id],Machine_master[department])</f>
        <v>Stamping</v>
      </c>
    </row>
    <row r="1593" spans="1:13">
      <c r="A1593" s="19">
        <v>45724</v>
      </c>
      <c r="B1593" t="s">
        <v>20</v>
      </c>
      <c r="C1593" t="s">
        <v>17</v>
      </c>
      <c r="D1593">
        <v>8</v>
      </c>
      <c r="E1593">
        <v>0</v>
      </c>
      <c r="F1593">
        <v>8</v>
      </c>
      <c r="G1593">
        <v>4466</v>
      </c>
      <c r="H1593" t="s">
        <v>15</v>
      </c>
      <c r="I1593">
        <v>0</v>
      </c>
      <c r="J1593" t="s">
        <v>16</v>
      </c>
      <c r="K1593" s="20">
        <v>0</v>
      </c>
      <c r="L1593" s="20">
        <v>1</v>
      </c>
      <c r="M1593" t="str">
        <f>_xlfn.XLOOKUP(Production_Downtime_Cleaned[[#This Row],[machine_id]],Machine_master[machine_id],Machine_master[department])</f>
        <v>Stamping</v>
      </c>
    </row>
    <row r="1594" spans="1:13">
      <c r="A1594" s="19">
        <v>45724</v>
      </c>
      <c r="B1594" t="s">
        <v>20</v>
      </c>
      <c r="C1594" t="s">
        <v>18</v>
      </c>
      <c r="D1594">
        <v>8</v>
      </c>
      <c r="E1594">
        <v>0</v>
      </c>
      <c r="F1594">
        <v>8</v>
      </c>
      <c r="G1594">
        <v>4811</v>
      </c>
      <c r="H1594" t="s">
        <v>15</v>
      </c>
      <c r="I1594">
        <v>0</v>
      </c>
      <c r="J1594" t="s">
        <v>16</v>
      </c>
      <c r="K1594" s="20">
        <v>0</v>
      </c>
      <c r="L1594" s="20">
        <v>1</v>
      </c>
      <c r="M1594" t="str">
        <f>_xlfn.XLOOKUP(Production_Downtime_Cleaned[[#This Row],[machine_id]],Machine_master[machine_id],Machine_master[department])</f>
        <v>Stamping</v>
      </c>
    </row>
    <row r="1595" spans="1:13">
      <c r="A1595" s="19">
        <v>45724</v>
      </c>
      <c r="B1595" t="s">
        <v>21</v>
      </c>
      <c r="C1595" t="s">
        <v>14</v>
      </c>
      <c r="D1595">
        <v>8</v>
      </c>
      <c r="E1595">
        <v>5.3</v>
      </c>
      <c r="F1595">
        <v>2.7</v>
      </c>
      <c r="G1595">
        <v>253</v>
      </c>
      <c r="H1595" t="s">
        <v>27</v>
      </c>
      <c r="I1595">
        <v>9900</v>
      </c>
      <c r="J1595" t="s">
        <v>16</v>
      </c>
      <c r="K1595" s="20">
        <v>0.66</v>
      </c>
      <c r="L1595" s="20">
        <v>0.34</v>
      </c>
      <c r="M1595" t="str">
        <f>_xlfn.XLOOKUP(Production_Downtime_Cleaned[[#This Row],[machine_id]],Machine_master[machine_id],Machine_master[department])</f>
        <v>Machining</v>
      </c>
    </row>
    <row r="1596" spans="1:13">
      <c r="A1596" s="19">
        <v>45724</v>
      </c>
      <c r="B1596" t="s">
        <v>21</v>
      </c>
      <c r="C1596" t="s">
        <v>17</v>
      </c>
      <c r="D1596">
        <v>8</v>
      </c>
      <c r="E1596">
        <v>0</v>
      </c>
      <c r="F1596">
        <v>8</v>
      </c>
      <c r="G1596">
        <v>663</v>
      </c>
      <c r="H1596" t="s">
        <v>15</v>
      </c>
      <c r="I1596">
        <v>0</v>
      </c>
      <c r="J1596" t="s">
        <v>16</v>
      </c>
      <c r="K1596" s="20">
        <v>0</v>
      </c>
      <c r="L1596" s="20">
        <v>1</v>
      </c>
      <c r="M1596" t="str">
        <f>_xlfn.XLOOKUP(Production_Downtime_Cleaned[[#This Row],[machine_id]],Machine_master[machine_id],Machine_master[department])</f>
        <v>Machining</v>
      </c>
    </row>
    <row r="1597" spans="1:13">
      <c r="A1597" s="19">
        <v>45724</v>
      </c>
      <c r="B1597" t="s">
        <v>21</v>
      </c>
      <c r="C1597" t="s">
        <v>18</v>
      </c>
      <c r="D1597">
        <v>8</v>
      </c>
      <c r="E1597">
        <v>0</v>
      </c>
      <c r="F1597">
        <v>8</v>
      </c>
      <c r="G1597">
        <v>655</v>
      </c>
      <c r="H1597" t="s">
        <v>15</v>
      </c>
      <c r="I1597">
        <v>0</v>
      </c>
      <c r="J1597" t="s">
        <v>16</v>
      </c>
      <c r="K1597" s="20">
        <v>0</v>
      </c>
      <c r="L1597" s="20">
        <v>1</v>
      </c>
      <c r="M1597" t="str">
        <f>_xlfn.XLOOKUP(Production_Downtime_Cleaned[[#This Row],[machine_id]],Machine_master[machine_id],Machine_master[department])</f>
        <v>Machining</v>
      </c>
    </row>
    <row r="1598" spans="1:13">
      <c r="A1598" s="19">
        <v>45724</v>
      </c>
      <c r="B1598" t="s">
        <v>22</v>
      </c>
      <c r="C1598" t="s">
        <v>14</v>
      </c>
      <c r="D1598">
        <v>8</v>
      </c>
      <c r="E1598">
        <v>0</v>
      </c>
      <c r="F1598">
        <v>8</v>
      </c>
      <c r="G1598">
        <v>640</v>
      </c>
      <c r="H1598" t="s">
        <v>15</v>
      </c>
      <c r="I1598">
        <v>0</v>
      </c>
      <c r="J1598" t="s">
        <v>16</v>
      </c>
      <c r="K1598" s="20">
        <v>0</v>
      </c>
      <c r="L1598" s="20">
        <v>1</v>
      </c>
      <c r="M1598" t="str">
        <f>_xlfn.XLOOKUP(Production_Downtime_Cleaned[[#This Row],[machine_id]],Machine_master[machine_id],Machine_master[department])</f>
        <v>Machining</v>
      </c>
    </row>
    <row r="1599" spans="1:13">
      <c r="A1599" s="19">
        <v>45724</v>
      </c>
      <c r="B1599" t="s">
        <v>22</v>
      </c>
      <c r="C1599" t="s">
        <v>17</v>
      </c>
      <c r="D1599">
        <v>8</v>
      </c>
      <c r="E1599">
        <v>0</v>
      </c>
      <c r="F1599">
        <v>8</v>
      </c>
      <c r="G1599">
        <v>725</v>
      </c>
      <c r="H1599" t="s">
        <v>15</v>
      </c>
      <c r="I1599">
        <v>0</v>
      </c>
      <c r="J1599" t="s">
        <v>16</v>
      </c>
      <c r="K1599" s="20">
        <v>0</v>
      </c>
      <c r="L1599" s="20">
        <v>1</v>
      </c>
      <c r="M1599" t="str">
        <f>_xlfn.XLOOKUP(Production_Downtime_Cleaned[[#This Row],[machine_id]],Machine_master[machine_id],Machine_master[department])</f>
        <v>Machining</v>
      </c>
    </row>
    <row r="1600" spans="1:13">
      <c r="A1600" s="19">
        <v>45724</v>
      </c>
      <c r="B1600" t="s">
        <v>22</v>
      </c>
      <c r="C1600" t="s">
        <v>18</v>
      </c>
      <c r="D1600">
        <v>8</v>
      </c>
      <c r="E1600">
        <v>0</v>
      </c>
      <c r="F1600">
        <v>8</v>
      </c>
      <c r="G1600">
        <v>762</v>
      </c>
      <c r="H1600" t="s">
        <v>15</v>
      </c>
      <c r="I1600">
        <v>0</v>
      </c>
      <c r="J1600" t="s">
        <v>16</v>
      </c>
      <c r="K1600" s="20">
        <v>0</v>
      </c>
      <c r="L1600" s="20">
        <v>1</v>
      </c>
      <c r="M1600" t="str">
        <f>_xlfn.XLOOKUP(Production_Downtime_Cleaned[[#This Row],[machine_id]],Machine_master[machine_id],Machine_master[department])</f>
        <v>Machining</v>
      </c>
    </row>
    <row r="1601" spans="1:13">
      <c r="A1601" s="19">
        <v>45724</v>
      </c>
      <c r="B1601" t="s">
        <v>23</v>
      </c>
      <c r="C1601" t="s">
        <v>14</v>
      </c>
      <c r="D1601">
        <v>8</v>
      </c>
      <c r="E1601">
        <v>0</v>
      </c>
      <c r="F1601">
        <v>8</v>
      </c>
      <c r="G1601">
        <v>3176</v>
      </c>
      <c r="H1601" t="s">
        <v>15</v>
      </c>
      <c r="I1601">
        <v>0</v>
      </c>
      <c r="J1601" t="s">
        <v>16</v>
      </c>
      <c r="K1601" s="20">
        <v>0</v>
      </c>
      <c r="L1601" s="20">
        <v>1</v>
      </c>
      <c r="M1601" t="str">
        <f>_xlfn.XLOOKUP(Production_Downtime_Cleaned[[#This Row],[machine_id]],Machine_master[machine_id],Machine_master[department])</f>
        <v>Assembly</v>
      </c>
    </row>
    <row r="1602" spans="1:13">
      <c r="A1602" s="19">
        <v>45724</v>
      </c>
      <c r="B1602" t="s">
        <v>23</v>
      </c>
      <c r="C1602" t="s">
        <v>17</v>
      </c>
      <c r="D1602">
        <v>8</v>
      </c>
      <c r="E1602">
        <v>0</v>
      </c>
      <c r="F1602">
        <v>8</v>
      </c>
      <c r="G1602">
        <v>3180</v>
      </c>
      <c r="H1602" t="s">
        <v>15</v>
      </c>
      <c r="I1602">
        <v>0</v>
      </c>
      <c r="J1602" t="s">
        <v>16</v>
      </c>
      <c r="K1602" s="20">
        <v>0</v>
      </c>
      <c r="L1602" s="20">
        <v>1</v>
      </c>
      <c r="M1602" t="str">
        <f>_xlfn.XLOOKUP(Production_Downtime_Cleaned[[#This Row],[machine_id]],Machine_master[machine_id],Machine_master[department])</f>
        <v>Assembly</v>
      </c>
    </row>
    <row r="1603" spans="1:13">
      <c r="A1603" s="19">
        <v>45724</v>
      </c>
      <c r="B1603" t="s">
        <v>23</v>
      </c>
      <c r="C1603" t="s">
        <v>18</v>
      </c>
      <c r="D1603">
        <v>8</v>
      </c>
      <c r="E1603">
        <v>0</v>
      </c>
      <c r="F1603">
        <v>8</v>
      </c>
      <c r="G1603">
        <v>3347</v>
      </c>
      <c r="H1603" t="s">
        <v>15</v>
      </c>
      <c r="I1603">
        <v>0</v>
      </c>
      <c r="J1603" t="s">
        <v>16</v>
      </c>
      <c r="K1603" s="20">
        <v>0</v>
      </c>
      <c r="L1603" s="20">
        <v>1</v>
      </c>
      <c r="M1603" t="str">
        <f>_xlfn.XLOOKUP(Production_Downtime_Cleaned[[#This Row],[machine_id]],Machine_master[machine_id],Machine_master[department])</f>
        <v>Assembly</v>
      </c>
    </row>
    <row r="1604" spans="1:13">
      <c r="A1604" s="19">
        <v>45724</v>
      </c>
      <c r="B1604" t="s">
        <v>24</v>
      </c>
      <c r="C1604" t="s">
        <v>14</v>
      </c>
      <c r="D1604">
        <v>8</v>
      </c>
      <c r="E1604">
        <v>0</v>
      </c>
      <c r="F1604">
        <v>8</v>
      </c>
      <c r="G1604">
        <v>3311</v>
      </c>
      <c r="H1604" t="s">
        <v>15</v>
      </c>
      <c r="I1604">
        <v>0</v>
      </c>
      <c r="J1604" t="s">
        <v>16</v>
      </c>
      <c r="K1604" s="20">
        <v>0</v>
      </c>
      <c r="L1604" s="20">
        <v>1</v>
      </c>
      <c r="M1604" t="str">
        <f>_xlfn.XLOOKUP(Production_Downtime_Cleaned[[#This Row],[machine_id]],Machine_master[machine_id],Machine_master[department])</f>
        <v>Assembly</v>
      </c>
    </row>
    <row r="1605" spans="1:13">
      <c r="A1605" s="19">
        <v>45724</v>
      </c>
      <c r="B1605" t="s">
        <v>24</v>
      </c>
      <c r="C1605" t="s">
        <v>17</v>
      </c>
      <c r="D1605">
        <v>8</v>
      </c>
      <c r="E1605">
        <v>1.8</v>
      </c>
      <c r="F1605">
        <v>6.2</v>
      </c>
      <c r="G1605">
        <v>2106</v>
      </c>
      <c r="H1605" t="s">
        <v>29</v>
      </c>
      <c r="I1605">
        <v>2100</v>
      </c>
      <c r="J1605" t="s">
        <v>16</v>
      </c>
      <c r="K1605" s="20">
        <v>0.23</v>
      </c>
      <c r="L1605" s="20">
        <v>0.78</v>
      </c>
      <c r="M1605" t="str">
        <f>_xlfn.XLOOKUP(Production_Downtime_Cleaned[[#This Row],[machine_id]],Machine_master[machine_id],Machine_master[department])</f>
        <v>Assembly</v>
      </c>
    </row>
    <row r="1606" spans="1:13">
      <c r="A1606" s="19">
        <v>45724</v>
      </c>
      <c r="B1606" t="s">
        <v>24</v>
      </c>
      <c r="C1606" t="s">
        <v>18</v>
      </c>
      <c r="D1606">
        <v>8</v>
      </c>
      <c r="E1606">
        <v>4.3</v>
      </c>
      <c r="F1606">
        <v>3.7</v>
      </c>
      <c r="G1606">
        <v>1499</v>
      </c>
      <c r="H1606" t="s">
        <v>30</v>
      </c>
      <c r="I1606">
        <v>12500</v>
      </c>
      <c r="J1606" t="s">
        <v>16</v>
      </c>
      <c r="K1606" s="20">
        <v>0.54</v>
      </c>
      <c r="L1606" s="20">
        <v>0.46</v>
      </c>
      <c r="M1606" t="str">
        <f>_xlfn.XLOOKUP(Production_Downtime_Cleaned[[#This Row],[machine_id]],Machine_master[machine_id],Machine_master[department])</f>
        <v>Assembly</v>
      </c>
    </row>
    <row r="1607" spans="1:13">
      <c r="A1607" s="19">
        <v>45724</v>
      </c>
      <c r="B1607" t="s">
        <v>25</v>
      </c>
      <c r="C1607" t="s">
        <v>14</v>
      </c>
      <c r="D1607">
        <v>8</v>
      </c>
      <c r="E1607">
        <v>0</v>
      </c>
      <c r="F1607">
        <v>8</v>
      </c>
      <c r="G1607">
        <v>4216</v>
      </c>
      <c r="H1607" t="s">
        <v>15</v>
      </c>
      <c r="I1607">
        <v>0</v>
      </c>
      <c r="J1607" t="s">
        <v>16</v>
      </c>
      <c r="K1607" s="20">
        <v>0</v>
      </c>
      <c r="L1607" s="20">
        <v>1</v>
      </c>
      <c r="M1607" t="str">
        <f>_xlfn.XLOOKUP(Production_Downtime_Cleaned[[#This Row],[machine_id]],Machine_master[machine_id],Machine_master[department])</f>
        <v>Cutting</v>
      </c>
    </row>
    <row r="1608" spans="1:13">
      <c r="A1608" s="19">
        <v>45724</v>
      </c>
      <c r="B1608" t="s">
        <v>25</v>
      </c>
      <c r="C1608" t="s">
        <v>17</v>
      </c>
      <c r="D1608">
        <v>8</v>
      </c>
      <c r="E1608">
        <v>6.4</v>
      </c>
      <c r="F1608">
        <v>1.6</v>
      </c>
      <c r="G1608">
        <v>739</v>
      </c>
      <c r="H1608" t="s">
        <v>28</v>
      </c>
      <c r="I1608">
        <v>5300</v>
      </c>
      <c r="J1608" t="s">
        <v>16</v>
      </c>
      <c r="K1608" s="20">
        <v>0.8</v>
      </c>
      <c r="L1608" s="20">
        <v>0.2</v>
      </c>
      <c r="M1608" t="str">
        <f>_xlfn.XLOOKUP(Production_Downtime_Cleaned[[#This Row],[machine_id]],Machine_master[machine_id],Machine_master[department])</f>
        <v>Cutting</v>
      </c>
    </row>
    <row r="1609" spans="1:13">
      <c r="A1609" s="19">
        <v>45724</v>
      </c>
      <c r="B1609" t="s">
        <v>25</v>
      </c>
      <c r="C1609" t="s">
        <v>18</v>
      </c>
      <c r="D1609">
        <v>8</v>
      </c>
      <c r="E1609">
        <v>0</v>
      </c>
      <c r="F1609">
        <v>8</v>
      </c>
      <c r="G1609">
        <v>4068</v>
      </c>
      <c r="H1609" t="s">
        <v>15</v>
      </c>
      <c r="I1609">
        <v>0</v>
      </c>
      <c r="J1609" t="s">
        <v>16</v>
      </c>
      <c r="K1609" s="20">
        <v>0</v>
      </c>
      <c r="L1609" s="20">
        <v>1</v>
      </c>
      <c r="M1609" t="str">
        <f>_xlfn.XLOOKUP(Production_Downtime_Cleaned[[#This Row],[machine_id]],Machine_master[machine_id],Machine_master[department])</f>
        <v>Cutting</v>
      </c>
    </row>
    <row r="1610" spans="1:13">
      <c r="A1610" s="19">
        <v>45725</v>
      </c>
      <c r="B1610" t="s">
        <v>13</v>
      </c>
      <c r="C1610" t="s">
        <v>14</v>
      </c>
      <c r="D1610">
        <v>8</v>
      </c>
      <c r="E1610">
        <v>0</v>
      </c>
      <c r="F1610">
        <v>8</v>
      </c>
      <c r="G1610">
        <v>5115</v>
      </c>
      <c r="H1610" t="s">
        <v>15</v>
      </c>
      <c r="I1610">
        <v>0</v>
      </c>
      <c r="J1610" t="s">
        <v>16</v>
      </c>
      <c r="K1610" s="20">
        <v>0</v>
      </c>
      <c r="L1610" s="20">
        <v>1</v>
      </c>
      <c r="M1610" t="str">
        <f>_xlfn.XLOOKUP(Production_Downtime_Cleaned[[#This Row],[machine_id]],Machine_master[machine_id],Machine_master[department])</f>
        <v>Stamping</v>
      </c>
    </row>
    <row r="1611" spans="1:13">
      <c r="A1611" s="19">
        <v>45725</v>
      </c>
      <c r="B1611" t="s">
        <v>13</v>
      </c>
      <c r="C1611" t="s">
        <v>17</v>
      </c>
      <c r="D1611">
        <v>8</v>
      </c>
      <c r="E1611">
        <v>0</v>
      </c>
      <c r="F1611">
        <v>8</v>
      </c>
      <c r="G1611">
        <v>4413</v>
      </c>
      <c r="H1611" t="s">
        <v>15</v>
      </c>
      <c r="I1611">
        <v>0</v>
      </c>
      <c r="J1611" t="s">
        <v>16</v>
      </c>
      <c r="K1611" s="20">
        <v>0</v>
      </c>
      <c r="L1611" s="20">
        <v>1</v>
      </c>
      <c r="M1611" t="str">
        <f>_xlfn.XLOOKUP(Production_Downtime_Cleaned[[#This Row],[machine_id]],Machine_master[machine_id],Machine_master[department])</f>
        <v>Stamping</v>
      </c>
    </row>
    <row r="1612" spans="1:13">
      <c r="A1612" s="19">
        <v>45725</v>
      </c>
      <c r="B1612" t="s">
        <v>13</v>
      </c>
      <c r="C1612" t="s">
        <v>18</v>
      </c>
      <c r="D1612">
        <v>8</v>
      </c>
      <c r="E1612">
        <v>0</v>
      </c>
      <c r="F1612">
        <v>8</v>
      </c>
      <c r="G1612">
        <v>4744</v>
      </c>
      <c r="H1612" t="s">
        <v>15</v>
      </c>
      <c r="I1612">
        <v>0</v>
      </c>
      <c r="J1612" t="s">
        <v>16</v>
      </c>
      <c r="K1612" s="20">
        <v>0</v>
      </c>
      <c r="L1612" s="20">
        <v>1</v>
      </c>
      <c r="M1612" t="str">
        <f>_xlfn.XLOOKUP(Production_Downtime_Cleaned[[#This Row],[machine_id]],Machine_master[machine_id],Machine_master[department])</f>
        <v>Stamping</v>
      </c>
    </row>
    <row r="1613" spans="1:13">
      <c r="A1613" s="19">
        <v>45725</v>
      </c>
      <c r="B1613" t="s">
        <v>19</v>
      </c>
      <c r="C1613" t="s">
        <v>14</v>
      </c>
      <c r="D1613">
        <v>8</v>
      </c>
      <c r="E1613">
        <v>0</v>
      </c>
      <c r="F1613">
        <v>8</v>
      </c>
      <c r="G1613">
        <v>5262</v>
      </c>
      <c r="H1613" t="s">
        <v>15</v>
      </c>
      <c r="I1613">
        <v>0</v>
      </c>
      <c r="J1613" t="s">
        <v>16</v>
      </c>
      <c r="K1613" s="20">
        <v>0</v>
      </c>
      <c r="L1613" s="20">
        <v>1</v>
      </c>
      <c r="M1613" t="str">
        <f>_xlfn.XLOOKUP(Production_Downtime_Cleaned[[#This Row],[machine_id]],Machine_master[machine_id],Machine_master[department])</f>
        <v>Stamping</v>
      </c>
    </row>
    <row r="1614" spans="1:13">
      <c r="A1614" s="19">
        <v>45725</v>
      </c>
      <c r="B1614" t="s">
        <v>19</v>
      </c>
      <c r="C1614" t="s">
        <v>17</v>
      </c>
      <c r="D1614">
        <v>8</v>
      </c>
      <c r="E1614">
        <v>0</v>
      </c>
      <c r="F1614">
        <v>8</v>
      </c>
      <c r="G1614">
        <v>4735</v>
      </c>
      <c r="H1614" t="s">
        <v>15</v>
      </c>
      <c r="I1614">
        <v>0</v>
      </c>
      <c r="J1614" t="s">
        <v>16</v>
      </c>
      <c r="K1614" s="20">
        <v>0</v>
      </c>
      <c r="L1614" s="20">
        <v>1</v>
      </c>
      <c r="M1614" t="str">
        <f>_xlfn.XLOOKUP(Production_Downtime_Cleaned[[#This Row],[machine_id]],Machine_master[machine_id],Machine_master[department])</f>
        <v>Stamping</v>
      </c>
    </row>
    <row r="1615" spans="1:13">
      <c r="A1615" s="19">
        <v>45725</v>
      </c>
      <c r="B1615" t="s">
        <v>19</v>
      </c>
      <c r="C1615" t="s">
        <v>18</v>
      </c>
      <c r="D1615">
        <v>8</v>
      </c>
      <c r="E1615">
        <v>0</v>
      </c>
      <c r="F1615">
        <v>8</v>
      </c>
      <c r="G1615">
        <v>5229</v>
      </c>
      <c r="H1615" t="s">
        <v>15</v>
      </c>
      <c r="I1615">
        <v>0</v>
      </c>
      <c r="J1615" t="s">
        <v>16</v>
      </c>
      <c r="K1615" s="20">
        <v>0</v>
      </c>
      <c r="L1615" s="20">
        <v>1</v>
      </c>
      <c r="M1615" t="str">
        <f>_xlfn.XLOOKUP(Production_Downtime_Cleaned[[#This Row],[machine_id]],Machine_master[machine_id],Machine_master[department])</f>
        <v>Stamping</v>
      </c>
    </row>
    <row r="1616" spans="1:13">
      <c r="A1616" s="19">
        <v>45725</v>
      </c>
      <c r="B1616" t="s">
        <v>20</v>
      </c>
      <c r="C1616" t="s">
        <v>14</v>
      </c>
      <c r="D1616">
        <v>8</v>
      </c>
      <c r="E1616">
        <v>0</v>
      </c>
      <c r="F1616">
        <v>8</v>
      </c>
      <c r="G1616">
        <v>5012</v>
      </c>
      <c r="H1616" t="s">
        <v>15</v>
      </c>
      <c r="I1616">
        <v>0</v>
      </c>
      <c r="J1616" t="s">
        <v>16</v>
      </c>
      <c r="K1616" s="20">
        <v>0</v>
      </c>
      <c r="L1616" s="20">
        <v>1</v>
      </c>
      <c r="M1616" t="str">
        <f>_xlfn.XLOOKUP(Production_Downtime_Cleaned[[#This Row],[machine_id]],Machine_master[machine_id],Machine_master[department])</f>
        <v>Stamping</v>
      </c>
    </row>
    <row r="1617" spans="1:13">
      <c r="A1617" s="19">
        <v>45725</v>
      </c>
      <c r="B1617" t="s">
        <v>20</v>
      </c>
      <c r="C1617" t="s">
        <v>17</v>
      </c>
      <c r="D1617">
        <v>8</v>
      </c>
      <c r="E1617">
        <v>6.6</v>
      </c>
      <c r="F1617">
        <v>1.4</v>
      </c>
      <c r="G1617">
        <v>869</v>
      </c>
      <c r="H1617" t="s">
        <v>27</v>
      </c>
      <c r="I1617">
        <v>2100</v>
      </c>
      <c r="J1617" t="s">
        <v>16</v>
      </c>
      <c r="K1617" s="20">
        <v>0.83</v>
      </c>
      <c r="L1617" s="20">
        <v>0.18</v>
      </c>
      <c r="M1617" t="str">
        <f>_xlfn.XLOOKUP(Production_Downtime_Cleaned[[#This Row],[machine_id]],Machine_master[machine_id],Machine_master[department])</f>
        <v>Stamping</v>
      </c>
    </row>
    <row r="1618" spans="1:13">
      <c r="A1618" s="19">
        <v>45725</v>
      </c>
      <c r="B1618" t="s">
        <v>20</v>
      </c>
      <c r="C1618" t="s">
        <v>18</v>
      </c>
      <c r="D1618">
        <v>8</v>
      </c>
      <c r="E1618">
        <v>0</v>
      </c>
      <c r="F1618">
        <v>8</v>
      </c>
      <c r="G1618">
        <v>4610</v>
      </c>
      <c r="H1618" t="s">
        <v>15</v>
      </c>
      <c r="I1618">
        <v>0</v>
      </c>
      <c r="J1618" t="s">
        <v>16</v>
      </c>
      <c r="K1618" s="20">
        <v>0</v>
      </c>
      <c r="L1618" s="20">
        <v>1</v>
      </c>
      <c r="M1618" t="str">
        <f>_xlfn.XLOOKUP(Production_Downtime_Cleaned[[#This Row],[machine_id]],Machine_master[machine_id],Machine_master[department])</f>
        <v>Stamping</v>
      </c>
    </row>
    <row r="1619" spans="1:13">
      <c r="A1619" s="19">
        <v>45725</v>
      </c>
      <c r="B1619" t="s">
        <v>21</v>
      </c>
      <c r="C1619" t="s">
        <v>14</v>
      </c>
      <c r="D1619">
        <v>8</v>
      </c>
      <c r="E1619">
        <v>0</v>
      </c>
      <c r="F1619">
        <v>8</v>
      </c>
      <c r="G1619">
        <v>720</v>
      </c>
      <c r="H1619" t="s">
        <v>15</v>
      </c>
      <c r="I1619">
        <v>0</v>
      </c>
      <c r="J1619" t="s">
        <v>16</v>
      </c>
      <c r="K1619" s="20">
        <v>0</v>
      </c>
      <c r="L1619" s="20">
        <v>1</v>
      </c>
      <c r="M1619" t="str">
        <f>_xlfn.XLOOKUP(Production_Downtime_Cleaned[[#This Row],[machine_id]],Machine_master[machine_id],Machine_master[department])</f>
        <v>Machining</v>
      </c>
    </row>
    <row r="1620" spans="1:13">
      <c r="A1620" s="19">
        <v>45725</v>
      </c>
      <c r="B1620" t="s">
        <v>21</v>
      </c>
      <c r="C1620" t="s">
        <v>17</v>
      </c>
      <c r="D1620">
        <v>8</v>
      </c>
      <c r="E1620">
        <v>0</v>
      </c>
      <c r="F1620">
        <v>8</v>
      </c>
      <c r="G1620">
        <v>699</v>
      </c>
      <c r="H1620" t="s">
        <v>15</v>
      </c>
      <c r="I1620">
        <v>0</v>
      </c>
      <c r="J1620" t="s">
        <v>16</v>
      </c>
      <c r="K1620" s="20">
        <v>0</v>
      </c>
      <c r="L1620" s="20">
        <v>1</v>
      </c>
      <c r="M1620" t="str">
        <f>_xlfn.XLOOKUP(Production_Downtime_Cleaned[[#This Row],[machine_id]],Machine_master[machine_id],Machine_master[department])</f>
        <v>Machining</v>
      </c>
    </row>
    <row r="1621" spans="1:13">
      <c r="A1621" s="19">
        <v>45725</v>
      </c>
      <c r="B1621" t="s">
        <v>21</v>
      </c>
      <c r="C1621" t="s">
        <v>18</v>
      </c>
      <c r="D1621">
        <v>8</v>
      </c>
      <c r="E1621">
        <v>5.2</v>
      </c>
      <c r="F1621">
        <v>2.8</v>
      </c>
      <c r="G1621">
        <v>240</v>
      </c>
      <c r="H1621" t="s">
        <v>31</v>
      </c>
      <c r="I1621">
        <v>5600</v>
      </c>
      <c r="J1621" t="s">
        <v>16</v>
      </c>
      <c r="K1621" s="20">
        <v>0.65</v>
      </c>
      <c r="L1621" s="20">
        <v>0.35</v>
      </c>
      <c r="M1621" t="str">
        <f>_xlfn.XLOOKUP(Production_Downtime_Cleaned[[#This Row],[machine_id]],Machine_master[machine_id],Machine_master[department])</f>
        <v>Machining</v>
      </c>
    </row>
    <row r="1622" spans="1:13">
      <c r="A1622" s="19">
        <v>45725</v>
      </c>
      <c r="B1622" t="s">
        <v>22</v>
      </c>
      <c r="C1622" t="s">
        <v>14</v>
      </c>
      <c r="D1622">
        <v>8</v>
      </c>
      <c r="E1622">
        <v>0.8</v>
      </c>
      <c r="F1622">
        <v>7.2</v>
      </c>
      <c r="G1622">
        <v>661</v>
      </c>
      <c r="H1622" t="s">
        <v>30</v>
      </c>
      <c r="I1622">
        <v>5200</v>
      </c>
      <c r="J1622" t="s">
        <v>16</v>
      </c>
      <c r="K1622" s="20">
        <v>0.1</v>
      </c>
      <c r="L1622" s="20">
        <v>0.9</v>
      </c>
      <c r="M1622" t="str">
        <f>_xlfn.XLOOKUP(Production_Downtime_Cleaned[[#This Row],[machine_id]],Machine_master[machine_id],Machine_master[department])</f>
        <v>Machining</v>
      </c>
    </row>
    <row r="1623" spans="1:13">
      <c r="A1623" s="19">
        <v>45725</v>
      </c>
      <c r="B1623" t="s">
        <v>22</v>
      </c>
      <c r="C1623" t="s">
        <v>17</v>
      </c>
      <c r="D1623">
        <v>8</v>
      </c>
      <c r="E1623">
        <v>0</v>
      </c>
      <c r="F1623">
        <v>8</v>
      </c>
      <c r="G1623">
        <v>710</v>
      </c>
      <c r="H1623" t="s">
        <v>15</v>
      </c>
      <c r="I1623">
        <v>0</v>
      </c>
      <c r="J1623" t="s">
        <v>16</v>
      </c>
      <c r="K1623" s="20">
        <v>0</v>
      </c>
      <c r="L1623" s="20">
        <v>1</v>
      </c>
      <c r="M1623" t="str">
        <f>_xlfn.XLOOKUP(Production_Downtime_Cleaned[[#This Row],[machine_id]],Machine_master[machine_id],Machine_master[department])</f>
        <v>Machining</v>
      </c>
    </row>
    <row r="1624" spans="1:13">
      <c r="A1624" s="19">
        <v>45725</v>
      </c>
      <c r="B1624" t="s">
        <v>22</v>
      </c>
      <c r="C1624" t="s">
        <v>18</v>
      </c>
      <c r="D1624">
        <v>8</v>
      </c>
      <c r="E1624">
        <v>0</v>
      </c>
      <c r="F1624">
        <v>8</v>
      </c>
      <c r="G1624">
        <v>720</v>
      </c>
      <c r="H1624" t="s">
        <v>15</v>
      </c>
      <c r="I1624">
        <v>0</v>
      </c>
      <c r="J1624" t="s">
        <v>16</v>
      </c>
      <c r="K1624" s="20">
        <v>0</v>
      </c>
      <c r="L1624" s="20">
        <v>1</v>
      </c>
      <c r="M1624" t="str">
        <f>_xlfn.XLOOKUP(Production_Downtime_Cleaned[[#This Row],[machine_id]],Machine_master[machine_id],Machine_master[department])</f>
        <v>Machining</v>
      </c>
    </row>
    <row r="1625" spans="1:13">
      <c r="A1625" s="19">
        <v>45725</v>
      </c>
      <c r="B1625" t="s">
        <v>23</v>
      </c>
      <c r="C1625" t="s">
        <v>14</v>
      </c>
      <c r="D1625">
        <v>8</v>
      </c>
      <c r="E1625">
        <v>0</v>
      </c>
      <c r="F1625">
        <v>8</v>
      </c>
      <c r="G1625">
        <v>3591</v>
      </c>
      <c r="H1625" t="s">
        <v>15</v>
      </c>
      <c r="I1625">
        <v>0</v>
      </c>
      <c r="J1625" t="s">
        <v>16</v>
      </c>
      <c r="K1625" s="20">
        <v>0</v>
      </c>
      <c r="L1625" s="20">
        <v>1</v>
      </c>
      <c r="M1625" t="str">
        <f>_xlfn.XLOOKUP(Production_Downtime_Cleaned[[#This Row],[machine_id]],Machine_master[machine_id],Machine_master[department])</f>
        <v>Assembly</v>
      </c>
    </row>
    <row r="1626" spans="1:13">
      <c r="A1626" s="19">
        <v>45725</v>
      </c>
      <c r="B1626" t="s">
        <v>23</v>
      </c>
      <c r="C1626" t="s">
        <v>17</v>
      </c>
      <c r="D1626">
        <v>8</v>
      </c>
      <c r="E1626">
        <v>0</v>
      </c>
      <c r="F1626">
        <v>8</v>
      </c>
      <c r="G1626">
        <v>3519</v>
      </c>
      <c r="H1626" t="s">
        <v>15</v>
      </c>
      <c r="I1626">
        <v>0</v>
      </c>
      <c r="J1626" t="s">
        <v>16</v>
      </c>
      <c r="K1626" s="20">
        <v>0</v>
      </c>
      <c r="L1626" s="20">
        <v>1</v>
      </c>
      <c r="M1626" t="str">
        <f>_xlfn.XLOOKUP(Production_Downtime_Cleaned[[#This Row],[machine_id]],Machine_master[machine_id],Machine_master[department])</f>
        <v>Assembly</v>
      </c>
    </row>
    <row r="1627" spans="1:13">
      <c r="A1627" s="19">
        <v>45725</v>
      </c>
      <c r="B1627" t="s">
        <v>23</v>
      </c>
      <c r="C1627" t="s">
        <v>18</v>
      </c>
      <c r="D1627">
        <v>8</v>
      </c>
      <c r="E1627">
        <v>0</v>
      </c>
      <c r="F1627">
        <v>8</v>
      </c>
      <c r="G1627">
        <v>3518</v>
      </c>
      <c r="H1627" t="s">
        <v>15</v>
      </c>
      <c r="I1627">
        <v>0</v>
      </c>
      <c r="J1627" t="s">
        <v>16</v>
      </c>
      <c r="K1627" s="20">
        <v>0</v>
      </c>
      <c r="L1627" s="20">
        <v>1</v>
      </c>
      <c r="M1627" t="str">
        <f>_xlfn.XLOOKUP(Production_Downtime_Cleaned[[#This Row],[machine_id]],Machine_master[machine_id],Machine_master[department])</f>
        <v>Assembly</v>
      </c>
    </row>
    <row r="1628" spans="1:13">
      <c r="A1628" s="19">
        <v>45725</v>
      </c>
      <c r="B1628" t="s">
        <v>24</v>
      </c>
      <c r="C1628" t="s">
        <v>14</v>
      </c>
      <c r="D1628">
        <v>8</v>
      </c>
      <c r="E1628">
        <v>0</v>
      </c>
      <c r="F1628">
        <v>8</v>
      </c>
      <c r="G1628">
        <v>3307</v>
      </c>
      <c r="H1628" t="s">
        <v>15</v>
      </c>
      <c r="I1628">
        <v>0</v>
      </c>
      <c r="J1628" t="s">
        <v>16</v>
      </c>
      <c r="K1628" s="20">
        <v>0</v>
      </c>
      <c r="L1628" s="20">
        <v>1</v>
      </c>
      <c r="M1628" t="str">
        <f>_xlfn.XLOOKUP(Production_Downtime_Cleaned[[#This Row],[machine_id]],Machine_master[machine_id],Machine_master[department])</f>
        <v>Assembly</v>
      </c>
    </row>
    <row r="1629" spans="1:13">
      <c r="A1629" s="19">
        <v>45725</v>
      </c>
      <c r="B1629" t="s">
        <v>24</v>
      </c>
      <c r="C1629" t="s">
        <v>17</v>
      </c>
      <c r="D1629">
        <v>8</v>
      </c>
      <c r="E1629">
        <v>0</v>
      </c>
      <c r="F1629">
        <v>8</v>
      </c>
      <c r="G1629">
        <v>3236</v>
      </c>
      <c r="H1629" t="s">
        <v>15</v>
      </c>
      <c r="I1629">
        <v>0</v>
      </c>
      <c r="J1629" t="s">
        <v>16</v>
      </c>
      <c r="K1629" s="20">
        <v>0</v>
      </c>
      <c r="L1629" s="20">
        <v>1</v>
      </c>
      <c r="M1629" t="str">
        <f>_xlfn.XLOOKUP(Production_Downtime_Cleaned[[#This Row],[machine_id]],Machine_master[machine_id],Machine_master[department])</f>
        <v>Assembly</v>
      </c>
    </row>
    <row r="1630" spans="1:13">
      <c r="A1630" s="19">
        <v>45725</v>
      </c>
      <c r="B1630" t="s">
        <v>24</v>
      </c>
      <c r="C1630" t="s">
        <v>18</v>
      </c>
      <c r="D1630">
        <v>8</v>
      </c>
      <c r="E1630">
        <v>5.5</v>
      </c>
      <c r="F1630">
        <v>2.5</v>
      </c>
      <c r="G1630">
        <v>940</v>
      </c>
      <c r="H1630" t="s">
        <v>27</v>
      </c>
      <c r="I1630">
        <v>10700</v>
      </c>
      <c r="J1630" t="s">
        <v>16</v>
      </c>
      <c r="K1630" s="20">
        <v>0.69</v>
      </c>
      <c r="L1630" s="20">
        <v>0.31</v>
      </c>
      <c r="M1630" t="str">
        <f>_xlfn.XLOOKUP(Production_Downtime_Cleaned[[#This Row],[machine_id]],Machine_master[machine_id],Machine_master[department])</f>
        <v>Assembly</v>
      </c>
    </row>
    <row r="1631" spans="1:13">
      <c r="A1631" s="19">
        <v>45725</v>
      </c>
      <c r="B1631" t="s">
        <v>25</v>
      </c>
      <c r="C1631" t="s">
        <v>14</v>
      </c>
      <c r="D1631">
        <v>8</v>
      </c>
      <c r="E1631">
        <v>4.2</v>
      </c>
      <c r="F1631">
        <v>3.8</v>
      </c>
      <c r="G1631">
        <v>1867</v>
      </c>
      <c r="H1631" t="s">
        <v>28</v>
      </c>
      <c r="I1631">
        <v>4500</v>
      </c>
      <c r="J1631" t="s">
        <v>16</v>
      </c>
      <c r="K1631" s="20">
        <v>0.53</v>
      </c>
      <c r="L1631" s="20">
        <v>0.48</v>
      </c>
      <c r="M1631" t="str">
        <f>_xlfn.XLOOKUP(Production_Downtime_Cleaned[[#This Row],[machine_id]],Machine_master[machine_id],Machine_master[department])</f>
        <v>Cutting</v>
      </c>
    </row>
    <row r="1632" spans="1:13">
      <c r="A1632" s="19">
        <v>45725</v>
      </c>
      <c r="B1632" t="s">
        <v>25</v>
      </c>
      <c r="C1632" t="s">
        <v>17</v>
      </c>
      <c r="D1632">
        <v>8</v>
      </c>
      <c r="E1632">
        <v>0</v>
      </c>
      <c r="F1632">
        <v>8</v>
      </c>
      <c r="G1632">
        <v>3835</v>
      </c>
      <c r="H1632" t="s">
        <v>15</v>
      </c>
      <c r="I1632">
        <v>0</v>
      </c>
      <c r="J1632" t="s">
        <v>16</v>
      </c>
      <c r="K1632" s="20">
        <v>0</v>
      </c>
      <c r="L1632" s="20">
        <v>1</v>
      </c>
      <c r="M1632" t="str">
        <f>_xlfn.XLOOKUP(Production_Downtime_Cleaned[[#This Row],[machine_id]],Machine_master[machine_id],Machine_master[department])</f>
        <v>Cutting</v>
      </c>
    </row>
    <row r="1633" spans="1:13">
      <c r="A1633" s="19">
        <v>45725</v>
      </c>
      <c r="B1633" t="s">
        <v>25</v>
      </c>
      <c r="C1633" t="s">
        <v>18</v>
      </c>
      <c r="D1633">
        <v>8</v>
      </c>
      <c r="E1633">
        <v>0</v>
      </c>
      <c r="F1633">
        <v>8</v>
      </c>
      <c r="G1633">
        <v>3572</v>
      </c>
      <c r="H1633" t="s">
        <v>15</v>
      </c>
      <c r="I1633">
        <v>0</v>
      </c>
      <c r="J1633" t="s">
        <v>16</v>
      </c>
      <c r="K1633" s="20">
        <v>0</v>
      </c>
      <c r="L1633" s="20">
        <v>1</v>
      </c>
      <c r="M1633" t="str">
        <f>_xlfn.XLOOKUP(Production_Downtime_Cleaned[[#This Row],[machine_id]],Machine_master[machine_id],Machine_master[department])</f>
        <v>Cutting</v>
      </c>
    </row>
    <row r="1634" spans="1:13">
      <c r="A1634" s="19">
        <v>45726</v>
      </c>
      <c r="B1634" t="s">
        <v>13</v>
      </c>
      <c r="C1634" t="s">
        <v>14</v>
      </c>
      <c r="D1634">
        <v>8</v>
      </c>
      <c r="E1634">
        <v>2</v>
      </c>
      <c r="F1634">
        <v>6</v>
      </c>
      <c r="G1634">
        <v>3375</v>
      </c>
      <c r="H1634" t="s">
        <v>28</v>
      </c>
      <c r="I1634">
        <v>4400</v>
      </c>
      <c r="J1634" t="s">
        <v>16</v>
      </c>
      <c r="K1634" s="20">
        <v>0.25</v>
      </c>
      <c r="L1634" s="20">
        <v>0.75</v>
      </c>
      <c r="M1634" t="str">
        <f>_xlfn.XLOOKUP(Production_Downtime_Cleaned[[#This Row],[machine_id]],Machine_master[machine_id],Machine_master[department])</f>
        <v>Stamping</v>
      </c>
    </row>
    <row r="1635" spans="1:13">
      <c r="A1635" s="19">
        <v>45726</v>
      </c>
      <c r="B1635" t="s">
        <v>13</v>
      </c>
      <c r="C1635" t="s">
        <v>17</v>
      </c>
      <c r="D1635">
        <v>8</v>
      </c>
      <c r="E1635">
        <v>6.4</v>
      </c>
      <c r="F1635">
        <v>1.6</v>
      </c>
      <c r="G1635">
        <v>954</v>
      </c>
      <c r="H1635" t="s">
        <v>27</v>
      </c>
      <c r="I1635">
        <v>6700</v>
      </c>
      <c r="J1635" t="s">
        <v>16</v>
      </c>
      <c r="K1635" s="20">
        <v>0.8</v>
      </c>
      <c r="L1635" s="20">
        <v>0.2</v>
      </c>
      <c r="M1635" t="str">
        <f>_xlfn.XLOOKUP(Production_Downtime_Cleaned[[#This Row],[machine_id]],Machine_master[machine_id],Machine_master[department])</f>
        <v>Stamping</v>
      </c>
    </row>
    <row r="1636" spans="1:13">
      <c r="A1636" s="19">
        <v>45726</v>
      </c>
      <c r="B1636" t="s">
        <v>13</v>
      </c>
      <c r="C1636" t="s">
        <v>18</v>
      </c>
      <c r="D1636">
        <v>8</v>
      </c>
      <c r="E1636">
        <v>6.3</v>
      </c>
      <c r="F1636">
        <v>1.7</v>
      </c>
      <c r="G1636">
        <v>1032</v>
      </c>
      <c r="H1636" t="s">
        <v>28</v>
      </c>
      <c r="I1636">
        <v>14400</v>
      </c>
      <c r="J1636" t="s">
        <v>16</v>
      </c>
      <c r="K1636" s="20">
        <v>0.79</v>
      </c>
      <c r="L1636" s="20">
        <v>0.21</v>
      </c>
      <c r="M1636" t="str">
        <f>_xlfn.XLOOKUP(Production_Downtime_Cleaned[[#This Row],[machine_id]],Machine_master[machine_id],Machine_master[department])</f>
        <v>Stamping</v>
      </c>
    </row>
    <row r="1637" spans="1:13">
      <c r="A1637" s="19">
        <v>45726</v>
      </c>
      <c r="B1637" t="s">
        <v>19</v>
      </c>
      <c r="C1637" t="s">
        <v>14</v>
      </c>
      <c r="D1637">
        <v>8</v>
      </c>
      <c r="E1637">
        <v>0</v>
      </c>
      <c r="F1637">
        <v>8</v>
      </c>
      <c r="G1637">
        <v>5315</v>
      </c>
      <c r="H1637" t="s">
        <v>15</v>
      </c>
      <c r="I1637">
        <v>0</v>
      </c>
      <c r="J1637" t="s">
        <v>16</v>
      </c>
      <c r="K1637" s="20">
        <v>0</v>
      </c>
      <c r="L1637" s="20">
        <v>1</v>
      </c>
      <c r="M1637" t="str">
        <f>_xlfn.XLOOKUP(Production_Downtime_Cleaned[[#This Row],[machine_id]],Machine_master[machine_id],Machine_master[department])</f>
        <v>Stamping</v>
      </c>
    </row>
    <row r="1638" spans="1:13">
      <c r="A1638" s="19">
        <v>45726</v>
      </c>
      <c r="B1638" t="s">
        <v>19</v>
      </c>
      <c r="C1638" t="s">
        <v>17</v>
      </c>
      <c r="D1638">
        <v>8</v>
      </c>
      <c r="E1638">
        <v>0</v>
      </c>
      <c r="F1638">
        <v>8</v>
      </c>
      <c r="G1638">
        <v>5192</v>
      </c>
      <c r="H1638" t="s">
        <v>15</v>
      </c>
      <c r="I1638">
        <v>0</v>
      </c>
      <c r="J1638" t="s">
        <v>16</v>
      </c>
      <c r="K1638" s="20">
        <v>0</v>
      </c>
      <c r="L1638" s="20">
        <v>1</v>
      </c>
      <c r="M1638" t="str">
        <f>_xlfn.XLOOKUP(Production_Downtime_Cleaned[[#This Row],[machine_id]],Machine_master[machine_id],Machine_master[department])</f>
        <v>Stamping</v>
      </c>
    </row>
    <row r="1639" spans="1:13">
      <c r="A1639" s="19">
        <v>45726</v>
      </c>
      <c r="B1639" t="s">
        <v>19</v>
      </c>
      <c r="C1639" t="s">
        <v>18</v>
      </c>
      <c r="D1639">
        <v>8</v>
      </c>
      <c r="E1639">
        <v>0</v>
      </c>
      <c r="F1639">
        <v>8</v>
      </c>
      <c r="G1639">
        <v>4972</v>
      </c>
      <c r="H1639" t="s">
        <v>15</v>
      </c>
      <c r="I1639">
        <v>0</v>
      </c>
      <c r="J1639" t="s">
        <v>16</v>
      </c>
      <c r="K1639" s="20">
        <v>0</v>
      </c>
      <c r="L1639" s="20">
        <v>1</v>
      </c>
      <c r="M1639" t="str">
        <f>_xlfn.XLOOKUP(Production_Downtime_Cleaned[[#This Row],[machine_id]],Machine_master[machine_id],Machine_master[department])</f>
        <v>Stamping</v>
      </c>
    </row>
    <row r="1640" spans="1:13">
      <c r="A1640" s="19">
        <v>45726</v>
      </c>
      <c r="B1640" t="s">
        <v>20</v>
      </c>
      <c r="C1640" t="s">
        <v>14</v>
      </c>
      <c r="D1640">
        <v>8</v>
      </c>
      <c r="E1640">
        <v>0</v>
      </c>
      <c r="F1640">
        <v>8</v>
      </c>
      <c r="G1640">
        <v>4915</v>
      </c>
      <c r="H1640" t="s">
        <v>15</v>
      </c>
      <c r="I1640">
        <v>0</v>
      </c>
      <c r="J1640" t="s">
        <v>16</v>
      </c>
      <c r="K1640" s="20">
        <v>0</v>
      </c>
      <c r="L1640" s="20">
        <v>1</v>
      </c>
      <c r="M1640" t="str">
        <f>_xlfn.XLOOKUP(Production_Downtime_Cleaned[[#This Row],[machine_id]],Machine_master[machine_id],Machine_master[department])</f>
        <v>Stamping</v>
      </c>
    </row>
    <row r="1641" spans="1:13">
      <c r="A1641" s="19">
        <v>45726</v>
      </c>
      <c r="B1641" t="s">
        <v>20</v>
      </c>
      <c r="C1641" t="s">
        <v>17</v>
      </c>
      <c r="D1641">
        <v>8</v>
      </c>
      <c r="E1641">
        <v>2.5</v>
      </c>
      <c r="F1641">
        <v>5.5</v>
      </c>
      <c r="G1641">
        <v>3077</v>
      </c>
      <c r="H1641" t="s">
        <v>30</v>
      </c>
      <c r="I1641">
        <v>13100</v>
      </c>
      <c r="J1641" t="s">
        <v>16</v>
      </c>
      <c r="K1641" s="20">
        <v>0.31</v>
      </c>
      <c r="L1641" s="20">
        <v>0.69</v>
      </c>
      <c r="M1641" t="str">
        <f>_xlfn.XLOOKUP(Production_Downtime_Cleaned[[#This Row],[machine_id]],Machine_master[machine_id],Machine_master[department])</f>
        <v>Stamping</v>
      </c>
    </row>
    <row r="1642" spans="1:13">
      <c r="A1642" s="19">
        <v>45726</v>
      </c>
      <c r="B1642" t="s">
        <v>20</v>
      </c>
      <c r="C1642" t="s">
        <v>18</v>
      </c>
      <c r="D1642">
        <v>8</v>
      </c>
      <c r="E1642">
        <v>5.5</v>
      </c>
      <c r="F1642">
        <v>2.5</v>
      </c>
      <c r="G1642">
        <v>1488</v>
      </c>
      <c r="H1642" t="s">
        <v>30</v>
      </c>
      <c r="I1642">
        <v>14300</v>
      </c>
      <c r="J1642" t="s">
        <v>16</v>
      </c>
      <c r="K1642" s="20">
        <v>0.69</v>
      </c>
      <c r="L1642" s="20">
        <v>0.31</v>
      </c>
      <c r="M1642" t="str">
        <f>_xlfn.XLOOKUP(Production_Downtime_Cleaned[[#This Row],[machine_id]],Machine_master[machine_id],Machine_master[department])</f>
        <v>Stamping</v>
      </c>
    </row>
    <row r="1643" spans="1:13">
      <c r="A1643" s="19">
        <v>45726</v>
      </c>
      <c r="B1643" t="s">
        <v>21</v>
      </c>
      <c r="C1643" t="s">
        <v>14</v>
      </c>
      <c r="D1643">
        <v>8</v>
      </c>
      <c r="E1643">
        <v>0</v>
      </c>
      <c r="F1643">
        <v>8</v>
      </c>
      <c r="G1643">
        <v>646</v>
      </c>
      <c r="H1643" t="s">
        <v>15</v>
      </c>
      <c r="I1643">
        <v>0</v>
      </c>
      <c r="J1643" t="s">
        <v>16</v>
      </c>
      <c r="K1643" s="20">
        <v>0</v>
      </c>
      <c r="L1643" s="20">
        <v>1</v>
      </c>
      <c r="M1643" t="str">
        <f>_xlfn.XLOOKUP(Production_Downtime_Cleaned[[#This Row],[machine_id]],Machine_master[machine_id],Machine_master[department])</f>
        <v>Machining</v>
      </c>
    </row>
    <row r="1644" spans="1:13">
      <c r="A1644" s="19">
        <v>45726</v>
      </c>
      <c r="B1644" t="s">
        <v>21</v>
      </c>
      <c r="C1644" t="s">
        <v>17</v>
      </c>
      <c r="D1644">
        <v>8</v>
      </c>
      <c r="E1644">
        <v>0</v>
      </c>
      <c r="F1644">
        <v>8</v>
      </c>
      <c r="G1644">
        <v>770</v>
      </c>
      <c r="H1644" t="s">
        <v>15</v>
      </c>
      <c r="I1644">
        <v>0</v>
      </c>
      <c r="J1644" t="s">
        <v>16</v>
      </c>
      <c r="K1644" s="20">
        <v>0</v>
      </c>
      <c r="L1644" s="20">
        <v>1</v>
      </c>
      <c r="M1644" t="str">
        <f>_xlfn.XLOOKUP(Production_Downtime_Cleaned[[#This Row],[machine_id]],Machine_master[machine_id],Machine_master[department])</f>
        <v>Machining</v>
      </c>
    </row>
    <row r="1645" spans="1:13">
      <c r="A1645" s="19">
        <v>45726</v>
      </c>
      <c r="B1645" t="s">
        <v>21</v>
      </c>
      <c r="C1645" t="s">
        <v>18</v>
      </c>
      <c r="D1645">
        <v>8</v>
      </c>
      <c r="E1645">
        <v>0</v>
      </c>
      <c r="F1645">
        <v>8</v>
      </c>
      <c r="G1645">
        <v>680</v>
      </c>
      <c r="H1645" t="s">
        <v>15</v>
      </c>
      <c r="I1645">
        <v>0</v>
      </c>
      <c r="J1645" t="s">
        <v>16</v>
      </c>
      <c r="K1645" s="20">
        <v>0</v>
      </c>
      <c r="L1645" s="20">
        <v>1</v>
      </c>
      <c r="M1645" t="str">
        <f>_xlfn.XLOOKUP(Production_Downtime_Cleaned[[#This Row],[machine_id]],Machine_master[machine_id],Machine_master[department])</f>
        <v>Machining</v>
      </c>
    </row>
    <row r="1646" spans="1:13">
      <c r="A1646" s="19">
        <v>45726</v>
      </c>
      <c r="B1646" t="s">
        <v>22</v>
      </c>
      <c r="C1646" t="s">
        <v>14</v>
      </c>
      <c r="D1646">
        <v>8</v>
      </c>
      <c r="E1646">
        <v>0</v>
      </c>
      <c r="F1646">
        <v>8</v>
      </c>
      <c r="G1646">
        <v>762</v>
      </c>
      <c r="H1646" t="s">
        <v>15</v>
      </c>
      <c r="I1646">
        <v>0</v>
      </c>
      <c r="J1646" t="s">
        <v>16</v>
      </c>
      <c r="K1646" s="20">
        <v>0</v>
      </c>
      <c r="L1646" s="20">
        <v>1</v>
      </c>
      <c r="M1646" t="str">
        <f>_xlfn.XLOOKUP(Production_Downtime_Cleaned[[#This Row],[machine_id]],Machine_master[machine_id],Machine_master[department])</f>
        <v>Machining</v>
      </c>
    </row>
    <row r="1647" spans="1:13">
      <c r="A1647" s="19">
        <v>45726</v>
      </c>
      <c r="B1647" t="s">
        <v>22</v>
      </c>
      <c r="C1647" t="s">
        <v>17</v>
      </c>
      <c r="D1647">
        <v>8</v>
      </c>
      <c r="E1647">
        <v>1.4</v>
      </c>
      <c r="F1647">
        <v>6.6</v>
      </c>
      <c r="G1647">
        <v>572</v>
      </c>
      <c r="H1647" t="s">
        <v>30</v>
      </c>
      <c r="I1647">
        <v>14400</v>
      </c>
      <c r="J1647" t="s">
        <v>16</v>
      </c>
      <c r="K1647" s="20">
        <v>0.18</v>
      </c>
      <c r="L1647" s="20">
        <v>0.83</v>
      </c>
      <c r="M1647" t="str">
        <f>_xlfn.XLOOKUP(Production_Downtime_Cleaned[[#This Row],[machine_id]],Machine_master[machine_id],Machine_master[department])</f>
        <v>Machining</v>
      </c>
    </row>
    <row r="1648" spans="1:13">
      <c r="A1648" s="19">
        <v>45726</v>
      </c>
      <c r="B1648" t="s">
        <v>22</v>
      </c>
      <c r="C1648" t="s">
        <v>18</v>
      </c>
      <c r="D1648">
        <v>8</v>
      </c>
      <c r="E1648">
        <v>0</v>
      </c>
      <c r="F1648">
        <v>8</v>
      </c>
      <c r="G1648">
        <v>771</v>
      </c>
      <c r="H1648" t="s">
        <v>15</v>
      </c>
      <c r="I1648">
        <v>0</v>
      </c>
      <c r="J1648" t="s">
        <v>16</v>
      </c>
      <c r="K1648" s="20">
        <v>0</v>
      </c>
      <c r="L1648" s="20">
        <v>1</v>
      </c>
      <c r="M1648" t="str">
        <f>_xlfn.XLOOKUP(Production_Downtime_Cleaned[[#This Row],[machine_id]],Machine_master[machine_id],Machine_master[department])</f>
        <v>Machining</v>
      </c>
    </row>
    <row r="1649" spans="1:13">
      <c r="A1649" s="19">
        <v>45726</v>
      </c>
      <c r="B1649" t="s">
        <v>23</v>
      </c>
      <c r="C1649" t="s">
        <v>14</v>
      </c>
      <c r="D1649">
        <v>8</v>
      </c>
      <c r="E1649">
        <v>6.6</v>
      </c>
      <c r="F1649">
        <v>1.4</v>
      </c>
      <c r="G1649">
        <v>615</v>
      </c>
      <c r="H1649" t="s">
        <v>27</v>
      </c>
      <c r="I1649">
        <v>5900</v>
      </c>
      <c r="J1649" t="s">
        <v>16</v>
      </c>
      <c r="K1649" s="20">
        <v>0.83</v>
      </c>
      <c r="L1649" s="20">
        <v>0.18</v>
      </c>
      <c r="M1649" t="str">
        <f>_xlfn.XLOOKUP(Production_Downtime_Cleaned[[#This Row],[machine_id]],Machine_master[machine_id],Machine_master[department])</f>
        <v>Assembly</v>
      </c>
    </row>
    <row r="1650" spans="1:13">
      <c r="A1650" s="19">
        <v>45726</v>
      </c>
      <c r="B1650" t="s">
        <v>23</v>
      </c>
      <c r="C1650" t="s">
        <v>17</v>
      </c>
      <c r="D1650">
        <v>8</v>
      </c>
      <c r="E1650">
        <v>1.4</v>
      </c>
      <c r="F1650">
        <v>6.6</v>
      </c>
      <c r="G1650">
        <v>2943</v>
      </c>
      <c r="H1650" t="s">
        <v>30</v>
      </c>
      <c r="I1650">
        <v>10700</v>
      </c>
      <c r="J1650" t="s">
        <v>16</v>
      </c>
      <c r="K1650" s="20">
        <v>0.18</v>
      </c>
      <c r="L1650" s="20">
        <v>0.83</v>
      </c>
      <c r="M1650" t="str">
        <f>_xlfn.XLOOKUP(Production_Downtime_Cleaned[[#This Row],[machine_id]],Machine_master[machine_id],Machine_master[department])</f>
        <v>Assembly</v>
      </c>
    </row>
    <row r="1651" spans="1:13">
      <c r="A1651" s="19">
        <v>45726</v>
      </c>
      <c r="B1651" t="s">
        <v>23</v>
      </c>
      <c r="C1651" t="s">
        <v>18</v>
      </c>
      <c r="D1651">
        <v>8</v>
      </c>
      <c r="E1651">
        <v>0</v>
      </c>
      <c r="F1651">
        <v>8</v>
      </c>
      <c r="G1651">
        <v>3535</v>
      </c>
      <c r="H1651" t="s">
        <v>15</v>
      </c>
      <c r="I1651">
        <v>0</v>
      </c>
      <c r="J1651" t="s">
        <v>16</v>
      </c>
      <c r="K1651" s="20">
        <v>0</v>
      </c>
      <c r="L1651" s="20">
        <v>1</v>
      </c>
      <c r="M1651" t="str">
        <f>_xlfn.XLOOKUP(Production_Downtime_Cleaned[[#This Row],[machine_id]],Machine_master[machine_id],Machine_master[department])</f>
        <v>Assembly</v>
      </c>
    </row>
    <row r="1652" spans="1:13">
      <c r="A1652" s="19">
        <v>45726</v>
      </c>
      <c r="B1652" t="s">
        <v>24</v>
      </c>
      <c r="C1652" t="s">
        <v>14</v>
      </c>
      <c r="D1652">
        <v>8</v>
      </c>
      <c r="E1652">
        <v>1.6</v>
      </c>
      <c r="F1652">
        <v>6.4</v>
      </c>
      <c r="G1652">
        <v>2571</v>
      </c>
      <c r="H1652" t="s">
        <v>30</v>
      </c>
      <c r="I1652">
        <v>8100</v>
      </c>
      <c r="J1652" t="s">
        <v>16</v>
      </c>
      <c r="K1652" s="20">
        <v>0.2</v>
      </c>
      <c r="L1652" s="20">
        <v>0.8</v>
      </c>
      <c r="M1652" t="str">
        <f>_xlfn.XLOOKUP(Production_Downtime_Cleaned[[#This Row],[machine_id]],Machine_master[machine_id],Machine_master[department])</f>
        <v>Assembly</v>
      </c>
    </row>
    <row r="1653" spans="1:13">
      <c r="A1653" s="19">
        <v>45726</v>
      </c>
      <c r="B1653" t="s">
        <v>24</v>
      </c>
      <c r="C1653" t="s">
        <v>17</v>
      </c>
      <c r="D1653">
        <v>8</v>
      </c>
      <c r="E1653">
        <v>3</v>
      </c>
      <c r="F1653">
        <v>5</v>
      </c>
      <c r="G1653">
        <v>1981</v>
      </c>
      <c r="H1653" t="s">
        <v>30</v>
      </c>
      <c r="I1653">
        <v>4000</v>
      </c>
      <c r="J1653" t="s">
        <v>16</v>
      </c>
      <c r="K1653" s="20">
        <v>0.38</v>
      </c>
      <c r="L1653" s="20">
        <v>0.63</v>
      </c>
      <c r="M1653" t="str">
        <f>_xlfn.XLOOKUP(Production_Downtime_Cleaned[[#This Row],[machine_id]],Machine_master[machine_id],Machine_master[department])</f>
        <v>Assembly</v>
      </c>
    </row>
    <row r="1654" spans="1:13">
      <c r="A1654" s="19">
        <v>45726</v>
      </c>
      <c r="B1654" t="s">
        <v>24</v>
      </c>
      <c r="C1654" t="s">
        <v>18</v>
      </c>
      <c r="D1654">
        <v>8</v>
      </c>
      <c r="E1654">
        <v>4.0999999999999996</v>
      </c>
      <c r="F1654">
        <v>3.9</v>
      </c>
      <c r="G1654">
        <v>1616</v>
      </c>
      <c r="H1654" t="s">
        <v>30</v>
      </c>
      <c r="I1654">
        <v>8500</v>
      </c>
      <c r="J1654" t="s">
        <v>16</v>
      </c>
      <c r="K1654" s="20">
        <v>0.51</v>
      </c>
      <c r="L1654" s="20">
        <v>0.49</v>
      </c>
      <c r="M1654" t="str">
        <f>_xlfn.XLOOKUP(Production_Downtime_Cleaned[[#This Row],[machine_id]],Machine_master[machine_id],Machine_master[department])</f>
        <v>Assembly</v>
      </c>
    </row>
    <row r="1655" spans="1:13">
      <c r="A1655" s="19">
        <v>45726</v>
      </c>
      <c r="B1655" t="s">
        <v>25</v>
      </c>
      <c r="C1655" t="s">
        <v>14</v>
      </c>
      <c r="D1655">
        <v>8</v>
      </c>
      <c r="E1655">
        <v>0</v>
      </c>
      <c r="F1655">
        <v>8</v>
      </c>
      <c r="G1655">
        <v>3795</v>
      </c>
      <c r="H1655" t="s">
        <v>15</v>
      </c>
      <c r="I1655">
        <v>0</v>
      </c>
      <c r="J1655" t="s">
        <v>16</v>
      </c>
      <c r="K1655" s="20">
        <v>0</v>
      </c>
      <c r="L1655" s="20">
        <v>1</v>
      </c>
      <c r="M1655" t="str">
        <f>_xlfn.XLOOKUP(Production_Downtime_Cleaned[[#This Row],[machine_id]],Machine_master[machine_id],Machine_master[department])</f>
        <v>Cutting</v>
      </c>
    </row>
    <row r="1656" spans="1:13">
      <c r="A1656" s="19">
        <v>45726</v>
      </c>
      <c r="B1656" t="s">
        <v>25</v>
      </c>
      <c r="C1656" t="s">
        <v>17</v>
      </c>
      <c r="D1656">
        <v>8</v>
      </c>
      <c r="E1656">
        <v>0</v>
      </c>
      <c r="F1656">
        <v>8</v>
      </c>
      <c r="G1656">
        <v>4090</v>
      </c>
      <c r="H1656" t="s">
        <v>15</v>
      </c>
      <c r="I1656">
        <v>0</v>
      </c>
      <c r="J1656" t="s">
        <v>16</v>
      </c>
      <c r="K1656" s="20">
        <v>0</v>
      </c>
      <c r="L1656" s="20">
        <v>1</v>
      </c>
      <c r="M1656" t="str">
        <f>_xlfn.XLOOKUP(Production_Downtime_Cleaned[[#This Row],[machine_id]],Machine_master[machine_id],Machine_master[department])</f>
        <v>Cutting</v>
      </c>
    </row>
    <row r="1657" spans="1:13">
      <c r="A1657" s="19">
        <v>45726</v>
      </c>
      <c r="B1657" t="s">
        <v>25</v>
      </c>
      <c r="C1657" t="s">
        <v>18</v>
      </c>
      <c r="D1657">
        <v>8</v>
      </c>
      <c r="E1657">
        <v>0</v>
      </c>
      <c r="F1657">
        <v>8</v>
      </c>
      <c r="G1657">
        <v>4090</v>
      </c>
      <c r="H1657" t="s">
        <v>15</v>
      </c>
      <c r="I1657">
        <v>0</v>
      </c>
      <c r="J1657" t="s">
        <v>16</v>
      </c>
      <c r="K1657" s="20">
        <v>0</v>
      </c>
      <c r="L1657" s="20">
        <v>1</v>
      </c>
      <c r="M1657" t="str">
        <f>_xlfn.XLOOKUP(Production_Downtime_Cleaned[[#This Row],[machine_id]],Machine_master[machine_id],Machine_master[department])</f>
        <v>Cutting</v>
      </c>
    </row>
    <row r="1658" spans="1:13">
      <c r="A1658" s="19">
        <v>45727</v>
      </c>
      <c r="B1658" t="s">
        <v>13</v>
      </c>
      <c r="C1658" t="s">
        <v>14</v>
      </c>
      <c r="D1658">
        <v>8</v>
      </c>
      <c r="E1658">
        <v>0</v>
      </c>
      <c r="F1658">
        <v>8</v>
      </c>
      <c r="G1658">
        <v>5100</v>
      </c>
      <c r="H1658" t="s">
        <v>15</v>
      </c>
      <c r="I1658">
        <v>0</v>
      </c>
      <c r="J1658" t="s">
        <v>16</v>
      </c>
      <c r="K1658" s="20">
        <v>0</v>
      </c>
      <c r="L1658" s="20">
        <v>1</v>
      </c>
      <c r="M1658" t="str">
        <f>_xlfn.XLOOKUP(Production_Downtime_Cleaned[[#This Row],[machine_id]],Machine_master[machine_id],Machine_master[department])</f>
        <v>Stamping</v>
      </c>
    </row>
    <row r="1659" spans="1:13">
      <c r="A1659" s="19">
        <v>45727</v>
      </c>
      <c r="B1659" t="s">
        <v>13</v>
      </c>
      <c r="C1659" t="s">
        <v>17</v>
      </c>
      <c r="D1659">
        <v>8</v>
      </c>
      <c r="E1659">
        <v>0</v>
      </c>
      <c r="F1659">
        <v>8</v>
      </c>
      <c r="G1659">
        <v>5238</v>
      </c>
      <c r="H1659" t="s">
        <v>15</v>
      </c>
      <c r="I1659">
        <v>0</v>
      </c>
      <c r="J1659" t="s">
        <v>16</v>
      </c>
      <c r="K1659" s="20">
        <v>0</v>
      </c>
      <c r="L1659" s="20">
        <v>1</v>
      </c>
      <c r="M1659" t="str">
        <f>_xlfn.XLOOKUP(Production_Downtime_Cleaned[[#This Row],[machine_id]],Machine_master[machine_id],Machine_master[department])</f>
        <v>Stamping</v>
      </c>
    </row>
    <row r="1660" spans="1:13">
      <c r="A1660" s="19">
        <v>45727</v>
      </c>
      <c r="B1660" t="s">
        <v>13</v>
      </c>
      <c r="C1660" t="s">
        <v>18</v>
      </c>
      <c r="D1660">
        <v>8</v>
      </c>
      <c r="E1660">
        <v>0</v>
      </c>
      <c r="F1660">
        <v>8</v>
      </c>
      <c r="G1660">
        <v>5067</v>
      </c>
      <c r="H1660" t="s">
        <v>15</v>
      </c>
      <c r="I1660">
        <v>0</v>
      </c>
      <c r="J1660" t="s">
        <v>16</v>
      </c>
      <c r="K1660" s="20">
        <v>0</v>
      </c>
      <c r="L1660" s="20">
        <v>1</v>
      </c>
      <c r="M1660" t="str">
        <f>_xlfn.XLOOKUP(Production_Downtime_Cleaned[[#This Row],[machine_id]],Machine_master[machine_id],Machine_master[department])</f>
        <v>Stamping</v>
      </c>
    </row>
    <row r="1661" spans="1:13">
      <c r="A1661" s="19">
        <v>45727</v>
      </c>
      <c r="B1661" t="s">
        <v>19</v>
      </c>
      <c r="C1661" t="s">
        <v>14</v>
      </c>
      <c r="D1661">
        <v>8</v>
      </c>
      <c r="E1661">
        <v>0</v>
      </c>
      <c r="F1661">
        <v>8</v>
      </c>
      <c r="G1661">
        <v>5389</v>
      </c>
      <c r="H1661" t="s">
        <v>15</v>
      </c>
      <c r="I1661">
        <v>0</v>
      </c>
      <c r="J1661" t="s">
        <v>16</v>
      </c>
      <c r="K1661" s="20">
        <v>0</v>
      </c>
      <c r="L1661" s="20">
        <v>1</v>
      </c>
      <c r="M1661" t="str">
        <f>_xlfn.XLOOKUP(Production_Downtime_Cleaned[[#This Row],[machine_id]],Machine_master[machine_id],Machine_master[department])</f>
        <v>Stamping</v>
      </c>
    </row>
    <row r="1662" spans="1:13">
      <c r="A1662" s="19">
        <v>45727</v>
      </c>
      <c r="B1662" t="s">
        <v>19</v>
      </c>
      <c r="C1662" t="s">
        <v>17</v>
      </c>
      <c r="D1662">
        <v>8</v>
      </c>
      <c r="E1662">
        <v>0</v>
      </c>
      <c r="F1662">
        <v>8</v>
      </c>
      <c r="G1662">
        <v>5222</v>
      </c>
      <c r="H1662" t="s">
        <v>15</v>
      </c>
      <c r="I1662">
        <v>0</v>
      </c>
      <c r="J1662" t="s">
        <v>16</v>
      </c>
      <c r="K1662" s="20">
        <v>0</v>
      </c>
      <c r="L1662" s="20">
        <v>1</v>
      </c>
      <c r="M1662" t="str">
        <f>_xlfn.XLOOKUP(Production_Downtime_Cleaned[[#This Row],[machine_id]],Machine_master[machine_id],Machine_master[department])</f>
        <v>Stamping</v>
      </c>
    </row>
    <row r="1663" spans="1:13">
      <c r="A1663" s="19">
        <v>45727</v>
      </c>
      <c r="B1663" t="s">
        <v>19</v>
      </c>
      <c r="C1663" t="s">
        <v>18</v>
      </c>
      <c r="D1663">
        <v>8</v>
      </c>
      <c r="E1663">
        <v>0</v>
      </c>
      <c r="F1663">
        <v>8</v>
      </c>
      <c r="G1663">
        <v>5258</v>
      </c>
      <c r="H1663" t="s">
        <v>15</v>
      </c>
      <c r="I1663">
        <v>0</v>
      </c>
      <c r="J1663" t="s">
        <v>16</v>
      </c>
      <c r="K1663" s="20">
        <v>0</v>
      </c>
      <c r="L1663" s="20">
        <v>1</v>
      </c>
      <c r="M1663" t="str">
        <f>_xlfn.XLOOKUP(Production_Downtime_Cleaned[[#This Row],[machine_id]],Machine_master[machine_id],Machine_master[department])</f>
        <v>Stamping</v>
      </c>
    </row>
    <row r="1664" spans="1:13">
      <c r="A1664" s="19">
        <v>45727</v>
      </c>
      <c r="B1664" t="s">
        <v>20</v>
      </c>
      <c r="C1664" t="s">
        <v>14</v>
      </c>
      <c r="D1664">
        <v>8</v>
      </c>
      <c r="E1664">
        <v>0</v>
      </c>
      <c r="F1664">
        <v>8</v>
      </c>
      <c r="G1664">
        <v>4917</v>
      </c>
      <c r="H1664" t="s">
        <v>15</v>
      </c>
      <c r="I1664">
        <v>0</v>
      </c>
      <c r="J1664" t="s">
        <v>16</v>
      </c>
      <c r="K1664" s="20">
        <v>0</v>
      </c>
      <c r="L1664" s="20">
        <v>1</v>
      </c>
      <c r="M1664" t="str">
        <f>_xlfn.XLOOKUP(Production_Downtime_Cleaned[[#This Row],[machine_id]],Machine_master[machine_id],Machine_master[department])</f>
        <v>Stamping</v>
      </c>
    </row>
    <row r="1665" spans="1:13">
      <c r="A1665" s="19">
        <v>45727</v>
      </c>
      <c r="B1665" t="s">
        <v>20</v>
      </c>
      <c r="C1665" t="s">
        <v>17</v>
      </c>
      <c r="D1665">
        <v>8</v>
      </c>
      <c r="E1665">
        <v>0</v>
      </c>
      <c r="F1665">
        <v>8</v>
      </c>
      <c r="G1665">
        <v>4436</v>
      </c>
      <c r="H1665" t="s">
        <v>15</v>
      </c>
      <c r="I1665">
        <v>0</v>
      </c>
      <c r="J1665" t="s">
        <v>16</v>
      </c>
      <c r="K1665" s="20">
        <v>0</v>
      </c>
      <c r="L1665" s="20">
        <v>1</v>
      </c>
      <c r="M1665" t="str">
        <f>_xlfn.XLOOKUP(Production_Downtime_Cleaned[[#This Row],[machine_id]],Machine_master[machine_id],Machine_master[department])</f>
        <v>Stamping</v>
      </c>
    </row>
    <row r="1666" spans="1:13">
      <c r="A1666" s="19">
        <v>45727</v>
      </c>
      <c r="B1666" t="s">
        <v>20</v>
      </c>
      <c r="C1666" t="s">
        <v>18</v>
      </c>
      <c r="D1666">
        <v>8</v>
      </c>
      <c r="E1666">
        <v>0</v>
      </c>
      <c r="F1666">
        <v>8</v>
      </c>
      <c r="G1666">
        <v>4646</v>
      </c>
      <c r="H1666" t="s">
        <v>15</v>
      </c>
      <c r="I1666">
        <v>0</v>
      </c>
      <c r="J1666" t="s">
        <v>16</v>
      </c>
      <c r="K1666" s="20">
        <v>0</v>
      </c>
      <c r="L1666" s="20">
        <v>1</v>
      </c>
      <c r="M1666" t="str">
        <f>_xlfn.XLOOKUP(Production_Downtime_Cleaned[[#This Row],[machine_id]],Machine_master[machine_id],Machine_master[department])</f>
        <v>Stamping</v>
      </c>
    </row>
    <row r="1667" spans="1:13">
      <c r="A1667" s="19">
        <v>45727</v>
      </c>
      <c r="B1667" t="s">
        <v>21</v>
      </c>
      <c r="C1667" t="s">
        <v>14</v>
      </c>
      <c r="D1667">
        <v>8</v>
      </c>
      <c r="E1667">
        <v>2.9</v>
      </c>
      <c r="F1667">
        <v>5.0999999999999996</v>
      </c>
      <c r="G1667">
        <v>426</v>
      </c>
      <c r="H1667" t="s">
        <v>31</v>
      </c>
      <c r="I1667">
        <v>6500</v>
      </c>
      <c r="J1667" t="s">
        <v>16</v>
      </c>
      <c r="K1667" s="20">
        <v>0.36</v>
      </c>
      <c r="L1667" s="20">
        <v>0.64</v>
      </c>
      <c r="M1667" t="str">
        <f>_xlfn.XLOOKUP(Production_Downtime_Cleaned[[#This Row],[machine_id]],Machine_master[machine_id],Machine_master[department])</f>
        <v>Machining</v>
      </c>
    </row>
    <row r="1668" spans="1:13">
      <c r="A1668" s="19">
        <v>45727</v>
      </c>
      <c r="B1668" t="s">
        <v>21</v>
      </c>
      <c r="C1668" t="s">
        <v>17</v>
      </c>
      <c r="D1668">
        <v>8</v>
      </c>
      <c r="E1668">
        <v>0</v>
      </c>
      <c r="F1668">
        <v>8</v>
      </c>
      <c r="G1668">
        <v>568</v>
      </c>
      <c r="H1668" t="s">
        <v>15</v>
      </c>
      <c r="I1668">
        <v>0</v>
      </c>
      <c r="J1668" t="s">
        <v>16</v>
      </c>
      <c r="K1668" s="20">
        <v>0</v>
      </c>
      <c r="L1668" s="20">
        <v>1</v>
      </c>
      <c r="M1668" t="str">
        <f>_xlfn.XLOOKUP(Production_Downtime_Cleaned[[#This Row],[machine_id]],Machine_master[machine_id],Machine_master[department])</f>
        <v>Machining</v>
      </c>
    </row>
    <row r="1669" spans="1:13">
      <c r="A1669" s="19">
        <v>45727</v>
      </c>
      <c r="B1669" t="s">
        <v>21</v>
      </c>
      <c r="C1669" t="s">
        <v>18</v>
      </c>
      <c r="D1669">
        <v>8</v>
      </c>
      <c r="E1669">
        <v>3.8</v>
      </c>
      <c r="F1669">
        <v>4.2</v>
      </c>
      <c r="G1669">
        <v>377</v>
      </c>
      <c r="H1669" t="s">
        <v>30</v>
      </c>
      <c r="I1669">
        <v>8500</v>
      </c>
      <c r="J1669" t="s">
        <v>16</v>
      </c>
      <c r="K1669" s="20">
        <v>0.48</v>
      </c>
      <c r="L1669" s="20">
        <v>0.53</v>
      </c>
      <c r="M1669" t="str">
        <f>_xlfn.XLOOKUP(Production_Downtime_Cleaned[[#This Row],[machine_id]],Machine_master[machine_id],Machine_master[department])</f>
        <v>Machining</v>
      </c>
    </row>
    <row r="1670" spans="1:13">
      <c r="A1670" s="19">
        <v>45727</v>
      </c>
      <c r="B1670" t="s">
        <v>22</v>
      </c>
      <c r="C1670" t="s">
        <v>14</v>
      </c>
      <c r="D1670">
        <v>8</v>
      </c>
      <c r="E1670">
        <v>0</v>
      </c>
      <c r="F1670">
        <v>8</v>
      </c>
      <c r="G1670">
        <v>729</v>
      </c>
      <c r="H1670" t="s">
        <v>15</v>
      </c>
      <c r="I1670">
        <v>0</v>
      </c>
      <c r="J1670" t="s">
        <v>16</v>
      </c>
      <c r="K1670" s="20">
        <v>0</v>
      </c>
      <c r="L1670" s="20">
        <v>1</v>
      </c>
      <c r="M1670" t="str">
        <f>_xlfn.XLOOKUP(Production_Downtime_Cleaned[[#This Row],[machine_id]],Machine_master[machine_id],Machine_master[department])</f>
        <v>Machining</v>
      </c>
    </row>
    <row r="1671" spans="1:13">
      <c r="A1671" s="19">
        <v>45727</v>
      </c>
      <c r="B1671" t="s">
        <v>22</v>
      </c>
      <c r="C1671" t="s">
        <v>17</v>
      </c>
      <c r="D1671">
        <v>8</v>
      </c>
      <c r="E1671">
        <v>0</v>
      </c>
      <c r="F1671">
        <v>8</v>
      </c>
      <c r="G1671">
        <v>695</v>
      </c>
      <c r="H1671" t="s">
        <v>15</v>
      </c>
      <c r="I1671">
        <v>0</v>
      </c>
      <c r="J1671" t="s">
        <v>16</v>
      </c>
      <c r="K1671" s="20">
        <v>0</v>
      </c>
      <c r="L1671" s="20">
        <v>1</v>
      </c>
      <c r="M1671" t="str">
        <f>_xlfn.XLOOKUP(Production_Downtime_Cleaned[[#This Row],[machine_id]],Machine_master[machine_id],Machine_master[department])</f>
        <v>Machining</v>
      </c>
    </row>
    <row r="1672" spans="1:13">
      <c r="A1672" s="19">
        <v>45727</v>
      </c>
      <c r="B1672" t="s">
        <v>22</v>
      </c>
      <c r="C1672" t="s">
        <v>18</v>
      </c>
      <c r="D1672">
        <v>8</v>
      </c>
      <c r="E1672">
        <v>0</v>
      </c>
      <c r="F1672">
        <v>8</v>
      </c>
      <c r="G1672">
        <v>780</v>
      </c>
      <c r="H1672" t="s">
        <v>15</v>
      </c>
      <c r="I1672">
        <v>0</v>
      </c>
      <c r="J1672" t="s">
        <v>16</v>
      </c>
      <c r="K1672" s="20">
        <v>0</v>
      </c>
      <c r="L1672" s="20">
        <v>1</v>
      </c>
      <c r="M1672" t="str">
        <f>_xlfn.XLOOKUP(Production_Downtime_Cleaned[[#This Row],[machine_id]],Machine_master[machine_id],Machine_master[department])</f>
        <v>Machining</v>
      </c>
    </row>
    <row r="1673" spans="1:13">
      <c r="A1673" s="19">
        <v>45727</v>
      </c>
      <c r="B1673" t="s">
        <v>23</v>
      </c>
      <c r="C1673" t="s">
        <v>14</v>
      </c>
      <c r="D1673">
        <v>8</v>
      </c>
      <c r="E1673">
        <v>0</v>
      </c>
      <c r="F1673">
        <v>8</v>
      </c>
      <c r="G1673">
        <v>3283</v>
      </c>
      <c r="H1673" t="s">
        <v>15</v>
      </c>
      <c r="I1673">
        <v>0</v>
      </c>
      <c r="J1673" t="s">
        <v>16</v>
      </c>
      <c r="K1673" s="20">
        <v>0</v>
      </c>
      <c r="L1673" s="20">
        <v>1</v>
      </c>
      <c r="M1673" t="str">
        <f>_xlfn.XLOOKUP(Production_Downtime_Cleaned[[#This Row],[machine_id]],Machine_master[machine_id],Machine_master[department])</f>
        <v>Assembly</v>
      </c>
    </row>
    <row r="1674" spans="1:13">
      <c r="A1674" s="19">
        <v>45727</v>
      </c>
      <c r="B1674" t="s">
        <v>23</v>
      </c>
      <c r="C1674" t="s">
        <v>17</v>
      </c>
      <c r="D1674">
        <v>8</v>
      </c>
      <c r="E1674">
        <v>4.7</v>
      </c>
      <c r="F1674">
        <v>3.3</v>
      </c>
      <c r="G1674">
        <v>1286</v>
      </c>
      <c r="H1674" t="s">
        <v>27</v>
      </c>
      <c r="I1674">
        <v>5200</v>
      </c>
      <c r="J1674" t="s">
        <v>16</v>
      </c>
      <c r="K1674" s="20">
        <v>0.59</v>
      </c>
      <c r="L1674" s="20">
        <v>0.41</v>
      </c>
      <c r="M1674" t="str">
        <f>_xlfn.XLOOKUP(Production_Downtime_Cleaned[[#This Row],[machine_id]],Machine_master[machine_id],Machine_master[department])</f>
        <v>Assembly</v>
      </c>
    </row>
    <row r="1675" spans="1:13">
      <c r="A1675" s="19">
        <v>45727</v>
      </c>
      <c r="B1675" t="s">
        <v>23</v>
      </c>
      <c r="C1675" t="s">
        <v>18</v>
      </c>
      <c r="D1675">
        <v>8</v>
      </c>
      <c r="E1675">
        <v>3.8</v>
      </c>
      <c r="F1675">
        <v>4.2</v>
      </c>
      <c r="G1675">
        <v>1518</v>
      </c>
      <c r="H1675" t="s">
        <v>28</v>
      </c>
      <c r="I1675">
        <v>6000</v>
      </c>
      <c r="J1675" t="s">
        <v>16</v>
      </c>
      <c r="K1675" s="20">
        <v>0.48</v>
      </c>
      <c r="L1675" s="20">
        <v>0.53</v>
      </c>
      <c r="M1675" t="str">
        <f>_xlfn.XLOOKUP(Production_Downtime_Cleaned[[#This Row],[machine_id]],Machine_master[machine_id],Machine_master[department])</f>
        <v>Assembly</v>
      </c>
    </row>
    <row r="1676" spans="1:13">
      <c r="A1676" s="19">
        <v>45727</v>
      </c>
      <c r="B1676" t="s">
        <v>24</v>
      </c>
      <c r="C1676" t="s">
        <v>14</v>
      </c>
      <c r="D1676">
        <v>8</v>
      </c>
      <c r="E1676">
        <v>0</v>
      </c>
      <c r="F1676">
        <v>8</v>
      </c>
      <c r="G1676">
        <v>3199</v>
      </c>
      <c r="H1676" t="s">
        <v>15</v>
      </c>
      <c r="I1676">
        <v>0</v>
      </c>
      <c r="J1676" t="s">
        <v>16</v>
      </c>
      <c r="K1676" s="20">
        <v>0</v>
      </c>
      <c r="L1676" s="20">
        <v>1</v>
      </c>
      <c r="M1676" t="str">
        <f>_xlfn.XLOOKUP(Production_Downtime_Cleaned[[#This Row],[machine_id]],Machine_master[machine_id],Machine_master[department])</f>
        <v>Assembly</v>
      </c>
    </row>
    <row r="1677" spans="1:13">
      <c r="A1677" s="19">
        <v>45727</v>
      </c>
      <c r="B1677" t="s">
        <v>24</v>
      </c>
      <c r="C1677" t="s">
        <v>17</v>
      </c>
      <c r="D1677">
        <v>8</v>
      </c>
      <c r="E1677">
        <v>2.7</v>
      </c>
      <c r="F1677">
        <v>5.3</v>
      </c>
      <c r="G1677">
        <v>2122</v>
      </c>
      <c r="H1677" t="s">
        <v>26</v>
      </c>
      <c r="I1677">
        <v>2500</v>
      </c>
      <c r="J1677" t="s">
        <v>16</v>
      </c>
      <c r="K1677" s="20">
        <v>0.34</v>
      </c>
      <c r="L1677" s="20">
        <v>0.66</v>
      </c>
      <c r="M1677" t="str">
        <f>_xlfn.XLOOKUP(Production_Downtime_Cleaned[[#This Row],[machine_id]],Machine_master[machine_id],Machine_master[department])</f>
        <v>Assembly</v>
      </c>
    </row>
    <row r="1678" spans="1:13">
      <c r="A1678" s="19">
        <v>45727</v>
      </c>
      <c r="B1678" t="s">
        <v>24</v>
      </c>
      <c r="C1678" t="s">
        <v>18</v>
      </c>
      <c r="D1678">
        <v>8</v>
      </c>
      <c r="E1678">
        <v>0</v>
      </c>
      <c r="F1678">
        <v>8</v>
      </c>
      <c r="G1678">
        <v>2929</v>
      </c>
      <c r="H1678" t="s">
        <v>15</v>
      </c>
      <c r="I1678">
        <v>0</v>
      </c>
      <c r="J1678" t="s">
        <v>16</v>
      </c>
      <c r="K1678" s="20">
        <v>0</v>
      </c>
      <c r="L1678" s="20">
        <v>1</v>
      </c>
      <c r="M1678" t="str">
        <f>_xlfn.XLOOKUP(Production_Downtime_Cleaned[[#This Row],[machine_id]],Machine_master[machine_id],Machine_master[department])</f>
        <v>Assembly</v>
      </c>
    </row>
    <row r="1679" spans="1:13">
      <c r="A1679" s="19">
        <v>45727</v>
      </c>
      <c r="B1679" t="s">
        <v>25</v>
      </c>
      <c r="C1679" t="s">
        <v>14</v>
      </c>
      <c r="D1679">
        <v>8</v>
      </c>
      <c r="E1679">
        <v>0</v>
      </c>
      <c r="F1679">
        <v>8</v>
      </c>
      <c r="G1679">
        <v>3901</v>
      </c>
      <c r="H1679" t="s">
        <v>15</v>
      </c>
      <c r="I1679">
        <v>0</v>
      </c>
      <c r="J1679" t="s">
        <v>16</v>
      </c>
      <c r="K1679" s="20">
        <v>0</v>
      </c>
      <c r="L1679" s="20">
        <v>1</v>
      </c>
      <c r="M1679" t="str">
        <f>_xlfn.XLOOKUP(Production_Downtime_Cleaned[[#This Row],[machine_id]],Machine_master[machine_id],Machine_master[department])</f>
        <v>Cutting</v>
      </c>
    </row>
    <row r="1680" spans="1:13">
      <c r="A1680" s="19">
        <v>45727</v>
      </c>
      <c r="B1680" t="s">
        <v>25</v>
      </c>
      <c r="C1680" t="s">
        <v>17</v>
      </c>
      <c r="D1680">
        <v>8</v>
      </c>
      <c r="E1680">
        <v>6</v>
      </c>
      <c r="F1680">
        <v>2</v>
      </c>
      <c r="G1680">
        <v>957</v>
      </c>
      <c r="H1680" t="s">
        <v>29</v>
      </c>
      <c r="I1680">
        <v>3400</v>
      </c>
      <c r="J1680" t="s">
        <v>16</v>
      </c>
      <c r="K1680" s="20">
        <v>0.75</v>
      </c>
      <c r="L1680" s="20">
        <v>0.25</v>
      </c>
      <c r="M1680" t="str">
        <f>_xlfn.XLOOKUP(Production_Downtime_Cleaned[[#This Row],[machine_id]],Machine_master[machine_id],Machine_master[department])</f>
        <v>Cutting</v>
      </c>
    </row>
    <row r="1681" spans="1:13">
      <c r="A1681" s="19">
        <v>45727</v>
      </c>
      <c r="B1681" t="s">
        <v>25</v>
      </c>
      <c r="C1681" t="s">
        <v>18</v>
      </c>
      <c r="D1681">
        <v>8</v>
      </c>
      <c r="E1681">
        <v>0</v>
      </c>
      <c r="F1681">
        <v>8</v>
      </c>
      <c r="G1681">
        <v>4125</v>
      </c>
      <c r="H1681" t="s">
        <v>15</v>
      </c>
      <c r="I1681">
        <v>0</v>
      </c>
      <c r="J1681" t="s">
        <v>16</v>
      </c>
      <c r="K1681" s="20">
        <v>0</v>
      </c>
      <c r="L1681" s="20">
        <v>1</v>
      </c>
      <c r="M1681" t="str">
        <f>_xlfn.XLOOKUP(Production_Downtime_Cleaned[[#This Row],[machine_id]],Machine_master[machine_id],Machine_master[department])</f>
        <v>Cutting</v>
      </c>
    </row>
    <row r="1682" spans="1:13">
      <c r="A1682" s="19">
        <v>45728</v>
      </c>
      <c r="B1682" t="s">
        <v>13</v>
      </c>
      <c r="C1682" t="s">
        <v>14</v>
      </c>
      <c r="D1682">
        <v>8</v>
      </c>
      <c r="E1682">
        <v>6.5</v>
      </c>
      <c r="F1682">
        <v>1.5</v>
      </c>
      <c r="G1682">
        <v>874</v>
      </c>
      <c r="H1682" t="s">
        <v>28</v>
      </c>
      <c r="I1682">
        <v>8600</v>
      </c>
      <c r="J1682" t="s">
        <v>16</v>
      </c>
      <c r="K1682" s="20">
        <v>0.81</v>
      </c>
      <c r="L1682" s="20">
        <v>0.19</v>
      </c>
      <c r="M1682" t="str">
        <f>_xlfn.XLOOKUP(Production_Downtime_Cleaned[[#This Row],[machine_id]],Machine_master[machine_id],Machine_master[department])</f>
        <v>Stamping</v>
      </c>
    </row>
    <row r="1683" spans="1:13">
      <c r="A1683" s="19">
        <v>45728</v>
      </c>
      <c r="B1683" t="s">
        <v>13</v>
      </c>
      <c r="C1683" t="s">
        <v>17</v>
      </c>
      <c r="D1683">
        <v>8</v>
      </c>
      <c r="E1683">
        <v>0</v>
      </c>
      <c r="F1683">
        <v>8</v>
      </c>
      <c r="G1683">
        <v>4905</v>
      </c>
      <c r="H1683" t="s">
        <v>15</v>
      </c>
      <c r="I1683">
        <v>0</v>
      </c>
      <c r="J1683" t="s">
        <v>16</v>
      </c>
      <c r="K1683" s="20">
        <v>0</v>
      </c>
      <c r="L1683" s="20">
        <v>1</v>
      </c>
      <c r="M1683" t="str">
        <f>_xlfn.XLOOKUP(Production_Downtime_Cleaned[[#This Row],[machine_id]],Machine_master[machine_id],Machine_master[department])</f>
        <v>Stamping</v>
      </c>
    </row>
    <row r="1684" spans="1:13">
      <c r="A1684" s="19">
        <v>45728</v>
      </c>
      <c r="B1684" t="s">
        <v>13</v>
      </c>
      <c r="C1684" t="s">
        <v>18</v>
      </c>
      <c r="D1684">
        <v>8</v>
      </c>
      <c r="E1684">
        <v>0</v>
      </c>
      <c r="F1684">
        <v>8</v>
      </c>
      <c r="G1684">
        <v>5393</v>
      </c>
      <c r="H1684" t="s">
        <v>15</v>
      </c>
      <c r="I1684">
        <v>0</v>
      </c>
      <c r="J1684" t="s">
        <v>16</v>
      </c>
      <c r="K1684" s="20">
        <v>0</v>
      </c>
      <c r="L1684" s="20">
        <v>1</v>
      </c>
      <c r="M1684" t="str">
        <f>_xlfn.XLOOKUP(Production_Downtime_Cleaned[[#This Row],[machine_id]],Machine_master[machine_id],Machine_master[department])</f>
        <v>Stamping</v>
      </c>
    </row>
    <row r="1685" spans="1:13">
      <c r="A1685" s="19">
        <v>45728</v>
      </c>
      <c r="B1685" t="s">
        <v>19</v>
      </c>
      <c r="C1685" t="s">
        <v>14</v>
      </c>
      <c r="D1685">
        <v>8</v>
      </c>
      <c r="E1685">
        <v>0</v>
      </c>
      <c r="F1685">
        <v>8</v>
      </c>
      <c r="G1685">
        <v>5451</v>
      </c>
      <c r="H1685" t="s">
        <v>15</v>
      </c>
      <c r="I1685">
        <v>0</v>
      </c>
      <c r="J1685" t="s">
        <v>16</v>
      </c>
      <c r="K1685" s="20">
        <v>0</v>
      </c>
      <c r="L1685" s="20">
        <v>1</v>
      </c>
      <c r="M1685" t="str">
        <f>_xlfn.XLOOKUP(Production_Downtime_Cleaned[[#This Row],[machine_id]],Machine_master[machine_id],Machine_master[department])</f>
        <v>Stamping</v>
      </c>
    </row>
    <row r="1686" spans="1:13">
      <c r="A1686" s="19">
        <v>45728</v>
      </c>
      <c r="B1686" t="s">
        <v>19</v>
      </c>
      <c r="C1686" t="s">
        <v>17</v>
      </c>
      <c r="D1686">
        <v>8</v>
      </c>
      <c r="E1686">
        <v>0</v>
      </c>
      <c r="F1686">
        <v>8</v>
      </c>
      <c r="G1686">
        <v>5166</v>
      </c>
      <c r="H1686" t="s">
        <v>15</v>
      </c>
      <c r="I1686">
        <v>0</v>
      </c>
      <c r="J1686" t="s">
        <v>16</v>
      </c>
      <c r="K1686" s="20">
        <v>0</v>
      </c>
      <c r="L1686" s="20">
        <v>1</v>
      </c>
      <c r="M1686" t="str">
        <f>_xlfn.XLOOKUP(Production_Downtime_Cleaned[[#This Row],[machine_id]],Machine_master[machine_id],Machine_master[department])</f>
        <v>Stamping</v>
      </c>
    </row>
    <row r="1687" spans="1:13">
      <c r="A1687" s="19">
        <v>45728</v>
      </c>
      <c r="B1687" t="s">
        <v>19</v>
      </c>
      <c r="C1687" t="s">
        <v>18</v>
      </c>
      <c r="D1687">
        <v>8</v>
      </c>
      <c r="E1687">
        <v>2.7</v>
      </c>
      <c r="F1687">
        <v>5.3</v>
      </c>
      <c r="G1687">
        <v>3351</v>
      </c>
      <c r="H1687" t="s">
        <v>27</v>
      </c>
      <c r="I1687">
        <v>7700</v>
      </c>
      <c r="J1687" t="s">
        <v>16</v>
      </c>
      <c r="K1687" s="20">
        <v>0.34</v>
      </c>
      <c r="L1687" s="20">
        <v>0.66</v>
      </c>
      <c r="M1687" t="str">
        <f>_xlfn.XLOOKUP(Production_Downtime_Cleaned[[#This Row],[machine_id]],Machine_master[machine_id],Machine_master[department])</f>
        <v>Stamping</v>
      </c>
    </row>
    <row r="1688" spans="1:13">
      <c r="A1688" s="19">
        <v>45728</v>
      </c>
      <c r="B1688" t="s">
        <v>20</v>
      </c>
      <c r="C1688" t="s">
        <v>14</v>
      </c>
      <c r="D1688">
        <v>8</v>
      </c>
      <c r="E1688">
        <v>0</v>
      </c>
      <c r="F1688">
        <v>8</v>
      </c>
      <c r="G1688">
        <v>4956</v>
      </c>
      <c r="H1688" t="s">
        <v>15</v>
      </c>
      <c r="I1688">
        <v>0</v>
      </c>
      <c r="J1688" t="s">
        <v>16</v>
      </c>
      <c r="K1688" s="20">
        <v>0</v>
      </c>
      <c r="L1688" s="20">
        <v>1</v>
      </c>
      <c r="M1688" t="str">
        <f>_xlfn.XLOOKUP(Production_Downtime_Cleaned[[#This Row],[machine_id]],Machine_master[machine_id],Machine_master[department])</f>
        <v>Stamping</v>
      </c>
    </row>
    <row r="1689" spans="1:13">
      <c r="A1689" s="19">
        <v>45728</v>
      </c>
      <c r="B1689" t="s">
        <v>20</v>
      </c>
      <c r="C1689" t="s">
        <v>17</v>
      </c>
      <c r="D1689">
        <v>8</v>
      </c>
      <c r="E1689">
        <v>0.6</v>
      </c>
      <c r="F1689">
        <v>7.4</v>
      </c>
      <c r="G1689">
        <v>4299</v>
      </c>
      <c r="H1689" t="s">
        <v>30</v>
      </c>
      <c r="I1689">
        <v>12100</v>
      </c>
      <c r="J1689" t="s">
        <v>16</v>
      </c>
      <c r="K1689" s="20">
        <v>0.08</v>
      </c>
      <c r="L1689" s="20">
        <v>0.93</v>
      </c>
      <c r="M1689" t="str">
        <f>_xlfn.XLOOKUP(Production_Downtime_Cleaned[[#This Row],[machine_id]],Machine_master[machine_id],Machine_master[department])</f>
        <v>Stamping</v>
      </c>
    </row>
    <row r="1690" spans="1:13">
      <c r="A1690" s="19">
        <v>45728</v>
      </c>
      <c r="B1690" t="s">
        <v>20</v>
      </c>
      <c r="C1690" t="s">
        <v>18</v>
      </c>
      <c r="D1690">
        <v>8</v>
      </c>
      <c r="E1690">
        <v>0</v>
      </c>
      <c r="F1690">
        <v>8</v>
      </c>
      <c r="G1690">
        <v>4637</v>
      </c>
      <c r="H1690" t="s">
        <v>15</v>
      </c>
      <c r="I1690">
        <v>0</v>
      </c>
      <c r="J1690" t="s">
        <v>16</v>
      </c>
      <c r="K1690" s="20">
        <v>0</v>
      </c>
      <c r="L1690" s="20">
        <v>1</v>
      </c>
      <c r="M1690" t="str">
        <f>_xlfn.XLOOKUP(Production_Downtime_Cleaned[[#This Row],[machine_id]],Machine_master[machine_id],Machine_master[department])</f>
        <v>Stamping</v>
      </c>
    </row>
    <row r="1691" spans="1:13">
      <c r="A1691" s="19">
        <v>45728</v>
      </c>
      <c r="B1691" t="s">
        <v>21</v>
      </c>
      <c r="C1691" t="s">
        <v>14</v>
      </c>
      <c r="D1691">
        <v>8</v>
      </c>
      <c r="E1691">
        <v>5.4</v>
      </c>
      <c r="F1691">
        <v>2.6</v>
      </c>
      <c r="G1691">
        <v>224</v>
      </c>
      <c r="H1691" t="s">
        <v>31</v>
      </c>
      <c r="I1691">
        <v>5100</v>
      </c>
      <c r="J1691" t="s">
        <v>16</v>
      </c>
      <c r="K1691" s="20">
        <v>0.68</v>
      </c>
      <c r="L1691" s="20">
        <v>0.33</v>
      </c>
      <c r="M1691" t="str">
        <f>_xlfn.XLOOKUP(Production_Downtime_Cleaned[[#This Row],[machine_id]],Machine_master[machine_id],Machine_master[department])</f>
        <v>Machining</v>
      </c>
    </row>
    <row r="1692" spans="1:13">
      <c r="A1692" s="19">
        <v>45728</v>
      </c>
      <c r="B1692" t="s">
        <v>21</v>
      </c>
      <c r="C1692" t="s">
        <v>17</v>
      </c>
      <c r="D1692">
        <v>8</v>
      </c>
      <c r="E1692">
        <v>0</v>
      </c>
      <c r="F1692">
        <v>8</v>
      </c>
      <c r="G1692">
        <v>691</v>
      </c>
      <c r="H1692" t="s">
        <v>15</v>
      </c>
      <c r="I1692">
        <v>0</v>
      </c>
      <c r="J1692" t="s">
        <v>16</v>
      </c>
      <c r="K1692" s="20">
        <v>0</v>
      </c>
      <c r="L1692" s="20">
        <v>1</v>
      </c>
      <c r="M1692" t="str">
        <f>_xlfn.XLOOKUP(Production_Downtime_Cleaned[[#This Row],[machine_id]],Machine_master[machine_id],Machine_master[department])</f>
        <v>Machining</v>
      </c>
    </row>
    <row r="1693" spans="1:13">
      <c r="A1693" s="19">
        <v>45728</v>
      </c>
      <c r="B1693" t="s">
        <v>21</v>
      </c>
      <c r="C1693" t="s">
        <v>18</v>
      </c>
      <c r="D1693">
        <v>8</v>
      </c>
      <c r="E1693">
        <v>0</v>
      </c>
      <c r="F1693">
        <v>8</v>
      </c>
      <c r="G1693">
        <v>657</v>
      </c>
      <c r="H1693" t="s">
        <v>15</v>
      </c>
      <c r="I1693">
        <v>0</v>
      </c>
      <c r="J1693" t="s">
        <v>16</v>
      </c>
      <c r="K1693" s="20">
        <v>0</v>
      </c>
      <c r="L1693" s="20">
        <v>1</v>
      </c>
      <c r="M1693" t="str">
        <f>_xlfn.XLOOKUP(Production_Downtime_Cleaned[[#This Row],[machine_id]],Machine_master[machine_id],Machine_master[department])</f>
        <v>Machining</v>
      </c>
    </row>
    <row r="1694" spans="1:13">
      <c r="A1694" s="19">
        <v>45728</v>
      </c>
      <c r="B1694" t="s">
        <v>22</v>
      </c>
      <c r="C1694" t="s">
        <v>14</v>
      </c>
      <c r="D1694">
        <v>8</v>
      </c>
      <c r="E1694">
        <v>0</v>
      </c>
      <c r="F1694">
        <v>8</v>
      </c>
      <c r="G1694">
        <v>658</v>
      </c>
      <c r="H1694" t="s">
        <v>15</v>
      </c>
      <c r="I1694">
        <v>0</v>
      </c>
      <c r="J1694" t="s">
        <v>16</v>
      </c>
      <c r="K1694" s="20">
        <v>0</v>
      </c>
      <c r="L1694" s="20">
        <v>1</v>
      </c>
      <c r="M1694" t="str">
        <f>_xlfn.XLOOKUP(Production_Downtime_Cleaned[[#This Row],[machine_id]],Machine_master[machine_id],Machine_master[department])</f>
        <v>Machining</v>
      </c>
    </row>
    <row r="1695" spans="1:13">
      <c r="A1695" s="19">
        <v>45728</v>
      </c>
      <c r="B1695" t="s">
        <v>22</v>
      </c>
      <c r="C1695" t="s">
        <v>17</v>
      </c>
      <c r="D1695">
        <v>8</v>
      </c>
      <c r="E1695">
        <v>2.7</v>
      </c>
      <c r="F1695">
        <v>5.3</v>
      </c>
      <c r="G1695">
        <v>462</v>
      </c>
      <c r="H1695" t="s">
        <v>27</v>
      </c>
      <c r="I1695">
        <v>12700</v>
      </c>
      <c r="J1695" t="s">
        <v>16</v>
      </c>
      <c r="K1695" s="20">
        <v>0.34</v>
      </c>
      <c r="L1695" s="20">
        <v>0.66</v>
      </c>
      <c r="M1695" t="str">
        <f>_xlfn.XLOOKUP(Production_Downtime_Cleaned[[#This Row],[machine_id]],Machine_master[machine_id],Machine_master[department])</f>
        <v>Machining</v>
      </c>
    </row>
    <row r="1696" spans="1:13">
      <c r="A1696" s="19">
        <v>45728</v>
      </c>
      <c r="B1696" t="s">
        <v>22</v>
      </c>
      <c r="C1696" t="s">
        <v>18</v>
      </c>
      <c r="D1696">
        <v>8</v>
      </c>
      <c r="E1696">
        <v>0</v>
      </c>
      <c r="F1696">
        <v>8</v>
      </c>
      <c r="G1696">
        <v>674</v>
      </c>
      <c r="H1696" t="s">
        <v>15</v>
      </c>
      <c r="I1696">
        <v>0</v>
      </c>
      <c r="J1696" t="s">
        <v>16</v>
      </c>
      <c r="K1696" s="20">
        <v>0</v>
      </c>
      <c r="L1696" s="20">
        <v>1</v>
      </c>
      <c r="M1696" t="str">
        <f>_xlfn.XLOOKUP(Production_Downtime_Cleaned[[#This Row],[machine_id]],Machine_master[machine_id],Machine_master[department])</f>
        <v>Machining</v>
      </c>
    </row>
    <row r="1697" spans="1:13">
      <c r="A1697" s="19">
        <v>45728</v>
      </c>
      <c r="B1697" t="s">
        <v>23</v>
      </c>
      <c r="C1697" t="s">
        <v>14</v>
      </c>
      <c r="D1697">
        <v>8</v>
      </c>
      <c r="E1697">
        <v>0</v>
      </c>
      <c r="F1697">
        <v>8</v>
      </c>
      <c r="G1697">
        <v>3200</v>
      </c>
      <c r="H1697" t="s">
        <v>15</v>
      </c>
      <c r="I1697">
        <v>0</v>
      </c>
      <c r="J1697" t="s">
        <v>16</v>
      </c>
      <c r="K1697" s="20">
        <v>0</v>
      </c>
      <c r="L1697" s="20">
        <v>1</v>
      </c>
      <c r="M1697" t="str">
        <f>_xlfn.XLOOKUP(Production_Downtime_Cleaned[[#This Row],[machine_id]],Machine_master[machine_id],Machine_master[department])</f>
        <v>Assembly</v>
      </c>
    </row>
    <row r="1698" spans="1:13">
      <c r="A1698" s="19">
        <v>45728</v>
      </c>
      <c r="B1698" t="s">
        <v>23</v>
      </c>
      <c r="C1698" t="s">
        <v>17</v>
      </c>
      <c r="D1698">
        <v>8</v>
      </c>
      <c r="E1698">
        <v>0</v>
      </c>
      <c r="F1698">
        <v>8</v>
      </c>
      <c r="G1698">
        <v>3407</v>
      </c>
      <c r="H1698" t="s">
        <v>15</v>
      </c>
      <c r="I1698">
        <v>0</v>
      </c>
      <c r="J1698" t="s">
        <v>16</v>
      </c>
      <c r="K1698" s="20">
        <v>0</v>
      </c>
      <c r="L1698" s="20">
        <v>1</v>
      </c>
      <c r="M1698" t="str">
        <f>_xlfn.XLOOKUP(Production_Downtime_Cleaned[[#This Row],[machine_id]],Machine_master[machine_id],Machine_master[department])</f>
        <v>Assembly</v>
      </c>
    </row>
    <row r="1699" spans="1:13">
      <c r="A1699" s="19">
        <v>45728</v>
      </c>
      <c r="B1699" t="s">
        <v>23</v>
      </c>
      <c r="C1699" t="s">
        <v>18</v>
      </c>
      <c r="D1699">
        <v>8</v>
      </c>
      <c r="E1699">
        <v>0</v>
      </c>
      <c r="F1699">
        <v>8</v>
      </c>
      <c r="G1699">
        <v>3092</v>
      </c>
      <c r="H1699" t="s">
        <v>15</v>
      </c>
      <c r="I1699">
        <v>0</v>
      </c>
      <c r="J1699" t="s">
        <v>16</v>
      </c>
      <c r="K1699" s="20">
        <v>0</v>
      </c>
      <c r="L1699" s="20">
        <v>1</v>
      </c>
      <c r="M1699" t="str">
        <f>_xlfn.XLOOKUP(Production_Downtime_Cleaned[[#This Row],[machine_id]],Machine_master[machine_id],Machine_master[department])</f>
        <v>Assembly</v>
      </c>
    </row>
    <row r="1700" spans="1:13">
      <c r="A1700" s="19">
        <v>45728</v>
      </c>
      <c r="B1700" t="s">
        <v>24</v>
      </c>
      <c r="C1700" t="s">
        <v>14</v>
      </c>
      <c r="D1700">
        <v>8</v>
      </c>
      <c r="E1700">
        <v>0</v>
      </c>
      <c r="F1700">
        <v>8</v>
      </c>
      <c r="G1700">
        <v>3376</v>
      </c>
      <c r="H1700" t="s">
        <v>15</v>
      </c>
      <c r="I1700">
        <v>0</v>
      </c>
      <c r="J1700" t="s">
        <v>16</v>
      </c>
      <c r="K1700" s="20">
        <v>0</v>
      </c>
      <c r="L1700" s="20">
        <v>1</v>
      </c>
      <c r="M1700" t="str">
        <f>_xlfn.XLOOKUP(Production_Downtime_Cleaned[[#This Row],[machine_id]],Machine_master[machine_id],Machine_master[department])</f>
        <v>Assembly</v>
      </c>
    </row>
    <row r="1701" spans="1:13">
      <c r="A1701" s="19">
        <v>45728</v>
      </c>
      <c r="B1701" t="s">
        <v>24</v>
      </c>
      <c r="C1701" t="s">
        <v>17</v>
      </c>
      <c r="D1701">
        <v>8</v>
      </c>
      <c r="E1701">
        <v>3.7</v>
      </c>
      <c r="F1701">
        <v>4.3</v>
      </c>
      <c r="G1701">
        <v>1688</v>
      </c>
      <c r="H1701" t="s">
        <v>29</v>
      </c>
      <c r="I1701">
        <v>6200</v>
      </c>
      <c r="J1701" t="s">
        <v>16</v>
      </c>
      <c r="K1701" s="20">
        <v>0.46</v>
      </c>
      <c r="L1701" s="20">
        <v>0.54</v>
      </c>
      <c r="M1701" t="str">
        <f>_xlfn.XLOOKUP(Production_Downtime_Cleaned[[#This Row],[machine_id]],Machine_master[machine_id],Machine_master[department])</f>
        <v>Assembly</v>
      </c>
    </row>
    <row r="1702" spans="1:13">
      <c r="A1702" s="19">
        <v>45728</v>
      </c>
      <c r="B1702" t="s">
        <v>24</v>
      </c>
      <c r="C1702" t="s">
        <v>18</v>
      </c>
      <c r="D1702">
        <v>8</v>
      </c>
      <c r="E1702">
        <v>0</v>
      </c>
      <c r="F1702">
        <v>8</v>
      </c>
      <c r="G1702">
        <v>2997</v>
      </c>
      <c r="H1702" t="s">
        <v>15</v>
      </c>
      <c r="I1702">
        <v>0</v>
      </c>
      <c r="J1702" t="s">
        <v>16</v>
      </c>
      <c r="K1702" s="20">
        <v>0</v>
      </c>
      <c r="L1702" s="20">
        <v>1</v>
      </c>
      <c r="M1702" t="str">
        <f>_xlfn.XLOOKUP(Production_Downtime_Cleaned[[#This Row],[machine_id]],Machine_master[machine_id],Machine_master[department])</f>
        <v>Assembly</v>
      </c>
    </row>
    <row r="1703" spans="1:13">
      <c r="A1703" s="19">
        <v>45728</v>
      </c>
      <c r="B1703" t="s">
        <v>25</v>
      </c>
      <c r="C1703" t="s">
        <v>14</v>
      </c>
      <c r="D1703">
        <v>8</v>
      </c>
      <c r="E1703">
        <v>0</v>
      </c>
      <c r="F1703">
        <v>8</v>
      </c>
      <c r="G1703">
        <v>3745</v>
      </c>
      <c r="H1703" t="s">
        <v>15</v>
      </c>
      <c r="I1703">
        <v>0</v>
      </c>
      <c r="J1703" t="s">
        <v>16</v>
      </c>
      <c r="K1703" s="20">
        <v>0</v>
      </c>
      <c r="L1703" s="20">
        <v>1</v>
      </c>
      <c r="M1703" t="str">
        <f>_xlfn.XLOOKUP(Production_Downtime_Cleaned[[#This Row],[machine_id]],Machine_master[machine_id],Machine_master[department])</f>
        <v>Cutting</v>
      </c>
    </row>
    <row r="1704" spans="1:13">
      <c r="A1704" s="19">
        <v>45728</v>
      </c>
      <c r="B1704" t="s">
        <v>25</v>
      </c>
      <c r="C1704" t="s">
        <v>17</v>
      </c>
      <c r="D1704">
        <v>8</v>
      </c>
      <c r="E1704">
        <v>0</v>
      </c>
      <c r="F1704">
        <v>8</v>
      </c>
      <c r="G1704">
        <v>3907</v>
      </c>
      <c r="H1704" t="s">
        <v>15</v>
      </c>
      <c r="I1704">
        <v>0</v>
      </c>
      <c r="J1704" t="s">
        <v>16</v>
      </c>
      <c r="K1704" s="20">
        <v>0</v>
      </c>
      <c r="L1704" s="20">
        <v>1</v>
      </c>
      <c r="M1704" t="str">
        <f>_xlfn.XLOOKUP(Production_Downtime_Cleaned[[#This Row],[machine_id]],Machine_master[machine_id],Machine_master[department])</f>
        <v>Cutting</v>
      </c>
    </row>
    <row r="1705" spans="1:13">
      <c r="A1705" s="19">
        <v>45728</v>
      </c>
      <c r="B1705" t="s">
        <v>25</v>
      </c>
      <c r="C1705" t="s">
        <v>18</v>
      </c>
      <c r="D1705">
        <v>8</v>
      </c>
      <c r="E1705">
        <v>0</v>
      </c>
      <c r="F1705">
        <v>8</v>
      </c>
      <c r="G1705">
        <v>4069</v>
      </c>
      <c r="H1705" t="s">
        <v>15</v>
      </c>
      <c r="I1705">
        <v>0</v>
      </c>
      <c r="J1705" t="s">
        <v>16</v>
      </c>
      <c r="K1705" s="20">
        <v>0</v>
      </c>
      <c r="L1705" s="20">
        <v>1</v>
      </c>
      <c r="M1705" t="str">
        <f>_xlfn.XLOOKUP(Production_Downtime_Cleaned[[#This Row],[machine_id]],Machine_master[machine_id],Machine_master[department])</f>
        <v>Cutting</v>
      </c>
    </row>
    <row r="1706" spans="1:13">
      <c r="A1706" s="19">
        <v>45729</v>
      </c>
      <c r="B1706" t="s">
        <v>13</v>
      </c>
      <c r="C1706" t="s">
        <v>14</v>
      </c>
      <c r="D1706">
        <v>8</v>
      </c>
      <c r="E1706">
        <v>0</v>
      </c>
      <c r="F1706">
        <v>8</v>
      </c>
      <c r="G1706">
        <v>5104</v>
      </c>
      <c r="H1706" t="s">
        <v>15</v>
      </c>
      <c r="I1706">
        <v>0</v>
      </c>
      <c r="J1706" t="s">
        <v>16</v>
      </c>
      <c r="K1706" s="20">
        <v>0</v>
      </c>
      <c r="L1706" s="20">
        <v>1</v>
      </c>
      <c r="M1706" t="str">
        <f>_xlfn.XLOOKUP(Production_Downtime_Cleaned[[#This Row],[machine_id]],Machine_master[machine_id],Machine_master[department])</f>
        <v>Stamping</v>
      </c>
    </row>
    <row r="1707" spans="1:13">
      <c r="A1707" s="19">
        <v>45729</v>
      </c>
      <c r="B1707" t="s">
        <v>13</v>
      </c>
      <c r="C1707" t="s">
        <v>17</v>
      </c>
      <c r="D1707">
        <v>8</v>
      </c>
      <c r="E1707">
        <v>0</v>
      </c>
      <c r="F1707">
        <v>8</v>
      </c>
      <c r="G1707">
        <v>4820</v>
      </c>
      <c r="H1707" t="s">
        <v>15</v>
      </c>
      <c r="I1707">
        <v>0</v>
      </c>
      <c r="J1707" t="s">
        <v>16</v>
      </c>
      <c r="K1707" s="20">
        <v>0</v>
      </c>
      <c r="L1707" s="20">
        <v>1</v>
      </c>
      <c r="M1707" t="str">
        <f>_xlfn.XLOOKUP(Production_Downtime_Cleaned[[#This Row],[machine_id]],Machine_master[machine_id],Machine_master[department])</f>
        <v>Stamping</v>
      </c>
    </row>
    <row r="1708" spans="1:13">
      <c r="A1708" s="19">
        <v>45729</v>
      </c>
      <c r="B1708" t="s">
        <v>13</v>
      </c>
      <c r="C1708" t="s">
        <v>18</v>
      </c>
      <c r="D1708">
        <v>8</v>
      </c>
      <c r="E1708">
        <v>0</v>
      </c>
      <c r="F1708">
        <v>8</v>
      </c>
      <c r="G1708">
        <v>4899</v>
      </c>
      <c r="H1708" t="s">
        <v>15</v>
      </c>
      <c r="I1708">
        <v>0</v>
      </c>
      <c r="J1708" t="s">
        <v>16</v>
      </c>
      <c r="K1708" s="20">
        <v>0</v>
      </c>
      <c r="L1708" s="20">
        <v>1</v>
      </c>
      <c r="M1708" t="str">
        <f>_xlfn.XLOOKUP(Production_Downtime_Cleaned[[#This Row],[machine_id]],Machine_master[machine_id],Machine_master[department])</f>
        <v>Stamping</v>
      </c>
    </row>
    <row r="1709" spans="1:13">
      <c r="A1709" s="19">
        <v>45729</v>
      </c>
      <c r="B1709" t="s">
        <v>19</v>
      </c>
      <c r="C1709" t="s">
        <v>14</v>
      </c>
      <c r="D1709">
        <v>8</v>
      </c>
      <c r="E1709">
        <v>0.6</v>
      </c>
      <c r="F1709">
        <v>7.4</v>
      </c>
      <c r="G1709">
        <v>4873</v>
      </c>
      <c r="H1709" t="s">
        <v>30</v>
      </c>
      <c r="I1709">
        <v>8600</v>
      </c>
      <c r="J1709" t="s">
        <v>16</v>
      </c>
      <c r="K1709" s="20">
        <v>0.08</v>
      </c>
      <c r="L1709" s="20">
        <v>0.93</v>
      </c>
      <c r="M1709" t="str">
        <f>_xlfn.XLOOKUP(Production_Downtime_Cleaned[[#This Row],[machine_id]],Machine_master[machine_id],Machine_master[department])</f>
        <v>Stamping</v>
      </c>
    </row>
    <row r="1710" spans="1:13">
      <c r="A1710" s="19">
        <v>45729</v>
      </c>
      <c r="B1710" t="s">
        <v>19</v>
      </c>
      <c r="C1710" t="s">
        <v>17</v>
      </c>
      <c r="D1710">
        <v>8</v>
      </c>
      <c r="E1710">
        <v>6.6</v>
      </c>
      <c r="F1710">
        <v>1.4</v>
      </c>
      <c r="G1710">
        <v>901</v>
      </c>
      <c r="H1710" t="s">
        <v>28</v>
      </c>
      <c r="I1710">
        <v>5600</v>
      </c>
      <c r="J1710" t="s">
        <v>16</v>
      </c>
      <c r="K1710" s="20">
        <v>0.83</v>
      </c>
      <c r="L1710" s="20">
        <v>0.18</v>
      </c>
      <c r="M1710" t="str">
        <f>_xlfn.XLOOKUP(Production_Downtime_Cleaned[[#This Row],[machine_id]],Machine_master[machine_id],Machine_master[department])</f>
        <v>Stamping</v>
      </c>
    </row>
    <row r="1711" spans="1:13">
      <c r="A1711" s="19">
        <v>45729</v>
      </c>
      <c r="B1711" t="s">
        <v>19</v>
      </c>
      <c r="C1711" t="s">
        <v>18</v>
      </c>
      <c r="D1711">
        <v>8</v>
      </c>
      <c r="E1711">
        <v>0</v>
      </c>
      <c r="F1711">
        <v>8</v>
      </c>
      <c r="G1711">
        <v>5266</v>
      </c>
      <c r="H1711" t="s">
        <v>15</v>
      </c>
      <c r="I1711">
        <v>0</v>
      </c>
      <c r="J1711" t="s">
        <v>16</v>
      </c>
      <c r="K1711" s="20">
        <v>0</v>
      </c>
      <c r="L1711" s="20">
        <v>1</v>
      </c>
      <c r="M1711" t="str">
        <f>_xlfn.XLOOKUP(Production_Downtime_Cleaned[[#This Row],[machine_id]],Machine_master[machine_id],Machine_master[department])</f>
        <v>Stamping</v>
      </c>
    </row>
    <row r="1712" spans="1:13">
      <c r="A1712" s="19">
        <v>45729</v>
      </c>
      <c r="B1712" t="s">
        <v>20</v>
      </c>
      <c r="C1712" t="s">
        <v>14</v>
      </c>
      <c r="D1712">
        <v>8</v>
      </c>
      <c r="E1712">
        <v>0</v>
      </c>
      <c r="F1712">
        <v>8</v>
      </c>
      <c r="G1712">
        <v>4899</v>
      </c>
      <c r="H1712" t="s">
        <v>15</v>
      </c>
      <c r="I1712">
        <v>0</v>
      </c>
      <c r="J1712" t="s">
        <v>16</v>
      </c>
      <c r="K1712" s="20">
        <v>0</v>
      </c>
      <c r="L1712" s="20">
        <v>1</v>
      </c>
      <c r="M1712" t="str">
        <f>_xlfn.XLOOKUP(Production_Downtime_Cleaned[[#This Row],[machine_id]],Machine_master[machine_id],Machine_master[department])</f>
        <v>Stamping</v>
      </c>
    </row>
    <row r="1713" spans="1:13">
      <c r="A1713" s="19">
        <v>45729</v>
      </c>
      <c r="B1713" t="s">
        <v>20</v>
      </c>
      <c r="C1713" t="s">
        <v>17</v>
      </c>
      <c r="D1713">
        <v>8</v>
      </c>
      <c r="E1713">
        <v>0</v>
      </c>
      <c r="F1713">
        <v>8</v>
      </c>
      <c r="G1713">
        <v>4018</v>
      </c>
      <c r="H1713" t="s">
        <v>15</v>
      </c>
      <c r="I1713">
        <v>0</v>
      </c>
      <c r="J1713" t="s">
        <v>16</v>
      </c>
      <c r="K1713" s="20">
        <v>0</v>
      </c>
      <c r="L1713" s="20">
        <v>1</v>
      </c>
      <c r="M1713" t="str">
        <f>_xlfn.XLOOKUP(Production_Downtime_Cleaned[[#This Row],[machine_id]],Machine_master[machine_id],Machine_master[department])</f>
        <v>Stamping</v>
      </c>
    </row>
    <row r="1714" spans="1:13">
      <c r="A1714" s="19">
        <v>45729</v>
      </c>
      <c r="B1714" t="s">
        <v>20</v>
      </c>
      <c r="C1714" t="s">
        <v>18</v>
      </c>
      <c r="D1714">
        <v>8</v>
      </c>
      <c r="E1714">
        <v>0</v>
      </c>
      <c r="F1714">
        <v>8</v>
      </c>
      <c r="G1714">
        <v>4497</v>
      </c>
      <c r="H1714" t="s">
        <v>15</v>
      </c>
      <c r="I1714">
        <v>0</v>
      </c>
      <c r="J1714" t="s">
        <v>16</v>
      </c>
      <c r="K1714" s="20">
        <v>0</v>
      </c>
      <c r="L1714" s="20">
        <v>1</v>
      </c>
      <c r="M1714" t="str">
        <f>_xlfn.XLOOKUP(Production_Downtime_Cleaned[[#This Row],[machine_id]],Machine_master[machine_id],Machine_master[department])</f>
        <v>Stamping</v>
      </c>
    </row>
    <row r="1715" spans="1:13">
      <c r="A1715" s="19">
        <v>45729</v>
      </c>
      <c r="B1715" t="s">
        <v>21</v>
      </c>
      <c r="C1715" t="s">
        <v>14</v>
      </c>
      <c r="D1715">
        <v>8</v>
      </c>
      <c r="E1715">
        <v>0</v>
      </c>
      <c r="F1715">
        <v>8</v>
      </c>
      <c r="G1715">
        <v>643</v>
      </c>
      <c r="H1715" t="s">
        <v>15</v>
      </c>
      <c r="I1715">
        <v>0</v>
      </c>
      <c r="J1715" t="s">
        <v>16</v>
      </c>
      <c r="K1715" s="20">
        <v>0</v>
      </c>
      <c r="L1715" s="20">
        <v>1</v>
      </c>
      <c r="M1715" t="str">
        <f>_xlfn.XLOOKUP(Production_Downtime_Cleaned[[#This Row],[machine_id]],Machine_master[machine_id],Machine_master[department])</f>
        <v>Machining</v>
      </c>
    </row>
    <row r="1716" spans="1:13">
      <c r="A1716" s="19">
        <v>45729</v>
      </c>
      <c r="B1716" t="s">
        <v>21</v>
      </c>
      <c r="C1716" t="s">
        <v>17</v>
      </c>
      <c r="D1716">
        <v>8</v>
      </c>
      <c r="E1716">
        <v>5.3</v>
      </c>
      <c r="F1716">
        <v>2.7</v>
      </c>
      <c r="G1716">
        <v>215</v>
      </c>
      <c r="H1716" t="s">
        <v>27</v>
      </c>
      <c r="I1716">
        <v>9000</v>
      </c>
      <c r="J1716" t="s">
        <v>16</v>
      </c>
      <c r="K1716" s="20">
        <v>0.66</v>
      </c>
      <c r="L1716" s="20">
        <v>0.34</v>
      </c>
      <c r="M1716" t="str">
        <f>_xlfn.XLOOKUP(Production_Downtime_Cleaned[[#This Row],[machine_id]],Machine_master[machine_id],Machine_master[department])</f>
        <v>Machining</v>
      </c>
    </row>
    <row r="1717" spans="1:13">
      <c r="A1717" s="19">
        <v>45729</v>
      </c>
      <c r="B1717" t="s">
        <v>21</v>
      </c>
      <c r="C1717" t="s">
        <v>18</v>
      </c>
      <c r="D1717">
        <v>8</v>
      </c>
      <c r="E1717">
        <v>0</v>
      </c>
      <c r="F1717">
        <v>8</v>
      </c>
      <c r="G1717">
        <v>697</v>
      </c>
      <c r="H1717" t="s">
        <v>15</v>
      </c>
      <c r="I1717">
        <v>0</v>
      </c>
      <c r="J1717" t="s">
        <v>16</v>
      </c>
      <c r="K1717" s="20">
        <v>0</v>
      </c>
      <c r="L1717" s="20">
        <v>1</v>
      </c>
      <c r="M1717" t="str">
        <f>_xlfn.XLOOKUP(Production_Downtime_Cleaned[[#This Row],[machine_id]],Machine_master[machine_id],Machine_master[department])</f>
        <v>Machining</v>
      </c>
    </row>
    <row r="1718" spans="1:13">
      <c r="A1718" s="19">
        <v>45729</v>
      </c>
      <c r="B1718" t="s">
        <v>22</v>
      </c>
      <c r="C1718" t="s">
        <v>14</v>
      </c>
      <c r="D1718">
        <v>8</v>
      </c>
      <c r="E1718">
        <v>0</v>
      </c>
      <c r="F1718">
        <v>8</v>
      </c>
      <c r="G1718">
        <v>698</v>
      </c>
      <c r="H1718" t="s">
        <v>15</v>
      </c>
      <c r="I1718">
        <v>0</v>
      </c>
      <c r="J1718" t="s">
        <v>16</v>
      </c>
      <c r="K1718" s="20">
        <v>0</v>
      </c>
      <c r="L1718" s="20">
        <v>1</v>
      </c>
      <c r="M1718" t="str">
        <f>_xlfn.XLOOKUP(Production_Downtime_Cleaned[[#This Row],[machine_id]],Machine_master[machine_id],Machine_master[department])</f>
        <v>Machining</v>
      </c>
    </row>
    <row r="1719" spans="1:13">
      <c r="A1719" s="19">
        <v>45729</v>
      </c>
      <c r="B1719" t="s">
        <v>22</v>
      </c>
      <c r="C1719" t="s">
        <v>17</v>
      </c>
      <c r="D1719">
        <v>8</v>
      </c>
      <c r="E1719">
        <v>0</v>
      </c>
      <c r="F1719">
        <v>8</v>
      </c>
      <c r="G1719">
        <v>715</v>
      </c>
      <c r="H1719" t="s">
        <v>15</v>
      </c>
      <c r="I1719">
        <v>0</v>
      </c>
      <c r="J1719" t="s">
        <v>16</v>
      </c>
      <c r="K1719" s="20">
        <v>0</v>
      </c>
      <c r="L1719" s="20">
        <v>1</v>
      </c>
      <c r="M1719" t="str">
        <f>_xlfn.XLOOKUP(Production_Downtime_Cleaned[[#This Row],[machine_id]],Machine_master[machine_id],Machine_master[department])</f>
        <v>Machining</v>
      </c>
    </row>
    <row r="1720" spans="1:13">
      <c r="A1720" s="19">
        <v>45729</v>
      </c>
      <c r="B1720" t="s">
        <v>22</v>
      </c>
      <c r="C1720" t="s">
        <v>18</v>
      </c>
      <c r="D1720">
        <v>8</v>
      </c>
      <c r="E1720">
        <v>6.7</v>
      </c>
      <c r="F1720">
        <v>1.3</v>
      </c>
      <c r="G1720">
        <v>114</v>
      </c>
      <c r="H1720" t="s">
        <v>26</v>
      </c>
      <c r="I1720">
        <v>4200</v>
      </c>
      <c r="J1720" t="s">
        <v>16</v>
      </c>
      <c r="K1720" s="20">
        <v>0.84</v>
      </c>
      <c r="L1720" s="20">
        <v>0.16</v>
      </c>
      <c r="M1720" t="str">
        <f>_xlfn.XLOOKUP(Production_Downtime_Cleaned[[#This Row],[machine_id]],Machine_master[machine_id],Machine_master[department])</f>
        <v>Machining</v>
      </c>
    </row>
    <row r="1721" spans="1:13">
      <c r="A1721" s="19">
        <v>45729</v>
      </c>
      <c r="B1721" t="s">
        <v>23</v>
      </c>
      <c r="C1721" t="s">
        <v>14</v>
      </c>
      <c r="D1721">
        <v>8</v>
      </c>
      <c r="E1721">
        <v>0</v>
      </c>
      <c r="F1721">
        <v>8</v>
      </c>
      <c r="G1721">
        <v>3335</v>
      </c>
      <c r="H1721" t="s">
        <v>15</v>
      </c>
      <c r="I1721">
        <v>0</v>
      </c>
      <c r="J1721" t="s">
        <v>16</v>
      </c>
      <c r="K1721" s="20">
        <v>0</v>
      </c>
      <c r="L1721" s="20">
        <v>1</v>
      </c>
      <c r="M1721" t="str">
        <f>_xlfn.XLOOKUP(Production_Downtime_Cleaned[[#This Row],[machine_id]],Machine_master[machine_id],Machine_master[department])</f>
        <v>Assembly</v>
      </c>
    </row>
    <row r="1722" spans="1:13">
      <c r="A1722" s="19">
        <v>45729</v>
      </c>
      <c r="B1722" t="s">
        <v>23</v>
      </c>
      <c r="C1722" t="s">
        <v>17</v>
      </c>
      <c r="D1722">
        <v>8</v>
      </c>
      <c r="E1722">
        <v>1.4</v>
      </c>
      <c r="F1722">
        <v>6.6</v>
      </c>
      <c r="G1722">
        <v>2705</v>
      </c>
      <c r="H1722" t="s">
        <v>26</v>
      </c>
      <c r="I1722">
        <v>14800</v>
      </c>
      <c r="J1722" t="s">
        <v>16</v>
      </c>
      <c r="K1722" s="20">
        <v>0.18</v>
      </c>
      <c r="L1722" s="20">
        <v>0.83</v>
      </c>
      <c r="M1722" t="str">
        <f>_xlfn.XLOOKUP(Production_Downtime_Cleaned[[#This Row],[machine_id]],Machine_master[machine_id],Machine_master[department])</f>
        <v>Assembly</v>
      </c>
    </row>
    <row r="1723" spans="1:13">
      <c r="A1723" s="19">
        <v>45729</v>
      </c>
      <c r="B1723" t="s">
        <v>23</v>
      </c>
      <c r="C1723" t="s">
        <v>18</v>
      </c>
      <c r="D1723">
        <v>8</v>
      </c>
      <c r="E1723">
        <v>0</v>
      </c>
      <c r="F1723">
        <v>8</v>
      </c>
      <c r="G1723">
        <v>3414</v>
      </c>
      <c r="H1723" t="s">
        <v>15</v>
      </c>
      <c r="I1723">
        <v>0</v>
      </c>
      <c r="J1723" t="s">
        <v>16</v>
      </c>
      <c r="K1723" s="20">
        <v>0</v>
      </c>
      <c r="L1723" s="20">
        <v>1</v>
      </c>
      <c r="M1723" t="str">
        <f>_xlfn.XLOOKUP(Production_Downtime_Cleaned[[#This Row],[machine_id]],Machine_master[machine_id],Machine_master[department])</f>
        <v>Assembly</v>
      </c>
    </row>
    <row r="1724" spans="1:13">
      <c r="A1724" s="19">
        <v>45729</v>
      </c>
      <c r="B1724" t="s">
        <v>24</v>
      </c>
      <c r="C1724" t="s">
        <v>14</v>
      </c>
      <c r="D1724">
        <v>8</v>
      </c>
      <c r="E1724">
        <v>2.7</v>
      </c>
      <c r="F1724">
        <v>5.3</v>
      </c>
      <c r="G1724">
        <v>1970</v>
      </c>
      <c r="H1724" t="s">
        <v>28</v>
      </c>
      <c r="I1724">
        <v>3700</v>
      </c>
      <c r="J1724" t="s">
        <v>16</v>
      </c>
      <c r="K1724" s="20">
        <v>0.34</v>
      </c>
      <c r="L1724" s="20">
        <v>0.66</v>
      </c>
      <c r="M1724" t="str">
        <f>_xlfn.XLOOKUP(Production_Downtime_Cleaned[[#This Row],[machine_id]],Machine_master[machine_id],Machine_master[department])</f>
        <v>Assembly</v>
      </c>
    </row>
    <row r="1725" spans="1:13">
      <c r="A1725" s="19">
        <v>45729</v>
      </c>
      <c r="B1725" t="s">
        <v>24</v>
      </c>
      <c r="C1725" t="s">
        <v>17</v>
      </c>
      <c r="D1725">
        <v>8</v>
      </c>
      <c r="E1725">
        <v>6.5</v>
      </c>
      <c r="F1725">
        <v>1.5</v>
      </c>
      <c r="G1725">
        <v>617</v>
      </c>
      <c r="H1725" t="s">
        <v>26</v>
      </c>
      <c r="I1725">
        <v>13500</v>
      </c>
      <c r="J1725" t="s">
        <v>16</v>
      </c>
      <c r="K1725" s="20">
        <v>0.81</v>
      </c>
      <c r="L1725" s="20">
        <v>0.19</v>
      </c>
      <c r="M1725" t="str">
        <f>_xlfn.XLOOKUP(Production_Downtime_Cleaned[[#This Row],[machine_id]],Machine_master[machine_id],Machine_master[department])</f>
        <v>Assembly</v>
      </c>
    </row>
    <row r="1726" spans="1:13">
      <c r="A1726" s="19">
        <v>45729</v>
      </c>
      <c r="B1726" t="s">
        <v>24</v>
      </c>
      <c r="C1726" t="s">
        <v>18</v>
      </c>
      <c r="D1726">
        <v>8</v>
      </c>
      <c r="E1726">
        <v>0</v>
      </c>
      <c r="F1726">
        <v>8</v>
      </c>
      <c r="G1726">
        <v>2960</v>
      </c>
      <c r="H1726" t="s">
        <v>15</v>
      </c>
      <c r="I1726">
        <v>0</v>
      </c>
      <c r="J1726" t="s">
        <v>16</v>
      </c>
      <c r="K1726" s="20">
        <v>0</v>
      </c>
      <c r="L1726" s="20">
        <v>1</v>
      </c>
      <c r="M1726" t="str">
        <f>_xlfn.XLOOKUP(Production_Downtime_Cleaned[[#This Row],[machine_id]],Machine_master[machine_id],Machine_master[department])</f>
        <v>Assembly</v>
      </c>
    </row>
    <row r="1727" spans="1:13">
      <c r="A1727" s="19">
        <v>45729</v>
      </c>
      <c r="B1727" t="s">
        <v>25</v>
      </c>
      <c r="C1727" t="s">
        <v>14</v>
      </c>
      <c r="D1727">
        <v>8</v>
      </c>
      <c r="E1727">
        <v>0</v>
      </c>
      <c r="F1727">
        <v>8</v>
      </c>
      <c r="G1727">
        <v>3734</v>
      </c>
      <c r="H1727" t="s">
        <v>15</v>
      </c>
      <c r="I1727">
        <v>0</v>
      </c>
      <c r="J1727" t="s">
        <v>16</v>
      </c>
      <c r="K1727" s="20">
        <v>0</v>
      </c>
      <c r="L1727" s="20">
        <v>1</v>
      </c>
      <c r="M1727" t="str">
        <f>_xlfn.XLOOKUP(Production_Downtime_Cleaned[[#This Row],[machine_id]],Machine_master[machine_id],Machine_master[department])</f>
        <v>Cutting</v>
      </c>
    </row>
    <row r="1728" spans="1:13">
      <c r="A1728" s="19">
        <v>45729</v>
      </c>
      <c r="B1728" t="s">
        <v>25</v>
      </c>
      <c r="C1728" t="s">
        <v>17</v>
      </c>
      <c r="D1728">
        <v>8</v>
      </c>
      <c r="E1728">
        <v>0</v>
      </c>
      <c r="F1728">
        <v>8</v>
      </c>
      <c r="G1728">
        <v>4071</v>
      </c>
      <c r="H1728" t="s">
        <v>15</v>
      </c>
      <c r="I1728">
        <v>0</v>
      </c>
      <c r="J1728" t="s">
        <v>16</v>
      </c>
      <c r="K1728" s="20">
        <v>0</v>
      </c>
      <c r="L1728" s="20">
        <v>1</v>
      </c>
      <c r="M1728" t="str">
        <f>_xlfn.XLOOKUP(Production_Downtime_Cleaned[[#This Row],[machine_id]],Machine_master[machine_id],Machine_master[department])</f>
        <v>Cutting</v>
      </c>
    </row>
    <row r="1729" spans="1:13">
      <c r="A1729" s="19">
        <v>45729</v>
      </c>
      <c r="B1729" t="s">
        <v>25</v>
      </c>
      <c r="C1729" t="s">
        <v>18</v>
      </c>
      <c r="D1729">
        <v>8</v>
      </c>
      <c r="E1729">
        <v>3</v>
      </c>
      <c r="F1729">
        <v>5</v>
      </c>
      <c r="G1729">
        <v>2337</v>
      </c>
      <c r="H1729" t="s">
        <v>27</v>
      </c>
      <c r="I1729">
        <v>3500</v>
      </c>
      <c r="J1729" t="s">
        <v>16</v>
      </c>
      <c r="K1729" s="20">
        <v>0.38</v>
      </c>
      <c r="L1729" s="20">
        <v>0.63</v>
      </c>
      <c r="M1729" t="str">
        <f>_xlfn.XLOOKUP(Production_Downtime_Cleaned[[#This Row],[machine_id]],Machine_master[machine_id],Machine_master[department])</f>
        <v>Cutting</v>
      </c>
    </row>
    <row r="1730" spans="1:13">
      <c r="A1730" s="19">
        <v>45730</v>
      </c>
      <c r="B1730" t="s">
        <v>13</v>
      </c>
      <c r="C1730" t="s">
        <v>14</v>
      </c>
      <c r="D1730">
        <v>8</v>
      </c>
      <c r="E1730">
        <v>0</v>
      </c>
      <c r="F1730">
        <v>8</v>
      </c>
      <c r="G1730">
        <v>4727</v>
      </c>
      <c r="H1730" t="s">
        <v>15</v>
      </c>
      <c r="I1730">
        <v>0</v>
      </c>
      <c r="J1730" t="s">
        <v>16</v>
      </c>
      <c r="K1730" s="20">
        <v>0</v>
      </c>
      <c r="L1730" s="20">
        <v>1</v>
      </c>
      <c r="M1730" t="str">
        <f>_xlfn.XLOOKUP(Production_Downtime_Cleaned[[#This Row],[machine_id]],Machine_master[machine_id],Machine_master[department])</f>
        <v>Stamping</v>
      </c>
    </row>
    <row r="1731" spans="1:13">
      <c r="A1731" s="19">
        <v>45730</v>
      </c>
      <c r="B1731" t="s">
        <v>13</v>
      </c>
      <c r="C1731" t="s">
        <v>17</v>
      </c>
      <c r="D1731">
        <v>8</v>
      </c>
      <c r="E1731">
        <v>0</v>
      </c>
      <c r="F1731">
        <v>8</v>
      </c>
      <c r="G1731">
        <v>4654</v>
      </c>
      <c r="H1731" t="s">
        <v>15</v>
      </c>
      <c r="I1731">
        <v>0</v>
      </c>
      <c r="J1731" t="s">
        <v>16</v>
      </c>
      <c r="K1731" s="20">
        <v>0</v>
      </c>
      <c r="L1731" s="20">
        <v>1</v>
      </c>
      <c r="M1731" t="str">
        <f>_xlfn.XLOOKUP(Production_Downtime_Cleaned[[#This Row],[machine_id]],Machine_master[machine_id],Machine_master[department])</f>
        <v>Stamping</v>
      </c>
    </row>
    <row r="1732" spans="1:13">
      <c r="A1732" s="19">
        <v>45730</v>
      </c>
      <c r="B1732" t="s">
        <v>13</v>
      </c>
      <c r="C1732" t="s">
        <v>18</v>
      </c>
      <c r="D1732">
        <v>8</v>
      </c>
      <c r="E1732">
        <v>0</v>
      </c>
      <c r="F1732">
        <v>8</v>
      </c>
      <c r="G1732">
        <v>4666</v>
      </c>
      <c r="H1732" t="s">
        <v>15</v>
      </c>
      <c r="I1732">
        <v>0</v>
      </c>
      <c r="J1732" t="s">
        <v>16</v>
      </c>
      <c r="K1732" s="20">
        <v>0</v>
      </c>
      <c r="L1732" s="20">
        <v>1</v>
      </c>
      <c r="M1732" t="str">
        <f>_xlfn.XLOOKUP(Production_Downtime_Cleaned[[#This Row],[machine_id]],Machine_master[machine_id],Machine_master[department])</f>
        <v>Stamping</v>
      </c>
    </row>
    <row r="1733" spans="1:13">
      <c r="A1733" s="19">
        <v>45730</v>
      </c>
      <c r="B1733" t="s">
        <v>19</v>
      </c>
      <c r="C1733" t="s">
        <v>14</v>
      </c>
      <c r="D1733">
        <v>8</v>
      </c>
      <c r="E1733">
        <v>1.8</v>
      </c>
      <c r="F1733">
        <v>6.2</v>
      </c>
      <c r="G1733">
        <v>4369</v>
      </c>
      <c r="H1733" t="s">
        <v>27</v>
      </c>
      <c r="I1733">
        <v>8000</v>
      </c>
      <c r="J1733" t="s">
        <v>16</v>
      </c>
      <c r="K1733" s="20">
        <v>0.23</v>
      </c>
      <c r="L1733" s="20">
        <v>0.78</v>
      </c>
      <c r="M1733" t="str">
        <f>_xlfn.XLOOKUP(Production_Downtime_Cleaned[[#This Row],[machine_id]],Machine_master[machine_id],Machine_master[department])</f>
        <v>Stamping</v>
      </c>
    </row>
    <row r="1734" spans="1:13">
      <c r="A1734" s="19">
        <v>45730</v>
      </c>
      <c r="B1734" t="s">
        <v>19</v>
      </c>
      <c r="C1734" t="s">
        <v>17</v>
      </c>
      <c r="D1734">
        <v>8</v>
      </c>
      <c r="E1734">
        <v>1.7</v>
      </c>
      <c r="F1734">
        <v>6.3</v>
      </c>
      <c r="G1734">
        <v>4413</v>
      </c>
      <c r="H1734" t="s">
        <v>27</v>
      </c>
      <c r="I1734">
        <v>2100</v>
      </c>
      <c r="J1734" t="s">
        <v>16</v>
      </c>
      <c r="K1734" s="20">
        <v>0.21</v>
      </c>
      <c r="L1734" s="20">
        <v>0.79</v>
      </c>
      <c r="M1734" t="str">
        <f>_xlfn.XLOOKUP(Production_Downtime_Cleaned[[#This Row],[machine_id]],Machine_master[machine_id],Machine_master[department])</f>
        <v>Stamping</v>
      </c>
    </row>
    <row r="1735" spans="1:13">
      <c r="A1735" s="19">
        <v>45730</v>
      </c>
      <c r="B1735" t="s">
        <v>19</v>
      </c>
      <c r="C1735" t="s">
        <v>18</v>
      </c>
      <c r="D1735">
        <v>8</v>
      </c>
      <c r="E1735">
        <v>0</v>
      </c>
      <c r="F1735">
        <v>8</v>
      </c>
      <c r="G1735">
        <v>4854</v>
      </c>
      <c r="H1735" t="s">
        <v>15</v>
      </c>
      <c r="I1735">
        <v>0</v>
      </c>
      <c r="J1735" t="s">
        <v>16</v>
      </c>
      <c r="K1735" s="20">
        <v>0</v>
      </c>
      <c r="L1735" s="20">
        <v>1</v>
      </c>
      <c r="M1735" t="str">
        <f>_xlfn.XLOOKUP(Production_Downtime_Cleaned[[#This Row],[machine_id]],Machine_master[machine_id],Machine_master[department])</f>
        <v>Stamping</v>
      </c>
    </row>
    <row r="1736" spans="1:13">
      <c r="A1736" s="19">
        <v>45730</v>
      </c>
      <c r="B1736" t="s">
        <v>20</v>
      </c>
      <c r="C1736" t="s">
        <v>14</v>
      </c>
      <c r="D1736">
        <v>8</v>
      </c>
      <c r="E1736">
        <v>0</v>
      </c>
      <c r="F1736">
        <v>8</v>
      </c>
      <c r="G1736">
        <v>4679</v>
      </c>
      <c r="H1736" t="s">
        <v>15</v>
      </c>
      <c r="I1736">
        <v>0</v>
      </c>
      <c r="J1736" t="s">
        <v>16</v>
      </c>
      <c r="K1736" s="20">
        <v>0</v>
      </c>
      <c r="L1736" s="20">
        <v>1</v>
      </c>
      <c r="M1736" t="str">
        <f>_xlfn.XLOOKUP(Production_Downtime_Cleaned[[#This Row],[machine_id]],Machine_master[machine_id],Machine_master[department])</f>
        <v>Stamping</v>
      </c>
    </row>
    <row r="1737" spans="1:13">
      <c r="A1737" s="19">
        <v>45730</v>
      </c>
      <c r="B1737" t="s">
        <v>20</v>
      </c>
      <c r="C1737" t="s">
        <v>17</v>
      </c>
      <c r="D1737">
        <v>8</v>
      </c>
      <c r="E1737">
        <v>0</v>
      </c>
      <c r="F1737">
        <v>8</v>
      </c>
      <c r="G1737">
        <v>4479</v>
      </c>
      <c r="H1737" t="s">
        <v>15</v>
      </c>
      <c r="I1737">
        <v>0</v>
      </c>
      <c r="J1737" t="s">
        <v>16</v>
      </c>
      <c r="K1737" s="20">
        <v>0</v>
      </c>
      <c r="L1737" s="20">
        <v>1</v>
      </c>
      <c r="M1737" t="str">
        <f>_xlfn.XLOOKUP(Production_Downtime_Cleaned[[#This Row],[machine_id]],Machine_master[machine_id],Machine_master[department])</f>
        <v>Stamping</v>
      </c>
    </row>
    <row r="1738" spans="1:13">
      <c r="A1738" s="19">
        <v>45730</v>
      </c>
      <c r="B1738" t="s">
        <v>20</v>
      </c>
      <c r="C1738" t="s">
        <v>18</v>
      </c>
      <c r="D1738">
        <v>8</v>
      </c>
      <c r="E1738">
        <v>0</v>
      </c>
      <c r="F1738">
        <v>8</v>
      </c>
      <c r="G1738">
        <v>4490</v>
      </c>
      <c r="H1738" t="s">
        <v>15</v>
      </c>
      <c r="I1738">
        <v>0</v>
      </c>
      <c r="J1738" t="s">
        <v>16</v>
      </c>
      <c r="K1738" s="20">
        <v>0</v>
      </c>
      <c r="L1738" s="20">
        <v>1</v>
      </c>
      <c r="M1738" t="str">
        <f>_xlfn.XLOOKUP(Production_Downtime_Cleaned[[#This Row],[machine_id]],Machine_master[machine_id],Machine_master[department])</f>
        <v>Stamping</v>
      </c>
    </row>
    <row r="1739" spans="1:13">
      <c r="A1739" s="19">
        <v>45730</v>
      </c>
      <c r="B1739" t="s">
        <v>21</v>
      </c>
      <c r="C1739" t="s">
        <v>14</v>
      </c>
      <c r="D1739">
        <v>8</v>
      </c>
      <c r="E1739">
        <v>0.5</v>
      </c>
      <c r="F1739">
        <v>7.5</v>
      </c>
      <c r="G1739">
        <v>627</v>
      </c>
      <c r="H1739" t="s">
        <v>29</v>
      </c>
      <c r="I1739">
        <v>8200</v>
      </c>
      <c r="J1739" t="s">
        <v>16</v>
      </c>
      <c r="K1739" s="20">
        <v>0.06</v>
      </c>
      <c r="L1739" s="20">
        <v>0.94</v>
      </c>
      <c r="M1739" t="str">
        <f>_xlfn.XLOOKUP(Production_Downtime_Cleaned[[#This Row],[machine_id]],Machine_master[machine_id],Machine_master[department])</f>
        <v>Machining</v>
      </c>
    </row>
    <row r="1740" spans="1:13">
      <c r="A1740" s="19">
        <v>45730</v>
      </c>
      <c r="B1740" t="s">
        <v>21</v>
      </c>
      <c r="C1740" t="s">
        <v>17</v>
      </c>
      <c r="D1740">
        <v>8</v>
      </c>
      <c r="E1740">
        <v>0</v>
      </c>
      <c r="F1740">
        <v>8</v>
      </c>
      <c r="G1740">
        <v>699</v>
      </c>
      <c r="H1740" t="s">
        <v>15</v>
      </c>
      <c r="I1740">
        <v>0</v>
      </c>
      <c r="J1740" t="s">
        <v>16</v>
      </c>
      <c r="K1740" s="20">
        <v>0</v>
      </c>
      <c r="L1740" s="20">
        <v>1</v>
      </c>
      <c r="M1740" t="str">
        <f>_xlfn.XLOOKUP(Production_Downtime_Cleaned[[#This Row],[machine_id]],Machine_master[machine_id],Machine_master[department])</f>
        <v>Machining</v>
      </c>
    </row>
    <row r="1741" spans="1:13">
      <c r="A1741" s="19">
        <v>45730</v>
      </c>
      <c r="B1741" t="s">
        <v>21</v>
      </c>
      <c r="C1741" t="s">
        <v>18</v>
      </c>
      <c r="D1741">
        <v>8</v>
      </c>
      <c r="E1741">
        <v>0</v>
      </c>
      <c r="F1741">
        <v>8</v>
      </c>
      <c r="G1741">
        <v>671</v>
      </c>
      <c r="H1741" t="s">
        <v>15</v>
      </c>
      <c r="I1741">
        <v>0</v>
      </c>
      <c r="J1741" t="s">
        <v>16</v>
      </c>
      <c r="K1741" s="20">
        <v>0</v>
      </c>
      <c r="L1741" s="20">
        <v>1</v>
      </c>
      <c r="M1741" t="str">
        <f>_xlfn.XLOOKUP(Production_Downtime_Cleaned[[#This Row],[machine_id]],Machine_master[machine_id],Machine_master[department])</f>
        <v>Machining</v>
      </c>
    </row>
    <row r="1742" spans="1:13">
      <c r="A1742" s="19">
        <v>45730</v>
      </c>
      <c r="B1742" t="s">
        <v>22</v>
      </c>
      <c r="C1742" t="s">
        <v>14</v>
      </c>
      <c r="D1742">
        <v>8</v>
      </c>
      <c r="E1742">
        <v>1.8</v>
      </c>
      <c r="F1742">
        <v>6.2</v>
      </c>
      <c r="G1742">
        <v>568</v>
      </c>
      <c r="H1742" t="s">
        <v>26</v>
      </c>
      <c r="I1742">
        <v>13500</v>
      </c>
      <c r="J1742" t="s">
        <v>16</v>
      </c>
      <c r="K1742" s="20">
        <v>0.23</v>
      </c>
      <c r="L1742" s="20">
        <v>0.78</v>
      </c>
      <c r="M1742" t="str">
        <f>_xlfn.XLOOKUP(Production_Downtime_Cleaned[[#This Row],[machine_id]],Machine_master[machine_id],Machine_master[department])</f>
        <v>Machining</v>
      </c>
    </row>
    <row r="1743" spans="1:13">
      <c r="A1743" s="19">
        <v>45730</v>
      </c>
      <c r="B1743" t="s">
        <v>22</v>
      </c>
      <c r="C1743" t="s">
        <v>17</v>
      </c>
      <c r="D1743">
        <v>8</v>
      </c>
      <c r="E1743">
        <v>0</v>
      </c>
      <c r="F1743">
        <v>8</v>
      </c>
      <c r="G1743">
        <v>791</v>
      </c>
      <c r="H1743" t="s">
        <v>15</v>
      </c>
      <c r="I1743">
        <v>0</v>
      </c>
      <c r="J1743" t="s">
        <v>16</v>
      </c>
      <c r="K1743" s="20">
        <v>0</v>
      </c>
      <c r="L1743" s="20">
        <v>1</v>
      </c>
      <c r="M1743" t="str">
        <f>_xlfn.XLOOKUP(Production_Downtime_Cleaned[[#This Row],[machine_id]],Machine_master[machine_id],Machine_master[department])</f>
        <v>Machining</v>
      </c>
    </row>
    <row r="1744" spans="1:13">
      <c r="A1744" s="19">
        <v>45730</v>
      </c>
      <c r="B1744" t="s">
        <v>22</v>
      </c>
      <c r="C1744" t="s">
        <v>18</v>
      </c>
      <c r="D1744">
        <v>8</v>
      </c>
      <c r="E1744">
        <v>0</v>
      </c>
      <c r="F1744">
        <v>8</v>
      </c>
      <c r="G1744">
        <v>699</v>
      </c>
      <c r="H1744" t="s">
        <v>15</v>
      </c>
      <c r="I1744">
        <v>0</v>
      </c>
      <c r="J1744" t="s">
        <v>16</v>
      </c>
      <c r="K1744" s="20">
        <v>0</v>
      </c>
      <c r="L1744" s="20">
        <v>1</v>
      </c>
      <c r="M1744" t="str">
        <f>_xlfn.XLOOKUP(Production_Downtime_Cleaned[[#This Row],[machine_id]],Machine_master[machine_id],Machine_master[department])</f>
        <v>Machining</v>
      </c>
    </row>
    <row r="1745" spans="1:13">
      <c r="A1745" s="19">
        <v>45730</v>
      </c>
      <c r="B1745" t="s">
        <v>23</v>
      </c>
      <c r="C1745" t="s">
        <v>14</v>
      </c>
      <c r="D1745">
        <v>8</v>
      </c>
      <c r="E1745">
        <v>2.6</v>
      </c>
      <c r="F1745">
        <v>5.4</v>
      </c>
      <c r="G1745">
        <v>2209</v>
      </c>
      <c r="H1745" t="s">
        <v>29</v>
      </c>
      <c r="I1745">
        <v>6700</v>
      </c>
      <c r="J1745" t="s">
        <v>16</v>
      </c>
      <c r="K1745" s="20">
        <v>0.33</v>
      </c>
      <c r="L1745" s="20">
        <v>0.68</v>
      </c>
      <c r="M1745" t="str">
        <f>_xlfn.XLOOKUP(Production_Downtime_Cleaned[[#This Row],[machine_id]],Machine_master[machine_id],Machine_master[department])</f>
        <v>Assembly</v>
      </c>
    </row>
    <row r="1746" spans="1:13">
      <c r="A1746" s="19">
        <v>45730</v>
      </c>
      <c r="B1746" t="s">
        <v>23</v>
      </c>
      <c r="C1746" t="s">
        <v>17</v>
      </c>
      <c r="D1746">
        <v>8</v>
      </c>
      <c r="E1746">
        <v>2.7</v>
      </c>
      <c r="F1746">
        <v>5.3</v>
      </c>
      <c r="G1746">
        <v>2352</v>
      </c>
      <c r="H1746" t="s">
        <v>28</v>
      </c>
      <c r="I1746">
        <v>2500</v>
      </c>
      <c r="J1746" t="s">
        <v>16</v>
      </c>
      <c r="K1746" s="20">
        <v>0.34</v>
      </c>
      <c r="L1746" s="20">
        <v>0.66</v>
      </c>
      <c r="M1746" t="str">
        <f>_xlfn.XLOOKUP(Production_Downtime_Cleaned[[#This Row],[machine_id]],Machine_master[machine_id],Machine_master[department])</f>
        <v>Assembly</v>
      </c>
    </row>
    <row r="1747" spans="1:13">
      <c r="A1747" s="19">
        <v>45730</v>
      </c>
      <c r="B1747" t="s">
        <v>23</v>
      </c>
      <c r="C1747" t="s">
        <v>18</v>
      </c>
      <c r="D1747">
        <v>8</v>
      </c>
      <c r="E1747">
        <v>0</v>
      </c>
      <c r="F1747">
        <v>8</v>
      </c>
      <c r="G1747">
        <v>3408</v>
      </c>
      <c r="H1747" t="s">
        <v>15</v>
      </c>
      <c r="I1747">
        <v>0</v>
      </c>
      <c r="J1747" t="s">
        <v>16</v>
      </c>
      <c r="K1747" s="20">
        <v>0</v>
      </c>
      <c r="L1747" s="20">
        <v>1</v>
      </c>
      <c r="M1747" t="str">
        <f>_xlfn.XLOOKUP(Production_Downtime_Cleaned[[#This Row],[machine_id]],Machine_master[machine_id],Machine_master[department])</f>
        <v>Assembly</v>
      </c>
    </row>
    <row r="1748" spans="1:13">
      <c r="A1748" s="19">
        <v>45730</v>
      </c>
      <c r="B1748" t="s">
        <v>24</v>
      </c>
      <c r="C1748" t="s">
        <v>14</v>
      </c>
      <c r="D1748">
        <v>8</v>
      </c>
      <c r="E1748">
        <v>0</v>
      </c>
      <c r="F1748">
        <v>8</v>
      </c>
      <c r="G1748">
        <v>3342</v>
      </c>
      <c r="H1748" t="s">
        <v>15</v>
      </c>
      <c r="I1748">
        <v>0</v>
      </c>
      <c r="J1748" t="s">
        <v>16</v>
      </c>
      <c r="K1748" s="20">
        <v>0</v>
      </c>
      <c r="L1748" s="20">
        <v>1</v>
      </c>
      <c r="M1748" t="str">
        <f>_xlfn.XLOOKUP(Production_Downtime_Cleaned[[#This Row],[machine_id]],Machine_master[machine_id],Machine_master[department])</f>
        <v>Assembly</v>
      </c>
    </row>
    <row r="1749" spans="1:13">
      <c r="A1749" s="19">
        <v>45730</v>
      </c>
      <c r="B1749" t="s">
        <v>24</v>
      </c>
      <c r="C1749" t="s">
        <v>17</v>
      </c>
      <c r="D1749">
        <v>8</v>
      </c>
      <c r="E1749">
        <v>3.3</v>
      </c>
      <c r="F1749">
        <v>4.7</v>
      </c>
      <c r="G1749">
        <v>1786</v>
      </c>
      <c r="H1749" t="s">
        <v>29</v>
      </c>
      <c r="I1749">
        <v>6300</v>
      </c>
      <c r="J1749" t="s">
        <v>16</v>
      </c>
      <c r="K1749" s="20">
        <v>0.41</v>
      </c>
      <c r="L1749" s="20">
        <v>0.59</v>
      </c>
      <c r="M1749" t="str">
        <f>_xlfn.XLOOKUP(Production_Downtime_Cleaned[[#This Row],[machine_id]],Machine_master[machine_id],Machine_master[department])</f>
        <v>Assembly</v>
      </c>
    </row>
    <row r="1750" spans="1:13">
      <c r="A1750" s="19">
        <v>45730</v>
      </c>
      <c r="B1750" t="s">
        <v>24</v>
      </c>
      <c r="C1750" t="s">
        <v>18</v>
      </c>
      <c r="D1750">
        <v>8</v>
      </c>
      <c r="E1750">
        <v>3.4</v>
      </c>
      <c r="F1750">
        <v>4.5999999999999996</v>
      </c>
      <c r="G1750">
        <v>1597</v>
      </c>
      <c r="H1750" t="s">
        <v>26</v>
      </c>
      <c r="I1750">
        <v>13800</v>
      </c>
      <c r="J1750" t="s">
        <v>16</v>
      </c>
      <c r="K1750" s="20">
        <v>0.43</v>
      </c>
      <c r="L1750" s="20">
        <v>0.57999999999999996</v>
      </c>
      <c r="M1750" t="str">
        <f>_xlfn.XLOOKUP(Production_Downtime_Cleaned[[#This Row],[machine_id]],Machine_master[machine_id],Machine_master[department])</f>
        <v>Assembly</v>
      </c>
    </row>
    <row r="1751" spans="1:13">
      <c r="A1751" s="19">
        <v>45730</v>
      </c>
      <c r="B1751" t="s">
        <v>25</v>
      </c>
      <c r="C1751" t="s">
        <v>14</v>
      </c>
      <c r="D1751">
        <v>8</v>
      </c>
      <c r="E1751">
        <v>0</v>
      </c>
      <c r="F1751">
        <v>8</v>
      </c>
      <c r="G1751">
        <v>3961</v>
      </c>
      <c r="H1751" t="s">
        <v>15</v>
      </c>
      <c r="I1751">
        <v>0</v>
      </c>
      <c r="J1751" t="s">
        <v>16</v>
      </c>
      <c r="K1751" s="20">
        <v>0</v>
      </c>
      <c r="L1751" s="20">
        <v>1</v>
      </c>
      <c r="M1751" t="str">
        <f>_xlfn.XLOOKUP(Production_Downtime_Cleaned[[#This Row],[machine_id]],Machine_master[machine_id],Machine_master[department])</f>
        <v>Cutting</v>
      </c>
    </row>
    <row r="1752" spans="1:13">
      <c r="A1752" s="19">
        <v>45730</v>
      </c>
      <c r="B1752" t="s">
        <v>25</v>
      </c>
      <c r="C1752" t="s">
        <v>17</v>
      </c>
      <c r="D1752">
        <v>8</v>
      </c>
      <c r="E1752">
        <v>5.8</v>
      </c>
      <c r="F1752">
        <v>2.2000000000000002</v>
      </c>
      <c r="G1752">
        <v>1047</v>
      </c>
      <c r="H1752" t="s">
        <v>28</v>
      </c>
      <c r="I1752">
        <v>13000</v>
      </c>
      <c r="J1752" t="s">
        <v>16</v>
      </c>
      <c r="K1752" s="20">
        <v>0.73</v>
      </c>
      <c r="L1752" s="20">
        <v>0.28000000000000003</v>
      </c>
      <c r="M1752" t="str">
        <f>_xlfn.XLOOKUP(Production_Downtime_Cleaned[[#This Row],[machine_id]],Machine_master[machine_id],Machine_master[department])</f>
        <v>Cutting</v>
      </c>
    </row>
    <row r="1753" spans="1:13">
      <c r="A1753" s="19">
        <v>45730</v>
      </c>
      <c r="B1753" t="s">
        <v>25</v>
      </c>
      <c r="C1753" t="s">
        <v>18</v>
      </c>
      <c r="D1753">
        <v>8</v>
      </c>
      <c r="E1753">
        <v>0</v>
      </c>
      <c r="F1753">
        <v>8</v>
      </c>
      <c r="G1753">
        <v>3542</v>
      </c>
      <c r="H1753" t="s">
        <v>15</v>
      </c>
      <c r="I1753">
        <v>0</v>
      </c>
      <c r="J1753" t="s">
        <v>16</v>
      </c>
      <c r="K1753" s="20">
        <v>0</v>
      </c>
      <c r="L1753" s="20">
        <v>1</v>
      </c>
      <c r="M1753" t="str">
        <f>_xlfn.XLOOKUP(Production_Downtime_Cleaned[[#This Row],[machine_id]],Machine_master[machine_id],Machine_master[department])</f>
        <v>Cutting</v>
      </c>
    </row>
    <row r="1754" spans="1:13">
      <c r="A1754" s="19">
        <v>45731</v>
      </c>
      <c r="B1754" t="s">
        <v>13</v>
      </c>
      <c r="C1754" t="s">
        <v>14</v>
      </c>
      <c r="D1754">
        <v>8</v>
      </c>
      <c r="E1754">
        <v>6.6</v>
      </c>
      <c r="F1754">
        <v>1.4</v>
      </c>
      <c r="G1754">
        <v>940</v>
      </c>
      <c r="H1754" t="s">
        <v>27</v>
      </c>
      <c r="I1754">
        <v>12400</v>
      </c>
      <c r="J1754" t="s">
        <v>16</v>
      </c>
      <c r="K1754" s="20">
        <v>0.83</v>
      </c>
      <c r="L1754" s="20">
        <v>0.18</v>
      </c>
      <c r="M1754" t="str">
        <f>_xlfn.XLOOKUP(Production_Downtime_Cleaned[[#This Row],[machine_id]],Machine_master[machine_id],Machine_master[department])</f>
        <v>Stamping</v>
      </c>
    </row>
    <row r="1755" spans="1:13">
      <c r="A1755" s="19">
        <v>45731</v>
      </c>
      <c r="B1755" t="s">
        <v>13</v>
      </c>
      <c r="C1755" t="s">
        <v>17</v>
      </c>
      <c r="D1755">
        <v>8</v>
      </c>
      <c r="E1755">
        <v>3.1</v>
      </c>
      <c r="F1755">
        <v>4.9000000000000004</v>
      </c>
      <c r="G1755">
        <v>3167</v>
      </c>
      <c r="H1755" t="s">
        <v>30</v>
      </c>
      <c r="I1755">
        <v>2500</v>
      </c>
      <c r="J1755" t="s">
        <v>16</v>
      </c>
      <c r="K1755" s="20">
        <v>0.39</v>
      </c>
      <c r="L1755" s="20">
        <v>0.61</v>
      </c>
      <c r="M1755" t="str">
        <f>_xlfn.XLOOKUP(Production_Downtime_Cleaned[[#This Row],[machine_id]],Machine_master[machine_id],Machine_master[department])</f>
        <v>Stamping</v>
      </c>
    </row>
    <row r="1756" spans="1:13">
      <c r="A1756" s="19">
        <v>45731</v>
      </c>
      <c r="B1756" t="s">
        <v>13</v>
      </c>
      <c r="C1756" t="s">
        <v>18</v>
      </c>
      <c r="D1756">
        <v>8</v>
      </c>
      <c r="E1756">
        <v>0</v>
      </c>
      <c r="F1756">
        <v>8</v>
      </c>
      <c r="G1756">
        <v>4795</v>
      </c>
      <c r="H1756" t="s">
        <v>15</v>
      </c>
      <c r="I1756">
        <v>0</v>
      </c>
      <c r="J1756" t="s">
        <v>16</v>
      </c>
      <c r="K1756" s="20">
        <v>0</v>
      </c>
      <c r="L1756" s="20">
        <v>1</v>
      </c>
      <c r="M1756" t="str">
        <f>_xlfn.XLOOKUP(Production_Downtime_Cleaned[[#This Row],[machine_id]],Machine_master[machine_id],Machine_master[department])</f>
        <v>Stamping</v>
      </c>
    </row>
    <row r="1757" spans="1:13">
      <c r="A1757" s="19">
        <v>45731</v>
      </c>
      <c r="B1757" t="s">
        <v>19</v>
      </c>
      <c r="C1757" t="s">
        <v>14</v>
      </c>
      <c r="D1757">
        <v>8</v>
      </c>
      <c r="E1757">
        <v>2.8</v>
      </c>
      <c r="F1757">
        <v>5.2</v>
      </c>
      <c r="G1757">
        <v>3773</v>
      </c>
      <c r="H1757" t="s">
        <v>28</v>
      </c>
      <c r="I1757">
        <v>10200</v>
      </c>
      <c r="J1757" t="s">
        <v>16</v>
      </c>
      <c r="K1757" s="20">
        <v>0.35</v>
      </c>
      <c r="L1757" s="20">
        <v>0.65</v>
      </c>
      <c r="M1757" t="str">
        <f>_xlfn.XLOOKUP(Production_Downtime_Cleaned[[#This Row],[machine_id]],Machine_master[machine_id],Machine_master[department])</f>
        <v>Stamping</v>
      </c>
    </row>
    <row r="1758" spans="1:13">
      <c r="A1758" s="19">
        <v>45731</v>
      </c>
      <c r="B1758" t="s">
        <v>19</v>
      </c>
      <c r="C1758" t="s">
        <v>17</v>
      </c>
      <c r="D1758">
        <v>8</v>
      </c>
      <c r="E1758">
        <v>0</v>
      </c>
      <c r="F1758">
        <v>8</v>
      </c>
      <c r="G1758">
        <v>5292</v>
      </c>
      <c r="H1758" t="s">
        <v>15</v>
      </c>
      <c r="I1758">
        <v>0</v>
      </c>
      <c r="J1758" t="s">
        <v>16</v>
      </c>
      <c r="K1758" s="20">
        <v>0</v>
      </c>
      <c r="L1758" s="20">
        <v>1</v>
      </c>
      <c r="M1758" t="str">
        <f>_xlfn.XLOOKUP(Production_Downtime_Cleaned[[#This Row],[machine_id]],Machine_master[machine_id],Machine_master[department])</f>
        <v>Stamping</v>
      </c>
    </row>
    <row r="1759" spans="1:13">
      <c r="A1759" s="19">
        <v>45731</v>
      </c>
      <c r="B1759" t="s">
        <v>19</v>
      </c>
      <c r="C1759" t="s">
        <v>18</v>
      </c>
      <c r="D1759">
        <v>8</v>
      </c>
      <c r="E1759">
        <v>0</v>
      </c>
      <c r="F1759">
        <v>8</v>
      </c>
      <c r="G1759">
        <v>5705</v>
      </c>
      <c r="H1759" t="s">
        <v>15</v>
      </c>
      <c r="I1759">
        <v>0</v>
      </c>
      <c r="J1759" t="s">
        <v>16</v>
      </c>
      <c r="K1759" s="20">
        <v>0</v>
      </c>
      <c r="L1759" s="20">
        <v>1</v>
      </c>
      <c r="M1759" t="str">
        <f>_xlfn.XLOOKUP(Production_Downtime_Cleaned[[#This Row],[machine_id]],Machine_master[machine_id],Machine_master[department])</f>
        <v>Stamping</v>
      </c>
    </row>
    <row r="1760" spans="1:13">
      <c r="A1760" s="19">
        <v>45731</v>
      </c>
      <c r="B1760" t="s">
        <v>20</v>
      </c>
      <c r="C1760" t="s">
        <v>14</v>
      </c>
      <c r="D1760">
        <v>8</v>
      </c>
      <c r="E1760">
        <v>0</v>
      </c>
      <c r="F1760">
        <v>8</v>
      </c>
      <c r="G1760">
        <v>4607</v>
      </c>
      <c r="H1760" t="s">
        <v>15</v>
      </c>
      <c r="I1760">
        <v>0</v>
      </c>
      <c r="J1760" t="s">
        <v>16</v>
      </c>
      <c r="K1760" s="20">
        <v>0</v>
      </c>
      <c r="L1760" s="20">
        <v>1</v>
      </c>
      <c r="M1760" t="str">
        <f>_xlfn.XLOOKUP(Production_Downtime_Cleaned[[#This Row],[machine_id]],Machine_master[machine_id],Machine_master[department])</f>
        <v>Stamping</v>
      </c>
    </row>
    <row r="1761" spans="1:13">
      <c r="A1761" s="19">
        <v>45731</v>
      </c>
      <c r="B1761" t="s">
        <v>20</v>
      </c>
      <c r="C1761" t="s">
        <v>17</v>
      </c>
      <c r="D1761">
        <v>8</v>
      </c>
      <c r="E1761">
        <v>0</v>
      </c>
      <c r="F1761">
        <v>8</v>
      </c>
      <c r="G1761">
        <v>5103</v>
      </c>
      <c r="H1761" t="s">
        <v>15</v>
      </c>
      <c r="I1761">
        <v>0</v>
      </c>
      <c r="J1761" t="s">
        <v>16</v>
      </c>
      <c r="K1761" s="20">
        <v>0</v>
      </c>
      <c r="L1761" s="20">
        <v>1</v>
      </c>
      <c r="M1761" t="str">
        <f>_xlfn.XLOOKUP(Production_Downtime_Cleaned[[#This Row],[machine_id]],Machine_master[machine_id],Machine_master[department])</f>
        <v>Stamping</v>
      </c>
    </row>
    <row r="1762" spans="1:13">
      <c r="A1762" s="19">
        <v>45731</v>
      </c>
      <c r="B1762" t="s">
        <v>20</v>
      </c>
      <c r="C1762" t="s">
        <v>18</v>
      </c>
      <c r="D1762">
        <v>8</v>
      </c>
      <c r="E1762">
        <v>5.0999999999999996</v>
      </c>
      <c r="F1762">
        <v>2.9</v>
      </c>
      <c r="G1762">
        <v>1673</v>
      </c>
      <c r="H1762" t="s">
        <v>26</v>
      </c>
      <c r="I1762">
        <v>8100</v>
      </c>
      <c r="J1762" t="s">
        <v>16</v>
      </c>
      <c r="K1762" s="20">
        <v>0.64</v>
      </c>
      <c r="L1762" s="20">
        <v>0.36</v>
      </c>
      <c r="M1762" t="str">
        <f>_xlfn.XLOOKUP(Production_Downtime_Cleaned[[#This Row],[machine_id]],Machine_master[machine_id],Machine_master[department])</f>
        <v>Stamping</v>
      </c>
    </row>
    <row r="1763" spans="1:13">
      <c r="A1763" s="19">
        <v>45731</v>
      </c>
      <c r="B1763" t="s">
        <v>21</v>
      </c>
      <c r="C1763" t="s">
        <v>14</v>
      </c>
      <c r="D1763">
        <v>8</v>
      </c>
      <c r="E1763">
        <v>3.9</v>
      </c>
      <c r="F1763">
        <v>4.0999999999999996</v>
      </c>
      <c r="G1763">
        <v>359</v>
      </c>
      <c r="H1763" t="s">
        <v>29</v>
      </c>
      <c r="I1763">
        <v>11100</v>
      </c>
      <c r="J1763" t="s">
        <v>16</v>
      </c>
      <c r="K1763" s="20">
        <v>0.49</v>
      </c>
      <c r="L1763" s="20">
        <v>0.51</v>
      </c>
      <c r="M1763" t="str">
        <f>_xlfn.XLOOKUP(Production_Downtime_Cleaned[[#This Row],[machine_id]],Machine_master[machine_id],Machine_master[department])</f>
        <v>Machining</v>
      </c>
    </row>
    <row r="1764" spans="1:13">
      <c r="A1764" s="19">
        <v>45731</v>
      </c>
      <c r="B1764" t="s">
        <v>21</v>
      </c>
      <c r="C1764" t="s">
        <v>17</v>
      </c>
      <c r="D1764">
        <v>8</v>
      </c>
      <c r="E1764">
        <v>0</v>
      </c>
      <c r="F1764">
        <v>8</v>
      </c>
      <c r="G1764">
        <v>637</v>
      </c>
      <c r="H1764" t="s">
        <v>15</v>
      </c>
      <c r="I1764">
        <v>0</v>
      </c>
      <c r="J1764" t="s">
        <v>16</v>
      </c>
      <c r="K1764" s="20">
        <v>0</v>
      </c>
      <c r="L1764" s="20">
        <v>1</v>
      </c>
      <c r="M1764" t="str">
        <f>_xlfn.XLOOKUP(Production_Downtime_Cleaned[[#This Row],[machine_id]],Machine_master[machine_id],Machine_master[department])</f>
        <v>Machining</v>
      </c>
    </row>
    <row r="1765" spans="1:13">
      <c r="A1765" s="19">
        <v>45731</v>
      </c>
      <c r="B1765" t="s">
        <v>21</v>
      </c>
      <c r="C1765" t="s">
        <v>18</v>
      </c>
      <c r="D1765">
        <v>8</v>
      </c>
      <c r="E1765">
        <v>0</v>
      </c>
      <c r="F1765">
        <v>8</v>
      </c>
      <c r="G1765">
        <v>674</v>
      </c>
      <c r="H1765" t="s">
        <v>15</v>
      </c>
      <c r="I1765">
        <v>0</v>
      </c>
      <c r="J1765" t="s">
        <v>16</v>
      </c>
      <c r="K1765" s="20">
        <v>0</v>
      </c>
      <c r="L1765" s="20">
        <v>1</v>
      </c>
      <c r="M1765" t="str">
        <f>_xlfn.XLOOKUP(Production_Downtime_Cleaned[[#This Row],[machine_id]],Machine_master[machine_id],Machine_master[department])</f>
        <v>Machining</v>
      </c>
    </row>
    <row r="1766" spans="1:13">
      <c r="A1766" s="19">
        <v>45731</v>
      </c>
      <c r="B1766" t="s">
        <v>22</v>
      </c>
      <c r="C1766" t="s">
        <v>14</v>
      </c>
      <c r="D1766">
        <v>8</v>
      </c>
      <c r="E1766">
        <v>0</v>
      </c>
      <c r="F1766">
        <v>8</v>
      </c>
      <c r="G1766">
        <v>752</v>
      </c>
      <c r="H1766" t="s">
        <v>15</v>
      </c>
      <c r="I1766">
        <v>0</v>
      </c>
      <c r="J1766" t="s">
        <v>16</v>
      </c>
      <c r="K1766" s="20">
        <v>0</v>
      </c>
      <c r="L1766" s="20">
        <v>1</v>
      </c>
      <c r="M1766" t="str">
        <f>_xlfn.XLOOKUP(Production_Downtime_Cleaned[[#This Row],[machine_id]],Machine_master[machine_id],Machine_master[department])</f>
        <v>Machining</v>
      </c>
    </row>
    <row r="1767" spans="1:13">
      <c r="A1767" s="19">
        <v>45731</v>
      </c>
      <c r="B1767" t="s">
        <v>22</v>
      </c>
      <c r="C1767" t="s">
        <v>17</v>
      </c>
      <c r="D1767">
        <v>8</v>
      </c>
      <c r="E1767">
        <v>4.0999999999999996</v>
      </c>
      <c r="F1767">
        <v>3.9</v>
      </c>
      <c r="G1767">
        <v>325</v>
      </c>
      <c r="H1767" t="s">
        <v>30</v>
      </c>
      <c r="I1767">
        <v>3800</v>
      </c>
      <c r="J1767" t="s">
        <v>16</v>
      </c>
      <c r="K1767" s="20">
        <v>0.51</v>
      </c>
      <c r="L1767" s="20">
        <v>0.49</v>
      </c>
      <c r="M1767" t="str">
        <f>_xlfn.XLOOKUP(Production_Downtime_Cleaned[[#This Row],[machine_id]],Machine_master[machine_id],Machine_master[department])</f>
        <v>Machining</v>
      </c>
    </row>
    <row r="1768" spans="1:13">
      <c r="A1768" s="19">
        <v>45731</v>
      </c>
      <c r="B1768" t="s">
        <v>22</v>
      </c>
      <c r="C1768" t="s">
        <v>18</v>
      </c>
      <c r="D1768">
        <v>8</v>
      </c>
      <c r="E1768">
        <v>4.4000000000000004</v>
      </c>
      <c r="F1768">
        <v>3.6</v>
      </c>
      <c r="G1768">
        <v>341</v>
      </c>
      <c r="H1768" t="s">
        <v>28</v>
      </c>
      <c r="I1768">
        <v>14700</v>
      </c>
      <c r="J1768" t="s">
        <v>16</v>
      </c>
      <c r="K1768" s="20">
        <v>0.55000000000000004</v>
      </c>
      <c r="L1768" s="20">
        <v>0.45</v>
      </c>
      <c r="M1768" t="str">
        <f>_xlfn.XLOOKUP(Production_Downtime_Cleaned[[#This Row],[machine_id]],Machine_master[machine_id],Machine_master[department])</f>
        <v>Machining</v>
      </c>
    </row>
    <row r="1769" spans="1:13">
      <c r="A1769" s="19">
        <v>45731</v>
      </c>
      <c r="B1769" t="s">
        <v>23</v>
      </c>
      <c r="C1769" t="s">
        <v>14</v>
      </c>
      <c r="D1769">
        <v>8</v>
      </c>
      <c r="E1769">
        <v>0</v>
      </c>
      <c r="F1769">
        <v>8</v>
      </c>
      <c r="G1769">
        <v>3513</v>
      </c>
      <c r="H1769" t="s">
        <v>15</v>
      </c>
      <c r="I1769">
        <v>0</v>
      </c>
      <c r="J1769" t="s">
        <v>16</v>
      </c>
      <c r="K1769" s="20">
        <v>0</v>
      </c>
      <c r="L1769" s="20">
        <v>1</v>
      </c>
      <c r="M1769" t="str">
        <f>_xlfn.XLOOKUP(Production_Downtime_Cleaned[[#This Row],[machine_id]],Machine_master[machine_id],Machine_master[department])</f>
        <v>Assembly</v>
      </c>
    </row>
    <row r="1770" spans="1:13">
      <c r="A1770" s="19">
        <v>45731</v>
      </c>
      <c r="B1770" t="s">
        <v>23</v>
      </c>
      <c r="C1770" t="s">
        <v>17</v>
      </c>
      <c r="D1770">
        <v>8</v>
      </c>
      <c r="E1770">
        <v>0</v>
      </c>
      <c r="F1770">
        <v>8</v>
      </c>
      <c r="G1770">
        <v>3244</v>
      </c>
      <c r="H1770" t="s">
        <v>15</v>
      </c>
      <c r="I1770">
        <v>0</v>
      </c>
      <c r="J1770" t="s">
        <v>16</v>
      </c>
      <c r="K1770" s="20">
        <v>0</v>
      </c>
      <c r="L1770" s="20">
        <v>1</v>
      </c>
      <c r="M1770" t="str">
        <f>_xlfn.XLOOKUP(Production_Downtime_Cleaned[[#This Row],[machine_id]],Machine_master[machine_id],Machine_master[department])</f>
        <v>Assembly</v>
      </c>
    </row>
    <row r="1771" spans="1:13">
      <c r="A1771" s="19">
        <v>45731</v>
      </c>
      <c r="B1771" t="s">
        <v>23</v>
      </c>
      <c r="C1771" t="s">
        <v>18</v>
      </c>
      <c r="D1771">
        <v>8</v>
      </c>
      <c r="E1771">
        <v>1.3</v>
      </c>
      <c r="F1771">
        <v>6.7</v>
      </c>
      <c r="G1771">
        <v>2847</v>
      </c>
      <c r="H1771" t="s">
        <v>29</v>
      </c>
      <c r="I1771">
        <v>6100</v>
      </c>
      <c r="J1771" t="s">
        <v>16</v>
      </c>
      <c r="K1771" s="20">
        <v>0.16</v>
      </c>
      <c r="L1771" s="20">
        <v>0.84</v>
      </c>
      <c r="M1771" t="str">
        <f>_xlfn.XLOOKUP(Production_Downtime_Cleaned[[#This Row],[machine_id]],Machine_master[machine_id],Machine_master[department])</f>
        <v>Assembly</v>
      </c>
    </row>
    <row r="1772" spans="1:13">
      <c r="A1772" s="19">
        <v>45731</v>
      </c>
      <c r="B1772" t="s">
        <v>24</v>
      </c>
      <c r="C1772" t="s">
        <v>14</v>
      </c>
      <c r="D1772">
        <v>8</v>
      </c>
      <c r="E1772">
        <v>4.4000000000000004</v>
      </c>
      <c r="F1772">
        <v>3.6</v>
      </c>
      <c r="G1772">
        <v>1388</v>
      </c>
      <c r="H1772" t="s">
        <v>27</v>
      </c>
      <c r="I1772">
        <v>13100</v>
      </c>
      <c r="J1772" t="s">
        <v>16</v>
      </c>
      <c r="K1772" s="20">
        <v>0.55000000000000004</v>
      </c>
      <c r="L1772" s="20">
        <v>0.45</v>
      </c>
      <c r="M1772" t="str">
        <f>_xlfn.XLOOKUP(Production_Downtime_Cleaned[[#This Row],[machine_id]],Machine_master[machine_id],Machine_master[department])</f>
        <v>Assembly</v>
      </c>
    </row>
    <row r="1773" spans="1:13">
      <c r="A1773" s="19">
        <v>45731</v>
      </c>
      <c r="B1773" t="s">
        <v>24</v>
      </c>
      <c r="C1773" t="s">
        <v>17</v>
      </c>
      <c r="D1773">
        <v>8</v>
      </c>
      <c r="E1773">
        <v>0</v>
      </c>
      <c r="F1773">
        <v>8</v>
      </c>
      <c r="G1773">
        <v>2741</v>
      </c>
      <c r="H1773" t="s">
        <v>15</v>
      </c>
      <c r="I1773">
        <v>0</v>
      </c>
      <c r="J1773" t="s">
        <v>16</v>
      </c>
      <c r="K1773" s="20">
        <v>0</v>
      </c>
      <c r="L1773" s="20">
        <v>1</v>
      </c>
      <c r="M1773" t="str">
        <f>_xlfn.XLOOKUP(Production_Downtime_Cleaned[[#This Row],[machine_id]],Machine_master[machine_id],Machine_master[department])</f>
        <v>Assembly</v>
      </c>
    </row>
    <row r="1774" spans="1:13">
      <c r="A1774" s="19">
        <v>45731</v>
      </c>
      <c r="B1774" t="s">
        <v>24</v>
      </c>
      <c r="C1774" t="s">
        <v>18</v>
      </c>
      <c r="D1774">
        <v>8</v>
      </c>
      <c r="E1774">
        <v>1.1000000000000001</v>
      </c>
      <c r="F1774">
        <v>6.9</v>
      </c>
      <c r="G1774">
        <v>2849</v>
      </c>
      <c r="H1774" t="s">
        <v>30</v>
      </c>
      <c r="I1774">
        <v>4200</v>
      </c>
      <c r="J1774" t="s">
        <v>16</v>
      </c>
      <c r="K1774" s="20">
        <v>0.14000000000000001</v>
      </c>
      <c r="L1774" s="20">
        <v>0.86</v>
      </c>
      <c r="M1774" t="str">
        <f>_xlfn.XLOOKUP(Production_Downtime_Cleaned[[#This Row],[machine_id]],Machine_master[machine_id],Machine_master[department])</f>
        <v>Assembly</v>
      </c>
    </row>
    <row r="1775" spans="1:13">
      <c r="A1775" s="19">
        <v>45731</v>
      </c>
      <c r="B1775" t="s">
        <v>25</v>
      </c>
      <c r="C1775" t="s">
        <v>14</v>
      </c>
      <c r="D1775">
        <v>8</v>
      </c>
      <c r="E1775">
        <v>0</v>
      </c>
      <c r="F1775">
        <v>8</v>
      </c>
      <c r="G1775">
        <v>4102</v>
      </c>
      <c r="H1775" t="s">
        <v>15</v>
      </c>
      <c r="I1775">
        <v>0</v>
      </c>
      <c r="J1775" t="s">
        <v>16</v>
      </c>
      <c r="K1775" s="20">
        <v>0</v>
      </c>
      <c r="L1775" s="20">
        <v>1</v>
      </c>
      <c r="M1775" t="str">
        <f>_xlfn.XLOOKUP(Production_Downtime_Cleaned[[#This Row],[machine_id]],Machine_master[machine_id],Machine_master[department])</f>
        <v>Cutting</v>
      </c>
    </row>
    <row r="1776" spans="1:13">
      <c r="A1776" s="19">
        <v>45731</v>
      </c>
      <c r="B1776" t="s">
        <v>25</v>
      </c>
      <c r="C1776" t="s">
        <v>17</v>
      </c>
      <c r="D1776">
        <v>8</v>
      </c>
      <c r="E1776">
        <v>0</v>
      </c>
      <c r="F1776">
        <v>8</v>
      </c>
      <c r="G1776">
        <v>4075</v>
      </c>
      <c r="H1776" t="s">
        <v>15</v>
      </c>
      <c r="I1776">
        <v>0</v>
      </c>
      <c r="J1776" t="s">
        <v>16</v>
      </c>
      <c r="K1776" s="20">
        <v>0</v>
      </c>
      <c r="L1776" s="20">
        <v>1</v>
      </c>
      <c r="M1776" t="str">
        <f>_xlfn.XLOOKUP(Production_Downtime_Cleaned[[#This Row],[machine_id]],Machine_master[machine_id],Machine_master[department])</f>
        <v>Cutting</v>
      </c>
    </row>
    <row r="1777" spans="1:13">
      <c r="A1777" s="19">
        <v>45731</v>
      </c>
      <c r="B1777" t="s">
        <v>25</v>
      </c>
      <c r="C1777" t="s">
        <v>18</v>
      </c>
      <c r="D1777">
        <v>8</v>
      </c>
      <c r="E1777">
        <v>0</v>
      </c>
      <c r="F1777">
        <v>8</v>
      </c>
      <c r="G1777">
        <v>4441</v>
      </c>
      <c r="H1777" t="s">
        <v>15</v>
      </c>
      <c r="I1777">
        <v>0</v>
      </c>
      <c r="J1777" t="s">
        <v>16</v>
      </c>
      <c r="K1777" s="20">
        <v>0</v>
      </c>
      <c r="L1777" s="20">
        <v>1</v>
      </c>
      <c r="M1777" t="str">
        <f>_xlfn.XLOOKUP(Production_Downtime_Cleaned[[#This Row],[machine_id]],Machine_master[machine_id],Machine_master[department])</f>
        <v>Cutting</v>
      </c>
    </row>
    <row r="1778" spans="1:13">
      <c r="A1778" s="19">
        <v>45732</v>
      </c>
      <c r="B1778" t="s">
        <v>13</v>
      </c>
      <c r="C1778" t="s">
        <v>14</v>
      </c>
      <c r="D1778">
        <v>8</v>
      </c>
      <c r="E1778">
        <v>0</v>
      </c>
      <c r="F1778">
        <v>8</v>
      </c>
      <c r="G1778">
        <v>5147</v>
      </c>
      <c r="H1778" t="s">
        <v>15</v>
      </c>
      <c r="I1778">
        <v>0</v>
      </c>
      <c r="J1778" t="s">
        <v>16</v>
      </c>
      <c r="K1778" s="20">
        <v>0</v>
      </c>
      <c r="L1778" s="20">
        <v>1</v>
      </c>
      <c r="M1778" t="str">
        <f>_xlfn.XLOOKUP(Production_Downtime_Cleaned[[#This Row],[machine_id]],Machine_master[machine_id],Machine_master[department])</f>
        <v>Stamping</v>
      </c>
    </row>
    <row r="1779" spans="1:13">
      <c r="A1779" s="19">
        <v>45732</v>
      </c>
      <c r="B1779" t="s">
        <v>13</v>
      </c>
      <c r="C1779" t="s">
        <v>17</v>
      </c>
      <c r="D1779">
        <v>8</v>
      </c>
      <c r="E1779">
        <v>4.8</v>
      </c>
      <c r="F1779">
        <v>3.2</v>
      </c>
      <c r="G1779">
        <v>1760</v>
      </c>
      <c r="H1779" t="s">
        <v>30</v>
      </c>
      <c r="I1779">
        <v>7500</v>
      </c>
      <c r="J1779" t="s">
        <v>16</v>
      </c>
      <c r="K1779" s="20">
        <v>0.6</v>
      </c>
      <c r="L1779" s="20">
        <v>0.4</v>
      </c>
      <c r="M1779" t="str">
        <f>_xlfn.XLOOKUP(Production_Downtime_Cleaned[[#This Row],[machine_id]],Machine_master[machine_id],Machine_master[department])</f>
        <v>Stamping</v>
      </c>
    </row>
    <row r="1780" spans="1:13">
      <c r="A1780" s="19">
        <v>45732</v>
      </c>
      <c r="B1780" t="s">
        <v>13</v>
      </c>
      <c r="C1780" t="s">
        <v>18</v>
      </c>
      <c r="D1780">
        <v>8</v>
      </c>
      <c r="E1780">
        <v>5.2</v>
      </c>
      <c r="F1780">
        <v>2.8</v>
      </c>
      <c r="G1780">
        <v>1741</v>
      </c>
      <c r="H1780" t="s">
        <v>26</v>
      </c>
      <c r="I1780">
        <v>5200</v>
      </c>
      <c r="J1780" t="s">
        <v>16</v>
      </c>
      <c r="K1780" s="20">
        <v>0.65</v>
      </c>
      <c r="L1780" s="20">
        <v>0.35</v>
      </c>
      <c r="M1780" t="str">
        <f>_xlfn.XLOOKUP(Production_Downtime_Cleaned[[#This Row],[machine_id]],Machine_master[machine_id],Machine_master[department])</f>
        <v>Stamping</v>
      </c>
    </row>
    <row r="1781" spans="1:13">
      <c r="A1781" s="19">
        <v>45732</v>
      </c>
      <c r="B1781" t="s">
        <v>19</v>
      </c>
      <c r="C1781" t="s">
        <v>14</v>
      </c>
      <c r="D1781">
        <v>8</v>
      </c>
      <c r="E1781">
        <v>0</v>
      </c>
      <c r="F1781">
        <v>8</v>
      </c>
      <c r="G1781">
        <v>5439</v>
      </c>
      <c r="H1781" t="s">
        <v>15</v>
      </c>
      <c r="I1781">
        <v>0</v>
      </c>
      <c r="J1781" t="s">
        <v>16</v>
      </c>
      <c r="K1781" s="20">
        <v>0</v>
      </c>
      <c r="L1781" s="20">
        <v>1</v>
      </c>
      <c r="M1781" t="str">
        <f>_xlfn.XLOOKUP(Production_Downtime_Cleaned[[#This Row],[machine_id]],Machine_master[machine_id],Machine_master[department])</f>
        <v>Stamping</v>
      </c>
    </row>
    <row r="1782" spans="1:13">
      <c r="A1782" s="19">
        <v>45732</v>
      </c>
      <c r="B1782" t="s">
        <v>19</v>
      </c>
      <c r="C1782" t="s">
        <v>17</v>
      </c>
      <c r="D1782">
        <v>8</v>
      </c>
      <c r="E1782">
        <v>1.3</v>
      </c>
      <c r="F1782">
        <v>6.7</v>
      </c>
      <c r="G1782">
        <v>4436</v>
      </c>
      <c r="H1782" t="s">
        <v>28</v>
      </c>
      <c r="I1782">
        <v>9300</v>
      </c>
      <c r="J1782" t="s">
        <v>16</v>
      </c>
      <c r="K1782" s="20">
        <v>0.16</v>
      </c>
      <c r="L1782" s="20">
        <v>0.84</v>
      </c>
      <c r="M1782" t="str">
        <f>_xlfn.XLOOKUP(Production_Downtime_Cleaned[[#This Row],[machine_id]],Machine_master[machine_id],Machine_master[department])</f>
        <v>Stamping</v>
      </c>
    </row>
    <row r="1783" spans="1:13">
      <c r="A1783" s="19">
        <v>45732</v>
      </c>
      <c r="B1783" t="s">
        <v>19</v>
      </c>
      <c r="C1783" t="s">
        <v>18</v>
      </c>
      <c r="D1783">
        <v>8</v>
      </c>
      <c r="E1783">
        <v>0</v>
      </c>
      <c r="F1783">
        <v>8</v>
      </c>
      <c r="G1783">
        <v>4610</v>
      </c>
      <c r="H1783" t="s">
        <v>15</v>
      </c>
      <c r="I1783">
        <v>0</v>
      </c>
      <c r="J1783" t="s">
        <v>16</v>
      </c>
      <c r="K1783" s="20">
        <v>0</v>
      </c>
      <c r="L1783" s="20">
        <v>1</v>
      </c>
      <c r="M1783" t="str">
        <f>_xlfn.XLOOKUP(Production_Downtime_Cleaned[[#This Row],[machine_id]],Machine_master[machine_id],Machine_master[department])</f>
        <v>Stamping</v>
      </c>
    </row>
    <row r="1784" spans="1:13">
      <c r="A1784" s="19">
        <v>45732</v>
      </c>
      <c r="B1784" t="s">
        <v>20</v>
      </c>
      <c r="C1784" t="s">
        <v>14</v>
      </c>
      <c r="D1784">
        <v>8</v>
      </c>
      <c r="E1784">
        <v>0</v>
      </c>
      <c r="F1784">
        <v>8</v>
      </c>
      <c r="G1784">
        <v>5045</v>
      </c>
      <c r="H1784" t="s">
        <v>15</v>
      </c>
      <c r="I1784">
        <v>0</v>
      </c>
      <c r="J1784" t="s">
        <v>16</v>
      </c>
      <c r="K1784" s="20">
        <v>0</v>
      </c>
      <c r="L1784" s="20">
        <v>1</v>
      </c>
      <c r="M1784" t="str">
        <f>_xlfn.XLOOKUP(Production_Downtime_Cleaned[[#This Row],[machine_id]],Machine_master[machine_id],Machine_master[department])</f>
        <v>Stamping</v>
      </c>
    </row>
    <row r="1785" spans="1:13">
      <c r="A1785" s="19">
        <v>45732</v>
      </c>
      <c r="B1785" t="s">
        <v>20</v>
      </c>
      <c r="C1785" t="s">
        <v>17</v>
      </c>
      <c r="D1785">
        <v>8</v>
      </c>
      <c r="E1785">
        <v>5.2</v>
      </c>
      <c r="F1785">
        <v>2.8</v>
      </c>
      <c r="G1785">
        <v>1478</v>
      </c>
      <c r="H1785" t="s">
        <v>26</v>
      </c>
      <c r="I1785">
        <v>14000</v>
      </c>
      <c r="J1785" t="s">
        <v>16</v>
      </c>
      <c r="K1785" s="20">
        <v>0.65</v>
      </c>
      <c r="L1785" s="20">
        <v>0.35</v>
      </c>
      <c r="M1785" t="str">
        <f>_xlfn.XLOOKUP(Production_Downtime_Cleaned[[#This Row],[machine_id]],Machine_master[machine_id],Machine_master[department])</f>
        <v>Stamping</v>
      </c>
    </row>
    <row r="1786" spans="1:13">
      <c r="A1786" s="19">
        <v>45732</v>
      </c>
      <c r="B1786" t="s">
        <v>20</v>
      </c>
      <c r="C1786" t="s">
        <v>18</v>
      </c>
      <c r="D1786">
        <v>8</v>
      </c>
      <c r="E1786">
        <v>4.3</v>
      </c>
      <c r="F1786">
        <v>3.7</v>
      </c>
      <c r="G1786">
        <v>2219</v>
      </c>
      <c r="H1786" t="s">
        <v>28</v>
      </c>
      <c r="I1786">
        <v>10000</v>
      </c>
      <c r="J1786" t="s">
        <v>16</v>
      </c>
      <c r="K1786" s="20">
        <v>0.54</v>
      </c>
      <c r="L1786" s="20">
        <v>0.46</v>
      </c>
      <c r="M1786" t="str">
        <f>_xlfn.XLOOKUP(Production_Downtime_Cleaned[[#This Row],[machine_id]],Machine_master[machine_id],Machine_master[department])</f>
        <v>Stamping</v>
      </c>
    </row>
    <row r="1787" spans="1:13">
      <c r="A1787" s="19">
        <v>45732</v>
      </c>
      <c r="B1787" t="s">
        <v>21</v>
      </c>
      <c r="C1787" t="s">
        <v>14</v>
      </c>
      <c r="D1787">
        <v>8</v>
      </c>
      <c r="E1787">
        <v>0</v>
      </c>
      <c r="F1787">
        <v>8</v>
      </c>
      <c r="G1787">
        <v>637</v>
      </c>
      <c r="H1787" t="s">
        <v>15</v>
      </c>
      <c r="I1787">
        <v>0</v>
      </c>
      <c r="J1787" t="s">
        <v>16</v>
      </c>
      <c r="K1787" s="20">
        <v>0</v>
      </c>
      <c r="L1787" s="20">
        <v>1</v>
      </c>
      <c r="M1787" t="str">
        <f>_xlfn.XLOOKUP(Production_Downtime_Cleaned[[#This Row],[machine_id]],Machine_master[machine_id],Machine_master[department])</f>
        <v>Machining</v>
      </c>
    </row>
    <row r="1788" spans="1:13">
      <c r="A1788" s="19">
        <v>45732</v>
      </c>
      <c r="B1788" t="s">
        <v>21</v>
      </c>
      <c r="C1788" t="s">
        <v>17</v>
      </c>
      <c r="D1788">
        <v>8</v>
      </c>
      <c r="E1788">
        <v>0</v>
      </c>
      <c r="F1788">
        <v>8</v>
      </c>
      <c r="G1788">
        <v>596</v>
      </c>
      <c r="H1788" t="s">
        <v>15</v>
      </c>
      <c r="I1788">
        <v>0</v>
      </c>
      <c r="J1788" t="s">
        <v>16</v>
      </c>
      <c r="K1788" s="20">
        <v>0</v>
      </c>
      <c r="L1788" s="20">
        <v>1</v>
      </c>
      <c r="M1788" t="str">
        <f>_xlfn.XLOOKUP(Production_Downtime_Cleaned[[#This Row],[machine_id]],Machine_master[machine_id],Machine_master[department])</f>
        <v>Machining</v>
      </c>
    </row>
    <row r="1789" spans="1:13">
      <c r="A1789" s="19">
        <v>45732</v>
      </c>
      <c r="B1789" t="s">
        <v>21</v>
      </c>
      <c r="C1789" t="s">
        <v>18</v>
      </c>
      <c r="D1789">
        <v>8</v>
      </c>
      <c r="E1789">
        <v>0</v>
      </c>
      <c r="F1789">
        <v>8</v>
      </c>
      <c r="G1789">
        <v>694</v>
      </c>
      <c r="H1789" t="s">
        <v>15</v>
      </c>
      <c r="I1789">
        <v>0</v>
      </c>
      <c r="J1789" t="s">
        <v>16</v>
      </c>
      <c r="K1789" s="20">
        <v>0</v>
      </c>
      <c r="L1789" s="20">
        <v>1</v>
      </c>
      <c r="M1789" t="str">
        <f>_xlfn.XLOOKUP(Production_Downtime_Cleaned[[#This Row],[machine_id]],Machine_master[machine_id],Machine_master[department])</f>
        <v>Machining</v>
      </c>
    </row>
    <row r="1790" spans="1:13">
      <c r="A1790" s="19">
        <v>45732</v>
      </c>
      <c r="B1790" t="s">
        <v>22</v>
      </c>
      <c r="C1790" t="s">
        <v>14</v>
      </c>
      <c r="D1790">
        <v>8</v>
      </c>
      <c r="E1790">
        <v>0</v>
      </c>
      <c r="F1790">
        <v>8</v>
      </c>
      <c r="G1790">
        <v>697</v>
      </c>
      <c r="H1790" t="s">
        <v>15</v>
      </c>
      <c r="I1790">
        <v>0</v>
      </c>
      <c r="J1790" t="s">
        <v>16</v>
      </c>
      <c r="K1790" s="20">
        <v>0</v>
      </c>
      <c r="L1790" s="20">
        <v>1</v>
      </c>
      <c r="M1790" t="str">
        <f>_xlfn.XLOOKUP(Production_Downtime_Cleaned[[#This Row],[machine_id]],Machine_master[machine_id],Machine_master[department])</f>
        <v>Machining</v>
      </c>
    </row>
    <row r="1791" spans="1:13">
      <c r="A1791" s="19">
        <v>45732</v>
      </c>
      <c r="B1791" t="s">
        <v>22</v>
      </c>
      <c r="C1791" t="s">
        <v>17</v>
      </c>
      <c r="D1791">
        <v>8</v>
      </c>
      <c r="E1791">
        <v>0</v>
      </c>
      <c r="F1791">
        <v>8</v>
      </c>
      <c r="G1791">
        <v>741</v>
      </c>
      <c r="H1791" t="s">
        <v>15</v>
      </c>
      <c r="I1791">
        <v>0</v>
      </c>
      <c r="J1791" t="s">
        <v>16</v>
      </c>
      <c r="K1791" s="20">
        <v>0</v>
      </c>
      <c r="L1791" s="20">
        <v>1</v>
      </c>
      <c r="M1791" t="str">
        <f>_xlfn.XLOOKUP(Production_Downtime_Cleaned[[#This Row],[machine_id]],Machine_master[machine_id],Machine_master[department])</f>
        <v>Machining</v>
      </c>
    </row>
    <row r="1792" spans="1:13">
      <c r="A1792" s="19">
        <v>45732</v>
      </c>
      <c r="B1792" t="s">
        <v>22</v>
      </c>
      <c r="C1792" t="s">
        <v>18</v>
      </c>
      <c r="D1792">
        <v>8</v>
      </c>
      <c r="E1792">
        <v>0</v>
      </c>
      <c r="F1792">
        <v>8</v>
      </c>
      <c r="G1792">
        <v>687</v>
      </c>
      <c r="H1792" t="s">
        <v>15</v>
      </c>
      <c r="I1792">
        <v>0</v>
      </c>
      <c r="J1792" t="s">
        <v>16</v>
      </c>
      <c r="K1792" s="20">
        <v>0</v>
      </c>
      <c r="L1792" s="20">
        <v>1</v>
      </c>
      <c r="M1792" t="str">
        <f>_xlfn.XLOOKUP(Production_Downtime_Cleaned[[#This Row],[machine_id]],Machine_master[machine_id],Machine_master[department])</f>
        <v>Machining</v>
      </c>
    </row>
    <row r="1793" spans="1:13">
      <c r="A1793" s="19">
        <v>45732</v>
      </c>
      <c r="B1793" t="s">
        <v>23</v>
      </c>
      <c r="C1793" t="s">
        <v>14</v>
      </c>
      <c r="D1793">
        <v>8</v>
      </c>
      <c r="E1793">
        <v>0</v>
      </c>
      <c r="F1793">
        <v>8</v>
      </c>
      <c r="G1793">
        <v>3749</v>
      </c>
      <c r="H1793" t="s">
        <v>15</v>
      </c>
      <c r="I1793">
        <v>0</v>
      </c>
      <c r="J1793" t="s">
        <v>16</v>
      </c>
      <c r="K1793" s="20">
        <v>0</v>
      </c>
      <c r="L1793" s="20">
        <v>1</v>
      </c>
      <c r="M1793" t="str">
        <f>_xlfn.XLOOKUP(Production_Downtime_Cleaned[[#This Row],[machine_id]],Machine_master[machine_id],Machine_master[department])</f>
        <v>Assembly</v>
      </c>
    </row>
    <row r="1794" spans="1:13">
      <c r="A1794" s="19">
        <v>45732</v>
      </c>
      <c r="B1794" t="s">
        <v>23</v>
      </c>
      <c r="C1794" t="s">
        <v>17</v>
      </c>
      <c r="D1794">
        <v>8</v>
      </c>
      <c r="E1794">
        <v>0</v>
      </c>
      <c r="F1794">
        <v>8</v>
      </c>
      <c r="G1794">
        <v>3471</v>
      </c>
      <c r="H1794" t="s">
        <v>15</v>
      </c>
      <c r="I1794">
        <v>0</v>
      </c>
      <c r="J1794" t="s">
        <v>16</v>
      </c>
      <c r="K1794" s="20">
        <v>0</v>
      </c>
      <c r="L1794" s="20">
        <v>1</v>
      </c>
      <c r="M1794" t="str">
        <f>_xlfn.XLOOKUP(Production_Downtime_Cleaned[[#This Row],[machine_id]],Machine_master[machine_id],Machine_master[department])</f>
        <v>Assembly</v>
      </c>
    </row>
    <row r="1795" spans="1:13">
      <c r="A1795" s="19">
        <v>45732</v>
      </c>
      <c r="B1795" t="s">
        <v>23</v>
      </c>
      <c r="C1795" t="s">
        <v>18</v>
      </c>
      <c r="D1795">
        <v>8</v>
      </c>
      <c r="E1795">
        <v>3.8</v>
      </c>
      <c r="F1795">
        <v>4.2</v>
      </c>
      <c r="G1795">
        <v>1743</v>
      </c>
      <c r="H1795" t="s">
        <v>26</v>
      </c>
      <c r="I1795">
        <v>6100</v>
      </c>
      <c r="J1795" t="s">
        <v>16</v>
      </c>
      <c r="K1795" s="20">
        <v>0.48</v>
      </c>
      <c r="L1795" s="20">
        <v>0.53</v>
      </c>
      <c r="M1795" t="str">
        <f>_xlfn.XLOOKUP(Production_Downtime_Cleaned[[#This Row],[machine_id]],Machine_master[machine_id],Machine_master[department])</f>
        <v>Assembly</v>
      </c>
    </row>
    <row r="1796" spans="1:13">
      <c r="A1796" s="19">
        <v>45732</v>
      </c>
      <c r="B1796" t="s">
        <v>24</v>
      </c>
      <c r="C1796" t="s">
        <v>14</v>
      </c>
      <c r="D1796">
        <v>8</v>
      </c>
      <c r="E1796">
        <v>0.7</v>
      </c>
      <c r="F1796">
        <v>7.3</v>
      </c>
      <c r="G1796">
        <v>2555</v>
      </c>
      <c r="H1796" t="s">
        <v>28</v>
      </c>
      <c r="I1796">
        <v>14000</v>
      </c>
      <c r="J1796" t="s">
        <v>16</v>
      </c>
      <c r="K1796" s="20">
        <v>0.09</v>
      </c>
      <c r="L1796" s="20">
        <v>0.91</v>
      </c>
      <c r="M1796" t="str">
        <f>_xlfn.XLOOKUP(Production_Downtime_Cleaned[[#This Row],[machine_id]],Machine_master[machine_id],Machine_master[department])</f>
        <v>Assembly</v>
      </c>
    </row>
    <row r="1797" spans="1:13">
      <c r="A1797" s="19">
        <v>45732</v>
      </c>
      <c r="B1797" t="s">
        <v>24</v>
      </c>
      <c r="C1797" t="s">
        <v>17</v>
      </c>
      <c r="D1797">
        <v>8</v>
      </c>
      <c r="E1797">
        <v>0</v>
      </c>
      <c r="F1797">
        <v>8</v>
      </c>
      <c r="G1797">
        <v>3138</v>
      </c>
      <c r="H1797" t="s">
        <v>15</v>
      </c>
      <c r="I1797">
        <v>0</v>
      </c>
      <c r="J1797" t="s">
        <v>16</v>
      </c>
      <c r="K1797" s="20">
        <v>0</v>
      </c>
      <c r="L1797" s="20">
        <v>1</v>
      </c>
      <c r="M1797" t="str">
        <f>_xlfn.XLOOKUP(Production_Downtime_Cleaned[[#This Row],[machine_id]],Machine_master[machine_id],Machine_master[department])</f>
        <v>Assembly</v>
      </c>
    </row>
    <row r="1798" spans="1:13">
      <c r="A1798" s="19">
        <v>45732</v>
      </c>
      <c r="B1798" t="s">
        <v>24</v>
      </c>
      <c r="C1798" t="s">
        <v>18</v>
      </c>
      <c r="D1798">
        <v>8</v>
      </c>
      <c r="E1798">
        <v>0</v>
      </c>
      <c r="F1798">
        <v>8</v>
      </c>
      <c r="G1798">
        <v>3179</v>
      </c>
      <c r="H1798" t="s">
        <v>15</v>
      </c>
      <c r="I1798">
        <v>0</v>
      </c>
      <c r="J1798" t="s">
        <v>16</v>
      </c>
      <c r="K1798" s="20">
        <v>0</v>
      </c>
      <c r="L1798" s="20">
        <v>1</v>
      </c>
      <c r="M1798" t="str">
        <f>_xlfn.XLOOKUP(Production_Downtime_Cleaned[[#This Row],[machine_id]],Machine_master[machine_id],Machine_master[department])</f>
        <v>Assembly</v>
      </c>
    </row>
    <row r="1799" spans="1:13">
      <c r="A1799" s="19">
        <v>45732</v>
      </c>
      <c r="B1799" t="s">
        <v>25</v>
      </c>
      <c r="C1799" t="s">
        <v>14</v>
      </c>
      <c r="D1799">
        <v>8</v>
      </c>
      <c r="E1799">
        <v>0</v>
      </c>
      <c r="F1799">
        <v>8</v>
      </c>
      <c r="G1799">
        <v>4409</v>
      </c>
      <c r="H1799" t="s">
        <v>15</v>
      </c>
      <c r="I1799">
        <v>0</v>
      </c>
      <c r="J1799" t="s">
        <v>16</v>
      </c>
      <c r="K1799" s="20">
        <v>0</v>
      </c>
      <c r="L1799" s="20">
        <v>1</v>
      </c>
      <c r="M1799" t="str">
        <f>_xlfn.XLOOKUP(Production_Downtime_Cleaned[[#This Row],[machine_id]],Machine_master[machine_id],Machine_master[department])</f>
        <v>Cutting</v>
      </c>
    </row>
    <row r="1800" spans="1:13">
      <c r="A1800" s="19">
        <v>45732</v>
      </c>
      <c r="B1800" t="s">
        <v>25</v>
      </c>
      <c r="C1800" t="s">
        <v>17</v>
      </c>
      <c r="D1800">
        <v>8</v>
      </c>
      <c r="E1800">
        <v>3.9</v>
      </c>
      <c r="F1800">
        <v>4.0999999999999996</v>
      </c>
      <c r="G1800">
        <v>1881</v>
      </c>
      <c r="H1800" t="s">
        <v>31</v>
      </c>
      <c r="I1800">
        <v>8200</v>
      </c>
      <c r="J1800" t="s">
        <v>16</v>
      </c>
      <c r="K1800" s="20">
        <v>0.49</v>
      </c>
      <c r="L1800" s="20">
        <v>0.51</v>
      </c>
      <c r="M1800" t="str">
        <f>_xlfn.XLOOKUP(Production_Downtime_Cleaned[[#This Row],[machine_id]],Machine_master[machine_id],Machine_master[department])</f>
        <v>Cutting</v>
      </c>
    </row>
    <row r="1801" spans="1:13">
      <c r="A1801" s="19">
        <v>45732</v>
      </c>
      <c r="B1801" t="s">
        <v>25</v>
      </c>
      <c r="C1801" t="s">
        <v>18</v>
      </c>
      <c r="D1801">
        <v>8</v>
      </c>
      <c r="E1801">
        <v>0</v>
      </c>
      <c r="F1801">
        <v>8</v>
      </c>
      <c r="G1801">
        <v>4142</v>
      </c>
      <c r="H1801" t="s">
        <v>15</v>
      </c>
      <c r="I1801">
        <v>0</v>
      </c>
      <c r="J1801" t="s">
        <v>16</v>
      </c>
      <c r="K1801" s="20">
        <v>0</v>
      </c>
      <c r="L1801" s="20">
        <v>1</v>
      </c>
      <c r="M1801" t="str">
        <f>_xlfn.XLOOKUP(Production_Downtime_Cleaned[[#This Row],[machine_id]],Machine_master[machine_id],Machine_master[department])</f>
        <v>Cutting</v>
      </c>
    </row>
    <row r="1802" spans="1:13">
      <c r="A1802" s="19">
        <v>45733</v>
      </c>
      <c r="B1802" t="s">
        <v>13</v>
      </c>
      <c r="C1802" t="s">
        <v>14</v>
      </c>
      <c r="D1802">
        <v>8</v>
      </c>
      <c r="E1802">
        <v>0</v>
      </c>
      <c r="F1802">
        <v>8</v>
      </c>
      <c r="G1802">
        <v>4747</v>
      </c>
      <c r="H1802" t="s">
        <v>15</v>
      </c>
      <c r="I1802">
        <v>0</v>
      </c>
      <c r="J1802" t="s">
        <v>16</v>
      </c>
      <c r="K1802" s="20">
        <v>0</v>
      </c>
      <c r="L1802" s="20">
        <v>1</v>
      </c>
      <c r="M1802" t="str">
        <f>_xlfn.XLOOKUP(Production_Downtime_Cleaned[[#This Row],[machine_id]],Machine_master[machine_id],Machine_master[department])</f>
        <v>Stamping</v>
      </c>
    </row>
    <row r="1803" spans="1:13">
      <c r="A1803" s="19">
        <v>45733</v>
      </c>
      <c r="B1803" t="s">
        <v>13</v>
      </c>
      <c r="C1803" t="s">
        <v>17</v>
      </c>
      <c r="D1803">
        <v>8</v>
      </c>
      <c r="E1803">
        <v>0</v>
      </c>
      <c r="F1803">
        <v>8</v>
      </c>
      <c r="G1803">
        <v>4778</v>
      </c>
      <c r="H1803" t="s">
        <v>15</v>
      </c>
      <c r="I1803">
        <v>0</v>
      </c>
      <c r="J1803" t="s">
        <v>16</v>
      </c>
      <c r="K1803" s="20">
        <v>0</v>
      </c>
      <c r="L1803" s="20">
        <v>1</v>
      </c>
      <c r="M1803" t="str">
        <f>_xlfn.XLOOKUP(Production_Downtime_Cleaned[[#This Row],[machine_id]],Machine_master[machine_id],Machine_master[department])</f>
        <v>Stamping</v>
      </c>
    </row>
    <row r="1804" spans="1:13">
      <c r="A1804" s="19">
        <v>45733</v>
      </c>
      <c r="B1804" t="s">
        <v>13</v>
      </c>
      <c r="C1804" t="s">
        <v>18</v>
      </c>
      <c r="D1804">
        <v>8</v>
      </c>
      <c r="E1804">
        <v>0.9</v>
      </c>
      <c r="F1804">
        <v>7.1</v>
      </c>
      <c r="G1804">
        <v>4141</v>
      </c>
      <c r="H1804" t="s">
        <v>28</v>
      </c>
      <c r="I1804">
        <v>2300</v>
      </c>
      <c r="J1804" t="s">
        <v>16</v>
      </c>
      <c r="K1804" s="20">
        <v>0.11</v>
      </c>
      <c r="L1804" s="20">
        <v>0.89</v>
      </c>
      <c r="M1804" t="str">
        <f>_xlfn.XLOOKUP(Production_Downtime_Cleaned[[#This Row],[machine_id]],Machine_master[machine_id],Machine_master[department])</f>
        <v>Stamping</v>
      </c>
    </row>
    <row r="1805" spans="1:13">
      <c r="A1805" s="19">
        <v>45733</v>
      </c>
      <c r="B1805" t="s">
        <v>19</v>
      </c>
      <c r="C1805" t="s">
        <v>14</v>
      </c>
      <c r="D1805">
        <v>8</v>
      </c>
      <c r="E1805">
        <v>0</v>
      </c>
      <c r="F1805">
        <v>8</v>
      </c>
      <c r="G1805">
        <v>5261</v>
      </c>
      <c r="H1805" t="s">
        <v>15</v>
      </c>
      <c r="I1805">
        <v>0</v>
      </c>
      <c r="J1805" t="s">
        <v>16</v>
      </c>
      <c r="K1805" s="20">
        <v>0</v>
      </c>
      <c r="L1805" s="20">
        <v>1</v>
      </c>
      <c r="M1805" t="str">
        <f>_xlfn.XLOOKUP(Production_Downtime_Cleaned[[#This Row],[machine_id]],Machine_master[machine_id],Machine_master[department])</f>
        <v>Stamping</v>
      </c>
    </row>
    <row r="1806" spans="1:13">
      <c r="A1806" s="19">
        <v>45733</v>
      </c>
      <c r="B1806" t="s">
        <v>19</v>
      </c>
      <c r="C1806" t="s">
        <v>17</v>
      </c>
      <c r="D1806">
        <v>8</v>
      </c>
      <c r="E1806">
        <v>1.3</v>
      </c>
      <c r="F1806">
        <v>6.7</v>
      </c>
      <c r="G1806">
        <v>4334</v>
      </c>
      <c r="H1806" t="s">
        <v>30</v>
      </c>
      <c r="I1806">
        <v>12900</v>
      </c>
      <c r="J1806" t="s">
        <v>16</v>
      </c>
      <c r="K1806" s="20">
        <v>0.16</v>
      </c>
      <c r="L1806" s="20">
        <v>0.84</v>
      </c>
      <c r="M1806" t="str">
        <f>_xlfn.XLOOKUP(Production_Downtime_Cleaned[[#This Row],[machine_id]],Machine_master[machine_id],Machine_master[department])</f>
        <v>Stamping</v>
      </c>
    </row>
    <row r="1807" spans="1:13">
      <c r="A1807" s="19">
        <v>45733</v>
      </c>
      <c r="B1807" t="s">
        <v>19</v>
      </c>
      <c r="C1807" t="s">
        <v>18</v>
      </c>
      <c r="D1807">
        <v>8</v>
      </c>
      <c r="E1807">
        <v>0</v>
      </c>
      <c r="F1807">
        <v>8</v>
      </c>
      <c r="G1807">
        <v>5019</v>
      </c>
      <c r="H1807" t="s">
        <v>15</v>
      </c>
      <c r="I1807">
        <v>0</v>
      </c>
      <c r="J1807" t="s">
        <v>16</v>
      </c>
      <c r="K1807" s="20">
        <v>0</v>
      </c>
      <c r="L1807" s="20">
        <v>1</v>
      </c>
      <c r="M1807" t="str">
        <f>_xlfn.XLOOKUP(Production_Downtime_Cleaned[[#This Row],[machine_id]],Machine_master[machine_id],Machine_master[department])</f>
        <v>Stamping</v>
      </c>
    </row>
    <row r="1808" spans="1:13">
      <c r="A1808" s="19">
        <v>45733</v>
      </c>
      <c r="B1808" t="s">
        <v>20</v>
      </c>
      <c r="C1808" t="s">
        <v>14</v>
      </c>
      <c r="D1808">
        <v>8</v>
      </c>
      <c r="E1808">
        <v>0</v>
      </c>
      <c r="F1808">
        <v>8</v>
      </c>
      <c r="G1808">
        <v>4622</v>
      </c>
      <c r="H1808" t="s">
        <v>15</v>
      </c>
      <c r="I1808">
        <v>0</v>
      </c>
      <c r="J1808" t="s">
        <v>16</v>
      </c>
      <c r="K1808" s="20">
        <v>0</v>
      </c>
      <c r="L1808" s="20">
        <v>1</v>
      </c>
      <c r="M1808" t="str">
        <f>_xlfn.XLOOKUP(Production_Downtime_Cleaned[[#This Row],[machine_id]],Machine_master[machine_id],Machine_master[department])</f>
        <v>Stamping</v>
      </c>
    </row>
    <row r="1809" spans="1:13">
      <c r="A1809" s="19">
        <v>45733</v>
      </c>
      <c r="B1809" t="s">
        <v>20</v>
      </c>
      <c r="C1809" t="s">
        <v>17</v>
      </c>
      <c r="D1809">
        <v>8</v>
      </c>
      <c r="E1809">
        <v>0</v>
      </c>
      <c r="F1809">
        <v>8</v>
      </c>
      <c r="G1809">
        <v>4486</v>
      </c>
      <c r="H1809" t="s">
        <v>15</v>
      </c>
      <c r="I1809">
        <v>0</v>
      </c>
      <c r="J1809" t="s">
        <v>16</v>
      </c>
      <c r="K1809" s="20">
        <v>0</v>
      </c>
      <c r="L1809" s="20">
        <v>1</v>
      </c>
      <c r="M1809" t="str">
        <f>_xlfn.XLOOKUP(Production_Downtime_Cleaned[[#This Row],[machine_id]],Machine_master[machine_id],Machine_master[department])</f>
        <v>Stamping</v>
      </c>
    </row>
    <row r="1810" spans="1:13">
      <c r="A1810" s="19">
        <v>45733</v>
      </c>
      <c r="B1810" t="s">
        <v>20</v>
      </c>
      <c r="C1810" t="s">
        <v>18</v>
      </c>
      <c r="D1810">
        <v>8</v>
      </c>
      <c r="E1810">
        <v>0</v>
      </c>
      <c r="F1810">
        <v>8</v>
      </c>
      <c r="G1810">
        <v>4296</v>
      </c>
      <c r="H1810" t="s">
        <v>15</v>
      </c>
      <c r="I1810">
        <v>0</v>
      </c>
      <c r="J1810" t="s">
        <v>16</v>
      </c>
      <c r="K1810" s="20">
        <v>0</v>
      </c>
      <c r="L1810" s="20">
        <v>1</v>
      </c>
      <c r="M1810" t="str">
        <f>_xlfn.XLOOKUP(Production_Downtime_Cleaned[[#This Row],[machine_id]],Machine_master[machine_id],Machine_master[department])</f>
        <v>Stamping</v>
      </c>
    </row>
    <row r="1811" spans="1:13">
      <c r="A1811" s="19">
        <v>45733</v>
      </c>
      <c r="B1811" t="s">
        <v>21</v>
      </c>
      <c r="C1811" t="s">
        <v>14</v>
      </c>
      <c r="D1811">
        <v>8</v>
      </c>
      <c r="E1811">
        <v>0</v>
      </c>
      <c r="F1811">
        <v>8</v>
      </c>
      <c r="G1811">
        <v>634</v>
      </c>
      <c r="H1811" t="s">
        <v>15</v>
      </c>
      <c r="I1811">
        <v>0</v>
      </c>
      <c r="J1811" t="s">
        <v>16</v>
      </c>
      <c r="K1811" s="20">
        <v>0</v>
      </c>
      <c r="L1811" s="20">
        <v>1</v>
      </c>
      <c r="M1811" t="str">
        <f>_xlfn.XLOOKUP(Production_Downtime_Cleaned[[#This Row],[machine_id]],Machine_master[machine_id],Machine_master[department])</f>
        <v>Machining</v>
      </c>
    </row>
    <row r="1812" spans="1:13">
      <c r="A1812" s="19">
        <v>45733</v>
      </c>
      <c r="B1812" t="s">
        <v>21</v>
      </c>
      <c r="C1812" t="s">
        <v>17</v>
      </c>
      <c r="D1812">
        <v>8</v>
      </c>
      <c r="E1812">
        <v>0</v>
      </c>
      <c r="F1812">
        <v>8</v>
      </c>
      <c r="G1812">
        <v>688</v>
      </c>
      <c r="H1812" t="s">
        <v>15</v>
      </c>
      <c r="I1812">
        <v>0</v>
      </c>
      <c r="J1812" t="s">
        <v>16</v>
      </c>
      <c r="K1812" s="20">
        <v>0</v>
      </c>
      <c r="L1812" s="20">
        <v>1</v>
      </c>
      <c r="M1812" t="str">
        <f>_xlfn.XLOOKUP(Production_Downtime_Cleaned[[#This Row],[machine_id]],Machine_master[machine_id],Machine_master[department])</f>
        <v>Machining</v>
      </c>
    </row>
    <row r="1813" spans="1:13">
      <c r="A1813" s="19">
        <v>45733</v>
      </c>
      <c r="B1813" t="s">
        <v>21</v>
      </c>
      <c r="C1813" t="s">
        <v>18</v>
      </c>
      <c r="D1813">
        <v>8</v>
      </c>
      <c r="E1813">
        <v>6.8</v>
      </c>
      <c r="F1813">
        <v>1.2</v>
      </c>
      <c r="G1813">
        <v>100</v>
      </c>
      <c r="H1813" t="s">
        <v>26</v>
      </c>
      <c r="I1813">
        <v>13200</v>
      </c>
      <c r="J1813" t="s">
        <v>16</v>
      </c>
      <c r="K1813" s="20">
        <v>0.85</v>
      </c>
      <c r="L1813" s="20">
        <v>0.15</v>
      </c>
      <c r="M1813" t="str">
        <f>_xlfn.XLOOKUP(Production_Downtime_Cleaned[[#This Row],[machine_id]],Machine_master[machine_id],Machine_master[department])</f>
        <v>Machining</v>
      </c>
    </row>
    <row r="1814" spans="1:13">
      <c r="A1814" s="19">
        <v>45733</v>
      </c>
      <c r="B1814" t="s">
        <v>22</v>
      </c>
      <c r="C1814" t="s">
        <v>14</v>
      </c>
      <c r="D1814">
        <v>8</v>
      </c>
      <c r="E1814">
        <v>0</v>
      </c>
      <c r="F1814">
        <v>8</v>
      </c>
      <c r="G1814">
        <v>674</v>
      </c>
      <c r="H1814" t="s">
        <v>15</v>
      </c>
      <c r="I1814">
        <v>0</v>
      </c>
      <c r="J1814" t="s">
        <v>16</v>
      </c>
      <c r="K1814" s="20">
        <v>0</v>
      </c>
      <c r="L1814" s="20">
        <v>1</v>
      </c>
      <c r="M1814" t="str">
        <f>_xlfn.XLOOKUP(Production_Downtime_Cleaned[[#This Row],[machine_id]],Machine_master[machine_id],Machine_master[department])</f>
        <v>Machining</v>
      </c>
    </row>
    <row r="1815" spans="1:13">
      <c r="A1815" s="19">
        <v>45733</v>
      </c>
      <c r="B1815" t="s">
        <v>22</v>
      </c>
      <c r="C1815" t="s">
        <v>17</v>
      </c>
      <c r="D1815">
        <v>8</v>
      </c>
      <c r="E1815">
        <v>0</v>
      </c>
      <c r="F1815">
        <v>8</v>
      </c>
      <c r="G1815">
        <v>762</v>
      </c>
      <c r="H1815" t="s">
        <v>15</v>
      </c>
      <c r="I1815">
        <v>0</v>
      </c>
      <c r="J1815" t="s">
        <v>16</v>
      </c>
      <c r="K1815" s="20">
        <v>0</v>
      </c>
      <c r="L1815" s="20">
        <v>1</v>
      </c>
      <c r="M1815" t="str">
        <f>_xlfn.XLOOKUP(Production_Downtime_Cleaned[[#This Row],[machine_id]],Machine_master[machine_id],Machine_master[department])</f>
        <v>Machining</v>
      </c>
    </row>
    <row r="1816" spans="1:13">
      <c r="A1816" s="19">
        <v>45733</v>
      </c>
      <c r="B1816" t="s">
        <v>22</v>
      </c>
      <c r="C1816" t="s">
        <v>18</v>
      </c>
      <c r="D1816">
        <v>8</v>
      </c>
      <c r="E1816">
        <v>0</v>
      </c>
      <c r="F1816">
        <v>8</v>
      </c>
      <c r="G1816">
        <v>790</v>
      </c>
      <c r="H1816" t="s">
        <v>15</v>
      </c>
      <c r="I1816">
        <v>0</v>
      </c>
      <c r="J1816" t="s">
        <v>16</v>
      </c>
      <c r="K1816" s="20">
        <v>0</v>
      </c>
      <c r="L1816" s="20">
        <v>1</v>
      </c>
      <c r="M1816" t="str">
        <f>_xlfn.XLOOKUP(Production_Downtime_Cleaned[[#This Row],[machine_id]],Machine_master[machine_id],Machine_master[department])</f>
        <v>Machining</v>
      </c>
    </row>
    <row r="1817" spans="1:13">
      <c r="A1817" s="19">
        <v>45733</v>
      </c>
      <c r="B1817" t="s">
        <v>23</v>
      </c>
      <c r="C1817" t="s">
        <v>14</v>
      </c>
      <c r="D1817">
        <v>8</v>
      </c>
      <c r="E1817">
        <v>0</v>
      </c>
      <c r="F1817">
        <v>8</v>
      </c>
      <c r="G1817">
        <v>3337</v>
      </c>
      <c r="H1817" t="s">
        <v>15</v>
      </c>
      <c r="I1817">
        <v>0</v>
      </c>
      <c r="J1817" t="s">
        <v>16</v>
      </c>
      <c r="K1817" s="20">
        <v>0</v>
      </c>
      <c r="L1817" s="20">
        <v>1</v>
      </c>
      <c r="M1817" t="str">
        <f>_xlfn.XLOOKUP(Production_Downtime_Cleaned[[#This Row],[machine_id]],Machine_master[machine_id],Machine_master[department])</f>
        <v>Assembly</v>
      </c>
    </row>
    <row r="1818" spans="1:13">
      <c r="A1818" s="19">
        <v>45733</v>
      </c>
      <c r="B1818" t="s">
        <v>23</v>
      </c>
      <c r="C1818" t="s">
        <v>17</v>
      </c>
      <c r="D1818">
        <v>8</v>
      </c>
      <c r="E1818">
        <v>0</v>
      </c>
      <c r="F1818">
        <v>8</v>
      </c>
      <c r="G1818">
        <v>3536</v>
      </c>
      <c r="H1818" t="s">
        <v>15</v>
      </c>
      <c r="I1818">
        <v>0</v>
      </c>
      <c r="J1818" t="s">
        <v>16</v>
      </c>
      <c r="K1818" s="20">
        <v>0</v>
      </c>
      <c r="L1818" s="20">
        <v>1</v>
      </c>
      <c r="M1818" t="str">
        <f>_xlfn.XLOOKUP(Production_Downtime_Cleaned[[#This Row],[machine_id]],Machine_master[machine_id],Machine_master[department])</f>
        <v>Assembly</v>
      </c>
    </row>
    <row r="1819" spans="1:13">
      <c r="A1819" s="19">
        <v>45733</v>
      </c>
      <c r="B1819" t="s">
        <v>23</v>
      </c>
      <c r="C1819" t="s">
        <v>18</v>
      </c>
      <c r="D1819">
        <v>8</v>
      </c>
      <c r="E1819">
        <v>0</v>
      </c>
      <c r="F1819">
        <v>8</v>
      </c>
      <c r="G1819">
        <v>3353</v>
      </c>
      <c r="H1819" t="s">
        <v>15</v>
      </c>
      <c r="I1819">
        <v>0</v>
      </c>
      <c r="J1819" t="s">
        <v>16</v>
      </c>
      <c r="K1819" s="20">
        <v>0</v>
      </c>
      <c r="L1819" s="20">
        <v>1</v>
      </c>
      <c r="M1819" t="str">
        <f>_xlfn.XLOOKUP(Production_Downtime_Cleaned[[#This Row],[machine_id]],Machine_master[machine_id],Machine_master[department])</f>
        <v>Assembly</v>
      </c>
    </row>
    <row r="1820" spans="1:13">
      <c r="A1820" s="19">
        <v>45733</v>
      </c>
      <c r="B1820" t="s">
        <v>24</v>
      </c>
      <c r="C1820" t="s">
        <v>14</v>
      </c>
      <c r="D1820">
        <v>8</v>
      </c>
      <c r="E1820">
        <v>0</v>
      </c>
      <c r="F1820">
        <v>8</v>
      </c>
      <c r="G1820">
        <v>3052</v>
      </c>
      <c r="H1820" t="s">
        <v>15</v>
      </c>
      <c r="I1820">
        <v>0</v>
      </c>
      <c r="J1820" t="s">
        <v>16</v>
      </c>
      <c r="K1820" s="20">
        <v>0</v>
      </c>
      <c r="L1820" s="20">
        <v>1</v>
      </c>
      <c r="M1820" t="str">
        <f>_xlfn.XLOOKUP(Production_Downtime_Cleaned[[#This Row],[machine_id]],Machine_master[machine_id],Machine_master[department])</f>
        <v>Assembly</v>
      </c>
    </row>
    <row r="1821" spans="1:13">
      <c r="A1821" s="19">
        <v>45733</v>
      </c>
      <c r="B1821" t="s">
        <v>24</v>
      </c>
      <c r="C1821" t="s">
        <v>17</v>
      </c>
      <c r="D1821">
        <v>8</v>
      </c>
      <c r="E1821">
        <v>4.0999999999999996</v>
      </c>
      <c r="F1821">
        <v>3.9</v>
      </c>
      <c r="G1821">
        <v>1444</v>
      </c>
      <c r="H1821" t="s">
        <v>30</v>
      </c>
      <c r="I1821">
        <v>8600</v>
      </c>
      <c r="J1821" t="s">
        <v>16</v>
      </c>
      <c r="K1821" s="20">
        <v>0.51</v>
      </c>
      <c r="L1821" s="20">
        <v>0.49</v>
      </c>
      <c r="M1821" t="str">
        <f>_xlfn.XLOOKUP(Production_Downtime_Cleaned[[#This Row],[machine_id]],Machine_master[machine_id],Machine_master[department])</f>
        <v>Assembly</v>
      </c>
    </row>
    <row r="1822" spans="1:13">
      <c r="A1822" s="19">
        <v>45733</v>
      </c>
      <c r="B1822" t="s">
        <v>24</v>
      </c>
      <c r="C1822" t="s">
        <v>18</v>
      </c>
      <c r="D1822">
        <v>8</v>
      </c>
      <c r="E1822">
        <v>0</v>
      </c>
      <c r="F1822">
        <v>8</v>
      </c>
      <c r="G1822">
        <v>3463</v>
      </c>
      <c r="H1822" t="s">
        <v>15</v>
      </c>
      <c r="I1822">
        <v>0</v>
      </c>
      <c r="J1822" t="s">
        <v>16</v>
      </c>
      <c r="K1822" s="20">
        <v>0</v>
      </c>
      <c r="L1822" s="20">
        <v>1</v>
      </c>
      <c r="M1822" t="str">
        <f>_xlfn.XLOOKUP(Production_Downtime_Cleaned[[#This Row],[machine_id]],Machine_master[machine_id],Machine_master[department])</f>
        <v>Assembly</v>
      </c>
    </row>
    <row r="1823" spans="1:13">
      <c r="A1823" s="19">
        <v>45733</v>
      </c>
      <c r="B1823" t="s">
        <v>25</v>
      </c>
      <c r="C1823" t="s">
        <v>14</v>
      </c>
      <c r="D1823">
        <v>8</v>
      </c>
      <c r="E1823">
        <v>0</v>
      </c>
      <c r="F1823">
        <v>8</v>
      </c>
      <c r="G1823">
        <v>3608</v>
      </c>
      <c r="H1823" t="s">
        <v>15</v>
      </c>
      <c r="I1823">
        <v>0</v>
      </c>
      <c r="J1823" t="s">
        <v>16</v>
      </c>
      <c r="K1823" s="20">
        <v>0</v>
      </c>
      <c r="L1823" s="20">
        <v>1</v>
      </c>
      <c r="M1823" t="str">
        <f>_xlfn.XLOOKUP(Production_Downtime_Cleaned[[#This Row],[machine_id]],Machine_master[machine_id],Machine_master[department])</f>
        <v>Cutting</v>
      </c>
    </row>
    <row r="1824" spans="1:13">
      <c r="A1824" s="19">
        <v>45733</v>
      </c>
      <c r="B1824" t="s">
        <v>25</v>
      </c>
      <c r="C1824" t="s">
        <v>17</v>
      </c>
      <c r="D1824">
        <v>8</v>
      </c>
      <c r="E1824">
        <v>0</v>
      </c>
      <c r="F1824">
        <v>8</v>
      </c>
      <c r="G1824">
        <v>4029</v>
      </c>
      <c r="H1824" t="s">
        <v>15</v>
      </c>
      <c r="I1824">
        <v>0</v>
      </c>
      <c r="J1824" t="s">
        <v>16</v>
      </c>
      <c r="K1824" s="20">
        <v>0</v>
      </c>
      <c r="L1824" s="20">
        <v>1</v>
      </c>
      <c r="M1824" t="str">
        <f>_xlfn.XLOOKUP(Production_Downtime_Cleaned[[#This Row],[machine_id]],Machine_master[machine_id],Machine_master[department])</f>
        <v>Cutting</v>
      </c>
    </row>
    <row r="1825" spans="1:13">
      <c r="A1825" s="19">
        <v>45733</v>
      </c>
      <c r="B1825" t="s">
        <v>25</v>
      </c>
      <c r="C1825" t="s">
        <v>18</v>
      </c>
      <c r="D1825">
        <v>8</v>
      </c>
      <c r="E1825">
        <v>0</v>
      </c>
      <c r="F1825">
        <v>8</v>
      </c>
      <c r="G1825">
        <v>4170</v>
      </c>
      <c r="H1825" t="s">
        <v>15</v>
      </c>
      <c r="I1825">
        <v>0</v>
      </c>
      <c r="J1825" t="s">
        <v>16</v>
      </c>
      <c r="K1825" s="20">
        <v>0</v>
      </c>
      <c r="L1825" s="20">
        <v>1</v>
      </c>
      <c r="M1825" t="str">
        <f>_xlfn.XLOOKUP(Production_Downtime_Cleaned[[#This Row],[machine_id]],Machine_master[machine_id],Machine_master[department])</f>
        <v>Cutting</v>
      </c>
    </row>
    <row r="1826" spans="1:13">
      <c r="A1826" s="19">
        <v>45734</v>
      </c>
      <c r="B1826" t="s">
        <v>13</v>
      </c>
      <c r="C1826" t="s">
        <v>14</v>
      </c>
      <c r="D1826">
        <v>8</v>
      </c>
      <c r="E1826">
        <v>0</v>
      </c>
      <c r="F1826">
        <v>8</v>
      </c>
      <c r="G1826">
        <v>4810</v>
      </c>
      <c r="H1826" t="s">
        <v>15</v>
      </c>
      <c r="I1826">
        <v>0</v>
      </c>
      <c r="J1826" t="s">
        <v>16</v>
      </c>
      <c r="K1826" s="20">
        <v>0</v>
      </c>
      <c r="L1826" s="20">
        <v>1</v>
      </c>
      <c r="M1826" t="str">
        <f>_xlfn.XLOOKUP(Production_Downtime_Cleaned[[#This Row],[machine_id]],Machine_master[machine_id],Machine_master[department])</f>
        <v>Stamping</v>
      </c>
    </row>
    <row r="1827" spans="1:13">
      <c r="A1827" s="19">
        <v>45734</v>
      </c>
      <c r="B1827" t="s">
        <v>13</v>
      </c>
      <c r="C1827" t="s">
        <v>17</v>
      </c>
      <c r="D1827">
        <v>8</v>
      </c>
      <c r="E1827">
        <v>4.7</v>
      </c>
      <c r="F1827">
        <v>3.3</v>
      </c>
      <c r="G1827">
        <v>2221</v>
      </c>
      <c r="H1827" t="s">
        <v>30</v>
      </c>
      <c r="I1827">
        <v>13700</v>
      </c>
      <c r="J1827" t="s">
        <v>16</v>
      </c>
      <c r="K1827" s="20">
        <v>0.59</v>
      </c>
      <c r="L1827" s="20">
        <v>0.41</v>
      </c>
      <c r="M1827" t="str">
        <f>_xlfn.XLOOKUP(Production_Downtime_Cleaned[[#This Row],[machine_id]],Machine_master[machine_id],Machine_master[department])</f>
        <v>Stamping</v>
      </c>
    </row>
    <row r="1828" spans="1:13">
      <c r="A1828" s="19">
        <v>45734</v>
      </c>
      <c r="B1828" t="s">
        <v>13</v>
      </c>
      <c r="C1828" t="s">
        <v>18</v>
      </c>
      <c r="D1828">
        <v>8</v>
      </c>
      <c r="E1828">
        <v>0</v>
      </c>
      <c r="F1828">
        <v>8</v>
      </c>
      <c r="G1828">
        <v>4842</v>
      </c>
      <c r="H1828" t="s">
        <v>15</v>
      </c>
      <c r="I1828">
        <v>0</v>
      </c>
      <c r="J1828" t="s">
        <v>16</v>
      </c>
      <c r="K1828" s="20">
        <v>0</v>
      </c>
      <c r="L1828" s="20">
        <v>1</v>
      </c>
      <c r="M1828" t="str">
        <f>_xlfn.XLOOKUP(Production_Downtime_Cleaned[[#This Row],[machine_id]],Machine_master[machine_id],Machine_master[department])</f>
        <v>Stamping</v>
      </c>
    </row>
    <row r="1829" spans="1:13">
      <c r="A1829" s="19">
        <v>45734</v>
      </c>
      <c r="B1829" t="s">
        <v>19</v>
      </c>
      <c r="C1829" t="s">
        <v>14</v>
      </c>
      <c r="D1829">
        <v>8</v>
      </c>
      <c r="E1829">
        <v>0</v>
      </c>
      <c r="F1829">
        <v>8</v>
      </c>
      <c r="G1829">
        <v>4960</v>
      </c>
      <c r="H1829" t="s">
        <v>15</v>
      </c>
      <c r="I1829">
        <v>0</v>
      </c>
      <c r="J1829" t="s">
        <v>16</v>
      </c>
      <c r="K1829" s="20">
        <v>0</v>
      </c>
      <c r="L1829" s="20">
        <v>1</v>
      </c>
      <c r="M1829" t="str">
        <f>_xlfn.XLOOKUP(Production_Downtime_Cleaned[[#This Row],[machine_id]],Machine_master[machine_id],Machine_master[department])</f>
        <v>Stamping</v>
      </c>
    </row>
    <row r="1830" spans="1:13">
      <c r="A1830" s="19">
        <v>45734</v>
      </c>
      <c r="B1830" t="s">
        <v>19</v>
      </c>
      <c r="C1830" t="s">
        <v>17</v>
      </c>
      <c r="D1830">
        <v>8</v>
      </c>
      <c r="E1830">
        <v>5.4</v>
      </c>
      <c r="F1830">
        <v>2.6</v>
      </c>
      <c r="G1830">
        <v>1569</v>
      </c>
      <c r="H1830" t="s">
        <v>29</v>
      </c>
      <c r="I1830">
        <v>4200</v>
      </c>
      <c r="J1830" t="s">
        <v>16</v>
      </c>
      <c r="K1830" s="20">
        <v>0.68</v>
      </c>
      <c r="L1830" s="20">
        <v>0.33</v>
      </c>
      <c r="M1830" t="str">
        <f>_xlfn.XLOOKUP(Production_Downtime_Cleaned[[#This Row],[machine_id]],Machine_master[machine_id],Machine_master[department])</f>
        <v>Stamping</v>
      </c>
    </row>
    <row r="1831" spans="1:13">
      <c r="A1831" s="19">
        <v>45734</v>
      </c>
      <c r="B1831" t="s">
        <v>19</v>
      </c>
      <c r="C1831" t="s">
        <v>18</v>
      </c>
      <c r="D1831">
        <v>8</v>
      </c>
      <c r="E1831">
        <v>3.6</v>
      </c>
      <c r="F1831">
        <v>4.4000000000000004</v>
      </c>
      <c r="G1831">
        <v>3040</v>
      </c>
      <c r="H1831" t="s">
        <v>28</v>
      </c>
      <c r="I1831">
        <v>4800</v>
      </c>
      <c r="J1831" t="s">
        <v>16</v>
      </c>
      <c r="K1831" s="20">
        <v>0.45</v>
      </c>
      <c r="L1831" s="20">
        <v>0.55000000000000004</v>
      </c>
      <c r="M1831" t="str">
        <f>_xlfn.XLOOKUP(Production_Downtime_Cleaned[[#This Row],[machine_id]],Machine_master[machine_id],Machine_master[department])</f>
        <v>Stamping</v>
      </c>
    </row>
    <row r="1832" spans="1:13">
      <c r="A1832" s="19">
        <v>45734</v>
      </c>
      <c r="B1832" t="s">
        <v>20</v>
      </c>
      <c r="C1832" t="s">
        <v>14</v>
      </c>
      <c r="D1832">
        <v>8</v>
      </c>
      <c r="E1832">
        <v>0</v>
      </c>
      <c r="F1832">
        <v>8</v>
      </c>
      <c r="G1832">
        <v>4614</v>
      </c>
      <c r="H1832" t="s">
        <v>15</v>
      </c>
      <c r="I1832">
        <v>0</v>
      </c>
      <c r="J1832" t="s">
        <v>16</v>
      </c>
      <c r="K1832" s="20">
        <v>0</v>
      </c>
      <c r="L1832" s="20">
        <v>1</v>
      </c>
      <c r="M1832" t="str">
        <f>_xlfn.XLOOKUP(Production_Downtime_Cleaned[[#This Row],[machine_id]],Machine_master[machine_id],Machine_master[department])</f>
        <v>Stamping</v>
      </c>
    </row>
    <row r="1833" spans="1:13">
      <c r="A1833" s="19">
        <v>45734</v>
      </c>
      <c r="B1833" t="s">
        <v>20</v>
      </c>
      <c r="C1833" t="s">
        <v>17</v>
      </c>
      <c r="D1833">
        <v>8</v>
      </c>
      <c r="E1833">
        <v>0</v>
      </c>
      <c r="F1833">
        <v>8</v>
      </c>
      <c r="G1833">
        <v>4571</v>
      </c>
      <c r="H1833" t="s">
        <v>15</v>
      </c>
      <c r="I1833">
        <v>0</v>
      </c>
      <c r="J1833" t="s">
        <v>16</v>
      </c>
      <c r="K1833" s="20">
        <v>0</v>
      </c>
      <c r="L1833" s="20">
        <v>1</v>
      </c>
      <c r="M1833" t="str">
        <f>_xlfn.XLOOKUP(Production_Downtime_Cleaned[[#This Row],[machine_id]],Machine_master[machine_id],Machine_master[department])</f>
        <v>Stamping</v>
      </c>
    </row>
    <row r="1834" spans="1:13">
      <c r="A1834" s="19">
        <v>45734</v>
      </c>
      <c r="B1834" t="s">
        <v>20</v>
      </c>
      <c r="C1834" t="s">
        <v>18</v>
      </c>
      <c r="D1834">
        <v>8</v>
      </c>
      <c r="E1834">
        <v>0</v>
      </c>
      <c r="F1834">
        <v>8</v>
      </c>
      <c r="G1834">
        <v>4559</v>
      </c>
      <c r="H1834" t="s">
        <v>15</v>
      </c>
      <c r="I1834">
        <v>0</v>
      </c>
      <c r="J1834" t="s">
        <v>16</v>
      </c>
      <c r="K1834" s="20">
        <v>0</v>
      </c>
      <c r="L1834" s="20">
        <v>1</v>
      </c>
      <c r="M1834" t="str">
        <f>_xlfn.XLOOKUP(Production_Downtime_Cleaned[[#This Row],[machine_id]],Machine_master[machine_id],Machine_master[department])</f>
        <v>Stamping</v>
      </c>
    </row>
    <row r="1835" spans="1:13">
      <c r="A1835" s="19">
        <v>45734</v>
      </c>
      <c r="B1835" t="s">
        <v>21</v>
      </c>
      <c r="C1835" t="s">
        <v>14</v>
      </c>
      <c r="D1835">
        <v>8</v>
      </c>
      <c r="E1835">
        <v>3.3</v>
      </c>
      <c r="F1835">
        <v>4.7</v>
      </c>
      <c r="G1835">
        <v>390</v>
      </c>
      <c r="H1835" t="s">
        <v>28</v>
      </c>
      <c r="I1835">
        <v>9300</v>
      </c>
      <c r="J1835" t="s">
        <v>16</v>
      </c>
      <c r="K1835" s="20">
        <v>0.41</v>
      </c>
      <c r="L1835" s="20">
        <v>0.59</v>
      </c>
      <c r="M1835" t="str">
        <f>_xlfn.XLOOKUP(Production_Downtime_Cleaned[[#This Row],[machine_id]],Machine_master[machine_id],Machine_master[department])</f>
        <v>Machining</v>
      </c>
    </row>
    <row r="1836" spans="1:13">
      <c r="A1836" s="19">
        <v>45734</v>
      </c>
      <c r="B1836" t="s">
        <v>21</v>
      </c>
      <c r="C1836" t="s">
        <v>17</v>
      </c>
      <c r="D1836">
        <v>8</v>
      </c>
      <c r="E1836">
        <v>0</v>
      </c>
      <c r="F1836">
        <v>8</v>
      </c>
      <c r="G1836">
        <v>677</v>
      </c>
      <c r="H1836" t="s">
        <v>15</v>
      </c>
      <c r="I1836">
        <v>0</v>
      </c>
      <c r="J1836" t="s">
        <v>16</v>
      </c>
      <c r="K1836" s="20">
        <v>0</v>
      </c>
      <c r="L1836" s="20">
        <v>1</v>
      </c>
      <c r="M1836" t="str">
        <f>_xlfn.XLOOKUP(Production_Downtime_Cleaned[[#This Row],[machine_id]],Machine_master[machine_id],Machine_master[department])</f>
        <v>Machining</v>
      </c>
    </row>
    <row r="1837" spans="1:13">
      <c r="A1837" s="19">
        <v>45734</v>
      </c>
      <c r="B1837" t="s">
        <v>21</v>
      </c>
      <c r="C1837" t="s">
        <v>18</v>
      </c>
      <c r="D1837">
        <v>8</v>
      </c>
      <c r="E1837">
        <v>6.3</v>
      </c>
      <c r="F1837">
        <v>1.7</v>
      </c>
      <c r="G1837">
        <v>140</v>
      </c>
      <c r="H1837" t="s">
        <v>27</v>
      </c>
      <c r="I1837">
        <v>2900</v>
      </c>
      <c r="J1837" t="s">
        <v>16</v>
      </c>
      <c r="K1837" s="20">
        <v>0.79</v>
      </c>
      <c r="L1837" s="20">
        <v>0.21</v>
      </c>
      <c r="M1837" t="str">
        <f>_xlfn.XLOOKUP(Production_Downtime_Cleaned[[#This Row],[machine_id]],Machine_master[machine_id],Machine_master[department])</f>
        <v>Machining</v>
      </c>
    </row>
    <row r="1838" spans="1:13">
      <c r="A1838" s="19">
        <v>45734</v>
      </c>
      <c r="B1838" t="s">
        <v>22</v>
      </c>
      <c r="C1838" t="s">
        <v>14</v>
      </c>
      <c r="D1838">
        <v>8</v>
      </c>
      <c r="E1838">
        <v>0</v>
      </c>
      <c r="F1838">
        <v>8</v>
      </c>
      <c r="G1838">
        <v>711</v>
      </c>
      <c r="H1838" t="s">
        <v>15</v>
      </c>
      <c r="I1838">
        <v>0</v>
      </c>
      <c r="J1838" t="s">
        <v>16</v>
      </c>
      <c r="K1838" s="20">
        <v>0</v>
      </c>
      <c r="L1838" s="20">
        <v>1</v>
      </c>
      <c r="M1838" t="str">
        <f>_xlfn.XLOOKUP(Production_Downtime_Cleaned[[#This Row],[machine_id]],Machine_master[machine_id],Machine_master[department])</f>
        <v>Machining</v>
      </c>
    </row>
    <row r="1839" spans="1:13">
      <c r="A1839" s="19">
        <v>45734</v>
      </c>
      <c r="B1839" t="s">
        <v>22</v>
      </c>
      <c r="C1839" t="s">
        <v>17</v>
      </c>
      <c r="D1839">
        <v>8</v>
      </c>
      <c r="E1839">
        <v>1.4</v>
      </c>
      <c r="F1839">
        <v>6.6</v>
      </c>
      <c r="G1839">
        <v>621</v>
      </c>
      <c r="H1839" t="s">
        <v>27</v>
      </c>
      <c r="I1839">
        <v>14100</v>
      </c>
      <c r="J1839" t="s">
        <v>16</v>
      </c>
      <c r="K1839" s="20">
        <v>0.18</v>
      </c>
      <c r="L1839" s="20">
        <v>0.83</v>
      </c>
      <c r="M1839" t="str">
        <f>_xlfn.XLOOKUP(Production_Downtime_Cleaned[[#This Row],[machine_id]],Machine_master[machine_id],Machine_master[department])</f>
        <v>Machining</v>
      </c>
    </row>
    <row r="1840" spans="1:13">
      <c r="A1840" s="19">
        <v>45734</v>
      </c>
      <c r="B1840" t="s">
        <v>22</v>
      </c>
      <c r="C1840" t="s">
        <v>18</v>
      </c>
      <c r="D1840">
        <v>8</v>
      </c>
      <c r="E1840">
        <v>6.6</v>
      </c>
      <c r="F1840">
        <v>1.4</v>
      </c>
      <c r="G1840">
        <v>117</v>
      </c>
      <c r="H1840" t="s">
        <v>28</v>
      </c>
      <c r="I1840">
        <v>14200</v>
      </c>
      <c r="J1840" t="s">
        <v>16</v>
      </c>
      <c r="K1840" s="20">
        <v>0.83</v>
      </c>
      <c r="L1840" s="20">
        <v>0.18</v>
      </c>
      <c r="M1840" t="str">
        <f>_xlfn.XLOOKUP(Production_Downtime_Cleaned[[#This Row],[machine_id]],Machine_master[machine_id],Machine_master[department])</f>
        <v>Machining</v>
      </c>
    </row>
    <row r="1841" spans="1:13">
      <c r="A1841" s="19">
        <v>45734</v>
      </c>
      <c r="B1841" t="s">
        <v>23</v>
      </c>
      <c r="C1841" t="s">
        <v>14</v>
      </c>
      <c r="D1841">
        <v>8</v>
      </c>
      <c r="E1841">
        <v>0</v>
      </c>
      <c r="F1841">
        <v>8</v>
      </c>
      <c r="G1841">
        <v>3646</v>
      </c>
      <c r="H1841" t="s">
        <v>15</v>
      </c>
      <c r="I1841">
        <v>0</v>
      </c>
      <c r="J1841" t="s">
        <v>16</v>
      </c>
      <c r="K1841" s="20">
        <v>0</v>
      </c>
      <c r="L1841" s="20">
        <v>1</v>
      </c>
      <c r="M1841" t="str">
        <f>_xlfn.XLOOKUP(Production_Downtime_Cleaned[[#This Row],[machine_id]],Machine_master[machine_id],Machine_master[department])</f>
        <v>Assembly</v>
      </c>
    </row>
    <row r="1842" spans="1:13">
      <c r="A1842" s="19">
        <v>45734</v>
      </c>
      <c r="B1842" t="s">
        <v>23</v>
      </c>
      <c r="C1842" t="s">
        <v>17</v>
      </c>
      <c r="D1842">
        <v>8</v>
      </c>
      <c r="E1842">
        <v>0</v>
      </c>
      <c r="F1842">
        <v>8</v>
      </c>
      <c r="G1842">
        <v>3565</v>
      </c>
      <c r="H1842" t="s">
        <v>15</v>
      </c>
      <c r="I1842">
        <v>0</v>
      </c>
      <c r="J1842" t="s">
        <v>16</v>
      </c>
      <c r="K1842" s="20">
        <v>0</v>
      </c>
      <c r="L1842" s="20">
        <v>1</v>
      </c>
      <c r="M1842" t="str">
        <f>_xlfn.XLOOKUP(Production_Downtime_Cleaned[[#This Row],[machine_id]],Machine_master[machine_id],Machine_master[department])</f>
        <v>Assembly</v>
      </c>
    </row>
    <row r="1843" spans="1:13">
      <c r="A1843" s="19">
        <v>45734</v>
      </c>
      <c r="B1843" t="s">
        <v>23</v>
      </c>
      <c r="C1843" t="s">
        <v>18</v>
      </c>
      <c r="D1843">
        <v>8</v>
      </c>
      <c r="E1843">
        <v>1.8</v>
      </c>
      <c r="F1843">
        <v>6.2</v>
      </c>
      <c r="G1843">
        <v>2724</v>
      </c>
      <c r="H1843" t="s">
        <v>26</v>
      </c>
      <c r="I1843">
        <v>12300</v>
      </c>
      <c r="J1843" t="s">
        <v>16</v>
      </c>
      <c r="K1843" s="20">
        <v>0.23</v>
      </c>
      <c r="L1843" s="20">
        <v>0.78</v>
      </c>
      <c r="M1843" t="str">
        <f>_xlfn.XLOOKUP(Production_Downtime_Cleaned[[#This Row],[machine_id]],Machine_master[machine_id],Machine_master[department])</f>
        <v>Assembly</v>
      </c>
    </row>
    <row r="1844" spans="1:13">
      <c r="A1844" s="19">
        <v>45734</v>
      </c>
      <c r="B1844" t="s">
        <v>24</v>
      </c>
      <c r="C1844" t="s">
        <v>14</v>
      </c>
      <c r="D1844">
        <v>8</v>
      </c>
      <c r="E1844">
        <v>0.9</v>
      </c>
      <c r="F1844">
        <v>7.1</v>
      </c>
      <c r="G1844">
        <v>2584</v>
      </c>
      <c r="H1844" t="s">
        <v>28</v>
      </c>
      <c r="I1844">
        <v>5800</v>
      </c>
      <c r="J1844" t="s">
        <v>16</v>
      </c>
      <c r="K1844" s="20">
        <v>0.11</v>
      </c>
      <c r="L1844" s="20">
        <v>0.89</v>
      </c>
      <c r="M1844" t="str">
        <f>_xlfn.XLOOKUP(Production_Downtime_Cleaned[[#This Row],[machine_id]],Machine_master[machine_id],Machine_master[department])</f>
        <v>Assembly</v>
      </c>
    </row>
    <row r="1845" spans="1:13">
      <c r="A1845" s="19">
        <v>45734</v>
      </c>
      <c r="B1845" t="s">
        <v>24</v>
      </c>
      <c r="C1845" t="s">
        <v>17</v>
      </c>
      <c r="D1845">
        <v>8</v>
      </c>
      <c r="E1845">
        <v>4.7</v>
      </c>
      <c r="F1845">
        <v>3.3</v>
      </c>
      <c r="G1845">
        <v>1258</v>
      </c>
      <c r="H1845" t="s">
        <v>31</v>
      </c>
      <c r="I1845">
        <v>11300</v>
      </c>
      <c r="J1845" t="s">
        <v>16</v>
      </c>
      <c r="K1845" s="20">
        <v>0.59</v>
      </c>
      <c r="L1845" s="20">
        <v>0.41</v>
      </c>
      <c r="M1845" t="str">
        <f>_xlfn.XLOOKUP(Production_Downtime_Cleaned[[#This Row],[machine_id]],Machine_master[machine_id],Machine_master[department])</f>
        <v>Assembly</v>
      </c>
    </row>
    <row r="1846" spans="1:13">
      <c r="A1846" s="19">
        <v>45734</v>
      </c>
      <c r="B1846" t="s">
        <v>24</v>
      </c>
      <c r="C1846" t="s">
        <v>18</v>
      </c>
      <c r="D1846">
        <v>8</v>
      </c>
      <c r="E1846">
        <v>3</v>
      </c>
      <c r="F1846">
        <v>5</v>
      </c>
      <c r="G1846">
        <v>1964</v>
      </c>
      <c r="H1846" t="s">
        <v>31</v>
      </c>
      <c r="I1846">
        <v>13300</v>
      </c>
      <c r="J1846" t="s">
        <v>16</v>
      </c>
      <c r="K1846" s="20">
        <v>0.38</v>
      </c>
      <c r="L1846" s="20">
        <v>0.63</v>
      </c>
      <c r="M1846" t="str">
        <f>_xlfn.XLOOKUP(Production_Downtime_Cleaned[[#This Row],[machine_id]],Machine_master[machine_id],Machine_master[department])</f>
        <v>Assembly</v>
      </c>
    </row>
    <row r="1847" spans="1:13">
      <c r="A1847" s="19">
        <v>45734</v>
      </c>
      <c r="B1847" t="s">
        <v>25</v>
      </c>
      <c r="C1847" t="s">
        <v>14</v>
      </c>
      <c r="D1847">
        <v>8</v>
      </c>
      <c r="E1847">
        <v>0</v>
      </c>
      <c r="F1847">
        <v>8</v>
      </c>
      <c r="G1847">
        <v>4325</v>
      </c>
      <c r="H1847" t="s">
        <v>15</v>
      </c>
      <c r="I1847">
        <v>0</v>
      </c>
      <c r="J1847" t="s">
        <v>16</v>
      </c>
      <c r="K1847" s="20">
        <v>0</v>
      </c>
      <c r="L1847" s="20">
        <v>1</v>
      </c>
      <c r="M1847" t="str">
        <f>_xlfn.XLOOKUP(Production_Downtime_Cleaned[[#This Row],[machine_id]],Machine_master[machine_id],Machine_master[department])</f>
        <v>Cutting</v>
      </c>
    </row>
    <row r="1848" spans="1:13">
      <c r="A1848" s="19">
        <v>45734</v>
      </c>
      <c r="B1848" t="s">
        <v>25</v>
      </c>
      <c r="C1848" t="s">
        <v>17</v>
      </c>
      <c r="D1848">
        <v>8</v>
      </c>
      <c r="E1848">
        <v>1.9</v>
      </c>
      <c r="F1848">
        <v>6.1</v>
      </c>
      <c r="G1848">
        <v>3259</v>
      </c>
      <c r="H1848" t="s">
        <v>26</v>
      </c>
      <c r="I1848">
        <v>7000</v>
      </c>
      <c r="J1848" t="s">
        <v>16</v>
      </c>
      <c r="K1848" s="20">
        <v>0.24</v>
      </c>
      <c r="L1848" s="20">
        <v>0.76</v>
      </c>
      <c r="M1848" t="str">
        <f>_xlfn.XLOOKUP(Production_Downtime_Cleaned[[#This Row],[machine_id]],Machine_master[machine_id],Machine_master[department])</f>
        <v>Cutting</v>
      </c>
    </row>
    <row r="1849" spans="1:13">
      <c r="A1849" s="19">
        <v>45734</v>
      </c>
      <c r="B1849" t="s">
        <v>25</v>
      </c>
      <c r="C1849" t="s">
        <v>18</v>
      </c>
      <c r="D1849">
        <v>8</v>
      </c>
      <c r="E1849">
        <v>0</v>
      </c>
      <c r="F1849">
        <v>8</v>
      </c>
      <c r="G1849">
        <v>3813</v>
      </c>
      <c r="H1849" t="s">
        <v>15</v>
      </c>
      <c r="I1849">
        <v>0</v>
      </c>
      <c r="J1849" t="s">
        <v>16</v>
      </c>
      <c r="K1849" s="20">
        <v>0</v>
      </c>
      <c r="L1849" s="20">
        <v>1</v>
      </c>
      <c r="M1849" t="str">
        <f>_xlfn.XLOOKUP(Production_Downtime_Cleaned[[#This Row],[machine_id]],Machine_master[machine_id],Machine_master[department])</f>
        <v>Cutting</v>
      </c>
    </row>
    <row r="1850" spans="1:13">
      <c r="A1850" s="19">
        <v>45735</v>
      </c>
      <c r="B1850" t="s">
        <v>13</v>
      </c>
      <c r="C1850" t="s">
        <v>14</v>
      </c>
      <c r="D1850">
        <v>8</v>
      </c>
      <c r="E1850">
        <v>0</v>
      </c>
      <c r="F1850">
        <v>8</v>
      </c>
      <c r="G1850">
        <v>4709</v>
      </c>
      <c r="H1850" t="s">
        <v>15</v>
      </c>
      <c r="I1850">
        <v>0</v>
      </c>
      <c r="J1850" t="s">
        <v>16</v>
      </c>
      <c r="K1850" s="20">
        <v>0</v>
      </c>
      <c r="L1850" s="20">
        <v>1</v>
      </c>
      <c r="M1850" t="str">
        <f>_xlfn.XLOOKUP(Production_Downtime_Cleaned[[#This Row],[machine_id]],Machine_master[machine_id],Machine_master[department])</f>
        <v>Stamping</v>
      </c>
    </row>
    <row r="1851" spans="1:13">
      <c r="A1851" s="19">
        <v>45735</v>
      </c>
      <c r="B1851" t="s">
        <v>13</v>
      </c>
      <c r="C1851" t="s">
        <v>17</v>
      </c>
      <c r="D1851">
        <v>8</v>
      </c>
      <c r="E1851">
        <v>0</v>
      </c>
      <c r="F1851">
        <v>8</v>
      </c>
      <c r="G1851">
        <v>5183</v>
      </c>
      <c r="H1851" t="s">
        <v>15</v>
      </c>
      <c r="I1851">
        <v>0</v>
      </c>
      <c r="J1851" t="s">
        <v>16</v>
      </c>
      <c r="K1851" s="20">
        <v>0</v>
      </c>
      <c r="L1851" s="20">
        <v>1</v>
      </c>
      <c r="M1851" t="str">
        <f>_xlfn.XLOOKUP(Production_Downtime_Cleaned[[#This Row],[machine_id]],Machine_master[machine_id],Machine_master[department])</f>
        <v>Stamping</v>
      </c>
    </row>
    <row r="1852" spans="1:13">
      <c r="A1852" s="19">
        <v>45735</v>
      </c>
      <c r="B1852" t="s">
        <v>13</v>
      </c>
      <c r="C1852" t="s">
        <v>18</v>
      </c>
      <c r="D1852">
        <v>8</v>
      </c>
      <c r="E1852">
        <v>0</v>
      </c>
      <c r="F1852">
        <v>8</v>
      </c>
      <c r="G1852">
        <v>4581</v>
      </c>
      <c r="H1852" t="s">
        <v>15</v>
      </c>
      <c r="I1852">
        <v>0</v>
      </c>
      <c r="J1852" t="s">
        <v>16</v>
      </c>
      <c r="K1852" s="20">
        <v>0</v>
      </c>
      <c r="L1852" s="20">
        <v>1</v>
      </c>
      <c r="M1852" t="str">
        <f>_xlfn.XLOOKUP(Production_Downtime_Cleaned[[#This Row],[machine_id]],Machine_master[machine_id],Machine_master[department])</f>
        <v>Stamping</v>
      </c>
    </row>
    <row r="1853" spans="1:13">
      <c r="A1853" s="19">
        <v>45735</v>
      </c>
      <c r="B1853" t="s">
        <v>19</v>
      </c>
      <c r="C1853" t="s">
        <v>14</v>
      </c>
      <c r="D1853">
        <v>8</v>
      </c>
      <c r="E1853">
        <v>0</v>
      </c>
      <c r="F1853">
        <v>8</v>
      </c>
      <c r="G1853">
        <v>5169</v>
      </c>
      <c r="H1853" t="s">
        <v>15</v>
      </c>
      <c r="I1853">
        <v>0</v>
      </c>
      <c r="J1853" t="s">
        <v>16</v>
      </c>
      <c r="K1853" s="20">
        <v>0</v>
      </c>
      <c r="L1853" s="20">
        <v>1</v>
      </c>
      <c r="M1853" t="str">
        <f>_xlfn.XLOOKUP(Production_Downtime_Cleaned[[#This Row],[machine_id]],Machine_master[machine_id],Machine_master[department])</f>
        <v>Stamping</v>
      </c>
    </row>
    <row r="1854" spans="1:13">
      <c r="A1854" s="19">
        <v>45735</v>
      </c>
      <c r="B1854" t="s">
        <v>19</v>
      </c>
      <c r="C1854" t="s">
        <v>17</v>
      </c>
      <c r="D1854">
        <v>8</v>
      </c>
      <c r="E1854">
        <v>0</v>
      </c>
      <c r="F1854">
        <v>8</v>
      </c>
      <c r="G1854">
        <v>5237</v>
      </c>
      <c r="H1854" t="s">
        <v>15</v>
      </c>
      <c r="I1854">
        <v>0</v>
      </c>
      <c r="J1854" t="s">
        <v>16</v>
      </c>
      <c r="K1854" s="20">
        <v>0</v>
      </c>
      <c r="L1854" s="20">
        <v>1</v>
      </c>
      <c r="M1854" t="str">
        <f>_xlfn.XLOOKUP(Production_Downtime_Cleaned[[#This Row],[machine_id]],Machine_master[machine_id],Machine_master[department])</f>
        <v>Stamping</v>
      </c>
    </row>
    <row r="1855" spans="1:13">
      <c r="A1855" s="19">
        <v>45735</v>
      </c>
      <c r="B1855" t="s">
        <v>19</v>
      </c>
      <c r="C1855" t="s">
        <v>18</v>
      </c>
      <c r="D1855">
        <v>8</v>
      </c>
      <c r="E1855">
        <v>1.5</v>
      </c>
      <c r="F1855">
        <v>6.5</v>
      </c>
      <c r="G1855">
        <v>4063</v>
      </c>
      <c r="H1855" t="s">
        <v>29</v>
      </c>
      <c r="I1855">
        <v>9700</v>
      </c>
      <c r="J1855" t="s">
        <v>16</v>
      </c>
      <c r="K1855" s="20">
        <v>0.19</v>
      </c>
      <c r="L1855" s="20">
        <v>0.81</v>
      </c>
      <c r="M1855" t="str">
        <f>_xlfn.XLOOKUP(Production_Downtime_Cleaned[[#This Row],[machine_id]],Machine_master[machine_id],Machine_master[department])</f>
        <v>Stamping</v>
      </c>
    </row>
    <row r="1856" spans="1:13">
      <c r="A1856" s="19">
        <v>45735</v>
      </c>
      <c r="B1856" t="s">
        <v>20</v>
      </c>
      <c r="C1856" t="s">
        <v>14</v>
      </c>
      <c r="D1856">
        <v>8</v>
      </c>
      <c r="E1856">
        <v>0</v>
      </c>
      <c r="F1856">
        <v>8</v>
      </c>
      <c r="G1856">
        <v>5112</v>
      </c>
      <c r="H1856" t="s">
        <v>15</v>
      </c>
      <c r="I1856">
        <v>0</v>
      </c>
      <c r="J1856" t="s">
        <v>16</v>
      </c>
      <c r="K1856" s="20">
        <v>0</v>
      </c>
      <c r="L1856" s="20">
        <v>1</v>
      </c>
      <c r="M1856" t="str">
        <f>_xlfn.XLOOKUP(Production_Downtime_Cleaned[[#This Row],[machine_id]],Machine_master[machine_id],Machine_master[department])</f>
        <v>Stamping</v>
      </c>
    </row>
    <row r="1857" spans="1:13">
      <c r="A1857" s="19">
        <v>45735</v>
      </c>
      <c r="B1857" t="s">
        <v>20</v>
      </c>
      <c r="C1857" t="s">
        <v>17</v>
      </c>
      <c r="D1857">
        <v>8</v>
      </c>
      <c r="E1857">
        <v>0</v>
      </c>
      <c r="F1857">
        <v>8</v>
      </c>
      <c r="G1857">
        <v>4450</v>
      </c>
      <c r="H1857" t="s">
        <v>15</v>
      </c>
      <c r="I1857">
        <v>0</v>
      </c>
      <c r="J1857" t="s">
        <v>16</v>
      </c>
      <c r="K1857" s="20">
        <v>0</v>
      </c>
      <c r="L1857" s="20">
        <v>1</v>
      </c>
      <c r="M1857" t="str">
        <f>_xlfn.XLOOKUP(Production_Downtime_Cleaned[[#This Row],[machine_id]],Machine_master[machine_id],Machine_master[department])</f>
        <v>Stamping</v>
      </c>
    </row>
    <row r="1858" spans="1:13">
      <c r="A1858" s="19">
        <v>45735</v>
      </c>
      <c r="B1858" t="s">
        <v>20</v>
      </c>
      <c r="C1858" t="s">
        <v>18</v>
      </c>
      <c r="D1858">
        <v>8</v>
      </c>
      <c r="E1858">
        <v>0</v>
      </c>
      <c r="F1858">
        <v>8</v>
      </c>
      <c r="G1858">
        <v>4561</v>
      </c>
      <c r="H1858" t="s">
        <v>15</v>
      </c>
      <c r="I1858">
        <v>0</v>
      </c>
      <c r="J1858" t="s">
        <v>16</v>
      </c>
      <c r="K1858" s="20">
        <v>0</v>
      </c>
      <c r="L1858" s="20">
        <v>1</v>
      </c>
      <c r="M1858" t="str">
        <f>_xlfn.XLOOKUP(Production_Downtime_Cleaned[[#This Row],[machine_id]],Machine_master[machine_id],Machine_master[department])</f>
        <v>Stamping</v>
      </c>
    </row>
    <row r="1859" spans="1:13">
      <c r="A1859" s="19">
        <v>45735</v>
      </c>
      <c r="B1859" t="s">
        <v>21</v>
      </c>
      <c r="C1859" t="s">
        <v>14</v>
      </c>
      <c r="D1859">
        <v>8</v>
      </c>
      <c r="E1859">
        <v>0</v>
      </c>
      <c r="F1859">
        <v>8</v>
      </c>
      <c r="G1859">
        <v>684</v>
      </c>
      <c r="H1859" t="s">
        <v>15</v>
      </c>
      <c r="I1859">
        <v>0</v>
      </c>
      <c r="J1859" t="s">
        <v>16</v>
      </c>
      <c r="K1859" s="20">
        <v>0</v>
      </c>
      <c r="L1859" s="20">
        <v>1</v>
      </c>
      <c r="M1859" t="str">
        <f>_xlfn.XLOOKUP(Production_Downtime_Cleaned[[#This Row],[machine_id]],Machine_master[machine_id],Machine_master[department])</f>
        <v>Machining</v>
      </c>
    </row>
    <row r="1860" spans="1:13">
      <c r="A1860" s="19">
        <v>45735</v>
      </c>
      <c r="B1860" t="s">
        <v>21</v>
      </c>
      <c r="C1860" t="s">
        <v>17</v>
      </c>
      <c r="D1860">
        <v>8</v>
      </c>
      <c r="E1860">
        <v>3.2</v>
      </c>
      <c r="F1860">
        <v>4.8</v>
      </c>
      <c r="G1860">
        <v>429</v>
      </c>
      <c r="H1860" t="s">
        <v>31</v>
      </c>
      <c r="I1860">
        <v>11300</v>
      </c>
      <c r="J1860" t="s">
        <v>16</v>
      </c>
      <c r="K1860" s="20">
        <v>0.4</v>
      </c>
      <c r="L1860" s="20">
        <v>0.6</v>
      </c>
      <c r="M1860" t="str">
        <f>_xlfn.XLOOKUP(Production_Downtime_Cleaned[[#This Row],[machine_id]],Machine_master[machine_id],Machine_master[department])</f>
        <v>Machining</v>
      </c>
    </row>
    <row r="1861" spans="1:13">
      <c r="A1861" s="19">
        <v>45735</v>
      </c>
      <c r="B1861" t="s">
        <v>21</v>
      </c>
      <c r="C1861" t="s">
        <v>18</v>
      </c>
      <c r="D1861">
        <v>8</v>
      </c>
      <c r="E1861">
        <v>0</v>
      </c>
      <c r="F1861">
        <v>8</v>
      </c>
      <c r="G1861">
        <v>680</v>
      </c>
      <c r="H1861" t="s">
        <v>15</v>
      </c>
      <c r="I1861">
        <v>0</v>
      </c>
      <c r="J1861" t="s">
        <v>16</v>
      </c>
      <c r="K1861" s="20">
        <v>0</v>
      </c>
      <c r="L1861" s="20">
        <v>1</v>
      </c>
      <c r="M1861" t="str">
        <f>_xlfn.XLOOKUP(Production_Downtime_Cleaned[[#This Row],[machine_id]],Machine_master[machine_id],Machine_master[department])</f>
        <v>Machining</v>
      </c>
    </row>
    <row r="1862" spans="1:13">
      <c r="A1862" s="19">
        <v>45735</v>
      </c>
      <c r="B1862" t="s">
        <v>22</v>
      </c>
      <c r="C1862" t="s">
        <v>14</v>
      </c>
      <c r="D1862">
        <v>8</v>
      </c>
      <c r="E1862">
        <v>6.1</v>
      </c>
      <c r="F1862">
        <v>1.9</v>
      </c>
      <c r="G1862">
        <v>155</v>
      </c>
      <c r="H1862" t="s">
        <v>27</v>
      </c>
      <c r="I1862">
        <v>6900</v>
      </c>
      <c r="J1862" t="s">
        <v>16</v>
      </c>
      <c r="K1862" s="20">
        <v>0.76</v>
      </c>
      <c r="L1862" s="20">
        <v>0.24</v>
      </c>
      <c r="M1862" t="str">
        <f>_xlfn.XLOOKUP(Production_Downtime_Cleaned[[#This Row],[machine_id]],Machine_master[machine_id],Machine_master[department])</f>
        <v>Machining</v>
      </c>
    </row>
    <row r="1863" spans="1:13">
      <c r="A1863" s="19">
        <v>45735</v>
      </c>
      <c r="B1863" t="s">
        <v>22</v>
      </c>
      <c r="C1863" t="s">
        <v>17</v>
      </c>
      <c r="D1863">
        <v>8</v>
      </c>
      <c r="E1863">
        <v>5</v>
      </c>
      <c r="F1863">
        <v>3</v>
      </c>
      <c r="G1863">
        <v>227</v>
      </c>
      <c r="H1863" t="s">
        <v>26</v>
      </c>
      <c r="I1863">
        <v>2900</v>
      </c>
      <c r="J1863" t="s">
        <v>16</v>
      </c>
      <c r="K1863" s="20">
        <v>0.63</v>
      </c>
      <c r="L1863" s="20">
        <v>0.38</v>
      </c>
      <c r="M1863" t="str">
        <f>_xlfn.XLOOKUP(Production_Downtime_Cleaned[[#This Row],[machine_id]],Machine_master[machine_id],Machine_master[department])</f>
        <v>Machining</v>
      </c>
    </row>
    <row r="1864" spans="1:13">
      <c r="A1864" s="19">
        <v>45735</v>
      </c>
      <c r="B1864" t="s">
        <v>22</v>
      </c>
      <c r="C1864" t="s">
        <v>18</v>
      </c>
      <c r="D1864">
        <v>8</v>
      </c>
      <c r="E1864">
        <v>3.6</v>
      </c>
      <c r="F1864">
        <v>4.4000000000000004</v>
      </c>
      <c r="G1864">
        <v>398</v>
      </c>
      <c r="H1864" t="s">
        <v>30</v>
      </c>
      <c r="I1864">
        <v>7300</v>
      </c>
      <c r="J1864" t="s">
        <v>16</v>
      </c>
      <c r="K1864" s="20">
        <v>0.45</v>
      </c>
      <c r="L1864" s="20">
        <v>0.55000000000000004</v>
      </c>
      <c r="M1864" t="str">
        <f>_xlfn.XLOOKUP(Production_Downtime_Cleaned[[#This Row],[machine_id]],Machine_master[machine_id],Machine_master[department])</f>
        <v>Machining</v>
      </c>
    </row>
    <row r="1865" spans="1:13">
      <c r="A1865" s="19">
        <v>45735</v>
      </c>
      <c r="B1865" t="s">
        <v>23</v>
      </c>
      <c r="C1865" t="s">
        <v>14</v>
      </c>
      <c r="D1865">
        <v>8</v>
      </c>
      <c r="E1865">
        <v>1.8</v>
      </c>
      <c r="F1865">
        <v>6.2</v>
      </c>
      <c r="G1865">
        <v>2487</v>
      </c>
      <c r="H1865" t="s">
        <v>30</v>
      </c>
      <c r="I1865">
        <v>12700</v>
      </c>
      <c r="J1865" t="s">
        <v>16</v>
      </c>
      <c r="K1865" s="20">
        <v>0.23</v>
      </c>
      <c r="L1865" s="20">
        <v>0.78</v>
      </c>
      <c r="M1865" t="str">
        <f>_xlfn.XLOOKUP(Production_Downtime_Cleaned[[#This Row],[machine_id]],Machine_master[machine_id],Machine_master[department])</f>
        <v>Assembly</v>
      </c>
    </row>
    <row r="1866" spans="1:13">
      <c r="A1866" s="19">
        <v>45735</v>
      </c>
      <c r="B1866" t="s">
        <v>23</v>
      </c>
      <c r="C1866" t="s">
        <v>17</v>
      </c>
      <c r="D1866">
        <v>8</v>
      </c>
      <c r="E1866">
        <v>0</v>
      </c>
      <c r="F1866">
        <v>8</v>
      </c>
      <c r="G1866">
        <v>2984</v>
      </c>
      <c r="H1866" t="s">
        <v>15</v>
      </c>
      <c r="I1866">
        <v>0</v>
      </c>
      <c r="J1866" t="s">
        <v>16</v>
      </c>
      <c r="K1866" s="20">
        <v>0</v>
      </c>
      <c r="L1866" s="20">
        <v>1</v>
      </c>
      <c r="M1866" t="str">
        <f>_xlfn.XLOOKUP(Production_Downtime_Cleaned[[#This Row],[machine_id]],Machine_master[machine_id],Machine_master[department])</f>
        <v>Assembly</v>
      </c>
    </row>
    <row r="1867" spans="1:13">
      <c r="A1867" s="19">
        <v>45735</v>
      </c>
      <c r="B1867" t="s">
        <v>23</v>
      </c>
      <c r="C1867" t="s">
        <v>18</v>
      </c>
      <c r="D1867">
        <v>8</v>
      </c>
      <c r="E1867">
        <v>0</v>
      </c>
      <c r="F1867">
        <v>8</v>
      </c>
      <c r="G1867">
        <v>3382</v>
      </c>
      <c r="H1867" t="s">
        <v>15</v>
      </c>
      <c r="I1867">
        <v>0</v>
      </c>
      <c r="J1867" t="s">
        <v>16</v>
      </c>
      <c r="K1867" s="20">
        <v>0</v>
      </c>
      <c r="L1867" s="20">
        <v>1</v>
      </c>
      <c r="M1867" t="str">
        <f>_xlfn.XLOOKUP(Production_Downtime_Cleaned[[#This Row],[machine_id]],Machine_master[machine_id],Machine_master[department])</f>
        <v>Assembly</v>
      </c>
    </row>
    <row r="1868" spans="1:13">
      <c r="A1868" s="19">
        <v>45735</v>
      </c>
      <c r="B1868" t="s">
        <v>24</v>
      </c>
      <c r="C1868" t="s">
        <v>14</v>
      </c>
      <c r="D1868">
        <v>8</v>
      </c>
      <c r="E1868">
        <v>2.5</v>
      </c>
      <c r="F1868">
        <v>5.5</v>
      </c>
      <c r="G1868">
        <v>2160</v>
      </c>
      <c r="H1868" t="s">
        <v>30</v>
      </c>
      <c r="I1868">
        <v>5700</v>
      </c>
      <c r="J1868" t="s">
        <v>16</v>
      </c>
      <c r="K1868" s="20">
        <v>0.31</v>
      </c>
      <c r="L1868" s="20">
        <v>0.69</v>
      </c>
      <c r="M1868" t="str">
        <f>_xlfn.XLOOKUP(Production_Downtime_Cleaned[[#This Row],[machine_id]],Machine_master[machine_id],Machine_master[department])</f>
        <v>Assembly</v>
      </c>
    </row>
    <row r="1869" spans="1:13">
      <c r="A1869" s="19">
        <v>45735</v>
      </c>
      <c r="B1869" t="s">
        <v>24</v>
      </c>
      <c r="C1869" t="s">
        <v>17</v>
      </c>
      <c r="D1869">
        <v>8</v>
      </c>
      <c r="E1869">
        <v>3.6</v>
      </c>
      <c r="F1869">
        <v>4.4000000000000004</v>
      </c>
      <c r="G1869">
        <v>1733</v>
      </c>
      <c r="H1869" t="s">
        <v>27</v>
      </c>
      <c r="I1869">
        <v>4800</v>
      </c>
      <c r="J1869" t="s">
        <v>16</v>
      </c>
      <c r="K1869" s="20">
        <v>0.45</v>
      </c>
      <c r="L1869" s="20">
        <v>0.55000000000000004</v>
      </c>
      <c r="M1869" t="str">
        <f>_xlfn.XLOOKUP(Production_Downtime_Cleaned[[#This Row],[machine_id]],Machine_master[machine_id],Machine_master[department])</f>
        <v>Assembly</v>
      </c>
    </row>
    <row r="1870" spans="1:13">
      <c r="A1870" s="19">
        <v>45735</v>
      </c>
      <c r="B1870" t="s">
        <v>24</v>
      </c>
      <c r="C1870" t="s">
        <v>18</v>
      </c>
      <c r="D1870">
        <v>8</v>
      </c>
      <c r="E1870">
        <v>0</v>
      </c>
      <c r="F1870">
        <v>8</v>
      </c>
      <c r="G1870">
        <v>3288</v>
      </c>
      <c r="H1870" t="s">
        <v>15</v>
      </c>
      <c r="I1870">
        <v>0</v>
      </c>
      <c r="J1870" t="s">
        <v>16</v>
      </c>
      <c r="K1870" s="20">
        <v>0</v>
      </c>
      <c r="L1870" s="20">
        <v>1</v>
      </c>
      <c r="M1870" t="str">
        <f>_xlfn.XLOOKUP(Production_Downtime_Cleaned[[#This Row],[machine_id]],Machine_master[machine_id],Machine_master[department])</f>
        <v>Assembly</v>
      </c>
    </row>
    <row r="1871" spans="1:13">
      <c r="A1871" s="19">
        <v>45735</v>
      </c>
      <c r="B1871" t="s">
        <v>25</v>
      </c>
      <c r="C1871" t="s">
        <v>14</v>
      </c>
      <c r="D1871">
        <v>8</v>
      </c>
      <c r="E1871">
        <v>0</v>
      </c>
      <c r="F1871">
        <v>8</v>
      </c>
      <c r="G1871">
        <v>3958</v>
      </c>
      <c r="H1871" t="s">
        <v>15</v>
      </c>
      <c r="I1871">
        <v>0</v>
      </c>
      <c r="J1871" t="s">
        <v>16</v>
      </c>
      <c r="K1871" s="20">
        <v>0</v>
      </c>
      <c r="L1871" s="20">
        <v>1</v>
      </c>
      <c r="M1871" t="str">
        <f>_xlfn.XLOOKUP(Production_Downtime_Cleaned[[#This Row],[machine_id]],Machine_master[machine_id],Machine_master[department])</f>
        <v>Cutting</v>
      </c>
    </row>
    <row r="1872" spans="1:13">
      <c r="A1872" s="19">
        <v>45735</v>
      </c>
      <c r="B1872" t="s">
        <v>25</v>
      </c>
      <c r="C1872" t="s">
        <v>17</v>
      </c>
      <c r="D1872">
        <v>8</v>
      </c>
      <c r="E1872">
        <v>3.7</v>
      </c>
      <c r="F1872">
        <v>4.3</v>
      </c>
      <c r="G1872">
        <v>2383</v>
      </c>
      <c r="H1872" t="s">
        <v>31</v>
      </c>
      <c r="I1872">
        <v>14800</v>
      </c>
      <c r="J1872" t="s">
        <v>16</v>
      </c>
      <c r="K1872" s="20">
        <v>0.46</v>
      </c>
      <c r="L1872" s="20">
        <v>0.54</v>
      </c>
      <c r="M1872" t="str">
        <f>_xlfn.XLOOKUP(Production_Downtime_Cleaned[[#This Row],[machine_id]],Machine_master[machine_id],Machine_master[department])</f>
        <v>Cutting</v>
      </c>
    </row>
    <row r="1873" spans="1:13">
      <c r="A1873" s="19">
        <v>45735</v>
      </c>
      <c r="B1873" t="s">
        <v>25</v>
      </c>
      <c r="C1873" t="s">
        <v>18</v>
      </c>
      <c r="D1873">
        <v>8</v>
      </c>
      <c r="E1873">
        <v>0</v>
      </c>
      <c r="F1873">
        <v>8</v>
      </c>
      <c r="G1873">
        <v>3917</v>
      </c>
      <c r="H1873" t="s">
        <v>15</v>
      </c>
      <c r="I1873">
        <v>0</v>
      </c>
      <c r="J1873" t="s">
        <v>16</v>
      </c>
      <c r="K1873" s="20">
        <v>0</v>
      </c>
      <c r="L1873" s="20">
        <v>1</v>
      </c>
      <c r="M1873" t="str">
        <f>_xlfn.XLOOKUP(Production_Downtime_Cleaned[[#This Row],[machine_id]],Machine_master[machine_id],Machine_master[department])</f>
        <v>Cutting</v>
      </c>
    </row>
    <row r="1874" spans="1:13">
      <c r="A1874" s="19">
        <v>45736</v>
      </c>
      <c r="B1874" t="s">
        <v>13</v>
      </c>
      <c r="C1874" t="s">
        <v>14</v>
      </c>
      <c r="D1874">
        <v>8</v>
      </c>
      <c r="E1874">
        <v>0</v>
      </c>
      <c r="F1874">
        <v>8</v>
      </c>
      <c r="G1874">
        <v>4670</v>
      </c>
      <c r="H1874" t="s">
        <v>15</v>
      </c>
      <c r="I1874">
        <v>0</v>
      </c>
      <c r="J1874" t="s">
        <v>16</v>
      </c>
      <c r="K1874" s="20">
        <v>0</v>
      </c>
      <c r="L1874" s="20">
        <v>1</v>
      </c>
      <c r="M1874" t="str">
        <f>_xlfn.XLOOKUP(Production_Downtime_Cleaned[[#This Row],[machine_id]],Machine_master[machine_id],Machine_master[department])</f>
        <v>Stamping</v>
      </c>
    </row>
    <row r="1875" spans="1:13">
      <c r="A1875" s="19">
        <v>45736</v>
      </c>
      <c r="B1875" t="s">
        <v>13</v>
      </c>
      <c r="C1875" t="s">
        <v>17</v>
      </c>
      <c r="D1875">
        <v>8</v>
      </c>
      <c r="E1875">
        <v>0</v>
      </c>
      <c r="F1875">
        <v>8</v>
      </c>
      <c r="G1875">
        <v>5252</v>
      </c>
      <c r="H1875" t="s">
        <v>15</v>
      </c>
      <c r="I1875">
        <v>0</v>
      </c>
      <c r="J1875" t="s">
        <v>16</v>
      </c>
      <c r="K1875" s="20">
        <v>0</v>
      </c>
      <c r="L1875" s="20">
        <v>1</v>
      </c>
      <c r="M1875" t="str">
        <f>_xlfn.XLOOKUP(Production_Downtime_Cleaned[[#This Row],[machine_id]],Machine_master[machine_id],Machine_master[department])</f>
        <v>Stamping</v>
      </c>
    </row>
    <row r="1876" spans="1:13">
      <c r="A1876" s="19">
        <v>45736</v>
      </c>
      <c r="B1876" t="s">
        <v>13</v>
      </c>
      <c r="C1876" t="s">
        <v>18</v>
      </c>
      <c r="D1876">
        <v>8</v>
      </c>
      <c r="E1876">
        <v>0</v>
      </c>
      <c r="F1876">
        <v>8</v>
      </c>
      <c r="G1876">
        <v>4930</v>
      </c>
      <c r="H1876" t="s">
        <v>15</v>
      </c>
      <c r="I1876">
        <v>0</v>
      </c>
      <c r="J1876" t="s">
        <v>16</v>
      </c>
      <c r="K1876" s="20">
        <v>0</v>
      </c>
      <c r="L1876" s="20">
        <v>1</v>
      </c>
      <c r="M1876" t="str">
        <f>_xlfn.XLOOKUP(Production_Downtime_Cleaned[[#This Row],[machine_id]],Machine_master[machine_id],Machine_master[department])</f>
        <v>Stamping</v>
      </c>
    </row>
    <row r="1877" spans="1:13">
      <c r="A1877" s="19">
        <v>45736</v>
      </c>
      <c r="B1877" t="s">
        <v>19</v>
      </c>
      <c r="C1877" t="s">
        <v>14</v>
      </c>
      <c r="D1877">
        <v>8</v>
      </c>
      <c r="E1877">
        <v>0</v>
      </c>
      <c r="F1877">
        <v>8</v>
      </c>
      <c r="G1877">
        <v>4854</v>
      </c>
      <c r="H1877" t="s">
        <v>15</v>
      </c>
      <c r="I1877">
        <v>0</v>
      </c>
      <c r="J1877" t="s">
        <v>16</v>
      </c>
      <c r="K1877" s="20">
        <v>0</v>
      </c>
      <c r="L1877" s="20">
        <v>1</v>
      </c>
      <c r="M1877" t="str">
        <f>_xlfn.XLOOKUP(Production_Downtime_Cleaned[[#This Row],[machine_id]],Machine_master[machine_id],Machine_master[department])</f>
        <v>Stamping</v>
      </c>
    </row>
    <row r="1878" spans="1:13">
      <c r="A1878" s="19">
        <v>45736</v>
      </c>
      <c r="B1878" t="s">
        <v>19</v>
      </c>
      <c r="C1878" t="s">
        <v>17</v>
      </c>
      <c r="D1878">
        <v>8</v>
      </c>
      <c r="E1878">
        <v>0</v>
      </c>
      <c r="F1878">
        <v>8</v>
      </c>
      <c r="G1878">
        <v>5150</v>
      </c>
      <c r="H1878" t="s">
        <v>15</v>
      </c>
      <c r="I1878">
        <v>0</v>
      </c>
      <c r="J1878" t="s">
        <v>16</v>
      </c>
      <c r="K1878" s="20">
        <v>0</v>
      </c>
      <c r="L1878" s="20">
        <v>1</v>
      </c>
      <c r="M1878" t="str">
        <f>_xlfn.XLOOKUP(Production_Downtime_Cleaned[[#This Row],[machine_id]],Machine_master[machine_id],Machine_master[department])</f>
        <v>Stamping</v>
      </c>
    </row>
    <row r="1879" spans="1:13">
      <c r="A1879" s="19">
        <v>45736</v>
      </c>
      <c r="B1879" t="s">
        <v>19</v>
      </c>
      <c r="C1879" t="s">
        <v>18</v>
      </c>
      <c r="D1879">
        <v>8</v>
      </c>
      <c r="E1879">
        <v>0</v>
      </c>
      <c r="F1879">
        <v>8</v>
      </c>
      <c r="G1879">
        <v>5492</v>
      </c>
      <c r="H1879" t="s">
        <v>15</v>
      </c>
      <c r="I1879">
        <v>0</v>
      </c>
      <c r="J1879" t="s">
        <v>16</v>
      </c>
      <c r="K1879" s="20">
        <v>0</v>
      </c>
      <c r="L1879" s="20">
        <v>1</v>
      </c>
      <c r="M1879" t="str">
        <f>_xlfn.XLOOKUP(Production_Downtime_Cleaned[[#This Row],[machine_id]],Machine_master[machine_id],Machine_master[department])</f>
        <v>Stamping</v>
      </c>
    </row>
    <row r="1880" spans="1:13">
      <c r="A1880" s="19">
        <v>45736</v>
      </c>
      <c r="B1880" t="s">
        <v>20</v>
      </c>
      <c r="C1880" t="s">
        <v>14</v>
      </c>
      <c r="D1880">
        <v>8</v>
      </c>
      <c r="E1880">
        <v>0</v>
      </c>
      <c r="F1880">
        <v>8</v>
      </c>
      <c r="G1880">
        <v>4888</v>
      </c>
      <c r="H1880" t="s">
        <v>15</v>
      </c>
      <c r="I1880">
        <v>0</v>
      </c>
      <c r="J1880" t="s">
        <v>16</v>
      </c>
      <c r="K1880" s="20">
        <v>0</v>
      </c>
      <c r="L1880" s="20">
        <v>1</v>
      </c>
      <c r="M1880" t="str">
        <f>_xlfn.XLOOKUP(Production_Downtime_Cleaned[[#This Row],[machine_id]],Machine_master[machine_id],Machine_master[department])</f>
        <v>Stamping</v>
      </c>
    </row>
    <row r="1881" spans="1:13">
      <c r="A1881" s="19">
        <v>45736</v>
      </c>
      <c r="B1881" t="s">
        <v>20</v>
      </c>
      <c r="C1881" t="s">
        <v>17</v>
      </c>
      <c r="D1881">
        <v>8</v>
      </c>
      <c r="E1881">
        <v>2.7</v>
      </c>
      <c r="F1881">
        <v>5.3</v>
      </c>
      <c r="G1881">
        <v>3026</v>
      </c>
      <c r="H1881" t="s">
        <v>29</v>
      </c>
      <c r="I1881">
        <v>9900</v>
      </c>
      <c r="J1881" t="s">
        <v>16</v>
      </c>
      <c r="K1881" s="20">
        <v>0.34</v>
      </c>
      <c r="L1881" s="20">
        <v>0.66</v>
      </c>
      <c r="M1881" t="str">
        <f>_xlfn.XLOOKUP(Production_Downtime_Cleaned[[#This Row],[machine_id]],Machine_master[machine_id],Machine_master[department])</f>
        <v>Stamping</v>
      </c>
    </row>
    <row r="1882" spans="1:13">
      <c r="A1882" s="19">
        <v>45736</v>
      </c>
      <c r="B1882" t="s">
        <v>20</v>
      </c>
      <c r="C1882" t="s">
        <v>18</v>
      </c>
      <c r="D1882">
        <v>8</v>
      </c>
      <c r="E1882">
        <v>6.8</v>
      </c>
      <c r="F1882">
        <v>1.2</v>
      </c>
      <c r="G1882">
        <v>570</v>
      </c>
      <c r="H1882" t="s">
        <v>26</v>
      </c>
      <c r="I1882">
        <v>5500</v>
      </c>
      <c r="J1882" t="s">
        <v>16</v>
      </c>
      <c r="K1882" s="20">
        <v>0.85</v>
      </c>
      <c r="L1882" s="20">
        <v>0.15</v>
      </c>
      <c r="M1882" t="str">
        <f>_xlfn.XLOOKUP(Production_Downtime_Cleaned[[#This Row],[machine_id]],Machine_master[machine_id],Machine_master[department])</f>
        <v>Stamping</v>
      </c>
    </row>
    <row r="1883" spans="1:13">
      <c r="A1883" s="19">
        <v>45736</v>
      </c>
      <c r="B1883" t="s">
        <v>21</v>
      </c>
      <c r="C1883" t="s">
        <v>14</v>
      </c>
      <c r="D1883">
        <v>8</v>
      </c>
      <c r="E1883">
        <v>1.4</v>
      </c>
      <c r="F1883">
        <v>6.6</v>
      </c>
      <c r="G1883">
        <v>580</v>
      </c>
      <c r="H1883" t="s">
        <v>26</v>
      </c>
      <c r="I1883">
        <v>9500</v>
      </c>
      <c r="J1883" t="s">
        <v>16</v>
      </c>
      <c r="K1883" s="20">
        <v>0.18</v>
      </c>
      <c r="L1883" s="20">
        <v>0.83</v>
      </c>
      <c r="M1883" t="str">
        <f>_xlfn.XLOOKUP(Production_Downtime_Cleaned[[#This Row],[machine_id]],Machine_master[machine_id],Machine_master[department])</f>
        <v>Machining</v>
      </c>
    </row>
    <row r="1884" spans="1:13">
      <c r="A1884" s="19">
        <v>45736</v>
      </c>
      <c r="B1884" t="s">
        <v>21</v>
      </c>
      <c r="C1884" t="s">
        <v>17</v>
      </c>
      <c r="D1884">
        <v>8</v>
      </c>
      <c r="E1884">
        <v>0</v>
      </c>
      <c r="F1884">
        <v>8</v>
      </c>
      <c r="G1884">
        <v>652</v>
      </c>
      <c r="H1884" t="s">
        <v>15</v>
      </c>
      <c r="I1884">
        <v>0</v>
      </c>
      <c r="J1884" t="s">
        <v>16</v>
      </c>
      <c r="K1884" s="20">
        <v>0</v>
      </c>
      <c r="L1884" s="20">
        <v>1</v>
      </c>
      <c r="M1884" t="str">
        <f>_xlfn.XLOOKUP(Production_Downtime_Cleaned[[#This Row],[machine_id]],Machine_master[machine_id],Machine_master[department])</f>
        <v>Machining</v>
      </c>
    </row>
    <row r="1885" spans="1:13">
      <c r="A1885" s="19">
        <v>45736</v>
      </c>
      <c r="B1885" t="s">
        <v>21</v>
      </c>
      <c r="C1885" t="s">
        <v>18</v>
      </c>
      <c r="D1885">
        <v>8</v>
      </c>
      <c r="E1885">
        <v>0.9</v>
      </c>
      <c r="F1885">
        <v>7.1</v>
      </c>
      <c r="G1885">
        <v>546</v>
      </c>
      <c r="H1885" t="s">
        <v>31</v>
      </c>
      <c r="I1885">
        <v>9400</v>
      </c>
      <c r="J1885" t="s">
        <v>16</v>
      </c>
      <c r="K1885" s="20">
        <v>0.11</v>
      </c>
      <c r="L1885" s="20">
        <v>0.89</v>
      </c>
      <c r="M1885" t="str">
        <f>_xlfn.XLOOKUP(Production_Downtime_Cleaned[[#This Row],[machine_id]],Machine_master[machine_id],Machine_master[department])</f>
        <v>Machining</v>
      </c>
    </row>
    <row r="1886" spans="1:13">
      <c r="A1886" s="19">
        <v>45736</v>
      </c>
      <c r="B1886" t="s">
        <v>22</v>
      </c>
      <c r="C1886" t="s">
        <v>14</v>
      </c>
      <c r="D1886">
        <v>8</v>
      </c>
      <c r="E1886">
        <v>0</v>
      </c>
      <c r="F1886">
        <v>8</v>
      </c>
      <c r="G1886">
        <v>711</v>
      </c>
      <c r="H1886" t="s">
        <v>15</v>
      </c>
      <c r="I1886">
        <v>0</v>
      </c>
      <c r="J1886" t="s">
        <v>16</v>
      </c>
      <c r="K1886" s="20">
        <v>0</v>
      </c>
      <c r="L1886" s="20">
        <v>1</v>
      </c>
      <c r="M1886" t="str">
        <f>_xlfn.XLOOKUP(Production_Downtime_Cleaned[[#This Row],[machine_id]],Machine_master[machine_id],Machine_master[department])</f>
        <v>Machining</v>
      </c>
    </row>
    <row r="1887" spans="1:13">
      <c r="A1887" s="19">
        <v>45736</v>
      </c>
      <c r="B1887" t="s">
        <v>22</v>
      </c>
      <c r="C1887" t="s">
        <v>17</v>
      </c>
      <c r="D1887">
        <v>8</v>
      </c>
      <c r="E1887">
        <v>0</v>
      </c>
      <c r="F1887">
        <v>8</v>
      </c>
      <c r="G1887">
        <v>669</v>
      </c>
      <c r="H1887" t="s">
        <v>15</v>
      </c>
      <c r="I1887">
        <v>0</v>
      </c>
      <c r="J1887" t="s">
        <v>16</v>
      </c>
      <c r="K1887" s="20">
        <v>0</v>
      </c>
      <c r="L1887" s="20">
        <v>1</v>
      </c>
      <c r="M1887" t="str">
        <f>_xlfn.XLOOKUP(Production_Downtime_Cleaned[[#This Row],[machine_id]],Machine_master[machine_id],Machine_master[department])</f>
        <v>Machining</v>
      </c>
    </row>
    <row r="1888" spans="1:13">
      <c r="A1888" s="19">
        <v>45736</v>
      </c>
      <c r="B1888" t="s">
        <v>22</v>
      </c>
      <c r="C1888" t="s">
        <v>18</v>
      </c>
      <c r="D1888">
        <v>8</v>
      </c>
      <c r="E1888">
        <v>0</v>
      </c>
      <c r="F1888">
        <v>8</v>
      </c>
      <c r="G1888">
        <v>694</v>
      </c>
      <c r="H1888" t="s">
        <v>15</v>
      </c>
      <c r="I1888">
        <v>0</v>
      </c>
      <c r="J1888" t="s">
        <v>16</v>
      </c>
      <c r="K1888" s="20">
        <v>0</v>
      </c>
      <c r="L1888" s="20">
        <v>1</v>
      </c>
      <c r="M1888" t="str">
        <f>_xlfn.XLOOKUP(Production_Downtime_Cleaned[[#This Row],[machine_id]],Machine_master[machine_id],Machine_master[department])</f>
        <v>Machining</v>
      </c>
    </row>
    <row r="1889" spans="1:13">
      <c r="A1889" s="19">
        <v>45736</v>
      </c>
      <c r="B1889" t="s">
        <v>23</v>
      </c>
      <c r="C1889" t="s">
        <v>14</v>
      </c>
      <c r="D1889">
        <v>8</v>
      </c>
      <c r="E1889">
        <v>0</v>
      </c>
      <c r="F1889">
        <v>8</v>
      </c>
      <c r="G1889">
        <v>3307</v>
      </c>
      <c r="H1889" t="s">
        <v>15</v>
      </c>
      <c r="I1889">
        <v>0</v>
      </c>
      <c r="J1889" t="s">
        <v>16</v>
      </c>
      <c r="K1889" s="20">
        <v>0</v>
      </c>
      <c r="L1889" s="20">
        <v>1</v>
      </c>
      <c r="M1889" t="str">
        <f>_xlfn.XLOOKUP(Production_Downtime_Cleaned[[#This Row],[machine_id]],Machine_master[machine_id],Machine_master[department])</f>
        <v>Assembly</v>
      </c>
    </row>
    <row r="1890" spans="1:13">
      <c r="A1890" s="19">
        <v>45736</v>
      </c>
      <c r="B1890" t="s">
        <v>23</v>
      </c>
      <c r="C1890" t="s">
        <v>17</v>
      </c>
      <c r="D1890">
        <v>8</v>
      </c>
      <c r="E1890">
        <v>6.6</v>
      </c>
      <c r="F1890">
        <v>1.4</v>
      </c>
      <c r="G1890">
        <v>616</v>
      </c>
      <c r="H1890" t="s">
        <v>26</v>
      </c>
      <c r="I1890">
        <v>13800</v>
      </c>
      <c r="J1890" t="s">
        <v>16</v>
      </c>
      <c r="K1890" s="20">
        <v>0.83</v>
      </c>
      <c r="L1890" s="20">
        <v>0.18</v>
      </c>
      <c r="M1890" t="str">
        <f>_xlfn.XLOOKUP(Production_Downtime_Cleaned[[#This Row],[machine_id]],Machine_master[machine_id],Machine_master[department])</f>
        <v>Assembly</v>
      </c>
    </row>
    <row r="1891" spans="1:13">
      <c r="A1891" s="19">
        <v>45736</v>
      </c>
      <c r="B1891" t="s">
        <v>23</v>
      </c>
      <c r="C1891" t="s">
        <v>18</v>
      </c>
      <c r="D1891">
        <v>8</v>
      </c>
      <c r="E1891">
        <v>0</v>
      </c>
      <c r="F1891">
        <v>8</v>
      </c>
      <c r="G1891">
        <v>2985</v>
      </c>
      <c r="H1891" t="s">
        <v>15</v>
      </c>
      <c r="I1891">
        <v>0</v>
      </c>
      <c r="J1891" t="s">
        <v>16</v>
      </c>
      <c r="K1891" s="20">
        <v>0</v>
      </c>
      <c r="L1891" s="20">
        <v>1</v>
      </c>
      <c r="M1891" t="str">
        <f>_xlfn.XLOOKUP(Production_Downtime_Cleaned[[#This Row],[machine_id]],Machine_master[machine_id],Machine_master[department])</f>
        <v>Assembly</v>
      </c>
    </row>
    <row r="1892" spans="1:13">
      <c r="A1892" s="19">
        <v>45736</v>
      </c>
      <c r="B1892" t="s">
        <v>24</v>
      </c>
      <c r="C1892" t="s">
        <v>14</v>
      </c>
      <c r="D1892">
        <v>8</v>
      </c>
      <c r="E1892">
        <v>6.7</v>
      </c>
      <c r="F1892">
        <v>1.3</v>
      </c>
      <c r="G1892">
        <v>521</v>
      </c>
      <c r="H1892" t="s">
        <v>27</v>
      </c>
      <c r="I1892">
        <v>2000</v>
      </c>
      <c r="J1892" t="s">
        <v>16</v>
      </c>
      <c r="K1892" s="20">
        <v>0.84</v>
      </c>
      <c r="L1892" s="20">
        <v>0.16</v>
      </c>
      <c r="M1892" t="str">
        <f>_xlfn.XLOOKUP(Production_Downtime_Cleaned[[#This Row],[machine_id]],Machine_master[machine_id],Machine_master[department])</f>
        <v>Assembly</v>
      </c>
    </row>
    <row r="1893" spans="1:13">
      <c r="A1893" s="19">
        <v>45736</v>
      </c>
      <c r="B1893" t="s">
        <v>24</v>
      </c>
      <c r="C1893" t="s">
        <v>17</v>
      </c>
      <c r="D1893">
        <v>8</v>
      </c>
      <c r="E1893">
        <v>0</v>
      </c>
      <c r="F1893">
        <v>8</v>
      </c>
      <c r="G1893">
        <v>3307</v>
      </c>
      <c r="H1893" t="s">
        <v>15</v>
      </c>
      <c r="I1893">
        <v>0</v>
      </c>
      <c r="J1893" t="s">
        <v>16</v>
      </c>
      <c r="K1893" s="20">
        <v>0</v>
      </c>
      <c r="L1893" s="20">
        <v>1</v>
      </c>
      <c r="M1893" t="str">
        <f>_xlfn.XLOOKUP(Production_Downtime_Cleaned[[#This Row],[machine_id]],Machine_master[machine_id],Machine_master[department])</f>
        <v>Assembly</v>
      </c>
    </row>
    <row r="1894" spans="1:13">
      <c r="A1894" s="19">
        <v>45736</v>
      </c>
      <c r="B1894" t="s">
        <v>24</v>
      </c>
      <c r="C1894" t="s">
        <v>18</v>
      </c>
      <c r="D1894">
        <v>8</v>
      </c>
      <c r="E1894">
        <v>0</v>
      </c>
      <c r="F1894">
        <v>8</v>
      </c>
      <c r="G1894">
        <v>3409</v>
      </c>
      <c r="H1894" t="s">
        <v>15</v>
      </c>
      <c r="I1894">
        <v>0</v>
      </c>
      <c r="J1894" t="s">
        <v>16</v>
      </c>
      <c r="K1894" s="20">
        <v>0</v>
      </c>
      <c r="L1894" s="20">
        <v>1</v>
      </c>
      <c r="M1894" t="str">
        <f>_xlfn.XLOOKUP(Production_Downtime_Cleaned[[#This Row],[machine_id]],Machine_master[machine_id],Machine_master[department])</f>
        <v>Assembly</v>
      </c>
    </row>
    <row r="1895" spans="1:13">
      <c r="A1895" s="19">
        <v>45736</v>
      </c>
      <c r="B1895" t="s">
        <v>25</v>
      </c>
      <c r="C1895" t="s">
        <v>14</v>
      </c>
      <c r="D1895">
        <v>8</v>
      </c>
      <c r="E1895">
        <v>2.4</v>
      </c>
      <c r="F1895">
        <v>5.6</v>
      </c>
      <c r="G1895">
        <v>2951</v>
      </c>
      <c r="H1895" t="s">
        <v>31</v>
      </c>
      <c r="I1895">
        <v>8900</v>
      </c>
      <c r="J1895" t="s">
        <v>16</v>
      </c>
      <c r="K1895" s="20">
        <v>0.3</v>
      </c>
      <c r="L1895" s="20">
        <v>0.7</v>
      </c>
      <c r="M1895" t="str">
        <f>_xlfn.XLOOKUP(Production_Downtime_Cleaned[[#This Row],[machine_id]],Machine_master[machine_id],Machine_master[department])</f>
        <v>Cutting</v>
      </c>
    </row>
    <row r="1896" spans="1:13">
      <c r="A1896" s="19">
        <v>45736</v>
      </c>
      <c r="B1896" t="s">
        <v>25</v>
      </c>
      <c r="C1896" t="s">
        <v>17</v>
      </c>
      <c r="D1896">
        <v>8</v>
      </c>
      <c r="E1896">
        <v>0</v>
      </c>
      <c r="F1896">
        <v>8</v>
      </c>
      <c r="G1896">
        <v>3717</v>
      </c>
      <c r="H1896" t="s">
        <v>15</v>
      </c>
      <c r="I1896">
        <v>0</v>
      </c>
      <c r="J1896" t="s">
        <v>16</v>
      </c>
      <c r="K1896" s="20">
        <v>0</v>
      </c>
      <c r="L1896" s="20">
        <v>1</v>
      </c>
      <c r="M1896" t="str">
        <f>_xlfn.XLOOKUP(Production_Downtime_Cleaned[[#This Row],[machine_id]],Machine_master[machine_id],Machine_master[department])</f>
        <v>Cutting</v>
      </c>
    </row>
    <row r="1897" spans="1:13">
      <c r="A1897" s="19">
        <v>45736</v>
      </c>
      <c r="B1897" t="s">
        <v>25</v>
      </c>
      <c r="C1897" t="s">
        <v>18</v>
      </c>
      <c r="D1897">
        <v>8</v>
      </c>
      <c r="E1897">
        <v>6</v>
      </c>
      <c r="F1897">
        <v>2</v>
      </c>
      <c r="G1897">
        <v>979</v>
      </c>
      <c r="H1897" t="s">
        <v>31</v>
      </c>
      <c r="I1897">
        <v>8400</v>
      </c>
      <c r="J1897" t="s">
        <v>16</v>
      </c>
      <c r="K1897" s="20">
        <v>0.75</v>
      </c>
      <c r="L1897" s="20">
        <v>0.25</v>
      </c>
      <c r="M1897" t="str">
        <f>_xlfn.XLOOKUP(Production_Downtime_Cleaned[[#This Row],[machine_id]],Machine_master[machine_id],Machine_master[department])</f>
        <v>Cutting</v>
      </c>
    </row>
    <row r="1898" spans="1:13">
      <c r="A1898" s="19">
        <v>45737</v>
      </c>
      <c r="B1898" t="s">
        <v>13</v>
      </c>
      <c r="C1898" t="s">
        <v>14</v>
      </c>
      <c r="D1898">
        <v>8</v>
      </c>
      <c r="E1898">
        <v>0</v>
      </c>
      <c r="F1898">
        <v>8</v>
      </c>
      <c r="G1898">
        <v>5032</v>
      </c>
      <c r="H1898" t="s">
        <v>15</v>
      </c>
      <c r="I1898">
        <v>0</v>
      </c>
      <c r="J1898" t="s">
        <v>16</v>
      </c>
      <c r="K1898" s="20">
        <v>0</v>
      </c>
      <c r="L1898" s="20">
        <v>1</v>
      </c>
      <c r="M1898" t="str">
        <f>_xlfn.XLOOKUP(Production_Downtime_Cleaned[[#This Row],[machine_id]],Machine_master[machine_id],Machine_master[department])</f>
        <v>Stamping</v>
      </c>
    </row>
    <row r="1899" spans="1:13">
      <c r="A1899" s="19">
        <v>45737</v>
      </c>
      <c r="B1899" t="s">
        <v>13</v>
      </c>
      <c r="C1899" t="s">
        <v>17</v>
      </c>
      <c r="D1899">
        <v>8</v>
      </c>
      <c r="E1899">
        <v>0</v>
      </c>
      <c r="F1899">
        <v>8</v>
      </c>
      <c r="G1899">
        <v>4507</v>
      </c>
      <c r="H1899" t="s">
        <v>15</v>
      </c>
      <c r="I1899">
        <v>0</v>
      </c>
      <c r="J1899" t="s">
        <v>16</v>
      </c>
      <c r="K1899" s="20">
        <v>0</v>
      </c>
      <c r="L1899" s="20">
        <v>1</v>
      </c>
      <c r="M1899" t="str">
        <f>_xlfn.XLOOKUP(Production_Downtime_Cleaned[[#This Row],[machine_id]],Machine_master[machine_id],Machine_master[department])</f>
        <v>Stamping</v>
      </c>
    </row>
    <row r="1900" spans="1:13">
      <c r="A1900" s="19">
        <v>45737</v>
      </c>
      <c r="B1900" t="s">
        <v>13</v>
      </c>
      <c r="C1900" t="s">
        <v>18</v>
      </c>
      <c r="D1900">
        <v>8</v>
      </c>
      <c r="E1900">
        <v>0</v>
      </c>
      <c r="F1900">
        <v>8</v>
      </c>
      <c r="G1900">
        <v>5342</v>
      </c>
      <c r="H1900" t="s">
        <v>15</v>
      </c>
      <c r="I1900">
        <v>0</v>
      </c>
      <c r="J1900" t="s">
        <v>16</v>
      </c>
      <c r="K1900" s="20">
        <v>0</v>
      </c>
      <c r="L1900" s="20">
        <v>1</v>
      </c>
      <c r="M1900" t="str">
        <f>_xlfn.XLOOKUP(Production_Downtime_Cleaned[[#This Row],[machine_id]],Machine_master[machine_id],Machine_master[department])</f>
        <v>Stamping</v>
      </c>
    </row>
    <row r="1901" spans="1:13">
      <c r="A1901" s="19">
        <v>45737</v>
      </c>
      <c r="B1901" t="s">
        <v>19</v>
      </c>
      <c r="C1901" t="s">
        <v>14</v>
      </c>
      <c r="D1901">
        <v>8</v>
      </c>
      <c r="E1901">
        <v>0</v>
      </c>
      <c r="F1901">
        <v>8</v>
      </c>
      <c r="G1901">
        <v>5009</v>
      </c>
      <c r="H1901" t="s">
        <v>15</v>
      </c>
      <c r="I1901">
        <v>0</v>
      </c>
      <c r="J1901" t="s">
        <v>16</v>
      </c>
      <c r="K1901" s="20">
        <v>0</v>
      </c>
      <c r="L1901" s="20">
        <v>1</v>
      </c>
      <c r="M1901" t="str">
        <f>_xlfn.XLOOKUP(Production_Downtime_Cleaned[[#This Row],[machine_id]],Machine_master[machine_id],Machine_master[department])</f>
        <v>Stamping</v>
      </c>
    </row>
    <row r="1902" spans="1:13">
      <c r="A1902" s="19">
        <v>45737</v>
      </c>
      <c r="B1902" t="s">
        <v>19</v>
      </c>
      <c r="C1902" t="s">
        <v>17</v>
      </c>
      <c r="D1902">
        <v>8</v>
      </c>
      <c r="E1902">
        <v>0</v>
      </c>
      <c r="F1902">
        <v>8</v>
      </c>
      <c r="G1902">
        <v>4934</v>
      </c>
      <c r="H1902" t="s">
        <v>15</v>
      </c>
      <c r="I1902">
        <v>0</v>
      </c>
      <c r="J1902" t="s">
        <v>16</v>
      </c>
      <c r="K1902" s="20">
        <v>0</v>
      </c>
      <c r="L1902" s="20">
        <v>1</v>
      </c>
      <c r="M1902" t="str">
        <f>_xlfn.XLOOKUP(Production_Downtime_Cleaned[[#This Row],[machine_id]],Machine_master[machine_id],Machine_master[department])</f>
        <v>Stamping</v>
      </c>
    </row>
    <row r="1903" spans="1:13">
      <c r="A1903" s="19">
        <v>45737</v>
      </c>
      <c r="B1903" t="s">
        <v>19</v>
      </c>
      <c r="C1903" t="s">
        <v>18</v>
      </c>
      <c r="D1903">
        <v>8</v>
      </c>
      <c r="E1903">
        <v>3.6</v>
      </c>
      <c r="F1903">
        <v>4.4000000000000004</v>
      </c>
      <c r="G1903">
        <v>2532</v>
      </c>
      <c r="H1903" t="s">
        <v>27</v>
      </c>
      <c r="I1903">
        <v>12300</v>
      </c>
      <c r="J1903" t="s">
        <v>16</v>
      </c>
      <c r="K1903" s="20">
        <v>0.45</v>
      </c>
      <c r="L1903" s="20">
        <v>0.55000000000000004</v>
      </c>
      <c r="M1903" t="str">
        <f>_xlfn.XLOOKUP(Production_Downtime_Cleaned[[#This Row],[machine_id]],Machine_master[machine_id],Machine_master[department])</f>
        <v>Stamping</v>
      </c>
    </row>
    <row r="1904" spans="1:13">
      <c r="A1904" s="19">
        <v>45737</v>
      </c>
      <c r="B1904" t="s">
        <v>20</v>
      </c>
      <c r="C1904" t="s">
        <v>14</v>
      </c>
      <c r="D1904">
        <v>8</v>
      </c>
      <c r="E1904">
        <v>0</v>
      </c>
      <c r="F1904">
        <v>8</v>
      </c>
      <c r="G1904">
        <v>4938</v>
      </c>
      <c r="H1904" t="s">
        <v>15</v>
      </c>
      <c r="I1904">
        <v>0</v>
      </c>
      <c r="J1904" t="s">
        <v>16</v>
      </c>
      <c r="K1904" s="20">
        <v>0</v>
      </c>
      <c r="L1904" s="20">
        <v>1</v>
      </c>
      <c r="M1904" t="str">
        <f>_xlfn.XLOOKUP(Production_Downtime_Cleaned[[#This Row],[machine_id]],Machine_master[machine_id],Machine_master[department])</f>
        <v>Stamping</v>
      </c>
    </row>
    <row r="1905" spans="1:13">
      <c r="A1905" s="19">
        <v>45737</v>
      </c>
      <c r="B1905" t="s">
        <v>20</v>
      </c>
      <c r="C1905" t="s">
        <v>17</v>
      </c>
      <c r="D1905">
        <v>8</v>
      </c>
      <c r="E1905">
        <v>0</v>
      </c>
      <c r="F1905">
        <v>8</v>
      </c>
      <c r="G1905">
        <v>4487</v>
      </c>
      <c r="H1905" t="s">
        <v>15</v>
      </c>
      <c r="I1905">
        <v>0</v>
      </c>
      <c r="J1905" t="s">
        <v>16</v>
      </c>
      <c r="K1905" s="20">
        <v>0</v>
      </c>
      <c r="L1905" s="20">
        <v>1</v>
      </c>
      <c r="M1905" t="str">
        <f>_xlfn.XLOOKUP(Production_Downtime_Cleaned[[#This Row],[machine_id]],Machine_master[machine_id],Machine_master[department])</f>
        <v>Stamping</v>
      </c>
    </row>
    <row r="1906" spans="1:13">
      <c r="A1906" s="19">
        <v>45737</v>
      </c>
      <c r="B1906" t="s">
        <v>20</v>
      </c>
      <c r="C1906" t="s">
        <v>18</v>
      </c>
      <c r="D1906">
        <v>8</v>
      </c>
      <c r="E1906">
        <v>0</v>
      </c>
      <c r="F1906">
        <v>8</v>
      </c>
      <c r="G1906">
        <v>4161</v>
      </c>
      <c r="H1906" t="s">
        <v>15</v>
      </c>
      <c r="I1906">
        <v>0</v>
      </c>
      <c r="J1906" t="s">
        <v>16</v>
      </c>
      <c r="K1906" s="20">
        <v>0</v>
      </c>
      <c r="L1906" s="20">
        <v>1</v>
      </c>
      <c r="M1906" t="str">
        <f>_xlfn.XLOOKUP(Production_Downtime_Cleaned[[#This Row],[machine_id]],Machine_master[machine_id],Machine_master[department])</f>
        <v>Stamping</v>
      </c>
    </row>
    <row r="1907" spans="1:13">
      <c r="A1907" s="19">
        <v>45737</v>
      </c>
      <c r="B1907" t="s">
        <v>21</v>
      </c>
      <c r="C1907" t="s">
        <v>14</v>
      </c>
      <c r="D1907">
        <v>8</v>
      </c>
      <c r="E1907">
        <v>0</v>
      </c>
      <c r="F1907">
        <v>8</v>
      </c>
      <c r="G1907">
        <v>681</v>
      </c>
      <c r="H1907" t="s">
        <v>15</v>
      </c>
      <c r="I1907">
        <v>0</v>
      </c>
      <c r="J1907" t="s">
        <v>16</v>
      </c>
      <c r="K1907" s="20">
        <v>0</v>
      </c>
      <c r="L1907" s="20">
        <v>1</v>
      </c>
      <c r="M1907" t="str">
        <f>_xlfn.XLOOKUP(Production_Downtime_Cleaned[[#This Row],[machine_id]],Machine_master[machine_id],Machine_master[department])</f>
        <v>Machining</v>
      </c>
    </row>
    <row r="1908" spans="1:13">
      <c r="A1908" s="19">
        <v>45737</v>
      </c>
      <c r="B1908" t="s">
        <v>21</v>
      </c>
      <c r="C1908" t="s">
        <v>17</v>
      </c>
      <c r="D1908">
        <v>8</v>
      </c>
      <c r="E1908">
        <v>0</v>
      </c>
      <c r="F1908">
        <v>8</v>
      </c>
      <c r="G1908">
        <v>561</v>
      </c>
      <c r="H1908" t="s">
        <v>15</v>
      </c>
      <c r="I1908">
        <v>0</v>
      </c>
      <c r="J1908" t="s">
        <v>16</v>
      </c>
      <c r="K1908" s="20">
        <v>0</v>
      </c>
      <c r="L1908" s="20">
        <v>1</v>
      </c>
      <c r="M1908" t="str">
        <f>_xlfn.XLOOKUP(Production_Downtime_Cleaned[[#This Row],[machine_id]],Machine_master[machine_id],Machine_master[department])</f>
        <v>Machining</v>
      </c>
    </row>
    <row r="1909" spans="1:13">
      <c r="A1909" s="19">
        <v>45737</v>
      </c>
      <c r="B1909" t="s">
        <v>21</v>
      </c>
      <c r="C1909" t="s">
        <v>18</v>
      </c>
      <c r="D1909">
        <v>8</v>
      </c>
      <c r="E1909">
        <v>4.2</v>
      </c>
      <c r="F1909">
        <v>3.8</v>
      </c>
      <c r="G1909">
        <v>334</v>
      </c>
      <c r="H1909" t="s">
        <v>26</v>
      </c>
      <c r="I1909">
        <v>13200</v>
      </c>
      <c r="J1909" t="s">
        <v>16</v>
      </c>
      <c r="K1909" s="20">
        <v>0.53</v>
      </c>
      <c r="L1909" s="20">
        <v>0.48</v>
      </c>
      <c r="M1909" t="str">
        <f>_xlfn.XLOOKUP(Production_Downtime_Cleaned[[#This Row],[machine_id]],Machine_master[machine_id],Machine_master[department])</f>
        <v>Machining</v>
      </c>
    </row>
    <row r="1910" spans="1:13">
      <c r="A1910" s="19">
        <v>45737</v>
      </c>
      <c r="B1910" t="s">
        <v>22</v>
      </c>
      <c r="C1910" t="s">
        <v>14</v>
      </c>
      <c r="D1910">
        <v>8</v>
      </c>
      <c r="E1910">
        <v>0</v>
      </c>
      <c r="F1910">
        <v>8</v>
      </c>
      <c r="G1910">
        <v>765</v>
      </c>
      <c r="H1910" t="s">
        <v>15</v>
      </c>
      <c r="I1910">
        <v>0</v>
      </c>
      <c r="J1910" t="s">
        <v>16</v>
      </c>
      <c r="K1910" s="20">
        <v>0</v>
      </c>
      <c r="L1910" s="20">
        <v>1</v>
      </c>
      <c r="M1910" t="str">
        <f>_xlfn.XLOOKUP(Production_Downtime_Cleaned[[#This Row],[machine_id]],Machine_master[machine_id],Machine_master[department])</f>
        <v>Machining</v>
      </c>
    </row>
    <row r="1911" spans="1:13">
      <c r="A1911" s="19">
        <v>45737</v>
      </c>
      <c r="B1911" t="s">
        <v>22</v>
      </c>
      <c r="C1911" t="s">
        <v>17</v>
      </c>
      <c r="D1911">
        <v>8</v>
      </c>
      <c r="E1911">
        <v>0</v>
      </c>
      <c r="F1911">
        <v>8</v>
      </c>
      <c r="G1911">
        <v>728</v>
      </c>
      <c r="H1911" t="s">
        <v>15</v>
      </c>
      <c r="I1911">
        <v>0</v>
      </c>
      <c r="J1911" t="s">
        <v>16</v>
      </c>
      <c r="K1911" s="20">
        <v>0</v>
      </c>
      <c r="L1911" s="20">
        <v>1</v>
      </c>
      <c r="M1911" t="str">
        <f>_xlfn.XLOOKUP(Production_Downtime_Cleaned[[#This Row],[machine_id]],Machine_master[machine_id],Machine_master[department])</f>
        <v>Machining</v>
      </c>
    </row>
    <row r="1912" spans="1:13">
      <c r="A1912" s="19">
        <v>45737</v>
      </c>
      <c r="B1912" t="s">
        <v>22</v>
      </c>
      <c r="C1912" t="s">
        <v>18</v>
      </c>
      <c r="D1912">
        <v>8</v>
      </c>
      <c r="E1912">
        <v>0</v>
      </c>
      <c r="F1912">
        <v>8</v>
      </c>
      <c r="G1912">
        <v>687</v>
      </c>
      <c r="H1912" t="s">
        <v>15</v>
      </c>
      <c r="I1912">
        <v>0</v>
      </c>
      <c r="J1912" t="s">
        <v>16</v>
      </c>
      <c r="K1912" s="20">
        <v>0</v>
      </c>
      <c r="L1912" s="20">
        <v>1</v>
      </c>
      <c r="M1912" t="str">
        <f>_xlfn.XLOOKUP(Production_Downtime_Cleaned[[#This Row],[machine_id]],Machine_master[machine_id],Machine_master[department])</f>
        <v>Machining</v>
      </c>
    </row>
    <row r="1913" spans="1:13">
      <c r="A1913" s="19">
        <v>45737</v>
      </c>
      <c r="B1913" t="s">
        <v>23</v>
      </c>
      <c r="C1913" t="s">
        <v>14</v>
      </c>
      <c r="D1913">
        <v>8</v>
      </c>
      <c r="E1913">
        <v>0</v>
      </c>
      <c r="F1913">
        <v>8</v>
      </c>
      <c r="G1913">
        <v>3312</v>
      </c>
      <c r="H1913" t="s">
        <v>15</v>
      </c>
      <c r="I1913">
        <v>0</v>
      </c>
      <c r="J1913" t="s">
        <v>16</v>
      </c>
      <c r="K1913" s="20">
        <v>0</v>
      </c>
      <c r="L1913" s="20">
        <v>1</v>
      </c>
      <c r="M1913" t="str">
        <f>_xlfn.XLOOKUP(Production_Downtime_Cleaned[[#This Row],[machine_id]],Machine_master[machine_id],Machine_master[department])</f>
        <v>Assembly</v>
      </c>
    </row>
    <row r="1914" spans="1:13">
      <c r="A1914" s="19">
        <v>45737</v>
      </c>
      <c r="B1914" t="s">
        <v>23</v>
      </c>
      <c r="C1914" t="s">
        <v>17</v>
      </c>
      <c r="D1914">
        <v>8</v>
      </c>
      <c r="E1914">
        <v>0</v>
      </c>
      <c r="F1914">
        <v>8</v>
      </c>
      <c r="G1914">
        <v>3283</v>
      </c>
      <c r="H1914" t="s">
        <v>15</v>
      </c>
      <c r="I1914">
        <v>0</v>
      </c>
      <c r="J1914" t="s">
        <v>16</v>
      </c>
      <c r="K1914" s="20">
        <v>0</v>
      </c>
      <c r="L1914" s="20">
        <v>1</v>
      </c>
      <c r="M1914" t="str">
        <f>_xlfn.XLOOKUP(Production_Downtime_Cleaned[[#This Row],[machine_id]],Machine_master[machine_id],Machine_master[department])</f>
        <v>Assembly</v>
      </c>
    </row>
    <row r="1915" spans="1:13">
      <c r="A1915" s="19">
        <v>45737</v>
      </c>
      <c r="B1915" t="s">
        <v>23</v>
      </c>
      <c r="C1915" t="s">
        <v>18</v>
      </c>
      <c r="D1915">
        <v>8</v>
      </c>
      <c r="E1915">
        <v>6.7</v>
      </c>
      <c r="F1915">
        <v>1.3</v>
      </c>
      <c r="G1915">
        <v>563</v>
      </c>
      <c r="H1915" t="s">
        <v>26</v>
      </c>
      <c r="I1915">
        <v>5100</v>
      </c>
      <c r="J1915" t="s">
        <v>16</v>
      </c>
      <c r="K1915" s="20">
        <v>0.84</v>
      </c>
      <c r="L1915" s="20">
        <v>0.16</v>
      </c>
      <c r="M1915" t="str">
        <f>_xlfn.XLOOKUP(Production_Downtime_Cleaned[[#This Row],[machine_id]],Machine_master[machine_id],Machine_master[department])</f>
        <v>Assembly</v>
      </c>
    </row>
    <row r="1916" spans="1:13">
      <c r="A1916" s="19">
        <v>45737</v>
      </c>
      <c r="B1916" t="s">
        <v>24</v>
      </c>
      <c r="C1916" t="s">
        <v>14</v>
      </c>
      <c r="D1916">
        <v>8</v>
      </c>
      <c r="E1916">
        <v>0</v>
      </c>
      <c r="F1916">
        <v>8</v>
      </c>
      <c r="G1916">
        <v>2837</v>
      </c>
      <c r="H1916" t="s">
        <v>15</v>
      </c>
      <c r="I1916">
        <v>0</v>
      </c>
      <c r="J1916" t="s">
        <v>16</v>
      </c>
      <c r="K1916" s="20">
        <v>0</v>
      </c>
      <c r="L1916" s="20">
        <v>1</v>
      </c>
      <c r="M1916" t="str">
        <f>_xlfn.XLOOKUP(Production_Downtime_Cleaned[[#This Row],[machine_id]],Machine_master[machine_id],Machine_master[department])</f>
        <v>Assembly</v>
      </c>
    </row>
    <row r="1917" spans="1:13">
      <c r="A1917" s="19">
        <v>45737</v>
      </c>
      <c r="B1917" t="s">
        <v>24</v>
      </c>
      <c r="C1917" t="s">
        <v>17</v>
      </c>
      <c r="D1917">
        <v>8</v>
      </c>
      <c r="E1917">
        <v>0</v>
      </c>
      <c r="F1917">
        <v>8</v>
      </c>
      <c r="G1917">
        <v>3085</v>
      </c>
      <c r="H1917" t="s">
        <v>15</v>
      </c>
      <c r="I1917">
        <v>0</v>
      </c>
      <c r="J1917" t="s">
        <v>16</v>
      </c>
      <c r="K1917" s="20">
        <v>0</v>
      </c>
      <c r="L1917" s="20">
        <v>1</v>
      </c>
      <c r="M1917" t="str">
        <f>_xlfn.XLOOKUP(Production_Downtime_Cleaned[[#This Row],[machine_id]],Machine_master[machine_id],Machine_master[department])</f>
        <v>Assembly</v>
      </c>
    </row>
    <row r="1918" spans="1:13">
      <c r="A1918" s="19">
        <v>45737</v>
      </c>
      <c r="B1918" t="s">
        <v>24</v>
      </c>
      <c r="C1918" t="s">
        <v>18</v>
      </c>
      <c r="D1918">
        <v>8</v>
      </c>
      <c r="E1918">
        <v>0</v>
      </c>
      <c r="F1918">
        <v>8</v>
      </c>
      <c r="G1918">
        <v>3380</v>
      </c>
      <c r="H1918" t="s">
        <v>15</v>
      </c>
      <c r="I1918">
        <v>0</v>
      </c>
      <c r="J1918" t="s">
        <v>16</v>
      </c>
      <c r="K1918" s="20">
        <v>0</v>
      </c>
      <c r="L1918" s="20">
        <v>1</v>
      </c>
      <c r="M1918" t="str">
        <f>_xlfn.XLOOKUP(Production_Downtime_Cleaned[[#This Row],[machine_id]],Machine_master[machine_id],Machine_master[department])</f>
        <v>Assembly</v>
      </c>
    </row>
    <row r="1919" spans="1:13">
      <c r="A1919" s="19">
        <v>45737</v>
      </c>
      <c r="B1919" t="s">
        <v>25</v>
      </c>
      <c r="C1919" t="s">
        <v>14</v>
      </c>
      <c r="D1919">
        <v>8</v>
      </c>
      <c r="E1919">
        <v>0</v>
      </c>
      <c r="F1919">
        <v>8</v>
      </c>
      <c r="G1919">
        <v>3783</v>
      </c>
      <c r="H1919" t="s">
        <v>15</v>
      </c>
      <c r="I1919">
        <v>0</v>
      </c>
      <c r="J1919" t="s">
        <v>16</v>
      </c>
      <c r="K1919" s="20">
        <v>0</v>
      </c>
      <c r="L1919" s="20">
        <v>1</v>
      </c>
      <c r="M1919" t="str">
        <f>_xlfn.XLOOKUP(Production_Downtime_Cleaned[[#This Row],[machine_id]],Machine_master[machine_id],Machine_master[department])</f>
        <v>Cutting</v>
      </c>
    </row>
    <row r="1920" spans="1:13">
      <c r="A1920" s="19">
        <v>45737</v>
      </c>
      <c r="B1920" t="s">
        <v>25</v>
      </c>
      <c r="C1920" t="s">
        <v>17</v>
      </c>
      <c r="D1920">
        <v>8</v>
      </c>
      <c r="E1920">
        <v>0</v>
      </c>
      <c r="F1920">
        <v>8</v>
      </c>
      <c r="G1920">
        <v>3622</v>
      </c>
      <c r="H1920" t="s">
        <v>15</v>
      </c>
      <c r="I1920">
        <v>0</v>
      </c>
      <c r="J1920" t="s">
        <v>16</v>
      </c>
      <c r="K1920" s="20">
        <v>0</v>
      </c>
      <c r="L1920" s="20">
        <v>1</v>
      </c>
      <c r="M1920" t="str">
        <f>_xlfn.XLOOKUP(Production_Downtime_Cleaned[[#This Row],[machine_id]],Machine_master[machine_id],Machine_master[department])</f>
        <v>Cutting</v>
      </c>
    </row>
    <row r="1921" spans="1:13">
      <c r="A1921" s="19">
        <v>45737</v>
      </c>
      <c r="B1921" t="s">
        <v>25</v>
      </c>
      <c r="C1921" t="s">
        <v>18</v>
      </c>
      <c r="D1921">
        <v>8</v>
      </c>
      <c r="E1921">
        <v>0</v>
      </c>
      <c r="F1921">
        <v>8</v>
      </c>
      <c r="G1921">
        <v>3706</v>
      </c>
      <c r="H1921" t="s">
        <v>15</v>
      </c>
      <c r="I1921">
        <v>0</v>
      </c>
      <c r="J1921" t="s">
        <v>16</v>
      </c>
      <c r="K1921" s="20">
        <v>0</v>
      </c>
      <c r="L1921" s="20">
        <v>1</v>
      </c>
      <c r="M1921" t="str">
        <f>_xlfn.XLOOKUP(Production_Downtime_Cleaned[[#This Row],[machine_id]],Machine_master[machine_id],Machine_master[department])</f>
        <v>Cutting</v>
      </c>
    </row>
    <row r="1922" spans="1:13">
      <c r="A1922" s="19">
        <v>45738</v>
      </c>
      <c r="B1922" t="s">
        <v>13</v>
      </c>
      <c r="C1922" t="s">
        <v>14</v>
      </c>
      <c r="D1922">
        <v>8</v>
      </c>
      <c r="E1922">
        <v>0</v>
      </c>
      <c r="F1922">
        <v>8</v>
      </c>
      <c r="G1922">
        <v>4660</v>
      </c>
      <c r="H1922" t="s">
        <v>15</v>
      </c>
      <c r="I1922">
        <v>0</v>
      </c>
      <c r="J1922" t="s">
        <v>16</v>
      </c>
      <c r="K1922" s="20">
        <v>0</v>
      </c>
      <c r="L1922" s="20">
        <v>1</v>
      </c>
      <c r="M1922" t="str">
        <f>_xlfn.XLOOKUP(Production_Downtime_Cleaned[[#This Row],[machine_id]],Machine_master[machine_id],Machine_master[department])</f>
        <v>Stamping</v>
      </c>
    </row>
    <row r="1923" spans="1:13">
      <c r="A1923" s="19">
        <v>45738</v>
      </c>
      <c r="B1923" t="s">
        <v>13</v>
      </c>
      <c r="C1923" t="s">
        <v>17</v>
      </c>
      <c r="D1923">
        <v>8</v>
      </c>
      <c r="E1923">
        <v>0</v>
      </c>
      <c r="F1923">
        <v>8</v>
      </c>
      <c r="G1923">
        <v>4785</v>
      </c>
      <c r="H1923" t="s">
        <v>15</v>
      </c>
      <c r="I1923">
        <v>0</v>
      </c>
      <c r="J1923" t="s">
        <v>16</v>
      </c>
      <c r="K1923" s="20">
        <v>0</v>
      </c>
      <c r="L1923" s="20">
        <v>1</v>
      </c>
      <c r="M1923" t="str">
        <f>_xlfn.XLOOKUP(Production_Downtime_Cleaned[[#This Row],[machine_id]],Machine_master[machine_id],Machine_master[department])</f>
        <v>Stamping</v>
      </c>
    </row>
    <row r="1924" spans="1:13">
      <c r="A1924" s="19">
        <v>45738</v>
      </c>
      <c r="B1924" t="s">
        <v>13</v>
      </c>
      <c r="C1924" t="s">
        <v>18</v>
      </c>
      <c r="D1924">
        <v>8</v>
      </c>
      <c r="E1924">
        <v>3.2</v>
      </c>
      <c r="F1924">
        <v>4.8</v>
      </c>
      <c r="G1924">
        <v>3349</v>
      </c>
      <c r="H1924" t="s">
        <v>31</v>
      </c>
      <c r="I1924">
        <v>14800</v>
      </c>
      <c r="J1924" t="s">
        <v>16</v>
      </c>
      <c r="K1924" s="20">
        <v>0.4</v>
      </c>
      <c r="L1924" s="20">
        <v>0.6</v>
      </c>
      <c r="M1924" t="str">
        <f>_xlfn.XLOOKUP(Production_Downtime_Cleaned[[#This Row],[machine_id]],Machine_master[machine_id],Machine_master[department])</f>
        <v>Stamping</v>
      </c>
    </row>
    <row r="1925" spans="1:13">
      <c r="A1925" s="19">
        <v>45738</v>
      </c>
      <c r="B1925" t="s">
        <v>19</v>
      </c>
      <c r="C1925" t="s">
        <v>14</v>
      </c>
      <c r="D1925">
        <v>8</v>
      </c>
      <c r="E1925">
        <v>0</v>
      </c>
      <c r="F1925">
        <v>8</v>
      </c>
      <c r="G1925">
        <v>4728</v>
      </c>
      <c r="H1925" t="s">
        <v>15</v>
      </c>
      <c r="I1925">
        <v>0</v>
      </c>
      <c r="J1925" t="s">
        <v>16</v>
      </c>
      <c r="K1925" s="20">
        <v>0</v>
      </c>
      <c r="L1925" s="20">
        <v>1</v>
      </c>
      <c r="M1925" t="str">
        <f>_xlfn.XLOOKUP(Production_Downtime_Cleaned[[#This Row],[machine_id]],Machine_master[machine_id],Machine_master[department])</f>
        <v>Stamping</v>
      </c>
    </row>
    <row r="1926" spans="1:13">
      <c r="A1926" s="19">
        <v>45738</v>
      </c>
      <c r="B1926" t="s">
        <v>19</v>
      </c>
      <c r="C1926" t="s">
        <v>17</v>
      </c>
      <c r="D1926">
        <v>8</v>
      </c>
      <c r="E1926">
        <v>0</v>
      </c>
      <c r="F1926">
        <v>8</v>
      </c>
      <c r="G1926">
        <v>5437</v>
      </c>
      <c r="H1926" t="s">
        <v>15</v>
      </c>
      <c r="I1926">
        <v>0</v>
      </c>
      <c r="J1926" t="s">
        <v>16</v>
      </c>
      <c r="K1926" s="20">
        <v>0</v>
      </c>
      <c r="L1926" s="20">
        <v>1</v>
      </c>
      <c r="M1926" t="str">
        <f>_xlfn.XLOOKUP(Production_Downtime_Cleaned[[#This Row],[machine_id]],Machine_master[machine_id],Machine_master[department])</f>
        <v>Stamping</v>
      </c>
    </row>
    <row r="1927" spans="1:13">
      <c r="A1927" s="19">
        <v>45738</v>
      </c>
      <c r="B1927" t="s">
        <v>19</v>
      </c>
      <c r="C1927" t="s">
        <v>18</v>
      </c>
      <c r="D1927">
        <v>8</v>
      </c>
      <c r="E1927">
        <v>0</v>
      </c>
      <c r="F1927">
        <v>8</v>
      </c>
      <c r="G1927">
        <v>5677</v>
      </c>
      <c r="H1927" t="s">
        <v>15</v>
      </c>
      <c r="I1927">
        <v>0</v>
      </c>
      <c r="J1927" t="s">
        <v>16</v>
      </c>
      <c r="K1927" s="20">
        <v>0</v>
      </c>
      <c r="L1927" s="20">
        <v>1</v>
      </c>
      <c r="M1927" t="str">
        <f>_xlfn.XLOOKUP(Production_Downtime_Cleaned[[#This Row],[machine_id]],Machine_master[machine_id],Machine_master[department])</f>
        <v>Stamping</v>
      </c>
    </row>
    <row r="1928" spans="1:13">
      <c r="A1928" s="19">
        <v>45738</v>
      </c>
      <c r="B1928" t="s">
        <v>20</v>
      </c>
      <c r="C1928" t="s">
        <v>14</v>
      </c>
      <c r="D1928">
        <v>8</v>
      </c>
      <c r="E1928">
        <v>0</v>
      </c>
      <c r="F1928">
        <v>8</v>
      </c>
      <c r="G1928">
        <v>4680</v>
      </c>
      <c r="H1928" t="s">
        <v>15</v>
      </c>
      <c r="I1928">
        <v>0</v>
      </c>
      <c r="J1928" t="s">
        <v>16</v>
      </c>
      <c r="K1928" s="20">
        <v>0</v>
      </c>
      <c r="L1928" s="20">
        <v>1</v>
      </c>
      <c r="M1928" t="str">
        <f>_xlfn.XLOOKUP(Production_Downtime_Cleaned[[#This Row],[machine_id]],Machine_master[machine_id],Machine_master[department])</f>
        <v>Stamping</v>
      </c>
    </row>
    <row r="1929" spans="1:13">
      <c r="A1929" s="19">
        <v>45738</v>
      </c>
      <c r="B1929" t="s">
        <v>20</v>
      </c>
      <c r="C1929" t="s">
        <v>17</v>
      </c>
      <c r="D1929">
        <v>8</v>
      </c>
      <c r="E1929">
        <v>1.9</v>
      </c>
      <c r="F1929">
        <v>6.1</v>
      </c>
      <c r="G1929">
        <v>3398</v>
      </c>
      <c r="H1929" t="s">
        <v>28</v>
      </c>
      <c r="I1929">
        <v>12900</v>
      </c>
      <c r="J1929" t="s">
        <v>16</v>
      </c>
      <c r="K1929" s="20">
        <v>0.24</v>
      </c>
      <c r="L1929" s="20">
        <v>0.76</v>
      </c>
      <c r="M1929" t="str">
        <f>_xlfn.XLOOKUP(Production_Downtime_Cleaned[[#This Row],[machine_id]],Machine_master[machine_id],Machine_master[department])</f>
        <v>Stamping</v>
      </c>
    </row>
    <row r="1930" spans="1:13">
      <c r="A1930" s="19">
        <v>45738</v>
      </c>
      <c r="B1930" t="s">
        <v>20</v>
      </c>
      <c r="C1930" t="s">
        <v>18</v>
      </c>
      <c r="D1930">
        <v>8</v>
      </c>
      <c r="E1930">
        <v>0</v>
      </c>
      <c r="F1930">
        <v>8</v>
      </c>
      <c r="G1930">
        <v>4601</v>
      </c>
      <c r="H1930" t="s">
        <v>15</v>
      </c>
      <c r="I1930">
        <v>0</v>
      </c>
      <c r="J1930" t="s">
        <v>16</v>
      </c>
      <c r="K1930" s="20">
        <v>0</v>
      </c>
      <c r="L1930" s="20">
        <v>1</v>
      </c>
      <c r="M1930" t="str">
        <f>_xlfn.XLOOKUP(Production_Downtime_Cleaned[[#This Row],[machine_id]],Machine_master[machine_id],Machine_master[department])</f>
        <v>Stamping</v>
      </c>
    </row>
    <row r="1931" spans="1:13">
      <c r="A1931" s="19">
        <v>45738</v>
      </c>
      <c r="B1931" t="s">
        <v>21</v>
      </c>
      <c r="C1931" t="s">
        <v>14</v>
      </c>
      <c r="D1931">
        <v>8</v>
      </c>
      <c r="E1931">
        <v>0</v>
      </c>
      <c r="F1931">
        <v>8</v>
      </c>
      <c r="G1931">
        <v>729</v>
      </c>
      <c r="H1931" t="s">
        <v>15</v>
      </c>
      <c r="I1931">
        <v>0</v>
      </c>
      <c r="J1931" t="s">
        <v>16</v>
      </c>
      <c r="K1931" s="20">
        <v>0</v>
      </c>
      <c r="L1931" s="20">
        <v>1</v>
      </c>
      <c r="M1931" t="str">
        <f>_xlfn.XLOOKUP(Production_Downtime_Cleaned[[#This Row],[machine_id]],Machine_master[machine_id],Machine_master[department])</f>
        <v>Machining</v>
      </c>
    </row>
    <row r="1932" spans="1:13">
      <c r="A1932" s="19">
        <v>45738</v>
      </c>
      <c r="B1932" t="s">
        <v>21</v>
      </c>
      <c r="C1932" t="s">
        <v>17</v>
      </c>
      <c r="D1932">
        <v>8</v>
      </c>
      <c r="E1932">
        <v>0</v>
      </c>
      <c r="F1932">
        <v>8</v>
      </c>
      <c r="G1932">
        <v>656</v>
      </c>
      <c r="H1932" t="s">
        <v>15</v>
      </c>
      <c r="I1932">
        <v>0</v>
      </c>
      <c r="J1932" t="s">
        <v>16</v>
      </c>
      <c r="K1932" s="20">
        <v>0</v>
      </c>
      <c r="L1932" s="20">
        <v>1</v>
      </c>
      <c r="M1932" t="str">
        <f>_xlfn.XLOOKUP(Production_Downtime_Cleaned[[#This Row],[machine_id]],Machine_master[machine_id],Machine_master[department])</f>
        <v>Machining</v>
      </c>
    </row>
    <row r="1933" spans="1:13">
      <c r="A1933" s="19">
        <v>45738</v>
      </c>
      <c r="B1933" t="s">
        <v>21</v>
      </c>
      <c r="C1933" t="s">
        <v>18</v>
      </c>
      <c r="D1933">
        <v>8</v>
      </c>
      <c r="E1933">
        <v>0</v>
      </c>
      <c r="F1933">
        <v>8</v>
      </c>
      <c r="G1933">
        <v>634</v>
      </c>
      <c r="H1933" t="s">
        <v>15</v>
      </c>
      <c r="I1933">
        <v>0</v>
      </c>
      <c r="J1933" t="s">
        <v>16</v>
      </c>
      <c r="K1933" s="20">
        <v>0</v>
      </c>
      <c r="L1933" s="20">
        <v>1</v>
      </c>
      <c r="M1933" t="str">
        <f>_xlfn.XLOOKUP(Production_Downtime_Cleaned[[#This Row],[machine_id]],Machine_master[machine_id],Machine_master[department])</f>
        <v>Machining</v>
      </c>
    </row>
    <row r="1934" spans="1:13">
      <c r="A1934" s="19">
        <v>45738</v>
      </c>
      <c r="B1934" t="s">
        <v>22</v>
      </c>
      <c r="C1934" t="s">
        <v>14</v>
      </c>
      <c r="D1934">
        <v>8</v>
      </c>
      <c r="E1934">
        <v>0</v>
      </c>
      <c r="F1934">
        <v>8</v>
      </c>
      <c r="G1934">
        <v>703</v>
      </c>
      <c r="H1934" t="s">
        <v>15</v>
      </c>
      <c r="I1934">
        <v>0</v>
      </c>
      <c r="J1934" t="s">
        <v>16</v>
      </c>
      <c r="K1934" s="20">
        <v>0</v>
      </c>
      <c r="L1934" s="20">
        <v>1</v>
      </c>
      <c r="M1934" t="str">
        <f>_xlfn.XLOOKUP(Production_Downtime_Cleaned[[#This Row],[machine_id]],Machine_master[machine_id],Machine_master[department])</f>
        <v>Machining</v>
      </c>
    </row>
    <row r="1935" spans="1:13">
      <c r="A1935" s="19">
        <v>45738</v>
      </c>
      <c r="B1935" t="s">
        <v>22</v>
      </c>
      <c r="C1935" t="s">
        <v>17</v>
      </c>
      <c r="D1935">
        <v>8</v>
      </c>
      <c r="E1935">
        <v>0</v>
      </c>
      <c r="F1935">
        <v>8</v>
      </c>
      <c r="G1935">
        <v>690</v>
      </c>
      <c r="H1935" t="s">
        <v>15</v>
      </c>
      <c r="I1935">
        <v>0</v>
      </c>
      <c r="J1935" t="s">
        <v>16</v>
      </c>
      <c r="K1935" s="20">
        <v>0</v>
      </c>
      <c r="L1935" s="20">
        <v>1</v>
      </c>
      <c r="M1935" t="str">
        <f>_xlfn.XLOOKUP(Production_Downtime_Cleaned[[#This Row],[machine_id]],Machine_master[machine_id],Machine_master[department])</f>
        <v>Machining</v>
      </c>
    </row>
    <row r="1936" spans="1:13">
      <c r="A1936" s="19">
        <v>45738</v>
      </c>
      <c r="B1936" t="s">
        <v>22</v>
      </c>
      <c r="C1936" t="s">
        <v>18</v>
      </c>
      <c r="D1936">
        <v>8</v>
      </c>
      <c r="E1936">
        <v>0</v>
      </c>
      <c r="F1936">
        <v>8</v>
      </c>
      <c r="G1936">
        <v>791</v>
      </c>
      <c r="H1936" t="s">
        <v>15</v>
      </c>
      <c r="I1936">
        <v>0</v>
      </c>
      <c r="J1936" t="s">
        <v>16</v>
      </c>
      <c r="K1936" s="20">
        <v>0</v>
      </c>
      <c r="L1936" s="20">
        <v>1</v>
      </c>
      <c r="M1936" t="str">
        <f>_xlfn.XLOOKUP(Production_Downtime_Cleaned[[#This Row],[machine_id]],Machine_master[machine_id],Machine_master[department])</f>
        <v>Machining</v>
      </c>
    </row>
    <row r="1937" spans="1:13">
      <c r="A1937" s="19">
        <v>45738</v>
      </c>
      <c r="B1937" t="s">
        <v>23</v>
      </c>
      <c r="C1937" t="s">
        <v>14</v>
      </c>
      <c r="D1937">
        <v>8</v>
      </c>
      <c r="E1937">
        <v>0</v>
      </c>
      <c r="F1937">
        <v>8</v>
      </c>
      <c r="G1937">
        <v>3215</v>
      </c>
      <c r="H1937" t="s">
        <v>15</v>
      </c>
      <c r="I1937">
        <v>0</v>
      </c>
      <c r="J1937" t="s">
        <v>16</v>
      </c>
      <c r="K1937" s="20">
        <v>0</v>
      </c>
      <c r="L1937" s="20">
        <v>1</v>
      </c>
      <c r="M1937" t="str">
        <f>_xlfn.XLOOKUP(Production_Downtime_Cleaned[[#This Row],[machine_id]],Machine_master[machine_id],Machine_master[department])</f>
        <v>Assembly</v>
      </c>
    </row>
    <row r="1938" spans="1:13">
      <c r="A1938" s="19">
        <v>45738</v>
      </c>
      <c r="B1938" t="s">
        <v>23</v>
      </c>
      <c r="C1938" t="s">
        <v>17</v>
      </c>
      <c r="D1938">
        <v>8</v>
      </c>
      <c r="E1938">
        <v>0</v>
      </c>
      <c r="F1938">
        <v>8</v>
      </c>
      <c r="G1938">
        <v>3419</v>
      </c>
      <c r="H1938" t="s">
        <v>15</v>
      </c>
      <c r="I1938">
        <v>0</v>
      </c>
      <c r="J1938" t="s">
        <v>16</v>
      </c>
      <c r="K1938" s="20">
        <v>0</v>
      </c>
      <c r="L1938" s="20">
        <v>1</v>
      </c>
      <c r="M1938" t="str">
        <f>_xlfn.XLOOKUP(Production_Downtime_Cleaned[[#This Row],[machine_id]],Machine_master[machine_id],Machine_master[department])</f>
        <v>Assembly</v>
      </c>
    </row>
    <row r="1939" spans="1:13">
      <c r="A1939" s="19">
        <v>45738</v>
      </c>
      <c r="B1939" t="s">
        <v>23</v>
      </c>
      <c r="C1939" t="s">
        <v>18</v>
      </c>
      <c r="D1939">
        <v>8</v>
      </c>
      <c r="E1939">
        <v>5.7</v>
      </c>
      <c r="F1939">
        <v>2.2999999999999998</v>
      </c>
      <c r="G1939">
        <v>962</v>
      </c>
      <c r="H1939" t="s">
        <v>26</v>
      </c>
      <c r="I1939">
        <v>5000</v>
      </c>
      <c r="J1939" t="s">
        <v>16</v>
      </c>
      <c r="K1939" s="20">
        <v>0.71</v>
      </c>
      <c r="L1939" s="20">
        <v>0.28999999999999998</v>
      </c>
      <c r="M1939" t="str">
        <f>_xlfn.XLOOKUP(Production_Downtime_Cleaned[[#This Row],[machine_id]],Machine_master[machine_id],Machine_master[department])</f>
        <v>Assembly</v>
      </c>
    </row>
    <row r="1940" spans="1:13">
      <c r="A1940" s="19">
        <v>45738</v>
      </c>
      <c r="B1940" t="s">
        <v>24</v>
      </c>
      <c r="C1940" t="s">
        <v>14</v>
      </c>
      <c r="D1940">
        <v>8</v>
      </c>
      <c r="E1940">
        <v>0</v>
      </c>
      <c r="F1940">
        <v>8</v>
      </c>
      <c r="G1940">
        <v>2981</v>
      </c>
      <c r="H1940" t="s">
        <v>15</v>
      </c>
      <c r="I1940">
        <v>0</v>
      </c>
      <c r="J1940" t="s">
        <v>16</v>
      </c>
      <c r="K1940" s="20">
        <v>0</v>
      </c>
      <c r="L1940" s="20">
        <v>1</v>
      </c>
      <c r="M1940" t="str">
        <f>_xlfn.XLOOKUP(Production_Downtime_Cleaned[[#This Row],[machine_id]],Machine_master[machine_id],Machine_master[department])</f>
        <v>Assembly</v>
      </c>
    </row>
    <row r="1941" spans="1:13">
      <c r="A1941" s="19">
        <v>45738</v>
      </c>
      <c r="B1941" t="s">
        <v>24</v>
      </c>
      <c r="C1941" t="s">
        <v>17</v>
      </c>
      <c r="D1941">
        <v>8</v>
      </c>
      <c r="E1941">
        <v>0</v>
      </c>
      <c r="F1941">
        <v>8</v>
      </c>
      <c r="G1941">
        <v>3028</v>
      </c>
      <c r="H1941" t="s">
        <v>15</v>
      </c>
      <c r="I1941">
        <v>0</v>
      </c>
      <c r="J1941" t="s">
        <v>16</v>
      </c>
      <c r="K1941" s="20">
        <v>0</v>
      </c>
      <c r="L1941" s="20">
        <v>1</v>
      </c>
      <c r="M1941" t="str">
        <f>_xlfn.XLOOKUP(Production_Downtime_Cleaned[[#This Row],[machine_id]],Machine_master[machine_id],Machine_master[department])</f>
        <v>Assembly</v>
      </c>
    </row>
    <row r="1942" spans="1:13">
      <c r="A1942" s="19">
        <v>45738</v>
      </c>
      <c r="B1942" t="s">
        <v>24</v>
      </c>
      <c r="C1942" t="s">
        <v>18</v>
      </c>
      <c r="D1942">
        <v>8</v>
      </c>
      <c r="E1942">
        <v>6.1</v>
      </c>
      <c r="F1942">
        <v>1.9</v>
      </c>
      <c r="G1942">
        <v>741</v>
      </c>
      <c r="H1942" t="s">
        <v>28</v>
      </c>
      <c r="I1942">
        <v>10900</v>
      </c>
      <c r="J1942" t="s">
        <v>16</v>
      </c>
      <c r="K1942" s="20">
        <v>0.76</v>
      </c>
      <c r="L1942" s="20">
        <v>0.24</v>
      </c>
      <c r="M1942" t="str">
        <f>_xlfn.XLOOKUP(Production_Downtime_Cleaned[[#This Row],[machine_id]],Machine_master[machine_id],Machine_master[department])</f>
        <v>Assembly</v>
      </c>
    </row>
    <row r="1943" spans="1:13">
      <c r="A1943" s="19">
        <v>45738</v>
      </c>
      <c r="B1943" t="s">
        <v>25</v>
      </c>
      <c r="C1943" t="s">
        <v>14</v>
      </c>
      <c r="D1943">
        <v>8</v>
      </c>
      <c r="E1943">
        <v>0</v>
      </c>
      <c r="F1943">
        <v>8</v>
      </c>
      <c r="G1943">
        <v>4241</v>
      </c>
      <c r="H1943" t="s">
        <v>15</v>
      </c>
      <c r="I1943">
        <v>0</v>
      </c>
      <c r="J1943" t="s">
        <v>16</v>
      </c>
      <c r="K1943" s="20">
        <v>0</v>
      </c>
      <c r="L1943" s="20">
        <v>1</v>
      </c>
      <c r="M1943" t="str">
        <f>_xlfn.XLOOKUP(Production_Downtime_Cleaned[[#This Row],[machine_id]],Machine_master[machine_id],Machine_master[department])</f>
        <v>Cutting</v>
      </c>
    </row>
    <row r="1944" spans="1:13">
      <c r="A1944" s="19">
        <v>45738</v>
      </c>
      <c r="B1944" t="s">
        <v>25</v>
      </c>
      <c r="C1944" t="s">
        <v>17</v>
      </c>
      <c r="D1944">
        <v>8</v>
      </c>
      <c r="E1944">
        <v>0</v>
      </c>
      <c r="F1944">
        <v>8</v>
      </c>
      <c r="G1944">
        <v>3586</v>
      </c>
      <c r="H1944" t="s">
        <v>15</v>
      </c>
      <c r="I1944">
        <v>0</v>
      </c>
      <c r="J1944" t="s">
        <v>16</v>
      </c>
      <c r="K1944" s="20">
        <v>0</v>
      </c>
      <c r="L1944" s="20">
        <v>1</v>
      </c>
      <c r="M1944" t="str">
        <f>_xlfn.XLOOKUP(Production_Downtime_Cleaned[[#This Row],[machine_id]],Machine_master[machine_id],Machine_master[department])</f>
        <v>Cutting</v>
      </c>
    </row>
    <row r="1945" spans="1:13">
      <c r="A1945" s="19">
        <v>45738</v>
      </c>
      <c r="B1945" t="s">
        <v>25</v>
      </c>
      <c r="C1945" t="s">
        <v>18</v>
      </c>
      <c r="D1945">
        <v>8</v>
      </c>
      <c r="E1945">
        <v>0</v>
      </c>
      <c r="F1945">
        <v>8</v>
      </c>
      <c r="G1945">
        <v>3780</v>
      </c>
      <c r="H1945" t="s">
        <v>15</v>
      </c>
      <c r="I1945">
        <v>0</v>
      </c>
      <c r="J1945" t="s">
        <v>16</v>
      </c>
      <c r="K1945" s="20">
        <v>0</v>
      </c>
      <c r="L1945" s="20">
        <v>1</v>
      </c>
      <c r="M1945" t="str">
        <f>_xlfn.XLOOKUP(Production_Downtime_Cleaned[[#This Row],[machine_id]],Machine_master[machine_id],Machine_master[department])</f>
        <v>Cutting</v>
      </c>
    </row>
    <row r="1946" spans="1:13">
      <c r="A1946" s="19">
        <v>45739</v>
      </c>
      <c r="B1946" t="s">
        <v>13</v>
      </c>
      <c r="C1946" t="s">
        <v>14</v>
      </c>
      <c r="D1946">
        <v>8</v>
      </c>
      <c r="E1946">
        <v>2.5</v>
      </c>
      <c r="F1946">
        <v>5.5</v>
      </c>
      <c r="G1946">
        <v>3288</v>
      </c>
      <c r="H1946" t="s">
        <v>28</v>
      </c>
      <c r="I1946">
        <v>7700</v>
      </c>
      <c r="J1946" t="s">
        <v>16</v>
      </c>
      <c r="K1946" s="20">
        <v>0.31</v>
      </c>
      <c r="L1946" s="20">
        <v>0.69</v>
      </c>
      <c r="M1946" t="str">
        <f>_xlfn.XLOOKUP(Production_Downtime_Cleaned[[#This Row],[machine_id]],Machine_master[machine_id],Machine_master[department])</f>
        <v>Stamping</v>
      </c>
    </row>
    <row r="1947" spans="1:13">
      <c r="A1947" s="19">
        <v>45739</v>
      </c>
      <c r="B1947" t="s">
        <v>13</v>
      </c>
      <c r="C1947" t="s">
        <v>17</v>
      </c>
      <c r="D1947">
        <v>8</v>
      </c>
      <c r="E1947">
        <v>5</v>
      </c>
      <c r="F1947">
        <v>3</v>
      </c>
      <c r="G1947">
        <v>1960</v>
      </c>
      <c r="H1947" t="s">
        <v>28</v>
      </c>
      <c r="I1947">
        <v>14800</v>
      </c>
      <c r="J1947" t="s">
        <v>16</v>
      </c>
      <c r="K1947" s="20">
        <v>0.63</v>
      </c>
      <c r="L1947" s="20">
        <v>0.38</v>
      </c>
      <c r="M1947" t="str">
        <f>_xlfn.XLOOKUP(Production_Downtime_Cleaned[[#This Row],[machine_id]],Machine_master[machine_id],Machine_master[department])</f>
        <v>Stamping</v>
      </c>
    </row>
    <row r="1948" spans="1:13">
      <c r="A1948" s="19">
        <v>45739</v>
      </c>
      <c r="B1948" t="s">
        <v>13</v>
      </c>
      <c r="C1948" t="s">
        <v>18</v>
      </c>
      <c r="D1948">
        <v>8</v>
      </c>
      <c r="E1948">
        <v>0</v>
      </c>
      <c r="F1948">
        <v>8</v>
      </c>
      <c r="G1948">
        <v>5282</v>
      </c>
      <c r="H1948" t="s">
        <v>15</v>
      </c>
      <c r="I1948">
        <v>0</v>
      </c>
      <c r="J1948" t="s">
        <v>16</v>
      </c>
      <c r="K1948" s="20">
        <v>0</v>
      </c>
      <c r="L1948" s="20">
        <v>1</v>
      </c>
      <c r="M1948" t="str">
        <f>_xlfn.XLOOKUP(Production_Downtime_Cleaned[[#This Row],[machine_id]],Machine_master[machine_id],Machine_master[department])</f>
        <v>Stamping</v>
      </c>
    </row>
    <row r="1949" spans="1:13">
      <c r="A1949" s="19">
        <v>45739</v>
      </c>
      <c r="B1949" t="s">
        <v>19</v>
      </c>
      <c r="C1949" t="s">
        <v>14</v>
      </c>
      <c r="D1949">
        <v>8</v>
      </c>
      <c r="E1949">
        <v>1.5</v>
      </c>
      <c r="F1949">
        <v>6.5</v>
      </c>
      <c r="G1949">
        <v>4631</v>
      </c>
      <c r="H1949" t="s">
        <v>29</v>
      </c>
      <c r="I1949">
        <v>11700</v>
      </c>
      <c r="J1949" t="s">
        <v>16</v>
      </c>
      <c r="K1949" s="20">
        <v>0.19</v>
      </c>
      <c r="L1949" s="20">
        <v>0.81</v>
      </c>
      <c r="M1949" t="str">
        <f>_xlfn.XLOOKUP(Production_Downtime_Cleaned[[#This Row],[machine_id]],Machine_master[machine_id],Machine_master[department])</f>
        <v>Stamping</v>
      </c>
    </row>
    <row r="1950" spans="1:13">
      <c r="A1950" s="19">
        <v>45739</v>
      </c>
      <c r="B1950" t="s">
        <v>19</v>
      </c>
      <c r="C1950" t="s">
        <v>17</v>
      </c>
      <c r="D1950">
        <v>8</v>
      </c>
      <c r="E1950">
        <v>0</v>
      </c>
      <c r="F1950">
        <v>8</v>
      </c>
      <c r="G1950">
        <v>5137</v>
      </c>
      <c r="H1950" t="s">
        <v>15</v>
      </c>
      <c r="I1950">
        <v>0</v>
      </c>
      <c r="J1950" t="s">
        <v>16</v>
      </c>
      <c r="K1950" s="20">
        <v>0</v>
      </c>
      <c r="L1950" s="20">
        <v>1</v>
      </c>
      <c r="M1950" t="str">
        <f>_xlfn.XLOOKUP(Production_Downtime_Cleaned[[#This Row],[machine_id]],Machine_master[machine_id],Machine_master[department])</f>
        <v>Stamping</v>
      </c>
    </row>
    <row r="1951" spans="1:13">
      <c r="A1951" s="19">
        <v>45739</v>
      </c>
      <c r="B1951" t="s">
        <v>19</v>
      </c>
      <c r="C1951" t="s">
        <v>18</v>
      </c>
      <c r="D1951">
        <v>8</v>
      </c>
      <c r="E1951">
        <v>0</v>
      </c>
      <c r="F1951">
        <v>8</v>
      </c>
      <c r="G1951">
        <v>4648</v>
      </c>
      <c r="H1951" t="s">
        <v>15</v>
      </c>
      <c r="I1951">
        <v>0</v>
      </c>
      <c r="J1951" t="s">
        <v>16</v>
      </c>
      <c r="K1951" s="20">
        <v>0</v>
      </c>
      <c r="L1951" s="20">
        <v>1</v>
      </c>
      <c r="M1951" t="str">
        <f>_xlfn.XLOOKUP(Production_Downtime_Cleaned[[#This Row],[machine_id]],Machine_master[machine_id],Machine_master[department])</f>
        <v>Stamping</v>
      </c>
    </row>
    <row r="1952" spans="1:13">
      <c r="A1952" s="19">
        <v>45739</v>
      </c>
      <c r="B1952" t="s">
        <v>20</v>
      </c>
      <c r="C1952" t="s">
        <v>14</v>
      </c>
      <c r="D1952">
        <v>8</v>
      </c>
      <c r="E1952">
        <v>0</v>
      </c>
      <c r="F1952">
        <v>8</v>
      </c>
      <c r="G1952">
        <v>4687</v>
      </c>
      <c r="H1952" t="s">
        <v>15</v>
      </c>
      <c r="I1952">
        <v>0</v>
      </c>
      <c r="J1952" t="s">
        <v>16</v>
      </c>
      <c r="K1952" s="20">
        <v>0</v>
      </c>
      <c r="L1952" s="20">
        <v>1</v>
      </c>
      <c r="M1952" t="str">
        <f>_xlfn.XLOOKUP(Production_Downtime_Cleaned[[#This Row],[machine_id]],Machine_master[machine_id],Machine_master[department])</f>
        <v>Stamping</v>
      </c>
    </row>
    <row r="1953" spans="1:13">
      <c r="A1953" s="19">
        <v>45739</v>
      </c>
      <c r="B1953" t="s">
        <v>20</v>
      </c>
      <c r="C1953" t="s">
        <v>17</v>
      </c>
      <c r="D1953">
        <v>8</v>
      </c>
      <c r="E1953">
        <v>0</v>
      </c>
      <c r="F1953">
        <v>8</v>
      </c>
      <c r="G1953">
        <v>4905</v>
      </c>
      <c r="H1953" t="s">
        <v>15</v>
      </c>
      <c r="I1953">
        <v>0</v>
      </c>
      <c r="J1953" t="s">
        <v>16</v>
      </c>
      <c r="K1953" s="20">
        <v>0</v>
      </c>
      <c r="L1953" s="20">
        <v>1</v>
      </c>
      <c r="M1953" t="str">
        <f>_xlfn.XLOOKUP(Production_Downtime_Cleaned[[#This Row],[machine_id]],Machine_master[machine_id],Machine_master[department])</f>
        <v>Stamping</v>
      </c>
    </row>
    <row r="1954" spans="1:13">
      <c r="A1954" s="19">
        <v>45739</v>
      </c>
      <c r="B1954" t="s">
        <v>20</v>
      </c>
      <c r="C1954" t="s">
        <v>18</v>
      </c>
      <c r="D1954">
        <v>8</v>
      </c>
      <c r="E1954">
        <v>0</v>
      </c>
      <c r="F1954">
        <v>8</v>
      </c>
      <c r="G1954">
        <v>4092</v>
      </c>
      <c r="H1954" t="s">
        <v>15</v>
      </c>
      <c r="I1954">
        <v>0</v>
      </c>
      <c r="J1954" t="s">
        <v>16</v>
      </c>
      <c r="K1954" s="20">
        <v>0</v>
      </c>
      <c r="L1954" s="20">
        <v>1</v>
      </c>
      <c r="M1954" t="str">
        <f>_xlfn.XLOOKUP(Production_Downtime_Cleaned[[#This Row],[machine_id]],Machine_master[machine_id],Machine_master[department])</f>
        <v>Stamping</v>
      </c>
    </row>
    <row r="1955" spans="1:13">
      <c r="A1955" s="19">
        <v>45739</v>
      </c>
      <c r="B1955" t="s">
        <v>21</v>
      </c>
      <c r="C1955" t="s">
        <v>14</v>
      </c>
      <c r="D1955">
        <v>8</v>
      </c>
      <c r="E1955">
        <v>0</v>
      </c>
      <c r="F1955">
        <v>8</v>
      </c>
      <c r="G1955">
        <v>676</v>
      </c>
      <c r="H1955" t="s">
        <v>15</v>
      </c>
      <c r="I1955">
        <v>0</v>
      </c>
      <c r="J1955" t="s">
        <v>16</v>
      </c>
      <c r="K1955" s="20">
        <v>0</v>
      </c>
      <c r="L1955" s="20">
        <v>1</v>
      </c>
      <c r="M1955" t="str">
        <f>_xlfn.XLOOKUP(Production_Downtime_Cleaned[[#This Row],[machine_id]],Machine_master[machine_id],Machine_master[department])</f>
        <v>Machining</v>
      </c>
    </row>
    <row r="1956" spans="1:13">
      <c r="A1956" s="19">
        <v>45739</v>
      </c>
      <c r="B1956" t="s">
        <v>21</v>
      </c>
      <c r="C1956" t="s">
        <v>17</v>
      </c>
      <c r="D1956">
        <v>8</v>
      </c>
      <c r="E1956">
        <v>0</v>
      </c>
      <c r="F1956">
        <v>8</v>
      </c>
      <c r="G1956">
        <v>632</v>
      </c>
      <c r="H1956" t="s">
        <v>15</v>
      </c>
      <c r="I1956">
        <v>0</v>
      </c>
      <c r="J1956" t="s">
        <v>16</v>
      </c>
      <c r="K1956" s="20">
        <v>0</v>
      </c>
      <c r="L1956" s="20">
        <v>1</v>
      </c>
      <c r="M1956" t="str">
        <f>_xlfn.XLOOKUP(Production_Downtime_Cleaned[[#This Row],[machine_id]],Machine_master[machine_id],Machine_master[department])</f>
        <v>Machining</v>
      </c>
    </row>
    <row r="1957" spans="1:13">
      <c r="A1957" s="19">
        <v>45739</v>
      </c>
      <c r="B1957" t="s">
        <v>21</v>
      </c>
      <c r="C1957" t="s">
        <v>18</v>
      </c>
      <c r="D1957">
        <v>8</v>
      </c>
      <c r="E1957">
        <v>0</v>
      </c>
      <c r="F1957">
        <v>8</v>
      </c>
      <c r="G1957">
        <v>645</v>
      </c>
      <c r="H1957" t="s">
        <v>15</v>
      </c>
      <c r="I1957">
        <v>0</v>
      </c>
      <c r="J1957" t="s">
        <v>16</v>
      </c>
      <c r="K1957" s="20">
        <v>0</v>
      </c>
      <c r="L1957" s="20">
        <v>1</v>
      </c>
      <c r="M1957" t="str">
        <f>_xlfn.XLOOKUP(Production_Downtime_Cleaned[[#This Row],[machine_id]],Machine_master[machine_id],Machine_master[department])</f>
        <v>Machining</v>
      </c>
    </row>
    <row r="1958" spans="1:13">
      <c r="A1958" s="19">
        <v>45739</v>
      </c>
      <c r="B1958" t="s">
        <v>22</v>
      </c>
      <c r="C1958" t="s">
        <v>14</v>
      </c>
      <c r="D1958">
        <v>8</v>
      </c>
      <c r="E1958">
        <v>0</v>
      </c>
      <c r="F1958">
        <v>8</v>
      </c>
      <c r="G1958">
        <v>693</v>
      </c>
      <c r="H1958" t="s">
        <v>15</v>
      </c>
      <c r="I1958">
        <v>0</v>
      </c>
      <c r="J1958" t="s">
        <v>16</v>
      </c>
      <c r="K1958" s="20">
        <v>0</v>
      </c>
      <c r="L1958" s="20">
        <v>1</v>
      </c>
      <c r="M1958" t="str">
        <f>_xlfn.XLOOKUP(Production_Downtime_Cleaned[[#This Row],[machine_id]],Machine_master[machine_id],Machine_master[department])</f>
        <v>Machining</v>
      </c>
    </row>
    <row r="1959" spans="1:13">
      <c r="A1959" s="19">
        <v>45739</v>
      </c>
      <c r="B1959" t="s">
        <v>22</v>
      </c>
      <c r="C1959" t="s">
        <v>17</v>
      </c>
      <c r="D1959">
        <v>8</v>
      </c>
      <c r="E1959">
        <v>5.8</v>
      </c>
      <c r="F1959">
        <v>2.2000000000000002</v>
      </c>
      <c r="G1959">
        <v>201</v>
      </c>
      <c r="H1959" t="s">
        <v>28</v>
      </c>
      <c r="I1959">
        <v>11900</v>
      </c>
      <c r="J1959" t="s">
        <v>16</v>
      </c>
      <c r="K1959" s="20">
        <v>0.73</v>
      </c>
      <c r="L1959" s="20">
        <v>0.28000000000000003</v>
      </c>
      <c r="M1959" t="str">
        <f>_xlfn.XLOOKUP(Production_Downtime_Cleaned[[#This Row],[machine_id]],Machine_master[machine_id],Machine_master[department])</f>
        <v>Machining</v>
      </c>
    </row>
    <row r="1960" spans="1:13">
      <c r="A1960" s="19">
        <v>45739</v>
      </c>
      <c r="B1960" t="s">
        <v>22</v>
      </c>
      <c r="C1960" t="s">
        <v>18</v>
      </c>
      <c r="D1960">
        <v>8</v>
      </c>
      <c r="E1960">
        <v>0</v>
      </c>
      <c r="F1960">
        <v>8</v>
      </c>
      <c r="G1960">
        <v>764</v>
      </c>
      <c r="H1960" t="s">
        <v>15</v>
      </c>
      <c r="I1960">
        <v>0</v>
      </c>
      <c r="J1960" t="s">
        <v>16</v>
      </c>
      <c r="K1960" s="20">
        <v>0</v>
      </c>
      <c r="L1960" s="20">
        <v>1</v>
      </c>
      <c r="M1960" t="str">
        <f>_xlfn.XLOOKUP(Production_Downtime_Cleaned[[#This Row],[machine_id]],Machine_master[machine_id],Machine_master[department])</f>
        <v>Machining</v>
      </c>
    </row>
    <row r="1961" spans="1:13">
      <c r="A1961" s="19">
        <v>45739</v>
      </c>
      <c r="B1961" t="s">
        <v>23</v>
      </c>
      <c r="C1961" t="s">
        <v>14</v>
      </c>
      <c r="D1961">
        <v>8</v>
      </c>
      <c r="E1961">
        <v>0</v>
      </c>
      <c r="F1961">
        <v>8</v>
      </c>
      <c r="G1961">
        <v>3449</v>
      </c>
      <c r="H1961" t="s">
        <v>15</v>
      </c>
      <c r="I1961">
        <v>0</v>
      </c>
      <c r="J1961" t="s">
        <v>16</v>
      </c>
      <c r="K1961" s="20">
        <v>0</v>
      </c>
      <c r="L1961" s="20">
        <v>1</v>
      </c>
      <c r="M1961" t="str">
        <f>_xlfn.XLOOKUP(Production_Downtime_Cleaned[[#This Row],[machine_id]],Machine_master[machine_id],Machine_master[department])</f>
        <v>Assembly</v>
      </c>
    </row>
    <row r="1962" spans="1:13">
      <c r="A1962" s="19">
        <v>45739</v>
      </c>
      <c r="B1962" t="s">
        <v>23</v>
      </c>
      <c r="C1962" t="s">
        <v>17</v>
      </c>
      <c r="D1962">
        <v>8</v>
      </c>
      <c r="E1962">
        <v>0</v>
      </c>
      <c r="F1962">
        <v>8</v>
      </c>
      <c r="G1962">
        <v>3706</v>
      </c>
      <c r="H1962" t="s">
        <v>15</v>
      </c>
      <c r="I1962">
        <v>0</v>
      </c>
      <c r="J1962" t="s">
        <v>16</v>
      </c>
      <c r="K1962" s="20">
        <v>0</v>
      </c>
      <c r="L1962" s="20">
        <v>1</v>
      </c>
      <c r="M1962" t="str">
        <f>_xlfn.XLOOKUP(Production_Downtime_Cleaned[[#This Row],[machine_id]],Machine_master[machine_id],Machine_master[department])</f>
        <v>Assembly</v>
      </c>
    </row>
    <row r="1963" spans="1:13">
      <c r="A1963" s="19">
        <v>45739</v>
      </c>
      <c r="B1963" t="s">
        <v>23</v>
      </c>
      <c r="C1963" t="s">
        <v>18</v>
      </c>
      <c r="D1963">
        <v>8</v>
      </c>
      <c r="E1963">
        <v>0</v>
      </c>
      <c r="F1963">
        <v>8</v>
      </c>
      <c r="G1963">
        <v>2857</v>
      </c>
      <c r="H1963" t="s">
        <v>15</v>
      </c>
      <c r="I1963">
        <v>0</v>
      </c>
      <c r="J1963" t="s">
        <v>16</v>
      </c>
      <c r="K1963" s="20">
        <v>0</v>
      </c>
      <c r="L1963" s="20">
        <v>1</v>
      </c>
      <c r="M1963" t="str">
        <f>_xlfn.XLOOKUP(Production_Downtime_Cleaned[[#This Row],[machine_id]],Machine_master[machine_id],Machine_master[department])</f>
        <v>Assembly</v>
      </c>
    </row>
    <row r="1964" spans="1:13">
      <c r="A1964" s="19">
        <v>45739</v>
      </c>
      <c r="B1964" t="s">
        <v>24</v>
      </c>
      <c r="C1964" t="s">
        <v>14</v>
      </c>
      <c r="D1964">
        <v>8</v>
      </c>
      <c r="E1964">
        <v>0</v>
      </c>
      <c r="F1964">
        <v>8</v>
      </c>
      <c r="G1964">
        <v>3176</v>
      </c>
      <c r="H1964" t="s">
        <v>15</v>
      </c>
      <c r="I1964">
        <v>0</v>
      </c>
      <c r="J1964" t="s">
        <v>16</v>
      </c>
      <c r="K1964" s="20">
        <v>0</v>
      </c>
      <c r="L1964" s="20">
        <v>1</v>
      </c>
      <c r="M1964" t="str">
        <f>_xlfn.XLOOKUP(Production_Downtime_Cleaned[[#This Row],[machine_id]],Machine_master[machine_id],Machine_master[department])</f>
        <v>Assembly</v>
      </c>
    </row>
    <row r="1965" spans="1:13">
      <c r="A1965" s="19">
        <v>45739</v>
      </c>
      <c r="B1965" t="s">
        <v>24</v>
      </c>
      <c r="C1965" t="s">
        <v>17</v>
      </c>
      <c r="D1965">
        <v>8</v>
      </c>
      <c r="E1965">
        <v>0</v>
      </c>
      <c r="F1965">
        <v>8</v>
      </c>
      <c r="G1965">
        <v>3045</v>
      </c>
      <c r="H1965" t="s">
        <v>15</v>
      </c>
      <c r="I1965">
        <v>0</v>
      </c>
      <c r="J1965" t="s">
        <v>16</v>
      </c>
      <c r="K1965" s="20">
        <v>0</v>
      </c>
      <c r="L1965" s="20">
        <v>1</v>
      </c>
      <c r="M1965" t="str">
        <f>_xlfn.XLOOKUP(Production_Downtime_Cleaned[[#This Row],[machine_id]],Machine_master[machine_id],Machine_master[department])</f>
        <v>Assembly</v>
      </c>
    </row>
    <row r="1966" spans="1:13">
      <c r="A1966" s="19">
        <v>45739</v>
      </c>
      <c r="B1966" t="s">
        <v>24</v>
      </c>
      <c r="C1966" t="s">
        <v>18</v>
      </c>
      <c r="D1966">
        <v>8</v>
      </c>
      <c r="E1966">
        <v>0</v>
      </c>
      <c r="F1966">
        <v>8</v>
      </c>
      <c r="G1966">
        <v>3277</v>
      </c>
      <c r="H1966" t="s">
        <v>15</v>
      </c>
      <c r="I1966">
        <v>0</v>
      </c>
      <c r="J1966" t="s">
        <v>16</v>
      </c>
      <c r="K1966" s="20">
        <v>0</v>
      </c>
      <c r="L1966" s="20">
        <v>1</v>
      </c>
      <c r="M1966" t="str">
        <f>_xlfn.XLOOKUP(Production_Downtime_Cleaned[[#This Row],[machine_id]],Machine_master[machine_id],Machine_master[department])</f>
        <v>Assembly</v>
      </c>
    </row>
    <row r="1967" spans="1:13">
      <c r="A1967" s="19">
        <v>45739</v>
      </c>
      <c r="B1967" t="s">
        <v>25</v>
      </c>
      <c r="C1967" t="s">
        <v>14</v>
      </c>
      <c r="D1967">
        <v>8</v>
      </c>
      <c r="E1967">
        <v>1.6</v>
      </c>
      <c r="F1967">
        <v>6.4</v>
      </c>
      <c r="G1967">
        <v>3051</v>
      </c>
      <c r="H1967" t="s">
        <v>27</v>
      </c>
      <c r="I1967">
        <v>3200</v>
      </c>
      <c r="J1967" t="s">
        <v>16</v>
      </c>
      <c r="K1967" s="20">
        <v>0.2</v>
      </c>
      <c r="L1967" s="20">
        <v>0.8</v>
      </c>
      <c r="M1967" t="str">
        <f>_xlfn.XLOOKUP(Production_Downtime_Cleaned[[#This Row],[machine_id]],Machine_master[machine_id],Machine_master[department])</f>
        <v>Cutting</v>
      </c>
    </row>
    <row r="1968" spans="1:13">
      <c r="A1968" s="19">
        <v>45739</v>
      </c>
      <c r="B1968" t="s">
        <v>25</v>
      </c>
      <c r="C1968" t="s">
        <v>17</v>
      </c>
      <c r="D1968">
        <v>8</v>
      </c>
      <c r="E1968">
        <v>0</v>
      </c>
      <c r="F1968">
        <v>8</v>
      </c>
      <c r="G1968">
        <v>4018</v>
      </c>
      <c r="H1968" t="s">
        <v>15</v>
      </c>
      <c r="I1968">
        <v>0</v>
      </c>
      <c r="J1968" t="s">
        <v>16</v>
      </c>
      <c r="K1968" s="20">
        <v>0</v>
      </c>
      <c r="L1968" s="20">
        <v>1</v>
      </c>
      <c r="M1968" t="str">
        <f>_xlfn.XLOOKUP(Production_Downtime_Cleaned[[#This Row],[machine_id]],Machine_master[machine_id],Machine_master[department])</f>
        <v>Cutting</v>
      </c>
    </row>
    <row r="1969" spans="1:13">
      <c r="A1969" s="19">
        <v>45739</v>
      </c>
      <c r="B1969" t="s">
        <v>25</v>
      </c>
      <c r="C1969" t="s">
        <v>18</v>
      </c>
      <c r="D1969">
        <v>8</v>
      </c>
      <c r="E1969">
        <v>0</v>
      </c>
      <c r="F1969">
        <v>8</v>
      </c>
      <c r="G1969">
        <v>4252</v>
      </c>
      <c r="H1969" t="s">
        <v>15</v>
      </c>
      <c r="I1969">
        <v>0</v>
      </c>
      <c r="J1969" t="s">
        <v>16</v>
      </c>
      <c r="K1969" s="20">
        <v>0</v>
      </c>
      <c r="L1969" s="20">
        <v>1</v>
      </c>
      <c r="M1969" t="str">
        <f>_xlfn.XLOOKUP(Production_Downtime_Cleaned[[#This Row],[machine_id]],Machine_master[machine_id],Machine_master[department])</f>
        <v>Cutting</v>
      </c>
    </row>
    <row r="1970" spans="1:13">
      <c r="A1970" s="19">
        <v>45740</v>
      </c>
      <c r="B1970" t="s">
        <v>13</v>
      </c>
      <c r="C1970" t="s">
        <v>14</v>
      </c>
      <c r="D1970">
        <v>8</v>
      </c>
      <c r="E1970">
        <v>0</v>
      </c>
      <c r="F1970">
        <v>8</v>
      </c>
      <c r="G1970">
        <v>5224</v>
      </c>
      <c r="H1970" t="s">
        <v>15</v>
      </c>
      <c r="I1970">
        <v>0</v>
      </c>
      <c r="J1970" t="s">
        <v>16</v>
      </c>
      <c r="K1970" s="20">
        <v>0</v>
      </c>
      <c r="L1970" s="20">
        <v>1</v>
      </c>
      <c r="M1970" t="str">
        <f>_xlfn.XLOOKUP(Production_Downtime_Cleaned[[#This Row],[machine_id]],Machine_master[machine_id],Machine_master[department])</f>
        <v>Stamping</v>
      </c>
    </row>
    <row r="1971" spans="1:13">
      <c r="A1971" s="19">
        <v>45740</v>
      </c>
      <c r="B1971" t="s">
        <v>13</v>
      </c>
      <c r="C1971" t="s">
        <v>17</v>
      </c>
      <c r="D1971">
        <v>8</v>
      </c>
      <c r="E1971">
        <v>4.5999999999999996</v>
      </c>
      <c r="F1971">
        <v>3.4</v>
      </c>
      <c r="G1971">
        <v>2153</v>
      </c>
      <c r="H1971" t="s">
        <v>27</v>
      </c>
      <c r="I1971">
        <v>2800</v>
      </c>
      <c r="J1971" t="s">
        <v>16</v>
      </c>
      <c r="K1971" s="20">
        <v>0.57999999999999996</v>
      </c>
      <c r="L1971" s="20">
        <v>0.43</v>
      </c>
      <c r="M1971" t="str">
        <f>_xlfn.XLOOKUP(Production_Downtime_Cleaned[[#This Row],[machine_id]],Machine_master[machine_id],Machine_master[department])</f>
        <v>Stamping</v>
      </c>
    </row>
    <row r="1972" spans="1:13">
      <c r="A1972" s="19">
        <v>45740</v>
      </c>
      <c r="B1972" t="s">
        <v>13</v>
      </c>
      <c r="C1972" t="s">
        <v>18</v>
      </c>
      <c r="D1972">
        <v>8</v>
      </c>
      <c r="E1972">
        <v>0</v>
      </c>
      <c r="F1972">
        <v>8</v>
      </c>
      <c r="G1972">
        <v>4839</v>
      </c>
      <c r="H1972" t="s">
        <v>15</v>
      </c>
      <c r="I1972">
        <v>0</v>
      </c>
      <c r="J1972" t="s">
        <v>16</v>
      </c>
      <c r="K1972" s="20">
        <v>0</v>
      </c>
      <c r="L1972" s="20">
        <v>1</v>
      </c>
      <c r="M1972" t="str">
        <f>_xlfn.XLOOKUP(Production_Downtime_Cleaned[[#This Row],[machine_id]],Machine_master[machine_id],Machine_master[department])</f>
        <v>Stamping</v>
      </c>
    </row>
    <row r="1973" spans="1:13">
      <c r="A1973" s="19">
        <v>45740</v>
      </c>
      <c r="B1973" t="s">
        <v>19</v>
      </c>
      <c r="C1973" t="s">
        <v>14</v>
      </c>
      <c r="D1973">
        <v>8</v>
      </c>
      <c r="E1973">
        <v>0</v>
      </c>
      <c r="F1973">
        <v>8</v>
      </c>
      <c r="G1973">
        <v>5007</v>
      </c>
      <c r="H1973" t="s">
        <v>15</v>
      </c>
      <c r="I1973">
        <v>0</v>
      </c>
      <c r="J1973" t="s">
        <v>16</v>
      </c>
      <c r="K1973" s="20">
        <v>0</v>
      </c>
      <c r="L1973" s="20">
        <v>1</v>
      </c>
      <c r="M1973" t="str">
        <f>_xlfn.XLOOKUP(Production_Downtime_Cleaned[[#This Row],[machine_id]],Machine_master[machine_id],Machine_master[department])</f>
        <v>Stamping</v>
      </c>
    </row>
    <row r="1974" spans="1:13">
      <c r="A1974" s="19">
        <v>45740</v>
      </c>
      <c r="B1974" t="s">
        <v>19</v>
      </c>
      <c r="C1974" t="s">
        <v>17</v>
      </c>
      <c r="D1974">
        <v>8</v>
      </c>
      <c r="E1974">
        <v>4.5</v>
      </c>
      <c r="F1974">
        <v>3.5</v>
      </c>
      <c r="G1974">
        <v>2345</v>
      </c>
      <c r="H1974" t="s">
        <v>26</v>
      </c>
      <c r="I1974">
        <v>3300</v>
      </c>
      <c r="J1974" t="s">
        <v>16</v>
      </c>
      <c r="K1974" s="20">
        <v>0.56000000000000005</v>
      </c>
      <c r="L1974" s="20">
        <v>0.44</v>
      </c>
      <c r="M1974" t="str">
        <f>_xlfn.XLOOKUP(Production_Downtime_Cleaned[[#This Row],[machine_id]],Machine_master[machine_id],Machine_master[department])</f>
        <v>Stamping</v>
      </c>
    </row>
    <row r="1975" spans="1:13">
      <c r="A1975" s="19">
        <v>45740</v>
      </c>
      <c r="B1975" t="s">
        <v>19</v>
      </c>
      <c r="C1975" t="s">
        <v>18</v>
      </c>
      <c r="D1975">
        <v>8</v>
      </c>
      <c r="E1975">
        <v>2.2999999999999998</v>
      </c>
      <c r="F1975">
        <v>5.7</v>
      </c>
      <c r="G1975">
        <v>3887</v>
      </c>
      <c r="H1975" t="s">
        <v>28</v>
      </c>
      <c r="I1975">
        <v>10200</v>
      </c>
      <c r="J1975" t="s">
        <v>16</v>
      </c>
      <c r="K1975" s="20">
        <v>0.28999999999999998</v>
      </c>
      <c r="L1975" s="20">
        <v>0.71</v>
      </c>
      <c r="M1975" t="str">
        <f>_xlfn.XLOOKUP(Production_Downtime_Cleaned[[#This Row],[machine_id]],Machine_master[machine_id],Machine_master[department])</f>
        <v>Stamping</v>
      </c>
    </row>
    <row r="1976" spans="1:13">
      <c r="A1976" s="19">
        <v>45740</v>
      </c>
      <c r="B1976" t="s">
        <v>20</v>
      </c>
      <c r="C1976" t="s">
        <v>14</v>
      </c>
      <c r="D1976">
        <v>8</v>
      </c>
      <c r="E1976">
        <v>0</v>
      </c>
      <c r="F1976">
        <v>8</v>
      </c>
      <c r="G1976">
        <v>4729</v>
      </c>
      <c r="H1976" t="s">
        <v>15</v>
      </c>
      <c r="I1976">
        <v>0</v>
      </c>
      <c r="J1976" t="s">
        <v>16</v>
      </c>
      <c r="K1976" s="20">
        <v>0</v>
      </c>
      <c r="L1976" s="20">
        <v>1</v>
      </c>
      <c r="M1976" t="str">
        <f>_xlfn.XLOOKUP(Production_Downtime_Cleaned[[#This Row],[machine_id]],Machine_master[machine_id],Machine_master[department])</f>
        <v>Stamping</v>
      </c>
    </row>
    <row r="1977" spans="1:13">
      <c r="A1977" s="19">
        <v>45740</v>
      </c>
      <c r="B1977" t="s">
        <v>20</v>
      </c>
      <c r="C1977" t="s">
        <v>17</v>
      </c>
      <c r="D1977">
        <v>8</v>
      </c>
      <c r="E1977">
        <v>0</v>
      </c>
      <c r="F1977">
        <v>8</v>
      </c>
      <c r="G1977">
        <v>4594</v>
      </c>
      <c r="H1977" t="s">
        <v>15</v>
      </c>
      <c r="I1977">
        <v>0</v>
      </c>
      <c r="J1977" t="s">
        <v>16</v>
      </c>
      <c r="K1977" s="20">
        <v>0</v>
      </c>
      <c r="L1977" s="20">
        <v>1</v>
      </c>
      <c r="M1977" t="str">
        <f>_xlfn.XLOOKUP(Production_Downtime_Cleaned[[#This Row],[machine_id]],Machine_master[machine_id],Machine_master[department])</f>
        <v>Stamping</v>
      </c>
    </row>
    <row r="1978" spans="1:13">
      <c r="A1978" s="19">
        <v>45740</v>
      </c>
      <c r="B1978" t="s">
        <v>20</v>
      </c>
      <c r="C1978" t="s">
        <v>18</v>
      </c>
      <c r="D1978">
        <v>8</v>
      </c>
      <c r="E1978">
        <v>0</v>
      </c>
      <c r="F1978">
        <v>8</v>
      </c>
      <c r="G1978">
        <v>4852</v>
      </c>
      <c r="H1978" t="s">
        <v>15</v>
      </c>
      <c r="I1978">
        <v>0</v>
      </c>
      <c r="J1978" t="s">
        <v>16</v>
      </c>
      <c r="K1978" s="20">
        <v>0</v>
      </c>
      <c r="L1978" s="20">
        <v>1</v>
      </c>
      <c r="M1978" t="str">
        <f>_xlfn.XLOOKUP(Production_Downtime_Cleaned[[#This Row],[machine_id]],Machine_master[machine_id],Machine_master[department])</f>
        <v>Stamping</v>
      </c>
    </row>
    <row r="1979" spans="1:13">
      <c r="A1979" s="19">
        <v>45740</v>
      </c>
      <c r="B1979" t="s">
        <v>21</v>
      </c>
      <c r="C1979" t="s">
        <v>14</v>
      </c>
      <c r="D1979">
        <v>8</v>
      </c>
      <c r="E1979">
        <v>6.8</v>
      </c>
      <c r="F1979">
        <v>1.2</v>
      </c>
      <c r="G1979">
        <v>105</v>
      </c>
      <c r="H1979" t="s">
        <v>31</v>
      </c>
      <c r="I1979">
        <v>2700</v>
      </c>
      <c r="J1979" t="s">
        <v>16</v>
      </c>
      <c r="K1979" s="20">
        <v>0.85</v>
      </c>
      <c r="L1979" s="20">
        <v>0.15</v>
      </c>
      <c r="M1979" t="str">
        <f>_xlfn.XLOOKUP(Production_Downtime_Cleaned[[#This Row],[machine_id]],Machine_master[machine_id],Machine_master[department])</f>
        <v>Machining</v>
      </c>
    </row>
    <row r="1980" spans="1:13">
      <c r="A1980" s="19">
        <v>45740</v>
      </c>
      <c r="B1980" t="s">
        <v>21</v>
      </c>
      <c r="C1980" t="s">
        <v>17</v>
      </c>
      <c r="D1980">
        <v>8</v>
      </c>
      <c r="E1980">
        <v>4.7</v>
      </c>
      <c r="F1980">
        <v>3.3</v>
      </c>
      <c r="G1980">
        <v>265</v>
      </c>
      <c r="H1980" t="s">
        <v>27</v>
      </c>
      <c r="I1980">
        <v>10400</v>
      </c>
      <c r="J1980" t="s">
        <v>16</v>
      </c>
      <c r="K1980" s="20">
        <v>0.59</v>
      </c>
      <c r="L1980" s="20">
        <v>0.41</v>
      </c>
      <c r="M1980" t="str">
        <f>_xlfn.XLOOKUP(Production_Downtime_Cleaned[[#This Row],[machine_id]],Machine_master[machine_id],Machine_master[department])</f>
        <v>Machining</v>
      </c>
    </row>
    <row r="1981" spans="1:13">
      <c r="A1981" s="19">
        <v>45740</v>
      </c>
      <c r="B1981" t="s">
        <v>21</v>
      </c>
      <c r="C1981" t="s">
        <v>18</v>
      </c>
      <c r="D1981">
        <v>8</v>
      </c>
      <c r="E1981">
        <v>6.4</v>
      </c>
      <c r="F1981">
        <v>1.6</v>
      </c>
      <c r="G1981">
        <v>138</v>
      </c>
      <c r="H1981" t="s">
        <v>31</v>
      </c>
      <c r="I1981">
        <v>7600</v>
      </c>
      <c r="J1981" t="s">
        <v>16</v>
      </c>
      <c r="K1981" s="20">
        <v>0.8</v>
      </c>
      <c r="L1981" s="20">
        <v>0.2</v>
      </c>
      <c r="M1981" t="str">
        <f>_xlfn.XLOOKUP(Production_Downtime_Cleaned[[#This Row],[machine_id]],Machine_master[machine_id],Machine_master[department])</f>
        <v>Machining</v>
      </c>
    </row>
    <row r="1982" spans="1:13">
      <c r="A1982" s="19">
        <v>45740</v>
      </c>
      <c r="B1982" t="s">
        <v>22</v>
      </c>
      <c r="C1982" t="s">
        <v>14</v>
      </c>
      <c r="D1982">
        <v>8</v>
      </c>
      <c r="E1982">
        <v>0</v>
      </c>
      <c r="F1982">
        <v>8</v>
      </c>
      <c r="G1982">
        <v>766</v>
      </c>
      <c r="H1982" t="s">
        <v>15</v>
      </c>
      <c r="I1982">
        <v>0</v>
      </c>
      <c r="J1982" t="s">
        <v>16</v>
      </c>
      <c r="K1982" s="20">
        <v>0</v>
      </c>
      <c r="L1982" s="20">
        <v>1</v>
      </c>
      <c r="M1982" t="str">
        <f>_xlfn.XLOOKUP(Production_Downtime_Cleaned[[#This Row],[machine_id]],Machine_master[machine_id],Machine_master[department])</f>
        <v>Machining</v>
      </c>
    </row>
    <row r="1983" spans="1:13">
      <c r="A1983" s="19">
        <v>45740</v>
      </c>
      <c r="B1983" t="s">
        <v>22</v>
      </c>
      <c r="C1983" t="s">
        <v>17</v>
      </c>
      <c r="D1983">
        <v>8</v>
      </c>
      <c r="E1983">
        <v>0</v>
      </c>
      <c r="F1983">
        <v>8</v>
      </c>
      <c r="G1983">
        <v>700</v>
      </c>
      <c r="H1983" t="s">
        <v>15</v>
      </c>
      <c r="I1983">
        <v>0</v>
      </c>
      <c r="J1983" t="s">
        <v>16</v>
      </c>
      <c r="K1983" s="20">
        <v>0</v>
      </c>
      <c r="L1983" s="20">
        <v>1</v>
      </c>
      <c r="M1983" t="str">
        <f>_xlfn.XLOOKUP(Production_Downtime_Cleaned[[#This Row],[machine_id]],Machine_master[machine_id],Machine_master[department])</f>
        <v>Machining</v>
      </c>
    </row>
    <row r="1984" spans="1:13">
      <c r="A1984" s="19">
        <v>45740</v>
      </c>
      <c r="B1984" t="s">
        <v>22</v>
      </c>
      <c r="C1984" t="s">
        <v>18</v>
      </c>
      <c r="D1984">
        <v>8</v>
      </c>
      <c r="E1984">
        <v>0</v>
      </c>
      <c r="F1984">
        <v>8</v>
      </c>
      <c r="G1984">
        <v>715</v>
      </c>
      <c r="H1984" t="s">
        <v>15</v>
      </c>
      <c r="I1984">
        <v>0</v>
      </c>
      <c r="J1984" t="s">
        <v>16</v>
      </c>
      <c r="K1984" s="20">
        <v>0</v>
      </c>
      <c r="L1984" s="20">
        <v>1</v>
      </c>
      <c r="M1984" t="str">
        <f>_xlfn.XLOOKUP(Production_Downtime_Cleaned[[#This Row],[machine_id]],Machine_master[machine_id],Machine_master[department])</f>
        <v>Machining</v>
      </c>
    </row>
    <row r="1985" spans="1:13">
      <c r="A1985" s="19">
        <v>45740</v>
      </c>
      <c r="B1985" t="s">
        <v>23</v>
      </c>
      <c r="C1985" t="s">
        <v>14</v>
      </c>
      <c r="D1985">
        <v>8</v>
      </c>
      <c r="E1985">
        <v>0</v>
      </c>
      <c r="F1985">
        <v>8</v>
      </c>
      <c r="G1985">
        <v>3232</v>
      </c>
      <c r="H1985" t="s">
        <v>15</v>
      </c>
      <c r="I1985">
        <v>0</v>
      </c>
      <c r="J1985" t="s">
        <v>16</v>
      </c>
      <c r="K1985" s="20">
        <v>0</v>
      </c>
      <c r="L1985" s="20">
        <v>1</v>
      </c>
      <c r="M1985" t="str">
        <f>_xlfn.XLOOKUP(Production_Downtime_Cleaned[[#This Row],[machine_id]],Machine_master[machine_id],Machine_master[department])</f>
        <v>Assembly</v>
      </c>
    </row>
    <row r="1986" spans="1:13">
      <c r="A1986" s="19">
        <v>45740</v>
      </c>
      <c r="B1986" t="s">
        <v>23</v>
      </c>
      <c r="C1986" t="s">
        <v>17</v>
      </c>
      <c r="D1986">
        <v>8</v>
      </c>
      <c r="E1986">
        <v>4.7</v>
      </c>
      <c r="F1986">
        <v>3.3</v>
      </c>
      <c r="G1986">
        <v>1407</v>
      </c>
      <c r="H1986" t="s">
        <v>26</v>
      </c>
      <c r="I1986">
        <v>2700</v>
      </c>
      <c r="J1986" t="s">
        <v>16</v>
      </c>
      <c r="K1986" s="20">
        <v>0.59</v>
      </c>
      <c r="L1986" s="20">
        <v>0.41</v>
      </c>
      <c r="M1986" t="str">
        <f>_xlfn.XLOOKUP(Production_Downtime_Cleaned[[#This Row],[machine_id]],Machine_master[machine_id],Machine_master[department])</f>
        <v>Assembly</v>
      </c>
    </row>
    <row r="1987" spans="1:13">
      <c r="A1987" s="19">
        <v>45740</v>
      </c>
      <c r="B1987" t="s">
        <v>23</v>
      </c>
      <c r="C1987" t="s">
        <v>18</v>
      </c>
      <c r="D1987">
        <v>8</v>
      </c>
      <c r="E1987">
        <v>2.8</v>
      </c>
      <c r="F1987">
        <v>5.2</v>
      </c>
      <c r="G1987">
        <v>1928</v>
      </c>
      <c r="H1987" t="s">
        <v>31</v>
      </c>
      <c r="I1987">
        <v>8100</v>
      </c>
      <c r="J1987" t="s">
        <v>16</v>
      </c>
      <c r="K1987" s="20">
        <v>0.35</v>
      </c>
      <c r="L1987" s="20">
        <v>0.65</v>
      </c>
      <c r="M1987" t="str">
        <f>_xlfn.XLOOKUP(Production_Downtime_Cleaned[[#This Row],[machine_id]],Machine_master[machine_id],Machine_master[department])</f>
        <v>Assembly</v>
      </c>
    </row>
    <row r="1988" spans="1:13">
      <c r="A1988" s="19">
        <v>45740</v>
      </c>
      <c r="B1988" t="s">
        <v>24</v>
      </c>
      <c r="C1988" t="s">
        <v>14</v>
      </c>
      <c r="D1988">
        <v>8</v>
      </c>
      <c r="E1988">
        <v>0</v>
      </c>
      <c r="F1988">
        <v>8</v>
      </c>
      <c r="G1988">
        <v>3415</v>
      </c>
      <c r="H1988" t="s">
        <v>15</v>
      </c>
      <c r="I1988">
        <v>0</v>
      </c>
      <c r="J1988" t="s">
        <v>16</v>
      </c>
      <c r="K1988" s="20">
        <v>0</v>
      </c>
      <c r="L1988" s="20">
        <v>1</v>
      </c>
      <c r="M1988" t="str">
        <f>_xlfn.XLOOKUP(Production_Downtime_Cleaned[[#This Row],[machine_id]],Machine_master[machine_id],Machine_master[department])</f>
        <v>Assembly</v>
      </c>
    </row>
    <row r="1989" spans="1:13">
      <c r="A1989" s="19">
        <v>45740</v>
      </c>
      <c r="B1989" t="s">
        <v>24</v>
      </c>
      <c r="C1989" t="s">
        <v>17</v>
      </c>
      <c r="D1989">
        <v>8</v>
      </c>
      <c r="E1989">
        <v>0</v>
      </c>
      <c r="F1989">
        <v>8</v>
      </c>
      <c r="G1989">
        <v>3442</v>
      </c>
      <c r="H1989" t="s">
        <v>15</v>
      </c>
      <c r="I1989">
        <v>0</v>
      </c>
      <c r="J1989" t="s">
        <v>16</v>
      </c>
      <c r="K1989" s="20">
        <v>0</v>
      </c>
      <c r="L1989" s="20">
        <v>1</v>
      </c>
      <c r="M1989" t="str">
        <f>_xlfn.XLOOKUP(Production_Downtime_Cleaned[[#This Row],[machine_id]],Machine_master[machine_id],Machine_master[department])</f>
        <v>Assembly</v>
      </c>
    </row>
    <row r="1990" spans="1:13">
      <c r="A1990" s="19">
        <v>45740</v>
      </c>
      <c r="B1990" t="s">
        <v>24</v>
      </c>
      <c r="C1990" t="s">
        <v>18</v>
      </c>
      <c r="D1990">
        <v>8</v>
      </c>
      <c r="E1990">
        <v>0</v>
      </c>
      <c r="F1990">
        <v>8</v>
      </c>
      <c r="G1990">
        <v>3053</v>
      </c>
      <c r="H1990" t="s">
        <v>15</v>
      </c>
      <c r="I1990">
        <v>0</v>
      </c>
      <c r="J1990" t="s">
        <v>16</v>
      </c>
      <c r="K1990" s="20">
        <v>0</v>
      </c>
      <c r="L1990" s="20">
        <v>1</v>
      </c>
      <c r="M1990" t="str">
        <f>_xlfn.XLOOKUP(Production_Downtime_Cleaned[[#This Row],[machine_id]],Machine_master[machine_id],Machine_master[department])</f>
        <v>Assembly</v>
      </c>
    </row>
    <row r="1991" spans="1:13">
      <c r="A1991" s="19">
        <v>45740</v>
      </c>
      <c r="B1991" t="s">
        <v>25</v>
      </c>
      <c r="C1991" t="s">
        <v>14</v>
      </c>
      <c r="D1991">
        <v>8</v>
      </c>
      <c r="E1991">
        <v>0</v>
      </c>
      <c r="F1991">
        <v>8</v>
      </c>
      <c r="G1991">
        <v>3910</v>
      </c>
      <c r="H1991" t="s">
        <v>15</v>
      </c>
      <c r="I1991">
        <v>0</v>
      </c>
      <c r="J1991" t="s">
        <v>16</v>
      </c>
      <c r="K1991" s="20">
        <v>0</v>
      </c>
      <c r="L1991" s="20">
        <v>1</v>
      </c>
      <c r="M1991" t="str">
        <f>_xlfn.XLOOKUP(Production_Downtime_Cleaned[[#This Row],[machine_id]],Machine_master[machine_id],Machine_master[department])</f>
        <v>Cutting</v>
      </c>
    </row>
    <row r="1992" spans="1:13">
      <c r="A1992" s="19">
        <v>45740</v>
      </c>
      <c r="B1992" t="s">
        <v>25</v>
      </c>
      <c r="C1992" t="s">
        <v>17</v>
      </c>
      <c r="D1992">
        <v>8</v>
      </c>
      <c r="E1992">
        <v>0</v>
      </c>
      <c r="F1992">
        <v>8</v>
      </c>
      <c r="G1992">
        <v>4240</v>
      </c>
      <c r="H1992" t="s">
        <v>15</v>
      </c>
      <c r="I1992">
        <v>0</v>
      </c>
      <c r="J1992" t="s">
        <v>16</v>
      </c>
      <c r="K1992" s="20">
        <v>0</v>
      </c>
      <c r="L1992" s="20">
        <v>1</v>
      </c>
      <c r="M1992" t="str">
        <f>_xlfn.XLOOKUP(Production_Downtime_Cleaned[[#This Row],[machine_id]],Machine_master[machine_id],Machine_master[department])</f>
        <v>Cutting</v>
      </c>
    </row>
    <row r="1993" spans="1:13">
      <c r="A1993" s="19">
        <v>45740</v>
      </c>
      <c r="B1993" t="s">
        <v>25</v>
      </c>
      <c r="C1993" t="s">
        <v>18</v>
      </c>
      <c r="D1993">
        <v>8</v>
      </c>
      <c r="E1993">
        <v>3.4</v>
      </c>
      <c r="F1993">
        <v>4.5999999999999996</v>
      </c>
      <c r="G1993">
        <v>2336</v>
      </c>
      <c r="H1993" t="s">
        <v>29</v>
      </c>
      <c r="I1993">
        <v>7900</v>
      </c>
      <c r="J1993" t="s">
        <v>16</v>
      </c>
      <c r="K1993" s="20">
        <v>0.43</v>
      </c>
      <c r="L1993" s="20">
        <v>0.57999999999999996</v>
      </c>
      <c r="M1993" t="str">
        <f>_xlfn.XLOOKUP(Production_Downtime_Cleaned[[#This Row],[machine_id]],Machine_master[machine_id],Machine_master[department])</f>
        <v>Cutting</v>
      </c>
    </row>
    <row r="1994" spans="1:13">
      <c r="A1994" s="19">
        <v>45741</v>
      </c>
      <c r="B1994" t="s">
        <v>13</v>
      </c>
      <c r="C1994" t="s">
        <v>14</v>
      </c>
      <c r="D1994">
        <v>8</v>
      </c>
      <c r="E1994">
        <v>0</v>
      </c>
      <c r="F1994">
        <v>8</v>
      </c>
      <c r="G1994">
        <v>5256</v>
      </c>
      <c r="H1994" t="s">
        <v>15</v>
      </c>
      <c r="I1994">
        <v>0</v>
      </c>
      <c r="J1994" t="s">
        <v>16</v>
      </c>
      <c r="K1994" s="20">
        <v>0</v>
      </c>
      <c r="L1994" s="20">
        <v>1</v>
      </c>
      <c r="M1994" t="str">
        <f>_xlfn.XLOOKUP(Production_Downtime_Cleaned[[#This Row],[machine_id]],Machine_master[machine_id],Machine_master[department])</f>
        <v>Stamping</v>
      </c>
    </row>
    <row r="1995" spans="1:13">
      <c r="A1995" s="19">
        <v>45741</v>
      </c>
      <c r="B1995" t="s">
        <v>13</v>
      </c>
      <c r="C1995" t="s">
        <v>17</v>
      </c>
      <c r="D1995">
        <v>8</v>
      </c>
      <c r="E1995">
        <v>0</v>
      </c>
      <c r="F1995">
        <v>8</v>
      </c>
      <c r="G1995">
        <v>5117</v>
      </c>
      <c r="H1995" t="s">
        <v>15</v>
      </c>
      <c r="I1995">
        <v>0</v>
      </c>
      <c r="J1995" t="s">
        <v>16</v>
      </c>
      <c r="K1995" s="20">
        <v>0</v>
      </c>
      <c r="L1995" s="20">
        <v>1</v>
      </c>
      <c r="M1995" t="str">
        <f>_xlfn.XLOOKUP(Production_Downtime_Cleaned[[#This Row],[machine_id]],Machine_master[machine_id],Machine_master[department])</f>
        <v>Stamping</v>
      </c>
    </row>
    <row r="1996" spans="1:13">
      <c r="A1996" s="19">
        <v>45741</v>
      </c>
      <c r="B1996" t="s">
        <v>13</v>
      </c>
      <c r="C1996" t="s">
        <v>18</v>
      </c>
      <c r="D1996">
        <v>8</v>
      </c>
      <c r="E1996">
        <v>0</v>
      </c>
      <c r="F1996">
        <v>8</v>
      </c>
      <c r="G1996">
        <v>5052</v>
      </c>
      <c r="H1996" t="s">
        <v>15</v>
      </c>
      <c r="I1996">
        <v>0</v>
      </c>
      <c r="J1996" t="s">
        <v>16</v>
      </c>
      <c r="K1996" s="20">
        <v>0</v>
      </c>
      <c r="L1996" s="20">
        <v>1</v>
      </c>
      <c r="M1996" t="str">
        <f>_xlfn.XLOOKUP(Production_Downtime_Cleaned[[#This Row],[machine_id]],Machine_master[machine_id],Machine_master[department])</f>
        <v>Stamping</v>
      </c>
    </row>
    <row r="1997" spans="1:13">
      <c r="A1997" s="19">
        <v>45741</v>
      </c>
      <c r="B1997" t="s">
        <v>19</v>
      </c>
      <c r="C1997" t="s">
        <v>14</v>
      </c>
      <c r="D1997">
        <v>8</v>
      </c>
      <c r="E1997">
        <v>0</v>
      </c>
      <c r="F1997">
        <v>8</v>
      </c>
      <c r="G1997">
        <v>4707</v>
      </c>
      <c r="H1997" t="s">
        <v>15</v>
      </c>
      <c r="I1997">
        <v>0</v>
      </c>
      <c r="J1997" t="s">
        <v>16</v>
      </c>
      <c r="K1997" s="20">
        <v>0</v>
      </c>
      <c r="L1997" s="20">
        <v>1</v>
      </c>
      <c r="M1997" t="str">
        <f>_xlfn.XLOOKUP(Production_Downtime_Cleaned[[#This Row],[machine_id]],Machine_master[machine_id],Machine_master[department])</f>
        <v>Stamping</v>
      </c>
    </row>
    <row r="1998" spans="1:13">
      <c r="A1998" s="19">
        <v>45741</v>
      </c>
      <c r="B1998" t="s">
        <v>19</v>
      </c>
      <c r="C1998" t="s">
        <v>17</v>
      </c>
      <c r="D1998">
        <v>8</v>
      </c>
      <c r="E1998">
        <v>0</v>
      </c>
      <c r="F1998">
        <v>8</v>
      </c>
      <c r="G1998">
        <v>5133</v>
      </c>
      <c r="H1998" t="s">
        <v>15</v>
      </c>
      <c r="I1998">
        <v>0</v>
      </c>
      <c r="J1998" t="s">
        <v>16</v>
      </c>
      <c r="K1998" s="20">
        <v>0</v>
      </c>
      <c r="L1998" s="20">
        <v>1</v>
      </c>
      <c r="M1998" t="str">
        <f>_xlfn.XLOOKUP(Production_Downtime_Cleaned[[#This Row],[machine_id]],Machine_master[machine_id],Machine_master[department])</f>
        <v>Stamping</v>
      </c>
    </row>
    <row r="1999" spans="1:13">
      <c r="A1999" s="19">
        <v>45741</v>
      </c>
      <c r="B1999" t="s">
        <v>19</v>
      </c>
      <c r="C1999" t="s">
        <v>18</v>
      </c>
      <c r="D1999">
        <v>8</v>
      </c>
      <c r="E1999">
        <v>0</v>
      </c>
      <c r="F1999">
        <v>8</v>
      </c>
      <c r="G1999">
        <v>5567</v>
      </c>
      <c r="H1999" t="s">
        <v>15</v>
      </c>
      <c r="I1999">
        <v>0</v>
      </c>
      <c r="J1999" t="s">
        <v>16</v>
      </c>
      <c r="K1999" s="20">
        <v>0</v>
      </c>
      <c r="L1999" s="20">
        <v>1</v>
      </c>
      <c r="M1999" t="str">
        <f>_xlfn.XLOOKUP(Production_Downtime_Cleaned[[#This Row],[machine_id]],Machine_master[machine_id],Machine_master[department])</f>
        <v>Stamping</v>
      </c>
    </row>
    <row r="2000" spans="1:13">
      <c r="A2000" s="19">
        <v>45741</v>
      </c>
      <c r="B2000" t="s">
        <v>20</v>
      </c>
      <c r="C2000" t="s">
        <v>14</v>
      </c>
      <c r="D2000">
        <v>8</v>
      </c>
      <c r="E2000">
        <v>0</v>
      </c>
      <c r="F2000">
        <v>8</v>
      </c>
      <c r="G2000">
        <v>4695</v>
      </c>
      <c r="H2000" t="s">
        <v>15</v>
      </c>
      <c r="I2000">
        <v>0</v>
      </c>
      <c r="J2000" t="s">
        <v>16</v>
      </c>
      <c r="K2000" s="20">
        <v>0</v>
      </c>
      <c r="L2000" s="20">
        <v>1</v>
      </c>
      <c r="M2000" t="str">
        <f>_xlfn.XLOOKUP(Production_Downtime_Cleaned[[#This Row],[machine_id]],Machine_master[machine_id],Machine_master[department])</f>
        <v>Stamping</v>
      </c>
    </row>
    <row r="2001" spans="1:13">
      <c r="A2001" s="19">
        <v>45741</v>
      </c>
      <c r="B2001" t="s">
        <v>20</v>
      </c>
      <c r="C2001" t="s">
        <v>17</v>
      </c>
      <c r="D2001">
        <v>8</v>
      </c>
      <c r="E2001">
        <v>0</v>
      </c>
      <c r="F2001">
        <v>8</v>
      </c>
      <c r="G2001">
        <v>4551</v>
      </c>
      <c r="H2001" t="s">
        <v>15</v>
      </c>
      <c r="I2001">
        <v>0</v>
      </c>
      <c r="J2001" t="s">
        <v>16</v>
      </c>
      <c r="K2001" s="20">
        <v>0</v>
      </c>
      <c r="L2001" s="20">
        <v>1</v>
      </c>
      <c r="M2001" t="str">
        <f>_xlfn.XLOOKUP(Production_Downtime_Cleaned[[#This Row],[machine_id]],Machine_master[machine_id],Machine_master[department])</f>
        <v>Stamping</v>
      </c>
    </row>
    <row r="2002" spans="1:13">
      <c r="A2002" s="19">
        <v>45741</v>
      </c>
      <c r="B2002" t="s">
        <v>20</v>
      </c>
      <c r="C2002" t="s">
        <v>18</v>
      </c>
      <c r="D2002">
        <v>8</v>
      </c>
      <c r="E2002">
        <v>0</v>
      </c>
      <c r="F2002">
        <v>8</v>
      </c>
      <c r="G2002">
        <v>4503</v>
      </c>
      <c r="H2002" t="s">
        <v>15</v>
      </c>
      <c r="I2002">
        <v>0</v>
      </c>
      <c r="J2002" t="s">
        <v>16</v>
      </c>
      <c r="K2002" s="20">
        <v>0</v>
      </c>
      <c r="L2002" s="20">
        <v>1</v>
      </c>
      <c r="M2002" t="str">
        <f>_xlfn.XLOOKUP(Production_Downtime_Cleaned[[#This Row],[machine_id]],Machine_master[machine_id],Machine_master[department])</f>
        <v>Stamping</v>
      </c>
    </row>
    <row r="2003" spans="1:13">
      <c r="A2003" s="19">
        <v>45741</v>
      </c>
      <c r="B2003" t="s">
        <v>21</v>
      </c>
      <c r="C2003" t="s">
        <v>14</v>
      </c>
      <c r="D2003">
        <v>8</v>
      </c>
      <c r="E2003">
        <v>0</v>
      </c>
      <c r="F2003">
        <v>8</v>
      </c>
      <c r="G2003">
        <v>660</v>
      </c>
      <c r="H2003" t="s">
        <v>15</v>
      </c>
      <c r="I2003">
        <v>0</v>
      </c>
      <c r="J2003" t="s">
        <v>16</v>
      </c>
      <c r="K2003" s="20">
        <v>0</v>
      </c>
      <c r="L2003" s="20">
        <v>1</v>
      </c>
      <c r="M2003" t="str">
        <f>_xlfn.XLOOKUP(Production_Downtime_Cleaned[[#This Row],[machine_id]],Machine_master[machine_id],Machine_master[department])</f>
        <v>Machining</v>
      </c>
    </row>
    <row r="2004" spans="1:13">
      <c r="A2004" s="19">
        <v>45741</v>
      </c>
      <c r="B2004" t="s">
        <v>21</v>
      </c>
      <c r="C2004" t="s">
        <v>17</v>
      </c>
      <c r="D2004">
        <v>8</v>
      </c>
      <c r="E2004">
        <v>0</v>
      </c>
      <c r="F2004">
        <v>8</v>
      </c>
      <c r="G2004">
        <v>683</v>
      </c>
      <c r="H2004" t="s">
        <v>15</v>
      </c>
      <c r="I2004">
        <v>0</v>
      </c>
      <c r="J2004" t="s">
        <v>16</v>
      </c>
      <c r="K2004" s="20">
        <v>0</v>
      </c>
      <c r="L2004" s="20">
        <v>1</v>
      </c>
      <c r="M2004" t="str">
        <f>_xlfn.XLOOKUP(Production_Downtime_Cleaned[[#This Row],[machine_id]],Machine_master[machine_id],Machine_master[department])</f>
        <v>Machining</v>
      </c>
    </row>
    <row r="2005" spans="1:13">
      <c r="A2005" s="19">
        <v>45741</v>
      </c>
      <c r="B2005" t="s">
        <v>21</v>
      </c>
      <c r="C2005" t="s">
        <v>18</v>
      </c>
      <c r="D2005">
        <v>8</v>
      </c>
      <c r="E2005">
        <v>2.6</v>
      </c>
      <c r="F2005">
        <v>5.4</v>
      </c>
      <c r="G2005">
        <v>442</v>
      </c>
      <c r="H2005" t="s">
        <v>27</v>
      </c>
      <c r="I2005">
        <v>6400</v>
      </c>
      <c r="J2005" t="s">
        <v>16</v>
      </c>
      <c r="K2005" s="20">
        <v>0.33</v>
      </c>
      <c r="L2005" s="20">
        <v>0.68</v>
      </c>
      <c r="M2005" t="str">
        <f>_xlfn.XLOOKUP(Production_Downtime_Cleaned[[#This Row],[machine_id]],Machine_master[machine_id],Machine_master[department])</f>
        <v>Machining</v>
      </c>
    </row>
    <row r="2006" spans="1:13">
      <c r="A2006" s="19">
        <v>45741</v>
      </c>
      <c r="B2006" t="s">
        <v>22</v>
      </c>
      <c r="C2006" t="s">
        <v>14</v>
      </c>
      <c r="D2006">
        <v>8</v>
      </c>
      <c r="E2006">
        <v>0</v>
      </c>
      <c r="F2006">
        <v>8</v>
      </c>
      <c r="G2006">
        <v>752</v>
      </c>
      <c r="H2006" t="s">
        <v>15</v>
      </c>
      <c r="I2006">
        <v>0</v>
      </c>
      <c r="J2006" t="s">
        <v>16</v>
      </c>
      <c r="K2006" s="20">
        <v>0</v>
      </c>
      <c r="L2006" s="20">
        <v>1</v>
      </c>
      <c r="M2006" t="str">
        <f>_xlfn.XLOOKUP(Production_Downtime_Cleaned[[#This Row],[machine_id]],Machine_master[machine_id],Machine_master[department])</f>
        <v>Machining</v>
      </c>
    </row>
    <row r="2007" spans="1:13">
      <c r="A2007" s="19">
        <v>45741</v>
      </c>
      <c r="B2007" t="s">
        <v>22</v>
      </c>
      <c r="C2007" t="s">
        <v>17</v>
      </c>
      <c r="D2007">
        <v>8</v>
      </c>
      <c r="E2007">
        <v>0</v>
      </c>
      <c r="F2007">
        <v>8</v>
      </c>
      <c r="G2007">
        <v>780</v>
      </c>
      <c r="H2007" t="s">
        <v>15</v>
      </c>
      <c r="I2007">
        <v>0</v>
      </c>
      <c r="J2007" t="s">
        <v>16</v>
      </c>
      <c r="K2007" s="20">
        <v>0</v>
      </c>
      <c r="L2007" s="20">
        <v>1</v>
      </c>
      <c r="M2007" t="str">
        <f>_xlfn.XLOOKUP(Production_Downtime_Cleaned[[#This Row],[machine_id]],Machine_master[machine_id],Machine_master[department])</f>
        <v>Machining</v>
      </c>
    </row>
    <row r="2008" spans="1:13">
      <c r="A2008" s="19">
        <v>45741</v>
      </c>
      <c r="B2008" t="s">
        <v>22</v>
      </c>
      <c r="C2008" t="s">
        <v>18</v>
      </c>
      <c r="D2008">
        <v>8</v>
      </c>
      <c r="E2008">
        <v>4.9000000000000004</v>
      </c>
      <c r="F2008">
        <v>3.1</v>
      </c>
      <c r="G2008">
        <v>269</v>
      </c>
      <c r="H2008" t="s">
        <v>28</v>
      </c>
      <c r="I2008">
        <v>3500</v>
      </c>
      <c r="J2008" t="s">
        <v>16</v>
      </c>
      <c r="K2008" s="20">
        <v>0.61</v>
      </c>
      <c r="L2008" s="20">
        <v>0.39</v>
      </c>
      <c r="M2008" t="str">
        <f>_xlfn.XLOOKUP(Production_Downtime_Cleaned[[#This Row],[machine_id]],Machine_master[machine_id],Machine_master[department])</f>
        <v>Machining</v>
      </c>
    </row>
    <row r="2009" spans="1:13">
      <c r="A2009" s="19">
        <v>45741</v>
      </c>
      <c r="B2009" t="s">
        <v>23</v>
      </c>
      <c r="C2009" t="s">
        <v>14</v>
      </c>
      <c r="D2009">
        <v>8</v>
      </c>
      <c r="E2009">
        <v>0</v>
      </c>
      <c r="F2009">
        <v>8</v>
      </c>
      <c r="G2009">
        <v>3126</v>
      </c>
      <c r="H2009" t="s">
        <v>15</v>
      </c>
      <c r="I2009">
        <v>0</v>
      </c>
      <c r="J2009" t="s">
        <v>16</v>
      </c>
      <c r="K2009" s="20">
        <v>0</v>
      </c>
      <c r="L2009" s="20">
        <v>1</v>
      </c>
      <c r="M2009" t="str">
        <f>_xlfn.XLOOKUP(Production_Downtime_Cleaned[[#This Row],[machine_id]],Machine_master[machine_id],Machine_master[department])</f>
        <v>Assembly</v>
      </c>
    </row>
    <row r="2010" spans="1:13">
      <c r="A2010" s="19">
        <v>45741</v>
      </c>
      <c r="B2010" t="s">
        <v>23</v>
      </c>
      <c r="C2010" t="s">
        <v>17</v>
      </c>
      <c r="D2010">
        <v>8</v>
      </c>
      <c r="E2010">
        <v>0</v>
      </c>
      <c r="F2010">
        <v>8</v>
      </c>
      <c r="G2010">
        <v>3128</v>
      </c>
      <c r="H2010" t="s">
        <v>15</v>
      </c>
      <c r="I2010">
        <v>0</v>
      </c>
      <c r="J2010" t="s">
        <v>16</v>
      </c>
      <c r="K2010" s="20">
        <v>0</v>
      </c>
      <c r="L2010" s="20">
        <v>1</v>
      </c>
      <c r="M2010" t="str">
        <f>_xlfn.XLOOKUP(Production_Downtime_Cleaned[[#This Row],[machine_id]],Machine_master[machine_id],Machine_master[department])</f>
        <v>Assembly</v>
      </c>
    </row>
    <row r="2011" spans="1:13">
      <c r="A2011" s="19">
        <v>45741</v>
      </c>
      <c r="B2011" t="s">
        <v>23</v>
      </c>
      <c r="C2011" t="s">
        <v>18</v>
      </c>
      <c r="D2011">
        <v>8</v>
      </c>
      <c r="E2011">
        <v>0</v>
      </c>
      <c r="F2011">
        <v>8</v>
      </c>
      <c r="G2011">
        <v>3453</v>
      </c>
      <c r="H2011" t="s">
        <v>15</v>
      </c>
      <c r="I2011">
        <v>0</v>
      </c>
      <c r="J2011" t="s">
        <v>16</v>
      </c>
      <c r="K2011" s="20">
        <v>0</v>
      </c>
      <c r="L2011" s="20">
        <v>1</v>
      </c>
      <c r="M2011" t="str">
        <f>_xlfn.XLOOKUP(Production_Downtime_Cleaned[[#This Row],[machine_id]],Machine_master[machine_id],Machine_master[department])</f>
        <v>Assembly</v>
      </c>
    </row>
    <row r="2012" spans="1:13">
      <c r="A2012" s="19">
        <v>45741</v>
      </c>
      <c r="B2012" t="s">
        <v>24</v>
      </c>
      <c r="C2012" t="s">
        <v>14</v>
      </c>
      <c r="D2012">
        <v>8</v>
      </c>
      <c r="E2012">
        <v>4.3</v>
      </c>
      <c r="F2012">
        <v>3.7</v>
      </c>
      <c r="G2012">
        <v>1594</v>
      </c>
      <c r="H2012" t="s">
        <v>27</v>
      </c>
      <c r="I2012">
        <v>11100</v>
      </c>
      <c r="J2012" t="s">
        <v>16</v>
      </c>
      <c r="K2012" s="20">
        <v>0.54</v>
      </c>
      <c r="L2012" s="20">
        <v>0.46</v>
      </c>
      <c r="M2012" t="str">
        <f>_xlfn.XLOOKUP(Production_Downtime_Cleaned[[#This Row],[machine_id]],Machine_master[machine_id],Machine_master[department])</f>
        <v>Assembly</v>
      </c>
    </row>
    <row r="2013" spans="1:13">
      <c r="A2013" s="19">
        <v>45741</v>
      </c>
      <c r="B2013" t="s">
        <v>24</v>
      </c>
      <c r="C2013" t="s">
        <v>17</v>
      </c>
      <c r="D2013">
        <v>8</v>
      </c>
      <c r="E2013">
        <v>0.9</v>
      </c>
      <c r="F2013">
        <v>7.1</v>
      </c>
      <c r="G2013">
        <v>2932</v>
      </c>
      <c r="H2013" t="s">
        <v>30</v>
      </c>
      <c r="I2013">
        <v>11700</v>
      </c>
      <c r="J2013" t="s">
        <v>16</v>
      </c>
      <c r="K2013" s="20">
        <v>0.11</v>
      </c>
      <c r="L2013" s="20">
        <v>0.89</v>
      </c>
      <c r="M2013" t="str">
        <f>_xlfn.XLOOKUP(Production_Downtime_Cleaned[[#This Row],[machine_id]],Machine_master[machine_id],Machine_master[department])</f>
        <v>Assembly</v>
      </c>
    </row>
    <row r="2014" spans="1:13">
      <c r="A2014" s="19">
        <v>45741</v>
      </c>
      <c r="B2014" t="s">
        <v>24</v>
      </c>
      <c r="C2014" t="s">
        <v>18</v>
      </c>
      <c r="D2014">
        <v>8</v>
      </c>
      <c r="E2014">
        <v>2.4</v>
      </c>
      <c r="F2014">
        <v>5.6</v>
      </c>
      <c r="G2014">
        <v>2052</v>
      </c>
      <c r="H2014" t="s">
        <v>30</v>
      </c>
      <c r="I2014">
        <v>14400</v>
      </c>
      <c r="J2014" t="s">
        <v>16</v>
      </c>
      <c r="K2014" s="20">
        <v>0.3</v>
      </c>
      <c r="L2014" s="20">
        <v>0.7</v>
      </c>
      <c r="M2014" t="str">
        <f>_xlfn.XLOOKUP(Production_Downtime_Cleaned[[#This Row],[machine_id]],Machine_master[machine_id],Machine_master[department])</f>
        <v>Assembly</v>
      </c>
    </row>
    <row r="2015" spans="1:13">
      <c r="A2015" s="19">
        <v>45741</v>
      </c>
      <c r="B2015" t="s">
        <v>25</v>
      </c>
      <c r="C2015" t="s">
        <v>14</v>
      </c>
      <c r="D2015">
        <v>8</v>
      </c>
      <c r="E2015">
        <v>0</v>
      </c>
      <c r="F2015">
        <v>8</v>
      </c>
      <c r="G2015">
        <v>4252</v>
      </c>
      <c r="H2015" t="s">
        <v>15</v>
      </c>
      <c r="I2015">
        <v>0</v>
      </c>
      <c r="J2015" t="s">
        <v>16</v>
      </c>
      <c r="K2015" s="20">
        <v>0</v>
      </c>
      <c r="L2015" s="20">
        <v>1</v>
      </c>
      <c r="M2015" t="str">
        <f>_xlfn.XLOOKUP(Production_Downtime_Cleaned[[#This Row],[machine_id]],Machine_master[machine_id],Machine_master[department])</f>
        <v>Cutting</v>
      </c>
    </row>
    <row r="2016" spans="1:13">
      <c r="A2016" s="19">
        <v>45741</v>
      </c>
      <c r="B2016" t="s">
        <v>25</v>
      </c>
      <c r="C2016" t="s">
        <v>17</v>
      </c>
      <c r="D2016">
        <v>8</v>
      </c>
      <c r="E2016">
        <v>0</v>
      </c>
      <c r="F2016">
        <v>8</v>
      </c>
      <c r="G2016">
        <v>4124</v>
      </c>
      <c r="H2016" t="s">
        <v>15</v>
      </c>
      <c r="I2016">
        <v>0</v>
      </c>
      <c r="J2016" t="s">
        <v>16</v>
      </c>
      <c r="K2016" s="20">
        <v>0</v>
      </c>
      <c r="L2016" s="20">
        <v>1</v>
      </c>
      <c r="M2016" t="str">
        <f>_xlfn.XLOOKUP(Production_Downtime_Cleaned[[#This Row],[machine_id]],Machine_master[machine_id],Machine_master[department])</f>
        <v>Cutting</v>
      </c>
    </row>
    <row r="2017" spans="1:13">
      <c r="A2017" s="19">
        <v>45741</v>
      </c>
      <c r="B2017" t="s">
        <v>25</v>
      </c>
      <c r="C2017" t="s">
        <v>18</v>
      </c>
      <c r="D2017">
        <v>8</v>
      </c>
      <c r="E2017">
        <v>0</v>
      </c>
      <c r="F2017">
        <v>8</v>
      </c>
      <c r="G2017">
        <v>3803</v>
      </c>
      <c r="H2017" t="s">
        <v>15</v>
      </c>
      <c r="I2017">
        <v>0</v>
      </c>
      <c r="J2017" t="s">
        <v>16</v>
      </c>
      <c r="K2017" s="20">
        <v>0</v>
      </c>
      <c r="L2017" s="20">
        <v>1</v>
      </c>
      <c r="M2017" t="str">
        <f>_xlfn.XLOOKUP(Production_Downtime_Cleaned[[#This Row],[machine_id]],Machine_master[machine_id],Machine_master[department])</f>
        <v>Cutting</v>
      </c>
    </row>
    <row r="2018" spans="1:13">
      <c r="A2018" s="19">
        <v>45742</v>
      </c>
      <c r="B2018" t="s">
        <v>13</v>
      </c>
      <c r="C2018" t="s">
        <v>14</v>
      </c>
      <c r="D2018">
        <v>8</v>
      </c>
      <c r="E2018">
        <v>0</v>
      </c>
      <c r="F2018">
        <v>8</v>
      </c>
      <c r="G2018">
        <v>5217</v>
      </c>
      <c r="H2018" t="s">
        <v>15</v>
      </c>
      <c r="I2018">
        <v>0</v>
      </c>
      <c r="J2018" t="s">
        <v>16</v>
      </c>
      <c r="K2018" s="20">
        <v>0</v>
      </c>
      <c r="L2018" s="20">
        <v>1</v>
      </c>
      <c r="M2018" t="str">
        <f>_xlfn.XLOOKUP(Production_Downtime_Cleaned[[#This Row],[machine_id]],Machine_master[machine_id],Machine_master[department])</f>
        <v>Stamping</v>
      </c>
    </row>
    <row r="2019" spans="1:13">
      <c r="A2019" s="19">
        <v>45742</v>
      </c>
      <c r="B2019" t="s">
        <v>13</v>
      </c>
      <c r="C2019" t="s">
        <v>17</v>
      </c>
      <c r="D2019">
        <v>8</v>
      </c>
      <c r="E2019">
        <v>0</v>
      </c>
      <c r="F2019">
        <v>8</v>
      </c>
      <c r="G2019">
        <v>4956</v>
      </c>
      <c r="H2019" t="s">
        <v>15</v>
      </c>
      <c r="I2019">
        <v>0</v>
      </c>
      <c r="J2019" t="s">
        <v>16</v>
      </c>
      <c r="K2019" s="20">
        <v>0</v>
      </c>
      <c r="L2019" s="20">
        <v>1</v>
      </c>
      <c r="M2019" t="str">
        <f>_xlfn.XLOOKUP(Production_Downtime_Cleaned[[#This Row],[machine_id]],Machine_master[machine_id],Machine_master[department])</f>
        <v>Stamping</v>
      </c>
    </row>
    <row r="2020" spans="1:13">
      <c r="A2020" s="19">
        <v>45742</v>
      </c>
      <c r="B2020" t="s">
        <v>13</v>
      </c>
      <c r="C2020" t="s">
        <v>18</v>
      </c>
      <c r="D2020">
        <v>8</v>
      </c>
      <c r="E2020">
        <v>0</v>
      </c>
      <c r="F2020">
        <v>8</v>
      </c>
      <c r="G2020">
        <v>4961</v>
      </c>
      <c r="H2020" t="s">
        <v>15</v>
      </c>
      <c r="I2020">
        <v>0</v>
      </c>
      <c r="J2020" t="s">
        <v>16</v>
      </c>
      <c r="K2020" s="20">
        <v>0</v>
      </c>
      <c r="L2020" s="20">
        <v>1</v>
      </c>
      <c r="M2020" t="str">
        <f>_xlfn.XLOOKUP(Production_Downtime_Cleaned[[#This Row],[machine_id]],Machine_master[machine_id],Machine_master[department])</f>
        <v>Stamping</v>
      </c>
    </row>
    <row r="2021" spans="1:13">
      <c r="A2021" s="19">
        <v>45742</v>
      </c>
      <c r="B2021" t="s">
        <v>19</v>
      </c>
      <c r="C2021" t="s">
        <v>14</v>
      </c>
      <c r="D2021">
        <v>8</v>
      </c>
      <c r="E2021">
        <v>1.5</v>
      </c>
      <c r="F2021">
        <v>6.5</v>
      </c>
      <c r="G2021">
        <v>4636</v>
      </c>
      <c r="H2021" t="s">
        <v>29</v>
      </c>
      <c r="I2021">
        <v>10300</v>
      </c>
      <c r="J2021" t="s">
        <v>16</v>
      </c>
      <c r="K2021" s="20">
        <v>0.19</v>
      </c>
      <c r="L2021" s="20">
        <v>0.81</v>
      </c>
      <c r="M2021" t="str">
        <f>_xlfn.XLOOKUP(Production_Downtime_Cleaned[[#This Row],[machine_id]],Machine_master[machine_id],Machine_master[department])</f>
        <v>Stamping</v>
      </c>
    </row>
    <row r="2022" spans="1:13">
      <c r="A2022" s="19">
        <v>45742</v>
      </c>
      <c r="B2022" t="s">
        <v>19</v>
      </c>
      <c r="C2022" t="s">
        <v>17</v>
      </c>
      <c r="D2022">
        <v>8</v>
      </c>
      <c r="E2022">
        <v>0</v>
      </c>
      <c r="F2022">
        <v>8</v>
      </c>
      <c r="G2022">
        <v>5347</v>
      </c>
      <c r="H2022" t="s">
        <v>15</v>
      </c>
      <c r="I2022">
        <v>0</v>
      </c>
      <c r="J2022" t="s">
        <v>16</v>
      </c>
      <c r="K2022" s="20">
        <v>0</v>
      </c>
      <c r="L2022" s="20">
        <v>1</v>
      </c>
      <c r="M2022" t="str">
        <f>_xlfn.XLOOKUP(Production_Downtime_Cleaned[[#This Row],[machine_id]],Machine_master[machine_id],Machine_master[department])</f>
        <v>Stamping</v>
      </c>
    </row>
    <row r="2023" spans="1:13">
      <c r="A2023" s="19">
        <v>45742</v>
      </c>
      <c r="B2023" t="s">
        <v>19</v>
      </c>
      <c r="C2023" t="s">
        <v>18</v>
      </c>
      <c r="D2023">
        <v>8</v>
      </c>
      <c r="E2023">
        <v>0</v>
      </c>
      <c r="F2023">
        <v>8</v>
      </c>
      <c r="G2023">
        <v>4924</v>
      </c>
      <c r="H2023" t="s">
        <v>15</v>
      </c>
      <c r="I2023">
        <v>0</v>
      </c>
      <c r="J2023" t="s">
        <v>16</v>
      </c>
      <c r="K2023" s="20">
        <v>0</v>
      </c>
      <c r="L2023" s="20">
        <v>1</v>
      </c>
      <c r="M2023" t="str">
        <f>_xlfn.XLOOKUP(Production_Downtime_Cleaned[[#This Row],[machine_id]],Machine_master[machine_id],Machine_master[department])</f>
        <v>Stamping</v>
      </c>
    </row>
    <row r="2024" spans="1:13">
      <c r="A2024" s="19">
        <v>45742</v>
      </c>
      <c r="B2024" t="s">
        <v>20</v>
      </c>
      <c r="C2024" t="s">
        <v>14</v>
      </c>
      <c r="D2024">
        <v>8</v>
      </c>
      <c r="E2024">
        <v>2.5</v>
      </c>
      <c r="F2024">
        <v>5.5</v>
      </c>
      <c r="G2024">
        <v>2774</v>
      </c>
      <c r="H2024" t="s">
        <v>28</v>
      </c>
      <c r="I2024">
        <v>14800</v>
      </c>
      <c r="J2024" t="s">
        <v>16</v>
      </c>
      <c r="K2024" s="20">
        <v>0.31</v>
      </c>
      <c r="L2024" s="20">
        <v>0.69</v>
      </c>
      <c r="M2024" t="str">
        <f>_xlfn.XLOOKUP(Production_Downtime_Cleaned[[#This Row],[machine_id]],Machine_master[machine_id],Machine_master[department])</f>
        <v>Stamping</v>
      </c>
    </row>
    <row r="2025" spans="1:13">
      <c r="A2025" s="19">
        <v>45742</v>
      </c>
      <c r="B2025" t="s">
        <v>20</v>
      </c>
      <c r="C2025" t="s">
        <v>17</v>
      </c>
      <c r="D2025">
        <v>8</v>
      </c>
      <c r="E2025">
        <v>0</v>
      </c>
      <c r="F2025">
        <v>8</v>
      </c>
      <c r="G2025">
        <v>4307</v>
      </c>
      <c r="H2025" t="s">
        <v>15</v>
      </c>
      <c r="I2025">
        <v>0</v>
      </c>
      <c r="J2025" t="s">
        <v>16</v>
      </c>
      <c r="K2025" s="20">
        <v>0</v>
      </c>
      <c r="L2025" s="20">
        <v>1</v>
      </c>
      <c r="M2025" t="str">
        <f>_xlfn.XLOOKUP(Production_Downtime_Cleaned[[#This Row],[machine_id]],Machine_master[machine_id],Machine_master[department])</f>
        <v>Stamping</v>
      </c>
    </row>
    <row r="2026" spans="1:13">
      <c r="A2026" s="19">
        <v>45742</v>
      </c>
      <c r="B2026" t="s">
        <v>20</v>
      </c>
      <c r="C2026" t="s">
        <v>18</v>
      </c>
      <c r="D2026">
        <v>8</v>
      </c>
      <c r="E2026">
        <v>0</v>
      </c>
      <c r="F2026">
        <v>8</v>
      </c>
      <c r="G2026">
        <v>4881</v>
      </c>
      <c r="H2026" t="s">
        <v>15</v>
      </c>
      <c r="I2026">
        <v>0</v>
      </c>
      <c r="J2026" t="s">
        <v>16</v>
      </c>
      <c r="K2026" s="20">
        <v>0</v>
      </c>
      <c r="L2026" s="20">
        <v>1</v>
      </c>
      <c r="M2026" t="str">
        <f>_xlfn.XLOOKUP(Production_Downtime_Cleaned[[#This Row],[machine_id]],Machine_master[machine_id],Machine_master[department])</f>
        <v>Stamping</v>
      </c>
    </row>
    <row r="2027" spans="1:13">
      <c r="A2027" s="19">
        <v>45742</v>
      </c>
      <c r="B2027" t="s">
        <v>21</v>
      </c>
      <c r="C2027" t="s">
        <v>14</v>
      </c>
      <c r="D2027">
        <v>8</v>
      </c>
      <c r="E2027">
        <v>0</v>
      </c>
      <c r="F2027">
        <v>8</v>
      </c>
      <c r="G2027">
        <v>600</v>
      </c>
      <c r="H2027" t="s">
        <v>15</v>
      </c>
      <c r="I2027">
        <v>0</v>
      </c>
      <c r="J2027" t="s">
        <v>16</v>
      </c>
      <c r="K2027" s="20">
        <v>0</v>
      </c>
      <c r="L2027" s="20">
        <v>1</v>
      </c>
      <c r="M2027" t="str">
        <f>_xlfn.XLOOKUP(Production_Downtime_Cleaned[[#This Row],[machine_id]],Machine_master[machine_id],Machine_master[department])</f>
        <v>Machining</v>
      </c>
    </row>
    <row r="2028" spans="1:13">
      <c r="A2028" s="19">
        <v>45742</v>
      </c>
      <c r="B2028" t="s">
        <v>21</v>
      </c>
      <c r="C2028" t="s">
        <v>17</v>
      </c>
      <c r="D2028">
        <v>8</v>
      </c>
      <c r="E2028">
        <v>2.2000000000000002</v>
      </c>
      <c r="F2028">
        <v>5.8</v>
      </c>
      <c r="G2028">
        <v>513</v>
      </c>
      <c r="H2028" t="s">
        <v>29</v>
      </c>
      <c r="I2028">
        <v>4000</v>
      </c>
      <c r="J2028" t="s">
        <v>16</v>
      </c>
      <c r="K2028" s="20">
        <v>0.28000000000000003</v>
      </c>
      <c r="L2028" s="20">
        <v>0.73</v>
      </c>
      <c r="M2028" t="str">
        <f>_xlfn.XLOOKUP(Production_Downtime_Cleaned[[#This Row],[machine_id]],Machine_master[machine_id],Machine_master[department])</f>
        <v>Machining</v>
      </c>
    </row>
    <row r="2029" spans="1:13">
      <c r="A2029" s="19">
        <v>45742</v>
      </c>
      <c r="B2029" t="s">
        <v>21</v>
      </c>
      <c r="C2029" t="s">
        <v>18</v>
      </c>
      <c r="D2029">
        <v>8</v>
      </c>
      <c r="E2029">
        <v>3.4</v>
      </c>
      <c r="F2029">
        <v>4.5999999999999996</v>
      </c>
      <c r="G2029">
        <v>397</v>
      </c>
      <c r="H2029" t="s">
        <v>26</v>
      </c>
      <c r="I2029">
        <v>14300</v>
      </c>
      <c r="J2029" t="s">
        <v>16</v>
      </c>
      <c r="K2029" s="20">
        <v>0.43</v>
      </c>
      <c r="L2029" s="20">
        <v>0.57999999999999996</v>
      </c>
      <c r="M2029" t="str">
        <f>_xlfn.XLOOKUP(Production_Downtime_Cleaned[[#This Row],[machine_id]],Machine_master[machine_id],Machine_master[department])</f>
        <v>Machining</v>
      </c>
    </row>
    <row r="2030" spans="1:13">
      <c r="A2030" s="19">
        <v>45742</v>
      </c>
      <c r="B2030" t="s">
        <v>22</v>
      </c>
      <c r="C2030" t="s">
        <v>14</v>
      </c>
      <c r="D2030">
        <v>8</v>
      </c>
      <c r="E2030">
        <v>0</v>
      </c>
      <c r="F2030">
        <v>8</v>
      </c>
      <c r="G2030">
        <v>679</v>
      </c>
      <c r="H2030" t="s">
        <v>15</v>
      </c>
      <c r="I2030">
        <v>0</v>
      </c>
      <c r="J2030" t="s">
        <v>16</v>
      </c>
      <c r="K2030" s="20">
        <v>0</v>
      </c>
      <c r="L2030" s="20">
        <v>1</v>
      </c>
      <c r="M2030" t="str">
        <f>_xlfn.XLOOKUP(Production_Downtime_Cleaned[[#This Row],[machine_id]],Machine_master[machine_id],Machine_master[department])</f>
        <v>Machining</v>
      </c>
    </row>
    <row r="2031" spans="1:13">
      <c r="A2031" s="19">
        <v>45742</v>
      </c>
      <c r="B2031" t="s">
        <v>22</v>
      </c>
      <c r="C2031" t="s">
        <v>17</v>
      </c>
      <c r="D2031">
        <v>8</v>
      </c>
      <c r="E2031">
        <v>0</v>
      </c>
      <c r="F2031">
        <v>8</v>
      </c>
      <c r="G2031">
        <v>694</v>
      </c>
      <c r="H2031" t="s">
        <v>15</v>
      </c>
      <c r="I2031">
        <v>0</v>
      </c>
      <c r="J2031" t="s">
        <v>16</v>
      </c>
      <c r="K2031" s="20">
        <v>0</v>
      </c>
      <c r="L2031" s="20">
        <v>1</v>
      </c>
      <c r="M2031" t="str">
        <f>_xlfn.XLOOKUP(Production_Downtime_Cleaned[[#This Row],[machine_id]],Machine_master[machine_id],Machine_master[department])</f>
        <v>Machining</v>
      </c>
    </row>
    <row r="2032" spans="1:13">
      <c r="A2032" s="19">
        <v>45742</v>
      </c>
      <c r="B2032" t="s">
        <v>22</v>
      </c>
      <c r="C2032" t="s">
        <v>18</v>
      </c>
      <c r="D2032">
        <v>8</v>
      </c>
      <c r="E2032">
        <v>0</v>
      </c>
      <c r="F2032">
        <v>8</v>
      </c>
      <c r="G2032">
        <v>778</v>
      </c>
      <c r="H2032" t="s">
        <v>15</v>
      </c>
      <c r="I2032">
        <v>0</v>
      </c>
      <c r="J2032" t="s">
        <v>16</v>
      </c>
      <c r="K2032" s="20">
        <v>0</v>
      </c>
      <c r="L2032" s="20">
        <v>1</v>
      </c>
      <c r="M2032" t="str">
        <f>_xlfn.XLOOKUP(Production_Downtime_Cleaned[[#This Row],[machine_id]],Machine_master[machine_id],Machine_master[department])</f>
        <v>Machining</v>
      </c>
    </row>
    <row r="2033" spans="1:13">
      <c r="A2033" s="19">
        <v>45742</v>
      </c>
      <c r="B2033" t="s">
        <v>23</v>
      </c>
      <c r="C2033" t="s">
        <v>14</v>
      </c>
      <c r="D2033">
        <v>8</v>
      </c>
      <c r="E2033">
        <v>0</v>
      </c>
      <c r="F2033">
        <v>8</v>
      </c>
      <c r="G2033">
        <v>3288</v>
      </c>
      <c r="H2033" t="s">
        <v>15</v>
      </c>
      <c r="I2033">
        <v>0</v>
      </c>
      <c r="J2033" t="s">
        <v>16</v>
      </c>
      <c r="K2033" s="20">
        <v>0</v>
      </c>
      <c r="L2033" s="20">
        <v>1</v>
      </c>
      <c r="M2033" t="str">
        <f>_xlfn.XLOOKUP(Production_Downtime_Cleaned[[#This Row],[machine_id]],Machine_master[machine_id],Machine_master[department])</f>
        <v>Assembly</v>
      </c>
    </row>
    <row r="2034" spans="1:13">
      <c r="A2034" s="19">
        <v>45742</v>
      </c>
      <c r="B2034" t="s">
        <v>23</v>
      </c>
      <c r="C2034" t="s">
        <v>17</v>
      </c>
      <c r="D2034">
        <v>8</v>
      </c>
      <c r="E2034">
        <v>0</v>
      </c>
      <c r="F2034">
        <v>8</v>
      </c>
      <c r="G2034">
        <v>3129</v>
      </c>
      <c r="H2034" t="s">
        <v>15</v>
      </c>
      <c r="I2034">
        <v>0</v>
      </c>
      <c r="J2034" t="s">
        <v>16</v>
      </c>
      <c r="K2034" s="20">
        <v>0</v>
      </c>
      <c r="L2034" s="20">
        <v>1</v>
      </c>
      <c r="M2034" t="str">
        <f>_xlfn.XLOOKUP(Production_Downtime_Cleaned[[#This Row],[machine_id]],Machine_master[machine_id],Machine_master[department])</f>
        <v>Assembly</v>
      </c>
    </row>
    <row r="2035" spans="1:13">
      <c r="A2035" s="19">
        <v>45742</v>
      </c>
      <c r="B2035" t="s">
        <v>23</v>
      </c>
      <c r="C2035" t="s">
        <v>18</v>
      </c>
      <c r="D2035">
        <v>8</v>
      </c>
      <c r="E2035">
        <v>0</v>
      </c>
      <c r="F2035">
        <v>8</v>
      </c>
      <c r="G2035">
        <v>3469</v>
      </c>
      <c r="H2035" t="s">
        <v>15</v>
      </c>
      <c r="I2035">
        <v>0</v>
      </c>
      <c r="J2035" t="s">
        <v>16</v>
      </c>
      <c r="K2035" s="20">
        <v>0</v>
      </c>
      <c r="L2035" s="20">
        <v>1</v>
      </c>
      <c r="M2035" t="str">
        <f>_xlfn.XLOOKUP(Production_Downtime_Cleaned[[#This Row],[machine_id]],Machine_master[machine_id],Machine_master[department])</f>
        <v>Assembly</v>
      </c>
    </row>
    <row r="2036" spans="1:13">
      <c r="A2036" s="19">
        <v>45742</v>
      </c>
      <c r="B2036" t="s">
        <v>24</v>
      </c>
      <c r="C2036" t="s">
        <v>14</v>
      </c>
      <c r="D2036">
        <v>8</v>
      </c>
      <c r="E2036">
        <v>0</v>
      </c>
      <c r="F2036">
        <v>8</v>
      </c>
      <c r="G2036">
        <v>3458</v>
      </c>
      <c r="H2036" t="s">
        <v>15</v>
      </c>
      <c r="I2036">
        <v>0</v>
      </c>
      <c r="J2036" t="s">
        <v>16</v>
      </c>
      <c r="K2036" s="20">
        <v>0</v>
      </c>
      <c r="L2036" s="20">
        <v>1</v>
      </c>
      <c r="M2036" t="str">
        <f>_xlfn.XLOOKUP(Production_Downtime_Cleaned[[#This Row],[machine_id]],Machine_master[machine_id],Machine_master[department])</f>
        <v>Assembly</v>
      </c>
    </row>
    <row r="2037" spans="1:13">
      <c r="A2037" s="19">
        <v>45742</v>
      </c>
      <c r="B2037" t="s">
        <v>24</v>
      </c>
      <c r="C2037" t="s">
        <v>17</v>
      </c>
      <c r="D2037">
        <v>8</v>
      </c>
      <c r="E2037">
        <v>0</v>
      </c>
      <c r="F2037">
        <v>8</v>
      </c>
      <c r="G2037">
        <v>2957</v>
      </c>
      <c r="H2037" t="s">
        <v>15</v>
      </c>
      <c r="I2037">
        <v>0</v>
      </c>
      <c r="J2037" t="s">
        <v>16</v>
      </c>
      <c r="K2037" s="20">
        <v>0</v>
      </c>
      <c r="L2037" s="20">
        <v>1</v>
      </c>
      <c r="M2037" t="str">
        <f>_xlfn.XLOOKUP(Production_Downtime_Cleaned[[#This Row],[machine_id]],Machine_master[machine_id],Machine_master[department])</f>
        <v>Assembly</v>
      </c>
    </row>
    <row r="2038" spans="1:13">
      <c r="A2038" s="19">
        <v>45742</v>
      </c>
      <c r="B2038" t="s">
        <v>24</v>
      </c>
      <c r="C2038" t="s">
        <v>18</v>
      </c>
      <c r="D2038">
        <v>8</v>
      </c>
      <c r="E2038">
        <v>0</v>
      </c>
      <c r="F2038">
        <v>8</v>
      </c>
      <c r="G2038">
        <v>3398</v>
      </c>
      <c r="H2038" t="s">
        <v>15</v>
      </c>
      <c r="I2038">
        <v>0</v>
      </c>
      <c r="J2038" t="s">
        <v>16</v>
      </c>
      <c r="K2038" s="20">
        <v>0</v>
      </c>
      <c r="L2038" s="20">
        <v>1</v>
      </c>
      <c r="M2038" t="str">
        <f>_xlfn.XLOOKUP(Production_Downtime_Cleaned[[#This Row],[machine_id]],Machine_master[machine_id],Machine_master[department])</f>
        <v>Assembly</v>
      </c>
    </row>
    <row r="2039" spans="1:13">
      <c r="A2039" s="19">
        <v>45742</v>
      </c>
      <c r="B2039" t="s">
        <v>25</v>
      </c>
      <c r="C2039" t="s">
        <v>14</v>
      </c>
      <c r="D2039">
        <v>8</v>
      </c>
      <c r="E2039">
        <v>0</v>
      </c>
      <c r="F2039">
        <v>8</v>
      </c>
      <c r="G2039">
        <v>4352</v>
      </c>
      <c r="H2039" t="s">
        <v>15</v>
      </c>
      <c r="I2039">
        <v>0</v>
      </c>
      <c r="J2039" t="s">
        <v>16</v>
      </c>
      <c r="K2039" s="20">
        <v>0</v>
      </c>
      <c r="L2039" s="20">
        <v>1</v>
      </c>
      <c r="M2039" t="str">
        <f>_xlfn.XLOOKUP(Production_Downtime_Cleaned[[#This Row],[machine_id]],Machine_master[machine_id],Machine_master[department])</f>
        <v>Cutting</v>
      </c>
    </row>
    <row r="2040" spans="1:13">
      <c r="A2040" s="19">
        <v>45742</v>
      </c>
      <c r="B2040" t="s">
        <v>25</v>
      </c>
      <c r="C2040" t="s">
        <v>17</v>
      </c>
      <c r="D2040">
        <v>8</v>
      </c>
      <c r="E2040">
        <v>0</v>
      </c>
      <c r="F2040">
        <v>8</v>
      </c>
      <c r="G2040">
        <v>4233</v>
      </c>
      <c r="H2040" t="s">
        <v>15</v>
      </c>
      <c r="I2040">
        <v>0</v>
      </c>
      <c r="J2040" t="s">
        <v>16</v>
      </c>
      <c r="K2040" s="20">
        <v>0</v>
      </c>
      <c r="L2040" s="20">
        <v>1</v>
      </c>
      <c r="M2040" t="str">
        <f>_xlfn.XLOOKUP(Production_Downtime_Cleaned[[#This Row],[machine_id]],Machine_master[machine_id],Machine_master[department])</f>
        <v>Cutting</v>
      </c>
    </row>
    <row r="2041" spans="1:13">
      <c r="A2041" s="19">
        <v>45742</v>
      </c>
      <c r="B2041" t="s">
        <v>25</v>
      </c>
      <c r="C2041" t="s">
        <v>18</v>
      </c>
      <c r="D2041">
        <v>8</v>
      </c>
      <c r="E2041">
        <v>0</v>
      </c>
      <c r="F2041">
        <v>8</v>
      </c>
      <c r="G2041">
        <v>3973</v>
      </c>
      <c r="H2041" t="s">
        <v>15</v>
      </c>
      <c r="I2041">
        <v>0</v>
      </c>
      <c r="J2041" t="s">
        <v>16</v>
      </c>
      <c r="K2041" s="20">
        <v>0</v>
      </c>
      <c r="L2041" s="20">
        <v>1</v>
      </c>
      <c r="M2041" t="str">
        <f>_xlfn.XLOOKUP(Production_Downtime_Cleaned[[#This Row],[machine_id]],Machine_master[machine_id],Machine_master[department])</f>
        <v>Cutting</v>
      </c>
    </row>
    <row r="2042" spans="1:13">
      <c r="A2042" s="19">
        <v>45743</v>
      </c>
      <c r="B2042" t="s">
        <v>13</v>
      </c>
      <c r="C2042" t="s">
        <v>14</v>
      </c>
      <c r="D2042">
        <v>8</v>
      </c>
      <c r="E2042">
        <v>6.9</v>
      </c>
      <c r="F2042">
        <v>1.1000000000000001</v>
      </c>
      <c r="G2042">
        <v>702</v>
      </c>
      <c r="H2042" t="s">
        <v>30</v>
      </c>
      <c r="I2042">
        <v>10700</v>
      </c>
      <c r="J2042" t="s">
        <v>16</v>
      </c>
      <c r="K2042" s="20">
        <v>0.86</v>
      </c>
      <c r="L2042" s="20">
        <v>0.14000000000000001</v>
      </c>
      <c r="M2042" t="str">
        <f>_xlfn.XLOOKUP(Production_Downtime_Cleaned[[#This Row],[machine_id]],Machine_master[machine_id],Machine_master[department])</f>
        <v>Stamping</v>
      </c>
    </row>
    <row r="2043" spans="1:13">
      <c r="A2043" s="19">
        <v>45743</v>
      </c>
      <c r="B2043" t="s">
        <v>13</v>
      </c>
      <c r="C2043" t="s">
        <v>17</v>
      </c>
      <c r="D2043">
        <v>8</v>
      </c>
      <c r="E2043">
        <v>6.9</v>
      </c>
      <c r="F2043">
        <v>1.1000000000000001</v>
      </c>
      <c r="G2043">
        <v>646</v>
      </c>
      <c r="H2043" t="s">
        <v>31</v>
      </c>
      <c r="I2043">
        <v>10900</v>
      </c>
      <c r="J2043" t="s">
        <v>16</v>
      </c>
      <c r="K2043" s="20">
        <v>0.86</v>
      </c>
      <c r="L2043" s="20">
        <v>0.14000000000000001</v>
      </c>
      <c r="M2043" t="str">
        <f>_xlfn.XLOOKUP(Production_Downtime_Cleaned[[#This Row],[machine_id]],Machine_master[machine_id],Machine_master[department])</f>
        <v>Stamping</v>
      </c>
    </row>
    <row r="2044" spans="1:13">
      <c r="A2044" s="19">
        <v>45743</v>
      </c>
      <c r="B2044" t="s">
        <v>13</v>
      </c>
      <c r="C2044" t="s">
        <v>18</v>
      </c>
      <c r="D2044">
        <v>8</v>
      </c>
      <c r="E2044">
        <v>0</v>
      </c>
      <c r="F2044">
        <v>8</v>
      </c>
      <c r="G2044">
        <v>4905</v>
      </c>
      <c r="H2044" t="s">
        <v>15</v>
      </c>
      <c r="I2044">
        <v>0</v>
      </c>
      <c r="J2044" t="s">
        <v>16</v>
      </c>
      <c r="K2044" s="20">
        <v>0</v>
      </c>
      <c r="L2044" s="20">
        <v>1</v>
      </c>
      <c r="M2044" t="str">
        <f>_xlfn.XLOOKUP(Production_Downtime_Cleaned[[#This Row],[machine_id]],Machine_master[machine_id],Machine_master[department])</f>
        <v>Stamping</v>
      </c>
    </row>
    <row r="2045" spans="1:13">
      <c r="A2045" s="19">
        <v>45743</v>
      </c>
      <c r="B2045" t="s">
        <v>19</v>
      </c>
      <c r="C2045" t="s">
        <v>14</v>
      </c>
      <c r="D2045">
        <v>8</v>
      </c>
      <c r="E2045">
        <v>6.4</v>
      </c>
      <c r="F2045">
        <v>1.6</v>
      </c>
      <c r="G2045">
        <v>1048</v>
      </c>
      <c r="H2045" t="s">
        <v>27</v>
      </c>
      <c r="I2045">
        <v>6900</v>
      </c>
      <c r="J2045" t="s">
        <v>16</v>
      </c>
      <c r="K2045" s="20">
        <v>0.8</v>
      </c>
      <c r="L2045" s="20">
        <v>0.2</v>
      </c>
      <c r="M2045" t="str">
        <f>_xlfn.XLOOKUP(Production_Downtime_Cleaned[[#This Row],[machine_id]],Machine_master[machine_id],Machine_master[department])</f>
        <v>Stamping</v>
      </c>
    </row>
    <row r="2046" spans="1:13">
      <c r="A2046" s="19">
        <v>45743</v>
      </c>
      <c r="B2046" t="s">
        <v>19</v>
      </c>
      <c r="C2046" t="s">
        <v>17</v>
      </c>
      <c r="D2046">
        <v>8</v>
      </c>
      <c r="E2046">
        <v>0</v>
      </c>
      <c r="F2046">
        <v>8</v>
      </c>
      <c r="G2046">
        <v>4662</v>
      </c>
      <c r="H2046" t="s">
        <v>15</v>
      </c>
      <c r="I2046">
        <v>0</v>
      </c>
      <c r="J2046" t="s">
        <v>16</v>
      </c>
      <c r="K2046" s="20">
        <v>0</v>
      </c>
      <c r="L2046" s="20">
        <v>1</v>
      </c>
      <c r="M2046" t="str">
        <f>_xlfn.XLOOKUP(Production_Downtime_Cleaned[[#This Row],[machine_id]],Machine_master[machine_id],Machine_master[department])</f>
        <v>Stamping</v>
      </c>
    </row>
    <row r="2047" spans="1:13">
      <c r="A2047" s="19">
        <v>45743</v>
      </c>
      <c r="B2047" t="s">
        <v>19</v>
      </c>
      <c r="C2047" t="s">
        <v>18</v>
      </c>
      <c r="D2047">
        <v>8</v>
      </c>
      <c r="E2047">
        <v>0</v>
      </c>
      <c r="F2047">
        <v>8</v>
      </c>
      <c r="G2047">
        <v>4596</v>
      </c>
      <c r="H2047" t="s">
        <v>15</v>
      </c>
      <c r="I2047">
        <v>0</v>
      </c>
      <c r="J2047" t="s">
        <v>16</v>
      </c>
      <c r="K2047" s="20">
        <v>0</v>
      </c>
      <c r="L2047" s="20">
        <v>1</v>
      </c>
      <c r="M2047" t="str">
        <f>_xlfn.XLOOKUP(Production_Downtime_Cleaned[[#This Row],[machine_id]],Machine_master[machine_id],Machine_master[department])</f>
        <v>Stamping</v>
      </c>
    </row>
    <row r="2048" spans="1:13">
      <c r="A2048" s="19">
        <v>45743</v>
      </c>
      <c r="B2048" t="s">
        <v>20</v>
      </c>
      <c r="C2048" t="s">
        <v>14</v>
      </c>
      <c r="D2048">
        <v>8</v>
      </c>
      <c r="E2048">
        <v>6.6</v>
      </c>
      <c r="F2048">
        <v>1.4</v>
      </c>
      <c r="G2048">
        <v>830</v>
      </c>
      <c r="H2048" t="s">
        <v>28</v>
      </c>
      <c r="I2048">
        <v>5100</v>
      </c>
      <c r="J2048" t="s">
        <v>16</v>
      </c>
      <c r="K2048" s="20">
        <v>0.83</v>
      </c>
      <c r="L2048" s="20">
        <v>0.18</v>
      </c>
      <c r="M2048" t="str">
        <f>_xlfn.XLOOKUP(Production_Downtime_Cleaned[[#This Row],[machine_id]],Machine_master[machine_id],Machine_master[department])</f>
        <v>Stamping</v>
      </c>
    </row>
    <row r="2049" spans="1:13">
      <c r="A2049" s="19">
        <v>45743</v>
      </c>
      <c r="B2049" t="s">
        <v>20</v>
      </c>
      <c r="C2049" t="s">
        <v>17</v>
      </c>
      <c r="D2049">
        <v>8</v>
      </c>
      <c r="E2049">
        <v>0</v>
      </c>
      <c r="F2049">
        <v>8</v>
      </c>
      <c r="G2049">
        <v>4802</v>
      </c>
      <c r="H2049" t="s">
        <v>15</v>
      </c>
      <c r="I2049">
        <v>0</v>
      </c>
      <c r="J2049" t="s">
        <v>16</v>
      </c>
      <c r="K2049" s="20">
        <v>0</v>
      </c>
      <c r="L2049" s="20">
        <v>1</v>
      </c>
      <c r="M2049" t="str">
        <f>_xlfn.XLOOKUP(Production_Downtime_Cleaned[[#This Row],[machine_id]],Machine_master[machine_id],Machine_master[department])</f>
        <v>Stamping</v>
      </c>
    </row>
    <row r="2050" spans="1:13">
      <c r="A2050" s="19">
        <v>45743</v>
      </c>
      <c r="B2050" t="s">
        <v>20</v>
      </c>
      <c r="C2050" t="s">
        <v>18</v>
      </c>
      <c r="D2050">
        <v>8</v>
      </c>
      <c r="E2050">
        <v>0</v>
      </c>
      <c r="F2050">
        <v>8</v>
      </c>
      <c r="G2050">
        <v>4704</v>
      </c>
      <c r="H2050" t="s">
        <v>15</v>
      </c>
      <c r="I2050">
        <v>0</v>
      </c>
      <c r="J2050" t="s">
        <v>16</v>
      </c>
      <c r="K2050" s="20">
        <v>0</v>
      </c>
      <c r="L2050" s="20">
        <v>1</v>
      </c>
      <c r="M2050" t="str">
        <f>_xlfn.XLOOKUP(Production_Downtime_Cleaned[[#This Row],[machine_id]],Machine_master[machine_id],Machine_master[department])</f>
        <v>Stamping</v>
      </c>
    </row>
    <row r="2051" spans="1:13">
      <c r="A2051" s="19">
        <v>45743</v>
      </c>
      <c r="B2051" t="s">
        <v>21</v>
      </c>
      <c r="C2051" t="s">
        <v>14</v>
      </c>
      <c r="D2051">
        <v>8</v>
      </c>
      <c r="E2051">
        <v>2.2000000000000002</v>
      </c>
      <c r="F2051">
        <v>5.8</v>
      </c>
      <c r="G2051">
        <v>514</v>
      </c>
      <c r="H2051" t="s">
        <v>28</v>
      </c>
      <c r="I2051">
        <v>11300</v>
      </c>
      <c r="J2051" t="s">
        <v>16</v>
      </c>
      <c r="K2051" s="20">
        <v>0.28000000000000003</v>
      </c>
      <c r="L2051" s="20">
        <v>0.73</v>
      </c>
      <c r="M2051" t="str">
        <f>_xlfn.XLOOKUP(Production_Downtime_Cleaned[[#This Row],[machine_id]],Machine_master[machine_id],Machine_master[department])</f>
        <v>Machining</v>
      </c>
    </row>
    <row r="2052" spans="1:13">
      <c r="A2052" s="19">
        <v>45743</v>
      </c>
      <c r="B2052" t="s">
        <v>21</v>
      </c>
      <c r="C2052" t="s">
        <v>17</v>
      </c>
      <c r="D2052">
        <v>8</v>
      </c>
      <c r="E2052">
        <v>0</v>
      </c>
      <c r="F2052">
        <v>8</v>
      </c>
      <c r="G2052">
        <v>739</v>
      </c>
      <c r="H2052" t="s">
        <v>15</v>
      </c>
      <c r="I2052">
        <v>0</v>
      </c>
      <c r="J2052" t="s">
        <v>16</v>
      </c>
      <c r="K2052" s="20">
        <v>0</v>
      </c>
      <c r="L2052" s="20">
        <v>1</v>
      </c>
      <c r="M2052" t="str">
        <f>_xlfn.XLOOKUP(Production_Downtime_Cleaned[[#This Row],[machine_id]],Machine_master[machine_id],Machine_master[department])</f>
        <v>Machining</v>
      </c>
    </row>
    <row r="2053" spans="1:13">
      <c r="A2053" s="19">
        <v>45743</v>
      </c>
      <c r="B2053" t="s">
        <v>21</v>
      </c>
      <c r="C2053" t="s">
        <v>18</v>
      </c>
      <c r="D2053">
        <v>8</v>
      </c>
      <c r="E2053">
        <v>0</v>
      </c>
      <c r="F2053">
        <v>8</v>
      </c>
      <c r="G2053">
        <v>621</v>
      </c>
      <c r="H2053" t="s">
        <v>15</v>
      </c>
      <c r="I2053">
        <v>0</v>
      </c>
      <c r="J2053" t="s">
        <v>16</v>
      </c>
      <c r="K2053" s="20">
        <v>0</v>
      </c>
      <c r="L2053" s="20">
        <v>1</v>
      </c>
      <c r="M2053" t="str">
        <f>_xlfn.XLOOKUP(Production_Downtime_Cleaned[[#This Row],[machine_id]],Machine_master[machine_id],Machine_master[department])</f>
        <v>Machining</v>
      </c>
    </row>
    <row r="2054" spans="1:13">
      <c r="A2054" s="19">
        <v>45743</v>
      </c>
      <c r="B2054" t="s">
        <v>22</v>
      </c>
      <c r="C2054" t="s">
        <v>14</v>
      </c>
      <c r="D2054">
        <v>8</v>
      </c>
      <c r="E2054">
        <v>2</v>
      </c>
      <c r="F2054">
        <v>6</v>
      </c>
      <c r="G2054">
        <v>505</v>
      </c>
      <c r="H2054" t="s">
        <v>27</v>
      </c>
      <c r="I2054">
        <v>9700</v>
      </c>
      <c r="J2054" t="s">
        <v>16</v>
      </c>
      <c r="K2054" s="20">
        <v>0.25</v>
      </c>
      <c r="L2054" s="20">
        <v>0.75</v>
      </c>
      <c r="M2054" t="str">
        <f>_xlfn.XLOOKUP(Production_Downtime_Cleaned[[#This Row],[machine_id]],Machine_master[machine_id],Machine_master[department])</f>
        <v>Machining</v>
      </c>
    </row>
    <row r="2055" spans="1:13">
      <c r="A2055" s="19">
        <v>45743</v>
      </c>
      <c r="B2055" t="s">
        <v>22</v>
      </c>
      <c r="C2055" t="s">
        <v>17</v>
      </c>
      <c r="D2055">
        <v>8</v>
      </c>
      <c r="E2055">
        <v>0</v>
      </c>
      <c r="F2055">
        <v>8</v>
      </c>
      <c r="G2055">
        <v>794</v>
      </c>
      <c r="H2055" t="s">
        <v>15</v>
      </c>
      <c r="I2055">
        <v>0</v>
      </c>
      <c r="J2055" t="s">
        <v>16</v>
      </c>
      <c r="K2055" s="20">
        <v>0</v>
      </c>
      <c r="L2055" s="20">
        <v>1</v>
      </c>
      <c r="M2055" t="str">
        <f>_xlfn.XLOOKUP(Production_Downtime_Cleaned[[#This Row],[machine_id]],Machine_master[machine_id],Machine_master[department])</f>
        <v>Machining</v>
      </c>
    </row>
    <row r="2056" spans="1:13">
      <c r="A2056" s="19">
        <v>45743</v>
      </c>
      <c r="B2056" t="s">
        <v>22</v>
      </c>
      <c r="C2056" t="s">
        <v>18</v>
      </c>
      <c r="D2056">
        <v>8</v>
      </c>
      <c r="E2056">
        <v>0</v>
      </c>
      <c r="F2056">
        <v>8</v>
      </c>
      <c r="G2056">
        <v>709</v>
      </c>
      <c r="H2056" t="s">
        <v>15</v>
      </c>
      <c r="I2056">
        <v>0</v>
      </c>
      <c r="J2056" t="s">
        <v>16</v>
      </c>
      <c r="K2056" s="20">
        <v>0</v>
      </c>
      <c r="L2056" s="20">
        <v>1</v>
      </c>
      <c r="M2056" t="str">
        <f>_xlfn.XLOOKUP(Production_Downtime_Cleaned[[#This Row],[machine_id]],Machine_master[machine_id],Machine_master[department])</f>
        <v>Machining</v>
      </c>
    </row>
    <row r="2057" spans="1:13">
      <c r="A2057" s="19">
        <v>45743</v>
      </c>
      <c r="B2057" t="s">
        <v>23</v>
      </c>
      <c r="C2057" t="s">
        <v>14</v>
      </c>
      <c r="D2057">
        <v>8</v>
      </c>
      <c r="E2057">
        <v>7</v>
      </c>
      <c r="F2057">
        <v>1</v>
      </c>
      <c r="G2057">
        <v>430</v>
      </c>
      <c r="H2057" t="s">
        <v>27</v>
      </c>
      <c r="I2057">
        <v>4600</v>
      </c>
      <c r="J2057" t="s">
        <v>16</v>
      </c>
      <c r="K2057" s="20">
        <v>0.88</v>
      </c>
      <c r="L2057" s="20">
        <v>0.13</v>
      </c>
      <c r="M2057" t="str">
        <f>_xlfn.XLOOKUP(Production_Downtime_Cleaned[[#This Row],[machine_id]],Machine_master[machine_id],Machine_master[department])</f>
        <v>Assembly</v>
      </c>
    </row>
    <row r="2058" spans="1:13">
      <c r="A2058" s="19">
        <v>45743</v>
      </c>
      <c r="B2058" t="s">
        <v>23</v>
      </c>
      <c r="C2058" t="s">
        <v>17</v>
      </c>
      <c r="D2058">
        <v>8</v>
      </c>
      <c r="E2058">
        <v>0</v>
      </c>
      <c r="F2058">
        <v>8</v>
      </c>
      <c r="G2058">
        <v>3404</v>
      </c>
      <c r="H2058" t="s">
        <v>15</v>
      </c>
      <c r="I2058">
        <v>0</v>
      </c>
      <c r="J2058" t="s">
        <v>16</v>
      </c>
      <c r="K2058" s="20">
        <v>0</v>
      </c>
      <c r="L2058" s="20">
        <v>1</v>
      </c>
      <c r="M2058" t="str">
        <f>_xlfn.XLOOKUP(Production_Downtime_Cleaned[[#This Row],[machine_id]],Machine_master[machine_id],Machine_master[department])</f>
        <v>Assembly</v>
      </c>
    </row>
    <row r="2059" spans="1:13">
      <c r="A2059" s="19">
        <v>45743</v>
      </c>
      <c r="B2059" t="s">
        <v>23</v>
      </c>
      <c r="C2059" t="s">
        <v>18</v>
      </c>
      <c r="D2059">
        <v>8</v>
      </c>
      <c r="E2059">
        <v>3.8</v>
      </c>
      <c r="F2059">
        <v>4.2</v>
      </c>
      <c r="G2059">
        <v>1772</v>
      </c>
      <c r="H2059" t="s">
        <v>29</v>
      </c>
      <c r="I2059">
        <v>12300</v>
      </c>
      <c r="J2059" t="s">
        <v>16</v>
      </c>
      <c r="K2059" s="20">
        <v>0.48</v>
      </c>
      <c r="L2059" s="20">
        <v>0.53</v>
      </c>
      <c r="M2059" t="str">
        <f>_xlfn.XLOOKUP(Production_Downtime_Cleaned[[#This Row],[machine_id]],Machine_master[machine_id],Machine_master[department])</f>
        <v>Assembly</v>
      </c>
    </row>
    <row r="2060" spans="1:13">
      <c r="A2060" s="19">
        <v>45743</v>
      </c>
      <c r="B2060" t="s">
        <v>24</v>
      </c>
      <c r="C2060" t="s">
        <v>14</v>
      </c>
      <c r="D2060">
        <v>8</v>
      </c>
      <c r="E2060">
        <v>0</v>
      </c>
      <c r="F2060">
        <v>8</v>
      </c>
      <c r="G2060">
        <v>3102</v>
      </c>
      <c r="H2060" t="s">
        <v>15</v>
      </c>
      <c r="I2060">
        <v>0</v>
      </c>
      <c r="J2060" t="s">
        <v>16</v>
      </c>
      <c r="K2060" s="20">
        <v>0</v>
      </c>
      <c r="L2060" s="20">
        <v>1</v>
      </c>
      <c r="M2060" t="str">
        <f>_xlfn.XLOOKUP(Production_Downtime_Cleaned[[#This Row],[machine_id]],Machine_master[machine_id],Machine_master[department])</f>
        <v>Assembly</v>
      </c>
    </row>
    <row r="2061" spans="1:13">
      <c r="A2061" s="19">
        <v>45743</v>
      </c>
      <c r="B2061" t="s">
        <v>24</v>
      </c>
      <c r="C2061" t="s">
        <v>17</v>
      </c>
      <c r="D2061">
        <v>8</v>
      </c>
      <c r="E2061">
        <v>0</v>
      </c>
      <c r="F2061">
        <v>8</v>
      </c>
      <c r="G2061">
        <v>3036</v>
      </c>
      <c r="H2061" t="s">
        <v>15</v>
      </c>
      <c r="I2061">
        <v>0</v>
      </c>
      <c r="J2061" t="s">
        <v>16</v>
      </c>
      <c r="K2061" s="20">
        <v>0</v>
      </c>
      <c r="L2061" s="20">
        <v>1</v>
      </c>
      <c r="M2061" t="str">
        <f>_xlfn.XLOOKUP(Production_Downtime_Cleaned[[#This Row],[machine_id]],Machine_master[machine_id],Machine_master[department])</f>
        <v>Assembly</v>
      </c>
    </row>
    <row r="2062" spans="1:13">
      <c r="A2062" s="19">
        <v>45743</v>
      </c>
      <c r="B2062" t="s">
        <v>24</v>
      </c>
      <c r="C2062" t="s">
        <v>18</v>
      </c>
      <c r="D2062">
        <v>8</v>
      </c>
      <c r="E2062">
        <v>0</v>
      </c>
      <c r="F2062">
        <v>8</v>
      </c>
      <c r="G2062">
        <v>3113</v>
      </c>
      <c r="H2062" t="s">
        <v>15</v>
      </c>
      <c r="I2062">
        <v>0</v>
      </c>
      <c r="J2062" t="s">
        <v>16</v>
      </c>
      <c r="K2062" s="20">
        <v>0</v>
      </c>
      <c r="L2062" s="20">
        <v>1</v>
      </c>
      <c r="M2062" t="str">
        <f>_xlfn.XLOOKUP(Production_Downtime_Cleaned[[#This Row],[machine_id]],Machine_master[machine_id],Machine_master[department])</f>
        <v>Assembly</v>
      </c>
    </row>
    <row r="2063" spans="1:13">
      <c r="A2063" s="19">
        <v>45743</v>
      </c>
      <c r="B2063" t="s">
        <v>25</v>
      </c>
      <c r="C2063" t="s">
        <v>14</v>
      </c>
      <c r="D2063">
        <v>8</v>
      </c>
      <c r="E2063">
        <v>0</v>
      </c>
      <c r="F2063">
        <v>8</v>
      </c>
      <c r="G2063">
        <v>4279</v>
      </c>
      <c r="H2063" t="s">
        <v>15</v>
      </c>
      <c r="I2063">
        <v>0</v>
      </c>
      <c r="J2063" t="s">
        <v>16</v>
      </c>
      <c r="K2063" s="20">
        <v>0</v>
      </c>
      <c r="L2063" s="20">
        <v>1</v>
      </c>
      <c r="M2063" t="str">
        <f>_xlfn.XLOOKUP(Production_Downtime_Cleaned[[#This Row],[machine_id]],Machine_master[machine_id],Machine_master[department])</f>
        <v>Cutting</v>
      </c>
    </row>
    <row r="2064" spans="1:13">
      <c r="A2064" s="19">
        <v>45743</v>
      </c>
      <c r="B2064" t="s">
        <v>25</v>
      </c>
      <c r="C2064" t="s">
        <v>17</v>
      </c>
      <c r="D2064">
        <v>8</v>
      </c>
      <c r="E2064">
        <v>0</v>
      </c>
      <c r="F2064">
        <v>8</v>
      </c>
      <c r="G2064">
        <v>4006</v>
      </c>
      <c r="H2064" t="s">
        <v>15</v>
      </c>
      <c r="I2064">
        <v>0</v>
      </c>
      <c r="J2064" t="s">
        <v>16</v>
      </c>
      <c r="K2064" s="20">
        <v>0</v>
      </c>
      <c r="L2064" s="20">
        <v>1</v>
      </c>
      <c r="M2064" t="str">
        <f>_xlfn.XLOOKUP(Production_Downtime_Cleaned[[#This Row],[machine_id]],Machine_master[machine_id],Machine_master[department])</f>
        <v>Cutting</v>
      </c>
    </row>
    <row r="2065" spans="1:13">
      <c r="A2065" s="19">
        <v>45743</v>
      </c>
      <c r="B2065" t="s">
        <v>25</v>
      </c>
      <c r="C2065" t="s">
        <v>18</v>
      </c>
      <c r="D2065">
        <v>8</v>
      </c>
      <c r="E2065">
        <v>0</v>
      </c>
      <c r="F2065">
        <v>8</v>
      </c>
      <c r="G2065">
        <v>4025</v>
      </c>
      <c r="H2065" t="s">
        <v>15</v>
      </c>
      <c r="I2065">
        <v>0</v>
      </c>
      <c r="J2065" t="s">
        <v>16</v>
      </c>
      <c r="K2065" s="20">
        <v>0</v>
      </c>
      <c r="L2065" s="20">
        <v>1</v>
      </c>
      <c r="M2065" t="str">
        <f>_xlfn.XLOOKUP(Production_Downtime_Cleaned[[#This Row],[machine_id]],Machine_master[machine_id],Machine_master[department])</f>
        <v>Cutting</v>
      </c>
    </row>
    <row r="2066" spans="1:13">
      <c r="A2066" s="19">
        <v>45744</v>
      </c>
      <c r="B2066" t="s">
        <v>13</v>
      </c>
      <c r="C2066" t="s">
        <v>14</v>
      </c>
      <c r="D2066">
        <v>8</v>
      </c>
      <c r="E2066">
        <v>0</v>
      </c>
      <c r="F2066">
        <v>8</v>
      </c>
      <c r="G2066">
        <v>4859</v>
      </c>
      <c r="H2066" t="s">
        <v>15</v>
      </c>
      <c r="I2066">
        <v>0</v>
      </c>
      <c r="J2066" t="s">
        <v>16</v>
      </c>
      <c r="K2066" s="20">
        <v>0</v>
      </c>
      <c r="L2066" s="20">
        <v>1</v>
      </c>
      <c r="M2066" t="str">
        <f>_xlfn.XLOOKUP(Production_Downtime_Cleaned[[#This Row],[machine_id]],Machine_master[machine_id],Machine_master[department])</f>
        <v>Stamping</v>
      </c>
    </row>
    <row r="2067" spans="1:13">
      <c r="A2067" s="19">
        <v>45744</v>
      </c>
      <c r="B2067" t="s">
        <v>13</v>
      </c>
      <c r="C2067" t="s">
        <v>17</v>
      </c>
      <c r="D2067">
        <v>8</v>
      </c>
      <c r="E2067">
        <v>0</v>
      </c>
      <c r="F2067">
        <v>8</v>
      </c>
      <c r="G2067">
        <v>4908</v>
      </c>
      <c r="H2067" t="s">
        <v>15</v>
      </c>
      <c r="I2067">
        <v>0</v>
      </c>
      <c r="J2067" t="s">
        <v>16</v>
      </c>
      <c r="K2067" s="20">
        <v>0</v>
      </c>
      <c r="L2067" s="20">
        <v>1</v>
      </c>
      <c r="M2067" t="str">
        <f>_xlfn.XLOOKUP(Production_Downtime_Cleaned[[#This Row],[machine_id]],Machine_master[machine_id],Machine_master[department])</f>
        <v>Stamping</v>
      </c>
    </row>
    <row r="2068" spans="1:13">
      <c r="A2068" s="19">
        <v>45744</v>
      </c>
      <c r="B2068" t="s">
        <v>13</v>
      </c>
      <c r="C2068" t="s">
        <v>18</v>
      </c>
      <c r="D2068">
        <v>8</v>
      </c>
      <c r="E2068">
        <v>0</v>
      </c>
      <c r="F2068">
        <v>8</v>
      </c>
      <c r="G2068">
        <v>5175</v>
      </c>
      <c r="H2068" t="s">
        <v>15</v>
      </c>
      <c r="I2068">
        <v>0</v>
      </c>
      <c r="J2068" t="s">
        <v>16</v>
      </c>
      <c r="K2068" s="20">
        <v>0</v>
      </c>
      <c r="L2068" s="20">
        <v>1</v>
      </c>
      <c r="M2068" t="str">
        <f>_xlfn.XLOOKUP(Production_Downtime_Cleaned[[#This Row],[machine_id]],Machine_master[machine_id],Machine_master[department])</f>
        <v>Stamping</v>
      </c>
    </row>
    <row r="2069" spans="1:13">
      <c r="A2069" s="19">
        <v>45744</v>
      </c>
      <c r="B2069" t="s">
        <v>19</v>
      </c>
      <c r="C2069" t="s">
        <v>14</v>
      </c>
      <c r="D2069">
        <v>8</v>
      </c>
      <c r="E2069">
        <v>0</v>
      </c>
      <c r="F2069">
        <v>8</v>
      </c>
      <c r="G2069">
        <v>5242</v>
      </c>
      <c r="H2069" t="s">
        <v>15</v>
      </c>
      <c r="I2069">
        <v>0</v>
      </c>
      <c r="J2069" t="s">
        <v>16</v>
      </c>
      <c r="K2069" s="20">
        <v>0</v>
      </c>
      <c r="L2069" s="20">
        <v>1</v>
      </c>
      <c r="M2069" t="str">
        <f>_xlfn.XLOOKUP(Production_Downtime_Cleaned[[#This Row],[machine_id]],Machine_master[machine_id],Machine_master[department])</f>
        <v>Stamping</v>
      </c>
    </row>
    <row r="2070" spans="1:13">
      <c r="A2070" s="19">
        <v>45744</v>
      </c>
      <c r="B2070" t="s">
        <v>19</v>
      </c>
      <c r="C2070" t="s">
        <v>17</v>
      </c>
      <c r="D2070">
        <v>8</v>
      </c>
      <c r="E2070">
        <v>3.4</v>
      </c>
      <c r="F2070">
        <v>4.5999999999999996</v>
      </c>
      <c r="G2070">
        <v>3173</v>
      </c>
      <c r="H2070" t="s">
        <v>30</v>
      </c>
      <c r="I2070">
        <v>4100</v>
      </c>
      <c r="J2070" t="s">
        <v>16</v>
      </c>
      <c r="K2070" s="20">
        <v>0.43</v>
      </c>
      <c r="L2070" s="20">
        <v>0.57999999999999996</v>
      </c>
      <c r="M2070" t="str">
        <f>_xlfn.XLOOKUP(Production_Downtime_Cleaned[[#This Row],[machine_id]],Machine_master[machine_id],Machine_master[department])</f>
        <v>Stamping</v>
      </c>
    </row>
    <row r="2071" spans="1:13">
      <c r="A2071" s="19">
        <v>45744</v>
      </c>
      <c r="B2071" t="s">
        <v>19</v>
      </c>
      <c r="C2071" t="s">
        <v>18</v>
      </c>
      <c r="D2071">
        <v>8</v>
      </c>
      <c r="E2071">
        <v>0</v>
      </c>
      <c r="F2071">
        <v>8</v>
      </c>
      <c r="G2071">
        <v>5486</v>
      </c>
      <c r="H2071" t="s">
        <v>15</v>
      </c>
      <c r="I2071">
        <v>0</v>
      </c>
      <c r="J2071" t="s">
        <v>16</v>
      </c>
      <c r="K2071" s="20">
        <v>0</v>
      </c>
      <c r="L2071" s="20">
        <v>1</v>
      </c>
      <c r="M2071" t="str">
        <f>_xlfn.XLOOKUP(Production_Downtime_Cleaned[[#This Row],[machine_id]],Machine_master[machine_id],Machine_master[department])</f>
        <v>Stamping</v>
      </c>
    </row>
    <row r="2072" spans="1:13">
      <c r="A2072" s="19">
        <v>45744</v>
      </c>
      <c r="B2072" t="s">
        <v>20</v>
      </c>
      <c r="C2072" t="s">
        <v>14</v>
      </c>
      <c r="D2072">
        <v>8</v>
      </c>
      <c r="E2072">
        <v>0</v>
      </c>
      <c r="F2072">
        <v>8</v>
      </c>
      <c r="G2072">
        <v>4585</v>
      </c>
      <c r="H2072" t="s">
        <v>15</v>
      </c>
      <c r="I2072">
        <v>0</v>
      </c>
      <c r="J2072" t="s">
        <v>16</v>
      </c>
      <c r="K2072" s="20">
        <v>0</v>
      </c>
      <c r="L2072" s="20">
        <v>1</v>
      </c>
      <c r="M2072" t="str">
        <f>_xlfn.XLOOKUP(Production_Downtime_Cleaned[[#This Row],[machine_id]],Machine_master[machine_id],Machine_master[department])</f>
        <v>Stamping</v>
      </c>
    </row>
    <row r="2073" spans="1:13">
      <c r="A2073" s="19">
        <v>45744</v>
      </c>
      <c r="B2073" t="s">
        <v>20</v>
      </c>
      <c r="C2073" t="s">
        <v>17</v>
      </c>
      <c r="D2073">
        <v>8</v>
      </c>
      <c r="E2073">
        <v>0</v>
      </c>
      <c r="F2073">
        <v>8</v>
      </c>
      <c r="G2073">
        <v>4469</v>
      </c>
      <c r="H2073" t="s">
        <v>15</v>
      </c>
      <c r="I2073">
        <v>0</v>
      </c>
      <c r="J2073" t="s">
        <v>16</v>
      </c>
      <c r="K2073" s="20">
        <v>0</v>
      </c>
      <c r="L2073" s="20">
        <v>1</v>
      </c>
      <c r="M2073" t="str">
        <f>_xlfn.XLOOKUP(Production_Downtime_Cleaned[[#This Row],[machine_id]],Machine_master[machine_id],Machine_master[department])</f>
        <v>Stamping</v>
      </c>
    </row>
    <row r="2074" spans="1:13">
      <c r="A2074" s="19">
        <v>45744</v>
      </c>
      <c r="B2074" t="s">
        <v>20</v>
      </c>
      <c r="C2074" t="s">
        <v>18</v>
      </c>
      <c r="D2074">
        <v>8</v>
      </c>
      <c r="E2074">
        <v>3.6</v>
      </c>
      <c r="F2074">
        <v>4.4000000000000004</v>
      </c>
      <c r="G2074">
        <v>2509</v>
      </c>
      <c r="H2074" t="s">
        <v>31</v>
      </c>
      <c r="I2074">
        <v>12300</v>
      </c>
      <c r="J2074" t="s">
        <v>16</v>
      </c>
      <c r="K2074" s="20">
        <v>0.45</v>
      </c>
      <c r="L2074" s="20">
        <v>0.55000000000000004</v>
      </c>
      <c r="M2074" t="str">
        <f>_xlfn.XLOOKUP(Production_Downtime_Cleaned[[#This Row],[machine_id]],Machine_master[machine_id],Machine_master[department])</f>
        <v>Stamping</v>
      </c>
    </row>
    <row r="2075" spans="1:13">
      <c r="A2075" s="19">
        <v>45744</v>
      </c>
      <c r="B2075" t="s">
        <v>21</v>
      </c>
      <c r="C2075" t="s">
        <v>14</v>
      </c>
      <c r="D2075">
        <v>8</v>
      </c>
      <c r="E2075">
        <v>0</v>
      </c>
      <c r="F2075">
        <v>8</v>
      </c>
      <c r="G2075">
        <v>732</v>
      </c>
      <c r="H2075" t="s">
        <v>15</v>
      </c>
      <c r="I2075">
        <v>0</v>
      </c>
      <c r="J2075" t="s">
        <v>16</v>
      </c>
      <c r="K2075" s="20">
        <v>0</v>
      </c>
      <c r="L2075" s="20">
        <v>1</v>
      </c>
      <c r="M2075" t="str">
        <f>_xlfn.XLOOKUP(Production_Downtime_Cleaned[[#This Row],[machine_id]],Machine_master[machine_id],Machine_master[department])</f>
        <v>Machining</v>
      </c>
    </row>
    <row r="2076" spans="1:13">
      <c r="A2076" s="19">
        <v>45744</v>
      </c>
      <c r="B2076" t="s">
        <v>21</v>
      </c>
      <c r="C2076" t="s">
        <v>17</v>
      </c>
      <c r="D2076">
        <v>8</v>
      </c>
      <c r="E2076">
        <v>3.2</v>
      </c>
      <c r="F2076">
        <v>4.8</v>
      </c>
      <c r="G2076">
        <v>448</v>
      </c>
      <c r="H2076" t="s">
        <v>29</v>
      </c>
      <c r="I2076">
        <v>7300</v>
      </c>
      <c r="J2076" t="s">
        <v>16</v>
      </c>
      <c r="K2076" s="20">
        <v>0.4</v>
      </c>
      <c r="L2076" s="20">
        <v>0.6</v>
      </c>
      <c r="M2076" t="str">
        <f>_xlfn.XLOOKUP(Production_Downtime_Cleaned[[#This Row],[machine_id]],Machine_master[machine_id],Machine_master[department])</f>
        <v>Machining</v>
      </c>
    </row>
    <row r="2077" spans="1:13">
      <c r="A2077" s="19">
        <v>45744</v>
      </c>
      <c r="B2077" t="s">
        <v>21</v>
      </c>
      <c r="C2077" t="s">
        <v>18</v>
      </c>
      <c r="D2077">
        <v>8</v>
      </c>
      <c r="E2077">
        <v>0</v>
      </c>
      <c r="F2077">
        <v>8</v>
      </c>
      <c r="G2077">
        <v>733</v>
      </c>
      <c r="H2077" t="s">
        <v>15</v>
      </c>
      <c r="I2077">
        <v>0</v>
      </c>
      <c r="J2077" t="s">
        <v>16</v>
      </c>
      <c r="K2077" s="20">
        <v>0</v>
      </c>
      <c r="L2077" s="20">
        <v>1</v>
      </c>
      <c r="M2077" t="str">
        <f>_xlfn.XLOOKUP(Production_Downtime_Cleaned[[#This Row],[machine_id]],Machine_master[machine_id],Machine_master[department])</f>
        <v>Machining</v>
      </c>
    </row>
    <row r="2078" spans="1:13">
      <c r="A2078" s="19">
        <v>45744</v>
      </c>
      <c r="B2078" t="s">
        <v>22</v>
      </c>
      <c r="C2078" t="s">
        <v>14</v>
      </c>
      <c r="D2078">
        <v>8</v>
      </c>
      <c r="E2078">
        <v>0</v>
      </c>
      <c r="F2078">
        <v>8</v>
      </c>
      <c r="G2078">
        <v>688</v>
      </c>
      <c r="H2078" t="s">
        <v>15</v>
      </c>
      <c r="I2078">
        <v>0</v>
      </c>
      <c r="J2078" t="s">
        <v>16</v>
      </c>
      <c r="K2078" s="20">
        <v>0</v>
      </c>
      <c r="L2078" s="20">
        <v>1</v>
      </c>
      <c r="M2078" t="str">
        <f>_xlfn.XLOOKUP(Production_Downtime_Cleaned[[#This Row],[machine_id]],Machine_master[machine_id],Machine_master[department])</f>
        <v>Machining</v>
      </c>
    </row>
    <row r="2079" spans="1:13">
      <c r="A2079" s="19">
        <v>45744</v>
      </c>
      <c r="B2079" t="s">
        <v>22</v>
      </c>
      <c r="C2079" t="s">
        <v>17</v>
      </c>
      <c r="D2079">
        <v>8</v>
      </c>
      <c r="E2079">
        <v>2.6</v>
      </c>
      <c r="F2079">
        <v>5.4</v>
      </c>
      <c r="G2079">
        <v>466</v>
      </c>
      <c r="H2079" t="s">
        <v>28</v>
      </c>
      <c r="I2079">
        <v>8500</v>
      </c>
      <c r="J2079" t="s">
        <v>16</v>
      </c>
      <c r="K2079" s="20">
        <v>0.33</v>
      </c>
      <c r="L2079" s="20">
        <v>0.68</v>
      </c>
      <c r="M2079" t="str">
        <f>_xlfn.XLOOKUP(Production_Downtime_Cleaned[[#This Row],[machine_id]],Machine_master[machine_id],Machine_master[department])</f>
        <v>Machining</v>
      </c>
    </row>
    <row r="2080" spans="1:13">
      <c r="A2080" s="19">
        <v>45744</v>
      </c>
      <c r="B2080" t="s">
        <v>22</v>
      </c>
      <c r="C2080" t="s">
        <v>18</v>
      </c>
      <c r="D2080">
        <v>8</v>
      </c>
      <c r="E2080">
        <v>0</v>
      </c>
      <c r="F2080">
        <v>8</v>
      </c>
      <c r="G2080">
        <v>708</v>
      </c>
      <c r="H2080" t="s">
        <v>15</v>
      </c>
      <c r="I2080">
        <v>0</v>
      </c>
      <c r="J2080" t="s">
        <v>16</v>
      </c>
      <c r="K2080" s="20">
        <v>0</v>
      </c>
      <c r="L2080" s="20">
        <v>1</v>
      </c>
      <c r="M2080" t="str">
        <f>_xlfn.XLOOKUP(Production_Downtime_Cleaned[[#This Row],[machine_id]],Machine_master[machine_id],Machine_master[department])</f>
        <v>Machining</v>
      </c>
    </row>
    <row r="2081" spans="1:13">
      <c r="A2081" s="19">
        <v>45744</v>
      </c>
      <c r="B2081" t="s">
        <v>23</v>
      </c>
      <c r="C2081" t="s">
        <v>14</v>
      </c>
      <c r="D2081">
        <v>8</v>
      </c>
      <c r="E2081">
        <v>1.4</v>
      </c>
      <c r="F2081">
        <v>6.6</v>
      </c>
      <c r="G2081">
        <v>2944</v>
      </c>
      <c r="H2081" t="s">
        <v>28</v>
      </c>
      <c r="I2081">
        <v>1900</v>
      </c>
      <c r="J2081" t="s">
        <v>16</v>
      </c>
      <c r="K2081" s="20">
        <v>0.18</v>
      </c>
      <c r="L2081" s="20">
        <v>0.83</v>
      </c>
      <c r="M2081" t="str">
        <f>_xlfn.XLOOKUP(Production_Downtime_Cleaned[[#This Row],[machine_id]],Machine_master[machine_id],Machine_master[department])</f>
        <v>Assembly</v>
      </c>
    </row>
    <row r="2082" spans="1:13">
      <c r="A2082" s="19">
        <v>45744</v>
      </c>
      <c r="B2082" t="s">
        <v>23</v>
      </c>
      <c r="C2082" t="s">
        <v>17</v>
      </c>
      <c r="D2082">
        <v>8</v>
      </c>
      <c r="E2082">
        <v>0</v>
      </c>
      <c r="F2082">
        <v>8</v>
      </c>
      <c r="G2082">
        <v>3123</v>
      </c>
      <c r="H2082" t="s">
        <v>15</v>
      </c>
      <c r="I2082">
        <v>0</v>
      </c>
      <c r="J2082" t="s">
        <v>16</v>
      </c>
      <c r="K2082" s="20">
        <v>0</v>
      </c>
      <c r="L2082" s="20">
        <v>1</v>
      </c>
      <c r="M2082" t="str">
        <f>_xlfn.XLOOKUP(Production_Downtime_Cleaned[[#This Row],[machine_id]],Machine_master[machine_id],Machine_master[department])</f>
        <v>Assembly</v>
      </c>
    </row>
    <row r="2083" spans="1:13">
      <c r="A2083" s="19">
        <v>45744</v>
      </c>
      <c r="B2083" t="s">
        <v>23</v>
      </c>
      <c r="C2083" t="s">
        <v>18</v>
      </c>
      <c r="D2083">
        <v>8</v>
      </c>
      <c r="E2083">
        <v>0</v>
      </c>
      <c r="F2083">
        <v>8</v>
      </c>
      <c r="G2083">
        <v>3818</v>
      </c>
      <c r="H2083" t="s">
        <v>15</v>
      </c>
      <c r="I2083">
        <v>0</v>
      </c>
      <c r="J2083" t="s">
        <v>16</v>
      </c>
      <c r="K2083" s="20">
        <v>0</v>
      </c>
      <c r="L2083" s="20">
        <v>1</v>
      </c>
      <c r="M2083" t="str">
        <f>_xlfn.XLOOKUP(Production_Downtime_Cleaned[[#This Row],[machine_id]],Machine_master[machine_id],Machine_master[department])</f>
        <v>Assembly</v>
      </c>
    </row>
    <row r="2084" spans="1:13">
      <c r="A2084" s="19">
        <v>45744</v>
      </c>
      <c r="B2084" t="s">
        <v>24</v>
      </c>
      <c r="C2084" t="s">
        <v>14</v>
      </c>
      <c r="D2084">
        <v>8</v>
      </c>
      <c r="E2084">
        <v>0</v>
      </c>
      <c r="F2084">
        <v>8</v>
      </c>
      <c r="G2084">
        <v>3517</v>
      </c>
      <c r="H2084" t="s">
        <v>15</v>
      </c>
      <c r="I2084">
        <v>0</v>
      </c>
      <c r="J2084" t="s">
        <v>16</v>
      </c>
      <c r="K2084" s="20">
        <v>0</v>
      </c>
      <c r="L2084" s="20">
        <v>1</v>
      </c>
      <c r="M2084" t="str">
        <f>_xlfn.XLOOKUP(Production_Downtime_Cleaned[[#This Row],[machine_id]],Machine_master[machine_id],Machine_master[department])</f>
        <v>Assembly</v>
      </c>
    </row>
    <row r="2085" spans="1:13">
      <c r="A2085" s="19">
        <v>45744</v>
      </c>
      <c r="B2085" t="s">
        <v>24</v>
      </c>
      <c r="C2085" t="s">
        <v>17</v>
      </c>
      <c r="D2085">
        <v>8</v>
      </c>
      <c r="E2085">
        <v>0</v>
      </c>
      <c r="F2085">
        <v>8</v>
      </c>
      <c r="G2085">
        <v>3087</v>
      </c>
      <c r="H2085" t="s">
        <v>15</v>
      </c>
      <c r="I2085">
        <v>0</v>
      </c>
      <c r="J2085" t="s">
        <v>16</v>
      </c>
      <c r="K2085" s="20">
        <v>0</v>
      </c>
      <c r="L2085" s="20">
        <v>1</v>
      </c>
      <c r="M2085" t="str">
        <f>_xlfn.XLOOKUP(Production_Downtime_Cleaned[[#This Row],[machine_id]],Machine_master[machine_id],Machine_master[department])</f>
        <v>Assembly</v>
      </c>
    </row>
    <row r="2086" spans="1:13">
      <c r="A2086" s="19">
        <v>45744</v>
      </c>
      <c r="B2086" t="s">
        <v>24</v>
      </c>
      <c r="C2086" t="s">
        <v>18</v>
      </c>
      <c r="D2086">
        <v>8</v>
      </c>
      <c r="E2086">
        <v>2</v>
      </c>
      <c r="F2086">
        <v>6</v>
      </c>
      <c r="G2086">
        <v>2451</v>
      </c>
      <c r="H2086" t="s">
        <v>28</v>
      </c>
      <c r="I2086">
        <v>4600</v>
      </c>
      <c r="J2086" t="s">
        <v>16</v>
      </c>
      <c r="K2086" s="20">
        <v>0.25</v>
      </c>
      <c r="L2086" s="20">
        <v>0.75</v>
      </c>
      <c r="M2086" t="str">
        <f>_xlfn.XLOOKUP(Production_Downtime_Cleaned[[#This Row],[machine_id]],Machine_master[machine_id],Machine_master[department])</f>
        <v>Assembly</v>
      </c>
    </row>
    <row r="2087" spans="1:13">
      <c r="A2087" s="19">
        <v>45744</v>
      </c>
      <c r="B2087" t="s">
        <v>25</v>
      </c>
      <c r="C2087" t="s">
        <v>14</v>
      </c>
      <c r="D2087">
        <v>8</v>
      </c>
      <c r="E2087">
        <v>0</v>
      </c>
      <c r="F2087">
        <v>8</v>
      </c>
      <c r="G2087">
        <v>4302</v>
      </c>
      <c r="H2087" t="s">
        <v>15</v>
      </c>
      <c r="I2087">
        <v>0</v>
      </c>
      <c r="J2087" t="s">
        <v>16</v>
      </c>
      <c r="K2087" s="20">
        <v>0</v>
      </c>
      <c r="L2087" s="20">
        <v>1</v>
      </c>
      <c r="M2087" t="str">
        <f>_xlfn.XLOOKUP(Production_Downtime_Cleaned[[#This Row],[machine_id]],Machine_master[machine_id],Machine_master[department])</f>
        <v>Cutting</v>
      </c>
    </row>
    <row r="2088" spans="1:13">
      <c r="A2088" s="19">
        <v>45744</v>
      </c>
      <c r="B2088" t="s">
        <v>25</v>
      </c>
      <c r="C2088" t="s">
        <v>17</v>
      </c>
      <c r="D2088">
        <v>8</v>
      </c>
      <c r="E2088">
        <v>0</v>
      </c>
      <c r="F2088">
        <v>8</v>
      </c>
      <c r="G2088">
        <v>3926</v>
      </c>
      <c r="H2088" t="s">
        <v>15</v>
      </c>
      <c r="I2088">
        <v>0</v>
      </c>
      <c r="J2088" t="s">
        <v>16</v>
      </c>
      <c r="K2088" s="20">
        <v>0</v>
      </c>
      <c r="L2088" s="20">
        <v>1</v>
      </c>
      <c r="M2088" t="str">
        <f>_xlfn.XLOOKUP(Production_Downtime_Cleaned[[#This Row],[machine_id]],Machine_master[machine_id],Machine_master[department])</f>
        <v>Cutting</v>
      </c>
    </row>
    <row r="2089" spans="1:13">
      <c r="A2089" s="19">
        <v>45744</v>
      </c>
      <c r="B2089" t="s">
        <v>25</v>
      </c>
      <c r="C2089" t="s">
        <v>18</v>
      </c>
      <c r="D2089">
        <v>8</v>
      </c>
      <c r="E2089">
        <v>0</v>
      </c>
      <c r="F2089">
        <v>8</v>
      </c>
      <c r="G2089">
        <v>4288</v>
      </c>
      <c r="H2089" t="s">
        <v>15</v>
      </c>
      <c r="I2089">
        <v>0</v>
      </c>
      <c r="J2089" t="s">
        <v>16</v>
      </c>
      <c r="K2089" s="20">
        <v>0</v>
      </c>
      <c r="L2089" s="20">
        <v>1</v>
      </c>
      <c r="M2089" t="str">
        <f>_xlfn.XLOOKUP(Production_Downtime_Cleaned[[#This Row],[machine_id]],Machine_master[machine_id],Machine_master[department])</f>
        <v>Cutting</v>
      </c>
    </row>
    <row r="2090" spans="1:13">
      <c r="A2090" s="19">
        <v>45745</v>
      </c>
      <c r="B2090" t="s">
        <v>13</v>
      </c>
      <c r="C2090" t="s">
        <v>14</v>
      </c>
      <c r="D2090">
        <v>8</v>
      </c>
      <c r="E2090">
        <v>4.9000000000000004</v>
      </c>
      <c r="F2090">
        <v>3.1</v>
      </c>
      <c r="G2090">
        <v>1843</v>
      </c>
      <c r="H2090" t="s">
        <v>30</v>
      </c>
      <c r="I2090">
        <v>4500</v>
      </c>
      <c r="J2090" t="s">
        <v>16</v>
      </c>
      <c r="K2090" s="20">
        <v>0.61</v>
      </c>
      <c r="L2090" s="20">
        <v>0.39</v>
      </c>
      <c r="M2090" t="str">
        <f>_xlfn.XLOOKUP(Production_Downtime_Cleaned[[#This Row],[machine_id]],Machine_master[machine_id],Machine_master[department])</f>
        <v>Stamping</v>
      </c>
    </row>
    <row r="2091" spans="1:13">
      <c r="A2091" s="19">
        <v>45745</v>
      </c>
      <c r="B2091" t="s">
        <v>13</v>
      </c>
      <c r="C2091" t="s">
        <v>17</v>
      </c>
      <c r="D2091">
        <v>8</v>
      </c>
      <c r="E2091">
        <v>0</v>
      </c>
      <c r="F2091">
        <v>8</v>
      </c>
      <c r="G2091">
        <v>4092</v>
      </c>
      <c r="H2091" t="s">
        <v>15</v>
      </c>
      <c r="I2091">
        <v>0</v>
      </c>
      <c r="J2091" t="s">
        <v>16</v>
      </c>
      <c r="K2091" s="20">
        <v>0</v>
      </c>
      <c r="L2091" s="20">
        <v>1</v>
      </c>
      <c r="M2091" t="str">
        <f>_xlfn.XLOOKUP(Production_Downtime_Cleaned[[#This Row],[machine_id]],Machine_master[machine_id],Machine_master[department])</f>
        <v>Stamping</v>
      </c>
    </row>
    <row r="2092" spans="1:13">
      <c r="A2092" s="19">
        <v>45745</v>
      </c>
      <c r="B2092" t="s">
        <v>13</v>
      </c>
      <c r="C2092" t="s">
        <v>18</v>
      </c>
      <c r="D2092">
        <v>8</v>
      </c>
      <c r="E2092">
        <v>0</v>
      </c>
      <c r="F2092">
        <v>8</v>
      </c>
      <c r="G2092">
        <v>4957</v>
      </c>
      <c r="H2092" t="s">
        <v>15</v>
      </c>
      <c r="I2092">
        <v>0</v>
      </c>
      <c r="J2092" t="s">
        <v>16</v>
      </c>
      <c r="K2092" s="20">
        <v>0</v>
      </c>
      <c r="L2092" s="20">
        <v>1</v>
      </c>
      <c r="M2092" t="str">
        <f>_xlfn.XLOOKUP(Production_Downtime_Cleaned[[#This Row],[machine_id]],Machine_master[machine_id],Machine_master[department])</f>
        <v>Stamping</v>
      </c>
    </row>
    <row r="2093" spans="1:13">
      <c r="A2093" s="19">
        <v>45745</v>
      </c>
      <c r="B2093" t="s">
        <v>19</v>
      </c>
      <c r="C2093" t="s">
        <v>14</v>
      </c>
      <c r="D2093">
        <v>8</v>
      </c>
      <c r="E2093">
        <v>0</v>
      </c>
      <c r="F2093">
        <v>8</v>
      </c>
      <c r="G2093">
        <v>5255</v>
      </c>
      <c r="H2093" t="s">
        <v>15</v>
      </c>
      <c r="I2093">
        <v>0</v>
      </c>
      <c r="J2093" t="s">
        <v>16</v>
      </c>
      <c r="K2093" s="20">
        <v>0</v>
      </c>
      <c r="L2093" s="20">
        <v>1</v>
      </c>
      <c r="M2093" t="str">
        <f>_xlfn.XLOOKUP(Production_Downtime_Cleaned[[#This Row],[machine_id]],Machine_master[machine_id],Machine_master[department])</f>
        <v>Stamping</v>
      </c>
    </row>
    <row r="2094" spans="1:13">
      <c r="A2094" s="19">
        <v>45745</v>
      </c>
      <c r="B2094" t="s">
        <v>19</v>
      </c>
      <c r="C2094" t="s">
        <v>17</v>
      </c>
      <c r="D2094">
        <v>8</v>
      </c>
      <c r="E2094">
        <v>0</v>
      </c>
      <c r="F2094">
        <v>8</v>
      </c>
      <c r="G2094">
        <v>5745</v>
      </c>
      <c r="H2094" t="s">
        <v>15</v>
      </c>
      <c r="I2094">
        <v>0</v>
      </c>
      <c r="J2094" t="s">
        <v>16</v>
      </c>
      <c r="K2094" s="20">
        <v>0</v>
      </c>
      <c r="L2094" s="20">
        <v>1</v>
      </c>
      <c r="M2094" t="str">
        <f>_xlfn.XLOOKUP(Production_Downtime_Cleaned[[#This Row],[machine_id]],Machine_master[machine_id],Machine_master[department])</f>
        <v>Stamping</v>
      </c>
    </row>
    <row r="2095" spans="1:13">
      <c r="A2095" s="19">
        <v>45745</v>
      </c>
      <c r="B2095" t="s">
        <v>19</v>
      </c>
      <c r="C2095" t="s">
        <v>18</v>
      </c>
      <c r="D2095">
        <v>8</v>
      </c>
      <c r="E2095">
        <v>0</v>
      </c>
      <c r="F2095">
        <v>8</v>
      </c>
      <c r="G2095">
        <v>5078</v>
      </c>
      <c r="H2095" t="s">
        <v>15</v>
      </c>
      <c r="I2095">
        <v>0</v>
      </c>
      <c r="J2095" t="s">
        <v>16</v>
      </c>
      <c r="K2095" s="20">
        <v>0</v>
      </c>
      <c r="L2095" s="20">
        <v>1</v>
      </c>
      <c r="M2095" t="str">
        <f>_xlfn.XLOOKUP(Production_Downtime_Cleaned[[#This Row],[machine_id]],Machine_master[machine_id],Machine_master[department])</f>
        <v>Stamping</v>
      </c>
    </row>
    <row r="2096" spans="1:13">
      <c r="A2096" s="19">
        <v>45745</v>
      </c>
      <c r="B2096" t="s">
        <v>20</v>
      </c>
      <c r="C2096" t="s">
        <v>14</v>
      </c>
      <c r="D2096">
        <v>8</v>
      </c>
      <c r="E2096">
        <v>0</v>
      </c>
      <c r="F2096">
        <v>8</v>
      </c>
      <c r="G2096">
        <v>4595</v>
      </c>
      <c r="H2096" t="s">
        <v>15</v>
      </c>
      <c r="I2096">
        <v>0</v>
      </c>
      <c r="J2096" t="s">
        <v>16</v>
      </c>
      <c r="K2096" s="20">
        <v>0</v>
      </c>
      <c r="L2096" s="20">
        <v>1</v>
      </c>
      <c r="M2096" t="str">
        <f>_xlfn.XLOOKUP(Production_Downtime_Cleaned[[#This Row],[machine_id]],Machine_master[machine_id],Machine_master[department])</f>
        <v>Stamping</v>
      </c>
    </row>
    <row r="2097" spans="1:13">
      <c r="A2097" s="19">
        <v>45745</v>
      </c>
      <c r="B2097" t="s">
        <v>20</v>
      </c>
      <c r="C2097" t="s">
        <v>17</v>
      </c>
      <c r="D2097">
        <v>8</v>
      </c>
      <c r="E2097">
        <v>0</v>
      </c>
      <c r="F2097">
        <v>8</v>
      </c>
      <c r="G2097">
        <v>4257</v>
      </c>
      <c r="H2097" t="s">
        <v>15</v>
      </c>
      <c r="I2097">
        <v>0</v>
      </c>
      <c r="J2097" t="s">
        <v>16</v>
      </c>
      <c r="K2097" s="20">
        <v>0</v>
      </c>
      <c r="L2097" s="20">
        <v>1</v>
      </c>
      <c r="M2097" t="str">
        <f>_xlfn.XLOOKUP(Production_Downtime_Cleaned[[#This Row],[machine_id]],Machine_master[machine_id],Machine_master[department])</f>
        <v>Stamping</v>
      </c>
    </row>
    <row r="2098" spans="1:13">
      <c r="A2098" s="19">
        <v>45745</v>
      </c>
      <c r="B2098" t="s">
        <v>20</v>
      </c>
      <c r="C2098" t="s">
        <v>18</v>
      </c>
      <c r="D2098">
        <v>8</v>
      </c>
      <c r="E2098">
        <v>2.7</v>
      </c>
      <c r="F2098">
        <v>5.3</v>
      </c>
      <c r="G2098">
        <v>3082</v>
      </c>
      <c r="H2098" t="s">
        <v>29</v>
      </c>
      <c r="I2098">
        <v>10100</v>
      </c>
      <c r="J2098" t="s">
        <v>16</v>
      </c>
      <c r="K2098" s="20">
        <v>0.34</v>
      </c>
      <c r="L2098" s="20">
        <v>0.66</v>
      </c>
      <c r="M2098" t="str">
        <f>_xlfn.XLOOKUP(Production_Downtime_Cleaned[[#This Row],[machine_id]],Machine_master[machine_id],Machine_master[department])</f>
        <v>Stamping</v>
      </c>
    </row>
    <row r="2099" spans="1:13">
      <c r="A2099" s="19">
        <v>45745</v>
      </c>
      <c r="B2099" t="s">
        <v>21</v>
      </c>
      <c r="C2099" t="s">
        <v>14</v>
      </c>
      <c r="D2099">
        <v>8</v>
      </c>
      <c r="E2099">
        <v>0</v>
      </c>
      <c r="F2099">
        <v>8</v>
      </c>
      <c r="G2099">
        <v>705</v>
      </c>
      <c r="H2099" t="s">
        <v>15</v>
      </c>
      <c r="I2099">
        <v>0</v>
      </c>
      <c r="J2099" t="s">
        <v>16</v>
      </c>
      <c r="K2099" s="20">
        <v>0</v>
      </c>
      <c r="L2099" s="20">
        <v>1</v>
      </c>
      <c r="M2099" t="str">
        <f>_xlfn.XLOOKUP(Production_Downtime_Cleaned[[#This Row],[machine_id]],Machine_master[machine_id],Machine_master[department])</f>
        <v>Machining</v>
      </c>
    </row>
    <row r="2100" spans="1:13">
      <c r="A2100" s="19">
        <v>45745</v>
      </c>
      <c r="B2100" t="s">
        <v>21</v>
      </c>
      <c r="C2100" t="s">
        <v>17</v>
      </c>
      <c r="D2100">
        <v>8</v>
      </c>
      <c r="E2100">
        <v>0</v>
      </c>
      <c r="F2100">
        <v>8</v>
      </c>
      <c r="G2100">
        <v>647</v>
      </c>
      <c r="H2100" t="s">
        <v>15</v>
      </c>
      <c r="I2100">
        <v>0</v>
      </c>
      <c r="J2100" t="s">
        <v>16</v>
      </c>
      <c r="K2100" s="20">
        <v>0</v>
      </c>
      <c r="L2100" s="20">
        <v>1</v>
      </c>
      <c r="M2100" t="str">
        <f>_xlfn.XLOOKUP(Production_Downtime_Cleaned[[#This Row],[machine_id]],Machine_master[machine_id],Machine_master[department])</f>
        <v>Machining</v>
      </c>
    </row>
    <row r="2101" spans="1:13">
      <c r="A2101" s="19">
        <v>45745</v>
      </c>
      <c r="B2101" t="s">
        <v>21</v>
      </c>
      <c r="C2101" t="s">
        <v>18</v>
      </c>
      <c r="D2101">
        <v>8</v>
      </c>
      <c r="E2101">
        <v>0</v>
      </c>
      <c r="F2101">
        <v>8</v>
      </c>
      <c r="G2101">
        <v>669</v>
      </c>
      <c r="H2101" t="s">
        <v>15</v>
      </c>
      <c r="I2101">
        <v>0</v>
      </c>
      <c r="J2101" t="s">
        <v>16</v>
      </c>
      <c r="K2101" s="20">
        <v>0</v>
      </c>
      <c r="L2101" s="20">
        <v>1</v>
      </c>
      <c r="M2101" t="str">
        <f>_xlfn.XLOOKUP(Production_Downtime_Cleaned[[#This Row],[machine_id]],Machine_master[machine_id],Machine_master[department])</f>
        <v>Machining</v>
      </c>
    </row>
    <row r="2102" spans="1:13">
      <c r="A2102" s="19">
        <v>45745</v>
      </c>
      <c r="B2102" t="s">
        <v>22</v>
      </c>
      <c r="C2102" t="s">
        <v>14</v>
      </c>
      <c r="D2102">
        <v>8</v>
      </c>
      <c r="E2102">
        <v>0</v>
      </c>
      <c r="F2102">
        <v>8</v>
      </c>
      <c r="G2102">
        <v>690</v>
      </c>
      <c r="H2102" t="s">
        <v>15</v>
      </c>
      <c r="I2102">
        <v>0</v>
      </c>
      <c r="J2102" t="s">
        <v>16</v>
      </c>
      <c r="K2102" s="20">
        <v>0</v>
      </c>
      <c r="L2102" s="20">
        <v>1</v>
      </c>
      <c r="M2102" t="str">
        <f>_xlfn.XLOOKUP(Production_Downtime_Cleaned[[#This Row],[machine_id]],Machine_master[machine_id],Machine_master[department])</f>
        <v>Machining</v>
      </c>
    </row>
    <row r="2103" spans="1:13">
      <c r="A2103" s="19">
        <v>45745</v>
      </c>
      <c r="B2103" t="s">
        <v>22</v>
      </c>
      <c r="C2103" t="s">
        <v>17</v>
      </c>
      <c r="D2103">
        <v>8</v>
      </c>
      <c r="E2103">
        <v>0</v>
      </c>
      <c r="F2103">
        <v>8</v>
      </c>
      <c r="G2103">
        <v>749</v>
      </c>
      <c r="H2103" t="s">
        <v>15</v>
      </c>
      <c r="I2103">
        <v>0</v>
      </c>
      <c r="J2103" t="s">
        <v>16</v>
      </c>
      <c r="K2103" s="20">
        <v>0</v>
      </c>
      <c r="L2103" s="20">
        <v>1</v>
      </c>
      <c r="M2103" t="str">
        <f>_xlfn.XLOOKUP(Production_Downtime_Cleaned[[#This Row],[machine_id]],Machine_master[machine_id],Machine_master[department])</f>
        <v>Machining</v>
      </c>
    </row>
    <row r="2104" spans="1:13">
      <c r="A2104" s="19">
        <v>45745</v>
      </c>
      <c r="B2104" t="s">
        <v>22</v>
      </c>
      <c r="C2104" t="s">
        <v>18</v>
      </c>
      <c r="D2104">
        <v>8</v>
      </c>
      <c r="E2104">
        <v>0</v>
      </c>
      <c r="F2104">
        <v>8</v>
      </c>
      <c r="G2104">
        <v>728</v>
      </c>
      <c r="H2104" t="s">
        <v>15</v>
      </c>
      <c r="I2104">
        <v>0</v>
      </c>
      <c r="J2104" t="s">
        <v>16</v>
      </c>
      <c r="K2104" s="20">
        <v>0</v>
      </c>
      <c r="L2104" s="20">
        <v>1</v>
      </c>
      <c r="M2104" t="str">
        <f>_xlfn.XLOOKUP(Production_Downtime_Cleaned[[#This Row],[machine_id]],Machine_master[machine_id],Machine_master[department])</f>
        <v>Machining</v>
      </c>
    </row>
    <row r="2105" spans="1:13">
      <c r="A2105" s="19">
        <v>45745</v>
      </c>
      <c r="B2105" t="s">
        <v>23</v>
      </c>
      <c r="C2105" t="s">
        <v>14</v>
      </c>
      <c r="D2105">
        <v>8</v>
      </c>
      <c r="E2105">
        <v>0</v>
      </c>
      <c r="F2105">
        <v>8</v>
      </c>
      <c r="G2105">
        <v>3440</v>
      </c>
      <c r="H2105" t="s">
        <v>15</v>
      </c>
      <c r="I2105">
        <v>0</v>
      </c>
      <c r="J2105" t="s">
        <v>16</v>
      </c>
      <c r="K2105" s="20">
        <v>0</v>
      </c>
      <c r="L2105" s="20">
        <v>1</v>
      </c>
      <c r="M2105" t="str">
        <f>_xlfn.XLOOKUP(Production_Downtime_Cleaned[[#This Row],[machine_id]],Machine_master[machine_id],Machine_master[department])</f>
        <v>Assembly</v>
      </c>
    </row>
    <row r="2106" spans="1:13">
      <c r="A2106" s="19">
        <v>45745</v>
      </c>
      <c r="B2106" t="s">
        <v>23</v>
      </c>
      <c r="C2106" t="s">
        <v>17</v>
      </c>
      <c r="D2106">
        <v>8</v>
      </c>
      <c r="E2106">
        <v>0</v>
      </c>
      <c r="F2106">
        <v>8</v>
      </c>
      <c r="G2106">
        <v>3111</v>
      </c>
      <c r="H2106" t="s">
        <v>15</v>
      </c>
      <c r="I2106">
        <v>0</v>
      </c>
      <c r="J2106" t="s">
        <v>16</v>
      </c>
      <c r="K2106" s="20">
        <v>0</v>
      </c>
      <c r="L2106" s="20">
        <v>1</v>
      </c>
      <c r="M2106" t="str">
        <f>_xlfn.XLOOKUP(Production_Downtime_Cleaned[[#This Row],[machine_id]],Machine_master[machine_id],Machine_master[department])</f>
        <v>Assembly</v>
      </c>
    </row>
    <row r="2107" spans="1:13">
      <c r="A2107" s="19">
        <v>45745</v>
      </c>
      <c r="B2107" t="s">
        <v>23</v>
      </c>
      <c r="C2107" t="s">
        <v>18</v>
      </c>
      <c r="D2107">
        <v>8</v>
      </c>
      <c r="E2107">
        <v>0</v>
      </c>
      <c r="F2107">
        <v>8</v>
      </c>
      <c r="G2107">
        <v>3553</v>
      </c>
      <c r="H2107" t="s">
        <v>15</v>
      </c>
      <c r="I2107">
        <v>0</v>
      </c>
      <c r="J2107" t="s">
        <v>16</v>
      </c>
      <c r="K2107" s="20">
        <v>0</v>
      </c>
      <c r="L2107" s="20">
        <v>1</v>
      </c>
      <c r="M2107" t="str">
        <f>_xlfn.XLOOKUP(Production_Downtime_Cleaned[[#This Row],[machine_id]],Machine_master[machine_id],Machine_master[department])</f>
        <v>Assembly</v>
      </c>
    </row>
    <row r="2108" spans="1:13">
      <c r="A2108" s="19">
        <v>45745</v>
      </c>
      <c r="B2108" t="s">
        <v>24</v>
      </c>
      <c r="C2108" t="s">
        <v>14</v>
      </c>
      <c r="D2108">
        <v>8</v>
      </c>
      <c r="E2108">
        <v>0</v>
      </c>
      <c r="F2108">
        <v>8</v>
      </c>
      <c r="G2108">
        <v>2958</v>
      </c>
      <c r="H2108" t="s">
        <v>15</v>
      </c>
      <c r="I2108">
        <v>0</v>
      </c>
      <c r="J2108" t="s">
        <v>16</v>
      </c>
      <c r="K2108" s="20">
        <v>0</v>
      </c>
      <c r="L2108" s="20">
        <v>1</v>
      </c>
      <c r="M2108" t="str">
        <f>_xlfn.XLOOKUP(Production_Downtime_Cleaned[[#This Row],[machine_id]],Machine_master[machine_id],Machine_master[department])</f>
        <v>Assembly</v>
      </c>
    </row>
    <row r="2109" spans="1:13">
      <c r="A2109" s="19">
        <v>45745</v>
      </c>
      <c r="B2109" t="s">
        <v>24</v>
      </c>
      <c r="C2109" t="s">
        <v>17</v>
      </c>
      <c r="D2109">
        <v>8</v>
      </c>
      <c r="E2109">
        <v>0</v>
      </c>
      <c r="F2109">
        <v>8</v>
      </c>
      <c r="G2109">
        <v>3340</v>
      </c>
      <c r="H2109" t="s">
        <v>15</v>
      </c>
      <c r="I2109">
        <v>0</v>
      </c>
      <c r="J2109" t="s">
        <v>16</v>
      </c>
      <c r="K2109" s="20">
        <v>0</v>
      </c>
      <c r="L2109" s="20">
        <v>1</v>
      </c>
      <c r="M2109" t="str">
        <f>_xlfn.XLOOKUP(Production_Downtime_Cleaned[[#This Row],[machine_id]],Machine_master[machine_id],Machine_master[department])</f>
        <v>Assembly</v>
      </c>
    </row>
    <row r="2110" spans="1:13">
      <c r="A2110" s="19">
        <v>45745</v>
      </c>
      <c r="B2110" t="s">
        <v>24</v>
      </c>
      <c r="C2110" t="s">
        <v>18</v>
      </c>
      <c r="D2110">
        <v>8</v>
      </c>
      <c r="E2110">
        <v>4.9000000000000004</v>
      </c>
      <c r="F2110">
        <v>3.1</v>
      </c>
      <c r="G2110">
        <v>1304</v>
      </c>
      <c r="H2110" t="s">
        <v>28</v>
      </c>
      <c r="I2110">
        <v>2800</v>
      </c>
      <c r="J2110" t="s">
        <v>16</v>
      </c>
      <c r="K2110" s="20">
        <v>0.61</v>
      </c>
      <c r="L2110" s="20">
        <v>0.39</v>
      </c>
      <c r="M2110" t="str">
        <f>_xlfn.XLOOKUP(Production_Downtime_Cleaned[[#This Row],[machine_id]],Machine_master[machine_id],Machine_master[department])</f>
        <v>Assembly</v>
      </c>
    </row>
    <row r="2111" spans="1:13">
      <c r="A2111" s="19">
        <v>45745</v>
      </c>
      <c r="B2111" t="s">
        <v>25</v>
      </c>
      <c r="C2111" t="s">
        <v>14</v>
      </c>
      <c r="D2111">
        <v>8</v>
      </c>
      <c r="E2111">
        <v>0</v>
      </c>
      <c r="F2111">
        <v>8</v>
      </c>
      <c r="G2111">
        <v>4060</v>
      </c>
      <c r="H2111" t="s">
        <v>15</v>
      </c>
      <c r="I2111">
        <v>0</v>
      </c>
      <c r="J2111" t="s">
        <v>16</v>
      </c>
      <c r="K2111" s="20">
        <v>0</v>
      </c>
      <c r="L2111" s="20">
        <v>1</v>
      </c>
      <c r="M2111" t="str">
        <f>_xlfn.XLOOKUP(Production_Downtime_Cleaned[[#This Row],[machine_id]],Machine_master[machine_id],Machine_master[department])</f>
        <v>Cutting</v>
      </c>
    </row>
    <row r="2112" spans="1:13">
      <c r="A2112" s="19">
        <v>45745</v>
      </c>
      <c r="B2112" t="s">
        <v>25</v>
      </c>
      <c r="C2112" t="s">
        <v>17</v>
      </c>
      <c r="D2112">
        <v>8</v>
      </c>
      <c r="E2112">
        <v>0</v>
      </c>
      <c r="F2112">
        <v>8</v>
      </c>
      <c r="G2112">
        <v>4215</v>
      </c>
      <c r="H2112" t="s">
        <v>15</v>
      </c>
      <c r="I2112">
        <v>0</v>
      </c>
      <c r="J2112" t="s">
        <v>16</v>
      </c>
      <c r="K2112" s="20">
        <v>0</v>
      </c>
      <c r="L2112" s="20">
        <v>1</v>
      </c>
      <c r="M2112" t="str">
        <f>_xlfn.XLOOKUP(Production_Downtime_Cleaned[[#This Row],[machine_id]],Machine_master[machine_id],Machine_master[department])</f>
        <v>Cutting</v>
      </c>
    </row>
    <row r="2113" spans="1:13">
      <c r="A2113" s="19">
        <v>45745</v>
      </c>
      <c r="B2113" t="s">
        <v>25</v>
      </c>
      <c r="C2113" t="s">
        <v>18</v>
      </c>
      <c r="D2113">
        <v>8</v>
      </c>
      <c r="E2113">
        <v>0</v>
      </c>
      <c r="F2113">
        <v>8</v>
      </c>
      <c r="G2113">
        <v>4271</v>
      </c>
      <c r="H2113" t="s">
        <v>15</v>
      </c>
      <c r="I2113">
        <v>0</v>
      </c>
      <c r="J2113" t="s">
        <v>16</v>
      </c>
      <c r="K2113" s="20">
        <v>0</v>
      </c>
      <c r="L2113" s="20">
        <v>1</v>
      </c>
      <c r="M2113" t="str">
        <f>_xlfn.XLOOKUP(Production_Downtime_Cleaned[[#This Row],[machine_id]],Machine_master[machine_id],Machine_master[department])</f>
        <v>Cutting</v>
      </c>
    </row>
    <row r="2114" spans="1:13">
      <c r="A2114" s="19">
        <v>45746</v>
      </c>
      <c r="B2114" t="s">
        <v>13</v>
      </c>
      <c r="C2114" t="s">
        <v>14</v>
      </c>
      <c r="D2114">
        <v>8</v>
      </c>
      <c r="E2114">
        <v>0</v>
      </c>
      <c r="F2114">
        <v>8</v>
      </c>
      <c r="G2114">
        <v>4765</v>
      </c>
      <c r="H2114" t="s">
        <v>15</v>
      </c>
      <c r="I2114">
        <v>0</v>
      </c>
      <c r="J2114" t="s">
        <v>16</v>
      </c>
      <c r="K2114" s="20">
        <v>0</v>
      </c>
      <c r="L2114" s="20">
        <v>1</v>
      </c>
      <c r="M2114" t="str">
        <f>_xlfn.XLOOKUP(Production_Downtime_Cleaned[[#This Row],[machine_id]],Machine_master[machine_id],Machine_master[department])</f>
        <v>Stamping</v>
      </c>
    </row>
    <row r="2115" spans="1:13">
      <c r="A2115" s="19">
        <v>45746</v>
      </c>
      <c r="B2115" t="s">
        <v>13</v>
      </c>
      <c r="C2115" t="s">
        <v>17</v>
      </c>
      <c r="D2115">
        <v>8</v>
      </c>
      <c r="E2115">
        <v>0</v>
      </c>
      <c r="F2115">
        <v>8</v>
      </c>
      <c r="G2115">
        <v>4482</v>
      </c>
      <c r="H2115" t="s">
        <v>15</v>
      </c>
      <c r="I2115">
        <v>0</v>
      </c>
      <c r="J2115" t="s">
        <v>16</v>
      </c>
      <c r="K2115" s="20">
        <v>0</v>
      </c>
      <c r="L2115" s="20">
        <v>1</v>
      </c>
      <c r="M2115" t="str">
        <f>_xlfn.XLOOKUP(Production_Downtime_Cleaned[[#This Row],[machine_id]],Machine_master[machine_id],Machine_master[department])</f>
        <v>Stamping</v>
      </c>
    </row>
    <row r="2116" spans="1:13">
      <c r="A2116" s="19">
        <v>45746</v>
      </c>
      <c r="B2116" t="s">
        <v>13</v>
      </c>
      <c r="C2116" t="s">
        <v>18</v>
      </c>
      <c r="D2116">
        <v>8</v>
      </c>
      <c r="E2116">
        <v>0</v>
      </c>
      <c r="F2116">
        <v>8</v>
      </c>
      <c r="G2116">
        <v>4581</v>
      </c>
      <c r="H2116" t="s">
        <v>15</v>
      </c>
      <c r="I2116">
        <v>0</v>
      </c>
      <c r="J2116" t="s">
        <v>16</v>
      </c>
      <c r="K2116" s="20">
        <v>0</v>
      </c>
      <c r="L2116" s="20">
        <v>1</v>
      </c>
      <c r="M2116" t="str">
        <f>_xlfn.XLOOKUP(Production_Downtime_Cleaned[[#This Row],[machine_id]],Machine_master[machine_id],Machine_master[department])</f>
        <v>Stamping</v>
      </c>
    </row>
    <row r="2117" spans="1:13">
      <c r="A2117" s="19">
        <v>45746</v>
      </c>
      <c r="B2117" t="s">
        <v>19</v>
      </c>
      <c r="C2117" t="s">
        <v>14</v>
      </c>
      <c r="D2117">
        <v>8</v>
      </c>
      <c r="E2117">
        <v>0</v>
      </c>
      <c r="F2117">
        <v>8</v>
      </c>
      <c r="G2117">
        <v>4810</v>
      </c>
      <c r="H2117" t="s">
        <v>15</v>
      </c>
      <c r="I2117">
        <v>0</v>
      </c>
      <c r="J2117" t="s">
        <v>16</v>
      </c>
      <c r="K2117" s="20">
        <v>0</v>
      </c>
      <c r="L2117" s="20">
        <v>1</v>
      </c>
      <c r="M2117" t="str">
        <f>_xlfn.XLOOKUP(Production_Downtime_Cleaned[[#This Row],[machine_id]],Machine_master[machine_id],Machine_master[department])</f>
        <v>Stamping</v>
      </c>
    </row>
    <row r="2118" spans="1:13">
      <c r="A2118" s="19">
        <v>45746</v>
      </c>
      <c r="B2118" t="s">
        <v>19</v>
      </c>
      <c r="C2118" t="s">
        <v>17</v>
      </c>
      <c r="D2118">
        <v>8</v>
      </c>
      <c r="E2118">
        <v>0</v>
      </c>
      <c r="F2118">
        <v>8</v>
      </c>
      <c r="G2118">
        <v>5108</v>
      </c>
      <c r="H2118" t="s">
        <v>15</v>
      </c>
      <c r="I2118">
        <v>0</v>
      </c>
      <c r="J2118" t="s">
        <v>16</v>
      </c>
      <c r="K2118" s="20">
        <v>0</v>
      </c>
      <c r="L2118" s="20">
        <v>1</v>
      </c>
      <c r="M2118" t="str">
        <f>_xlfn.XLOOKUP(Production_Downtime_Cleaned[[#This Row],[machine_id]],Machine_master[machine_id],Machine_master[department])</f>
        <v>Stamping</v>
      </c>
    </row>
    <row r="2119" spans="1:13">
      <c r="A2119" s="19">
        <v>45746</v>
      </c>
      <c r="B2119" t="s">
        <v>19</v>
      </c>
      <c r="C2119" t="s">
        <v>18</v>
      </c>
      <c r="D2119">
        <v>8</v>
      </c>
      <c r="E2119">
        <v>0</v>
      </c>
      <c r="F2119">
        <v>8</v>
      </c>
      <c r="G2119">
        <v>5284</v>
      </c>
      <c r="H2119" t="s">
        <v>15</v>
      </c>
      <c r="I2119">
        <v>0</v>
      </c>
      <c r="J2119" t="s">
        <v>16</v>
      </c>
      <c r="K2119" s="20">
        <v>0</v>
      </c>
      <c r="L2119" s="20">
        <v>1</v>
      </c>
      <c r="M2119" t="str">
        <f>_xlfn.XLOOKUP(Production_Downtime_Cleaned[[#This Row],[machine_id]],Machine_master[machine_id],Machine_master[department])</f>
        <v>Stamping</v>
      </c>
    </row>
    <row r="2120" spans="1:13">
      <c r="A2120" s="19">
        <v>45746</v>
      </c>
      <c r="B2120" t="s">
        <v>20</v>
      </c>
      <c r="C2120" t="s">
        <v>14</v>
      </c>
      <c r="D2120">
        <v>8</v>
      </c>
      <c r="E2120">
        <v>4.5</v>
      </c>
      <c r="F2120">
        <v>3.5</v>
      </c>
      <c r="G2120">
        <v>2045</v>
      </c>
      <c r="H2120" t="s">
        <v>27</v>
      </c>
      <c r="I2120">
        <v>5900</v>
      </c>
      <c r="J2120" t="s">
        <v>16</v>
      </c>
      <c r="K2120" s="20">
        <v>0.56000000000000005</v>
      </c>
      <c r="L2120" s="20">
        <v>0.44</v>
      </c>
      <c r="M2120" t="str">
        <f>_xlfn.XLOOKUP(Production_Downtime_Cleaned[[#This Row],[machine_id]],Machine_master[machine_id],Machine_master[department])</f>
        <v>Stamping</v>
      </c>
    </row>
    <row r="2121" spans="1:13">
      <c r="A2121" s="19">
        <v>45746</v>
      </c>
      <c r="B2121" t="s">
        <v>20</v>
      </c>
      <c r="C2121" t="s">
        <v>17</v>
      </c>
      <c r="D2121">
        <v>8</v>
      </c>
      <c r="E2121">
        <v>0</v>
      </c>
      <c r="F2121">
        <v>8</v>
      </c>
      <c r="G2121">
        <v>4509</v>
      </c>
      <c r="H2121" t="s">
        <v>15</v>
      </c>
      <c r="I2121">
        <v>0</v>
      </c>
      <c r="J2121" t="s">
        <v>16</v>
      </c>
      <c r="K2121" s="20">
        <v>0</v>
      </c>
      <c r="L2121" s="20">
        <v>1</v>
      </c>
      <c r="M2121" t="str">
        <f>_xlfn.XLOOKUP(Production_Downtime_Cleaned[[#This Row],[machine_id]],Machine_master[machine_id],Machine_master[department])</f>
        <v>Stamping</v>
      </c>
    </row>
    <row r="2122" spans="1:13">
      <c r="A2122" s="19">
        <v>45746</v>
      </c>
      <c r="B2122" t="s">
        <v>20</v>
      </c>
      <c r="C2122" t="s">
        <v>18</v>
      </c>
      <c r="D2122">
        <v>8</v>
      </c>
      <c r="E2122">
        <v>5.8</v>
      </c>
      <c r="F2122">
        <v>2.2000000000000002</v>
      </c>
      <c r="G2122">
        <v>1320</v>
      </c>
      <c r="H2122" t="s">
        <v>28</v>
      </c>
      <c r="I2122">
        <v>7200</v>
      </c>
      <c r="J2122" t="s">
        <v>16</v>
      </c>
      <c r="K2122" s="20">
        <v>0.73</v>
      </c>
      <c r="L2122" s="20">
        <v>0.28000000000000003</v>
      </c>
      <c r="M2122" t="str">
        <f>_xlfn.XLOOKUP(Production_Downtime_Cleaned[[#This Row],[machine_id]],Machine_master[machine_id],Machine_master[department])</f>
        <v>Stamping</v>
      </c>
    </row>
    <row r="2123" spans="1:13">
      <c r="A2123" s="19">
        <v>45746</v>
      </c>
      <c r="B2123" t="s">
        <v>21</v>
      </c>
      <c r="C2123" t="s">
        <v>14</v>
      </c>
      <c r="D2123">
        <v>8</v>
      </c>
      <c r="E2123">
        <v>3.6</v>
      </c>
      <c r="F2123">
        <v>4.4000000000000004</v>
      </c>
      <c r="G2123">
        <v>371</v>
      </c>
      <c r="H2123" t="s">
        <v>28</v>
      </c>
      <c r="I2123">
        <v>13600</v>
      </c>
      <c r="J2123" t="s">
        <v>16</v>
      </c>
      <c r="K2123" s="20">
        <v>0.45</v>
      </c>
      <c r="L2123" s="20">
        <v>0.55000000000000004</v>
      </c>
      <c r="M2123" t="str">
        <f>_xlfn.XLOOKUP(Production_Downtime_Cleaned[[#This Row],[machine_id]],Machine_master[machine_id],Machine_master[department])</f>
        <v>Machining</v>
      </c>
    </row>
    <row r="2124" spans="1:13">
      <c r="A2124" s="19">
        <v>45746</v>
      </c>
      <c r="B2124" t="s">
        <v>21</v>
      </c>
      <c r="C2124" t="s">
        <v>17</v>
      </c>
      <c r="D2124">
        <v>8</v>
      </c>
      <c r="E2124">
        <v>1.1000000000000001</v>
      </c>
      <c r="F2124">
        <v>6.9</v>
      </c>
      <c r="G2124">
        <v>565</v>
      </c>
      <c r="H2124" t="s">
        <v>29</v>
      </c>
      <c r="I2124">
        <v>12400</v>
      </c>
      <c r="J2124" t="s">
        <v>16</v>
      </c>
      <c r="K2124" s="20">
        <v>0.14000000000000001</v>
      </c>
      <c r="L2124" s="20">
        <v>0.86</v>
      </c>
      <c r="M2124" t="str">
        <f>_xlfn.XLOOKUP(Production_Downtime_Cleaned[[#This Row],[machine_id]],Machine_master[machine_id],Machine_master[department])</f>
        <v>Machining</v>
      </c>
    </row>
    <row r="2125" spans="1:13">
      <c r="A2125" s="19">
        <v>45746</v>
      </c>
      <c r="B2125" t="s">
        <v>21</v>
      </c>
      <c r="C2125" t="s">
        <v>18</v>
      </c>
      <c r="D2125">
        <v>8</v>
      </c>
      <c r="E2125">
        <v>2.4</v>
      </c>
      <c r="F2125">
        <v>5.6</v>
      </c>
      <c r="G2125">
        <v>492</v>
      </c>
      <c r="H2125" t="s">
        <v>30</v>
      </c>
      <c r="I2125">
        <v>14400</v>
      </c>
      <c r="J2125" t="s">
        <v>16</v>
      </c>
      <c r="K2125" s="20">
        <v>0.3</v>
      </c>
      <c r="L2125" s="20">
        <v>0.7</v>
      </c>
      <c r="M2125" t="str">
        <f>_xlfn.XLOOKUP(Production_Downtime_Cleaned[[#This Row],[machine_id]],Machine_master[machine_id],Machine_master[department])</f>
        <v>Machining</v>
      </c>
    </row>
    <row r="2126" spans="1:13">
      <c r="A2126" s="19">
        <v>45746</v>
      </c>
      <c r="B2126" t="s">
        <v>22</v>
      </c>
      <c r="C2126" t="s">
        <v>14</v>
      </c>
      <c r="D2126">
        <v>8</v>
      </c>
      <c r="E2126">
        <v>0</v>
      </c>
      <c r="F2126">
        <v>8</v>
      </c>
      <c r="G2126">
        <v>725</v>
      </c>
      <c r="H2126" t="s">
        <v>15</v>
      </c>
      <c r="I2126">
        <v>0</v>
      </c>
      <c r="J2126" t="s">
        <v>16</v>
      </c>
      <c r="K2126" s="20">
        <v>0</v>
      </c>
      <c r="L2126" s="20">
        <v>1</v>
      </c>
      <c r="M2126" t="str">
        <f>_xlfn.XLOOKUP(Production_Downtime_Cleaned[[#This Row],[machine_id]],Machine_master[machine_id],Machine_master[department])</f>
        <v>Machining</v>
      </c>
    </row>
    <row r="2127" spans="1:13">
      <c r="A2127" s="19">
        <v>45746</v>
      </c>
      <c r="B2127" t="s">
        <v>22</v>
      </c>
      <c r="C2127" t="s">
        <v>17</v>
      </c>
      <c r="D2127">
        <v>8</v>
      </c>
      <c r="E2127">
        <v>0</v>
      </c>
      <c r="F2127">
        <v>8</v>
      </c>
      <c r="G2127">
        <v>669</v>
      </c>
      <c r="H2127" t="s">
        <v>15</v>
      </c>
      <c r="I2127">
        <v>0</v>
      </c>
      <c r="J2127" t="s">
        <v>16</v>
      </c>
      <c r="K2127" s="20">
        <v>0</v>
      </c>
      <c r="L2127" s="20">
        <v>1</v>
      </c>
      <c r="M2127" t="str">
        <f>_xlfn.XLOOKUP(Production_Downtime_Cleaned[[#This Row],[machine_id]],Machine_master[machine_id],Machine_master[department])</f>
        <v>Machining</v>
      </c>
    </row>
    <row r="2128" spans="1:13">
      <c r="A2128" s="19">
        <v>45746</v>
      </c>
      <c r="B2128" t="s">
        <v>22</v>
      </c>
      <c r="C2128" t="s">
        <v>18</v>
      </c>
      <c r="D2128">
        <v>8</v>
      </c>
      <c r="E2128">
        <v>0</v>
      </c>
      <c r="F2128">
        <v>8</v>
      </c>
      <c r="G2128">
        <v>721</v>
      </c>
      <c r="H2128" t="s">
        <v>15</v>
      </c>
      <c r="I2128">
        <v>0</v>
      </c>
      <c r="J2128" t="s">
        <v>16</v>
      </c>
      <c r="K2128" s="20">
        <v>0</v>
      </c>
      <c r="L2128" s="20">
        <v>1</v>
      </c>
      <c r="M2128" t="str">
        <f>_xlfn.XLOOKUP(Production_Downtime_Cleaned[[#This Row],[machine_id]],Machine_master[machine_id],Machine_master[department])</f>
        <v>Machining</v>
      </c>
    </row>
    <row r="2129" spans="1:13">
      <c r="A2129" s="19">
        <v>45746</v>
      </c>
      <c r="B2129" t="s">
        <v>23</v>
      </c>
      <c r="C2129" t="s">
        <v>14</v>
      </c>
      <c r="D2129">
        <v>8</v>
      </c>
      <c r="E2129">
        <v>4.8</v>
      </c>
      <c r="F2129">
        <v>3.2</v>
      </c>
      <c r="G2129">
        <v>1321</v>
      </c>
      <c r="H2129" t="s">
        <v>26</v>
      </c>
      <c r="I2129">
        <v>12700</v>
      </c>
      <c r="J2129" t="s">
        <v>16</v>
      </c>
      <c r="K2129" s="20">
        <v>0.6</v>
      </c>
      <c r="L2129" s="20">
        <v>0.4</v>
      </c>
      <c r="M2129" t="str">
        <f>_xlfn.XLOOKUP(Production_Downtime_Cleaned[[#This Row],[machine_id]],Machine_master[machine_id],Machine_master[department])</f>
        <v>Assembly</v>
      </c>
    </row>
    <row r="2130" spans="1:13">
      <c r="A2130" s="19">
        <v>45746</v>
      </c>
      <c r="B2130" t="s">
        <v>23</v>
      </c>
      <c r="C2130" t="s">
        <v>17</v>
      </c>
      <c r="D2130">
        <v>8</v>
      </c>
      <c r="E2130">
        <v>0</v>
      </c>
      <c r="F2130">
        <v>8</v>
      </c>
      <c r="G2130">
        <v>2950</v>
      </c>
      <c r="H2130" t="s">
        <v>15</v>
      </c>
      <c r="I2130">
        <v>0</v>
      </c>
      <c r="J2130" t="s">
        <v>16</v>
      </c>
      <c r="K2130" s="20">
        <v>0</v>
      </c>
      <c r="L2130" s="20">
        <v>1</v>
      </c>
      <c r="M2130" t="str">
        <f>_xlfn.XLOOKUP(Production_Downtime_Cleaned[[#This Row],[machine_id]],Machine_master[machine_id],Machine_master[department])</f>
        <v>Assembly</v>
      </c>
    </row>
    <row r="2131" spans="1:13">
      <c r="A2131" s="19">
        <v>45746</v>
      </c>
      <c r="B2131" t="s">
        <v>23</v>
      </c>
      <c r="C2131" t="s">
        <v>18</v>
      </c>
      <c r="D2131">
        <v>8</v>
      </c>
      <c r="E2131">
        <v>0</v>
      </c>
      <c r="F2131">
        <v>8</v>
      </c>
      <c r="G2131">
        <v>3785</v>
      </c>
      <c r="H2131" t="s">
        <v>15</v>
      </c>
      <c r="I2131">
        <v>0</v>
      </c>
      <c r="J2131" t="s">
        <v>16</v>
      </c>
      <c r="K2131" s="20">
        <v>0</v>
      </c>
      <c r="L2131" s="20">
        <v>1</v>
      </c>
      <c r="M2131" t="str">
        <f>_xlfn.XLOOKUP(Production_Downtime_Cleaned[[#This Row],[machine_id]],Machine_master[machine_id],Machine_master[department])</f>
        <v>Assembly</v>
      </c>
    </row>
    <row r="2132" spans="1:13">
      <c r="A2132" s="19">
        <v>45746</v>
      </c>
      <c r="B2132" t="s">
        <v>24</v>
      </c>
      <c r="C2132" t="s">
        <v>14</v>
      </c>
      <c r="D2132">
        <v>8</v>
      </c>
      <c r="E2132">
        <v>0</v>
      </c>
      <c r="F2132">
        <v>8</v>
      </c>
      <c r="G2132">
        <v>3206</v>
      </c>
      <c r="H2132" t="s">
        <v>15</v>
      </c>
      <c r="I2132">
        <v>0</v>
      </c>
      <c r="J2132" t="s">
        <v>16</v>
      </c>
      <c r="K2132" s="20">
        <v>0</v>
      </c>
      <c r="L2132" s="20">
        <v>1</v>
      </c>
      <c r="M2132" t="str">
        <f>_xlfn.XLOOKUP(Production_Downtime_Cleaned[[#This Row],[machine_id]],Machine_master[machine_id],Machine_master[department])</f>
        <v>Assembly</v>
      </c>
    </row>
    <row r="2133" spans="1:13">
      <c r="A2133" s="19">
        <v>45746</v>
      </c>
      <c r="B2133" t="s">
        <v>24</v>
      </c>
      <c r="C2133" t="s">
        <v>17</v>
      </c>
      <c r="D2133">
        <v>8</v>
      </c>
      <c r="E2133">
        <v>3.7</v>
      </c>
      <c r="F2133">
        <v>4.3</v>
      </c>
      <c r="G2133">
        <v>1926</v>
      </c>
      <c r="H2133" t="s">
        <v>28</v>
      </c>
      <c r="I2133">
        <v>3800</v>
      </c>
      <c r="J2133" t="s">
        <v>16</v>
      </c>
      <c r="K2133" s="20">
        <v>0.46</v>
      </c>
      <c r="L2133" s="20">
        <v>0.54</v>
      </c>
      <c r="M2133" t="str">
        <f>_xlfn.XLOOKUP(Production_Downtime_Cleaned[[#This Row],[machine_id]],Machine_master[machine_id],Machine_master[department])</f>
        <v>Assembly</v>
      </c>
    </row>
    <row r="2134" spans="1:13">
      <c r="A2134" s="19">
        <v>45746</v>
      </c>
      <c r="B2134" t="s">
        <v>24</v>
      </c>
      <c r="C2134" t="s">
        <v>18</v>
      </c>
      <c r="D2134">
        <v>8</v>
      </c>
      <c r="E2134">
        <v>0</v>
      </c>
      <c r="F2134">
        <v>8</v>
      </c>
      <c r="G2134">
        <v>3225</v>
      </c>
      <c r="H2134" t="s">
        <v>15</v>
      </c>
      <c r="I2134">
        <v>0</v>
      </c>
      <c r="J2134" t="s">
        <v>16</v>
      </c>
      <c r="K2134" s="20">
        <v>0</v>
      </c>
      <c r="L2134" s="20">
        <v>1</v>
      </c>
      <c r="M2134" t="str">
        <f>_xlfn.XLOOKUP(Production_Downtime_Cleaned[[#This Row],[machine_id]],Machine_master[machine_id],Machine_master[department])</f>
        <v>Assembly</v>
      </c>
    </row>
    <row r="2135" spans="1:13">
      <c r="A2135" s="19">
        <v>45746</v>
      </c>
      <c r="B2135" t="s">
        <v>25</v>
      </c>
      <c r="C2135" t="s">
        <v>14</v>
      </c>
      <c r="D2135">
        <v>8</v>
      </c>
      <c r="E2135">
        <v>0</v>
      </c>
      <c r="F2135">
        <v>8</v>
      </c>
      <c r="G2135">
        <v>3971</v>
      </c>
      <c r="H2135" t="s">
        <v>15</v>
      </c>
      <c r="I2135">
        <v>0</v>
      </c>
      <c r="J2135" t="s">
        <v>16</v>
      </c>
      <c r="K2135" s="20">
        <v>0</v>
      </c>
      <c r="L2135" s="20">
        <v>1</v>
      </c>
      <c r="M2135" t="str">
        <f>_xlfn.XLOOKUP(Production_Downtime_Cleaned[[#This Row],[machine_id]],Machine_master[machine_id],Machine_master[department])</f>
        <v>Cutting</v>
      </c>
    </row>
    <row r="2136" spans="1:13">
      <c r="A2136" s="19">
        <v>45746</v>
      </c>
      <c r="B2136" t="s">
        <v>25</v>
      </c>
      <c r="C2136" t="s">
        <v>17</v>
      </c>
      <c r="D2136">
        <v>8</v>
      </c>
      <c r="E2136">
        <v>0</v>
      </c>
      <c r="F2136">
        <v>8</v>
      </c>
      <c r="G2136">
        <v>4005</v>
      </c>
      <c r="H2136" t="s">
        <v>15</v>
      </c>
      <c r="I2136">
        <v>0</v>
      </c>
      <c r="J2136" t="s">
        <v>16</v>
      </c>
      <c r="K2136" s="20">
        <v>0</v>
      </c>
      <c r="L2136" s="20">
        <v>1</v>
      </c>
      <c r="M2136" t="str">
        <f>_xlfn.XLOOKUP(Production_Downtime_Cleaned[[#This Row],[machine_id]],Machine_master[machine_id],Machine_master[department])</f>
        <v>Cutting</v>
      </c>
    </row>
    <row r="2137" spans="1:13">
      <c r="A2137" s="19">
        <v>45746</v>
      </c>
      <c r="B2137" t="s">
        <v>25</v>
      </c>
      <c r="C2137" t="s">
        <v>18</v>
      </c>
      <c r="D2137">
        <v>8</v>
      </c>
      <c r="E2137">
        <v>0</v>
      </c>
      <c r="F2137">
        <v>8</v>
      </c>
      <c r="G2137">
        <v>4133</v>
      </c>
      <c r="H2137" t="s">
        <v>15</v>
      </c>
      <c r="I2137">
        <v>0</v>
      </c>
      <c r="J2137" t="s">
        <v>16</v>
      </c>
      <c r="K2137" s="20">
        <v>0</v>
      </c>
      <c r="L2137" s="20">
        <v>1</v>
      </c>
      <c r="M2137" t="str">
        <f>_xlfn.XLOOKUP(Production_Downtime_Cleaned[[#This Row],[machine_id]],Machine_master[machine_id],Machine_master[department])</f>
        <v>Cutting</v>
      </c>
    </row>
    <row r="2138" spans="1:13">
      <c r="A2138" s="19">
        <v>45747</v>
      </c>
      <c r="B2138" t="s">
        <v>13</v>
      </c>
      <c r="C2138" t="s">
        <v>14</v>
      </c>
      <c r="D2138">
        <v>8</v>
      </c>
      <c r="E2138">
        <v>0</v>
      </c>
      <c r="F2138">
        <v>8</v>
      </c>
      <c r="G2138">
        <v>5188</v>
      </c>
      <c r="H2138" t="s">
        <v>15</v>
      </c>
      <c r="I2138">
        <v>0</v>
      </c>
      <c r="J2138" t="s">
        <v>16</v>
      </c>
      <c r="K2138" s="20">
        <v>0</v>
      </c>
      <c r="L2138" s="20">
        <v>1</v>
      </c>
      <c r="M2138" t="str">
        <f>_xlfn.XLOOKUP(Production_Downtime_Cleaned[[#This Row],[machine_id]],Machine_master[machine_id],Machine_master[department])</f>
        <v>Stamping</v>
      </c>
    </row>
    <row r="2139" spans="1:13">
      <c r="A2139" s="19">
        <v>45747</v>
      </c>
      <c r="B2139" t="s">
        <v>13</v>
      </c>
      <c r="C2139" t="s">
        <v>17</v>
      </c>
      <c r="D2139">
        <v>8</v>
      </c>
      <c r="E2139">
        <v>6.9</v>
      </c>
      <c r="F2139">
        <v>1.1000000000000001</v>
      </c>
      <c r="G2139">
        <v>656</v>
      </c>
      <c r="H2139" t="s">
        <v>27</v>
      </c>
      <c r="I2139">
        <v>8400</v>
      </c>
      <c r="J2139" t="s">
        <v>16</v>
      </c>
      <c r="K2139" s="20">
        <v>0.86</v>
      </c>
      <c r="L2139" s="20">
        <v>0.14000000000000001</v>
      </c>
      <c r="M2139" t="str">
        <f>_xlfn.XLOOKUP(Production_Downtime_Cleaned[[#This Row],[machine_id]],Machine_master[machine_id],Machine_master[department])</f>
        <v>Stamping</v>
      </c>
    </row>
    <row r="2140" spans="1:13">
      <c r="A2140" s="19">
        <v>45747</v>
      </c>
      <c r="B2140" t="s">
        <v>13</v>
      </c>
      <c r="C2140" t="s">
        <v>18</v>
      </c>
      <c r="D2140">
        <v>8</v>
      </c>
      <c r="E2140">
        <v>0</v>
      </c>
      <c r="F2140">
        <v>8</v>
      </c>
      <c r="G2140">
        <v>4795</v>
      </c>
      <c r="H2140" t="s">
        <v>15</v>
      </c>
      <c r="I2140">
        <v>0</v>
      </c>
      <c r="J2140" t="s">
        <v>16</v>
      </c>
      <c r="K2140" s="20">
        <v>0</v>
      </c>
      <c r="L2140" s="20">
        <v>1</v>
      </c>
      <c r="M2140" t="str">
        <f>_xlfn.XLOOKUP(Production_Downtime_Cleaned[[#This Row],[machine_id]],Machine_master[machine_id],Machine_master[department])</f>
        <v>Stamping</v>
      </c>
    </row>
    <row r="2141" spans="1:13">
      <c r="A2141" s="19">
        <v>45747</v>
      </c>
      <c r="B2141" t="s">
        <v>19</v>
      </c>
      <c r="C2141" t="s">
        <v>14</v>
      </c>
      <c r="D2141">
        <v>8</v>
      </c>
      <c r="E2141">
        <v>0</v>
      </c>
      <c r="F2141">
        <v>8</v>
      </c>
      <c r="G2141">
        <v>5319</v>
      </c>
      <c r="H2141" t="s">
        <v>15</v>
      </c>
      <c r="I2141">
        <v>0</v>
      </c>
      <c r="J2141" t="s">
        <v>16</v>
      </c>
      <c r="K2141" s="20">
        <v>0</v>
      </c>
      <c r="L2141" s="20">
        <v>1</v>
      </c>
      <c r="M2141" t="str">
        <f>_xlfn.XLOOKUP(Production_Downtime_Cleaned[[#This Row],[machine_id]],Machine_master[machine_id],Machine_master[department])</f>
        <v>Stamping</v>
      </c>
    </row>
    <row r="2142" spans="1:13">
      <c r="A2142" s="19">
        <v>45747</v>
      </c>
      <c r="B2142" t="s">
        <v>19</v>
      </c>
      <c r="C2142" t="s">
        <v>17</v>
      </c>
      <c r="D2142">
        <v>8</v>
      </c>
      <c r="E2142">
        <v>0</v>
      </c>
      <c r="F2142">
        <v>8</v>
      </c>
      <c r="G2142">
        <v>5148</v>
      </c>
      <c r="H2142" t="s">
        <v>15</v>
      </c>
      <c r="I2142">
        <v>0</v>
      </c>
      <c r="J2142" t="s">
        <v>16</v>
      </c>
      <c r="K2142" s="20">
        <v>0</v>
      </c>
      <c r="L2142" s="20">
        <v>1</v>
      </c>
      <c r="M2142" t="str">
        <f>_xlfn.XLOOKUP(Production_Downtime_Cleaned[[#This Row],[machine_id]],Machine_master[machine_id],Machine_master[department])</f>
        <v>Stamping</v>
      </c>
    </row>
    <row r="2143" spans="1:13">
      <c r="A2143" s="19">
        <v>45747</v>
      </c>
      <c r="B2143" t="s">
        <v>19</v>
      </c>
      <c r="C2143" t="s">
        <v>18</v>
      </c>
      <c r="D2143">
        <v>8</v>
      </c>
      <c r="E2143">
        <v>6.1</v>
      </c>
      <c r="F2143">
        <v>1.9</v>
      </c>
      <c r="G2143">
        <v>1173</v>
      </c>
      <c r="H2143" t="s">
        <v>30</v>
      </c>
      <c r="I2143">
        <v>3100</v>
      </c>
      <c r="J2143" t="s">
        <v>16</v>
      </c>
      <c r="K2143" s="20">
        <v>0.76</v>
      </c>
      <c r="L2143" s="20">
        <v>0.24</v>
      </c>
      <c r="M2143" t="str">
        <f>_xlfn.XLOOKUP(Production_Downtime_Cleaned[[#This Row],[machine_id]],Machine_master[machine_id],Machine_master[department])</f>
        <v>Stamping</v>
      </c>
    </row>
    <row r="2144" spans="1:13">
      <c r="A2144" s="19">
        <v>45747</v>
      </c>
      <c r="B2144" t="s">
        <v>20</v>
      </c>
      <c r="C2144" t="s">
        <v>14</v>
      </c>
      <c r="D2144">
        <v>8</v>
      </c>
      <c r="E2144">
        <v>0</v>
      </c>
      <c r="F2144">
        <v>8</v>
      </c>
      <c r="G2144">
        <v>4802</v>
      </c>
      <c r="H2144" t="s">
        <v>15</v>
      </c>
      <c r="I2144">
        <v>0</v>
      </c>
      <c r="J2144" t="s">
        <v>16</v>
      </c>
      <c r="K2144" s="20">
        <v>0</v>
      </c>
      <c r="L2144" s="20">
        <v>1</v>
      </c>
      <c r="M2144" t="str">
        <f>_xlfn.XLOOKUP(Production_Downtime_Cleaned[[#This Row],[machine_id]],Machine_master[machine_id],Machine_master[department])</f>
        <v>Stamping</v>
      </c>
    </row>
    <row r="2145" spans="1:13">
      <c r="A2145" s="19">
        <v>45747</v>
      </c>
      <c r="B2145" t="s">
        <v>20</v>
      </c>
      <c r="C2145" t="s">
        <v>17</v>
      </c>
      <c r="D2145">
        <v>8</v>
      </c>
      <c r="E2145">
        <v>0</v>
      </c>
      <c r="F2145">
        <v>8</v>
      </c>
      <c r="G2145">
        <v>4536</v>
      </c>
      <c r="H2145" t="s">
        <v>15</v>
      </c>
      <c r="I2145">
        <v>0</v>
      </c>
      <c r="J2145" t="s">
        <v>16</v>
      </c>
      <c r="K2145" s="20">
        <v>0</v>
      </c>
      <c r="L2145" s="20">
        <v>1</v>
      </c>
      <c r="M2145" t="str">
        <f>_xlfn.XLOOKUP(Production_Downtime_Cleaned[[#This Row],[machine_id]],Machine_master[machine_id],Machine_master[department])</f>
        <v>Stamping</v>
      </c>
    </row>
    <row r="2146" spans="1:13">
      <c r="A2146" s="19">
        <v>45747</v>
      </c>
      <c r="B2146" t="s">
        <v>20</v>
      </c>
      <c r="C2146" t="s">
        <v>18</v>
      </c>
      <c r="D2146">
        <v>8</v>
      </c>
      <c r="E2146">
        <v>0</v>
      </c>
      <c r="F2146">
        <v>8</v>
      </c>
      <c r="G2146">
        <v>4709</v>
      </c>
      <c r="H2146" t="s">
        <v>15</v>
      </c>
      <c r="I2146">
        <v>0</v>
      </c>
      <c r="J2146" t="s">
        <v>16</v>
      </c>
      <c r="K2146" s="20">
        <v>0</v>
      </c>
      <c r="L2146" s="20">
        <v>1</v>
      </c>
      <c r="M2146" t="str">
        <f>_xlfn.XLOOKUP(Production_Downtime_Cleaned[[#This Row],[machine_id]],Machine_master[machine_id],Machine_master[department])</f>
        <v>Stamping</v>
      </c>
    </row>
    <row r="2147" spans="1:13">
      <c r="A2147" s="19">
        <v>45747</v>
      </c>
      <c r="B2147" t="s">
        <v>21</v>
      </c>
      <c r="C2147" t="s">
        <v>14</v>
      </c>
      <c r="D2147">
        <v>8</v>
      </c>
      <c r="E2147">
        <v>0</v>
      </c>
      <c r="F2147">
        <v>8</v>
      </c>
      <c r="G2147">
        <v>646</v>
      </c>
      <c r="H2147" t="s">
        <v>15</v>
      </c>
      <c r="I2147">
        <v>0</v>
      </c>
      <c r="J2147" t="s">
        <v>16</v>
      </c>
      <c r="K2147" s="20">
        <v>0</v>
      </c>
      <c r="L2147" s="20">
        <v>1</v>
      </c>
      <c r="M2147" t="str">
        <f>_xlfn.XLOOKUP(Production_Downtime_Cleaned[[#This Row],[machine_id]],Machine_master[machine_id],Machine_master[department])</f>
        <v>Machining</v>
      </c>
    </row>
    <row r="2148" spans="1:13">
      <c r="A2148" s="19">
        <v>45747</v>
      </c>
      <c r="B2148" t="s">
        <v>21</v>
      </c>
      <c r="C2148" t="s">
        <v>17</v>
      </c>
      <c r="D2148">
        <v>8</v>
      </c>
      <c r="E2148">
        <v>2</v>
      </c>
      <c r="F2148">
        <v>6</v>
      </c>
      <c r="G2148">
        <v>471</v>
      </c>
      <c r="H2148" t="s">
        <v>27</v>
      </c>
      <c r="I2148">
        <v>11200</v>
      </c>
      <c r="J2148" t="s">
        <v>16</v>
      </c>
      <c r="K2148" s="20">
        <v>0.25</v>
      </c>
      <c r="L2148" s="20">
        <v>0.75</v>
      </c>
      <c r="M2148" t="str">
        <f>_xlfn.XLOOKUP(Production_Downtime_Cleaned[[#This Row],[machine_id]],Machine_master[machine_id],Machine_master[department])</f>
        <v>Machining</v>
      </c>
    </row>
    <row r="2149" spans="1:13">
      <c r="A2149" s="19">
        <v>45747</v>
      </c>
      <c r="B2149" t="s">
        <v>21</v>
      </c>
      <c r="C2149" t="s">
        <v>18</v>
      </c>
      <c r="D2149">
        <v>8</v>
      </c>
      <c r="E2149">
        <v>1.3</v>
      </c>
      <c r="F2149">
        <v>6.7</v>
      </c>
      <c r="G2149">
        <v>592</v>
      </c>
      <c r="H2149" t="s">
        <v>30</v>
      </c>
      <c r="I2149">
        <v>13200</v>
      </c>
      <c r="J2149" t="s">
        <v>16</v>
      </c>
      <c r="K2149" s="20">
        <v>0.16</v>
      </c>
      <c r="L2149" s="20">
        <v>0.84</v>
      </c>
      <c r="M2149" t="str">
        <f>_xlfn.XLOOKUP(Production_Downtime_Cleaned[[#This Row],[machine_id]],Machine_master[machine_id],Machine_master[department])</f>
        <v>Machining</v>
      </c>
    </row>
    <row r="2150" spans="1:13">
      <c r="A2150" s="19">
        <v>45747</v>
      </c>
      <c r="B2150" t="s">
        <v>22</v>
      </c>
      <c r="C2150" t="s">
        <v>14</v>
      </c>
      <c r="D2150">
        <v>8</v>
      </c>
      <c r="E2150">
        <v>0</v>
      </c>
      <c r="F2150">
        <v>8</v>
      </c>
      <c r="G2150">
        <v>711</v>
      </c>
      <c r="H2150" t="s">
        <v>15</v>
      </c>
      <c r="I2150">
        <v>0</v>
      </c>
      <c r="J2150" t="s">
        <v>16</v>
      </c>
      <c r="K2150" s="20">
        <v>0</v>
      </c>
      <c r="L2150" s="20">
        <v>1</v>
      </c>
      <c r="M2150" t="str">
        <f>_xlfn.XLOOKUP(Production_Downtime_Cleaned[[#This Row],[machine_id]],Machine_master[machine_id],Machine_master[department])</f>
        <v>Machining</v>
      </c>
    </row>
    <row r="2151" spans="1:13">
      <c r="A2151" s="19">
        <v>45747</v>
      </c>
      <c r="B2151" t="s">
        <v>22</v>
      </c>
      <c r="C2151" t="s">
        <v>17</v>
      </c>
      <c r="D2151">
        <v>8</v>
      </c>
      <c r="E2151">
        <v>0</v>
      </c>
      <c r="F2151">
        <v>8</v>
      </c>
      <c r="G2151">
        <v>675</v>
      </c>
      <c r="H2151" t="s">
        <v>15</v>
      </c>
      <c r="I2151">
        <v>0</v>
      </c>
      <c r="J2151" t="s">
        <v>16</v>
      </c>
      <c r="K2151" s="20">
        <v>0</v>
      </c>
      <c r="L2151" s="20">
        <v>1</v>
      </c>
      <c r="M2151" t="str">
        <f>_xlfn.XLOOKUP(Production_Downtime_Cleaned[[#This Row],[machine_id]],Machine_master[machine_id],Machine_master[department])</f>
        <v>Machining</v>
      </c>
    </row>
    <row r="2152" spans="1:13">
      <c r="A2152" s="19">
        <v>45747</v>
      </c>
      <c r="B2152" t="s">
        <v>22</v>
      </c>
      <c r="C2152" t="s">
        <v>18</v>
      </c>
      <c r="D2152">
        <v>8</v>
      </c>
      <c r="E2152">
        <v>0</v>
      </c>
      <c r="F2152">
        <v>8</v>
      </c>
      <c r="G2152">
        <v>702</v>
      </c>
      <c r="H2152" t="s">
        <v>15</v>
      </c>
      <c r="I2152">
        <v>0</v>
      </c>
      <c r="J2152" t="s">
        <v>16</v>
      </c>
      <c r="K2152" s="20">
        <v>0</v>
      </c>
      <c r="L2152" s="20">
        <v>1</v>
      </c>
      <c r="M2152" t="str">
        <f>_xlfn.XLOOKUP(Production_Downtime_Cleaned[[#This Row],[machine_id]],Machine_master[machine_id],Machine_master[department])</f>
        <v>Machining</v>
      </c>
    </row>
    <row r="2153" spans="1:13">
      <c r="A2153" s="19">
        <v>45747</v>
      </c>
      <c r="B2153" t="s">
        <v>23</v>
      </c>
      <c r="C2153" t="s">
        <v>14</v>
      </c>
      <c r="D2153">
        <v>8</v>
      </c>
      <c r="E2153">
        <v>0</v>
      </c>
      <c r="F2153">
        <v>8</v>
      </c>
      <c r="G2153">
        <v>3413</v>
      </c>
      <c r="H2153" t="s">
        <v>15</v>
      </c>
      <c r="I2153">
        <v>0</v>
      </c>
      <c r="J2153" t="s">
        <v>16</v>
      </c>
      <c r="K2153" s="20">
        <v>0</v>
      </c>
      <c r="L2153" s="20">
        <v>1</v>
      </c>
      <c r="M2153" t="str">
        <f>_xlfn.XLOOKUP(Production_Downtime_Cleaned[[#This Row],[machine_id]],Machine_master[machine_id],Machine_master[department])</f>
        <v>Assembly</v>
      </c>
    </row>
    <row r="2154" spans="1:13">
      <c r="A2154" s="19">
        <v>45747</v>
      </c>
      <c r="B2154" t="s">
        <v>23</v>
      </c>
      <c r="C2154" t="s">
        <v>17</v>
      </c>
      <c r="D2154">
        <v>8</v>
      </c>
      <c r="E2154">
        <v>6.6</v>
      </c>
      <c r="F2154">
        <v>1.4</v>
      </c>
      <c r="G2154">
        <v>610</v>
      </c>
      <c r="H2154" t="s">
        <v>27</v>
      </c>
      <c r="I2154">
        <v>8900</v>
      </c>
      <c r="J2154" t="s">
        <v>16</v>
      </c>
      <c r="K2154" s="20">
        <v>0.83</v>
      </c>
      <c r="L2154" s="20">
        <v>0.18</v>
      </c>
      <c r="M2154" t="str">
        <f>_xlfn.XLOOKUP(Production_Downtime_Cleaned[[#This Row],[machine_id]],Machine_master[machine_id],Machine_master[department])</f>
        <v>Assembly</v>
      </c>
    </row>
    <row r="2155" spans="1:13">
      <c r="A2155" s="19">
        <v>45747</v>
      </c>
      <c r="B2155" t="s">
        <v>23</v>
      </c>
      <c r="C2155" t="s">
        <v>18</v>
      </c>
      <c r="D2155">
        <v>8</v>
      </c>
      <c r="E2155">
        <v>0</v>
      </c>
      <c r="F2155">
        <v>8</v>
      </c>
      <c r="G2155">
        <v>3363</v>
      </c>
      <c r="H2155" t="s">
        <v>15</v>
      </c>
      <c r="I2155">
        <v>0</v>
      </c>
      <c r="J2155" t="s">
        <v>16</v>
      </c>
      <c r="K2155" s="20">
        <v>0</v>
      </c>
      <c r="L2155" s="20">
        <v>1</v>
      </c>
      <c r="M2155" t="str">
        <f>_xlfn.XLOOKUP(Production_Downtime_Cleaned[[#This Row],[machine_id]],Machine_master[machine_id],Machine_master[department])</f>
        <v>Assembly</v>
      </c>
    </row>
    <row r="2156" spans="1:13">
      <c r="A2156" s="19">
        <v>45747</v>
      </c>
      <c r="B2156" t="s">
        <v>24</v>
      </c>
      <c r="C2156" t="s">
        <v>14</v>
      </c>
      <c r="D2156">
        <v>8</v>
      </c>
      <c r="E2156">
        <v>3.7</v>
      </c>
      <c r="F2156">
        <v>4.3</v>
      </c>
      <c r="G2156">
        <v>1606</v>
      </c>
      <c r="H2156" t="s">
        <v>30</v>
      </c>
      <c r="I2156">
        <v>13000</v>
      </c>
      <c r="J2156" t="s">
        <v>16</v>
      </c>
      <c r="K2156" s="20">
        <v>0.46</v>
      </c>
      <c r="L2156" s="20">
        <v>0.54</v>
      </c>
      <c r="M2156" t="str">
        <f>_xlfn.XLOOKUP(Production_Downtime_Cleaned[[#This Row],[machine_id]],Machine_master[machine_id],Machine_master[department])</f>
        <v>Assembly</v>
      </c>
    </row>
    <row r="2157" spans="1:13">
      <c r="A2157" s="19">
        <v>45747</v>
      </c>
      <c r="B2157" t="s">
        <v>24</v>
      </c>
      <c r="C2157" t="s">
        <v>17</v>
      </c>
      <c r="D2157">
        <v>8</v>
      </c>
      <c r="E2157">
        <v>3.1</v>
      </c>
      <c r="F2157">
        <v>4.9000000000000004</v>
      </c>
      <c r="G2157">
        <v>1586</v>
      </c>
      <c r="H2157" t="s">
        <v>30</v>
      </c>
      <c r="I2157">
        <v>6200</v>
      </c>
      <c r="J2157" t="s">
        <v>16</v>
      </c>
      <c r="K2157" s="20">
        <v>0.39</v>
      </c>
      <c r="L2157" s="20">
        <v>0.61</v>
      </c>
      <c r="M2157" t="str">
        <f>_xlfn.XLOOKUP(Production_Downtime_Cleaned[[#This Row],[machine_id]],Machine_master[machine_id],Machine_master[department])</f>
        <v>Assembly</v>
      </c>
    </row>
    <row r="2158" spans="1:13">
      <c r="A2158" s="19">
        <v>45747</v>
      </c>
      <c r="B2158" t="s">
        <v>24</v>
      </c>
      <c r="C2158" t="s">
        <v>18</v>
      </c>
      <c r="D2158">
        <v>8</v>
      </c>
      <c r="E2158">
        <v>0</v>
      </c>
      <c r="F2158">
        <v>8</v>
      </c>
      <c r="G2158">
        <v>2910</v>
      </c>
      <c r="H2158" t="s">
        <v>15</v>
      </c>
      <c r="I2158">
        <v>0</v>
      </c>
      <c r="J2158" t="s">
        <v>16</v>
      </c>
      <c r="K2158" s="20">
        <v>0</v>
      </c>
      <c r="L2158" s="20">
        <v>1</v>
      </c>
      <c r="M2158" t="str">
        <f>_xlfn.XLOOKUP(Production_Downtime_Cleaned[[#This Row],[machine_id]],Machine_master[machine_id],Machine_master[department])</f>
        <v>Assembly</v>
      </c>
    </row>
    <row r="2159" spans="1:13">
      <c r="A2159" s="19">
        <v>45747</v>
      </c>
      <c r="B2159" t="s">
        <v>25</v>
      </c>
      <c r="C2159" t="s">
        <v>14</v>
      </c>
      <c r="D2159">
        <v>8</v>
      </c>
      <c r="E2159">
        <v>3.7</v>
      </c>
      <c r="F2159">
        <v>4.3</v>
      </c>
      <c r="G2159">
        <v>2204</v>
      </c>
      <c r="H2159" t="s">
        <v>27</v>
      </c>
      <c r="I2159">
        <v>6200</v>
      </c>
      <c r="J2159" t="s">
        <v>16</v>
      </c>
      <c r="K2159" s="20">
        <v>0.46</v>
      </c>
      <c r="L2159" s="20">
        <v>0.54</v>
      </c>
      <c r="M2159" t="str">
        <f>_xlfn.XLOOKUP(Production_Downtime_Cleaned[[#This Row],[machine_id]],Machine_master[machine_id],Machine_master[department])</f>
        <v>Cutting</v>
      </c>
    </row>
    <row r="2160" spans="1:13">
      <c r="A2160" s="19">
        <v>45747</v>
      </c>
      <c r="B2160" t="s">
        <v>25</v>
      </c>
      <c r="C2160" t="s">
        <v>17</v>
      </c>
      <c r="D2160">
        <v>8</v>
      </c>
      <c r="E2160">
        <v>0</v>
      </c>
      <c r="F2160">
        <v>8</v>
      </c>
      <c r="G2160">
        <v>3787</v>
      </c>
      <c r="H2160" t="s">
        <v>15</v>
      </c>
      <c r="I2160">
        <v>0</v>
      </c>
      <c r="J2160" t="s">
        <v>16</v>
      </c>
      <c r="K2160" s="20">
        <v>0</v>
      </c>
      <c r="L2160" s="20">
        <v>1</v>
      </c>
      <c r="M2160" t="str">
        <f>_xlfn.XLOOKUP(Production_Downtime_Cleaned[[#This Row],[machine_id]],Machine_master[machine_id],Machine_master[department])</f>
        <v>Cutting</v>
      </c>
    </row>
    <row r="2161" spans="1:13">
      <c r="A2161" s="19">
        <v>45747</v>
      </c>
      <c r="B2161" t="s">
        <v>25</v>
      </c>
      <c r="C2161" t="s">
        <v>18</v>
      </c>
      <c r="D2161">
        <v>8</v>
      </c>
      <c r="E2161">
        <v>0</v>
      </c>
      <c r="F2161">
        <v>8</v>
      </c>
      <c r="G2161">
        <v>3875</v>
      </c>
      <c r="H2161" t="s">
        <v>15</v>
      </c>
      <c r="I2161">
        <v>0</v>
      </c>
      <c r="J2161" t="s">
        <v>16</v>
      </c>
      <c r="K2161" s="20">
        <v>0</v>
      </c>
      <c r="L2161" s="20">
        <v>1</v>
      </c>
      <c r="M2161" t="str">
        <f>_xlfn.XLOOKUP(Production_Downtime_Cleaned[[#This Row],[machine_id]],Machine_master[machine_id],Machine_master[department])</f>
        <v>Cutting</v>
      </c>
    </row>
    <row r="2162" spans="1:13">
      <c r="A2162" s="19">
        <v>45748</v>
      </c>
      <c r="B2162" t="s">
        <v>13</v>
      </c>
      <c r="C2162" t="s">
        <v>14</v>
      </c>
      <c r="D2162">
        <v>8</v>
      </c>
      <c r="E2162">
        <v>0</v>
      </c>
      <c r="F2162">
        <v>8</v>
      </c>
      <c r="G2162">
        <v>4944</v>
      </c>
      <c r="H2162" t="s">
        <v>15</v>
      </c>
      <c r="I2162">
        <v>0</v>
      </c>
      <c r="J2162" t="s">
        <v>16</v>
      </c>
      <c r="K2162" s="20">
        <v>0</v>
      </c>
      <c r="L2162" s="20">
        <v>1</v>
      </c>
      <c r="M2162" t="str">
        <f>_xlfn.XLOOKUP(Production_Downtime_Cleaned[[#This Row],[machine_id]],Machine_master[machine_id],Machine_master[department])</f>
        <v>Stamping</v>
      </c>
    </row>
    <row r="2163" spans="1:13">
      <c r="A2163" s="19">
        <v>45748</v>
      </c>
      <c r="B2163" t="s">
        <v>13</v>
      </c>
      <c r="C2163" t="s">
        <v>17</v>
      </c>
      <c r="D2163">
        <v>8</v>
      </c>
      <c r="E2163">
        <v>0</v>
      </c>
      <c r="F2163">
        <v>8</v>
      </c>
      <c r="G2163">
        <v>4919</v>
      </c>
      <c r="H2163" t="s">
        <v>15</v>
      </c>
      <c r="I2163">
        <v>0</v>
      </c>
      <c r="J2163" t="s">
        <v>16</v>
      </c>
      <c r="K2163" s="20">
        <v>0</v>
      </c>
      <c r="L2163" s="20">
        <v>1</v>
      </c>
      <c r="M2163" t="str">
        <f>_xlfn.XLOOKUP(Production_Downtime_Cleaned[[#This Row],[machine_id]],Machine_master[machine_id],Machine_master[department])</f>
        <v>Stamping</v>
      </c>
    </row>
    <row r="2164" spans="1:13">
      <c r="A2164" s="19">
        <v>45748</v>
      </c>
      <c r="B2164" t="s">
        <v>13</v>
      </c>
      <c r="C2164" t="s">
        <v>18</v>
      </c>
      <c r="D2164">
        <v>8</v>
      </c>
      <c r="E2164">
        <v>0</v>
      </c>
      <c r="F2164">
        <v>8</v>
      </c>
      <c r="G2164">
        <v>4736</v>
      </c>
      <c r="H2164" t="s">
        <v>15</v>
      </c>
      <c r="I2164">
        <v>0</v>
      </c>
      <c r="J2164" t="s">
        <v>16</v>
      </c>
      <c r="K2164" s="20">
        <v>0</v>
      </c>
      <c r="L2164" s="20">
        <v>1</v>
      </c>
      <c r="M2164" t="str">
        <f>_xlfn.XLOOKUP(Production_Downtime_Cleaned[[#This Row],[machine_id]],Machine_master[machine_id],Machine_master[department])</f>
        <v>Stamping</v>
      </c>
    </row>
    <row r="2165" spans="1:13">
      <c r="A2165" s="19">
        <v>45748</v>
      </c>
      <c r="B2165" t="s">
        <v>19</v>
      </c>
      <c r="C2165" t="s">
        <v>14</v>
      </c>
      <c r="D2165">
        <v>8</v>
      </c>
      <c r="E2165">
        <v>3</v>
      </c>
      <c r="F2165">
        <v>5</v>
      </c>
      <c r="G2165">
        <v>2851</v>
      </c>
      <c r="H2165" t="s">
        <v>26</v>
      </c>
      <c r="I2165">
        <v>5200</v>
      </c>
      <c r="J2165" t="s">
        <v>16</v>
      </c>
      <c r="K2165" s="20">
        <v>0.38</v>
      </c>
      <c r="L2165" s="20">
        <v>0.63</v>
      </c>
      <c r="M2165" t="str">
        <f>_xlfn.XLOOKUP(Production_Downtime_Cleaned[[#This Row],[machine_id]],Machine_master[machine_id],Machine_master[department])</f>
        <v>Stamping</v>
      </c>
    </row>
    <row r="2166" spans="1:13">
      <c r="A2166" s="19">
        <v>45748</v>
      </c>
      <c r="B2166" t="s">
        <v>19</v>
      </c>
      <c r="C2166" t="s">
        <v>17</v>
      </c>
      <c r="D2166">
        <v>8</v>
      </c>
      <c r="E2166">
        <v>0</v>
      </c>
      <c r="F2166">
        <v>8</v>
      </c>
      <c r="G2166">
        <v>5693</v>
      </c>
      <c r="H2166" t="s">
        <v>15</v>
      </c>
      <c r="I2166">
        <v>0</v>
      </c>
      <c r="J2166" t="s">
        <v>16</v>
      </c>
      <c r="K2166" s="20">
        <v>0</v>
      </c>
      <c r="L2166" s="20">
        <v>1</v>
      </c>
      <c r="M2166" t="str">
        <f>_xlfn.XLOOKUP(Production_Downtime_Cleaned[[#This Row],[machine_id]],Machine_master[machine_id],Machine_master[department])</f>
        <v>Stamping</v>
      </c>
    </row>
    <row r="2167" spans="1:13">
      <c r="A2167" s="19">
        <v>45748</v>
      </c>
      <c r="B2167" t="s">
        <v>19</v>
      </c>
      <c r="C2167" t="s">
        <v>18</v>
      </c>
      <c r="D2167">
        <v>8</v>
      </c>
      <c r="E2167">
        <v>0</v>
      </c>
      <c r="F2167">
        <v>8</v>
      </c>
      <c r="G2167">
        <v>5119</v>
      </c>
      <c r="H2167" t="s">
        <v>15</v>
      </c>
      <c r="I2167">
        <v>0</v>
      </c>
      <c r="J2167" t="s">
        <v>16</v>
      </c>
      <c r="K2167" s="20">
        <v>0</v>
      </c>
      <c r="L2167" s="20">
        <v>1</v>
      </c>
      <c r="M2167" t="str">
        <f>_xlfn.XLOOKUP(Production_Downtime_Cleaned[[#This Row],[machine_id]],Machine_master[machine_id],Machine_master[department])</f>
        <v>Stamping</v>
      </c>
    </row>
    <row r="2168" spans="1:13">
      <c r="A2168" s="19">
        <v>45748</v>
      </c>
      <c r="B2168" t="s">
        <v>20</v>
      </c>
      <c r="C2168" t="s">
        <v>14</v>
      </c>
      <c r="D2168">
        <v>8</v>
      </c>
      <c r="E2168">
        <v>0</v>
      </c>
      <c r="F2168">
        <v>8</v>
      </c>
      <c r="G2168">
        <v>4624</v>
      </c>
      <c r="H2168" t="s">
        <v>15</v>
      </c>
      <c r="I2168">
        <v>0</v>
      </c>
      <c r="J2168" t="s">
        <v>16</v>
      </c>
      <c r="K2168" s="20">
        <v>0</v>
      </c>
      <c r="L2168" s="20">
        <v>1</v>
      </c>
      <c r="M2168" t="str">
        <f>_xlfn.XLOOKUP(Production_Downtime_Cleaned[[#This Row],[machine_id]],Machine_master[machine_id],Machine_master[department])</f>
        <v>Stamping</v>
      </c>
    </row>
    <row r="2169" spans="1:13">
      <c r="A2169" s="19">
        <v>45748</v>
      </c>
      <c r="B2169" t="s">
        <v>20</v>
      </c>
      <c r="C2169" t="s">
        <v>17</v>
      </c>
      <c r="D2169">
        <v>8</v>
      </c>
      <c r="E2169">
        <v>2.7</v>
      </c>
      <c r="F2169">
        <v>5.3</v>
      </c>
      <c r="G2169">
        <v>3011</v>
      </c>
      <c r="H2169" t="s">
        <v>28</v>
      </c>
      <c r="I2169">
        <v>9200</v>
      </c>
      <c r="J2169" t="s">
        <v>16</v>
      </c>
      <c r="K2169" s="20">
        <v>0.34</v>
      </c>
      <c r="L2169" s="20">
        <v>0.66</v>
      </c>
      <c r="M2169" t="str">
        <f>_xlfn.XLOOKUP(Production_Downtime_Cleaned[[#This Row],[machine_id]],Machine_master[machine_id],Machine_master[department])</f>
        <v>Stamping</v>
      </c>
    </row>
    <row r="2170" spans="1:13">
      <c r="A2170" s="19">
        <v>45748</v>
      </c>
      <c r="B2170" t="s">
        <v>20</v>
      </c>
      <c r="C2170" t="s">
        <v>18</v>
      </c>
      <c r="D2170">
        <v>8</v>
      </c>
      <c r="E2170">
        <v>0</v>
      </c>
      <c r="F2170">
        <v>8</v>
      </c>
      <c r="G2170">
        <v>4541</v>
      </c>
      <c r="H2170" t="s">
        <v>15</v>
      </c>
      <c r="I2170">
        <v>0</v>
      </c>
      <c r="J2170" t="s">
        <v>16</v>
      </c>
      <c r="K2170" s="20">
        <v>0</v>
      </c>
      <c r="L2170" s="20">
        <v>1</v>
      </c>
      <c r="M2170" t="str">
        <f>_xlfn.XLOOKUP(Production_Downtime_Cleaned[[#This Row],[machine_id]],Machine_master[machine_id],Machine_master[department])</f>
        <v>Stamping</v>
      </c>
    </row>
    <row r="2171" spans="1:13">
      <c r="A2171" s="19">
        <v>45748</v>
      </c>
      <c r="B2171" t="s">
        <v>21</v>
      </c>
      <c r="C2171" t="s">
        <v>14</v>
      </c>
      <c r="D2171">
        <v>8</v>
      </c>
      <c r="E2171">
        <v>2.8</v>
      </c>
      <c r="F2171">
        <v>5.2</v>
      </c>
      <c r="G2171">
        <v>453</v>
      </c>
      <c r="H2171" t="s">
        <v>30</v>
      </c>
      <c r="I2171">
        <v>11300</v>
      </c>
      <c r="J2171" t="s">
        <v>16</v>
      </c>
      <c r="K2171" s="20">
        <v>0.35</v>
      </c>
      <c r="L2171" s="20">
        <v>0.65</v>
      </c>
      <c r="M2171" t="str">
        <f>_xlfn.XLOOKUP(Production_Downtime_Cleaned[[#This Row],[machine_id]],Machine_master[machine_id],Machine_master[department])</f>
        <v>Machining</v>
      </c>
    </row>
    <row r="2172" spans="1:13">
      <c r="A2172" s="19">
        <v>45748</v>
      </c>
      <c r="B2172" t="s">
        <v>21</v>
      </c>
      <c r="C2172" t="s">
        <v>17</v>
      </c>
      <c r="D2172">
        <v>8</v>
      </c>
      <c r="E2172">
        <v>0</v>
      </c>
      <c r="F2172">
        <v>8</v>
      </c>
      <c r="G2172">
        <v>678</v>
      </c>
      <c r="H2172" t="s">
        <v>15</v>
      </c>
      <c r="I2172">
        <v>0</v>
      </c>
      <c r="J2172" t="s">
        <v>16</v>
      </c>
      <c r="K2172" s="20">
        <v>0</v>
      </c>
      <c r="L2172" s="20">
        <v>1</v>
      </c>
      <c r="M2172" t="str">
        <f>_xlfn.XLOOKUP(Production_Downtime_Cleaned[[#This Row],[machine_id]],Machine_master[machine_id],Machine_master[department])</f>
        <v>Machining</v>
      </c>
    </row>
    <row r="2173" spans="1:13">
      <c r="A2173" s="19">
        <v>45748</v>
      </c>
      <c r="B2173" t="s">
        <v>21</v>
      </c>
      <c r="C2173" t="s">
        <v>18</v>
      </c>
      <c r="D2173">
        <v>8</v>
      </c>
      <c r="E2173">
        <v>0</v>
      </c>
      <c r="F2173">
        <v>8</v>
      </c>
      <c r="G2173">
        <v>625</v>
      </c>
      <c r="H2173" t="s">
        <v>15</v>
      </c>
      <c r="I2173">
        <v>0</v>
      </c>
      <c r="J2173" t="s">
        <v>16</v>
      </c>
      <c r="K2173" s="20">
        <v>0</v>
      </c>
      <c r="L2173" s="20">
        <v>1</v>
      </c>
      <c r="M2173" t="str">
        <f>_xlfn.XLOOKUP(Production_Downtime_Cleaned[[#This Row],[machine_id]],Machine_master[machine_id],Machine_master[department])</f>
        <v>Machining</v>
      </c>
    </row>
    <row r="2174" spans="1:13">
      <c r="A2174" s="19">
        <v>45748</v>
      </c>
      <c r="B2174" t="s">
        <v>22</v>
      </c>
      <c r="C2174" t="s">
        <v>14</v>
      </c>
      <c r="D2174">
        <v>8</v>
      </c>
      <c r="E2174">
        <v>0</v>
      </c>
      <c r="F2174">
        <v>8</v>
      </c>
      <c r="G2174">
        <v>749</v>
      </c>
      <c r="H2174" t="s">
        <v>15</v>
      </c>
      <c r="I2174">
        <v>0</v>
      </c>
      <c r="J2174" t="s">
        <v>16</v>
      </c>
      <c r="K2174" s="20">
        <v>0</v>
      </c>
      <c r="L2174" s="20">
        <v>1</v>
      </c>
      <c r="M2174" t="str">
        <f>_xlfn.XLOOKUP(Production_Downtime_Cleaned[[#This Row],[machine_id]],Machine_master[machine_id],Machine_master[department])</f>
        <v>Machining</v>
      </c>
    </row>
    <row r="2175" spans="1:13">
      <c r="A2175" s="19">
        <v>45748</v>
      </c>
      <c r="B2175" t="s">
        <v>22</v>
      </c>
      <c r="C2175" t="s">
        <v>17</v>
      </c>
      <c r="D2175">
        <v>8</v>
      </c>
      <c r="E2175">
        <v>0</v>
      </c>
      <c r="F2175">
        <v>8</v>
      </c>
      <c r="G2175">
        <v>711</v>
      </c>
      <c r="H2175" t="s">
        <v>15</v>
      </c>
      <c r="I2175">
        <v>0</v>
      </c>
      <c r="J2175" t="s">
        <v>16</v>
      </c>
      <c r="K2175" s="20">
        <v>0</v>
      </c>
      <c r="L2175" s="20">
        <v>1</v>
      </c>
      <c r="M2175" t="str">
        <f>_xlfn.XLOOKUP(Production_Downtime_Cleaned[[#This Row],[machine_id]],Machine_master[machine_id],Machine_master[department])</f>
        <v>Machining</v>
      </c>
    </row>
    <row r="2176" spans="1:13">
      <c r="A2176" s="19">
        <v>45748</v>
      </c>
      <c r="B2176" t="s">
        <v>22</v>
      </c>
      <c r="C2176" t="s">
        <v>18</v>
      </c>
      <c r="D2176">
        <v>8</v>
      </c>
      <c r="E2176">
        <v>0</v>
      </c>
      <c r="F2176">
        <v>8</v>
      </c>
      <c r="G2176">
        <v>763</v>
      </c>
      <c r="H2176" t="s">
        <v>15</v>
      </c>
      <c r="I2176">
        <v>0</v>
      </c>
      <c r="J2176" t="s">
        <v>16</v>
      </c>
      <c r="K2176" s="20">
        <v>0</v>
      </c>
      <c r="L2176" s="20">
        <v>1</v>
      </c>
      <c r="M2176" t="str">
        <f>_xlfn.XLOOKUP(Production_Downtime_Cleaned[[#This Row],[machine_id]],Machine_master[machine_id],Machine_master[department])</f>
        <v>Machining</v>
      </c>
    </row>
    <row r="2177" spans="1:13">
      <c r="A2177" s="19">
        <v>45748</v>
      </c>
      <c r="B2177" t="s">
        <v>23</v>
      </c>
      <c r="C2177" t="s">
        <v>14</v>
      </c>
      <c r="D2177">
        <v>8</v>
      </c>
      <c r="E2177">
        <v>2.2000000000000002</v>
      </c>
      <c r="F2177">
        <v>5.8</v>
      </c>
      <c r="G2177">
        <v>2623</v>
      </c>
      <c r="H2177" t="s">
        <v>31</v>
      </c>
      <c r="I2177">
        <v>10700</v>
      </c>
      <c r="J2177" t="s">
        <v>16</v>
      </c>
      <c r="K2177" s="20">
        <v>0.28000000000000003</v>
      </c>
      <c r="L2177" s="20">
        <v>0.73</v>
      </c>
      <c r="M2177" t="str">
        <f>_xlfn.XLOOKUP(Production_Downtime_Cleaned[[#This Row],[machine_id]],Machine_master[machine_id],Machine_master[department])</f>
        <v>Assembly</v>
      </c>
    </row>
    <row r="2178" spans="1:13">
      <c r="A2178" s="19">
        <v>45748</v>
      </c>
      <c r="B2178" t="s">
        <v>23</v>
      </c>
      <c r="C2178" t="s">
        <v>17</v>
      </c>
      <c r="D2178">
        <v>8</v>
      </c>
      <c r="E2178">
        <v>0</v>
      </c>
      <c r="F2178">
        <v>8</v>
      </c>
      <c r="G2178">
        <v>3370</v>
      </c>
      <c r="H2178" t="s">
        <v>15</v>
      </c>
      <c r="I2178">
        <v>0</v>
      </c>
      <c r="J2178" t="s">
        <v>16</v>
      </c>
      <c r="K2178" s="20">
        <v>0</v>
      </c>
      <c r="L2178" s="20">
        <v>1</v>
      </c>
      <c r="M2178" t="str">
        <f>_xlfn.XLOOKUP(Production_Downtime_Cleaned[[#This Row],[machine_id]],Machine_master[machine_id],Machine_master[department])</f>
        <v>Assembly</v>
      </c>
    </row>
    <row r="2179" spans="1:13">
      <c r="A2179" s="19">
        <v>45748</v>
      </c>
      <c r="B2179" t="s">
        <v>23</v>
      </c>
      <c r="C2179" t="s">
        <v>18</v>
      </c>
      <c r="D2179">
        <v>8</v>
      </c>
      <c r="E2179">
        <v>0</v>
      </c>
      <c r="F2179">
        <v>8</v>
      </c>
      <c r="G2179">
        <v>3660</v>
      </c>
      <c r="H2179" t="s">
        <v>15</v>
      </c>
      <c r="I2179">
        <v>0</v>
      </c>
      <c r="J2179" t="s">
        <v>16</v>
      </c>
      <c r="K2179" s="20">
        <v>0</v>
      </c>
      <c r="L2179" s="20">
        <v>1</v>
      </c>
      <c r="M2179" t="str">
        <f>_xlfn.XLOOKUP(Production_Downtime_Cleaned[[#This Row],[machine_id]],Machine_master[machine_id],Machine_master[department])</f>
        <v>Assembly</v>
      </c>
    </row>
    <row r="2180" spans="1:13">
      <c r="A2180" s="19">
        <v>45748</v>
      </c>
      <c r="B2180" t="s">
        <v>24</v>
      </c>
      <c r="C2180" t="s">
        <v>14</v>
      </c>
      <c r="D2180">
        <v>8</v>
      </c>
      <c r="E2180">
        <v>0</v>
      </c>
      <c r="F2180">
        <v>8</v>
      </c>
      <c r="G2180">
        <v>3039</v>
      </c>
      <c r="H2180" t="s">
        <v>15</v>
      </c>
      <c r="I2180">
        <v>0</v>
      </c>
      <c r="J2180" t="s">
        <v>16</v>
      </c>
      <c r="K2180" s="20">
        <v>0</v>
      </c>
      <c r="L2180" s="20">
        <v>1</v>
      </c>
      <c r="M2180" t="str">
        <f>_xlfn.XLOOKUP(Production_Downtime_Cleaned[[#This Row],[machine_id]],Machine_master[machine_id],Machine_master[department])</f>
        <v>Assembly</v>
      </c>
    </row>
    <row r="2181" spans="1:13">
      <c r="A2181" s="19">
        <v>45748</v>
      </c>
      <c r="B2181" t="s">
        <v>24</v>
      </c>
      <c r="C2181" t="s">
        <v>17</v>
      </c>
      <c r="D2181">
        <v>8</v>
      </c>
      <c r="E2181">
        <v>4</v>
      </c>
      <c r="F2181">
        <v>4</v>
      </c>
      <c r="G2181">
        <v>1460</v>
      </c>
      <c r="H2181" t="s">
        <v>28</v>
      </c>
      <c r="I2181">
        <v>2800</v>
      </c>
      <c r="J2181" t="s">
        <v>16</v>
      </c>
      <c r="K2181" s="20">
        <v>0.5</v>
      </c>
      <c r="L2181" s="20">
        <v>0.5</v>
      </c>
      <c r="M2181" t="str">
        <f>_xlfn.XLOOKUP(Production_Downtime_Cleaned[[#This Row],[machine_id]],Machine_master[machine_id],Machine_master[department])</f>
        <v>Assembly</v>
      </c>
    </row>
    <row r="2182" spans="1:13">
      <c r="A2182" s="19">
        <v>45748</v>
      </c>
      <c r="B2182" t="s">
        <v>24</v>
      </c>
      <c r="C2182" t="s">
        <v>18</v>
      </c>
      <c r="D2182">
        <v>8</v>
      </c>
      <c r="E2182">
        <v>0</v>
      </c>
      <c r="F2182">
        <v>8</v>
      </c>
      <c r="G2182">
        <v>3161</v>
      </c>
      <c r="H2182" t="s">
        <v>15</v>
      </c>
      <c r="I2182">
        <v>0</v>
      </c>
      <c r="J2182" t="s">
        <v>16</v>
      </c>
      <c r="K2182" s="20">
        <v>0</v>
      </c>
      <c r="L2182" s="20">
        <v>1</v>
      </c>
      <c r="M2182" t="str">
        <f>_xlfn.XLOOKUP(Production_Downtime_Cleaned[[#This Row],[machine_id]],Machine_master[machine_id],Machine_master[department])</f>
        <v>Assembly</v>
      </c>
    </row>
    <row r="2183" spans="1:13">
      <c r="A2183" s="19">
        <v>45748</v>
      </c>
      <c r="B2183" t="s">
        <v>25</v>
      </c>
      <c r="C2183" t="s">
        <v>14</v>
      </c>
      <c r="D2183">
        <v>8</v>
      </c>
      <c r="E2183">
        <v>4.5999999999999996</v>
      </c>
      <c r="F2183">
        <v>3.4</v>
      </c>
      <c r="G2183">
        <v>1610</v>
      </c>
      <c r="H2183" t="s">
        <v>26</v>
      </c>
      <c r="I2183">
        <v>12400</v>
      </c>
      <c r="J2183" t="s">
        <v>16</v>
      </c>
      <c r="K2183" s="20">
        <v>0.57999999999999996</v>
      </c>
      <c r="L2183" s="20">
        <v>0.43</v>
      </c>
      <c r="M2183" t="str">
        <f>_xlfn.XLOOKUP(Production_Downtime_Cleaned[[#This Row],[machine_id]],Machine_master[machine_id],Machine_master[department])</f>
        <v>Cutting</v>
      </c>
    </row>
    <row r="2184" spans="1:13">
      <c r="A2184" s="19">
        <v>45748</v>
      </c>
      <c r="B2184" t="s">
        <v>25</v>
      </c>
      <c r="C2184" t="s">
        <v>17</v>
      </c>
      <c r="D2184">
        <v>8</v>
      </c>
      <c r="E2184">
        <v>0</v>
      </c>
      <c r="F2184">
        <v>8</v>
      </c>
      <c r="G2184">
        <v>3805</v>
      </c>
      <c r="H2184" t="s">
        <v>15</v>
      </c>
      <c r="I2184">
        <v>0</v>
      </c>
      <c r="J2184" t="s">
        <v>16</v>
      </c>
      <c r="K2184" s="20">
        <v>0</v>
      </c>
      <c r="L2184" s="20">
        <v>1</v>
      </c>
      <c r="M2184" t="str">
        <f>_xlfn.XLOOKUP(Production_Downtime_Cleaned[[#This Row],[machine_id]],Machine_master[machine_id],Machine_master[department])</f>
        <v>Cutting</v>
      </c>
    </row>
    <row r="2185" spans="1:13">
      <c r="A2185" s="19">
        <v>45748</v>
      </c>
      <c r="B2185" t="s">
        <v>25</v>
      </c>
      <c r="C2185" t="s">
        <v>18</v>
      </c>
      <c r="D2185">
        <v>8</v>
      </c>
      <c r="E2185">
        <v>5.6</v>
      </c>
      <c r="F2185">
        <v>2.4</v>
      </c>
      <c r="G2185">
        <v>1179</v>
      </c>
      <c r="H2185" t="s">
        <v>30</v>
      </c>
      <c r="I2185">
        <v>4000</v>
      </c>
      <c r="J2185" t="s">
        <v>16</v>
      </c>
      <c r="K2185" s="20">
        <v>0.7</v>
      </c>
      <c r="L2185" s="20">
        <v>0.3</v>
      </c>
      <c r="M2185" t="str">
        <f>_xlfn.XLOOKUP(Production_Downtime_Cleaned[[#This Row],[machine_id]],Machine_master[machine_id],Machine_master[department])</f>
        <v>Cutting</v>
      </c>
    </row>
    <row r="2186" spans="1:13">
      <c r="A2186" s="19">
        <v>45749</v>
      </c>
      <c r="B2186" t="s">
        <v>13</v>
      </c>
      <c r="C2186" t="s">
        <v>14</v>
      </c>
      <c r="D2186">
        <v>8</v>
      </c>
      <c r="E2186">
        <v>0</v>
      </c>
      <c r="F2186">
        <v>8</v>
      </c>
      <c r="G2186">
        <v>5655</v>
      </c>
      <c r="H2186" t="s">
        <v>15</v>
      </c>
      <c r="I2186">
        <v>0</v>
      </c>
      <c r="J2186" t="s">
        <v>16</v>
      </c>
      <c r="K2186" s="20">
        <v>0</v>
      </c>
      <c r="L2186" s="20">
        <v>1</v>
      </c>
      <c r="M2186" t="str">
        <f>_xlfn.XLOOKUP(Production_Downtime_Cleaned[[#This Row],[machine_id]],Machine_master[machine_id],Machine_master[department])</f>
        <v>Stamping</v>
      </c>
    </row>
    <row r="2187" spans="1:13">
      <c r="A2187" s="19">
        <v>45749</v>
      </c>
      <c r="B2187" t="s">
        <v>13</v>
      </c>
      <c r="C2187" t="s">
        <v>17</v>
      </c>
      <c r="D2187">
        <v>8</v>
      </c>
      <c r="E2187">
        <v>4.3</v>
      </c>
      <c r="F2187">
        <v>3.7</v>
      </c>
      <c r="G2187">
        <v>2261</v>
      </c>
      <c r="H2187" t="s">
        <v>26</v>
      </c>
      <c r="I2187">
        <v>8900</v>
      </c>
      <c r="J2187" t="s">
        <v>16</v>
      </c>
      <c r="K2187" s="20">
        <v>0.54</v>
      </c>
      <c r="L2187" s="20">
        <v>0.46</v>
      </c>
      <c r="M2187" t="str">
        <f>_xlfn.XLOOKUP(Production_Downtime_Cleaned[[#This Row],[machine_id]],Machine_master[machine_id],Machine_master[department])</f>
        <v>Stamping</v>
      </c>
    </row>
    <row r="2188" spans="1:13">
      <c r="A2188" s="19">
        <v>45749</v>
      </c>
      <c r="B2188" t="s">
        <v>13</v>
      </c>
      <c r="C2188" t="s">
        <v>18</v>
      </c>
      <c r="D2188">
        <v>8</v>
      </c>
      <c r="E2188">
        <v>0</v>
      </c>
      <c r="F2188">
        <v>8</v>
      </c>
      <c r="G2188">
        <v>4758</v>
      </c>
      <c r="H2188" t="s">
        <v>15</v>
      </c>
      <c r="I2188">
        <v>0</v>
      </c>
      <c r="J2188" t="s">
        <v>16</v>
      </c>
      <c r="K2188" s="20">
        <v>0</v>
      </c>
      <c r="L2188" s="20">
        <v>1</v>
      </c>
      <c r="M2188" t="str">
        <f>_xlfn.XLOOKUP(Production_Downtime_Cleaned[[#This Row],[machine_id]],Machine_master[machine_id],Machine_master[department])</f>
        <v>Stamping</v>
      </c>
    </row>
    <row r="2189" spans="1:13">
      <c r="A2189" s="19">
        <v>45749</v>
      </c>
      <c r="B2189" t="s">
        <v>19</v>
      </c>
      <c r="C2189" t="s">
        <v>14</v>
      </c>
      <c r="D2189">
        <v>8</v>
      </c>
      <c r="E2189">
        <v>1.5</v>
      </c>
      <c r="F2189">
        <v>6.5</v>
      </c>
      <c r="G2189">
        <v>4330</v>
      </c>
      <c r="H2189" t="s">
        <v>30</v>
      </c>
      <c r="I2189">
        <v>5800</v>
      </c>
      <c r="J2189" t="s">
        <v>16</v>
      </c>
      <c r="K2189" s="20">
        <v>0.19</v>
      </c>
      <c r="L2189" s="20">
        <v>0.81</v>
      </c>
      <c r="M2189" t="str">
        <f>_xlfn.XLOOKUP(Production_Downtime_Cleaned[[#This Row],[machine_id]],Machine_master[machine_id],Machine_master[department])</f>
        <v>Stamping</v>
      </c>
    </row>
    <row r="2190" spans="1:13">
      <c r="A2190" s="19">
        <v>45749</v>
      </c>
      <c r="B2190" t="s">
        <v>19</v>
      </c>
      <c r="C2190" t="s">
        <v>17</v>
      </c>
      <c r="D2190">
        <v>8</v>
      </c>
      <c r="E2190">
        <v>0</v>
      </c>
      <c r="F2190">
        <v>8</v>
      </c>
      <c r="G2190">
        <v>4774</v>
      </c>
      <c r="H2190" t="s">
        <v>15</v>
      </c>
      <c r="I2190">
        <v>0</v>
      </c>
      <c r="J2190" t="s">
        <v>16</v>
      </c>
      <c r="K2190" s="20">
        <v>0</v>
      </c>
      <c r="L2190" s="20">
        <v>1</v>
      </c>
      <c r="M2190" t="str">
        <f>_xlfn.XLOOKUP(Production_Downtime_Cleaned[[#This Row],[machine_id]],Machine_master[machine_id],Machine_master[department])</f>
        <v>Stamping</v>
      </c>
    </row>
    <row r="2191" spans="1:13">
      <c r="A2191" s="19">
        <v>45749</v>
      </c>
      <c r="B2191" t="s">
        <v>19</v>
      </c>
      <c r="C2191" t="s">
        <v>18</v>
      </c>
      <c r="D2191">
        <v>8</v>
      </c>
      <c r="E2191">
        <v>0</v>
      </c>
      <c r="F2191">
        <v>8</v>
      </c>
      <c r="G2191">
        <v>4978</v>
      </c>
      <c r="H2191" t="s">
        <v>15</v>
      </c>
      <c r="I2191">
        <v>0</v>
      </c>
      <c r="J2191" t="s">
        <v>16</v>
      </c>
      <c r="K2191" s="20">
        <v>0</v>
      </c>
      <c r="L2191" s="20">
        <v>1</v>
      </c>
      <c r="M2191" t="str">
        <f>_xlfn.XLOOKUP(Production_Downtime_Cleaned[[#This Row],[machine_id]],Machine_master[machine_id],Machine_master[department])</f>
        <v>Stamping</v>
      </c>
    </row>
    <row r="2192" spans="1:13">
      <c r="A2192" s="19">
        <v>45749</v>
      </c>
      <c r="B2192" t="s">
        <v>20</v>
      </c>
      <c r="C2192" t="s">
        <v>14</v>
      </c>
      <c r="D2192">
        <v>8</v>
      </c>
      <c r="E2192">
        <v>0</v>
      </c>
      <c r="F2192">
        <v>8</v>
      </c>
      <c r="G2192">
        <v>4491</v>
      </c>
      <c r="H2192" t="s">
        <v>15</v>
      </c>
      <c r="I2192">
        <v>0</v>
      </c>
      <c r="J2192" t="s">
        <v>16</v>
      </c>
      <c r="K2192" s="20">
        <v>0</v>
      </c>
      <c r="L2192" s="20">
        <v>1</v>
      </c>
      <c r="M2192" t="str">
        <f>_xlfn.XLOOKUP(Production_Downtime_Cleaned[[#This Row],[machine_id]],Machine_master[machine_id],Machine_master[department])</f>
        <v>Stamping</v>
      </c>
    </row>
    <row r="2193" spans="1:13">
      <c r="A2193" s="19">
        <v>45749</v>
      </c>
      <c r="B2193" t="s">
        <v>20</v>
      </c>
      <c r="C2193" t="s">
        <v>17</v>
      </c>
      <c r="D2193">
        <v>8</v>
      </c>
      <c r="E2193">
        <v>3.8</v>
      </c>
      <c r="F2193">
        <v>4.2</v>
      </c>
      <c r="G2193">
        <v>2458</v>
      </c>
      <c r="H2193" t="s">
        <v>30</v>
      </c>
      <c r="I2193">
        <v>8800</v>
      </c>
      <c r="J2193" t="s">
        <v>16</v>
      </c>
      <c r="K2193" s="20">
        <v>0.48</v>
      </c>
      <c r="L2193" s="20">
        <v>0.53</v>
      </c>
      <c r="M2193" t="str">
        <f>_xlfn.XLOOKUP(Production_Downtime_Cleaned[[#This Row],[machine_id]],Machine_master[machine_id],Machine_master[department])</f>
        <v>Stamping</v>
      </c>
    </row>
    <row r="2194" spans="1:13">
      <c r="A2194" s="19">
        <v>45749</v>
      </c>
      <c r="B2194" t="s">
        <v>20</v>
      </c>
      <c r="C2194" t="s">
        <v>18</v>
      </c>
      <c r="D2194">
        <v>8</v>
      </c>
      <c r="E2194">
        <v>0</v>
      </c>
      <c r="F2194">
        <v>8</v>
      </c>
      <c r="G2194">
        <v>4513</v>
      </c>
      <c r="H2194" t="s">
        <v>15</v>
      </c>
      <c r="I2194">
        <v>0</v>
      </c>
      <c r="J2194" t="s">
        <v>16</v>
      </c>
      <c r="K2194" s="20">
        <v>0</v>
      </c>
      <c r="L2194" s="20">
        <v>1</v>
      </c>
      <c r="M2194" t="str">
        <f>_xlfn.XLOOKUP(Production_Downtime_Cleaned[[#This Row],[machine_id]],Machine_master[machine_id],Machine_master[department])</f>
        <v>Stamping</v>
      </c>
    </row>
    <row r="2195" spans="1:13">
      <c r="A2195" s="19">
        <v>45749</v>
      </c>
      <c r="B2195" t="s">
        <v>21</v>
      </c>
      <c r="C2195" t="s">
        <v>14</v>
      </c>
      <c r="D2195">
        <v>8</v>
      </c>
      <c r="E2195">
        <v>0</v>
      </c>
      <c r="F2195">
        <v>8</v>
      </c>
      <c r="G2195">
        <v>659</v>
      </c>
      <c r="H2195" t="s">
        <v>15</v>
      </c>
      <c r="I2195">
        <v>0</v>
      </c>
      <c r="J2195" t="s">
        <v>16</v>
      </c>
      <c r="K2195" s="20">
        <v>0</v>
      </c>
      <c r="L2195" s="20">
        <v>1</v>
      </c>
      <c r="M2195" t="str">
        <f>_xlfn.XLOOKUP(Production_Downtime_Cleaned[[#This Row],[machine_id]],Machine_master[machine_id],Machine_master[department])</f>
        <v>Machining</v>
      </c>
    </row>
    <row r="2196" spans="1:13">
      <c r="A2196" s="19">
        <v>45749</v>
      </c>
      <c r="B2196" t="s">
        <v>21</v>
      </c>
      <c r="C2196" t="s">
        <v>17</v>
      </c>
      <c r="D2196">
        <v>8</v>
      </c>
      <c r="E2196">
        <v>0</v>
      </c>
      <c r="F2196">
        <v>8</v>
      </c>
      <c r="G2196">
        <v>667</v>
      </c>
      <c r="H2196" t="s">
        <v>15</v>
      </c>
      <c r="I2196">
        <v>0</v>
      </c>
      <c r="J2196" t="s">
        <v>16</v>
      </c>
      <c r="K2196" s="20">
        <v>0</v>
      </c>
      <c r="L2196" s="20">
        <v>1</v>
      </c>
      <c r="M2196" t="str">
        <f>_xlfn.XLOOKUP(Production_Downtime_Cleaned[[#This Row],[machine_id]],Machine_master[machine_id],Machine_master[department])</f>
        <v>Machining</v>
      </c>
    </row>
    <row r="2197" spans="1:13">
      <c r="A2197" s="19">
        <v>45749</v>
      </c>
      <c r="B2197" t="s">
        <v>21</v>
      </c>
      <c r="C2197" t="s">
        <v>18</v>
      </c>
      <c r="D2197">
        <v>8</v>
      </c>
      <c r="E2197">
        <v>0.6</v>
      </c>
      <c r="F2197">
        <v>7.4</v>
      </c>
      <c r="G2197">
        <v>620</v>
      </c>
      <c r="H2197" t="s">
        <v>31</v>
      </c>
      <c r="I2197">
        <v>12400</v>
      </c>
      <c r="J2197" t="s">
        <v>16</v>
      </c>
      <c r="K2197" s="20">
        <v>0.08</v>
      </c>
      <c r="L2197" s="20">
        <v>0.93</v>
      </c>
      <c r="M2197" t="str">
        <f>_xlfn.XLOOKUP(Production_Downtime_Cleaned[[#This Row],[machine_id]],Machine_master[machine_id],Machine_master[department])</f>
        <v>Machining</v>
      </c>
    </row>
    <row r="2198" spans="1:13">
      <c r="A2198" s="19">
        <v>45749</v>
      </c>
      <c r="B2198" t="s">
        <v>22</v>
      </c>
      <c r="C2198" t="s">
        <v>14</v>
      </c>
      <c r="D2198">
        <v>8</v>
      </c>
      <c r="E2198">
        <v>2.4</v>
      </c>
      <c r="F2198">
        <v>5.6</v>
      </c>
      <c r="G2198">
        <v>534</v>
      </c>
      <c r="H2198" t="s">
        <v>27</v>
      </c>
      <c r="I2198">
        <v>12100</v>
      </c>
      <c r="J2198" t="s">
        <v>16</v>
      </c>
      <c r="K2198" s="20">
        <v>0.3</v>
      </c>
      <c r="L2198" s="20">
        <v>0.7</v>
      </c>
      <c r="M2198" t="str">
        <f>_xlfn.XLOOKUP(Production_Downtime_Cleaned[[#This Row],[machine_id]],Machine_master[machine_id],Machine_master[department])</f>
        <v>Machining</v>
      </c>
    </row>
    <row r="2199" spans="1:13">
      <c r="A2199" s="19">
        <v>45749</v>
      </c>
      <c r="B2199" t="s">
        <v>22</v>
      </c>
      <c r="C2199" t="s">
        <v>17</v>
      </c>
      <c r="D2199">
        <v>8</v>
      </c>
      <c r="E2199">
        <v>5</v>
      </c>
      <c r="F2199">
        <v>3</v>
      </c>
      <c r="G2199">
        <v>292</v>
      </c>
      <c r="H2199" t="s">
        <v>26</v>
      </c>
      <c r="I2199">
        <v>3900</v>
      </c>
      <c r="J2199" t="s">
        <v>16</v>
      </c>
      <c r="K2199" s="20">
        <v>0.63</v>
      </c>
      <c r="L2199" s="20">
        <v>0.38</v>
      </c>
      <c r="M2199" t="str">
        <f>_xlfn.XLOOKUP(Production_Downtime_Cleaned[[#This Row],[machine_id]],Machine_master[machine_id],Machine_master[department])</f>
        <v>Machining</v>
      </c>
    </row>
    <row r="2200" spans="1:13">
      <c r="A2200" s="19">
        <v>45749</v>
      </c>
      <c r="B2200" t="s">
        <v>22</v>
      </c>
      <c r="C2200" t="s">
        <v>18</v>
      </c>
      <c r="D2200">
        <v>8</v>
      </c>
      <c r="E2200">
        <v>0</v>
      </c>
      <c r="F2200">
        <v>8</v>
      </c>
      <c r="G2200">
        <v>701</v>
      </c>
      <c r="H2200" t="s">
        <v>15</v>
      </c>
      <c r="I2200">
        <v>0</v>
      </c>
      <c r="J2200" t="s">
        <v>16</v>
      </c>
      <c r="K2200" s="20">
        <v>0</v>
      </c>
      <c r="L2200" s="20">
        <v>1</v>
      </c>
      <c r="M2200" t="str">
        <f>_xlfn.XLOOKUP(Production_Downtime_Cleaned[[#This Row],[machine_id]],Machine_master[machine_id],Machine_master[department])</f>
        <v>Machining</v>
      </c>
    </row>
    <row r="2201" spans="1:13">
      <c r="A2201" s="19">
        <v>45749</v>
      </c>
      <c r="B2201" t="s">
        <v>23</v>
      </c>
      <c r="C2201" t="s">
        <v>14</v>
      </c>
      <c r="D2201">
        <v>8</v>
      </c>
      <c r="E2201">
        <v>0</v>
      </c>
      <c r="F2201">
        <v>8</v>
      </c>
      <c r="G2201">
        <v>3460</v>
      </c>
      <c r="H2201" t="s">
        <v>15</v>
      </c>
      <c r="I2201">
        <v>0</v>
      </c>
      <c r="J2201" t="s">
        <v>16</v>
      </c>
      <c r="K2201" s="20">
        <v>0</v>
      </c>
      <c r="L2201" s="20">
        <v>1</v>
      </c>
      <c r="M2201" t="str">
        <f>_xlfn.XLOOKUP(Production_Downtime_Cleaned[[#This Row],[machine_id]],Machine_master[machine_id],Machine_master[department])</f>
        <v>Assembly</v>
      </c>
    </row>
    <row r="2202" spans="1:13">
      <c r="A2202" s="19">
        <v>45749</v>
      </c>
      <c r="B2202" t="s">
        <v>23</v>
      </c>
      <c r="C2202" t="s">
        <v>17</v>
      </c>
      <c r="D2202">
        <v>8</v>
      </c>
      <c r="E2202">
        <v>0</v>
      </c>
      <c r="F2202">
        <v>8</v>
      </c>
      <c r="G2202">
        <v>3511</v>
      </c>
      <c r="H2202" t="s">
        <v>15</v>
      </c>
      <c r="I2202">
        <v>0</v>
      </c>
      <c r="J2202" t="s">
        <v>16</v>
      </c>
      <c r="K2202" s="20">
        <v>0</v>
      </c>
      <c r="L2202" s="20">
        <v>1</v>
      </c>
      <c r="M2202" t="str">
        <f>_xlfn.XLOOKUP(Production_Downtime_Cleaned[[#This Row],[machine_id]],Machine_master[machine_id],Machine_master[department])</f>
        <v>Assembly</v>
      </c>
    </row>
    <row r="2203" spans="1:13">
      <c r="A2203" s="19">
        <v>45749</v>
      </c>
      <c r="B2203" t="s">
        <v>23</v>
      </c>
      <c r="C2203" t="s">
        <v>18</v>
      </c>
      <c r="D2203">
        <v>8</v>
      </c>
      <c r="E2203">
        <v>0</v>
      </c>
      <c r="F2203">
        <v>8</v>
      </c>
      <c r="G2203">
        <v>3324</v>
      </c>
      <c r="H2203" t="s">
        <v>15</v>
      </c>
      <c r="I2203">
        <v>0</v>
      </c>
      <c r="J2203" t="s">
        <v>16</v>
      </c>
      <c r="K2203" s="20">
        <v>0</v>
      </c>
      <c r="L2203" s="20">
        <v>1</v>
      </c>
      <c r="M2203" t="str">
        <f>_xlfn.XLOOKUP(Production_Downtime_Cleaned[[#This Row],[machine_id]],Machine_master[machine_id],Machine_master[department])</f>
        <v>Assembly</v>
      </c>
    </row>
    <row r="2204" spans="1:13">
      <c r="A2204" s="19">
        <v>45749</v>
      </c>
      <c r="B2204" t="s">
        <v>24</v>
      </c>
      <c r="C2204" t="s">
        <v>14</v>
      </c>
      <c r="D2204">
        <v>8</v>
      </c>
      <c r="E2204">
        <v>0</v>
      </c>
      <c r="F2204">
        <v>8</v>
      </c>
      <c r="G2204">
        <v>3005</v>
      </c>
      <c r="H2204" t="s">
        <v>15</v>
      </c>
      <c r="I2204">
        <v>0</v>
      </c>
      <c r="J2204" t="s">
        <v>16</v>
      </c>
      <c r="K2204" s="20">
        <v>0</v>
      </c>
      <c r="L2204" s="20">
        <v>1</v>
      </c>
      <c r="M2204" t="str">
        <f>_xlfn.XLOOKUP(Production_Downtime_Cleaned[[#This Row],[machine_id]],Machine_master[machine_id],Machine_master[department])</f>
        <v>Assembly</v>
      </c>
    </row>
    <row r="2205" spans="1:13">
      <c r="A2205" s="19">
        <v>45749</v>
      </c>
      <c r="B2205" t="s">
        <v>24</v>
      </c>
      <c r="C2205" t="s">
        <v>17</v>
      </c>
      <c r="D2205">
        <v>8</v>
      </c>
      <c r="E2205">
        <v>0</v>
      </c>
      <c r="F2205">
        <v>8</v>
      </c>
      <c r="G2205">
        <v>2876</v>
      </c>
      <c r="H2205" t="s">
        <v>15</v>
      </c>
      <c r="I2205">
        <v>0</v>
      </c>
      <c r="J2205" t="s">
        <v>16</v>
      </c>
      <c r="K2205" s="20">
        <v>0</v>
      </c>
      <c r="L2205" s="20">
        <v>1</v>
      </c>
      <c r="M2205" t="str">
        <f>_xlfn.XLOOKUP(Production_Downtime_Cleaned[[#This Row],[machine_id]],Machine_master[machine_id],Machine_master[department])</f>
        <v>Assembly</v>
      </c>
    </row>
    <row r="2206" spans="1:13">
      <c r="A2206" s="19">
        <v>45749</v>
      </c>
      <c r="B2206" t="s">
        <v>24</v>
      </c>
      <c r="C2206" t="s">
        <v>18</v>
      </c>
      <c r="D2206">
        <v>8</v>
      </c>
      <c r="E2206">
        <v>0</v>
      </c>
      <c r="F2206">
        <v>8</v>
      </c>
      <c r="G2206">
        <v>3151</v>
      </c>
      <c r="H2206" t="s">
        <v>15</v>
      </c>
      <c r="I2206">
        <v>0</v>
      </c>
      <c r="J2206" t="s">
        <v>16</v>
      </c>
      <c r="K2206" s="20">
        <v>0</v>
      </c>
      <c r="L2206" s="20">
        <v>1</v>
      </c>
      <c r="M2206" t="str">
        <f>_xlfn.XLOOKUP(Production_Downtime_Cleaned[[#This Row],[machine_id]],Machine_master[machine_id],Machine_master[department])</f>
        <v>Assembly</v>
      </c>
    </row>
    <row r="2207" spans="1:13">
      <c r="A2207" s="19">
        <v>45749</v>
      </c>
      <c r="B2207" t="s">
        <v>25</v>
      </c>
      <c r="C2207" t="s">
        <v>14</v>
      </c>
      <c r="D2207">
        <v>8</v>
      </c>
      <c r="E2207">
        <v>0</v>
      </c>
      <c r="F2207">
        <v>8</v>
      </c>
      <c r="G2207">
        <v>3767</v>
      </c>
      <c r="H2207" t="s">
        <v>15</v>
      </c>
      <c r="I2207">
        <v>0</v>
      </c>
      <c r="J2207" t="s">
        <v>16</v>
      </c>
      <c r="K2207" s="20">
        <v>0</v>
      </c>
      <c r="L2207" s="20">
        <v>1</v>
      </c>
      <c r="M2207" t="str">
        <f>_xlfn.XLOOKUP(Production_Downtime_Cleaned[[#This Row],[machine_id]],Machine_master[machine_id],Machine_master[department])</f>
        <v>Cutting</v>
      </c>
    </row>
    <row r="2208" spans="1:13">
      <c r="A2208" s="19">
        <v>45749</v>
      </c>
      <c r="B2208" t="s">
        <v>25</v>
      </c>
      <c r="C2208" t="s">
        <v>17</v>
      </c>
      <c r="D2208">
        <v>8</v>
      </c>
      <c r="E2208">
        <v>5.7</v>
      </c>
      <c r="F2208">
        <v>2.2999999999999998</v>
      </c>
      <c r="G2208">
        <v>1122</v>
      </c>
      <c r="H2208" t="s">
        <v>28</v>
      </c>
      <c r="I2208">
        <v>6700</v>
      </c>
      <c r="J2208" t="s">
        <v>16</v>
      </c>
      <c r="K2208" s="20">
        <v>0.71</v>
      </c>
      <c r="L2208" s="20">
        <v>0.28999999999999998</v>
      </c>
      <c r="M2208" t="str">
        <f>_xlfn.XLOOKUP(Production_Downtime_Cleaned[[#This Row],[machine_id]],Machine_master[machine_id],Machine_master[department])</f>
        <v>Cutting</v>
      </c>
    </row>
    <row r="2209" spans="1:13">
      <c r="A2209" s="19">
        <v>45749</v>
      </c>
      <c r="B2209" t="s">
        <v>25</v>
      </c>
      <c r="C2209" t="s">
        <v>18</v>
      </c>
      <c r="D2209">
        <v>8</v>
      </c>
      <c r="E2209">
        <v>0</v>
      </c>
      <c r="F2209">
        <v>8</v>
      </c>
      <c r="G2209">
        <v>3755</v>
      </c>
      <c r="H2209" t="s">
        <v>15</v>
      </c>
      <c r="I2209">
        <v>0</v>
      </c>
      <c r="J2209" t="s">
        <v>16</v>
      </c>
      <c r="K2209" s="20">
        <v>0</v>
      </c>
      <c r="L2209" s="20">
        <v>1</v>
      </c>
      <c r="M2209" t="str">
        <f>_xlfn.XLOOKUP(Production_Downtime_Cleaned[[#This Row],[machine_id]],Machine_master[machine_id],Machine_master[department])</f>
        <v>Cutting</v>
      </c>
    </row>
    <row r="2210" spans="1:13">
      <c r="A2210" s="19">
        <v>45750</v>
      </c>
      <c r="B2210" t="s">
        <v>13</v>
      </c>
      <c r="C2210" t="s">
        <v>14</v>
      </c>
      <c r="D2210">
        <v>8</v>
      </c>
      <c r="E2210">
        <v>5.0999999999999996</v>
      </c>
      <c r="F2210">
        <v>2.9</v>
      </c>
      <c r="G2210">
        <v>1744</v>
      </c>
      <c r="H2210" t="s">
        <v>27</v>
      </c>
      <c r="I2210">
        <v>3200</v>
      </c>
      <c r="J2210" t="s">
        <v>16</v>
      </c>
      <c r="K2210" s="20">
        <v>0.64</v>
      </c>
      <c r="L2210" s="20">
        <v>0.36</v>
      </c>
      <c r="M2210" t="str">
        <f>_xlfn.XLOOKUP(Production_Downtime_Cleaned[[#This Row],[machine_id]],Machine_master[machine_id],Machine_master[department])</f>
        <v>Stamping</v>
      </c>
    </row>
    <row r="2211" spans="1:13">
      <c r="A2211" s="19">
        <v>45750</v>
      </c>
      <c r="B2211" t="s">
        <v>13</v>
      </c>
      <c r="C2211" t="s">
        <v>17</v>
      </c>
      <c r="D2211">
        <v>8</v>
      </c>
      <c r="E2211">
        <v>0</v>
      </c>
      <c r="F2211">
        <v>8</v>
      </c>
      <c r="G2211">
        <v>4616</v>
      </c>
      <c r="H2211" t="s">
        <v>15</v>
      </c>
      <c r="I2211">
        <v>0</v>
      </c>
      <c r="J2211" t="s">
        <v>16</v>
      </c>
      <c r="K2211" s="20">
        <v>0</v>
      </c>
      <c r="L2211" s="20">
        <v>1</v>
      </c>
      <c r="M2211" t="str">
        <f>_xlfn.XLOOKUP(Production_Downtime_Cleaned[[#This Row],[machine_id]],Machine_master[machine_id],Machine_master[department])</f>
        <v>Stamping</v>
      </c>
    </row>
    <row r="2212" spans="1:13">
      <c r="A2212" s="19">
        <v>45750</v>
      </c>
      <c r="B2212" t="s">
        <v>13</v>
      </c>
      <c r="C2212" t="s">
        <v>18</v>
      </c>
      <c r="D2212">
        <v>8</v>
      </c>
      <c r="E2212">
        <v>0</v>
      </c>
      <c r="F2212">
        <v>8</v>
      </c>
      <c r="G2212">
        <v>5356</v>
      </c>
      <c r="H2212" t="s">
        <v>15</v>
      </c>
      <c r="I2212">
        <v>0</v>
      </c>
      <c r="J2212" t="s">
        <v>16</v>
      </c>
      <c r="K2212" s="20">
        <v>0</v>
      </c>
      <c r="L2212" s="20">
        <v>1</v>
      </c>
      <c r="M2212" t="str">
        <f>_xlfn.XLOOKUP(Production_Downtime_Cleaned[[#This Row],[machine_id]],Machine_master[machine_id],Machine_master[department])</f>
        <v>Stamping</v>
      </c>
    </row>
    <row r="2213" spans="1:13">
      <c r="A2213" s="19">
        <v>45750</v>
      </c>
      <c r="B2213" t="s">
        <v>19</v>
      </c>
      <c r="C2213" t="s">
        <v>14</v>
      </c>
      <c r="D2213">
        <v>8</v>
      </c>
      <c r="E2213">
        <v>4.0999999999999996</v>
      </c>
      <c r="F2213">
        <v>3.9</v>
      </c>
      <c r="G2213">
        <v>2251</v>
      </c>
      <c r="H2213" t="s">
        <v>29</v>
      </c>
      <c r="I2213">
        <v>4100</v>
      </c>
      <c r="J2213" t="s">
        <v>16</v>
      </c>
      <c r="K2213" s="20">
        <v>0.51</v>
      </c>
      <c r="L2213" s="20">
        <v>0.49</v>
      </c>
      <c r="M2213" t="str">
        <f>_xlfn.XLOOKUP(Production_Downtime_Cleaned[[#This Row],[machine_id]],Machine_master[machine_id],Machine_master[department])</f>
        <v>Stamping</v>
      </c>
    </row>
    <row r="2214" spans="1:13">
      <c r="A2214" s="19">
        <v>45750</v>
      </c>
      <c r="B2214" t="s">
        <v>19</v>
      </c>
      <c r="C2214" t="s">
        <v>17</v>
      </c>
      <c r="D2214">
        <v>8</v>
      </c>
      <c r="E2214">
        <v>0</v>
      </c>
      <c r="F2214">
        <v>8</v>
      </c>
      <c r="G2214">
        <v>5331</v>
      </c>
      <c r="H2214" t="s">
        <v>15</v>
      </c>
      <c r="I2214">
        <v>0</v>
      </c>
      <c r="J2214" t="s">
        <v>16</v>
      </c>
      <c r="K2214" s="20">
        <v>0</v>
      </c>
      <c r="L2214" s="20">
        <v>1</v>
      </c>
      <c r="M2214" t="str">
        <f>_xlfn.XLOOKUP(Production_Downtime_Cleaned[[#This Row],[machine_id]],Machine_master[machine_id],Machine_master[department])</f>
        <v>Stamping</v>
      </c>
    </row>
    <row r="2215" spans="1:13">
      <c r="A2215" s="19">
        <v>45750</v>
      </c>
      <c r="B2215" t="s">
        <v>19</v>
      </c>
      <c r="C2215" t="s">
        <v>18</v>
      </c>
      <c r="D2215">
        <v>8</v>
      </c>
      <c r="E2215">
        <v>0</v>
      </c>
      <c r="F2215">
        <v>8</v>
      </c>
      <c r="G2215">
        <v>5512</v>
      </c>
      <c r="H2215" t="s">
        <v>15</v>
      </c>
      <c r="I2215">
        <v>0</v>
      </c>
      <c r="J2215" t="s">
        <v>16</v>
      </c>
      <c r="K2215" s="20">
        <v>0</v>
      </c>
      <c r="L2215" s="20">
        <v>1</v>
      </c>
      <c r="M2215" t="str">
        <f>_xlfn.XLOOKUP(Production_Downtime_Cleaned[[#This Row],[machine_id]],Machine_master[machine_id],Machine_master[department])</f>
        <v>Stamping</v>
      </c>
    </row>
    <row r="2216" spans="1:13">
      <c r="A2216" s="19">
        <v>45750</v>
      </c>
      <c r="B2216" t="s">
        <v>20</v>
      </c>
      <c r="C2216" t="s">
        <v>14</v>
      </c>
      <c r="D2216">
        <v>8</v>
      </c>
      <c r="E2216">
        <v>6.3</v>
      </c>
      <c r="F2216">
        <v>1.7</v>
      </c>
      <c r="G2216">
        <v>1084</v>
      </c>
      <c r="H2216" t="s">
        <v>30</v>
      </c>
      <c r="I2216">
        <v>11800</v>
      </c>
      <c r="J2216" t="s">
        <v>16</v>
      </c>
      <c r="K2216" s="20">
        <v>0.79</v>
      </c>
      <c r="L2216" s="20">
        <v>0.21</v>
      </c>
      <c r="M2216" t="str">
        <f>_xlfn.XLOOKUP(Production_Downtime_Cleaned[[#This Row],[machine_id]],Machine_master[machine_id],Machine_master[department])</f>
        <v>Stamping</v>
      </c>
    </row>
    <row r="2217" spans="1:13">
      <c r="A2217" s="19">
        <v>45750</v>
      </c>
      <c r="B2217" t="s">
        <v>20</v>
      </c>
      <c r="C2217" t="s">
        <v>17</v>
      </c>
      <c r="D2217">
        <v>8</v>
      </c>
      <c r="E2217">
        <v>0</v>
      </c>
      <c r="F2217">
        <v>8</v>
      </c>
      <c r="G2217">
        <v>4724</v>
      </c>
      <c r="H2217" t="s">
        <v>15</v>
      </c>
      <c r="I2217">
        <v>0</v>
      </c>
      <c r="J2217" t="s">
        <v>16</v>
      </c>
      <c r="K2217" s="20">
        <v>0</v>
      </c>
      <c r="L2217" s="20">
        <v>1</v>
      </c>
      <c r="M2217" t="str">
        <f>_xlfn.XLOOKUP(Production_Downtime_Cleaned[[#This Row],[machine_id]],Machine_master[machine_id],Machine_master[department])</f>
        <v>Stamping</v>
      </c>
    </row>
    <row r="2218" spans="1:13">
      <c r="A2218" s="19">
        <v>45750</v>
      </c>
      <c r="B2218" t="s">
        <v>20</v>
      </c>
      <c r="C2218" t="s">
        <v>18</v>
      </c>
      <c r="D2218">
        <v>8</v>
      </c>
      <c r="E2218">
        <v>0</v>
      </c>
      <c r="F2218">
        <v>8</v>
      </c>
      <c r="G2218">
        <v>4821</v>
      </c>
      <c r="H2218" t="s">
        <v>15</v>
      </c>
      <c r="I2218">
        <v>0</v>
      </c>
      <c r="J2218" t="s">
        <v>16</v>
      </c>
      <c r="K2218" s="20">
        <v>0</v>
      </c>
      <c r="L2218" s="20">
        <v>1</v>
      </c>
      <c r="M2218" t="str">
        <f>_xlfn.XLOOKUP(Production_Downtime_Cleaned[[#This Row],[machine_id]],Machine_master[machine_id],Machine_master[department])</f>
        <v>Stamping</v>
      </c>
    </row>
    <row r="2219" spans="1:13">
      <c r="A2219" s="19">
        <v>45750</v>
      </c>
      <c r="B2219" t="s">
        <v>21</v>
      </c>
      <c r="C2219" t="s">
        <v>14</v>
      </c>
      <c r="D2219">
        <v>8</v>
      </c>
      <c r="E2219">
        <v>0</v>
      </c>
      <c r="F2219">
        <v>8</v>
      </c>
      <c r="G2219">
        <v>715</v>
      </c>
      <c r="H2219" t="s">
        <v>15</v>
      </c>
      <c r="I2219">
        <v>0</v>
      </c>
      <c r="J2219" t="s">
        <v>16</v>
      </c>
      <c r="K2219" s="20">
        <v>0</v>
      </c>
      <c r="L2219" s="20">
        <v>1</v>
      </c>
      <c r="M2219" t="str">
        <f>_xlfn.XLOOKUP(Production_Downtime_Cleaned[[#This Row],[machine_id]],Machine_master[machine_id],Machine_master[department])</f>
        <v>Machining</v>
      </c>
    </row>
    <row r="2220" spans="1:13">
      <c r="A2220" s="19">
        <v>45750</v>
      </c>
      <c r="B2220" t="s">
        <v>21</v>
      </c>
      <c r="C2220" t="s">
        <v>17</v>
      </c>
      <c r="D2220">
        <v>8</v>
      </c>
      <c r="E2220">
        <v>0</v>
      </c>
      <c r="F2220">
        <v>8</v>
      </c>
      <c r="G2220">
        <v>659</v>
      </c>
      <c r="H2220" t="s">
        <v>15</v>
      </c>
      <c r="I2220">
        <v>0</v>
      </c>
      <c r="J2220" t="s">
        <v>16</v>
      </c>
      <c r="K2220" s="20">
        <v>0</v>
      </c>
      <c r="L2220" s="20">
        <v>1</v>
      </c>
      <c r="M2220" t="str">
        <f>_xlfn.XLOOKUP(Production_Downtime_Cleaned[[#This Row],[machine_id]],Machine_master[machine_id],Machine_master[department])</f>
        <v>Machining</v>
      </c>
    </row>
    <row r="2221" spans="1:13">
      <c r="A2221" s="19">
        <v>45750</v>
      </c>
      <c r="B2221" t="s">
        <v>21</v>
      </c>
      <c r="C2221" t="s">
        <v>18</v>
      </c>
      <c r="D2221">
        <v>8</v>
      </c>
      <c r="E2221">
        <v>0</v>
      </c>
      <c r="F2221">
        <v>8</v>
      </c>
      <c r="G2221">
        <v>638</v>
      </c>
      <c r="H2221" t="s">
        <v>15</v>
      </c>
      <c r="I2221">
        <v>0</v>
      </c>
      <c r="J2221" t="s">
        <v>16</v>
      </c>
      <c r="K2221" s="20">
        <v>0</v>
      </c>
      <c r="L2221" s="20">
        <v>1</v>
      </c>
      <c r="M2221" t="str">
        <f>_xlfn.XLOOKUP(Production_Downtime_Cleaned[[#This Row],[machine_id]],Machine_master[machine_id],Machine_master[department])</f>
        <v>Machining</v>
      </c>
    </row>
    <row r="2222" spans="1:13">
      <c r="A2222" s="19">
        <v>45750</v>
      </c>
      <c r="B2222" t="s">
        <v>22</v>
      </c>
      <c r="C2222" t="s">
        <v>14</v>
      </c>
      <c r="D2222">
        <v>8</v>
      </c>
      <c r="E2222">
        <v>0</v>
      </c>
      <c r="F2222">
        <v>8</v>
      </c>
      <c r="G2222">
        <v>812</v>
      </c>
      <c r="H2222" t="s">
        <v>15</v>
      </c>
      <c r="I2222">
        <v>0</v>
      </c>
      <c r="J2222" t="s">
        <v>16</v>
      </c>
      <c r="K2222" s="20">
        <v>0</v>
      </c>
      <c r="L2222" s="20">
        <v>1</v>
      </c>
      <c r="M2222" t="str">
        <f>_xlfn.XLOOKUP(Production_Downtime_Cleaned[[#This Row],[machine_id]],Machine_master[machine_id],Machine_master[department])</f>
        <v>Machining</v>
      </c>
    </row>
    <row r="2223" spans="1:13">
      <c r="A2223" s="19">
        <v>45750</v>
      </c>
      <c r="B2223" t="s">
        <v>22</v>
      </c>
      <c r="C2223" t="s">
        <v>17</v>
      </c>
      <c r="D2223">
        <v>8</v>
      </c>
      <c r="E2223">
        <v>0</v>
      </c>
      <c r="F2223">
        <v>8</v>
      </c>
      <c r="G2223">
        <v>758</v>
      </c>
      <c r="H2223" t="s">
        <v>15</v>
      </c>
      <c r="I2223">
        <v>0</v>
      </c>
      <c r="J2223" t="s">
        <v>16</v>
      </c>
      <c r="K2223" s="20">
        <v>0</v>
      </c>
      <c r="L2223" s="20">
        <v>1</v>
      </c>
      <c r="M2223" t="str">
        <f>_xlfn.XLOOKUP(Production_Downtime_Cleaned[[#This Row],[machine_id]],Machine_master[machine_id],Machine_master[department])</f>
        <v>Machining</v>
      </c>
    </row>
    <row r="2224" spans="1:13">
      <c r="A2224" s="19">
        <v>45750</v>
      </c>
      <c r="B2224" t="s">
        <v>22</v>
      </c>
      <c r="C2224" t="s">
        <v>18</v>
      </c>
      <c r="D2224">
        <v>8</v>
      </c>
      <c r="E2224">
        <v>1.9</v>
      </c>
      <c r="F2224">
        <v>6.1</v>
      </c>
      <c r="G2224">
        <v>549</v>
      </c>
      <c r="H2224" t="s">
        <v>30</v>
      </c>
      <c r="I2224">
        <v>14800</v>
      </c>
      <c r="J2224" t="s">
        <v>16</v>
      </c>
      <c r="K2224" s="20">
        <v>0.24</v>
      </c>
      <c r="L2224" s="20">
        <v>0.76</v>
      </c>
      <c r="M2224" t="str">
        <f>_xlfn.XLOOKUP(Production_Downtime_Cleaned[[#This Row],[machine_id]],Machine_master[machine_id],Machine_master[department])</f>
        <v>Machining</v>
      </c>
    </row>
    <row r="2225" spans="1:13">
      <c r="A2225" s="19">
        <v>45750</v>
      </c>
      <c r="B2225" t="s">
        <v>23</v>
      </c>
      <c r="C2225" t="s">
        <v>14</v>
      </c>
      <c r="D2225">
        <v>8</v>
      </c>
      <c r="E2225">
        <v>0</v>
      </c>
      <c r="F2225">
        <v>8</v>
      </c>
      <c r="G2225">
        <v>3607</v>
      </c>
      <c r="H2225" t="s">
        <v>15</v>
      </c>
      <c r="I2225">
        <v>0</v>
      </c>
      <c r="J2225" t="s">
        <v>16</v>
      </c>
      <c r="K2225" s="20">
        <v>0</v>
      </c>
      <c r="L2225" s="20">
        <v>1</v>
      </c>
      <c r="M2225" t="str">
        <f>_xlfn.XLOOKUP(Production_Downtime_Cleaned[[#This Row],[machine_id]],Machine_master[machine_id],Machine_master[department])</f>
        <v>Assembly</v>
      </c>
    </row>
    <row r="2226" spans="1:13">
      <c r="A2226" s="19">
        <v>45750</v>
      </c>
      <c r="B2226" t="s">
        <v>23</v>
      </c>
      <c r="C2226" t="s">
        <v>17</v>
      </c>
      <c r="D2226">
        <v>8</v>
      </c>
      <c r="E2226">
        <v>0</v>
      </c>
      <c r="F2226">
        <v>8</v>
      </c>
      <c r="G2226">
        <v>3079</v>
      </c>
      <c r="H2226" t="s">
        <v>15</v>
      </c>
      <c r="I2226">
        <v>0</v>
      </c>
      <c r="J2226" t="s">
        <v>16</v>
      </c>
      <c r="K2226" s="20">
        <v>0</v>
      </c>
      <c r="L2226" s="20">
        <v>1</v>
      </c>
      <c r="M2226" t="str">
        <f>_xlfn.XLOOKUP(Production_Downtime_Cleaned[[#This Row],[machine_id]],Machine_master[machine_id],Machine_master[department])</f>
        <v>Assembly</v>
      </c>
    </row>
    <row r="2227" spans="1:13">
      <c r="A2227" s="19">
        <v>45750</v>
      </c>
      <c r="B2227" t="s">
        <v>23</v>
      </c>
      <c r="C2227" t="s">
        <v>18</v>
      </c>
      <c r="D2227">
        <v>8</v>
      </c>
      <c r="E2227">
        <v>0.9</v>
      </c>
      <c r="F2227">
        <v>7.1</v>
      </c>
      <c r="G2227">
        <v>3211</v>
      </c>
      <c r="H2227" t="s">
        <v>26</v>
      </c>
      <c r="I2227">
        <v>9100</v>
      </c>
      <c r="J2227" t="s">
        <v>16</v>
      </c>
      <c r="K2227" s="20">
        <v>0.11</v>
      </c>
      <c r="L2227" s="20">
        <v>0.89</v>
      </c>
      <c r="M2227" t="str">
        <f>_xlfn.XLOOKUP(Production_Downtime_Cleaned[[#This Row],[machine_id]],Machine_master[machine_id],Machine_master[department])</f>
        <v>Assembly</v>
      </c>
    </row>
    <row r="2228" spans="1:13">
      <c r="A2228" s="19">
        <v>45750</v>
      </c>
      <c r="B2228" t="s">
        <v>24</v>
      </c>
      <c r="C2228" t="s">
        <v>14</v>
      </c>
      <c r="D2228">
        <v>8</v>
      </c>
      <c r="E2228">
        <v>0</v>
      </c>
      <c r="F2228">
        <v>8</v>
      </c>
      <c r="G2228">
        <v>2958</v>
      </c>
      <c r="H2228" t="s">
        <v>15</v>
      </c>
      <c r="I2228">
        <v>0</v>
      </c>
      <c r="J2228" t="s">
        <v>16</v>
      </c>
      <c r="K2228" s="20">
        <v>0</v>
      </c>
      <c r="L2228" s="20">
        <v>1</v>
      </c>
      <c r="M2228" t="str">
        <f>_xlfn.XLOOKUP(Production_Downtime_Cleaned[[#This Row],[machine_id]],Machine_master[machine_id],Machine_master[department])</f>
        <v>Assembly</v>
      </c>
    </row>
    <row r="2229" spans="1:13">
      <c r="A2229" s="19">
        <v>45750</v>
      </c>
      <c r="B2229" t="s">
        <v>24</v>
      </c>
      <c r="C2229" t="s">
        <v>17</v>
      </c>
      <c r="D2229">
        <v>8</v>
      </c>
      <c r="E2229">
        <v>0</v>
      </c>
      <c r="F2229">
        <v>8</v>
      </c>
      <c r="G2229">
        <v>3351</v>
      </c>
      <c r="H2229" t="s">
        <v>15</v>
      </c>
      <c r="I2229">
        <v>0</v>
      </c>
      <c r="J2229" t="s">
        <v>16</v>
      </c>
      <c r="K2229" s="20">
        <v>0</v>
      </c>
      <c r="L2229" s="20">
        <v>1</v>
      </c>
      <c r="M2229" t="str">
        <f>_xlfn.XLOOKUP(Production_Downtime_Cleaned[[#This Row],[machine_id]],Machine_master[machine_id],Machine_master[department])</f>
        <v>Assembly</v>
      </c>
    </row>
    <row r="2230" spans="1:13">
      <c r="A2230" s="19">
        <v>45750</v>
      </c>
      <c r="B2230" t="s">
        <v>24</v>
      </c>
      <c r="C2230" t="s">
        <v>18</v>
      </c>
      <c r="D2230">
        <v>8</v>
      </c>
      <c r="E2230">
        <v>1.8</v>
      </c>
      <c r="F2230">
        <v>6.2</v>
      </c>
      <c r="G2230">
        <v>2515</v>
      </c>
      <c r="H2230" t="s">
        <v>30</v>
      </c>
      <c r="I2230">
        <v>11900</v>
      </c>
      <c r="J2230" t="s">
        <v>16</v>
      </c>
      <c r="K2230" s="20">
        <v>0.23</v>
      </c>
      <c r="L2230" s="20">
        <v>0.78</v>
      </c>
      <c r="M2230" t="str">
        <f>_xlfn.XLOOKUP(Production_Downtime_Cleaned[[#This Row],[machine_id]],Machine_master[machine_id],Machine_master[department])</f>
        <v>Assembly</v>
      </c>
    </row>
    <row r="2231" spans="1:13">
      <c r="A2231" s="19">
        <v>45750</v>
      </c>
      <c r="B2231" t="s">
        <v>25</v>
      </c>
      <c r="C2231" t="s">
        <v>14</v>
      </c>
      <c r="D2231">
        <v>8</v>
      </c>
      <c r="E2231">
        <v>0</v>
      </c>
      <c r="F2231">
        <v>8</v>
      </c>
      <c r="G2231">
        <v>4300</v>
      </c>
      <c r="H2231" t="s">
        <v>15</v>
      </c>
      <c r="I2231">
        <v>0</v>
      </c>
      <c r="J2231" t="s">
        <v>16</v>
      </c>
      <c r="K2231" s="20">
        <v>0</v>
      </c>
      <c r="L2231" s="20">
        <v>1</v>
      </c>
      <c r="M2231" t="str">
        <f>_xlfn.XLOOKUP(Production_Downtime_Cleaned[[#This Row],[machine_id]],Machine_master[machine_id],Machine_master[department])</f>
        <v>Cutting</v>
      </c>
    </row>
    <row r="2232" spans="1:13">
      <c r="A2232" s="19">
        <v>45750</v>
      </c>
      <c r="B2232" t="s">
        <v>25</v>
      </c>
      <c r="C2232" t="s">
        <v>17</v>
      </c>
      <c r="D2232">
        <v>8</v>
      </c>
      <c r="E2232">
        <v>0</v>
      </c>
      <c r="F2232">
        <v>8</v>
      </c>
      <c r="G2232">
        <v>4254</v>
      </c>
      <c r="H2232" t="s">
        <v>15</v>
      </c>
      <c r="I2232">
        <v>0</v>
      </c>
      <c r="J2232" t="s">
        <v>16</v>
      </c>
      <c r="K2232" s="20">
        <v>0</v>
      </c>
      <c r="L2232" s="20">
        <v>1</v>
      </c>
      <c r="M2232" t="str">
        <f>_xlfn.XLOOKUP(Production_Downtime_Cleaned[[#This Row],[machine_id]],Machine_master[machine_id],Machine_master[department])</f>
        <v>Cutting</v>
      </c>
    </row>
    <row r="2233" spans="1:13">
      <c r="A2233" s="19">
        <v>45750</v>
      </c>
      <c r="B2233" t="s">
        <v>25</v>
      </c>
      <c r="C2233" t="s">
        <v>18</v>
      </c>
      <c r="D2233">
        <v>8</v>
      </c>
      <c r="E2233">
        <v>0</v>
      </c>
      <c r="F2233">
        <v>8</v>
      </c>
      <c r="G2233">
        <v>4047</v>
      </c>
      <c r="H2233" t="s">
        <v>15</v>
      </c>
      <c r="I2233">
        <v>0</v>
      </c>
      <c r="J2233" t="s">
        <v>16</v>
      </c>
      <c r="K2233" s="20">
        <v>0</v>
      </c>
      <c r="L2233" s="20">
        <v>1</v>
      </c>
      <c r="M2233" t="str">
        <f>_xlfn.XLOOKUP(Production_Downtime_Cleaned[[#This Row],[machine_id]],Machine_master[machine_id],Machine_master[department])</f>
        <v>Cutting</v>
      </c>
    </row>
    <row r="2234" spans="1:13">
      <c r="A2234" s="19">
        <v>45751</v>
      </c>
      <c r="B2234" t="s">
        <v>13</v>
      </c>
      <c r="C2234" t="s">
        <v>14</v>
      </c>
      <c r="D2234">
        <v>8</v>
      </c>
      <c r="E2234">
        <v>3.4</v>
      </c>
      <c r="F2234">
        <v>4.5999999999999996</v>
      </c>
      <c r="G2234">
        <v>2797</v>
      </c>
      <c r="H2234" t="s">
        <v>26</v>
      </c>
      <c r="I2234">
        <v>14400</v>
      </c>
      <c r="J2234" t="s">
        <v>16</v>
      </c>
      <c r="K2234" s="20">
        <v>0.43</v>
      </c>
      <c r="L2234" s="20">
        <v>0.57999999999999996</v>
      </c>
      <c r="M2234" t="str">
        <f>_xlfn.XLOOKUP(Production_Downtime_Cleaned[[#This Row],[machine_id]],Machine_master[machine_id],Machine_master[department])</f>
        <v>Stamping</v>
      </c>
    </row>
    <row r="2235" spans="1:13">
      <c r="A2235" s="19">
        <v>45751</v>
      </c>
      <c r="B2235" t="s">
        <v>13</v>
      </c>
      <c r="C2235" t="s">
        <v>17</v>
      </c>
      <c r="D2235">
        <v>8</v>
      </c>
      <c r="E2235">
        <v>0</v>
      </c>
      <c r="F2235">
        <v>8</v>
      </c>
      <c r="G2235">
        <v>4653</v>
      </c>
      <c r="H2235" t="s">
        <v>15</v>
      </c>
      <c r="I2235">
        <v>0</v>
      </c>
      <c r="J2235" t="s">
        <v>16</v>
      </c>
      <c r="K2235" s="20">
        <v>0</v>
      </c>
      <c r="L2235" s="20">
        <v>1</v>
      </c>
      <c r="M2235" t="str">
        <f>_xlfn.XLOOKUP(Production_Downtime_Cleaned[[#This Row],[machine_id]],Machine_master[machine_id],Machine_master[department])</f>
        <v>Stamping</v>
      </c>
    </row>
    <row r="2236" spans="1:13">
      <c r="A2236" s="19">
        <v>45751</v>
      </c>
      <c r="B2236" t="s">
        <v>13</v>
      </c>
      <c r="C2236" t="s">
        <v>18</v>
      </c>
      <c r="D2236">
        <v>8</v>
      </c>
      <c r="E2236">
        <v>6.2</v>
      </c>
      <c r="F2236">
        <v>1.8</v>
      </c>
      <c r="G2236">
        <v>1072</v>
      </c>
      <c r="H2236" t="s">
        <v>30</v>
      </c>
      <c r="I2236">
        <v>11400</v>
      </c>
      <c r="J2236" t="s">
        <v>16</v>
      </c>
      <c r="K2236" s="20">
        <v>0.78</v>
      </c>
      <c r="L2236" s="20">
        <v>0.23</v>
      </c>
      <c r="M2236" t="str">
        <f>_xlfn.XLOOKUP(Production_Downtime_Cleaned[[#This Row],[machine_id]],Machine_master[machine_id],Machine_master[department])</f>
        <v>Stamping</v>
      </c>
    </row>
    <row r="2237" spans="1:13">
      <c r="A2237" s="19">
        <v>45751</v>
      </c>
      <c r="B2237" t="s">
        <v>19</v>
      </c>
      <c r="C2237" t="s">
        <v>14</v>
      </c>
      <c r="D2237">
        <v>8</v>
      </c>
      <c r="E2237">
        <v>0</v>
      </c>
      <c r="F2237">
        <v>8</v>
      </c>
      <c r="G2237">
        <v>5126</v>
      </c>
      <c r="H2237" t="s">
        <v>15</v>
      </c>
      <c r="I2237">
        <v>0</v>
      </c>
      <c r="J2237" t="s">
        <v>16</v>
      </c>
      <c r="K2237" s="20">
        <v>0</v>
      </c>
      <c r="L2237" s="20">
        <v>1</v>
      </c>
      <c r="M2237" t="str">
        <f>_xlfn.XLOOKUP(Production_Downtime_Cleaned[[#This Row],[machine_id]],Machine_master[machine_id],Machine_master[department])</f>
        <v>Stamping</v>
      </c>
    </row>
    <row r="2238" spans="1:13">
      <c r="A2238" s="19">
        <v>45751</v>
      </c>
      <c r="B2238" t="s">
        <v>19</v>
      </c>
      <c r="C2238" t="s">
        <v>17</v>
      </c>
      <c r="D2238">
        <v>8</v>
      </c>
      <c r="E2238">
        <v>3.4</v>
      </c>
      <c r="F2238">
        <v>4.5999999999999996</v>
      </c>
      <c r="G2238">
        <v>3264</v>
      </c>
      <c r="H2238" t="s">
        <v>27</v>
      </c>
      <c r="I2238">
        <v>6800</v>
      </c>
      <c r="J2238" t="s">
        <v>16</v>
      </c>
      <c r="K2238" s="20">
        <v>0.43</v>
      </c>
      <c r="L2238" s="20">
        <v>0.57999999999999996</v>
      </c>
      <c r="M2238" t="str">
        <f>_xlfn.XLOOKUP(Production_Downtime_Cleaned[[#This Row],[machine_id]],Machine_master[machine_id],Machine_master[department])</f>
        <v>Stamping</v>
      </c>
    </row>
    <row r="2239" spans="1:13">
      <c r="A2239" s="19">
        <v>45751</v>
      </c>
      <c r="B2239" t="s">
        <v>19</v>
      </c>
      <c r="C2239" t="s">
        <v>18</v>
      </c>
      <c r="D2239">
        <v>8</v>
      </c>
      <c r="E2239">
        <v>0</v>
      </c>
      <c r="F2239">
        <v>8</v>
      </c>
      <c r="G2239">
        <v>5174</v>
      </c>
      <c r="H2239" t="s">
        <v>15</v>
      </c>
      <c r="I2239">
        <v>0</v>
      </c>
      <c r="J2239" t="s">
        <v>16</v>
      </c>
      <c r="K2239" s="20">
        <v>0</v>
      </c>
      <c r="L2239" s="20">
        <v>1</v>
      </c>
      <c r="M2239" t="str">
        <f>_xlfn.XLOOKUP(Production_Downtime_Cleaned[[#This Row],[machine_id]],Machine_master[machine_id],Machine_master[department])</f>
        <v>Stamping</v>
      </c>
    </row>
    <row r="2240" spans="1:13">
      <c r="A2240" s="19">
        <v>45751</v>
      </c>
      <c r="B2240" t="s">
        <v>20</v>
      </c>
      <c r="C2240" t="s">
        <v>14</v>
      </c>
      <c r="D2240">
        <v>8</v>
      </c>
      <c r="E2240">
        <v>0</v>
      </c>
      <c r="F2240">
        <v>8</v>
      </c>
      <c r="G2240">
        <v>4762</v>
      </c>
      <c r="H2240" t="s">
        <v>15</v>
      </c>
      <c r="I2240">
        <v>0</v>
      </c>
      <c r="J2240" t="s">
        <v>16</v>
      </c>
      <c r="K2240" s="20">
        <v>0</v>
      </c>
      <c r="L2240" s="20">
        <v>1</v>
      </c>
      <c r="M2240" t="str">
        <f>_xlfn.XLOOKUP(Production_Downtime_Cleaned[[#This Row],[machine_id]],Machine_master[machine_id],Machine_master[department])</f>
        <v>Stamping</v>
      </c>
    </row>
    <row r="2241" spans="1:13">
      <c r="A2241" s="19">
        <v>45751</v>
      </c>
      <c r="B2241" t="s">
        <v>20</v>
      </c>
      <c r="C2241" t="s">
        <v>17</v>
      </c>
      <c r="D2241">
        <v>8</v>
      </c>
      <c r="E2241">
        <v>2.9</v>
      </c>
      <c r="F2241">
        <v>5.0999999999999996</v>
      </c>
      <c r="G2241">
        <v>2559</v>
      </c>
      <c r="H2241" t="s">
        <v>27</v>
      </c>
      <c r="I2241">
        <v>8700</v>
      </c>
      <c r="J2241" t="s">
        <v>16</v>
      </c>
      <c r="K2241" s="20">
        <v>0.36</v>
      </c>
      <c r="L2241" s="20">
        <v>0.64</v>
      </c>
      <c r="M2241" t="str">
        <f>_xlfn.XLOOKUP(Production_Downtime_Cleaned[[#This Row],[machine_id]],Machine_master[machine_id],Machine_master[department])</f>
        <v>Stamping</v>
      </c>
    </row>
    <row r="2242" spans="1:13">
      <c r="A2242" s="19">
        <v>45751</v>
      </c>
      <c r="B2242" t="s">
        <v>20</v>
      </c>
      <c r="C2242" t="s">
        <v>18</v>
      </c>
      <c r="D2242">
        <v>8</v>
      </c>
      <c r="E2242">
        <v>0</v>
      </c>
      <c r="F2242">
        <v>8</v>
      </c>
      <c r="G2242">
        <v>4382</v>
      </c>
      <c r="H2242" t="s">
        <v>15</v>
      </c>
      <c r="I2242">
        <v>0</v>
      </c>
      <c r="J2242" t="s">
        <v>16</v>
      </c>
      <c r="K2242" s="20">
        <v>0</v>
      </c>
      <c r="L2242" s="20">
        <v>1</v>
      </c>
      <c r="M2242" t="str">
        <f>_xlfn.XLOOKUP(Production_Downtime_Cleaned[[#This Row],[machine_id]],Machine_master[machine_id],Machine_master[department])</f>
        <v>Stamping</v>
      </c>
    </row>
    <row r="2243" spans="1:13">
      <c r="A2243" s="19">
        <v>45751</v>
      </c>
      <c r="B2243" t="s">
        <v>21</v>
      </c>
      <c r="C2243" t="s">
        <v>14</v>
      </c>
      <c r="D2243">
        <v>8</v>
      </c>
      <c r="E2243">
        <v>5.2</v>
      </c>
      <c r="F2243">
        <v>2.8</v>
      </c>
      <c r="G2243">
        <v>224</v>
      </c>
      <c r="H2243" t="s">
        <v>26</v>
      </c>
      <c r="I2243">
        <v>9400</v>
      </c>
      <c r="J2243" t="s">
        <v>16</v>
      </c>
      <c r="K2243" s="20">
        <v>0.65</v>
      </c>
      <c r="L2243" s="20">
        <v>0.35</v>
      </c>
      <c r="M2243" t="str">
        <f>_xlfn.XLOOKUP(Production_Downtime_Cleaned[[#This Row],[machine_id]],Machine_master[machine_id],Machine_master[department])</f>
        <v>Machining</v>
      </c>
    </row>
    <row r="2244" spans="1:13">
      <c r="A2244" s="19">
        <v>45751</v>
      </c>
      <c r="B2244" t="s">
        <v>21</v>
      </c>
      <c r="C2244" t="s">
        <v>17</v>
      </c>
      <c r="D2244">
        <v>8</v>
      </c>
      <c r="E2244">
        <v>0</v>
      </c>
      <c r="F2244">
        <v>8</v>
      </c>
      <c r="G2244">
        <v>683</v>
      </c>
      <c r="H2244" t="s">
        <v>15</v>
      </c>
      <c r="I2244">
        <v>0</v>
      </c>
      <c r="J2244" t="s">
        <v>16</v>
      </c>
      <c r="K2244" s="20">
        <v>0</v>
      </c>
      <c r="L2244" s="20">
        <v>1</v>
      </c>
      <c r="M2244" t="str">
        <f>_xlfn.XLOOKUP(Production_Downtime_Cleaned[[#This Row],[machine_id]],Machine_master[machine_id],Machine_master[department])</f>
        <v>Machining</v>
      </c>
    </row>
    <row r="2245" spans="1:13">
      <c r="A2245" s="19">
        <v>45751</v>
      </c>
      <c r="B2245" t="s">
        <v>21</v>
      </c>
      <c r="C2245" t="s">
        <v>18</v>
      </c>
      <c r="D2245">
        <v>8</v>
      </c>
      <c r="E2245">
        <v>0</v>
      </c>
      <c r="F2245">
        <v>8</v>
      </c>
      <c r="G2245">
        <v>666</v>
      </c>
      <c r="H2245" t="s">
        <v>15</v>
      </c>
      <c r="I2245">
        <v>0</v>
      </c>
      <c r="J2245" t="s">
        <v>16</v>
      </c>
      <c r="K2245" s="20">
        <v>0</v>
      </c>
      <c r="L2245" s="20">
        <v>1</v>
      </c>
      <c r="M2245" t="str">
        <f>_xlfn.XLOOKUP(Production_Downtime_Cleaned[[#This Row],[machine_id]],Machine_master[machine_id],Machine_master[department])</f>
        <v>Machining</v>
      </c>
    </row>
    <row r="2246" spans="1:13">
      <c r="A2246" s="19">
        <v>45751</v>
      </c>
      <c r="B2246" t="s">
        <v>22</v>
      </c>
      <c r="C2246" t="s">
        <v>14</v>
      </c>
      <c r="D2246">
        <v>8</v>
      </c>
      <c r="E2246">
        <v>0</v>
      </c>
      <c r="F2246">
        <v>8</v>
      </c>
      <c r="G2246">
        <v>691</v>
      </c>
      <c r="H2246" t="s">
        <v>15</v>
      </c>
      <c r="I2246">
        <v>0</v>
      </c>
      <c r="J2246" t="s">
        <v>16</v>
      </c>
      <c r="K2246" s="20">
        <v>0</v>
      </c>
      <c r="L2246" s="20">
        <v>1</v>
      </c>
      <c r="M2246" t="str">
        <f>_xlfn.XLOOKUP(Production_Downtime_Cleaned[[#This Row],[machine_id]],Machine_master[machine_id],Machine_master[department])</f>
        <v>Machining</v>
      </c>
    </row>
    <row r="2247" spans="1:13">
      <c r="A2247" s="19">
        <v>45751</v>
      </c>
      <c r="B2247" t="s">
        <v>22</v>
      </c>
      <c r="C2247" t="s">
        <v>17</v>
      </c>
      <c r="D2247">
        <v>8</v>
      </c>
      <c r="E2247">
        <v>0</v>
      </c>
      <c r="F2247">
        <v>8</v>
      </c>
      <c r="G2247">
        <v>710</v>
      </c>
      <c r="H2247" t="s">
        <v>15</v>
      </c>
      <c r="I2247">
        <v>0</v>
      </c>
      <c r="J2247" t="s">
        <v>16</v>
      </c>
      <c r="K2247" s="20">
        <v>0</v>
      </c>
      <c r="L2247" s="20">
        <v>1</v>
      </c>
      <c r="M2247" t="str">
        <f>_xlfn.XLOOKUP(Production_Downtime_Cleaned[[#This Row],[machine_id]],Machine_master[machine_id],Machine_master[department])</f>
        <v>Machining</v>
      </c>
    </row>
    <row r="2248" spans="1:13">
      <c r="A2248" s="19">
        <v>45751</v>
      </c>
      <c r="B2248" t="s">
        <v>22</v>
      </c>
      <c r="C2248" t="s">
        <v>18</v>
      </c>
      <c r="D2248">
        <v>8</v>
      </c>
      <c r="E2248">
        <v>3.2</v>
      </c>
      <c r="F2248">
        <v>4.8</v>
      </c>
      <c r="G2248">
        <v>414</v>
      </c>
      <c r="H2248" t="s">
        <v>26</v>
      </c>
      <c r="I2248">
        <v>2300</v>
      </c>
      <c r="J2248" t="s">
        <v>16</v>
      </c>
      <c r="K2248" s="20">
        <v>0.4</v>
      </c>
      <c r="L2248" s="20">
        <v>0.6</v>
      </c>
      <c r="M2248" t="str">
        <f>_xlfn.XLOOKUP(Production_Downtime_Cleaned[[#This Row],[machine_id]],Machine_master[machine_id],Machine_master[department])</f>
        <v>Machining</v>
      </c>
    </row>
    <row r="2249" spans="1:13">
      <c r="A2249" s="19">
        <v>45751</v>
      </c>
      <c r="B2249" t="s">
        <v>23</v>
      </c>
      <c r="C2249" t="s">
        <v>14</v>
      </c>
      <c r="D2249">
        <v>8</v>
      </c>
      <c r="E2249">
        <v>0</v>
      </c>
      <c r="F2249">
        <v>8</v>
      </c>
      <c r="G2249">
        <v>3350</v>
      </c>
      <c r="H2249" t="s">
        <v>15</v>
      </c>
      <c r="I2249">
        <v>0</v>
      </c>
      <c r="J2249" t="s">
        <v>16</v>
      </c>
      <c r="K2249" s="20">
        <v>0</v>
      </c>
      <c r="L2249" s="20">
        <v>1</v>
      </c>
      <c r="M2249" t="str">
        <f>_xlfn.XLOOKUP(Production_Downtime_Cleaned[[#This Row],[machine_id]],Machine_master[machine_id],Machine_master[department])</f>
        <v>Assembly</v>
      </c>
    </row>
    <row r="2250" spans="1:13">
      <c r="A2250" s="19">
        <v>45751</v>
      </c>
      <c r="B2250" t="s">
        <v>23</v>
      </c>
      <c r="C2250" t="s">
        <v>17</v>
      </c>
      <c r="D2250">
        <v>8</v>
      </c>
      <c r="E2250">
        <v>0</v>
      </c>
      <c r="F2250">
        <v>8</v>
      </c>
      <c r="G2250">
        <v>3031</v>
      </c>
      <c r="H2250" t="s">
        <v>15</v>
      </c>
      <c r="I2250">
        <v>0</v>
      </c>
      <c r="J2250" t="s">
        <v>16</v>
      </c>
      <c r="K2250" s="20">
        <v>0</v>
      </c>
      <c r="L2250" s="20">
        <v>1</v>
      </c>
      <c r="M2250" t="str">
        <f>_xlfn.XLOOKUP(Production_Downtime_Cleaned[[#This Row],[machine_id]],Machine_master[machine_id],Machine_master[department])</f>
        <v>Assembly</v>
      </c>
    </row>
    <row r="2251" spans="1:13">
      <c r="A2251" s="19">
        <v>45751</v>
      </c>
      <c r="B2251" t="s">
        <v>23</v>
      </c>
      <c r="C2251" t="s">
        <v>18</v>
      </c>
      <c r="D2251">
        <v>8</v>
      </c>
      <c r="E2251">
        <v>1.6</v>
      </c>
      <c r="F2251">
        <v>6.4</v>
      </c>
      <c r="G2251">
        <v>2696</v>
      </c>
      <c r="H2251" t="s">
        <v>28</v>
      </c>
      <c r="I2251">
        <v>4300</v>
      </c>
      <c r="J2251" t="s">
        <v>16</v>
      </c>
      <c r="K2251" s="20">
        <v>0.2</v>
      </c>
      <c r="L2251" s="20">
        <v>0.8</v>
      </c>
      <c r="M2251" t="str">
        <f>_xlfn.XLOOKUP(Production_Downtime_Cleaned[[#This Row],[machine_id]],Machine_master[machine_id],Machine_master[department])</f>
        <v>Assembly</v>
      </c>
    </row>
    <row r="2252" spans="1:13">
      <c r="A2252" s="19">
        <v>45751</v>
      </c>
      <c r="B2252" t="s">
        <v>24</v>
      </c>
      <c r="C2252" t="s">
        <v>14</v>
      </c>
      <c r="D2252">
        <v>8</v>
      </c>
      <c r="E2252">
        <v>0</v>
      </c>
      <c r="F2252">
        <v>8</v>
      </c>
      <c r="G2252">
        <v>3011</v>
      </c>
      <c r="H2252" t="s">
        <v>15</v>
      </c>
      <c r="I2252">
        <v>0</v>
      </c>
      <c r="J2252" t="s">
        <v>16</v>
      </c>
      <c r="K2252" s="20">
        <v>0</v>
      </c>
      <c r="L2252" s="20">
        <v>1</v>
      </c>
      <c r="M2252" t="str">
        <f>_xlfn.XLOOKUP(Production_Downtime_Cleaned[[#This Row],[machine_id]],Machine_master[machine_id],Machine_master[department])</f>
        <v>Assembly</v>
      </c>
    </row>
    <row r="2253" spans="1:13">
      <c r="A2253" s="19">
        <v>45751</v>
      </c>
      <c r="B2253" t="s">
        <v>24</v>
      </c>
      <c r="C2253" t="s">
        <v>17</v>
      </c>
      <c r="D2253">
        <v>8</v>
      </c>
      <c r="E2253">
        <v>0</v>
      </c>
      <c r="F2253">
        <v>8</v>
      </c>
      <c r="G2253">
        <v>3040</v>
      </c>
      <c r="H2253" t="s">
        <v>15</v>
      </c>
      <c r="I2253">
        <v>0</v>
      </c>
      <c r="J2253" t="s">
        <v>16</v>
      </c>
      <c r="K2253" s="20">
        <v>0</v>
      </c>
      <c r="L2253" s="20">
        <v>1</v>
      </c>
      <c r="M2253" t="str">
        <f>_xlfn.XLOOKUP(Production_Downtime_Cleaned[[#This Row],[machine_id]],Machine_master[machine_id],Machine_master[department])</f>
        <v>Assembly</v>
      </c>
    </row>
    <row r="2254" spans="1:13">
      <c r="A2254" s="19">
        <v>45751</v>
      </c>
      <c r="B2254" t="s">
        <v>24</v>
      </c>
      <c r="C2254" t="s">
        <v>18</v>
      </c>
      <c r="D2254">
        <v>8</v>
      </c>
      <c r="E2254">
        <v>0</v>
      </c>
      <c r="F2254">
        <v>8</v>
      </c>
      <c r="G2254">
        <v>3140</v>
      </c>
      <c r="H2254" t="s">
        <v>15</v>
      </c>
      <c r="I2254">
        <v>0</v>
      </c>
      <c r="J2254" t="s">
        <v>16</v>
      </c>
      <c r="K2254" s="20">
        <v>0</v>
      </c>
      <c r="L2254" s="20">
        <v>1</v>
      </c>
      <c r="M2254" t="str">
        <f>_xlfn.XLOOKUP(Production_Downtime_Cleaned[[#This Row],[machine_id]],Machine_master[machine_id],Machine_master[department])</f>
        <v>Assembly</v>
      </c>
    </row>
    <row r="2255" spans="1:13">
      <c r="A2255" s="19">
        <v>45751</v>
      </c>
      <c r="B2255" t="s">
        <v>25</v>
      </c>
      <c r="C2255" t="s">
        <v>14</v>
      </c>
      <c r="D2255">
        <v>8</v>
      </c>
      <c r="E2255">
        <v>0</v>
      </c>
      <c r="F2255">
        <v>8</v>
      </c>
      <c r="G2255">
        <v>4294</v>
      </c>
      <c r="H2255" t="s">
        <v>15</v>
      </c>
      <c r="I2255">
        <v>0</v>
      </c>
      <c r="J2255" t="s">
        <v>16</v>
      </c>
      <c r="K2255" s="20">
        <v>0</v>
      </c>
      <c r="L2255" s="20">
        <v>1</v>
      </c>
      <c r="M2255" t="str">
        <f>_xlfn.XLOOKUP(Production_Downtime_Cleaned[[#This Row],[machine_id]],Machine_master[machine_id],Machine_master[department])</f>
        <v>Cutting</v>
      </c>
    </row>
    <row r="2256" spans="1:13">
      <c r="A2256" s="19">
        <v>45751</v>
      </c>
      <c r="B2256" t="s">
        <v>25</v>
      </c>
      <c r="C2256" t="s">
        <v>17</v>
      </c>
      <c r="D2256">
        <v>8</v>
      </c>
      <c r="E2256">
        <v>0</v>
      </c>
      <c r="F2256">
        <v>8</v>
      </c>
      <c r="G2256">
        <v>4013</v>
      </c>
      <c r="H2256" t="s">
        <v>15</v>
      </c>
      <c r="I2256">
        <v>0</v>
      </c>
      <c r="J2256" t="s">
        <v>16</v>
      </c>
      <c r="K2256" s="20">
        <v>0</v>
      </c>
      <c r="L2256" s="20">
        <v>1</v>
      </c>
      <c r="M2256" t="str">
        <f>_xlfn.XLOOKUP(Production_Downtime_Cleaned[[#This Row],[machine_id]],Machine_master[machine_id],Machine_master[department])</f>
        <v>Cutting</v>
      </c>
    </row>
    <row r="2257" spans="1:13">
      <c r="A2257" s="19">
        <v>45751</v>
      </c>
      <c r="B2257" t="s">
        <v>25</v>
      </c>
      <c r="C2257" t="s">
        <v>18</v>
      </c>
      <c r="D2257">
        <v>8</v>
      </c>
      <c r="E2257">
        <v>0</v>
      </c>
      <c r="F2257">
        <v>8</v>
      </c>
      <c r="G2257">
        <v>4068</v>
      </c>
      <c r="H2257" t="s">
        <v>15</v>
      </c>
      <c r="I2257">
        <v>0</v>
      </c>
      <c r="J2257" t="s">
        <v>16</v>
      </c>
      <c r="K2257" s="20">
        <v>0</v>
      </c>
      <c r="L2257" s="20">
        <v>1</v>
      </c>
      <c r="M2257" t="str">
        <f>_xlfn.XLOOKUP(Production_Downtime_Cleaned[[#This Row],[machine_id]],Machine_master[machine_id],Machine_master[department])</f>
        <v>Cutting</v>
      </c>
    </row>
    <row r="2258" spans="1:13">
      <c r="A2258" s="19">
        <v>45752</v>
      </c>
      <c r="B2258" t="s">
        <v>13</v>
      </c>
      <c r="C2258" t="s">
        <v>14</v>
      </c>
      <c r="D2258">
        <v>8</v>
      </c>
      <c r="E2258">
        <v>0</v>
      </c>
      <c r="F2258">
        <v>8</v>
      </c>
      <c r="G2258">
        <v>4794</v>
      </c>
      <c r="H2258" t="s">
        <v>15</v>
      </c>
      <c r="I2258">
        <v>0</v>
      </c>
      <c r="J2258" t="s">
        <v>16</v>
      </c>
      <c r="K2258" s="20">
        <v>0</v>
      </c>
      <c r="L2258" s="20">
        <v>1</v>
      </c>
      <c r="M2258" t="str">
        <f>_xlfn.XLOOKUP(Production_Downtime_Cleaned[[#This Row],[machine_id]],Machine_master[machine_id],Machine_master[department])</f>
        <v>Stamping</v>
      </c>
    </row>
    <row r="2259" spans="1:13">
      <c r="A2259" s="19">
        <v>45752</v>
      </c>
      <c r="B2259" t="s">
        <v>13</v>
      </c>
      <c r="C2259" t="s">
        <v>17</v>
      </c>
      <c r="D2259">
        <v>8</v>
      </c>
      <c r="E2259">
        <v>0</v>
      </c>
      <c r="F2259">
        <v>8</v>
      </c>
      <c r="G2259">
        <v>4966</v>
      </c>
      <c r="H2259" t="s">
        <v>15</v>
      </c>
      <c r="I2259">
        <v>0</v>
      </c>
      <c r="J2259" t="s">
        <v>16</v>
      </c>
      <c r="K2259" s="20">
        <v>0</v>
      </c>
      <c r="L2259" s="20">
        <v>1</v>
      </c>
      <c r="M2259" t="str">
        <f>_xlfn.XLOOKUP(Production_Downtime_Cleaned[[#This Row],[machine_id]],Machine_master[machine_id],Machine_master[department])</f>
        <v>Stamping</v>
      </c>
    </row>
    <row r="2260" spans="1:13">
      <c r="A2260" s="19">
        <v>45752</v>
      </c>
      <c r="B2260" t="s">
        <v>13</v>
      </c>
      <c r="C2260" t="s">
        <v>18</v>
      </c>
      <c r="D2260">
        <v>8</v>
      </c>
      <c r="E2260">
        <v>6.8</v>
      </c>
      <c r="F2260">
        <v>1.2</v>
      </c>
      <c r="G2260">
        <v>650</v>
      </c>
      <c r="H2260" t="s">
        <v>26</v>
      </c>
      <c r="I2260">
        <v>14300</v>
      </c>
      <c r="J2260" t="s">
        <v>16</v>
      </c>
      <c r="K2260" s="20">
        <v>0.85</v>
      </c>
      <c r="L2260" s="20">
        <v>0.15</v>
      </c>
      <c r="M2260" t="str">
        <f>_xlfn.XLOOKUP(Production_Downtime_Cleaned[[#This Row],[machine_id]],Machine_master[machine_id],Machine_master[department])</f>
        <v>Stamping</v>
      </c>
    </row>
    <row r="2261" spans="1:13">
      <c r="A2261" s="19">
        <v>45752</v>
      </c>
      <c r="B2261" t="s">
        <v>19</v>
      </c>
      <c r="C2261" t="s">
        <v>14</v>
      </c>
      <c r="D2261">
        <v>8</v>
      </c>
      <c r="E2261">
        <v>0</v>
      </c>
      <c r="F2261">
        <v>8</v>
      </c>
      <c r="G2261">
        <v>5837</v>
      </c>
      <c r="H2261" t="s">
        <v>15</v>
      </c>
      <c r="I2261">
        <v>0</v>
      </c>
      <c r="J2261" t="s">
        <v>16</v>
      </c>
      <c r="K2261" s="20">
        <v>0</v>
      </c>
      <c r="L2261" s="20">
        <v>1</v>
      </c>
      <c r="M2261" t="str">
        <f>_xlfn.XLOOKUP(Production_Downtime_Cleaned[[#This Row],[machine_id]],Machine_master[machine_id],Machine_master[department])</f>
        <v>Stamping</v>
      </c>
    </row>
    <row r="2262" spans="1:13">
      <c r="A2262" s="19">
        <v>45752</v>
      </c>
      <c r="B2262" t="s">
        <v>19</v>
      </c>
      <c r="C2262" t="s">
        <v>17</v>
      </c>
      <c r="D2262">
        <v>8</v>
      </c>
      <c r="E2262">
        <v>0</v>
      </c>
      <c r="F2262">
        <v>8</v>
      </c>
      <c r="G2262">
        <v>4702</v>
      </c>
      <c r="H2262" t="s">
        <v>15</v>
      </c>
      <c r="I2262">
        <v>0</v>
      </c>
      <c r="J2262" t="s">
        <v>16</v>
      </c>
      <c r="K2262" s="20">
        <v>0</v>
      </c>
      <c r="L2262" s="20">
        <v>1</v>
      </c>
      <c r="M2262" t="str">
        <f>_xlfn.XLOOKUP(Production_Downtime_Cleaned[[#This Row],[machine_id]],Machine_master[machine_id],Machine_master[department])</f>
        <v>Stamping</v>
      </c>
    </row>
    <row r="2263" spans="1:13">
      <c r="A2263" s="19">
        <v>45752</v>
      </c>
      <c r="B2263" t="s">
        <v>19</v>
      </c>
      <c r="C2263" t="s">
        <v>18</v>
      </c>
      <c r="D2263">
        <v>8</v>
      </c>
      <c r="E2263">
        <v>0</v>
      </c>
      <c r="F2263">
        <v>8</v>
      </c>
      <c r="G2263">
        <v>5134</v>
      </c>
      <c r="H2263" t="s">
        <v>15</v>
      </c>
      <c r="I2263">
        <v>0</v>
      </c>
      <c r="J2263" t="s">
        <v>16</v>
      </c>
      <c r="K2263" s="20">
        <v>0</v>
      </c>
      <c r="L2263" s="20">
        <v>1</v>
      </c>
      <c r="M2263" t="str">
        <f>_xlfn.XLOOKUP(Production_Downtime_Cleaned[[#This Row],[machine_id]],Machine_master[machine_id],Machine_master[department])</f>
        <v>Stamping</v>
      </c>
    </row>
    <row r="2264" spans="1:13">
      <c r="A2264" s="19">
        <v>45752</v>
      </c>
      <c r="B2264" t="s">
        <v>20</v>
      </c>
      <c r="C2264" t="s">
        <v>14</v>
      </c>
      <c r="D2264">
        <v>8</v>
      </c>
      <c r="E2264">
        <v>0</v>
      </c>
      <c r="F2264">
        <v>8</v>
      </c>
      <c r="G2264">
        <v>4131</v>
      </c>
      <c r="H2264" t="s">
        <v>15</v>
      </c>
      <c r="I2264">
        <v>0</v>
      </c>
      <c r="J2264" t="s">
        <v>16</v>
      </c>
      <c r="K2264" s="20">
        <v>0</v>
      </c>
      <c r="L2264" s="20">
        <v>1</v>
      </c>
      <c r="M2264" t="str">
        <f>_xlfn.XLOOKUP(Production_Downtime_Cleaned[[#This Row],[machine_id]],Machine_master[machine_id],Machine_master[department])</f>
        <v>Stamping</v>
      </c>
    </row>
    <row r="2265" spans="1:13">
      <c r="A2265" s="19">
        <v>45752</v>
      </c>
      <c r="B2265" t="s">
        <v>20</v>
      </c>
      <c r="C2265" t="s">
        <v>17</v>
      </c>
      <c r="D2265">
        <v>8</v>
      </c>
      <c r="E2265">
        <v>0</v>
      </c>
      <c r="F2265">
        <v>8</v>
      </c>
      <c r="G2265">
        <v>4931</v>
      </c>
      <c r="H2265" t="s">
        <v>15</v>
      </c>
      <c r="I2265">
        <v>0</v>
      </c>
      <c r="J2265" t="s">
        <v>16</v>
      </c>
      <c r="K2265" s="20">
        <v>0</v>
      </c>
      <c r="L2265" s="20">
        <v>1</v>
      </c>
      <c r="M2265" t="str">
        <f>_xlfn.XLOOKUP(Production_Downtime_Cleaned[[#This Row],[machine_id]],Machine_master[machine_id],Machine_master[department])</f>
        <v>Stamping</v>
      </c>
    </row>
    <row r="2266" spans="1:13">
      <c r="A2266" s="19">
        <v>45752</v>
      </c>
      <c r="B2266" t="s">
        <v>20</v>
      </c>
      <c r="C2266" t="s">
        <v>18</v>
      </c>
      <c r="D2266">
        <v>8</v>
      </c>
      <c r="E2266">
        <v>0</v>
      </c>
      <c r="F2266">
        <v>8</v>
      </c>
      <c r="G2266">
        <v>4776</v>
      </c>
      <c r="H2266" t="s">
        <v>15</v>
      </c>
      <c r="I2266">
        <v>0</v>
      </c>
      <c r="J2266" t="s">
        <v>16</v>
      </c>
      <c r="K2266" s="20">
        <v>0</v>
      </c>
      <c r="L2266" s="20">
        <v>1</v>
      </c>
      <c r="M2266" t="str">
        <f>_xlfn.XLOOKUP(Production_Downtime_Cleaned[[#This Row],[machine_id]],Machine_master[machine_id],Machine_master[department])</f>
        <v>Stamping</v>
      </c>
    </row>
    <row r="2267" spans="1:13">
      <c r="A2267" s="19">
        <v>45752</v>
      </c>
      <c r="B2267" t="s">
        <v>21</v>
      </c>
      <c r="C2267" t="s">
        <v>14</v>
      </c>
      <c r="D2267">
        <v>8</v>
      </c>
      <c r="E2267">
        <v>0</v>
      </c>
      <c r="F2267">
        <v>8</v>
      </c>
      <c r="G2267">
        <v>720</v>
      </c>
      <c r="H2267" t="s">
        <v>15</v>
      </c>
      <c r="I2267">
        <v>0</v>
      </c>
      <c r="J2267" t="s">
        <v>16</v>
      </c>
      <c r="K2267" s="20">
        <v>0</v>
      </c>
      <c r="L2267" s="20">
        <v>1</v>
      </c>
      <c r="M2267" t="str">
        <f>_xlfn.XLOOKUP(Production_Downtime_Cleaned[[#This Row],[machine_id]],Machine_master[machine_id],Machine_master[department])</f>
        <v>Machining</v>
      </c>
    </row>
    <row r="2268" spans="1:13">
      <c r="A2268" s="19">
        <v>45752</v>
      </c>
      <c r="B2268" t="s">
        <v>21</v>
      </c>
      <c r="C2268" t="s">
        <v>17</v>
      </c>
      <c r="D2268">
        <v>8</v>
      </c>
      <c r="E2268">
        <v>6.4</v>
      </c>
      <c r="F2268">
        <v>1.6</v>
      </c>
      <c r="G2268">
        <v>141</v>
      </c>
      <c r="H2268" t="s">
        <v>26</v>
      </c>
      <c r="I2268">
        <v>14600</v>
      </c>
      <c r="J2268" t="s">
        <v>16</v>
      </c>
      <c r="K2268" s="20">
        <v>0.8</v>
      </c>
      <c r="L2268" s="20">
        <v>0.2</v>
      </c>
      <c r="M2268" t="str">
        <f>_xlfn.XLOOKUP(Production_Downtime_Cleaned[[#This Row],[machine_id]],Machine_master[machine_id],Machine_master[department])</f>
        <v>Machining</v>
      </c>
    </row>
    <row r="2269" spans="1:13">
      <c r="A2269" s="19">
        <v>45752</v>
      </c>
      <c r="B2269" t="s">
        <v>21</v>
      </c>
      <c r="C2269" t="s">
        <v>18</v>
      </c>
      <c r="D2269">
        <v>8</v>
      </c>
      <c r="E2269">
        <v>4.4000000000000004</v>
      </c>
      <c r="F2269">
        <v>3.6</v>
      </c>
      <c r="G2269">
        <v>315</v>
      </c>
      <c r="H2269" t="s">
        <v>29</v>
      </c>
      <c r="I2269">
        <v>8800</v>
      </c>
      <c r="J2269" t="s">
        <v>16</v>
      </c>
      <c r="K2269" s="20">
        <v>0.55000000000000004</v>
      </c>
      <c r="L2269" s="20">
        <v>0.45</v>
      </c>
      <c r="M2269" t="str">
        <f>_xlfn.XLOOKUP(Production_Downtime_Cleaned[[#This Row],[machine_id]],Machine_master[machine_id],Machine_master[department])</f>
        <v>Machining</v>
      </c>
    </row>
    <row r="2270" spans="1:13">
      <c r="A2270" s="19">
        <v>45752</v>
      </c>
      <c r="B2270" t="s">
        <v>22</v>
      </c>
      <c r="C2270" t="s">
        <v>14</v>
      </c>
      <c r="D2270">
        <v>8</v>
      </c>
      <c r="E2270">
        <v>0</v>
      </c>
      <c r="F2270">
        <v>8</v>
      </c>
      <c r="G2270">
        <v>708</v>
      </c>
      <c r="H2270" t="s">
        <v>15</v>
      </c>
      <c r="I2270">
        <v>0</v>
      </c>
      <c r="J2270" t="s">
        <v>16</v>
      </c>
      <c r="K2270" s="20">
        <v>0</v>
      </c>
      <c r="L2270" s="20">
        <v>1</v>
      </c>
      <c r="M2270" t="str">
        <f>_xlfn.XLOOKUP(Production_Downtime_Cleaned[[#This Row],[machine_id]],Machine_master[machine_id],Machine_master[department])</f>
        <v>Machining</v>
      </c>
    </row>
    <row r="2271" spans="1:13">
      <c r="A2271" s="19">
        <v>45752</v>
      </c>
      <c r="B2271" t="s">
        <v>22</v>
      </c>
      <c r="C2271" t="s">
        <v>17</v>
      </c>
      <c r="D2271">
        <v>8</v>
      </c>
      <c r="E2271">
        <v>0</v>
      </c>
      <c r="F2271">
        <v>8</v>
      </c>
      <c r="G2271">
        <v>650</v>
      </c>
      <c r="H2271" t="s">
        <v>15</v>
      </c>
      <c r="I2271">
        <v>0</v>
      </c>
      <c r="J2271" t="s">
        <v>16</v>
      </c>
      <c r="K2271" s="20">
        <v>0</v>
      </c>
      <c r="L2271" s="20">
        <v>1</v>
      </c>
      <c r="M2271" t="str">
        <f>_xlfn.XLOOKUP(Production_Downtime_Cleaned[[#This Row],[machine_id]],Machine_master[machine_id],Machine_master[department])</f>
        <v>Machining</v>
      </c>
    </row>
    <row r="2272" spans="1:13">
      <c r="A2272" s="19">
        <v>45752</v>
      </c>
      <c r="B2272" t="s">
        <v>22</v>
      </c>
      <c r="C2272" t="s">
        <v>18</v>
      </c>
      <c r="D2272">
        <v>8</v>
      </c>
      <c r="E2272">
        <v>0</v>
      </c>
      <c r="F2272">
        <v>8</v>
      </c>
      <c r="G2272">
        <v>682</v>
      </c>
      <c r="H2272" t="s">
        <v>15</v>
      </c>
      <c r="I2272">
        <v>0</v>
      </c>
      <c r="J2272" t="s">
        <v>16</v>
      </c>
      <c r="K2272" s="20">
        <v>0</v>
      </c>
      <c r="L2272" s="20">
        <v>1</v>
      </c>
      <c r="M2272" t="str">
        <f>_xlfn.XLOOKUP(Production_Downtime_Cleaned[[#This Row],[machine_id]],Machine_master[machine_id],Machine_master[department])</f>
        <v>Machining</v>
      </c>
    </row>
    <row r="2273" spans="1:13">
      <c r="A2273" s="19">
        <v>45752</v>
      </c>
      <c r="B2273" t="s">
        <v>23</v>
      </c>
      <c r="C2273" t="s">
        <v>14</v>
      </c>
      <c r="D2273">
        <v>8</v>
      </c>
      <c r="E2273">
        <v>0</v>
      </c>
      <c r="F2273">
        <v>8</v>
      </c>
      <c r="G2273">
        <v>3554</v>
      </c>
      <c r="H2273" t="s">
        <v>15</v>
      </c>
      <c r="I2273">
        <v>0</v>
      </c>
      <c r="J2273" t="s">
        <v>16</v>
      </c>
      <c r="K2273" s="20">
        <v>0</v>
      </c>
      <c r="L2273" s="20">
        <v>1</v>
      </c>
      <c r="M2273" t="str">
        <f>_xlfn.XLOOKUP(Production_Downtime_Cleaned[[#This Row],[machine_id]],Machine_master[machine_id],Machine_master[department])</f>
        <v>Assembly</v>
      </c>
    </row>
    <row r="2274" spans="1:13">
      <c r="A2274" s="19">
        <v>45752</v>
      </c>
      <c r="B2274" t="s">
        <v>23</v>
      </c>
      <c r="C2274" t="s">
        <v>17</v>
      </c>
      <c r="D2274">
        <v>8</v>
      </c>
      <c r="E2274">
        <v>0</v>
      </c>
      <c r="F2274">
        <v>8</v>
      </c>
      <c r="G2274">
        <v>3664</v>
      </c>
      <c r="H2274" t="s">
        <v>15</v>
      </c>
      <c r="I2274">
        <v>0</v>
      </c>
      <c r="J2274" t="s">
        <v>16</v>
      </c>
      <c r="K2274" s="20">
        <v>0</v>
      </c>
      <c r="L2274" s="20">
        <v>1</v>
      </c>
      <c r="M2274" t="str">
        <f>_xlfn.XLOOKUP(Production_Downtime_Cleaned[[#This Row],[machine_id]],Machine_master[machine_id],Machine_master[department])</f>
        <v>Assembly</v>
      </c>
    </row>
    <row r="2275" spans="1:13">
      <c r="A2275" s="19">
        <v>45752</v>
      </c>
      <c r="B2275" t="s">
        <v>23</v>
      </c>
      <c r="C2275" t="s">
        <v>18</v>
      </c>
      <c r="D2275">
        <v>8</v>
      </c>
      <c r="E2275">
        <v>0</v>
      </c>
      <c r="F2275">
        <v>8</v>
      </c>
      <c r="G2275">
        <v>3255</v>
      </c>
      <c r="H2275" t="s">
        <v>15</v>
      </c>
      <c r="I2275">
        <v>0</v>
      </c>
      <c r="J2275" t="s">
        <v>16</v>
      </c>
      <c r="K2275" s="20">
        <v>0</v>
      </c>
      <c r="L2275" s="20">
        <v>1</v>
      </c>
      <c r="M2275" t="str">
        <f>_xlfn.XLOOKUP(Production_Downtime_Cleaned[[#This Row],[machine_id]],Machine_master[machine_id],Machine_master[department])</f>
        <v>Assembly</v>
      </c>
    </row>
    <row r="2276" spans="1:13">
      <c r="A2276" s="19">
        <v>45752</v>
      </c>
      <c r="B2276" t="s">
        <v>24</v>
      </c>
      <c r="C2276" t="s">
        <v>14</v>
      </c>
      <c r="D2276">
        <v>8</v>
      </c>
      <c r="E2276">
        <v>2.2999999999999998</v>
      </c>
      <c r="F2276">
        <v>5.7</v>
      </c>
      <c r="G2276">
        <v>1996</v>
      </c>
      <c r="H2276" t="s">
        <v>31</v>
      </c>
      <c r="I2276">
        <v>7600</v>
      </c>
      <c r="J2276" t="s">
        <v>16</v>
      </c>
      <c r="K2276" s="20">
        <v>0.28999999999999998</v>
      </c>
      <c r="L2276" s="20">
        <v>0.71</v>
      </c>
      <c r="M2276" t="str">
        <f>_xlfn.XLOOKUP(Production_Downtime_Cleaned[[#This Row],[machine_id]],Machine_master[machine_id],Machine_master[department])</f>
        <v>Assembly</v>
      </c>
    </row>
    <row r="2277" spans="1:13">
      <c r="A2277" s="19">
        <v>45752</v>
      </c>
      <c r="B2277" t="s">
        <v>24</v>
      </c>
      <c r="C2277" t="s">
        <v>17</v>
      </c>
      <c r="D2277">
        <v>8</v>
      </c>
      <c r="E2277">
        <v>4.9000000000000004</v>
      </c>
      <c r="F2277">
        <v>3.1</v>
      </c>
      <c r="G2277">
        <v>1238</v>
      </c>
      <c r="H2277" t="s">
        <v>30</v>
      </c>
      <c r="I2277">
        <v>13400</v>
      </c>
      <c r="J2277" t="s">
        <v>16</v>
      </c>
      <c r="K2277" s="20">
        <v>0.61</v>
      </c>
      <c r="L2277" s="20">
        <v>0.39</v>
      </c>
      <c r="M2277" t="str">
        <f>_xlfn.XLOOKUP(Production_Downtime_Cleaned[[#This Row],[machine_id]],Machine_master[machine_id],Machine_master[department])</f>
        <v>Assembly</v>
      </c>
    </row>
    <row r="2278" spans="1:13">
      <c r="A2278" s="19">
        <v>45752</v>
      </c>
      <c r="B2278" t="s">
        <v>24</v>
      </c>
      <c r="C2278" t="s">
        <v>18</v>
      </c>
      <c r="D2278">
        <v>8</v>
      </c>
      <c r="E2278">
        <v>0</v>
      </c>
      <c r="F2278">
        <v>8</v>
      </c>
      <c r="G2278">
        <v>3137</v>
      </c>
      <c r="H2278" t="s">
        <v>15</v>
      </c>
      <c r="I2278">
        <v>0</v>
      </c>
      <c r="J2278" t="s">
        <v>16</v>
      </c>
      <c r="K2278" s="20">
        <v>0</v>
      </c>
      <c r="L2278" s="20">
        <v>1</v>
      </c>
      <c r="M2278" t="str">
        <f>_xlfn.XLOOKUP(Production_Downtime_Cleaned[[#This Row],[machine_id]],Machine_master[machine_id],Machine_master[department])</f>
        <v>Assembly</v>
      </c>
    </row>
    <row r="2279" spans="1:13">
      <c r="A2279" s="19">
        <v>45752</v>
      </c>
      <c r="B2279" t="s">
        <v>25</v>
      </c>
      <c r="C2279" t="s">
        <v>14</v>
      </c>
      <c r="D2279">
        <v>8</v>
      </c>
      <c r="E2279">
        <v>0</v>
      </c>
      <c r="F2279">
        <v>8</v>
      </c>
      <c r="G2279">
        <v>4177</v>
      </c>
      <c r="H2279" t="s">
        <v>15</v>
      </c>
      <c r="I2279">
        <v>0</v>
      </c>
      <c r="J2279" t="s">
        <v>16</v>
      </c>
      <c r="K2279" s="20">
        <v>0</v>
      </c>
      <c r="L2279" s="20">
        <v>1</v>
      </c>
      <c r="M2279" t="str">
        <f>_xlfn.XLOOKUP(Production_Downtime_Cleaned[[#This Row],[machine_id]],Machine_master[machine_id],Machine_master[department])</f>
        <v>Cutting</v>
      </c>
    </row>
    <row r="2280" spans="1:13">
      <c r="A2280" s="19">
        <v>45752</v>
      </c>
      <c r="B2280" t="s">
        <v>25</v>
      </c>
      <c r="C2280" t="s">
        <v>17</v>
      </c>
      <c r="D2280">
        <v>8</v>
      </c>
      <c r="E2280">
        <v>0</v>
      </c>
      <c r="F2280">
        <v>8</v>
      </c>
      <c r="G2280">
        <v>4225</v>
      </c>
      <c r="H2280" t="s">
        <v>15</v>
      </c>
      <c r="I2280">
        <v>0</v>
      </c>
      <c r="J2280" t="s">
        <v>16</v>
      </c>
      <c r="K2280" s="20">
        <v>0</v>
      </c>
      <c r="L2280" s="20">
        <v>1</v>
      </c>
      <c r="M2280" t="str">
        <f>_xlfn.XLOOKUP(Production_Downtime_Cleaned[[#This Row],[machine_id]],Machine_master[machine_id],Machine_master[department])</f>
        <v>Cutting</v>
      </c>
    </row>
    <row r="2281" spans="1:13">
      <c r="A2281" s="19">
        <v>45752</v>
      </c>
      <c r="B2281" t="s">
        <v>25</v>
      </c>
      <c r="C2281" t="s">
        <v>18</v>
      </c>
      <c r="D2281">
        <v>8</v>
      </c>
      <c r="E2281">
        <v>0</v>
      </c>
      <c r="F2281">
        <v>8</v>
      </c>
      <c r="G2281">
        <v>3906</v>
      </c>
      <c r="H2281" t="s">
        <v>15</v>
      </c>
      <c r="I2281">
        <v>0</v>
      </c>
      <c r="J2281" t="s">
        <v>16</v>
      </c>
      <c r="K2281" s="20">
        <v>0</v>
      </c>
      <c r="L2281" s="20">
        <v>1</v>
      </c>
      <c r="M2281" t="str">
        <f>_xlfn.XLOOKUP(Production_Downtime_Cleaned[[#This Row],[machine_id]],Machine_master[machine_id],Machine_master[department])</f>
        <v>Cutting</v>
      </c>
    </row>
    <row r="2282" spans="1:13">
      <c r="A2282" s="19">
        <v>45753</v>
      </c>
      <c r="B2282" t="s">
        <v>13</v>
      </c>
      <c r="C2282" t="s">
        <v>14</v>
      </c>
      <c r="D2282">
        <v>8</v>
      </c>
      <c r="E2282">
        <v>0</v>
      </c>
      <c r="F2282">
        <v>8</v>
      </c>
      <c r="G2282">
        <v>4393</v>
      </c>
      <c r="H2282" t="s">
        <v>15</v>
      </c>
      <c r="I2282">
        <v>0</v>
      </c>
      <c r="J2282" t="s">
        <v>16</v>
      </c>
      <c r="K2282" s="20">
        <v>0</v>
      </c>
      <c r="L2282" s="20">
        <v>1</v>
      </c>
      <c r="M2282" t="str">
        <f>_xlfn.XLOOKUP(Production_Downtime_Cleaned[[#This Row],[machine_id]],Machine_master[machine_id],Machine_master[department])</f>
        <v>Stamping</v>
      </c>
    </row>
    <row r="2283" spans="1:13">
      <c r="A2283" s="19">
        <v>45753</v>
      </c>
      <c r="B2283" t="s">
        <v>13</v>
      </c>
      <c r="C2283" t="s">
        <v>17</v>
      </c>
      <c r="D2283">
        <v>8</v>
      </c>
      <c r="E2283">
        <v>5.5</v>
      </c>
      <c r="F2283">
        <v>2.5</v>
      </c>
      <c r="G2283">
        <v>1433</v>
      </c>
      <c r="H2283" t="s">
        <v>29</v>
      </c>
      <c r="I2283">
        <v>8500</v>
      </c>
      <c r="J2283" t="s">
        <v>16</v>
      </c>
      <c r="K2283" s="20">
        <v>0.69</v>
      </c>
      <c r="L2283" s="20">
        <v>0.31</v>
      </c>
      <c r="M2283" t="str">
        <f>_xlfn.XLOOKUP(Production_Downtime_Cleaned[[#This Row],[machine_id]],Machine_master[machine_id],Machine_master[department])</f>
        <v>Stamping</v>
      </c>
    </row>
    <row r="2284" spans="1:13">
      <c r="A2284" s="19">
        <v>45753</v>
      </c>
      <c r="B2284" t="s">
        <v>13</v>
      </c>
      <c r="C2284" t="s">
        <v>18</v>
      </c>
      <c r="D2284">
        <v>8</v>
      </c>
      <c r="E2284">
        <v>3.5</v>
      </c>
      <c r="F2284">
        <v>4.5</v>
      </c>
      <c r="G2284">
        <v>2592</v>
      </c>
      <c r="H2284" t="s">
        <v>31</v>
      </c>
      <c r="I2284">
        <v>14300</v>
      </c>
      <c r="J2284" t="s">
        <v>16</v>
      </c>
      <c r="K2284" s="20">
        <v>0.44</v>
      </c>
      <c r="L2284" s="20">
        <v>0.56000000000000005</v>
      </c>
      <c r="M2284" t="str">
        <f>_xlfn.XLOOKUP(Production_Downtime_Cleaned[[#This Row],[machine_id]],Machine_master[machine_id],Machine_master[department])</f>
        <v>Stamping</v>
      </c>
    </row>
    <row r="2285" spans="1:13">
      <c r="A2285" s="19">
        <v>45753</v>
      </c>
      <c r="B2285" t="s">
        <v>19</v>
      </c>
      <c r="C2285" t="s">
        <v>14</v>
      </c>
      <c r="D2285">
        <v>8</v>
      </c>
      <c r="E2285">
        <v>2.2000000000000002</v>
      </c>
      <c r="F2285">
        <v>5.8</v>
      </c>
      <c r="G2285">
        <v>3720</v>
      </c>
      <c r="H2285" t="s">
        <v>28</v>
      </c>
      <c r="I2285">
        <v>9600</v>
      </c>
      <c r="J2285" t="s">
        <v>16</v>
      </c>
      <c r="K2285" s="20">
        <v>0.28000000000000003</v>
      </c>
      <c r="L2285" s="20">
        <v>0.73</v>
      </c>
      <c r="M2285" t="str">
        <f>_xlfn.XLOOKUP(Production_Downtime_Cleaned[[#This Row],[machine_id]],Machine_master[machine_id],Machine_master[department])</f>
        <v>Stamping</v>
      </c>
    </row>
    <row r="2286" spans="1:13">
      <c r="A2286" s="19">
        <v>45753</v>
      </c>
      <c r="B2286" t="s">
        <v>19</v>
      </c>
      <c r="C2286" t="s">
        <v>17</v>
      </c>
      <c r="D2286">
        <v>8</v>
      </c>
      <c r="E2286">
        <v>6.6</v>
      </c>
      <c r="F2286">
        <v>1.4</v>
      </c>
      <c r="G2286">
        <v>912</v>
      </c>
      <c r="H2286" t="s">
        <v>28</v>
      </c>
      <c r="I2286">
        <v>12000</v>
      </c>
      <c r="J2286" t="s">
        <v>16</v>
      </c>
      <c r="K2286" s="20">
        <v>0.83</v>
      </c>
      <c r="L2286" s="20">
        <v>0.18</v>
      </c>
      <c r="M2286" t="str">
        <f>_xlfn.XLOOKUP(Production_Downtime_Cleaned[[#This Row],[machine_id]],Machine_master[machine_id],Machine_master[department])</f>
        <v>Stamping</v>
      </c>
    </row>
    <row r="2287" spans="1:13">
      <c r="A2287" s="19">
        <v>45753</v>
      </c>
      <c r="B2287" t="s">
        <v>19</v>
      </c>
      <c r="C2287" t="s">
        <v>18</v>
      </c>
      <c r="D2287">
        <v>8</v>
      </c>
      <c r="E2287">
        <v>0</v>
      </c>
      <c r="F2287">
        <v>8</v>
      </c>
      <c r="G2287">
        <v>5523</v>
      </c>
      <c r="H2287" t="s">
        <v>15</v>
      </c>
      <c r="I2287">
        <v>0</v>
      </c>
      <c r="J2287" t="s">
        <v>16</v>
      </c>
      <c r="K2287" s="20">
        <v>0</v>
      </c>
      <c r="L2287" s="20">
        <v>1</v>
      </c>
      <c r="M2287" t="str">
        <f>_xlfn.XLOOKUP(Production_Downtime_Cleaned[[#This Row],[machine_id]],Machine_master[machine_id],Machine_master[department])</f>
        <v>Stamping</v>
      </c>
    </row>
    <row r="2288" spans="1:13">
      <c r="A2288" s="19">
        <v>45753</v>
      </c>
      <c r="B2288" t="s">
        <v>20</v>
      </c>
      <c r="C2288" t="s">
        <v>14</v>
      </c>
      <c r="D2288">
        <v>8</v>
      </c>
      <c r="E2288">
        <v>0</v>
      </c>
      <c r="F2288">
        <v>8</v>
      </c>
      <c r="G2288">
        <v>4157</v>
      </c>
      <c r="H2288" t="s">
        <v>15</v>
      </c>
      <c r="I2288">
        <v>0</v>
      </c>
      <c r="J2288" t="s">
        <v>16</v>
      </c>
      <c r="K2288" s="20">
        <v>0</v>
      </c>
      <c r="L2288" s="20">
        <v>1</v>
      </c>
      <c r="M2288" t="str">
        <f>_xlfn.XLOOKUP(Production_Downtime_Cleaned[[#This Row],[machine_id]],Machine_master[machine_id],Machine_master[department])</f>
        <v>Stamping</v>
      </c>
    </row>
    <row r="2289" spans="1:13">
      <c r="A2289" s="19">
        <v>45753</v>
      </c>
      <c r="B2289" t="s">
        <v>20</v>
      </c>
      <c r="C2289" t="s">
        <v>17</v>
      </c>
      <c r="D2289">
        <v>8</v>
      </c>
      <c r="E2289">
        <v>0</v>
      </c>
      <c r="F2289">
        <v>8</v>
      </c>
      <c r="G2289">
        <v>4701</v>
      </c>
      <c r="H2289" t="s">
        <v>15</v>
      </c>
      <c r="I2289">
        <v>0</v>
      </c>
      <c r="J2289" t="s">
        <v>16</v>
      </c>
      <c r="K2289" s="20">
        <v>0</v>
      </c>
      <c r="L2289" s="20">
        <v>1</v>
      </c>
      <c r="M2289" t="str">
        <f>_xlfn.XLOOKUP(Production_Downtime_Cleaned[[#This Row],[machine_id]],Machine_master[machine_id],Machine_master[department])</f>
        <v>Stamping</v>
      </c>
    </row>
    <row r="2290" spans="1:13">
      <c r="A2290" s="19">
        <v>45753</v>
      </c>
      <c r="B2290" t="s">
        <v>20</v>
      </c>
      <c r="C2290" t="s">
        <v>18</v>
      </c>
      <c r="D2290">
        <v>8</v>
      </c>
      <c r="E2290">
        <v>0.7</v>
      </c>
      <c r="F2290">
        <v>7.3</v>
      </c>
      <c r="G2290">
        <v>4476</v>
      </c>
      <c r="H2290" t="s">
        <v>28</v>
      </c>
      <c r="I2290">
        <v>14600</v>
      </c>
      <c r="J2290" t="s">
        <v>16</v>
      </c>
      <c r="K2290" s="20">
        <v>0.09</v>
      </c>
      <c r="L2290" s="20">
        <v>0.91</v>
      </c>
      <c r="M2290" t="str">
        <f>_xlfn.XLOOKUP(Production_Downtime_Cleaned[[#This Row],[machine_id]],Machine_master[machine_id],Machine_master[department])</f>
        <v>Stamping</v>
      </c>
    </row>
    <row r="2291" spans="1:13">
      <c r="A2291" s="19">
        <v>45753</v>
      </c>
      <c r="B2291" t="s">
        <v>21</v>
      </c>
      <c r="C2291" t="s">
        <v>14</v>
      </c>
      <c r="D2291">
        <v>8</v>
      </c>
      <c r="E2291">
        <v>0</v>
      </c>
      <c r="F2291">
        <v>8</v>
      </c>
      <c r="G2291">
        <v>774</v>
      </c>
      <c r="H2291" t="s">
        <v>15</v>
      </c>
      <c r="I2291">
        <v>0</v>
      </c>
      <c r="J2291" t="s">
        <v>16</v>
      </c>
      <c r="K2291" s="20">
        <v>0</v>
      </c>
      <c r="L2291" s="20">
        <v>1</v>
      </c>
      <c r="M2291" t="str">
        <f>_xlfn.XLOOKUP(Production_Downtime_Cleaned[[#This Row],[machine_id]],Machine_master[machine_id],Machine_master[department])</f>
        <v>Machining</v>
      </c>
    </row>
    <row r="2292" spans="1:13">
      <c r="A2292" s="19">
        <v>45753</v>
      </c>
      <c r="B2292" t="s">
        <v>21</v>
      </c>
      <c r="C2292" t="s">
        <v>17</v>
      </c>
      <c r="D2292">
        <v>8</v>
      </c>
      <c r="E2292">
        <v>0</v>
      </c>
      <c r="F2292">
        <v>8</v>
      </c>
      <c r="G2292">
        <v>729</v>
      </c>
      <c r="H2292" t="s">
        <v>15</v>
      </c>
      <c r="I2292">
        <v>0</v>
      </c>
      <c r="J2292" t="s">
        <v>16</v>
      </c>
      <c r="K2292" s="20">
        <v>0</v>
      </c>
      <c r="L2292" s="20">
        <v>1</v>
      </c>
      <c r="M2292" t="str">
        <f>_xlfn.XLOOKUP(Production_Downtime_Cleaned[[#This Row],[machine_id]],Machine_master[machine_id],Machine_master[department])</f>
        <v>Machining</v>
      </c>
    </row>
    <row r="2293" spans="1:13">
      <c r="A2293" s="19">
        <v>45753</v>
      </c>
      <c r="B2293" t="s">
        <v>21</v>
      </c>
      <c r="C2293" t="s">
        <v>18</v>
      </c>
      <c r="D2293">
        <v>8</v>
      </c>
      <c r="E2293">
        <v>3.3</v>
      </c>
      <c r="F2293">
        <v>4.7</v>
      </c>
      <c r="G2293">
        <v>403</v>
      </c>
      <c r="H2293" t="s">
        <v>31</v>
      </c>
      <c r="I2293">
        <v>6000</v>
      </c>
      <c r="J2293" t="s">
        <v>16</v>
      </c>
      <c r="K2293" s="20">
        <v>0.41</v>
      </c>
      <c r="L2293" s="20">
        <v>0.59</v>
      </c>
      <c r="M2293" t="str">
        <f>_xlfn.XLOOKUP(Production_Downtime_Cleaned[[#This Row],[machine_id]],Machine_master[machine_id],Machine_master[department])</f>
        <v>Machining</v>
      </c>
    </row>
    <row r="2294" spans="1:13">
      <c r="A2294" s="19">
        <v>45753</v>
      </c>
      <c r="B2294" t="s">
        <v>22</v>
      </c>
      <c r="C2294" t="s">
        <v>14</v>
      </c>
      <c r="D2294">
        <v>8</v>
      </c>
      <c r="E2294">
        <v>1.7</v>
      </c>
      <c r="F2294">
        <v>6.3</v>
      </c>
      <c r="G2294">
        <v>519</v>
      </c>
      <c r="H2294" t="s">
        <v>29</v>
      </c>
      <c r="I2294">
        <v>2300</v>
      </c>
      <c r="J2294" t="s">
        <v>16</v>
      </c>
      <c r="K2294" s="20">
        <v>0.21</v>
      </c>
      <c r="L2294" s="20">
        <v>0.79</v>
      </c>
      <c r="M2294" t="str">
        <f>_xlfn.XLOOKUP(Production_Downtime_Cleaned[[#This Row],[machine_id]],Machine_master[machine_id],Machine_master[department])</f>
        <v>Machining</v>
      </c>
    </row>
    <row r="2295" spans="1:13">
      <c r="A2295" s="19">
        <v>45753</v>
      </c>
      <c r="B2295" t="s">
        <v>22</v>
      </c>
      <c r="C2295" t="s">
        <v>17</v>
      </c>
      <c r="D2295">
        <v>8</v>
      </c>
      <c r="E2295">
        <v>0</v>
      </c>
      <c r="F2295">
        <v>8</v>
      </c>
      <c r="G2295">
        <v>793</v>
      </c>
      <c r="H2295" t="s">
        <v>15</v>
      </c>
      <c r="I2295">
        <v>0</v>
      </c>
      <c r="J2295" t="s">
        <v>16</v>
      </c>
      <c r="K2295" s="20">
        <v>0</v>
      </c>
      <c r="L2295" s="20">
        <v>1</v>
      </c>
      <c r="M2295" t="str">
        <f>_xlfn.XLOOKUP(Production_Downtime_Cleaned[[#This Row],[machine_id]],Machine_master[machine_id],Machine_master[department])</f>
        <v>Machining</v>
      </c>
    </row>
    <row r="2296" spans="1:13">
      <c r="A2296" s="19">
        <v>45753</v>
      </c>
      <c r="B2296" t="s">
        <v>22</v>
      </c>
      <c r="C2296" t="s">
        <v>18</v>
      </c>
      <c r="D2296">
        <v>8</v>
      </c>
      <c r="E2296">
        <v>0</v>
      </c>
      <c r="F2296">
        <v>8</v>
      </c>
      <c r="G2296">
        <v>733</v>
      </c>
      <c r="H2296" t="s">
        <v>15</v>
      </c>
      <c r="I2296">
        <v>0</v>
      </c>
      <c r="J2296" t="s">
        <v>16</v>
      </c>
      <c r="K2296" s="20">
        <v>0</v>
      </c>
      <c r="L2296" s="20">
        <v>1</v>
      </c>
      <c r="M2296" t="str">
        <f>_xlfn.XLOOKUP(Production_Downtime_Cleaned[[#This Row],[machine_id]],Machine_master[machine_id],Machine_master[department])</f>
        <v>Machining</v>
      </c>
    </row>
    <row r="2297" spans="1:13">
      <c r="A2297" s="19">
        <v>45753</v>
      </c>
      <c r="B2297" t="s">
        <v>23</v>
      </c>
      <c r="C2297" t="s">
        <v>14</v>
      </c>
      <c r="D2297">
        <v>8</v>
      </c>
      <c r="E2297">
        <v>0</v>
      </c>
      <c r="F2297">
        <v>8</v>
      </c>
      <c r="G2297">
        <v>3386</v>
      </c>
      <c r="H2297" t="s">
        <v>15</v>
      </c>
      <c r="I2297">
        <v>0</v>
      </c>
      <c r="J2297" t="s">
        <v>16</v>
      </c>
      <c r="K2297" s="20">
        <v>0</v>
      </c>
      <c r="L2297" s="20">
        <v>1</v>
      </c>
      <c r="M2297" t="str">
        <f>_xlfn.XLOOKUP(Production_Downtime_Cleaned[[#This Row],[machine_id]],Machine_master[machine_id],Machine_master[department])</f>
        <v>Assembly</v>
      </c>
    </row>
    <row r="2298" spans="1:13">
      <c r="A2298" s="19">
        <v>45753</v>
      </c>
      <c r="B2298" t="s">
        <v>23</v>
      </c>
      <c r="C2298" t="s">
        <v>17</v>
      </c>
      <c r="D2298">
        <v>8</v>
      </c>
      <c r="E2298">
        <v>0.9</v>
      </c>
      <c r="F2298">
        <v>7.1</v>
      </c>
      <c r="G2298">
        <v>2844</v>
      </c>
      <c r="H2298" t="s">
        <v>27</v>
      </c>
      <c r="I2298">
        <v>14100</v>
      </c>
      <c r="J2298" t="s">
        <v>16</v>
      </c>
      <c r="K2298" s="20">
        <v>0.11</v>
      </c>
      <c r="L2298" s="20">
        <v>0.89</v>
      </c>
      <c r="M2298" t="str">
        <f>_xlfn.XLOOKUP(Production_Downtime_Cleaned[[#This Row],[machine_id]],Machine_master[machine_id],Machine_master[department])</f>
        <v>Assembly</v>
      </c>
    </row>
    <row r="2299" spans="1:13">
      <c r="A2299" s="19">
        <v>45753</v>
      </c>
      <c r="B2299" t="s">
        <v>23</v>
      </c>
      <c r="C2299" t="s">
        <v>18</v>
      </c>
      <c r="D2299">
        <v>8</v>
      </c>
      <c r="E2299">
        <v>4.8</v>
      </c>
      <c r="F2299">
        <v>3.2</v>
      </c>
      <c r="G2299">
        <v>1349</v>
      </c>
      <c r="H2299" t="s">
        <v>28</v>
      </c>
      <c r="I2299">
        <v>12700</v>
      </c>
      <c r="J2299" t="s">
        <v>16</v>
      </c>
      <c r="K2299" s="20">
        <v>0.6</v>
      </c>
      <c r="L2299" s="20">
        <v>0.4</v>
      </c>
      <c r="M2299" t="str">
        <f>_xlfn.XLOOKUP(Production_Downtime_Cleaned[[#This Row],[machine_id]],Machine_master[machine_id],Machine_master[department])</f>
        <v>Assembly</v>
      </c>
    </row>
    <row r="2300" spans="1:13">
      <c r="A2300" s="19">
        <v>45753</v>
      </c>
      <c r="B2300" t="s">
        <v>24</v>
      </c>
      <c r="C2300" t="s">
        <v>14</v>
      </c>
      <c r="D2300">
        <v>8</v>
      </c>
      <c r="E2300">
        <v>0</v>
      </c>
      <c r="F2300">
        <v>8</v>
      </c>
      <c r="G2300">
        <v>3206</v>
      </c>
      <c r="H2300" t="s">
        <v>15</v>
      </c>
      <c r="I2300">
        <v>0</v>
      </c>
      <c r="J2300" t="s">
        <v>16</v>
      </c>
      <c r="K2300" s="20">
        <v>0</v>
      </c>
      <c r="L2300" s="20">
        <v>1</v>
      </c>
      <c r="M2300" t="str">
        <f>_xlfn.XLOOKUP(Production_Downtime_Cleaned[[#This Row],[machine_id]],Machine_master[machine_id],Machine_master[department])</f>
        <v>Assembly</v>
      </c>
    </row>
    <row r="2301" spans="1:13">
      <c r="A2301" s="19">
        <v>45753</v>
      </c>
      <c r="B2301" t="s">
        <v>24</v>
      </c>
      <c r="C2301" t="s">
        <v>17</v>
      </c>
      <c r="D2301">
        <v>8</v>
      </c>
      <c r="E2301">
        <v>0</v>
      </c>
      <c r="F2301">
        <v>8</v>
      </c>
      <c r="G2301">
        <v>3354</v>
      </c>
      <c r="H2301" t="s">
        <v>15</v>
      </c>
      <c r="I2301">
        <v>0</v>
      </c>
      <c r="J2301" t="s">
        <v>16</v>
      </c>
      <c r="K2301" s="20">
        <v>0</v>
      </c>
      <c r="L2301" s="20">
        <v>1</v>
      </c>
      <c r="M2301" t="str">
        <f>_xlfn.XLOOKUP(Production_Downtime_Cleaned[[#This Row],[machine_id]],Machine_master[machine_id],Machine_master[department])</f>
        <v>Assembly</v>
      </c>
    </row>
    <row r="2302" spans="1:13">
      <c r="A2302" s="19">
        <v>45753</v>
      </c>
      <c r="B2302" t="s">
        <v>24</v>
      </c>
      <c r="C2302" t="s">
        <v>18</v>
      </c>
      <c r="D2302">
        <v>8</v>
      </c>
      <c r="E2302">
        <v>0</v>
      </c>
      <c r="F2302">
        <v>8</v>
      </c>
      <c r="G2302">
        <v>3247</v>
      </c>
      <c r="H2302" t="s">
        <v>15</v>
      </c>
      <c r="I2302">
        <v>0</v>
      </c>
      <c r="J2302" t="s">
        <v>16</v>
      </c>
      <c r="K2302" s="20">
        <v>0</v>
      </c>
      <c r="L2302" s="20">
        <v>1</v>
      </c>
      <c r="M2302" t="str">
        <f>_xlfn.XLOOKUP(Production_Downtime_Cleaned[[#This Row],[machine_id]],Machine_master[machine_id],Machine_master[department])</f>
        <v>Assembly</v>
      </c>
    </row>
    <row r="2303" spans="1:13">
      <c r="A2303" s="19">
        <v>45753</v>
      </c>
      <c r="B2303" t="s">
        <v>25</v>
      </c>
      <c r="C2303" t="s">
        <v>14</v>
      </c>
      <c r="D2303">
        <v>8</v>
      </c>
      <c r="E2303">
        <v>0</v>
      </c>
      <c r="F2303">
        <v>8</v>
      </c>
      <c r="G2303">
        <v>3761</v>
      </c>
      <c r="H2303" t="s">
        <v>15</v>
      </c>
      <c r="I2303">
        <v>0</v>
      </c>
      <c r="J2303" t="s">
        <v>16</v>
      </c>
      <c r="K2303" s="20">
        <v>0</v>
      </c>
      <c r="L2303" s="20">
        <v>1</v>
      </c>
      <c r="M2303" t="str">
        <f>_xlfn.XLOOKUP(Production_Downtime_Cleaned[[#This Row],[machine_id]],Machine_master[machine_id],Machine_master[department])</f>
        <v>Cutting</v>
      </c>
    </row>
    <row r="2304" spans="1:13">
      <c r="A2304" s="19">
        <v>45753</v>
      </c>
      <c r="B2304" t="s">
        <v>25</v>
      </c>
      <c r="C2304" t="s">
        <v>17</v>
      </c>
      <c r="D2304">
        <v>8</v>
      </c>
      <c r="E2304">
        <v>0</v>
      </c>
      <c r="F2304">
        <v>8</v>
      </c>
      <c r="G2304">
        <v>4154</v>
      </c>
      <c r="H2304" t="s">
        <v>15</v>
      </c>
      <c r="I2304">
        <v>0</v>
      </c>
      <c r="J2304" t="s">
        <v>16</v>
      </c>
      <c r="K2304" s="20">
        <v>0</v>
      </c>
      <c r="L2304" s="20">
        <v>1</v>
      </c>
      <c r="M2304" t="str">
        <f>_xlfn.XLOOKUP(Production_Downtime_Cleaned[[#This Row],[machine_id]],Machine_master[machine_id],Machine_master[department])</f>
        <v>Cutting</v>
      </c>
    </row>
    <row r="2305" spans="1:13">
      <c r="A2305" s="19">
        <v>45753</v>
      </c>
      <c r="B2305" t="s">
        <v>25</v>
      </c>
      <c r="C2305" t="s">
        <v>18</v>
      </c>
      <c r="D2305">
        <v>8</v>
      </c>
      <c r="E2305">
        <v>0</v>
      </c>
      <c r="F2305">
        <v>8</v>
      </c>
      <c r="G2305">
        <v>3997</v>
      </c>
      <c r="H2305" t="s">
        <v>15</v>
      </c>
      <c r="I2305">
        <v>0</v>
      </c>
      <c r="J2305" t="s">
        <v>16</v>
      </c>
      <c r="K2305" s="20">
        <v>0</v>
      </c>
      <c r="L2305" s="20">
        <v>1</v>
      </c>
      <c r="M2305" t="str">
        <f>_xlfn.XLOOKUP(Production_Downtime_Cleaned[[#This Row],[machine_id]],Machine_master[machine_id],Machine_master[department])</f>
        <v>Cutting</v>
      </c>
    </row>
    <row r="2306" spans="1:13">
      <c r="A2306" s="19">
        <v>45754</v>
      </c>
      <c r="B2306" t="s">
        <v>13</v>
      </c>
      <c r="C2306" t="s">
        <v>14</v>
      </c>
      <c r="D2306">
        <v>8</v>
      </c>
      <c r="E2306">
        <v>0</v>
      </c>
      <c r="F2306">
        <v>8</v>
      </c>
      <c r="G2306">
        <v>5182</v>
      </c>
      <c r="H2306" t="s">
        <v>15</v>
      </c>
      <c r="I2306">
        <v>0</v>
      </c>
      <c r="J2306" t="s">
        <v>16</v>
      </c>
      <c r="K2306" s="20">
        <v>0</v>
      </c>
      <c r="L2306" s="20">
        <v>1</v>
      </c>
      <c r="M2306" t="str">
        <f>_xlfn.XLOOKUP(Production_Downtime_Cleaned[[#This Row],[machine_id]],Machine_master[machine_id],Machine_master[department])</f>
        <v>Stamping</v>
      </c>
    </row>
    <row r="2307" spans="1:13">
      <c r="A2307" s="19">
        <v>45754</v>
      </c>
      <c r="B2307" t="s">
        <v>13</v>
      </c>
      <c r="C2307" t="s">
        <v>17</v>
      </c>
      <c r="D2307">
        <v>8</v>
      </c>
      <c r="E2307">
        <v>0</v>
      </c>
      <c r="F2307">
        <v>8</v>
      </c>
      <c r="G2307">
        <v>5421</v>
      </c>
      <c r="H2307" t="s">
        <v>15</v>
      </c>
      <c r="I2307">
        <v>0</v>
      </c>
      <c r="J2307" t="s">
        <v>16</v>
      </c>
      <c r="K2307" s="20">
        <v>0</v>
      </c>
      <c r="L2307" s="20">
        <v>1</v>
      </c>
      <c r="M2307" t="str">
        <f>_xlfn.XLOOKUP(Production_Downtime_Cleaned[[#This Row],[machine_id]],Machine_master[machine_id],Machine_master[department])</f>
        <v>Stamping</v>
      </c>
    </row>
    <row r="2308" spans="1:13">
      <c r="A2308" s="19">
        <v>45754</v>
      </c>
      <c r="B2308" t="s">
        <v>13</v>
      </c>
      <c r="C2308" t="s">
        <v>18</v>
      </c>
      <c r="D2308">
        <v>8</v>
      </c>
      <c r="E2308">
        <v>0</v>
      </c>
      <c r="F2308">
        <v>8</v>
      </c>
      <c r="G2308">
        <v>4863</v>
      </c>
      <c r="H2308" t="s">
        <v>15</v>
      </c>
      <c r="I2308">
        <v>0</v>
      </c>
      <c r="J2308" t="s">
        <v>16</v>
      </c>
      <c r="K2308" s="20">
        <v>0</v>
      </c>
      <c r="L2308" s="20">
        <v>1</v>
      </c>
      <c r="M2308" t="str">
        <f>_xlfn.XLOOKUP(Production_Downtime_Cleaned[[#This Row],[machine_id]],Machine_master[machine_id],Machine_master[department])</f>
        <v>Stamping</v>
      </c>
    </row>
    <row r="2309" spans="1:13">
      <c r="A2309" s="19">
        <v>45754</v>
      </c>
      <c r="B2309" t="s">
        <v>19</v>
      </c>
      <c r="C2309" t="s">
        <v>14</v>
      </c>
      <c r="D2309">
        <v>8</v>
      </c>
      <c r="E2309">
        <v>0</v>
      </c>
      <c r="F2309">
        <v>8</v>
      </c>
      <c r="G2309">
        <v>4907</v>
      </c>
      <c r="H2309" t="s">
        <v>15</v>
      </c>
      <c r="I2309">
        <v>0</v>
      </c>
      <c r="J2309" t="s">
        <v>16</v>
      </c>
      <c r="K2309" s="20">
        <v>0</v>
      </c>
      <c r="L2309" s="20">
        <v>1</v>
      </c>
      <c r="M2309" t="str">
        <f>_xlfn.XLOOKUP(Production_Downtime_Cleaned[[#This Row],[machine_id]],Machine_master[machine_id],Machine_master[department])</f>
        <v>Stamping</v>
      </c>
    </row>
    <row r="2310" spans="1:13">
      <c r="A2310" s="19">
        <v>45754</v>
      </c>
      <c r="B2310" t="s">
        <v>19</v>
      </c>
      <c r="C2310" t="s">
        <v>17</v>
      </c>
      <c r="D2310">
        <v>8</v>
      </c>
      <c r="E2310">
        <v>0</v>
      </c>
      <c r="F2310">
        <v>8</v>
      </c>
      <c r="G2310">
        <v>4997</v>
      </c>
      <c r="H2310" t="s">
        <v>15</v>
      </c>
      <c r="I2310">
        <v>0</v>
      </c>
      <c r="J2310" t="s">
        <v>16</v>
      </c>
      <c r="K2310" s="20">
        <v>0</v>
      </c>
      <c r="L2310" s="20">
        <v>1</v>
      </c>
      <c r="M2310" t="str">
        <f>_xlfn.XLOOKUP(Production_Downtime_Cleaned[[#This Row],[machine_id]],Machine_master[machine_id],Machine_master[department])</f>
        <v>Stamping</v>
      </c>
    </row>
    <row r="2311" spans="1:13">
      <c r="A2311" s="19">
        <v>45754</v>
      </c>
      <c r="B2311" t="s">
        <v>19</v>
      </c>
      <c r="C2311" t="s">
        <v>18</v>
      </c>
      <c r="D2311">
        <v>8</v>
      </c>
      <c r="E2311">
        <v>0</v>
      </c>
      <c r="F2311">
        <v>8</v>
      </c>
      <c r="G2311">
        <v>5390</v>
      </c>
      <c r="H2311" t="s">
        <v>15</v>
      </c>
      <c r="I2311">
        <v>0</v>
      </c>
      <c r="J2311" t="s">
        <v>16</v>
      </c>
      <c r="K2311" s="20">
        <v>0</v>
      </c>
      <c r="L2311" s="20">
        <v>1</v>
      </c>
      <c r="M2311" t="str">
        <f>_xlfn.XLOOKUP(Production_Downtime_Cleaned[[#This Row],[machine_id]],Machine_master[machine_id],Machine_master[department])</f>
        <v>Stamping</v>
      </c>
    </row>
    <row r="2312" spans="1:13">
      <c r="A2312" s="19">
        <v>45754</v>
      </c>
      <c r="B2312" t="s">
        <v>20</v>
      </c>
      <c r="C2312" t="s">
        <v>14</v>
      </c>
      <c r="D2312">
        <v>8</v>
      </c>
      <c r="E2312">
        <v>0</v>
      </c>
      <c r="F2312">
        <v>8</v>
      </c>
      <c r="G2312">
        <v>4803</v>
      </c>
      <c r="H2312" t="s">
        <v>15</v>
      </c>
      <c r="I2312">
        <v>0</v>
      </c>
      <c r="J2312" t="s">
        <v>16</v>
      </c>
      <c r="K2312" s="20">
        <v>0</v>
      </c>
      <c r="L2312" s="20">
        <v>1</v>
      </c>
      <c r="M2312" t="str">
        <f>_xlfn.XLOOKUP(Production_Downtime_Cleaned[[#This Row],[machine_id]],Machine_master[machine_id],Machine_master[department])</f>
        <v>Stamping</v>
      </c>
    </row>
    <row r="2313" spans="1:13">
      <c r="A2313" s="19">
        <v>45754</v>
      </c>
      <c r="B2313" t="s">
        <v>20</v>
      </c>
      <c r="C2313" t="s">
        <v>17</v>
      </c>
      <c r="D2313">
        <v>8</v>
      </c>
      <c r="E2313">
        <v>6.1</v>
      </c>
      <c r="F2313">
        <v>1.9</v>
      </c>
      <c r="G2313">
        <v>1146</v>
      </c>
      <c r="H2313" t="s">
        <v>29</v>
      </c>
      <c r="I2313">
        <v>10800</v>
      </c>
      <c r="J2313" t="s">
        <v>16</v>
      </c>
      <c r="K2313" s="20">
        <v>0.76</v>
      </c>
      <c r="L2313" s="20">
        <v>0.24</v>
      </c>
      <c r="M2313" t="str">
        <f>_xlfn.XLOOKUP(Production_Downtime_Cleaned[[#This Row],[machine_id]],Machine_master[machine_id],Machine_master[department])</f>
        <v>Stamping</v>
      </c>
    </row>
    <row r="2314" spans="1:13">
      <c r="A2314" s="19">
        <v>45754</v>
      </c>
      <c r="B2314" t="s">
        <v>20</v>
      </c>
      <c r="C2314" t="s">
        <v>18</v>
      </c>
      <c r="D2314">
        <v>8</v>
      </c>
      <c r="E2314">
        <v>0</v>
      </c>
      <c r="F2314">
        <v>8</v>
      </c>
      <c r="G2314">
        <v>4784</v>
      </c>
      <c r="H2314" t="s">
        <v>15</v>
      </c>
      <c r="I2314">
        <v>0</v>
      </c>
      <c r="J2314" t="s">
        <v>16</v>
      </c>
      <c r="K2314" s="20">
        <v>0</v>
      </c>
      <c r="L2314" s="20">
        <v>1</v>
      </c>
      <c r="M2314" t="str">
        <f>_xlfn.XLOOKUP(Production_Downtime_Cleaned[[#This Row],[machine_id]],Machine_master[machine_id],Machine_master[department])</f>
        <v>Stamping</v>
      </c>
    </row>
    <row r="2315" spans="1:13">
      <c r="A2315" s="19">
        <v>45754</v>
      </c>
      <c r="B2315" t="s">
        <v>21</v>
      </c>
      <c r="C2315" t="s">
        <v>14</v>
      </c>
      <c r="D2315">
        <v>8</v>
      </c>
      <c r="E2315">
        <v>3.8</v>
      </c>
      <c r="F2315">
        <v>4.2</v>
      </c>
      <c r="G2315">
        <v>366</v>
      </c>
      <c r="H2315" t="s">
        <v>27</v>
      </c>
      <c r="I2315">
        <v>4900</v>
      </c>
      <c r="J2315" t="s">
        <v>16</v>
      </c>
      <c r="K2315" s="20">
        <v>0.48</v>
      </c>
      <c r="L2315" s="20">
        <v>0.53</v>
      </c>
      <c r="M2315" t="str">
        <f>_xlfn.XLOOKUP(Production_Downtime_Cleaned[[#This Row],[machine_id]],Machine_master[machine_id],Machine_master[department])</f>
        <v>Machining</v>
      </c>
    </row>
    <row r="2316" spans="1:13">
      <c r="A2316" s="19">
        <v>45754</v>
      </c>
      <c r="B2316" t="s">
        <v>21</v>
      </c>
      <c r="C2316" t="s">
        <v>17</v>
      </c>
      <c r="D2316">
        <v>8</v>
      </c>
      <c r="E2316">
        <v>5.2</v>
      </c>
      <c r="F2316">
        <v>2.8</v>
      </c>
      <c r="G2316">
        <v>228</v>
      </c>
      <c r="H2316" t="s">
        <v>30</v>
      </c>
      <c r="I2316">
        <v>12300</v>
      </c>
      <c r="J2316" t="s">
        <v>16</v>
      </c>
      <c r="K2316" s="20">
        <v>0.65</v>
      </c>
      <c r="L2316" s="20">
        <v>0.35</v>
      </c>
      <c r="M2316" t="str">
        <f>_xlfn.XLOOKUP(Production_Downtime_Cleaned[[#This Row],[machine_id]],Machine_master[machine_id],Machine_master[department])</f>
        <v>Machining</v>
      </c>
    </row>
    <row r="2317" spans="1:13">
      <c r="A2317" s="19">
        <v>45754</v>
      </c>
      <c r="B2317" t="s">
        <v>21</v>
      </c>
      <c r="C2317" t="s">
        <v>18</v>
      </c>
      <c r="D2317">
        <v>8</v>
      </c>
      <c r="E2317">
        <v>0</v>
      </c>
      <c r="F2317">
        <v>8</v>
      </c>
      <c r="G2317">
        <v>653</v>
      </c>
      <c r="H2317" t="s">
        <v>15</v>
      </c>
      <c r="I2317">
        <v>0</v>
      </c>
      <c r="J2317" t="s">
        <v>16</v>
      </c>
      <c r="K2317" s="20">
        <v>0</v>
      </c>
      <c r="L2317" s="20">
        <v>1</v>
      </c>
      <c r="M2317" t="str">
        <f>_xlfn.XLOOKUP(Production_Downtime_Cleaned[[#This Row],[machine_id]],Machine_master[machine_id],Machine_master[department])</f>
        <v>Machining</v>
      </c>
    </row>
    <row r="2318" spans="1:13">
      <c r="A2318" s="19">
        <v>45754</v>
      </c>
      <c r="B2318" t="s">
        <v>22</v>
      </c>
      <c r="C2318" t="s">
        <v>14</v>
      </c>
      <c r="D2318">
        <v>8</v>
      </c>
      <c r="E2318">
        <v>0</v>
      </c>
      <c r="F2318">
        <v>8</v>
      </c>
      <c r="G2318">
        <v>701</v>
      </c>
      <c r="H2318" t="s">
        <v>15</v>
      </c>
      <c r="I2318">
        <v>0</v>
      </c>
      <c r="J2318" t="s">
        <v>16</v>
      </c>
      <c r="K2318" s="20">
        <v>0</v>
      </c>
      <c r="L2318" s="20">
        <v>1</v>
      </c>
      <c r="M2318" t="str">
        <f>_xlfn.XLOOKUP(Production_Downtime_Cleaned[[#This Row],[machine_id]],Machine_master[machine_id],Machine_master[department])</f>
        <v>Machining</v>
      </c>
    </row>
    <row r="2319" spans="1:13">
      <c r="A2319" s="19">
        <v>45754</v>
      </c>
      <c r="B2319" t="s">
        <v>22</v>
      </c>
      <c r="C2319" t="s">
        <v>17</v>
      </c>
      <c r="D2319">
        <v>8</v>
      </c>
      <c r="E2319">
        <v>4.0999999999999996</v>
      </c>
      <c r="F2319">
        <v>3.9</v>
      </c>
      <c r="G2319">
        <v>373</v>
      </c>
      <c r="H2319" t="s">
        <v>30</v>
      </c>
      <c r="I2319">
        <v>13700</v>
      </c>
      <c r="J2319" t="s">
        <v>16</v>
      </c>
      <c r="K2319" s="20">
        <v>0.51</v>
      </c>
      <c r="L2319" s="20">
        <v>0.49</v>
      </c>
      <c r="M2319" t="str">
        <f>_xlfn.XLOOKUP(Production_Downtime_Cleaned[[#This Row],[machine_id]],Machine_master[machine_id],Machine_master[department])</f>
        <v>Machining</v>
      </c>
    </row>
    <row r="2320" spans="1:13">
      <c r="A2320" s="19">
        <v>45754</v>
      </c>
      <c r="B2320" t="s">
        <v>22</v>
      </c>
      <c r="C2320" t="s">
        <v>18</v>
      </c>
      <c r="D2320">
        <v>8</v>
      </c>
      <c r="E2320">
        <v>0.6</v>
      </c>
      <c r="F2320">
        <v>7.4</v>
      </c>
      <c r="G2320">
        <v>661</v>
      </c>
      <c r="H2320" t="s">
        <v>26</v>
      </c>
      <c r="I2320">
        <v>10600</v>
      </c>
      <c r="J2320" t="s">
        <v>16</v>
      </c>
      <c r="K2320" s="20">
        <v>0.08</v>
      </c>
      <c r="L2320" s="20">
        <v>0.93</v>
      </c>
      <c r="M2320" t="str">
        <f>_xlfn.XLOOKUP(Production_Downtime_Cleaned[[#This Row],[machine_id]],Machine_master[machine_id],Machine_master[department])</f>
        <v>Machining</v>
      </c>
    </row>
    <row r="2321" spans="1:13">
      <c r="A2321" s="19">
        <v>45754</v>
      </c>
      <c r="B2321" t="s">
        <v>23</v>
      </c>
      <c r="C2321" t="s">
        <v>14</v>
      </c>
      <c r="D2321">
        <v>8</v>
      </c>
      <c r="E2321">
        <v>3.5</v>
      </c>
      <c r="F2321">
        <v>4.5</v>
      </c>
      <c r="G2321">
        <v>1866</v>
      </c>
      <c r="H2321" t="s">
        <v>29</v>
      </c>
      <c r="I2321">
        <v>9800</v>
      </c>
      <c r="J2321" t="s">
        <v>16</v>
      </c>
      <c r="K2321" s="20">
        <v>0.44</v>
      </c>
      <c r="L2321" s="20">
        <v>0.56000000000000005</v>
      </c>
      <c r="M2321" t="str">
        <f>_xlfn.XLOOKUP(Production_Downtime_Cleaned[[#This Row],[machine_id]],Machine_master[machine_id],Machine_master[department])</f>
        <v>Assembly</v>
      </c>
    </row>
    <row r="2322" spans="1:13">
      <c r="A2322" s="19">
        <v>45754</v>
      </c>
      <c r="B2322" t="s">
        <v>23</v>
      </c>
      <c r="C2322" t="s">
        <v>17</v>
      </c>
      <c r="D2322">
        <v>8</v>
      </c>
      <c r="E2322">
        <v>0</v>
      </c>
      <c r="F2322">
        <v>8</v>
      </c>
      <c r="G2322">
        <v>3352</v>
      </c>
      <c r="H2322" t="s">
        <v>15</v>
      </c>
      <c r="I2322">
        <v>0</v>
      </c>
      <c r="J2322" t="s">
        <v>16</v>
      </c>
      <c r="K2322" s="20">
        <v>0</v>
      </c>
      <c r="L2322" s="20">
        <v>1</v>
      </c>
      <c r="M2322" t="str">
        <f>_xlfn.XLOOKUP(Production_Downtime_Cleaned[[#This Row],[machine_id]],Machine_master[machine_id],Machine_master[department])</f>
        <v>Assembly</v>
      </c>
    </row>
    <row r="2323" spans="1:13">
      <c r="A2323" s="19">
        <v>45754</v>
      </c>
      <c r="B2323" t="s">
        <v>23</v>
      </c>
      <c r="C2323" t="s">
        <v>18</v>
      </c>
      <c r="D2323">
        <v>8</v>
      </c>
      <c r="E2323">
        <v>0</v>
      </c>
      <c r="F2323">
        <v>8</v>
      </c>
      <c r="G2323">
        <v>3006</v>
      </c>
      <c r="H2323" t="s">
        <v>15</v>
      </c>
      <c r="I2323">
        <v>0</v>
      </c>
      <c r="J2323" t="s">
        <v>16</v>
      </c>
      <c r="K2323" s="20">
        <v>0</v>
      </c>
      <c r="L2323" s="20">
        <v>1</v>
      </c>
      <c r="M2323" t="str">
        <f>_xlfn.XLOOKUP(Production_Downtime_Cleaned[[#This Row],[machine_id]],Machine_master[machine_id],Machine_master[department])</f>
        <v>Assembly</v>
      </c>
    </row>
    <row r="2324" spans="1:13">
      <c r="A2324" s="19">
        <v>45754</v>
      </c>
      <c r="B2324" t="s">
        <v>24</v>
      </c>
      <c r="C2324" t="s">
        <v>14</v>
      </c>
      <c r="D2324">
        <v>8</v>
      </c>
      <c r="E2324">
        <v>0</v>
      </c>
      <c r="F2324">
        <v>8</v>
      </c>
      <c r="G2324">
        <v>2975</v>
      </c>
      <c r="H2324" t="s">
        <v>15</v>
      </c>
      <c r="I2324">
        <v>0</v>
      </c>
      <c r="J2324" t="s">
        <v>16</v>
      </c>
      <c r="K2324" s="20">
        <v>0</v>
      </c>
      <c r="L2324" s="20">
        <v>1</v>
      </c>
      <c r="M2324" t="str">
        <f>_xlfn.XLOOKUP(Production_Downtime_Cleaned[[#This Row],[machine_id]],Machine_master[machine_id],Machine_master[department])</f>
        <v>Assembly</v>
      </c>
    </row>
    <row r="2325" spans="1:13">
      <c r="A2325" s="19">
        <v>45754</v>
      </c>
      <c r="B2325" t="s">
        <v>24</v>
      </c>
      <c r="C2325" t="s">
        <v>17</v>
      </c>
      <c r="D2325">
        <v>8</v>
      </c>
      <c r="E2325">
        <v>0</v>
      </c>
      <c r="F2325">
        <v>8</v>
      </c>
      <c r="G2325">
        <v>3201</v>
      </c>
      <c r="H2325" t="s">
        <v>15</v>
      </c>
      <c r="I2325">
        <v>0</v>
      </c>
      <c r="J2325" t="s">
        <v>16</v>
      </c>
      <c r="K2325" s="20">
        <v>0</v>
      </c>
      <c r="L2325" s="20">
        <v>1</v>
      </c>
      <c r="M2325" t="str">
        <f>_xlfn.XLOOKUP(Production_Downtime_Cleaned[[#This Row],[machine_id]],Machine_master[machine_id],Machine_master[department])</f>
        <v>Assembly</v>
      </c>
    </row>
    <row r="2326" spans="1:13">
      <c r="A2326" s="19">
        <v>45754</v>
      </c>
      <c r="B2326" t="s">
        <v>24</v>
      </c>
      <c r="C2326" t="s">
        <v>18</v>
      </c>
      <c r="D2326">
        <v>8</v>
      </c>
      <c r="E2326">
        <v>0</v>
      </c>
      <c r="F2326">
        <v>8</v>
      </c>
      <c r="G2326">
        <v>3689</v>
      </c>
      <c r="H2326" t="s">
        <v>15</v>
      </c>
      <c r="I2326">
        <v>0</v>
      </c>
      <c r="J2326" t="s">
        <v>16</v>
      </c>
      <c r="K2326" s="20">
        <v>0</v>
      </c>
      <c r="L2326" s="20">
        <v>1</v>
      </c>
      <c r="M2326" t="str">
        <f>_xlfn.XLOOKUP(Production_Downtime_Cleaned[[#This Row],[machine_id]],Machine_master[machine_id],Machine_master[department])</f>
        <v>Assembly</v>
      </c>
    </row>
    <row r="2327" spans="1:13">
      <c r="A2327" s="19">
        <v>45754</v>
      </c>
      <c r="B2327" t="s">
        <v>25</v>
      </c>
      <c r="C2327" t="s">
        <v>14</v>
      </c>
      <c r="D2327">
        <v>8</v>
      </c>
      <c r="E2327">
        <v>0</v>
      </c>
      <c r="F2327">
        <v>8</v>
      </c>
      <c r="G2327">
        <v>4156</v>
      </c>
      <c r="H2327" t="s">
        <v>15</v>
      </c>
      <c r="I2327">
        <v>0</v>
      </c>
      <c r="J2327" t="s">
        <v>16</v>
      </c>
      <c r="K2327" s="20">
        <v>0</v>
      </c>
      <c r="L2327" s="20">
        <v>1</v>
      </c>
      <c r="M2327" t="str">
        <f>_xlfn.XLOOKUP(Production_Downtime_Cleaned[[#This Row],[machine_id]],Machine_master[machine_id],Machine_master[department])</f>
        <v>Cutting</v>
      </c>
    </row>
    <row r="2328" spans="1:13">
      <c r="A2328" s="19">
        <v>45754</v>
      </c>
      <c r="B2328" t="s">
        <v>25</v>
      </c>
      <c r="C2328" t="s">
        <v>17</v>
      </c>
      <c r="D2328">
        <v>8</v>
      </c>
      <c r="E2328">
        <v>5.0999999999999996</v>
      </c>
      <c r="F2328">
        <v>2.9</v>
      </c>
      <c r="G2328">
        <v>1406</v>
      </c>
      <c r="H2328" t="s">
        <v>28</v>
      </c>
      <c r="I2328">
        <v>11800</v>
      </c>
      <c r="J2328" t="s">
        <v>16</v>
      </c>
      <c r="K2328" s="20">
        <v>0.64</v>
      </c>
      <c r="L2328" s="20">
        <v>0.36</v>
      </c>
      <c r="M2328" t="str">
        <f>_xlfn.XLOOKUP(Production_Downtime_Cleaned[[#This Row],[machine_id]],Machine_master[machine_id],Machine_master[department])</f>
        <v>Cutting</v>
      </c>
    </row>
    <row r="2329" spans="1:13">
      <c r="A2329" s="19">
        <v>45754</v>
      </c>
      <c r="B2329" t="s">
        <v>25</v>
      </c>
      <c r="C2329" t="s">
        <v>18</v>
      </c>
      <c r="D2329">
        <v>8</v>
      </c>
      <c r="E2329">
        <v>2.1</v>
      </c>
      <c r="F2329">
        <v>5.9</v>
      </c>
      <c r="G2329">
        <v>2923</v>
      </c>
      <c r="H2329" t="s">
        <v>26</v>
      </c>
      <c r="I2329">
        <v>6100</v>
      </c>
      <c r="J2329" t="s">
        <v>16</v>
      </c>
      <c r="K2329" s="20">
        <v>0.26</v>
      </c>
      <c r="L2329" s="20">
        <v>0.74</v>
      </c>
      <c r="M2329" t="str">
        <f>_xlfn.XLOOKUP(Production_Downtime_Cleaned[[#This Row],[machine_id]],Machine_master[machine_id],Machine_master[department])</f>
        <v>Cutting</v>
      </c>
    </row>
    <row r="2330" spans="1:13">
      <c r="A2330" s="19">
        <v>45755</v>
      </c>
      <c r="B2330" t="s">
        <v>13</v>
      </c>
      <c r="C2330" t="s">
        <v>14</v>
      </c>
      <c r="D2330">
        <v>8</v>
      </c>
      <c r="E2330">
        <v>0</v>
      </c>
      <c r="F2330">
        <v>8</v>
      </c>
      <c r="G2330">
        <v>4618</v>
      </c>
      <c r="H2330" t="s">
        <v>15</v>
      </c>
      <c r="I2330">
        <v>0</v>
      </c>
      <c r="J2330" t="s">
        <v>16</v>
      </c>
      <c r="K2330" s="20">
        <v>0</v>
      </c>
      <c r="L2330" s="20">
        <v>1</v>
      </c>
      <c r="M2330" t="str">
        <f>_xlfn.XLOOKUP(Production_Downtime_Cleaned[[#This Row],[machine_id]],Machine_master[machine_id],Machine_master[department])</f>
        <v>Stamping</v>
      </c>
    </row>
    <row r="2331" spans="1:13">
      <c r="A2331" s="19">
        <v>45755</v>
      </c>
      <c r="B2331" t="s">
        <v>13</v>
      </c>
      <c r="C2331" t="s">
        <v>17</v>
      </c>
      <c r="D2331">
        <v>8</v>
      </c>
      <c r="E2331">
        <v>0</v>
      </c>
      <c r="F2331">
        <v>8</v>
      </c>
      <c r="G2331">
        <v>5036</v>
      </c>
      <c r="H2331" t="s">
        <v>15</v>
      </c>
      <c r="I2331">
        <v>0</v>
      </c>
      <c r="J2331" t="s">
        <v>16</v>
      </c>
      <c r="K2331" s="20">
        <v>0</v>
      </c>
      <c r="L2331" s="20">
        <v>1</v>
      </c>
      <c r="M2331" t="str">
        <f>_xlfn.XLOOKUP(Production_Downtime_Cleaned[[#This Row],[machine_id]],Machine_master[machine_id],Machine_master[department])</f>
        <v>Stamping</v>
      </c>
    </row>
    <row r="2332" spans="1:13">
      <c r="A2332" s="19">
        <v>45755</v>
      </c>
      <c r="B2332" t="s">
        <v>13</v>
      </c>
      <c r="C2332" t="s">
        <v>18</v>
      </c>
      <c r="D2332">
        <v>8</v>
      </c>
      <c r="E2332">
        <v>0</v>
      </c>
      <c r="F2332">
        <v>8</v>
      </c>
      <c r="G2332">
        <v>4346</v>
      </c>
      <c r="H2332" t="s">
        <v>15</v>
      </c>
      <c r="I2332">
        <v>0</v>
      </c>
      <c r="J2332" t="s">
        <v>16</v>
      </c>
      <c r="K2332" s="20">
        <v>0</v>
      </c>
      <c r="L2332" s="20">
        <v>1</v>
      </c>
      <c r="M2332" t="str">
        <f>_xlfn.XLOOKUP(Production_Downtime_Cleaned[[#This Row],[machine_id]],Machine_master[machine_id],Machine_master[department])</f>
        <v>Stamping</v>
      </c>
    </row>
    <row r="2333" spans="1:13">
      <c r="A2333" s="19">
        <v>45755</v>
      </c>
      <c r="B2333" t="s">
        <v>19</v>
      </c>
      <c r="C2333" t="s">
        <v>14</v>
      </c>
      <c r="D2333">
        <v>8</v>
      </c>
      <c r="E2333">
        <v>0</v>
      </c>
      <c r="F2333">
        <v>8</v>
      </c>
      <c r="G2333">
        <v>5540</v>
      </c>
      <c r="H2333" t="s">
        <v>15</v>
      </c>
      <c r="I2333">
        <v>0</v>
      </c>
      <c r="J2333" t="s">
        <v>16</v>
      </c>
      <c r="K2333" s="20">
        <v>0</v>
      </c>
      <c r="L2333" s="20">
        <v>1</v>
      </c>
      <c r="M2333" t="str">
        <f>_xlfn.XLOOKUP(Production_Downtime_Cleaned[[#This Row],[machine_id]],Machine_master[machine_id],Machine_master[department])</f>
        <v>Stamping</v>
      </c>
    </row>
    <row r="2334" spans="1:13">
      <c r="A2334" s="19">
        <v>45755</v>
      </c>
      <c r="B2334" t="s">
        <v>19</v>
      </c>
      <c r="C2334" t="s">
        <v>17</v>
      </c>
      <c r="D2334">
        <v>8</v>
      </c>
      <c r="E2334">
        <v>0</v>
      </c>
      <c r="F2334">
        <v>8</v>
      </c>
      <c r="G2334">
        <v>5343</v>
      </c>
      <c r="H2334" t="s">
        <v>15</v>
      </c>
      <c r="I2334">
        <v>0</v>
      </c>
      <c r="J2334" t="s">
        <v>16</v>
      </c>
      <c r="K2334" s="20">
        <v>0</v>
      </c>
      <c r="L2334" s="20">
        <v>1</v>
      </c>
      <c r="M2334" t="str">
        <f>_xlfn.XLOOKUP(Production_Downtime_Cleaned[[#This Row],[machine_id]],Machine_master[machine_id],Machine_master[department])</f>
        <v>Stamping</v>
      </c>
    </row>
    <row r="2335" spans="1:13">
      <c r="A2335" s="19">
        <v>45755</v>
      </c>
      <c r="B2335" t="s">
        <v>19</v>
      </c>
      <c r="C2335" t="s">
        <v>18</v>
      </c>
      <c r="D2335">
        <v>8</v>
      </c>
      <c r="E2335">
        <v>0</v>
      </c>
      <c r="F2335">
        <v>8</v>
      </c>
      <c r="G2335">
        <v>5270</v>
      </c>
      <c r="H2335" t="s">
        <v>15</v>
      </c>
      <c r="I2335">
        <v>0</v>
      </c>
      <c r="J2335" t="s">
        <v>16</v>
      </c>
      <c r="K2335" s="20">
        <v>0</v>
      </c>
      <c r="L2335" s="20">
        <v>1</v>
      </c>
      <c r="M2335" t="str">
        <f>_xlfn.XLOOKUP(Production_Downtime_Cleaned[[#This Row],[machine_id]],Machine_master[machine_id],Machine_master[department])</f>
        <v>Stamping</v>
      </c>
    </row>
    <row r="2336" spans="1:13">
      <c r="A2336" s="19">
        <v>45755</v>
      </c>
      <c r="B2336" t="s">
        <v>20</v>
      </c>
      <c r="C2336" t="s">
        <v>14</v>
      </c>
      <c r="D2336">
        <v>8</v>
      </c>
      <c r="E2336">
        <v>0</v>
      </c>
      <c r="F2336">
        <v>8</v>
      </c>
      <c r="G2336">
        <v>4916</v>
      </c>
      <c r="H2336" t="s">
        <v>15</v>
      </c>
      <c r="I2336">
        <v>0</v>
      </c>
      <c r="J2336" t="s">
        <v>16</v>
      </c>
      <c r="K2336" s="20">
        <v>0</v>
      </c>
      <c r="L2336" s="20">
        <v>1</v>
      </c>
      <c r="M2336" t="str">
        <f>_xlfn.XLOOKUP(Production_Downtime_Cleaned[[#This Row],[machine_id]],Machine_master[machine_id],Machine_master[department])</f>
        <v>Stamping</v>
      </c>
    </row>
    <row r="2337" spans="1:13">
      <c r="A2337" s="19">
        <v>45755</v>
      </c>
      <c r="B2337" t="s">
        <v>20</v>
      </c>
      <c r="C2337" t="s">
        <v>17</v>
      </c>
      <c r="D2337">
        <v>8</v>
      </c>
      <c r="E2337">
        <v>5.3</v>
      </c>
      <c r="F2337">
        <v>2.7</v>
      </c>
      <c r="G2337">
        <v>1582</v>
      </c>
      <c r="H2337" t="s">
        <v>26</v>
      </c>
      <c r="I2337">
        <v>2900</v>
      </c>
      <c r="J2337" t="s">
        <v>16</v>
      </c>
      <c r="K2337" s="20">
        <v>0.66</v>
      </c>
      <c r="L2337" s="20">
        <v>0.34</v>
      </c>
      <c r="M2337" t="str">
        <f>_xlfn.XLOOKUP(Production_Downtime_Cleaned[[#This Row],[machine_id]],Machine_master[machine_id],Machine_master[department])</f>
        <v>Stamping</v>
      </c>
    </row>
    <row r="2338" spans="1:13">
      <c r="A2338" s="19">
        <v>45755</v>
      </c>
      <c r="B2338" t="s">
        <v>20</v>
      </c>
      <c r="C2338" t="s">
        <v>18</v>
      </c>
      <c r="D2338">
        <v>8</v>
      </c>
      <c r="E2338">
        <v>0</v>
      </c>
      <c r="F2338">
        <v>8</v>
      </c>
      <c r="G2338">
        <v>4416</v>
      </c>
      <c r="H2338" t="s">
        <v>15</v>
      </c>
      <c r="I2338">
        <v>0</v>
      </c>
      <c r="J2338" t="s">
        <v>16</v>
      </c>
      <c r="K2338" s="20">
        <v>0</v>
      </c>
      <c r="L2338" s="20">
        <v>1</v>
      </c>
      <c r="M2338" t="str">
        <f>_xlfn.XLOOKUP(Production_Downtime_Cleaned[[#This Row],[machine_id]],Machine_master[machine_id],Machine_master[department])</f>
        <v>Stamping</v>
      </c>
    </row>
    <row r="2339" spans="1:13">
      <c r="A2339" s="19">
        <v>45755</v>
      </c>
      <c r="B2339" t="s">
        <v>21</v>
      </c>
      <c r="C2339" t="s">
        <v>14</v>
      </c>
      <c r="D2339">
        <v>8</v>
      </c>
      <c r="E2339">
        <v>0</v>
      </c>
      <c r="F2339">
        <v>8</v>
      </c>
      <c r="G2339">
        <v>579</v>
      </c>
      <c r="H2339" t="s">
        <v>15</v>
      </c>
      <c r="I2339">
        <v>0</v>
      </c>
      <c r="J2339" t="s">
        <v>16</v>
      </c>
      <c r="K2339" s="20">
        <v>0</v>
      </c>
      <c r="L2339" s="20">
        <v>1</v>
      </c>
      <c r="M2339" t="str">
        <f>_xlfn.XLOOKUP(Production_Downtime_Cleaned[[#This Row],[machine_id]],Machine_master[machine_id],Machine_master[department])</f>
        <v>Machining</v>
      </c>
    </row>
    <row r="2340" spans="1:13">
      <c r="A2340" s="19">
        <v>45755</v>
      </c>
      <c r="B2340" t="s">
        <v>21</v>
      </c>
      <c r="C2340" t="s">
        <v>17</v>
      </c>
      <c r="D2340">
        <v>8</v>
      </c>
      <c r="E2340">
        <v>0</v>
      </c>
      <c r="F2340">
        <v>8</v>
      </c>
      <c r="G2340">
        <v>670</v>
      </c>
      <c r="H2340" t="s">
        <v>15</v>
      </c>
      <c r="I2340">
        <v>0</v>
      </c>
      <c r="J2340" t="s">
        <v>16</v>
      </c>
      <c r="K2340" s="20">
        <v>0</v>
      </c>
      <c r="L2340" s="20">
        <v>1</v>
      </c>
      <c r="M2340" t="str">
        <f>_xlfn.XLOOKUP(Production_Downtime_Cleaned[[#This Row],[machine_id]],Machine_master[machine_id],Machine_master[department])</f>
        <v>Machining</v>
      </c>
    </row>
    <row r="2341" spans="1:13">
      <c r="A2341" s="19">
        <v>45755</v>
      </c>
      <c r="B2341" t="s">
        <v>21</v>
      </c>
      <c r="C2341" t="s">
        <v>18</v>
      </c>
      <c r="D2341">
        <v>8</v>
      </c>
      <c r="E2341">
        <v>0</v>
      </c>
      <c r="F2341">
        <v>8</v>
      </c>
      <c r="G2341">
        <v>738</v>
      </c>
      <c r="H2341" t="s">
        <v>15</v>
      </c>
      <c r="I2341">
        <v>0</v>
      </c>
      <c r="J2341" t="s">
        <v>16</v>
      </c>
      <c r="K2341" s="20">
        <v>0</v>
      </c>
      <c r="L2341" s="20">
        <v>1</v>
      </c>
      <c r="M2341" t="str">
        <f>_xlfn.XLOOKUP(Production_Downtime_Cleaned[[#This Row],[machine_id]],Machine_master[machine_id],Machine_master[department])</f>
        <v>Machining</v>
      </c>
    </row>
    <row r="2342" spans="1:13">
      <c r="A2342" s="19">
        <v>45755</v>
      </c>
      <c r="B2342" t="s">
        <v>22</v>
      </c>
      <c r="C2342" t="s">
        <v>14</v>
      </c>
      <c r="D2342">
        <v>8</v>
      </c>
      <c r="E2342">
        <v>0</v>
      </c>
      <c r="F2342">
        <v>8</v>
      </c>
      <c r="G2342">
        <v>738</v>
      </c>
      <c r="H2342" t="s">
        <v>15</v>
      </c>
      <c r="I2342">
        <v>0</v>
      </c>
      <c r="J2342" t="s">
        <v>16</v>
      </c>
      <c r="K2342" s="20">
        <v>0</v>
      </c>
      <c r="L2342" s="20">
        <v>1</v>
      </c>
      <c r="M2342" t="str">
        <f>_xlfn.XLOOKUP(Production_Downtime_Cleaned[[#This Row],[machine_id]],Machine_master[machine_id],Machine_master[department])</f>
        <v>Machining</v>
      </c>
    </row>
    <row r="2343" spans="1:13">
      <c r="A2343" s="19">
        <v>45755</v>
      </c>
      <c r="B2343" t="s">
        <v>22</v>
      </c>
      <c r="C2343" t="s">
        <v>17</v>
      </c>
      <c r="D2343">
        <v>8</v>
      </c>
      <c r="E2343">
        <v>0</v>
      </c>
      <c r="F2343">
        <v>8</v>
      </c>
      <c r="G2343">
        <v>746</v>
      </c>
      <c r="H2343" t="s">
        <v>15</v>
      </c>
      <c r="I2343">
        <v>0</v>
      </c>
      <c r="J2343" t="s">
        <v>16</v>
      </c>
      <c r="K2343" s="20">
        <v>0</v>
      </c>
      <c r="L2343" s="20">
        <v>1</v>
      </c>
      <c r="M2343" t="str">
        <f>_xlfn.XLOOKUP(Production_Downtime_Cleaned[[#This Row],[machine_id]],Machine_master[machine_id],Machine_master[department])</f>
        <v>Machining</v>
      </c>
    </row>
    <row r="2344" spans="1:13">
      <c r="A2344" s="19">
        <v>45755</v>
      </c>
      <c r="B2344" t="s">
        <v>22</v>
      </c>
      <c r="C2344" t="s">
        <v>18</v>
      </c>
      <c r="D2344">
        <v>8</v>
      </c>
      <c r="E2344">
        <v>0</v>
      </c>
      <c r="F2344">
        <v>8</v>
      </c>
      <c r="G2344">
        <v>731</v>
      </c>
      <c r="H2344" t="s">
        <v>15</v>
      </c>
      <c r="I2344">
        <v>0</v>
      </c>
      <c r="J2344" t="s">
        <v>16</v>
      </c>
      <c r="K2344" s="20">
        <v>0</v>
      </c>
      <c r="L2344" s="20">
        <v>1</v>
      </c>
      <c r="M2344" t="str">
        <f>_xlfn.XLOOKUP(Production_Downtime_Cleaned[[#This Row],[machine_id]],Machine_master[machine_id],Machine_master[department])</f>
        <v>Machining</v>
      </c>
    </row>
    <row r="2345" spans="1:13">
      <c r="A2345" s="19">
        <v>45755</v>
      </c>
      <c r="B2345" t="s">
        <v>23</v>
      </c>
      <c r="C2345" t="s">
        <v>14</v>
      </c>
      <c r="D2345">
        <v>8</v>
      </c>
      <c r="E2345">
        <v>0</v>
      </c>
      <c r="F2345">
        <v>8</v>
      </c>
      <c r="G2345">
        <v>3328</v>
      </c>
      <c r="H2345" t="s">
        <v>15</v>
      </c>
      <c r="I2345">
        <v>0</v>
      </c>
      <c r="J2345" t="s">
        <v>16</v>
      </c>
      <c r="K2345" s="20">
        <v>0</v>
      </c>
      <c r="L2345" s="20">
        <v>1</v>
      </c>
      <c r="M2345" t="str">
        <f>_xlfn.XLOOKUP(Production_Downtime_Cleaned[[#This Row],[machine_id]],Machine_master[machine_id],Machine_master[department])</f>
        <v>Assembly</v>
      </c>
    </row>
    <row r="2346" spans="1:13">
      <c r="A2346" s="19">
        <v>45755</v>
      </c>
      <c r="B2346" t="s">
        <v>23</v>
      </c>
      <c r="C2346" t="s">
        <v>17</v>
      </c>
      <c r="D2346">
        <v>8</v>
      </c>
      <c r="E2346">
        <v>0</v>
      </c>
      <c r="F2346">
        <v>8</v>
      </c>
      <c r="G2346">
        <v>3015</v>
      </c>
      <c r="H2346" t="s">
        <v>15</v>
      </c>
      <c r="I2346">
        <v>0</v>
      </c>
      <c r="J2346" t="s">
        <v>16</v>
      </c>
      <c r="K2346" s="20">
        <v>0</v>
      </c>
      <c r="L2346" s="20">
        <v>1</v>
      </c>
      <c r="M2346" t="str">
        <f>_xlfn.XLOOKUP(Production_Downtime_Cleaned[[#This Row],[machine_id]],Machine_master[machine_id],Machine_master[department])</f>
        <v>Assembly</v>
      </c>
    </row>
    <row r="2347" spans="1:13">
      <c r="A2347" s="19">
        <v>45755</v>
      </c>
      <c r="B2347" t="s">
        <v>23</v>
      </c>
      <c r="C2347" t="s">
        <v>18</v>
      </c>
      <c r="D2347">
        <v>8</v>
      </c>
      <c r="E2347">
        <v>3.9</v>
      </c>
      <c r="F2347">
        <v>4.0999999999999996</v>
      </c>
      <c r="G2347">
        <v>1849</v>
      </c>
      <c r="H2347" t="s">
        <v>27</v>
      </c>
      <c r="I2347">
        <v>3300</v>
      </c>
      <c r="J2347" t="s">
        <v>16</v>
      </c>
      <c r="K2347" s="20">
        <v>0.49</v>
      </c>
      <c r="L2347" s="20">
        <v>0.51</v>
      </c>
      <c r="M2347" t="str">
        <f>_xlfn.XLOOKUP(Production_Downtime_Cleaned[[#This Row],[machine_id]],Machine_master[machine_id],Machine_master[department])</f>
        <v>Assembly</v>
      </c>
    </row>
    <row r="2348" spans="1:13">
      <c r="A2348" s="19">
        <v>45755</v>
      </c>
      <c r="B2348" t="s">
        <v>24</v>
      </c>
      <c r="C2348" t="s">
        <v>14</v>
      </c>
      <c r="D2348">
        <v>8</v>
      </c>
      <c r="E2348">
        <v>0</v>
      </c>
      <c r="F2348">
        <v>8</v>
      </c>
      <c r="G2348">
        <v>3339</v>
      </c>
      <c r="H2348" t="s">
        <v>15</v>
      </c>
      <c r="I2348">
        <v>0</v>
      </c>
      <c r="J2348" t="s">
        <v>16</v>
      </c>
      <c r="K2348" s="20">
        <v>0</v>
      </c>
      <c r="L2348" s="20">
        <v>1</v>
      </c>
      <c r="M2348" t="str">
        <f>_xlfn.XLOOKUP(Production_Downtime_Cleaned[[#This Row],[machine_id]],Machine_master[machine_id],Machine_master[department])</f>
        <v>Assembly</v>
      </c>
    </row>
    <row r="2349" spans="1:13">
      <c r="A2349" s="19">
        <v>45755</v>
      </c>
      <c r="B2349" t="s">
        <v>24</v>
      </c>
      <c r="C2349" t="s">
        <v>17</v>
      </c>
      <c r="D2349">
        <v>8</v>
      </c>
      <c r="E2349">
        <v>0</v>
      </c>
      <c r="F2349">
        <v>8</v>
      </c>
      <c r="G2349">
        <v>3211</v>
      </c>
      <c r="H2349" t="s">
        <v>15</v>
      </c>
      <c r="I2349">
        <v>0</v>
      </c>
      <c r="J2349" t="s">
        <v>16</v>
      </c>
      <c r="K2349" s="20">
        <v>0</v>
      </c>
      <c r="L2349" s="20">
        <v>1</v>
      </c>
      <c r="M2349" t="str">
        <f>_xlfn.XLOOKUP(Production_Downtime_Cleaned[[#This Row],[machine_id]],Machine_master[machine_id],Machine_master[department])</f>
        <v>Assembly</v>
      </c>
    </row>
    <row r="2350" spans="1:13">
      <c r="A2350" s="19">
        <v>45755</v>
      </c>
      <c r="B2350" t="s">
        <v>24</v>
      </c>
      <c r="C2350" t="s">
        <v>18</v>
      </c>
      <c r="D2350">
        <v>8</v>
      </c>
      <c r="E2350">
        <v>5.5</v>
      </c>
      <c r="F2350">
        <v>2.5</v>
      </c>
      <c r="G2350">
        <v>1017</v>
      </c>
      <c r="H2350" t="s">
        <v>30</v>
      </c>
      <c r="I2350">
        <v>4400</v>
      </c>
      <c r="J2350" t="s">
        <v>16</v>
      </c>
      <c r="K2350" s="20">
        <v>0.69</v>
      </c>
      <c r="L2350" s="20">
        <v>0.31</v>
      </c>
      <c r="M2350" t="str">
        <f>_xlfn.XLOOKUP(Production_Downtime_Cleaned[[#This Row],[machine_id]],Machine_master[machine_id],Machine_master[department])</f>
        <v>Assembly</v>
      </c>
    </row>
    <row r="2351" spans="1:13">
      <c r="A2351" s="19">
        <v>45755</v>
      </c>
      <c r="B2351" t="s">
        <v>25</v>
      </c>
      <c r="C2351" t="s">
        <v>14</v>
      </c>
      <c r="D2351">
        <v>8</v>
      </c>
      <c r="E2351">
        <v>0</v>
      </c>
      <c r="F2351">
        <v>8</v>
      </c>
      <c r="G2351">
        <v>3878</v>
      </c>
      <c r="H2351" t="s">
        <v>15</v>
      </c>
      <c r="I2351">
        <v>0</v>
      </c>
      <c r="J2351" t="s">
        <v>16</v>
      </c>
      <c r="K2351" s="20">
        <v>0</v>
      </c>
      <c r="L2351" s="20">
        <v>1</v>
      </c>
      <c r="M2351" t="str">
        <f>_xlfn.XLOOKUP(Production_Downtime_Cleaned[[#This Row],[machine_id]],Machine_master[machine_id],Machine_master[department])</f>
        <v>Cutting</v>
      </c>
    </row>
    <row r="2352" spans="1:13">
      <c r="A2352" s="19">
        <v>45755</v>
      </c>
      <c r="B2352" t="s">
        <v>25</v>
      </c>
      <c r="C2352" t="s">
        <v>17</v>
      </c>
      <c r="D2352">
        <v>8</v>
      </c>
      <c r="E2352">
        <v>0</v>
      </c>
      <c r="F2352">
        <v>8</v>
      </c>
      <c r="G2352">
        <v>3862</v>
      </c>
      <c r="H2352" t="s">
        <v>15</v>
      </c>
      <c r="I2352">
        <v>0</v>
      </c>
      <c r="J2352" t="s">
        <v>16</v>
      </c>
      <c r="K2352" s="20">
        <v>0</v>
      </c>
      <c r="L2352" s="20">
        <v>1</v>
      </c>
      <c r="M2352" t="str">
        <f>_xlfn.XLOOKUP(Production_Downtime_Cleaned[[#This Row],[machine_id]],Machine_master[machine_id],Machine_master[department])</f>
        <v>Cutting</v>
      </c>
    </row>
    <row r="2353" spans="1:13">
      <c r="A2353" s="19">
        <v>45755</v>
      </c>
      <c r="B2353" t="s">
        <v>25</v>
      </c>
      <c r="C2353" t="s">
        <v>18</v>
      </c>
      <c r="D2353">
        <v>8</v>
      </c>
      <c r="E2353">
        <v>0</v>
      </c>
      <c r="F2353">
        <v>8</v>
      </c>
      <c r="G2353">
        <v>4080</v>
      </c>
      <c r="H2353" t="s">
        <v>15</v>
      </c>
      <c r="I2353">
        <v>0</v>
      </c>
      <c r="J2353" t="s">
        <v>16</v>
      </c>
      <c r="K2353" s="20">
        <v>0</v>
      </c>
      <c r="L2353" s="20">
        <v>1</v>
      </c>
      <c r="M2353" t="str">
        <f>_xlfn.XLOOKUP(Production_Downtime_Cleaned[[#This Row],[machine_id]],Machine_master[machine_id],Machine_master[department])</f>
        <v>Cutting</v>
      </c>
    </row>
    <row r="2354" spans="1:13">
      <c r="A2354" s="19">
        <v>45756</v>
      </c>
      <c r="B2354" t="s">
        <v>13</v>
      </c>
      <c r="C2354" t="s">
        <v>14</v>
      </c>
      <c r="D2354">
        <v>8</v>
      </c>
      <c r="E2354">
        <v>0</v>
      </c>
      <c r="F2354">
        <v>8</v>
      </c>
      <c r="G2354">
        <v>5353</v>
      </c>
      <c r="H2354" t="s">
        <v>15</v>
      </c>
      <c r="I2354">
        <v>0</v>
      </c>
      <c r="J2354" t="s">
        <v>16</v>
      </c>
      <c r="K2354" s="20">
        <v>0</v>
      </c>
      <c r="L2354" s="20">
        <v>1</v>
      </c>
      <c r="M2354" t="str">
        <f>_xlfn.XLOOKUP(Production_Downtime_Cleaned[[#This Row],[machine_id]],Machine_master[machine_id],Machine_master[department])</f>
        <v>Stamping</v>
      </c>
    </row>
    <row r="2355" spans="1:13">
      <c r="A2355" s="19">
        <v>45756</v>
      </c>
      <c r="B2355" t="s">
        <v>13</v>
      </c>
      <c r="C2355" t="s">
        <v>17</v>
      </c>
      <c r="D2355">
        <v>8</v>
      </c>
      <c r="E2355">
        <v>0</v>
      </c>
      <c r="F2355">
        <v>8</v>
      </c>
      <c r="G2355">
        <v>5010</v>
      </c>
      <c r="H2355" t="s">
        <v>15</v>
      </c>
      <c r="I2355">
        <v>0</v>
      </c>
      <c r="J2355" t="s">
        <v>16</v>
      </c>
      <c r="K2355" s="20">
        <v>0</v>
      </c>
      <c r="L2355" s="20">
        <v>1</v>
      </c>
      <c r="M2355" t="str">
        <f>_xlfn.XLOOKUP(Production_Downtime_Cleaned[[#This Row],[machine_id]],Machine_master[machine_id],Machine_master[department])</f>
        <v>Stamping</v>
      </c>
    </row>
    <row r="2356" spans="1:13">
      <c r="A2356" s="19">
        <v>45756</v>
      </c>
      <c r="B2356" t="s">
        <v>13</v>
      </c>
      <c r="C2356" t="s">
        <v>18</v>
      </c>
      <c r="D2356">
        <v>8</v>
      </c>
      <c r="E2356">
        <v>5</v>
      </c>
      <c r="F2356">
        <v>3</v>
      </c>
      <c r="G2356">
        <v>2061</v>
      </c>
      <c r="H2356" t="s">
        <v>27</v>
      </c>
      <c r="I2356">
        <v>7200</v>
      </c>
      <c r="J2356" t="s">
        <v>16</v>
      </c>
      <c r="K2356" s="20">
        <v>0.63</v>
      </c>
      <c r="L2356" s="20">
        <v>0.38</v>
      </c>
      <c r="M2356" t="str">
        <f>_xlfn.XLOOKUP(Production_Downtime_Cleaned[[#This Row],[machine_id]],Machine_master[machine_id],Machine_master[department])</f>
        <v>Stamping</v>
      </c>
    </row>
    <row r="2357" spans="1:13">
      <c r="A2357" s="19">
        <v>45756</v>
      </c>
      <c r="B2357" t="s">
        <v>19</v>
      </c>
      <c r="C2357" t="s">
        <v>14</v>
      </c>
      <c r="D2357">
        <v>8</v>
      </c>
      <c r="E2357">
        <v>0</v>
      </c>
      <c r="F2357">
        <v>8</v>
      </c>
      <c r="G2357">
        <v>5357</v>
      </c>
      <c r="H2357" t="s">
        <v>15</v>
      </c>
      <c r="I2357">
        <v>0</v>
      </c>
      <c r="J2357" t="s">
        <v>16</v>
      </c>
      <c r="K2357" s="20">
        <v>0</v>
      </c>
      <c r="L2357" s="20">
        <v>1</v>
      </c>
      <c r="M2357" t="str">
        <f>_xlfn.XLOOKUP(Production_Downtime_Cleaned[[#This Row],[machine_id]],Machine_master[machine_id],Machine_master[department])</f>
        <v>Stamping</v>
      </c>
    </row>
    <row r="2358" spans="1:13">
      <c r="A2358" s="19">
        <v>45756</v>
      </c>
      <c r="B2358" t="s">
        <v>19</v>
      </c>
      <c r="C2358" t="s">
        <v>17</v>
      </c>
      <c r="D2358">
        <v>8</v>
      </c>
      <c r="E2358">
        <v>0</v>
      </c>
      <c r="F2358">
        <v>8</v>
      </c>
      <c r="G2358">
        <v>5890</v>
      </c>
      <c r="H2358" t="s">
        <v>15</v>
      </c>
      <c r="I2358">
        <v>0</v>
      </c>
      <c r="J2358" t="s">
        <v>16</v>
      </c>
      <c r="K2358" s="20">
        <v>0</v>
      </c>
      <c r="L2358" s="20">
        <v>1</v>
      </c>
      <c r="M2358" t="str">
        <f>_xlfn.XLOOKUP(Production_Downtime_Cleaned[[#This Row],[machine_id]],Machine_master[machine_id],Machine_master[department])</f>
        <v>Stamping</v>
      </c>
    </row>
    <row r="2359" spans="1:13">
      <c r="A2359" s="19">
        <v>45756</v>
      </c>
      <c r="B2359" t="s">
        <v>19</v>
      </c>
      <c r="C2359" t="s">
        <v>18</v>
      </c>
      <c r="D2359">
        <v>8</v>
      </c>
      <c r="E2359">
        <v>0</v>
      </c>
      <c r="F2359">
        <v>8</v>
      </c>
      <c r="G2359">
        <v>5322</v>
      </c>
      <c r="H2359" t="s">
        <v>15</v>
      </c>
      <c r="I2359">
        <v>0</v>
      </c>
      <c r="J2359" t="s">
        <v>16</v>
      </c>
      <c r="K2359" s="20">
        <v>0</v>
      </c>
      <c r="L2359" s="20">
        <v>1</v>
      </c>
      <c r="M2359" t="str">
        <f>_xlfn.XLOOKUP(Production_Downtime_Cleaned[[#This Row],[machine_id]],Machine_master[machine_id],Machine_master[department])</f>
        <v>Stamping</v>
      </c>
    </row>
    <row r="2360" spans="1:13">
      <c r="A2360" s="19">
        <v>45756</v>
      </c>
      <c r="B2360" t="s">
        <v>20</v>
      </c>
      <c r="C2360" t="s">
        <v>14</v>
      </c>
      <c r="D2360">
        <v>8</v>
      </c>
      <c r="E2360">
        <v>4.3</v>
      </c>
      <c r="F2360">
        <v>3.7</v>
      </c>
      <c r="G2360">
        <v>2132</v>
      </c>
      <c r="H2360" t="s">
        <v>29</v>
      </c>
      <c r="I2360">
        <v>11800</v>
      </c>
      <c r="J2360" t="s">
        <v>16</v>
      </c>
      <c r="K2360" s="20">
        <v>0.54</v>
      </c>
      <c r="L2360" s="20">
        <v>0.46</v>
      </c>
      <c r="M2360" t="str">
        <f>_xlfn.XLOOKUP(Production_Downtime_Cleaned[[#This Row],[machine_id]],Machine_master[machine_id],Machine_master[department])</f>
        <v>Stamping</v>
      </c>
    </row>
    <row r="2361" spans="1:13">
      <c r="A2361" s="19">
        <v>45756</v>
      </c>
      <c r="B2361" t="s">
        <v>20</v>
      </c>
      <c r="C2361" t="s">
        <v>17</v>
      </c>
      <c r="D2361">
        <v>8</v>
      </c>
      <c r="E2361">
        <v>3.7</v>
      </c>
      <c r="F2361">
        <v>4.3</v>
      </c>
      <c r="G2361">
        <v>2367</v>
      </c>
      <c r="H2361" t="s">
        <v>27</v>
      </c>
      <c r="I2361">
        <v>13600</v>
      </c>
      <c r="J2361" t="s">
        <v>16</v>
      </c>
      <c r="K2361" s="20">
        <v>0.46</v>
      </c>
      <c r="L2361" s="20">
        <v>0.54</v>
      </c>
      <c r="M2361" t="str">
        <f>_xlfn.XLOOKUP(Production_Downtime_Cleaned[[#This Row],[machine_id]],Machine_master[machine_id],Machine_master[department])</f>
        <v>Stamping</v>
      </c>
    </row>
    <row r="2362" spans="1:13">
      <c r="A2362" s="19">
        <v>45756</v>
      </c>
      <c r="B2362" t="s">
        <v>20</v>
      </c>
      <c r="C2362" t="s">
        <v>18</v>
      </c>
      <c r="D2362">
        <v>8</v>
      </c>
      <c r="E2362">
        <v>0</v>
      </c>
      <c r="F2362">
        <v>8</v>
      </c>
      <c r="G2362">
        <v>4884</v>
      </c>
      <c r="H2362" t="s">
        <v>15</v>
      </c>
      <c r="I2362">
        <v>0</v>
      </c>
      <c r="J2362" t="s">
        <v>16</v>
      </c>
      <c r="K2362" s="20">
        <v>0</v>
      </c>
      <c r="L2362" s="20">
        <v>1</v>
      </c>
      <c r="M2362" t="str">
        <f>_xlfn.XLOOKUP(Production_Downtime_Cleaned[[#This Row],[machine_id]],Machine_master[machine_id],Machine_master[department])</f>
        <v>Stamping</v>
      </c>
    </row>
    <row r="2363" spans="1:13">
      <c r="A2363" s="19">
        <v>45756</v>
      </c>
      <c r="B2363" t="s">
        <v>21</v>
      </c>
      <c r="C2363" t="s">
        <v>14</v>
      </c>
      <c r="D2363">
        <v>8</v>
      </c>
      <c r="E2363">
        <v>5</v>
      </c>
      <c r="F2363">
        <v>3</v>
      </c>
      <c r="G2363">
        <v>251</v>
      </c>
      <c r="H2363" t="s">
        <v>29</v>
      </c>
      <c r="I2363">
        <v>13100</v>
      </c>
      <c r="J2363" t="s">
        <v>16</v>
      </c>
      <c r="K2363" s="20">
        <v>0.63</v>
      </c>
      <c r="L2363" s="20">
        <v>0.38</v>
      </c>
      <c r="M2363" t="str">
        <f>_xlfn.XLOOKUP(Production_Downtime_Cleaned[[#This Row],[machine_id]],Machine_master[machine_id],Machine_master[department])</f>
        <v>Machining</v>
      </c>
    </row>
    <row r="2364" spans="1:13">
      <c r="A2364" s="19">
        <v>45756</v>
      </c>
      <c r="B2364" t="s">
        <v>21</v>
      </c>
      <c r="C2364" t="s">
        <v>17</v>
      </c>
      <c r="D2364">
        <v>8</v>
      </c>
      <c r="E2364">
        <v>0</v>
      </c>
      <c r="F2364">
        <v>8</v>
      </c>
      <c r="G2364">
        <v>663</v>
      </c>
      <c r="H2364" t="s">
        <v>15</v>
      </c>
      <c r="I2364">
        <v>0</v>
      </c>
      <c r="J2364" t="s">
        <v>16</v>
      </c>
      <c r="K2364" s="20">
        <v>0</v>
      </c>
      <c r="L2364" s="20">
        <v>1</v>
      </c>
      <c r="M2364" t="str">
        <f>_xlfn.XLOOKUP(Production_Downtime_Cleaned[[#This Row],[machine_id]],Machine_master[machine_id],Machine_master[department])</f>
        <v>Machining</v>
      </c>
    </row>
    <row r="2365" spans="1:13">
      <c r="A2365" s="19">
        <v>45756</v>
      </c>
      <c r="B2365" t="s">
        <v>21</v>
      </c>
      <c r="C2365" t="s">
        <v>18</v>
      </c>
      <c r="D2365">
        <v>8</v>
      </c>
      <c r="E2365">
        <v>0</v>
      </c>
      <c r="F2365">
        <v>8</v>
      </c>
      <c r="G2365">
        <v>713</v>
      </c>
      <c r="H2365" t="s">
        <v>15</v>
      </c>
      <c r="I2365">
        <v>0</v>
      </c>
      <c r="J2365" t="s">
        <v>16</v>
      </c>
      <c r="K2365" s="20">
        <v>0</v>
      </c>
      <c r="L2365" s="20">
        <v>1</v>
      </c>
      <c r="M2365" t="str">
        <f>_xlfn.XLOOKUP(Production_Downtime_Cleaned[[#This Row],[machine_id]],Machine_master[machine_id],Machine_master[department])</f>
        <v>Machining</v>
      </c>
    </row>
    <row r="2366" spans="1:13">
      <c r="A2366" s="19">
        <v>45756</v>
      </c>
      <c r="B2366" t="s">
        <v>22</v>
      </c>
      <c r="C2366" t="s">
        <v>14</v>
      </c>
      <c r="D2366">
        <v>8</v>
      </c>
      <c r="E2366">
        <v>0</v>
      </c>
      <c r="F2366">
        <v>8</v>
      </c>
      <c r="G2366">
        <v>654</v>
      </c>
      <c r="H2366" t="s">
        <v>15</v>
      </c>
      <c r="I2366">
        <v>0</v>
      </c>
      <c r="J2366" t="s">
        <v>16</v>
      </c>
      <c r="K2366" s="20">
        <v>0</v>
      </c>
      <c r="L2366" s="20">
        <v>1</v>
      </c>
      <c r="M2366" t="str">
        <f>_xlfn.XLOOKUP(Production_Downtime_Cleaned[[#This Row],[machine_id]],Machine_master[machine_id],Machine_master[department])</f>
        <v>Machining</v>
      </c>
    </row>
    <row r="2367" spans="1:13">
      <c r="A2367" s="19">
        <v>45756</v>
      </c>
      <c r="B2367" t="s">
        <v>22</v>
      </c>
      <c r="C2367" t="s">
        <v>17</v>
      </c>
      <c r="D2367">
        <v>8</v>
      </c>
      <c r="E2367">
        <v>0</v>
      </c>
      <c r="F2367">
        <v>8</v>
      </c>
      <c r="G2367">
        <v>698</v>
      </c>
      <c r="H2367" t="s">
        <v>15</v>
      </c>
      <c r="I2367">
        <v>0</v>
      </c>
      <c r="J2367" t="s">
        <v>16</v>
      </c>
      <c r="K2367" s="20">
        <v>0</v>
      </c>
      <c r="L2367" s="20">
        <v>1</v>
      </c>
      <c r="M2367" t="str">
        <f>_xlfn.XLOOKUP(Production_Downtime_Cleaned[[#This Row],[machine_id]],Machine_master[machine_id],Machine_master[department])</f>
        <v>Machining</v>
      </c>
    </row>
    <row r="2368" spans="1:13">
      <c r="A2368" s="19">
        <v>45756</v>
      </c>
      <c r="B2368" t="s">
        <v>22</v>
      </c>
      <c r="C2368" t="s">
        <v>18</v>
      </c>
      <c r="D2368">
        <v>8</v>
      </c>
      <c r="E2368">
        <v>0</v>
      </c>
      <c r="F2368">
        <v>8</v>
      </c>
      <c r="G2368">
        <v>746</v>
      </c>
      <c r="H2368" t="s">
        <v>15</v>
      </c>
      <c r="I2368">
        <v>0</v>
      </c>
      <c r="J2368" t="s">
        <v>16</v>
      </c>
      <c r="K2368" s="20">
        <v>0</v>
      </c>
      <c r="L2368" s="20">
        <v>1</v>
      </c>
      <c r="M2368" t="str">
        <f>_xlfn.XLOOKUP(Production_Downtime_Cleaned[[#This Row],[machine_id]],Machine_master[machine_id],Machine_master[department])</f>
        <v>Machining</v>
      </c>
    </row>
    <row r="2369" spans="1:13">
      <c r="A2369" s="19">
        <v>45756</v>
      </c>
      <c r="B2369" t="s">
        <v>23</v>
      </c>
      <c r="C2369" t="s">
        <v>14</v>
      </c>
      <c r="D2369">
        <v>8</v>
      </c>
      <c r="E2369">
        <v>0</v>
      </c>
      <c r="F2369">
        <v>8</v>
      </c>
      <c r="G2369">
        <v>3012</v>
      </c>
      <c r="H2369" t="s">
        <v>15</v>
      </c>
      <c r="I2369">
        <v>0</v>
      </c>
      <c r="J2369" t="s">
        <v>16</v>
      </c>
      <c r="K2369" s="20">
        <v>0</v>
      </c>
      <c r="L2369" s="20">
        <v>1</v>
      </c>
      <c r="M2369" t="str">
        <f>_xlfn.XLOOKUP(Production_Downtime_Cleaned[[#This Row],[machine_id]],Machine_master[machine_id],Machine_master[department])</f>
        <v>Assembly</v>
      </c>
    </row>
    <row r="2370" spans="1:13">
      <c r="A2370" s="19">
        <v>45756</v>
      </c>
      <c r="B2370" t="s">
        <v>23</v>
      </c>
      <c r="C2370" t="s">
        <v>17</v>
      </c>
      <c r="D2370">
        <v>8</v>
      </c>
      <c r="E2370">
        <v>0</v>
      </c>
      <c r="F2370">
        <v>8</v>
      </c>
      <c r="G2370">
        <v>3452</v>
      </c>
      <c r="H2370" t="s">
        <v>15</v>
      </c>
      <c r="I2370">
        <v>0</v>
      </c>
      <c r="J2370" t="s">
        <v>16</v>
      </c>
      <c r="K2370" s="20">
        <v>0</v>
      </c>
      <c r="L2370" s="20">
        <v>1</v>
      </c>
      <c r="M2370" t="str">
        <f>_xlfn.XLOOKUP(Production_Downtime_Cleaned[[#This Row],[machine_id]],Machine_master[machine_id],Machine_master[department])</f>
        <v>Assembly</v>
      </c>
    </row>
    <row r="2371" spans="1:13">
      <c r="A2371" s="19">
        <v>45756</v>
      </c>
      <c r="B2371" t="s">
        <v>23</v>
      </c>
      <c r="C2371" t="s">
        <v>18</v>
      </c>
      <c r="D2371">
        <v>8</v>
      </c>
      <c r="E2371">
        <v>2.7</v>
      </c>
      <c r="F2371">
        <v>5.3</v>
      </c>
      <c r="G2371">
        <v>2264</v>
      </c>
      <c r="H2371" t="s">
        <v>28</v>
      </c>
      <c r="I2371">
        <v>11600</v>
      </c>
      <c r="J2371" t="s">
        <v>16</v>
      </c>
      <c r="K2371" s="20">
        <v>0.34</v>
      </c>
      <c r="L2371" s="20">
        <v>0.66</v>
      </c>
      <c r="M2371" t="str">
        <f>_xlfn.XLOOKUP(Production_Downtime_Cleaned[[#This Row],[machine_id]],Machine_master[machine_id],Machine_master[department])</f>
        <v>Assembly</v>
      </c>
    </row>
    <row r="2372" spans="1:13">
      <c r="A2372" s="19">
        <v>45756</v>
      </c>
      <c r="B2372" t="s">
        <v>24</v>
      </c>
      <c r="C2372" t="s">
        <v>14</v>
      </c>
      <c r="D2372">
        <v>8</v>
      </c>
      <c r="E2372">
        <v>0</v>
      </c>
      <c r="F2372">
        <v>8</v>
      </c>
      <c r="G2372">
        <v>3130</v>
      </c>
      <c r="H2372" t="s">
        <v>15</v>
      </c>
      <c r="I2372">
        <v>0</v>
      </c>
      <c r="J2372" t="s">
        <v>16</v>
      </c>
      <c r="K2372" s="20">
        <v>0</v>
      </c>
      <c r="L2372" s="20">
        <v>1</v>
      </c>
      <c r="M2372" t="str">
        <f>_xlfn.XLOOKUP(Production_Downtime_Cleaned[[#This Row],[machine_id]],Machine_master[machine_id],Machine_master[department])</f>
        <v>Assembly</v>
      </c>
    </row>
    <row r="2373" spans="1:13">
      <c r="A2373" s="19">
        <v>45756</v>
      </c>
      <c r="B2373" t="s">
        <v>24</v>
      </c>
      <c r="C2373" t="s">
        <v>17</v>
      </c>
      <c r="D2373">
        <v>8</v>
      </c>
      <c r="E2373">
        <v>2.1</v>
      </c>
      <c r="F2373">
        <v>5.9</v>
      </c>
      <c r="G2373">
        <v>2236</v>
      </c>
      <c r="H2373" t="s">
        <v>27</v>
      </c>
      <c r="I2373">
        <v>2600</v>
      </c>
      <c r="J2373" t="s">
        <v>16</v>
      </c>
      <c r="K2373" s="20">
        <v>0.26</v>
      </c>
      <c r="L2373" s="20">
        <v>0.74</v>
      </c>
      <c r="M2373" t="str">
        <f>_xlfn.XLOOKUP(Production_Downtime_Cleaned[[#This Row],[machine_id]],Machine_master[machine_id],Machine_master[department])</f>
        <v>Assembly</v>
      </c>
    </row>
    <row r="2374" spans="1:13">
      <c r="A2374" s="19">
        <v>45756</v>
      </c>
      <c r="B2374" t="s">
        <v>24</v>
      </c>
      <c r="C2374" t="s">
        <v>18</v>
      </c>
      <c r="D2374">
        <v>8</v>
      </c>
      <c r="E2374">
        <v>0</v>
      </c>
      <c r="F2374">
        <v>8</v>
      </c>
      <c r="G2374">
        <v>3269</v>
      </c>
      <c r="H2374" t="s">
        <v>15</v>
      </c>
      <c r="I2374">
        <v>0</v>
      </c>
      <c r="J2374" t="s">
        <v>16</v>
      </c>
      <c r="K2374" s="20">
        <v>0</v>
      </c>
      <c r="L2374" s="20">
        <v>1</v>
      </c>
      <c r="M2374" t="str">
        <f>_xlfn.XLOOKUP(Production_Downtime_Cleaned[[#This Row],[machine_id]],Machine_master[machine_id],Machine_master[department])</f>
        <v>Assembly</v>
      </c>
    </row>
    <row r="2375" spans="1:13">
      <c r="A2375" s="19">
        <v>45756</v>
      </c>
      <c r="B2375" t="s">
        <v>25</v>
      </c>
      <c r="C2375" t="s">
        <v>14</v>
      </c>
      <c r="D2375">
        <v>8</v>
      </c>
      <c r="E2375">
        <v>0</v>
      </c>
      <c r="F2375">
        <v>8</v>
      </c>
      <c r="G2375">
        <v>4232</v>
      </c>
      <c r="H2375" t="s">
        <v>15</v>
      </c>
      <c r="I2375">
        <v>0</v>
      </c>
      <c r="J2375" t="s">
        <v>16</v>
      </c>
      <c r="K2375" s="20">
        <v>0</v>
      </c>
      <c r="L2375" s="20">
        <v>1</v>
      </c>
      <c r="M2375" t="str">
        <f>_xlfn.XLOOKUP(Production_Downtime_Cleaned[[#This Row],[machine_id]],Machine_master[machine_id],Machine_master[department])</f>
        <v>Cutting</v>
      </c>
    </row>
    <row r="2376" spans="1:13">
      <c r="A2376" s="19">
        <v>45756</v>
      </c>
      <c r="B2376" t="s">
        <v>25</v>
      </c>
      <c r="C2376" t="s">
        <v>17</v>
      </c>
      <c r="D2376">
        <v>8</v>
      </c>
      <c r="E2376">
        <v>0</v>
      </c>
      <c r="F2376">
        <v>8</v>
      </c>
      <c r="G2376">
        <v>4507</v>
      </c>
      <c r="H2376" t="s">
        <v>15</v>
      </c>
      <c r="I2376">
        <v>0</v>
      </c>
      <c r="J2376" t="s">
        <v>16</v>
      </c>
      <c r="K2376" s="20">
        <v>0</v>
      </c>
      <c r="L2376" s="20">
        <v>1</v>
      </c>
      <c r="M2376" t="str">
        <f>_xlfn.XLOOKUP(Production_Downtime_Cleaned[[#This Row],[machine_id]],Machine_master[machine_id],Machine_master[department])</f>
        <v>Cutting</v>
      </c>
    </row>
    <row r="2377" spans="1:13">
      <c r="A2377" s="19">
        <v>45756</v>
      </c>
      <c r="B2377" t="s">
        <v>25</v>
      </c>
      <c r="C2377" t="s">
        <v>18</v>
      </c>
      <c r="D2377">
        <v>8</v>
      </c>
      <c r="E2377">
        <v>0</v>
      </c>
      <c r="F2377">
        <v>8</v>
      </c>
      <c r="G2377">
        <v>4090</v>
      </c>
      <c r="H2377" t="s">
        <v>15</v>
      </c>
      <c r="I2377">
        <v>0</v>
      </c>
      <c r="J2377" t="s">
        <v>16</v>
      </c>
      <c r="K2377" s="20">
        <v>0</v>
      </c>
      <c r="L2377" s="20">
        <v>1</v>
      </c>
      <c r="M2377" t="str">
        <f>_xlfn.XLOOKUP(Production_Downtime_Cleaned[[#This Row],[machine_id]],Machine_master[machine_id],Machine_master[department])</f>
        <v>Cutting</v>
      </c>
    </row>
    <row r="2378" spans="1:13">
      <c r="A2378" s="19">
        <v>45757</v>
      </c>
      <c r="B2378" t="s">
        <v>13</v>
      </c>
      <c r="C2378" t="s">
        <v>14</v>
      </c>
      <c r="D2378">
        <v>8</v>
      </c>
      <c r="E2378">
        <v>2.5</v>
      </c>
      <c r="F2378">
        <v>5.5</v>
      </c>
      <c r="G2378">
        <v>3109</v>
      </c>
      <c r="H2378" t="s">
        <v>30</v>
      </c>
      <c r="I2378">
        <v>9000</v>
      </c>
      <c r="J2378" t="s">
        <v>16</v>
      </c>
      <c r="K2378" s="20">
        <v>0.31</v>
      </c>
      <c r="L2378" s="20">
        <v>0.69</v>
      </c>
      <c r="M2378" t="str">
        <f>_xlfn.XLOOKUP(Production_Downtime_Cleaned[[#This Row],[machine_id]],Machine_master[machine_id],Machine_master[department])</f>
        <v>Stamping</v>
      </c>
    </row>
    <row r="2379" spans="1:13">
      <c r="A2379" s="19">
        <v>45757</v>
      </c>
      <c r="B2379" t="s">
        <v>13</v>
      </c>
      <c r="C2379" t="s">
        <v>17</v>
      </c>
      <c r="D2379">
        <v>8</v>
      </c>
      <c r="E2379">
        <v>0</v>
      </c>
      <c r="F2379">
        <v>8</v>
      </c>
      <c r="G2379">
        <v>4584</v>
      </c>
      <c r="H2379" t="s">
        <v>15</v>
      </c>
      <c r="I2379">
        <v>0</v>
      </c>
      <c r="J2379" t="s">
        <v>16</v>
      </c>
      <c r="K2379" s="20">
        <v>0</v>
      </c>
      <c r="L2379" s="20">
        <v>1</v>
      </c>
      <c r="M2379" t="str">
        <f>_xlfn.XLOOKUP(Production_Downtime_Cleaned[[#This Row],[machine_id]],Machine_master[machine_id],Machine_master[department])</f>
        <v>Stamping</v>
      </c>
    </row>
    <row r="2380" spans="1:13">
      <c r="A2380" s="19">
        <v>45757</v>
      </c>
      <c r="B2380" t="s">
        <v>13</v>
      </c>
      <c r="C2380" t="s">
        <v>18</v>
      </c>
      <c r="D2380">
        <v>8</v>
      </c>
      <c r="E2380">
        <v>1.9</v>
      </c>
      <c r="F2380">
        <v>6.1</v>
      </c>
      <c r="G2380">
        <v>4015</v>
      </c>
      <c r="H2380" t="s">
        <v>27</v>
      </c>
      <c r="I2380">
        <v>9200</v>
      </c>
      <c r="J2380" t="s">
        <v>16</v>
      </c>
      <c r="K2380" s="20">
        <v>0.24</v>
      </c>
      <c r="L2380" s="20">
        <v>0.76</v>
      </c>
      <c r="M2380" t="str">
        <f>_xlfn.XLOOKUP(Production_Downtime_Cleaned[[#This Row],[machine_id]],Machine_master[machine_id],Machine_master[department])</f>
        <v>Stamping</v>
      </c>
    </row>
    <row r="2381" spans="1:13">
      <c r="A2381" s="19">
        <v>45757</v>
      </c>
      <c r="B2381" t="s">
        <v>19</v>
      </c>
      <c r="C2381" t="s">
        <v>14</v>
      </c>
      <c r="D2381">
        <v>8</v>
      </c>
      <c r="E2381">
        <v>4.8</v>
      </c>
      <c r="F2381">
        <v>3.2</v>
      </c>
      <c r="G2381">
        <v>2154</v>
      </c>
      <c r="H2381" t="s">
        <v>28</v>
      </c>
      <c r="I2381">
        <v>6500</v>
      </c>
      <c r="J2381" t="s">
        <v>16</v>
      </c>
      <c r="K2381" s="20">
        <v>0.6</v>
      </c>
      <c r="L2381" s="20">
        <v>0.4</v>
      </c>
      <c r="M2381" t="str">
        <f>_xlfn.XLOOKUP(Production_Downtime_Cleaned[[#This Row],[machine_id]],Machine_master[machine_id],Machine_master[department])</f>
        <v>Stamping</v>
      </c>
    </row>
    <row r="2382" spans="1:13">
      <c r="A2382" s="19">
        <v>45757</v>
      </c>
      <c r="B2382" t="s">
        <v>19</v>
      </c>
      <c r="C2382" t="s">
        <v>17</v>
      </c>
      <c r="D2382">
        <v>8</v>
      </c>
      <c r="E2382">
        <v>2.4</v>
      </c>
      <c r="F2382">
        <v>5.6</v>
      </c>
      <c r="G2382">
        <v>3983</v>
      </c>
      <c r="H2382" t="s">
        <v>27</v>
      </c>
      <c r="I2382">
        <v>6800</v>
      </c>
      <c r="J2382" t="s">
        <v>16</v>
      </c>
      <c r="K2382" s="20">
        <v>0.3</v>
      </c>
      <c r="L2382" s="20">
        <v>0.7</v>
      </c>
      <c r="M2382" t="str">
        <f>_xlfn.XLOOKUP(Production_Downtime_Cleaned[[#This Row],[machine_id]],Machine_master[machine_id],Machine_master[department])</f>
        <v>Stamping</v>
      </c>
    </row>
    <row r="2383" spans="1:13">
      <c r="A2383" s="19">
        <v>45757</v>
      </c>
      <c r="B2383" t="s">
        <v>19</v>
      </c>
      <c r="C2383" t="s">
        <v>18</v>
      </c>
      <c r="D2383">
        <v>8</v>
      </c>
      <c r="E2383">
        <v>0</v>
      </c>
      <c r="F2383">
        <v>8</v>
      </c>
      <c r="G2383">
        <v>5342</v>
      </c>
      <c r="H2383" t="s">
        <v>15</v>
      </c>
      <c r="I2383">
        <v>0</v>
      </c>
      <c r="J2383" t="s">
        <v>16</v>
      </c>
      <c r="K2383" s="20">
        <v>0</v>
      </c>
      <c r="L2383" s="20">
        <v>1</v>
      </c>
      <c r="M2383" t="str">
        <f>_xlfn.XLOOKUP(Production_Downtime_Cleaned[[#This Row],[machine_id]],Machine_master[machine_id],Machine_master[department])</f>
        <v>Stamping</v>
      </c>
    </row>
    <row r="2384" spans="1:13">
      <c r="A2384" s="19">
        <v>45757</v>
      </c>
      <c r="B2384" t="s">
        <v>20</v>
      </c>
      <c r="C2384" t="s">
        <v>14</v>
      </c>
      <c r="D2384">
        <v>8</v>
      </c>
      <c r="E2384">
        <v>0</v>
      </c>
      <c r="F2384">
        <v>8</v>
      </c>
      <c r="G2384">
        <v>5200</v>
      </c>
      <c r="H2384" t="s">
        <v>15</v>
      </c>
      <c r="I2384">
        <v>0</v>
      </c>
      <c r="J2384" t="s">
        <v>16</v>
      </c>
      <c r="K2384" s="20">
        <v>0</v>
      </c>
      <c r="L2384" s="20">
        <v>1</v>
      </c>
      <c r="M2384" t="str">
        <f>_xlfn.XLOOKUP(Production_Downtime_Cleaned[[#This Row],[machine_id]],Machine_master[machine_id],Machine_master[department])</f>
        <v>Stamping</v>
      </c>
    </row>
    <row r="2385" spans="1:13">
      <c r="A2385" s="19">
        <v>45757</v>
      </c>
      <c r="B2385" t="s">
        <v>20</v>
      </c>
      <c r="C2385" t="s">
        <v>17</v>
      </c>
      <c r="D2385">
        <v>8</v>
      </c>
      <c r="E2385">
        <v>1.1000000000000001</v>
      </c>
      <c r="F2385">
        <v>6.9</v>
      </c>
      <c r="G2385">
        <v>4137</v>
      </c>
      <c r="H2385" t="s">
        <v>29</v>
      </c>
      <c r="I2385">
        <v>4900</v>
      </c>
      <c r="J2385" t="s">
        <v>16</v>
      </c>
      <c r="K2385" s="20">
        <v>0.14000000000000001</v>
      </c>
      <c r="L2385" s="20">
        <v>0.86</v>
      </c>
      <c r="M2385" t="str">
        <f>_xlfn.XLOOKUP(Production_Downtime_Cleaned[[#This Row],[machine_id]],Machine_master[machine_id],Machine_master[department])</f>
        <v>Stamping</v>
      </c>
    </row>
    <row r="2386" spans="1:13">
      <c r="A2386" s="19">
        <v>45757</v>
      </c>
      <c r="B2386" t="s">
        <v>20</v>
      </c>
      <c r="C2386" t="s">
        <v>18</v>
      </c>
      <c r="D2386">
        <v>8</v>
      </c>
      <c r="E2386">
        <v>0</v>
      </c>
      <c r="F2386">
        <v>8</v>
      </c>
      <c r="G2386">
        <v>4719</v>
      </c>
      <c r="H2386" t="s">
        <v>15</v>
      </c>
      <c r="I2386">
        <v>0</v>
      </c>
      <c r="J2386" t="s">
        <v>16</v>
      </c>
      <c r="K2386" s="20">
        <v>0</v>
      </c>
      <c r="L2386" s="20">
        <v>1</v>
      </c>
      <c r="M2386" t="str">
        <f>_xlfn.XLOOKUP(Production_Downtime_Cleaned[[#This Row],[machine_id]],Machine_master[machine_id],Machine_master[department])</f>
        <v>Stamping</v>
      </c>
    </row>
    <row r="2387" spans="1:13">
      <c r="A2387" s="19">
        <v>45757</v>
      </c>
      <c r="B2387" t="s">
        <v>21</v>
      </c>
      <c r="C2387" t="s">
        <v>14</v>
      </c>
      <c r="D2387">
        <v>8</v>
      </c>
      <c r="E2387">
        <v>0</v>
      </c>
      <c r="F2387">
        <v>8</v>
      </c>
      <c r="G2387">
        <v>690</v>
      </c>
      <c r="H2387" t="s">
        <v>15</v>
      </c>
      <c r="I2387">
        <v>0</v>
      </c>
      <c r="J2387" t="s">
        <v>16</v>
      </c>
      <c r="K2387" s="20">
        <v>0</v>
      </c>
      <c r="L2387" s="20">
        <v>1</v>
      </c>
      <c r="M2387" t="str">
        <f>_xlfn.XLOOKUP(Production_Downtime_Cleaned[[#This Row],[machine_id]],Machine_master[machine_id],Machine_master[department])</f>
        <v>Machining</v>
      </c>
    </row>
    <row r="2388" spans="1:13">
      <c r="A2388" s="19">
        <v>45757</v>
      </c>
      <c r="B2388" t="s">
        <v>21</v>
      </c>
      <c r="C2388" t="s">
        <v>17</v>
      </c>
      <c r="D2388">
        <v>8</v>
      </c>
      <c r="E2388">
        <v>0</v>
      </c>
      <c r="F2388">
        <v>8</v>
      </c>
      <c r="G2388">
        <v>618</v>
      </c>
      <c r="H2388" t="s">
        <v>15</v>
      </c>
      <c r="I2388">
        <v>0</v>
      </c>
      <c r="J2388" t="s">
        <v>16</v>
      </c>
      <c r="K2388" s="20">
        <v>0</v>
      </c>
      <c r="L2388" s="20">
        <v>1</v>
      </c>
      <c r="M2388" t="str">
        <f>_xlfn.XLOOKUP(Production_Downtime_Cleaned[[#This Row],[machine_id]],Machine_master[machine_id],Machine_master[department])</f>
        <v>Machining</v>
      </c>
    </row>
    <row r="2389" spans="1:13">
      <c r="A2389" s="19">
        <v>45757</v>
      </c>
      <c r="B2389" t="s">
        <v>21</v>
      </c>
      <c r="C2389" t="s">
        <v>18</v>
      </c>
      <c r="D2389">
        <v>8</v>
      </c>
      <c r="E2389">
        <v>0</v>
      </c>
      <c r="F2389">
        <v>8</v>
      </c>
      <c r="G2389">
        <v>665</v>
      </c>
      <c r="H2389" t="s">
        <v>15</v>
      </c>
      <c r="I2389">
        <v>0</v>
      </c>
      <c r="J2389" t="s">
        <v>16</v>
      </c>
      <c r="K2389" s="20">
        <v>0</v>
      </c>
      <c r="L2389" s="20">
        <v>1</v>
      </c>
      <c r="M2389" t="str">
        <f>_xlfn.XLOOKUP(Production_Downtime_Cleaned[[#This Row],[machine_id]],Machine_master[machine_id],Machine_master[department])</f>
        <v>Machining</v>
      </c>
    </row>
    <row r="2390" spans="1:13">
      <c r="A2390" s="19">
        <v>45757</v>
      </c>
      <c r="B2390" t="s">
        <v>22</v>
      </c>
      <c r="C2390" t="s">
        <v>14</v>
      </c>
      <c r="D2390">
        <v>8</v>
      </c>
      <c r="E2390">
        <v>1</v>
      </c>
      <c r="F2390">
        <v>7</v>
      </c>
      <c r="G2390">
        <v>619</v>
      </c>
      <c r="H2390" t="s">
        <v>28</v>
      </c>
      <c r="I2390">
        <v>9700</v>
      </c>
      <c r="J2390" t="s">
        <v>16</v>
      </c>
      <c r="K2390" s="20">
        <v>0.13</v>
      </c>
      <c r="L2390" s="20">
        <v>0.88</v>
      </c>
      <c r="M2390" t="str">
        <f>_xlfn.XLOOKUP(Production_Downtime_Cleaned[[#This Row],[machine_id]],Machine_master[machine_id],Machine_master[department])</f>
        <v>Machining</v>
      </c>
    </row>
    <row r="2391" spans="1:13">
      <c r="A2391" s="19">
        <v>45757</v>
      </c>
      <c r="B2391" t="s">
        <v>22</v>
      </c>
      <c r="C2391" t="s">
        <v>17</v>
      </c>
      <c r="D2391">
        <v>8</v>
      </c>
      <c r="E2391">
        <v>0</v>
      </c>
      <c r="F2391">
        <v>8</v>
      </c>
      <c r="G2391">
        <v>773</v>
      </c>
      <c r="H2391" t="s">
        <v>15</v>
      </c>
      <c r="I2391">
        <v>0</v>
      </c>
      <c r="J2391" t="s">
        <v>16</v>
      </c>
      <c r="K2391" s="20">
        <v>0</v>
      </c>
      <c r="L2391" s="20">
        <v>1</v>
      </c>
      <c r="M2391" t="str">
        <f>_xlfn.XLOOKUP(Production_Downtime_Cleaned[[#This Row],[machine_id]],Machine_master[machine_id],Machine_master[department])</f>
        <v>Machining</v>
      </c>
    </row>
    <row r="2392" spans="1:13">
      <c r="A2392" s="19">
        <v>45757</v>
      </c>
      <c r="B2392" t="s">
        <v>22</v>
      </c>
      <c r="C2392" t="s">
        <v>18</v>
      </c>
      <c r="D2392">
        <v>8</v>
      </c>
      <c r="E2392">
        <v>0</v>
      </c>
      <c r="F2392">
        <v>8</v>
      </c>
      <c r="G2392">
        <v>712</v>
      </c>
      <c r="H2392" t="s">
        <v>15</v>
      </c>
      <c r="I2392">
        <v>0</v>
      </c>
      <c r="J2392" t="s">
        <v>16</v>
      </c>
      <c r="K2392" s="20">
        <v>0</v>
      </c>
      <c r="L2392" s="20">
        <v>1</v>
      </c>
      <c r="M2392" t="str">
        <f>_xlfn.XLOOKUP(Production_Downtime_Cleaned[[#This Row],[machine_id]],Machine_master[machine_id],Machine_master[department])</f>
        <v>Machining</v>
      </c>
    </row>
    <row r="2393" spans="1:13">
      <c r="A2393" s="19">
        <v>45757</v>
      </c>
      <c r="B2393" t="s">
        <v>23</v>
      </c>
      <c r="C2393" t="s">
        <v>14</v>
      </c>
      <c r="D2393">
        <v>8</v>
      </c>
      <c r="E2393">
        <v>0</v>
      </c>
      <c r="F2393">
        <v>8</v>
      </c>
      <c r="G2393">
        <v>3636</v>
      </c>
      <c r="H2393" t="s">
        <v>15</v>
      </c>
      <c r="I2393">
        <v>0</v>
      </c>
      <c r="J2393" t="s">
        <v>16</v>
      </c>
      <c r="K2393" s="20">
        <v>0</v>
      </c>
      <c r="L2393" s="20">
        <v>1</v>
      </c>
      <c r="M2393" t="str">
        <f>_xlfn.XLOOKUP(Production_Downtime_Cleaned[[#This Row],[machine_id]],Machine_master[machine_id],Machine_master[department])</f>
        <v>Assembly</v>
      </c>
    </row>
    <row r="2394" spans="1:13">
      <c r="A2394" s="19">
        <v>45757</v>
      </c>
      <c r="B2394" t="s">
        <v>23</v>
      </c>
      <c r="C2394" t="s">
        <v>17</v>
      </c>
      <c r="D2394">
        <v>8</v>
      </c>
      <c r="E2394">
        <v>2.7</v>
      </c>
      <c r="F2394">
        <v>5.3</v>
      </c>
      <c r="G2394">
        <v>2255</v>
      </c>
      <c r="H2394" t="s">
        <v>26</v>
      </c>
      <c r="I2394">
        <v>14300</v>
      </c>
      <c r="J2394" t="s">
        <v>16</v>
      </c>
      <c r="K2394" s="20">
        <v>0.34</v>
      </c>
      <c r="L2394" s="20">
        <v>0.66</v>
      </c>
      <c r="M2394" t="str">
        <f>_xlfn.XLOOKUP(Production_Downtime_Cleaned[[#This Row],[machine_id]],Machine_master[machine_id],Machine_master[department])</f>
        <v>Assembly</v>
      </c>
    </row>
    <row r="2395" spans="1:13">
      <c r="A2395" s="19">
        <v>45757</v>
      </c>
      <c r="B2395" t="s">
        <v>23</v>
      </c>
      <c r="C2395" t="s">
        <v>18</v>
      </c>
      <c r="D2395">
        <v>8</v>
      </c>
      <c r="E2395">
        <v>0</v>
      </c>
      <c r="F2395">
        <v>8</v>
      </c>
      <c r="G2395">
        <v>3118</v>
      </c>
      <c r="H2395" t="s">
        <v>15</v>
      </c>
      <c r="I2395">
        <v>0</v>
      </c>
      <c r="J2395" t="s">
        <v>16</v>
      </c>
      <c r="K2395" s="20">
        <v>0</v>
      </c>
      <c r="L2395" s="20">
        <v>1</v>
      </c>
      <c r="M2395" t="str">
        <f>_xlfn.XLOOKUP(Production_Downtime_Cleaned[[#This Row],[machine_id]],Machine_master[machine_id],Machine_master[department])</f>
        <v>Assembly</v>
      </c>
    </row>
    <row r="2396" spans="1:13">
      <c r="A2396" s="19">
        <v>45757</v>
      </c>
      <c r="B2396" t="s">
        <v>24</v>
      </c>
      <c r="C2396" t="s">
        <v>14</v>
      </c>
      <c r="D2396">
        <v>8</v>
      </c>
      <c r="E2396">
        <v>0</v>
      </c>
      <c r="F2396">
        <v>8</v>
      </c>
      <c r="G2396">
        <v>3233</v>
      </c>
      <c r="H2396" t="s">
        <v>15</v>
      </c>
      <c r="I2396">
        <v>0</v>
      </c>
      <c r="J2396" t="s">
        <v>16</v>
      </c>
      <c r="K2396" s="20">
        <v>0</v>
      </c>
      <c r="L2396" s="20">
        <v>1</v>
      </c>
      <c r="M2396" t="str">
        <f>_xlfn.XLOOKUP(Production_Downtime_Cleaned[[#This Row],[machine_id]],Machine_master[machine_id],Machine_master[department])</f>
        <v>Assembly</v>
      </c>
    </row>
    <row r="2397" spans="1:13">
      <c r="A2397" s="19">
        <v>45757</v>
      </c>
      <c r="B2397" t="s">
        <v>24</v>
      </c>
      <c r="C2397" t="s">
        <v>17</v>
      </c>
      <c r="D2397">
        <v>8</v>
      </c>
      <c r="E2397">
        <v>3.6</v>
      </c>
      <c r="F2397">
        <v>4.4000000000000004</v>
      </c>
      <c r="G2397">
        <v>1658</v>
      </c>
      <c r="H2397" t="s">
        <v>30</v>
      </c>
      <c r="I2397">
        <v>14900</v>
      </c>
      <c r="J2397" t="s">
        <v>16</v>
      </c>
      <c r="K2397" s="20">
        <v>0.45</v>
      </c>
      <c r="L2397" s="20">
        <v>0.55000000000000004</v>
      </c>
      <c r="M2397" t="str">
        <f>_xlfn.XLOOKUP(Production_Downtime_Cleaned[[#This Row],[machine_id]],Machine_master[machine_id],Machine_master[department])</f>
        <v>Assembly</v>
      </c>
    </row>
    <row r="2398" spans="1:13">
      <c r="A2398" s="19">
        <v>45757</v>
      </c>
      <c r="B2398" t="s">
        <v>24</v>
      </c>
      <c r="C2398" t="s">
        <v>18</v>
      </c>
      <c r="D2398">
        <v>8</v>
      </c>
      <c r="E2398">
        <v>0</v>
      </c>
      <c r="F2398">
        <v>8</v>
      </c>
      <c r="G2398">
        <v>2890</v>
      </c>
      <c r="H2398" t="s">
        <v>15</v>
      </c>
      <c r="I2398">
        <v>0</v>
      </c>
      <c r="J2398" t="s">
        <v>16</v>
      </c>
      <c r="K2398" s="20">
        <v>0</v>
      </c>
      <c r="L2398" s="20">
        <v>1</v>
      </c>
      <c r="M2398" t="str">
        <f>_xlfn.XLOOKUP(Production_Downtime_Cleaned[[#This Row],[machine_id]],Machine_master[machine_id],Machine_master[department])</f>
        <v>Assembly</v>
      </c>
    </row>
    <row r="2399" spans="1:13">
      <c r="A2399" s="19">
        <v>45757</v>
      </c>
      <c r="B2399" t="s">
        <v>25</v>
      </c>
      <c r="C2399" t="s">
        <v>14</v>
      </c>
      <c r="D2399">
        <v>8</v>
      </c>
      <c r="E2399">
        <v>0</v>
      </c>
      <c r="F2399">
        <v>8</v>
      </c>
      <c r="G2399">
        <v>3832</v>
      </c>
      <c r="H2399" t="s">
        <v>15</v>
      </c>
      <c r="I2399">
        <v>0</v>
      </c>
      <c r="J2399" t="s">
        <v>16</v>
      </c>
      <c r="K2399" s="20">
        <v>0</v>
      </c>
      <c r="L2399" s="20">
        <v>1</v>
      </c>
      <c r="M2399" t="str">
        <f>_xlfn.XLOOKUP(Production_Downtime_Cleaned[[#This Row],[machine_id]],Machine_master[machine_id],Machine_master[department])</f>
        <v>Cutting</v>
      </c>
    </row>
    <row r="2400" spans="1:13">
      <c r="A2400" s="19">
        <v>45757</v>
      </c>
      <c r="B2400" t="s">
        <v>25</v>
      </c>
      <c r="C2400" t="s">
        <v>17</v>
      </c>
      <c r="D2400">
        <v>8</v>
      </c>
      <c r="E2400">
        <v>0</v>
      </c>
      <c r="F2400">
        <v>8</v>
      </c>
      <c r="G2400">
        <v>4294</v>
      </c>
      <c r="H2400" t="s">
        <v>15</v>
      </c>
      <c r="I2400">
        <v>0</v>
      </c>
      <c r="J2400" t="s">
        <v>16</v>
      </c>
      <c r="K2400" s="20">
        <v>0</v>
      </c>
      <c r="L2400" s="20">
        <v>1</v>
      </c>
      <c r="M2400" t="str">
        <f>_xlfn.XLOOKUP(Production_Downtime_Cleaned[[#This Row],[machine_id]],Machine_master[machine_id],Machine_master[department])</f>
        <v>Cutting</v>
      </c>
    </row>
    <row r="2401" spans="1:13">
      <c r="A2401" s="19">
        <v>45757</v>
      </c>
      <c r="B2401" t="s">
        <v>25</v>
      </c>
      <c r="C2401" t="s">
        <v>18</v>
      </c>
      <c r="D2401">
        <v>8</v>
      </c>
      <c r="E2401">
        <v>0</v>
      </c>
      <c r="F2401">
        <v>8</v>
      </c>
      <c r="G2401">
        <v>3955</v>
      </c>
      <c r="H2401" t="s">
        <v>15</v>
      </c>
      <c r="I2401">
        <v>0</v>
      </c>
      <c r="J2401" t="s">
        <v>16</v>
      </c>
      <c r="K2401" s="20">
        <v>0</v>
      </c>
      <c r="L2401" s="20">
        <v>1</v>
      </c>
      <c r="M2401" t="str">
        <f>_xlfn.XLOOKUP(Production_Downtime_Cleaned[[#This Row],[machine_id]],Machine_master[machine_id],Machine_master[department])</f>
        <v>Cutting</v>
      </c>
    </row>
    <row r="2402" spans="1:13">
      <c r="A2402" s="19">
        <v>45758</v>
      </c>
      <c r="B2402" t="s">
        <v>13</v>
      </c>
      <c r="C2402" t="s">
        <v>14</v>
      </c>
      <c r="D2402">
        <v>8</v>
      </c>
      <c r="E2402">
        <v>2.4</v>
      </c>
      <c r="F2402">
        <v>5.6</v>
      </c>
      <c r="G2402">
        <v>3311</v>
      </c>
      <c r="H2402" t="s">
        <v>31</v>
      </c>
      <c r="I2402">
        <v>4000</v>
      </c>
      <c r="J2402" t="s">
        <v>16</v>
      </c>
      <c r="K2402" s="20">
        <v>0.3</v>
      </c>
      <c r="L2402" s="20">
        <v>0.7</v>
      </c>
      <c r="M2402" t="str">
        <f>_xlfn.XLOOKUP(Production_Downtime_Cleaned[[#This Row],[machine_id]],Machine_master[machine_id],Machine_master[department])</f>
        <v>Stamping</v>
      </c>
    </row>
    <row r="2403" spans="1:13">
      <c r="A2403" s="19">
        <v>45758</v>
      </c>
      <c r="B2403" t="s">
        <v>13</v>
      </c>
      <c r="C2403" t="s">
        <v>17</v>
      </c>
      <c r="D2403">
        <v>8</v>
      </c>
      <c r="E2403">
        <v>0</v>
      </c>
      <c r="F2403">
        <v>8</v>
      </c>
      <c r="G2403">
        <v>4811</v>
      </c>
      <c r="H2403" t="s">
        <v>15</v>
      </c>
      <c r="I2403">
        <v>0</v>
      </c>
      <c r="J2403" t="s">
        <v>16</v>
      </c>
      <c r="K2403" s="20">
        <v>0</v>
      </c>
      <c r="L2403" s="20">
        <v>1</v>
      </c>
      <c r="M2403" t="str">
        <f>_xlfn.XLOOKUP(Production_Downtime_Cleaned[[#This Row],[machine_id]],Machine_master[machine_id],Machine_master[department])</f>
        <v>Stamping</v>
      </c>
    </row>
    <row r="2404" spans="1:13">
      <c r="A2404" s="19">
        <v>45758</v>
      </c>
      <c r="B2404" t="s">
        <v>13</v>
      </c>
      <c r="C2404" t="s">
        <v>18</v>
      </c>
      <c r="D2404">
        <v>8</v>
      </c>
      <c r="E2404">
        <v>6.4</v>
      </c>
      <c r="F2404">
        <v>1.6</v>
      </c>
      <c r="G2404">
        <v>971</v>
      </c>
      <c r="H2404" t="s">
        <v>27</v>
      </c>
      <c r="I2404">
        <v>3300</v>
      </c>
      <c r="J2404" t="s">
        <v>16</v>
      </c>
      <c r="K2404" s="20">
        <v>0.8</v>
      </c>
      <c r="L2404" s="20">
        <v>0.2</v>
      </c>
      <c r="M2404" t="str">
        <f>_xlfn.XLOOKUP(Production_Downtime_Cleaned[[#This Row],[machine_id]],Machine_master[machine_id],Machine_master[department])</f>
        <v>Stamping</v>
      </c>
    </row>
    <row r="2405" spans="1:13">
      <c r="A2405" s="19">
        <v>45758</v>
      </c>
      <c r="B2405" t="s">
        <v>19</v>
      </c>
      <c r="C2405" t="s">
        <v>14</v>
      </c>
      <c r="D2405">
        <v>8</v>
      </c>
      <c r="E2405">
        <v>4.5999999999999996</v>
      </c>
      <c r="F2405">
        <v>3.4</v>
      </c>
      <c r="G2405">
        <v>2312</v>
      </c>
      <c r="H2405" t="s">
        <v>30</v>
      </c>
      <c r="I2405">
        <v>4000</v>
      </c>
      <c r="J2405" t="s">
        <v>16</v>
      </c>
      <c r="K2405" s="20">
        <v>0.57999999999999996</v>
      </c>
      <c r="L2405" s="20">
        <v>0.43</v>
      </c>
      <c r="M2405" t="str">
        <f>_xlfn.XLOOKUP(Production_Downtime_Cleaned[[#This Row],[machine_id]],Machine_master[machine_id],Machine_master[department])</f>
        <v>Stamping</v>
      </c>
    </row>
    <row r="2406" spans="1:13">
      <c r="A2406" s="19">
        <v>45758</v>
      </c>
      <c r="B2406" t="s">
        <v>19</v>
      </c>
      <c r="C2406" t="s">
        <v>17</v>
      </c>
      <c r="D2406">
        <v>8</v>
      </c>
      <c r="E2406">
        <v>0</v>
      </c>
      <c r="F2406">
        <v>8</v>
      </c>
      <c r="G2406">
        <v>5511</v>
      </c>
      <c r="H2406" t="s">
        <v>15</v>
      </c>
      <c r="I2406">
        <v>0</v>
      </c>
      <c r="J2406" t="s">
        <v>16</v>
      </c>
      <c r="K2406" s="20">
        <v>0</v>
      </c>
      <c r="L2406" s="20">
        <v>1</v>
      </c>
      <c r="M2406" t="str">
        <f>_xlfn.XLOOKUP(Production_Downtime_Cleaned[[#This Row],[machine_id]],Machine_master[machine_id],Machine_master[department])</f>
        <v>Stamping</v>
      </c>
    </row>
    <row r="2407" spans="1:13">
      <c r="A2407" s="19">
        <v>45758</v>
      </c>
      <c r="B2407" t="s">
        <v>19</v>
      </c>
      <c r="C2407" t="s">
        <v>18</v>
      </c>
      <c r="D2407">
        <v>8</v>
      </c>
      <c r="E2407">
        <v>0</v>
      </c>
      <c r="F2407">
        <v>8</v>
      </c>
      <c r="G2407">
        <v>4919</v>
      </c>
      <c r="H2407" t="s">
        <v>15</v>
      </c>
      <c r="I2407">
        <v>0</v>
      </c>
      <c r="J2407" t="s">
        <v>16</v>
      </c>
      <c r="K2407" s="20">
        <v>0</v>
      </c>
      <c r="L2407" s="20">
        <v>1</v>
      </c>
      <c r="M2407" t="str">
        <f>_xlfn.XLOOKUP(Production_Downtime_Cleaned[[#This Row],[machine_id]],Machine_master[machine_id],Machine_master[department])</f>
        <v>Stamping</v>
      </c>
    </row>
    <row r="2408" spans="1:13">
      <c r="A2408" s="19">
        <v>45758</v>
      </c>
      <c r="B2408" t="s">
        <v>20</v>
      </c>
      <c r="C2408" t="s">
        <v>14</v>
      </c>
      <c r="D2408">
        <v>8</v>
      </c>
      <c r="E2408">
        <v>0.9</v>
      </c>
      <c r="F2408">
        <v>7.1</v>
      </c>
      <c r="G2408">
        <v>4050</v>
      </c>
      <c r="H2408" t="s">
        <v>31</v>
      </c>
      <c r="I2408">
        <v>8400</v>
      </c>
      <c r="J2408" t="s">
        <v>16</v>
      </c>
      <c r="K2408" s="20">
        <v>0.11</v>
      </c>
      <c r="L2408" s="20">
        <v>0.89</v>
      </c>
      <c r="M2408" t="str">
        <f>_xlfn.XLOOKUP(Production_Downtime_Cleaned[[#This Row],[machine_id]],Machine_master[machine_id],Machine_master[department])</f>
        <v>Stamping</v>
      </c>
    </row>
    <row r="2409" spans="1:13">
      <c r="A2409" s="19">
        <v>45758</v>
      </c>
      <c r="B2409" t="s">
        <v>20</v>
      </c>
      <c r="C2409" t="s">
        <v>17</v>
      </c>
      <c r="D2409">
        <v>8</v>
      </c>
      <c r="E2409">
        <v>0</v>
      </c>
      <c r="F2409">
        <v>8</v>
      </c>
      <c r="G2409">
        <v>4027</v>
      </c>
      <c r="H2409" t="s">
        <v>15</v>
      </c>
      <c r="I2409">
        <v>0</v>
      </c>
      <c r="J2409" t="s">
        <v>16</v>
      </c>
      <c r="K2409" s="20">
        <v>0</v>
      </c>
      <c r="L2409" s="20">
        <v>1</v>
      </c>
      <c r="M2409" t="str">
        <f>_xlfn.XLOOKUP(Production_Downtime_Cleaned[[#This Row],[machine_id]],Machine_master[machine_id],Machine_master[department])</f>
        <v>Stamping</v>
      </c>
    </row>
    <row r="2410" spans="1:13">
      <c r="A2410" s="19">
        <v>45758</v>
      </c>
      <c r="B2410" t="s">
        <v>20</v>
      </c>
      <c r="C2410" t="s">
        <v>18</v>
      </c>
      <c r="D2410">
        <v>8</v>
      </c>
      <c r="E2410">
        <v>6.2</v>
      </c>
      <c r="F2410">
        <v>1.8</v>
      </c>
      <c r="G2410">
        <v>1054</v>
      </c>
      <c r="H2410" t="s">
        <v>28</v>
      </c>
      <c r="I2410">
        <v>12700</v>
      </c>
      <c r="J2410" t="s">
        <v>16</v>
      </c>
      <c r="K2410" s="20">
        <v>0.78</v>
      </c>
      <c r="L2410" s="20">
        <v>0.23</v>
      </c>
      <c r="M2410" t="str">
        <f>_xlfn.XLOOKUP(Production_Downtime_Cleaned[[#This Row],[machine_id]],Machine_master[machine_id],Machine_master[department])</f>
        <v>Stamping</v>
      </c>
    </row>
    <row r="2411" spans="1:13">
      <c r="A2411" s="19">
        <v>45758</v>
      </c>
      <c r="B2411" t="s">
        <v>21</v>
      </c>
      <c r="C2411" t="s">
        <v>14</v>
      </c>
      <c r="D2411">
        <v>8</v>
      </c>
      <c r="E2411">
        <v>0</v>
      </c>
      <c r="F2411">
        <v>8</v>
      </c>
      <c r="G2411">
        <v>727</v>
      </c>
      <c r="H2411" t="s">
        <v>15</v>
      </c>
      <c r="I2411">
        <v>0</v>
      </c>
      <c r="J2411" t="s">
        <v>16</v>
      </c>
      <c r="K2411" s="20">
        <v>0</v>
      </c>
      <c r="L2411" s="20">
        <v>1</v>
      </c>
      <c r="M2411" t="str">
        <f>_xlfn.XLOOKUP(Production_Downtime_Cleaned[[#This Row],[machine_id]],Machine_master[machine_id],Machine_master[department])</f>
        <v>Machining</v>
      </c>
    </row>
    <row r="2412" spans="1:13">
      <c r="A2412" s="19">
        <v>45758</v>
      </c>
      <c r="B2412" t="s">
        <v>21</v>
      </c>
      <c r="C2412" t="s">
        <v>17</v>
      </c>
      <c r="D2412">
        <v>8</v>
      </c>
      <c r="E2412">
        <v>0</v>
      </c>
      <c r="F2412">
        <v>8</v>
      </c>
      <c r="G2412">
        <v>665</v>
      </c>
      <c r="H2412" t="s">
        <v>15</v>
      </c>
      <c r="I2412">
        <v>0</v>
      </c>
      <c r="J2412" t="s">
        <v>16</v>
      </c>
      <c r="K2412" s="20">
        <v>0</v>
      </c>
      <c r="L2412" s="20">
        <v>1</v>
      </c>
      <c r="M2412" t="str">
        <f>_xlfn.XLOOKUP(Production_Downtime_Cleaned[[#This Row],[machine_id]],Machine_master[machine_id],Machine_master[department])</f>
        <v>Machining</v>
      </c>
    </row>
    <row r="2413" spans="1:13">
      <c r="A2413" s="19">
        <v>45758</v>
      </c>
      <c r="B2413" t="s">
        <v>21</v>
      </c>
      <c r="C2413" t="s">
        <v>18</v>
      </c>
      <c r="D2413">
        <v>8</v>
      </c>
      <c r="E2413">
        <v>0</v>
      </c>
      <c r="F2413">
        <v>8</v>
      </c>
      <c r="G2413">
        <v>600</v>
      </c>
      <c r="H2413" t="s">
        <v>15</v>
      </c>
      <c r="I2413">
        <v>0</v>
      </c>
      <c r="J2413" t="s">
        <v>16</v>
      </c>
      <c r="K2413" s="20">
        <v>0</v>
      </c>
      <c r="L2413" s="20">
        <v>1</v>
      </c>
      <c r="M2413" t="str">
        <f>_xlfn.XLOOKUP(Production_Downtime_Cleaned[[#This Row],[machine_id]],Machine_master[machine_id],Machine_master[department])</f>
        <v>Machining</v>
      </c>
    </row>
    <row r="2414" spans="1:13">
      <c r="A2414" s="19">
        <v>45758</v>
      </c>
      <c r="B2414" t="s">
        <v>22</v>
      </c>
      <c r="C2414" t="s">
        <v>14</v>
      </c>
      <c r="D2414">
        <v>8</v>
      </c>
      <c r="E2414">
        <v>2.5</v>
      </c>
      <c r="F2414">
        <v>5.5</v>
      </c>
      <c r="G2414">
        <v>496</v>
      </c>
      <c r="H2414" t="s">
        <v>26</v>
      </c>
      <c r="I2414">
        <v>2600</v>
      </c>
      <c r="J2414" t="s">
        <v>16</v>
      </c>
      <c r="K2414" s="20">
        <v>0.31</v>
      </c>
      <c r="L2414" s="20">
        <v>0.69</v>
      </c>
      <c r="M2414" t="str">
        <f>_xlfn.XLOOKUP(Production_Downtime_Cleaned[[#This Row],[machine_id]],Machine_master[machine_id],Machine_master[department])</f>
        <v>Machining</v>
      </c>
    </row>
    <row r="2415" spans="1:13">
      <c r="A2415" s="19">
        <v>45758</v>
      </c>
      <c r="B2415" t="s">
        <v>22</v>
      </c>
      <c r="C2415" t="s">
        <v>17</v>
      </c>
      <c r="D2415">
        <v>8</v>
      </c>
      <c r="E2415">
        <v>0</v>
      </c>
      <c r="F2415">
        <v>8</v>
      </c>
      <c r="G2415">
        <v>679</v>
      </c>
      <c r="H2415" t="s">
        <v>15</v>
      </c>
      <c r="I2415">
        <v>0</v>
      </c>
      <c r="J2415" t="s">
        <v>16</v>
      </c>
      <c r="K2415" s="20">
        <v>0</v>
      </c>
      <c r="L2415" s="20">
        <v>1</v>
      </c>
      <c r="M2415" t="str">
        <f>_xlfn.XLOOKUP(Production_Downtime_Cleaned[[#This Row],[machine_id]],Machine_master[machine_id],Machine_master[department])</f>
        <v>Machining</v>
      </c>
    </row>
    <row r="2416" spans="1:13">
      <c r="A2416" s="19">
        <v>45758</v>
      </c>
      <c r="B2416" t="s">
        <v>22</v>
      </c>
      <c r="C2416" t="s">
        <v>18</v>
      </c>
      <c r="D2416">
        <v>8</v>
      </c>
      <c r="E2416">
        <v>0</v>
      </c>
      <c r="F2416">
        <v>8</v>
      </c>
      <c r="G2416">
        <v>615</v>
      </c>
      <c r="H2416" t="s">
        <v>15</v>
      </c>
      <c r="I2416">
        <v>0</v>
      </c>
      <c r="J2416" t="s">
        <v>16</v>
      </c>
      <c r="K2416" s="20">
        <v>0</v>
      </c>
      <c r="L2416" s="20">
        <v>1</v>
      </c>
      <c r="M2416" t="str">
        <f>_xlfn.XLOOKUP(Production_Downtime_Cleaned[[#This Row],[machine_id]],Machine_master[machine_id],Machine_master[department])</f>
        <v>Machining</v>
      </c>
    </row>
    <row r="2417" spans="1:13">
      <c r="A2417" s="19">
        <v>45758</v>
      </c>
      <c r="B2417" t="s">
        <v>23</v>
      </c>
      <c r="C2417" t="s">
        <v>14</v>
      </c>
      <c r="D2417">
        <v>8</v>
      </c>
      <c r="E2417">
        <v>5.3</v>
      </c>
      <c r="F2417">
        <v>2.7</v>
      </c>
      <c r="G2417">
        <v>1045</v>
      </c>
      <c r="H2417" t="s">
        <v>27</v>
      </c>
      <c r="I2417">
        <v>7400</v>
      </c>
      <c r="J2417" t="s">
        <v>16</v>
      </c>
      <c r="K2417" s="20">
        <v>0.66</v>
      </c>
      <c r="L2417" s="20">
        <v>0.34</v>
      </c>
      <c r="M2417" t="str">
        <f>_xlfn.XLOOKUP(Production_Downtime_Cleaned[[#This Row],[machine_id]],Machine_master[machine_id],Machine_master[department])</f>
        <v>Assembly</v>
      </c>
    </row>
    <row r="2418" spans="1:13">
      <c r="A2418" s="19">
        <v>45758</v>
      </c>
      <c r="B2418" t="s">
        <v>23</v>
      </c>
      <c r="C2418" t="s">
        <v>17</v>
      </c>
      <c r="D2418">
        <v>8</v>
      </c>
      <c r="E2418">
        <v>0</v>
      </c>
      <c r="F2418">
        <v>8</v>
      </c>
      <c r="G2418">
        <v>3576</v>
      </c>
      <c r="H2418" t="s">
        <v>15</v>
      </c>
      <c r="I2418">
        <v>0</v>
      </c>
      <c r="J2418" t="s">
        <v>16</v>
      </c>
      <c r="K2418" s="20">
        <v>0</v>
      </c>
      <c r="L2418" s="20">
        <v>1</v>
      </c>
      <c r="M2418" t="str">
        <f>_xlfn.XLOOKUP(Production_Downtime_Cleaned[[#This Row],[machine_id]],Machine_master[machine_id],Machine_master[department])</f>
        <v>Assembly</v>
      </c>
    </row>
    <row r="2419" spans="1:13">
      <c r="A2419" s="19">
        <v>45758</v>
      </c>
      <c r="B2419" t="s">
        <v>23</v>
      </c>
      <c r="C2419" t="s">
        <v>18</v>
      </c>
      <c r="D2419">
        <v>8</v>
      </c>
      <c r="E2419">
        <v>0</v>
      </c>
      <c r="F2419">
        <v>8</v>
      </c>
      <c r="G2419">
        <v>3215</v>
      </c>
      <c r="H2419" t="s">
        <v>15</v>
      </c>
      <c r="I2419">
        <v>0</v>
      </c>
      <c r="J2419" t="s">
        <v>16</v>
      </c>
      <c r="K2419" s="20">
        <v>0</v>
      </c>
      <c r="L2419" s="20">
        <v>1</v>
      </c>
      <c r="M2419" t="str">
        <f>_xlfn.XLOOKUP(Production_Downtime_Cleaned[[#This Row],[machine_id]],Machine_master[machine_id],Machine_master[department])</f>
        <v>Assembly</v>
      </c>
    </row>
    <row r="2420" spans="1:13">
      <c r="A2420" s="19">
        <v>45758</v>
      </c>
      <c r="B2420" t="s">
        <v>24</v>
      </c>
      <c r="C2420" t="s">
        <v>14</v>
      </c>
      <c r="D2420">
        <v>8</v>
      </c>
      <c r="E2420">
        <v>0</v>
      </c>
      <c r="F2420">
        <v>8</v>
      </c>
      <c r="G2420">
        <v>3178</v>
      </c>
      <c r="H2420" t="s">
        <v>15</v>
      </c>
      <c r="I2420">
        <v>0</v>
      </c>
      <c r="J2420" t="s">
        <v>16</v>
      </c>
      <c r="K2420" s="20">
        <v>0</v>
      </c>
      <c r="L2420" s="20">
        <v>1</v>
      </c>
      <c r="M2420" t="str">
        <f>_xlfn.XLOOKUP(Production_Downtime_Cleaned[[#This Row],[machine_id]],Machine_master[machine_id],Machine_master[department])</f>
        <v>Assembly</v>
      </c>
    </row>
    <row r="2421" spans="1:13">
      <c r="A2421" s="19">
        <v>45758</v>
      </c>
      <c r="B2421" t="s">
        <v>24</v>
      </c>
      <c r="C2421" t="s">
        <v>17</v>
      </c>
      <c r="D2421">
        <v>8</v>
      </c>
      <c r="E2421">
        <v>0</v>
      </c>
      <c r="F2421">
        <v>8</v>
      </c>
      <c r="G2421">
        <v>3476</v>
      </c>
      <c r="H2421" t="s">
        <v>15</v>
      </c>
      <c r="I2421">
        <v>0</v>
      </c>
      <c r="J2421" t="s">
        <v>16</v>
      </c>
      <c r="K2421" s="20">
        <v>0</v>
      </c>
      <c r="L2421" s="20">
        <v>1</v>
      </c>
      <c r="M2421" t="str">
        <f>_xlfn.XLOOKUP(Production_Downtime_Cleaned[[#This Row],[machine_id]],Machine_master[machine_id],Machine_master[department])</f>
        <v>Assembly</v>
      </c>
    </row>
    <row r="2422" spans="1:13">
      <c r="A2422" s="19">
        <v>45758</v>
      </c>
      <c r="B2422" t="s">
        <v>24</v>
      </c>
      <c r="C2422" t="s">
        <v>18</v>
      </c>
      <c r="D2422">
        <v>8</v>
      </c>
      <c r="E2422">
        <v>0</v>
      </c>
      <c r="F2422">
        <v>8</v>
      </c>
      <c r="G2422">
        <v>3169</v>
      </c>
      <c r="H2422" t="s">
        <v>15</v>
      </c>
      <c r="I2422">
        <v>0</v>
      </c>
      <c r="J2422" t="s">
        <v>16</v>
      </c>
      <c r="K2422" s="20">
        <v>0</v>
      </c>
      <c r="L2422" s="20">
        <v>1</v>
      </c>
      <c r="M2422" t="str">
        <f>_xlfn.XLOOKUP(Production_Downtime_Cleaned[[#This Row],[machine_id]],Machine_master[machine_id],Machine_master[department])</f>
        <v>Assembly</v>
      </c>
    </row>
    <row r="2423" spans="1:13">
      <c r="A2423" s="19">
        <v>45758</v>
      </c>
      <c r="B2423" t="s">
        <v>25</v>
      </c>
      <c r="C2423" t="s">
        <v>14</v>
      </c>
      <c r="D2423">
        <v>8</v>
      </c>
      <c r="E2423">
        <v>0</v>
      </c>
      <c r="F2423">
        <v>8</v>
      </c>
      <c r="G2423">
        <v>4444</v>
      </c>
      <c r="H2423" t="s">
        <v>15</v>
      </c>
      <c r="I2423">
        <v>0</v>
      </c>
      <c r="J2423" t="s">
        <v>16</v>
      </c>
      <c r="K2423" s="20">
        <v>0</v>
      </c>
      <c r="L2423" s="20">
        <v>1</v>
      </c>
      <c r="M2423" t="str">
        <f>_xlfn.XLOOKUP(Production_Downtime_Cleaned[[#This Row],[machine_id]],Machine_master[machine_id],Machine_master[department])</f>
        <v>Cutting</v>
      </c>
    </row>
    <row r="2424" spans="1:13">
      <c r="A2424" s="19">
        <v>45758</v>
      </c>
      <c r="B2424" t="s">
        <v>25</v>
      </c>
      <c r="C2424" t="s">
        <v>17</v>
      </c>
      <c r="D2424">
        <v>8</v>
      </c>
      <c r="E2424">
        <v>6.8</v>
      </c>
      <c r="F2424">
        <v>1.2</v>
      </c>
      <c r="G2424">
        <v>621</v>
      </c>
      <c r="H2424" t="s">
        <v>31</v>
      </c>
      <c r="I2424">
        <v>4400</v>
      </c>
      <c r="J2424" t="s">
        <v>16</v>
      </c>
      <c r="K2424" s="20">
        <v>0.85</v>
      </c>
      <c r="L2424" s="20">
        <v>0.15</v>
      </c>
      <c r="M2424" t="str">
        <f>_xlfn.XLOOKUP(Production_Downtime_Cleaned[[#This Row],[machine_id]],Machine_master[machine_id],Machine_master[department])</f>
        <v>Cutting</v>
      </c>
    </row>
    <row r="2425" spans="1:13">
      <c r="A2425" s="19">
        <v>45758</v>
      </c>
      <c r="B2425" t="s">
        <v>25</v>
      </c>
      <c r="C2425" t="s">
        <v>18</v>
      </c>
      <c r="D2425">
        <v>8</v>
      </c>
      <c r="E2425">
        <v>0</v>
      </c>
      <c r="F2425">
        <v>8</v>
      </c>
      <c r="G2425">
        <v>3866</v>
      </c>
      <c r="H2425" t="s">
        <v>15</v>
      </c>
      <c r="I2425">
        <v>0</v>
      </c>
      <c r="J2425" t="s">
        <v>16</v>
      </c>
      <c r="K2425" s="20">
        <v>0</v>
      </c>
      <c r="L2425" s="20">
        <v>1</v>
      </c>
      <c r="M2425" t="str">
        <f>_xlfn.XLOOKUP(Production_Downtime_Cleaned[[#This Row],[machine_id]],Machine_master[machine_id],Machine_master[department])</f>
        <v>Cutting</v>
      </c>
    </row>
    <row r="2426" spans="1:13">
      <c r="A2426" s="19">
        <v>45759</v>
      </c>
      <c r="B2426" t="s">
        <v>13</v>
      </c>
      <c r="C2426" t="s">
        <v>14</v>
      </c>
      <c r="D2426">
        <v>8</v>
      </c>
      <c r="E2426">
        <v>0</v>
      </c>
      <c r="F2426">
        <v>8</v>
      </c>
      <c r="G2426">
        <v>5164</v>
      </c>
      <c r="H2426" t="s">
        <v>15</v>
      </c>
      <c r="I2426">
        <v>0</v>
      </c>
      <c r="J2426" t="s">
        <v>16</v>
      </c>
      <c r="K2426" s="20">
        <v>0</v>
      </c>
      <c r="L2426" s="20">
        <v>1</v>
      </c>
      <c r="M2426" t="str">
        <f>_xlfn.XLOOKUP(Production_Downtime_Cleaned[[#This Row],[machine_id]],Machine_master[machine_id],Machine_master[department])</f>
        <v>Stamping</v>
      </c>
    </row>
    <row r="2427" spans="1:13">
      <c r="A2427" s="19">
        <v>45759</v>
      </c>
      <c r="B2427" t="s">
        <v>13</v>
      </c>
      <c r="C2427" t="s">
        <v>17</v>
      </c>
      <c r="D2427">
        <v>8</v>
      </c>
      <c r="E2427">
        <v>0</v>
      </c>
      <c r="F2427">
        <v>8</v>
      </c>
      <c r="G2427">
        <v>4915</v>
      </c>
      <c r="H2427" t="s">
        <v>15</v>
      </c>
      <c r="I2427">
        <v>0</v>
      </c>
      <c r="J2427" t="s">
        <v>16</v>
      </c>
      <c r="K2427" s="20">
        <v>0</v>
      </c>
      <c r="L2427" s="20">
        <v>1</v>
      </c>
      <c r="M2427" t="str">
        <f>_xlfn.XLOOKUP(Production_Downtime_Cleaned[[#This Row],[machine_id]],Machine_master[machine_id],Machine_master[department])</f>
        <v>Stamping</v>
      </c>
    </row>
    <row r="2428" spans="1:13">
      <c r="A2428" s="19">
        <v>45759</v>
      </c>
      <c r="B2428" t="s">
        <v>13</v>
      </c>
      <c r="C2428" t="s">
        <v>18</v>
      </c>
      <c r="D2428">
        <v>8</v>
      </c>
      <c r="E2428">
        <v>0</v>
      </c>
      <c r="F2428">
        <v>8</v>
      </c>
      <c r="G2428">
        <v>4840</v>
      </c>
      <c r="H2428" t="s">
        <v>15</v>
      </c>
      <c r="I2428">
        <v>0</v>
      </c>
      <c r="J2428" t="s">
        <v>16</v>
      </c>
      <c r="K2428" s="20">
        <v>0</v>
      </c>
      <c r="L2428" s="20">
        <v>1</v>
      </c>
      <c r="M2428" t="str">
        <f>_xlfn.XLOOKUP(Production_Downtime_Cleaned[[#This Row],[machine_id]],Machine_master[machine_id],Machine_master[department])</f>
        <v>Stamping</v>
      </c>
    </row>
    <row r="2429" spans="1:13">
      <c r="A2429" s="19">
        <v>45759</v>
      </c>
      <c r="B2429" t="s">
        <v>19</v>
      </c>
      <c r="C2429" t="s">
        <v>14</v>
      </c>
      <c r="D2429">
        <v>8</v>
      </c>
      <c r="E2429">
        <v>0</v>
      </c>
      <c r="F2429">
        <v>8</v>
      </c>
      <c r="G2429">
        <v>4878</v>
      </c>
      <c r="H2429" t="s">
        <v>15</v>
      </c>
      <c r="I2429">
        <v>0</v>
      </c>
      <c r="J2429" t="s">
        <v>16</v>
      </c>
      <c r="K2429" s="20">
        <v>0</v>
      </c>
      <c r="L2429" s="20">
        <v>1</v>
      </c>
      <c r="M2429" t="str">
        <f>_xlfn.XLOOKUP(Production_Downtime_Cleaned[[#This Row],[machine_id]],Machine_master[machine_id],Machine_master[department])</f>
        <v>Stamping</v>
      </c>
    </row>
    <row r="2430" spans="1:13">
      <c r="A2430" s="19">
        <v>45759</v>
      </c>
      <c r="B2430" t="s">
        <v>19</v>
      </c>
      <c r="C2430" t="s">
        <v>17</v>
      </c>
      <c r="D2430">
        <v>8</v>
      </c>
      <c r="E2430">
        <v>0</v>
      </c>
      <c r="F2430">
        <v>8</v>
      </c>
      <c r="G2430">
        <v>5089</v>
      </c>
      <c r="H2430" t="s">
        <v>15</v>
      </c>
      <c r="I2430">
        <v>0</v>
      </c>
      <c r="J2430" t="s">
        <v>16</v>
      </c>
      <c r="K2430" s="20">
        <v>0</v>
      </c>
      <c r="L2430" s="20">
        <v>1</v>
      </c>
      <c r="M2430" t="str">
        <f>_xlfn.XLOOKUP(Production_Downtime_Cleaned[[#This Row],[machine_id]],Machine_master[machine_id],Machine_master[department])</f>
        <v>Stamping</v>
      </c>
    </row>
    <row r="2431" spans="1:13">
      <c r="A2431" s="19">
        <v>45759</v>
      </c>
      <c r="B2431" t="s">
        <v>19</v>
      </c>
      <c r="C2431" t="s">
        <v>18</v>
      </c>
      <c r="D2431">
        <v>8</v>
      </c>
      <c r="E2431">
        <v>0</v>
      </c>
      <c r="F2431">
        <v>8</v>
      </c>
      <c r="G2431">
        <v>4794</v>
      </c>
      <c r="H2431" t="s">
        <v>15</v>
      </c>
      <c r="I2431">
        <v>0</v>
      </c>
      <c r="J2431" t="s">
        <v>16</v>
      </c>
      <c r="K2431" s="20">
        <v>0</v>
      </c>
      <c r="L2431" s="20">
        <v>1</v>
      </c>
      <c r="M2431" t="str">
        <f>_xlfn.XLOOKUP(Production_Downtime_Cleaned[[#This Row],[machine_id]],Machine_master[machine_id],Machine_master[department])</f>
        <v>Stamping</v>
      </c>
    </row>
    <row r="2432" spans="1:13">
      <c r="A2432" s="19">
        <v>45759</v>
      </c>
      <c r="B2432" t="s">
        <v>20</v>
      </c>
      <c r="C2432" t="s">
        <v>14</v>
      </c>
      <c r="D2432">
        <v>8</v>
      </c>
      <c r="E2432">
        <v>0</v>
      </c>
      <c r="F2432">
        <v>8</v>
      </c>
      <c r="G2432">
        <v>4944</v>
      </c>
      <c r="H2432" t="s">
        <v>15</v>
      </c>
      <c r="I2432">
        <v>0</v>
      </c>
      <c r="J2432" t="s">
        <v>16</v>
      </c>
      <c r="K2432" s="20">
        <v>0</v>
      </c>
      <c r="L2432" s="20">
        <v>1</v>
      </c>
      <c r="M2432" t="str">
        <f>_xlfn.XLOOKUP(Production_Downtime_Cleaned[[#This Row],[machine_id]],Machine_master[machine_id],Machine_master[department])</f>
        <v>Stamping</v>
      </c>
    </row>
    <row r="2433" spans="1:13">
      <c r="A2433" s="19">
        <v>45759</v>
      </c>
      <c r="B2433" t="s">
        <v>20</v>
      </c>
      <c r="C2433" t="s">
        <v>17</v>
      </c>
      <c r="D2433">
        <v>8</v>
      </c>
      <c r="E2433">
        <v>0</v>
      </c>
      <c r="F2433">
        <v>8</v>
      </c>
      <c r="G2433">
        <v>4228</v>
      </c>
      <c r="H2433" t="s">
        <v>15</v>
      </c>
      <c r="I2433">
        <v>0</v>
      </c>
      <c r="J2433" t="s">
        <v>16</v>
      </c>
      <c r="K2433" s="20">
        <v>0</v>
      </c>
      <c r="L2433" s="20">
        <v>1</v>
      </c>
      <c r="M2433" t="str">
        <f>_xlfn.XLOOKUP(Production_Downtime_Cleaned[[#This Row],[machine_id]],Machine_master[machine_id],Machine_master[department])</f>
        <v>Stamping</v>
      </c>
    </row>
    <row r="2434" spans="1:13">
      <c r="A2434" s="19">
        <v>45759</v>
      </c>
      <c r="B2434" t="s">
        <v>20</v>
      </c>
      <c r="C2434" t="s">
        <v>18</v>
      </c>
      <c r="D2434">
        <v>8</v>
      </c>
      <c r="E2434">
        <v>4.5999999999999996</v>
      </c>
      <c r="F2434">
        <v>3.4</v>
      </c>
      <c r="G2434">
        <v>1748</v>
      </c>
      <c r="H2434" t="s">
        <v>29</v>
      </c>
      <c r="I2434">
        <v>7000</v>
      </c>
      <c r="J2434" t="s">
        <v>16</v>
      </c>
      <c r="K2434" s="20">
        <v>0.57999999999999996</v>
      </c>
      <c r="L2434" s="20">
        <v>0.43</v>
      </c>
      <c r="M2434" t="str">
        <f>_xlfn.XLOOKUP(Production_Downtime_Cleaned[[#This Row],[machine_id]],Machine_master[machine_id],Machine_master[department])</f>
        <v>Stamping</v>
      </c>
    </row>
    <row r="2435" spans="1:13">
      <c r="A2435" s="19">
        <v>45759</v>
      </c>
      <c r="B2435" t="s">
        <v>21</v>
      </c>
      <c r="C2435" t="s">
        <v>14</v>
      </c>
      <c r="D2435">
        <v>8</v>
      </c>
      <c r="E2435">
        <v>0</v>
      </c>
      <c r="F2435">
        <v>8</v>
      </c>
      <c r="G2435">
        <v>692</v>
      </c>
      <c r="H2435" t="s">
        <v>15</v>
      </c>
      <c r="I2435">
        <v>0</v>
      </c>
      <c r="J2435" t="s">
        <v>16</v>
      </c>
      <c r="K2435" s="20">
        <v>0</v>
      </c>
      <c r="L2435" s="20">
        <v>1</v>
      </c>
      <c r="M2435" t="str">
        <f>_xlfn.XLOOKUP(Production_Downtime_Cleaned[[#This Row],[machine_id]],Machine_master[machine_id],Machine_master[department])</f>
        <v>Machining</v>
      </c>
    </row>
    <row r="2436" spans="1:13">
      <c r="A2436" s="19">
        <v>45759</v>
      </c>
      <c r="B2436" t="s">
        <v>21</v>
      </c>
      <c r="C2436" t="s">
        <v>17</v>
      </c>
      <c r="D2436">
        <v>8</v>
      </c>
      <c r="E2436">
        <v>0</v>
      </c>
      <c r="F2436">
        <v>8</v>
      </c>
      <c r="G2436">
        <v>680</v>
      </c>
      <c r="H2436" t="s">
        <v>15</v>
      </c>
      <c r="I2436">
        <v>0</v>
      </c>
      <c r="J2436" t="s">
        <v>16</v>
      </c>
      <c r="K2436" s="20">
        <v>0</v>
      </c>
      <c r="L2436" s="20">
        <v>1</v>
      </c>
      <c r="M2436" t="str">
        <f>_xlfn.XLOOKUP(Production_Downtime_Cleaned[[#This Row],[machine_id]],Machine_master[machine_id],Machine_master[department])</f>
        <v>Machining</v>
      </c>
    </row>
    <row r="2437" spans="1:13">
      <c r="A2437" s="19">
        <v>45759</v>
      </c>
      <c r="B2437" t="s">
        <v>21</v>
      </c>
      <c r="C2437" t="s">
        <v>18</v>
      </c>
      <c r="D2437">
        <v>8</v>
      </c>
      <c r="E2437">
        <v>0</v>
      </c>
      <c r="F2437">
        <v>8</v>
      </c>
      <c r="G2437">
        <v>704</v>
      </c>
      <c r="H2437" t="s">
        <v>15</v>
      </c>
      <c r="I2437">
        <v>0</v>
      </c>
      <c r="J2437" t="s">
        <v>16</v>
      </c>
      <c r="K2437" s="20">
        <v>0</v>
      </c>
      <c r="L2437" s="20">
        <v>1</v>
      </c>
      <c r="M2437" t="str">
        <f>_xlfn.XLOOKUP(Production_Downtime_Cleaned[[#This Row],[machine_id]],Machine_master[machine_id],Machine_master[department])</f>
        <v>Machining</v>
      </c>
    </row>
    <row r="2438" spans="1:13">
      <c r="A2438" s="19">
        <v>45759</v>
      </c>
      <c r="B2438" t="s">
        <v>22</v>
      </c>
      <c r="C2438" t="s">
        <v>14</v>
      </c>
      <c r="D2438">
        <v>8</v>
      </c>
      <c r="E2438">
        <v>0</v>
      </c>
      <c r="F2438">
        <v>8</v>
      </c>
      <c r="G2438">
        <v>759</v>
      </c>
      <c r="H2438" t="s">
        <v>15</v>
      </c>
      <c r="I2438">
        <v>0</v>
      </c>
      <c r="J2438" t="s">
        <v>16</v>
      </c>
      <c r="K2438" s="20">
        <v>0</v>
      </c>
      <c r="L2438" s="20">
        <v>1</v>
      </c>
      <c r="M2438" t="str">
        <f>_xlfn.XLOOKUP(Production_Downtime_Cleaned[[#This Row],[machine_id]],Machine_master[machine_id],Machine_master[department])</f>
        <v>Machining</v>
      </c>
    </row>
    <row r="2439" spans="1:13">
      <c r="A2439" s="19">
        <v>45759</v>
      </c>
      <c r="B2439" t="s">
        <v>22</v>
      </c>
      <c r="C2439" t="s">
        <v>17</v>
      </c>
      <c r="D2439">
        <v>8</v>
      </c>
      <c r="E2439">
        <v>0</v>
      </c>
      <c r="F2439">
        <v>8</v>
      </c>
      <c r="G2439">
        <v>702</v>
      </c>
      <c r="H2439" t="s">
        <v>15</v>
      </c>
      <c r="I2439">
        <v>0</v>
      </c>
      <c r="J2439" t="s">
        <v>16</v>
      </c>
      <c r="K2439" s="20">
        <v>0</v>
      </c>
      <c r="L2439" s="20">
        <v>1</v>
      </c>
      <c r="M2439" t="str">
        <f>_xlfn.XLOOKUP(Production_Downtime_Cleaned[[#This Row],[machine_id]],Machine_master[machine_id],Machine_master[department])</f>
        <v>Machining</v>
      </c>
    </row>
    <row r="2440" spans="1:13">
      <c r="A2440" s="19">
        <v>45759</v>
      </c>
      <c r="B2440" t="s">
        <v>22</v>
      </c>
      <c r="C2440" t="s">
        <v>18</v>
      </c>
      <c r="D2440">
        <v>8</v>
      </c>
      <c r="E2440">
        <v>0</v>
      </c>
      <c r="F2440">
        <v>8</v>
      </c>
      <c r="G2440">
        <v>745</v>
      </c>
      <c r="H2440" t="s">
        <v>15</v>
      </c>
      <c r="I2440">
        <v>0</v>
      </c>
      <c r="J2440" t="s">
        <v>16</v>
      </c>
      <c r="K2440" s="20">
        <v>0</v>
      </c>
      <c r="L2440" s="20">
        <v>1</v>
      </c>
      <c r="M2440" t="str">
        <f>_xlfn.XLOOKUP(Production_Downtime_Cleaned[[#This Row],[machine_id]],Machine_master[machine_id],Machine_master[department])</f>
        <v>Machining</v>
      </c>
    </row>
    <row r="2441" spans="1:13">
      <c r="A2441" s="19">
        <v>45759</v>
      </c>
      <c r="B2441" t="s">
        <v>23</v>
      </c>
      <c r="C2441" t="s">
        <v>14</v>
      </c>
      <c r="D2441">
        <v>8</v>
      </c>
      <c r="E2441">
        <v>0</v>
      </c>
      <c r="F2441">
        <v>8</v>
      </c>
      <c r="G2441">
        <v>3224</v>
      </c>
      <c r="H2441" t="s">
        <v>15</v>
      </c>
      <c r="I2441">
        <v>0</v>
      </c>
      <c r="J2441" t="s">
        <v>16</v>
      </c>
      <c r="K2441" s="20">
        <v>0</v>
      </c>
      <c r="L2441" s="20">
        <v>1</v>
      </c>
      <c r="M2441" t="str">
        <f>_xlfn.XLOOKUP(Production_Downtime_Cleaned[[#This Row],[machine_id]],Machine_master[machine_id],Machine_master[department])</f>
        <v>Assembly</v>
      </c>
    </row>
    <row r="2442" spans="1:13">
      <c r="A2442" s="19">
        <v>45759</v>
      </c>
      <c r="B2442" t="s">
        <v>23</v>
      </c>
      <c r="C2442" t="s">
        <v>17</v>
      </c>
      <c r="D2442">
        <v>8</v>
      </c>
      <c r="E2442">
        <v>1.8</v>
      </c>
      <c r="F2442">
        <v>6.2</v>
      </c>
      <c r="G2442">
        <v>2544</v>
      </c>
      <c r="H2442" t="s">
        <v>28</v>
      </c>
      <c r="I2442">
        <v>14300</v>
      </c>
      <c r="J2442" t="s">
        <v>16</v>
      </c>
      <c r="K2442" s="20">
        <v>0.23</v>
      </c>
      <c r="L2442" s="20">
        <v>0.78</v>
      </c>
      <c r="M2442" t="str">
        <f>_xlfn.XLOOKUP(Production_Downtime_Cleaned[[#This Row],[machine_id]],Machine_master[machine_id],Machine_master[department])</f>
        <v>Assembly</v>
      </c>
    </row>
    <row r="2443" spans="1:13">
      <c r="A2443" s="19">
        <v>45759</v>
      </c>
      <c r="B2443" t="s">
        <v>23</v>
      </c>
      <c r="C2443" t="s">
        <v>18</v>
      </c>
      <c r="D2443">
        <v>8</v>
      </c>
      <c r="E2443">
        <v>1.8</v>
      </c>
      <c r="F2443">
        <v>6.2</v>
      </c>
      <c r="G2443">
        <v>2295</v>
      </c>
      <c r="H2443" t="s">
        <v>26</v>
      </c>
      <c r="I2443">
        <v>6500</v>
      </c>
      <c r="J2443" t="s">
        <v>16</v>
      </c>
      <c r="K2443" s="20">
        <v>0.23</v>
      </c>
      <c r="L2443" s="20">
        <v>0.78</v>
      </c>
      <c r="M2443" t="str">
        <f>_xlfn.XLOOKUP(Production_Downtime_Cleaned[[#This Row],[machine_id]],Machine_master[machine_id],Machine_master[department])</f>
        <v>Assembly</v>
      </c>
    </row>
    <row r="2444" spans="1:13">
      <c r="A2444" s="19">
        <v>45759</v>
      </c>
      <c r="B2444" t="s">
        <v>24</v>
      </c>
      <c r="C2444" t="s">
        <v>14</v>
      </c>
      <c r="D2444">
        <v>8</v>
      </c>
      <c r="E2444">
        <v>0</v>
      </c>
      <c r="F2444">
        <v>8</v>
      </c>
      <c r="G2444">
        <v>2610</v>
      </c>
      <c r="H2444" t="s">
        <v>15</v>
      </c>
      <c r="I2444">
        <v>0</v>
      </c>
      <c r="J2444" t="s">
        <v>16</v>
      </c>
      <c r="K2444" s="20">
        <v>0</v>
      </c>
      <c r="L2444" s="20">
        <v>1</v>
      </c>
      <c r="M2444" t="str">
        <f>_xlfn.XLOOKUP(Production_Downtime_Cleaned[[#This Row],[machine_id]],Machine_master[machine_id],Machine_master[department])</f>
        <v>Assembly</v>
      </c>
    </row>
    <row r="2445" spans="1:13">
      <c r="A2445" s="19">
        <v>45759</v>
      </c>
      <c r="B2445" t="s">
        <v>24</v>
      </c>
      <c r="C2445" t="s">
        <v>17</v>
      </c>
      <c r="D2445">
        <v>8</v>
      </c>
      <c r="E2445">
        <v>6.5</v>
      </c>
      <c r="F2445">
        <v>1.5</v>
      </c>
      <c r="G2445">
        <v>628</v>
      </c>
      <c r="H2445" t="s">
        <v>29</v>
      </c>
      <c r="I2445">
        <v>6900</v>
      </c>
      <c r="J2445" t="s">
        <v>16</v>
      </c>
      <c r="K2445" s="20">
        <v>0.81</v>
      </c>
      <c r="L2445" s="20">
        <v>0.19</v>
      </c>
      <c r="M2445" t="str">
        <f>_xlfn.XLOOKUP(Production_Downtime_Cleaned[[#This Row],[machine_id]],Machine_master[machine_id],Machine_master[department])</f>
        <v>Assembly</v>
      </c>
    </row>
    <row r="2446" spans="1:13">
      <c r="A2446" s="19">
        <v>45759</v>
      </c>
      <c r="B2446" t="s">
        <v>24</v>
      </c>
      <c r="C2446" t="s">
        <v>18</v>
      </c>
      <c r="D2446">
        <v>8</v>
      </c>
      <c r="E2446">
        <v>0</v>
      </c>
      <c r="F2446">
        <v>8</v>
      </c>
      <c r="G2446">
        <v>2920</v>
      </c>
      <c r="H2446" t="s">
        <v>15</v>
      </c>
      <c r="I2446">
        <v>0</v>
      </c>
      <c r="J2446" t="s">
        <v>16</v>
      </c>
      <c r="K2446" s="20">
        <v>0</v>
      </c>
      <c r="L2446" s="20">
        <v>1</v>
      </c>
      <c r="M2446" t="str">
        <f>_xlfn.XLOOKUP(Production_Downtime_Cleaned[[#This Row],[machine_id]],Machine_master[machine_id],Machine_master[department])</f>
        <v>Assembly</v>
      </c>
    </row>
    <row r="2447" spans="1:13">
      <c r="A2447" s="19">
        <v>45759</v>
      </c>
      <c r="B2447" t="s">
        <v>25</v>
      </c>
      <c r="C2447" t="s">
        <v>14</v>
      </c>
      <c r="D2447">
        <v>8</v>
      </c>
      <c r="E2447">
        <v>0</v>
      </c>
      <c r="F2447">
        <v>8</v>
      </c>
      <c r="G2447">
        <v>3898</v>
      </c>
      <c r="H2447" t="s">
        <v>15</v>
      </c>
      <c r="I2447">
        <v>0</v>
      </c>
      <c r="J2447" t="s">
        <v>16</v>
      </c>
      <c r="K2447" s="20">
        <v>0</v>
      </c>
      <c r="L2447" s="20">
        <v>1</v>
      </c>
      <c r="M2447" t="str">
        <f>_xlfn.XLOOKUP(Production_Downtime_Cleaned[[#This Row],[machine_id]],Machine_master[machine_id],Machine_master[department])</f>
        <v>Cutting</v>
      </c>
    </row>
    <row r="2448" spans="1:13">
      <c r="A2448" s="19">
        <v>45759</v>
      </c>
      <c r="B2448" t="s">
        <v>25</v>
      </c>
      <c r="C2448" t="s">
        <v>17</v>
      </c>
      <c r="D2448">
        <v>8</v>
      </c>
      <c r="E2448">
        <v>0</v>
      </c>
      <c r="F2448">
        <v>8</v>
      </c>
      <c r="G2448">
        <v>3684</v>
      </c>
      <c r="H2448" t="s">
        <v>15</v>
      </c>
      <c r="I2448">
        <v>0</v>
      </c>
      <c r="J2448" t="s">
        <v>16</v>
      </c>
      <c r="K2448" s="20">
        <v>0</v>
      </c>
      <c r="L2448" s="20">
        <v>1</v>
      </c>
      <c r="M2448" t="str">
        <f>_xlfn.XLOOKUP(Production_Downtime_Cleaned[[#This Row],[machine_id]],Machine_master[machine_id],Machine_master[department])</f>
        <v>Cutting</v>
      </c>
    </row>
    <row r="2449" spans="1:13">
      <c r="A2449" s="19">
        <v>45759</v>
      </c>
      <c r="B2449" t="s">
        <v>25</v>
      </c>
      <c r="C2449" t="s">
        <v>18</v>
      </c>
      <c r="D2449">
        <v>8</v>
      </c>
      <c r="E2449">
        <v>0</v>
      </c>
      <c r="F2449">
        <v>8</v>
      </c>
      <c r="G2449">
        <v>4190</v>
      </c>
      <c r="H2449" t="s">
        <v>15</v>
      </c>
      <c r="I2449">
        <v>0</v>
      </c>
      <c r="J2449" t="s">
        <v>16</v>
      </c>
      <c r="K2449" s="20">
        <v>0</v>
      </c>
      <c r="L2449" s="20">
        <v>1</v>
      </c>
      <c r="M2449" t="str">
        <f>_xlfn.XLOOKUP(Production_Downtime_Cleaned[[#This Row],[machine_id]],Machine_master[machine_id],Machine_master[department])</f>
        <v>Cutting</v>
      </c>
    </row>
    <row r="2450" spans="1:13">
      <c r="A2450" s="19">
        <v>45760</v>
      </c>
      <c r="B2450" t="s">
        <v>13</v>
      </c>
      <c r="C2450" t="s">
        <v>14</v>
      </c>
      <c r="D2450">
        <v>8</v>
      </c>
      <c r="E2450">
        <v>0</v>
      </c>
      <c r="F2450">
        <v>8</v>
      </c>
      <c r="G2450">
        <v>5084</v>
      </c>
      <c r="H2450" t="s">
        <v>15</v>
      </c>
      <c r="I2450">
        <v>0</v>
      </c>
      <c r="J2450" t="s">
        <v>16</v>
      </c>
      <c r="K2450" s="20">
        <v>0</v>
      </c>
      <c r="L2450" s="20">
        <v>1</v>
      </c>
      <c r="M2450" t="str">
        <f>_xlfn.XLOOKUP(Production_Downtime_Cleaned[[#This Row],[machine_id]],Machine_master[machine_id],Machine_master[department])</f>
        <v>Stamping</v>
      </c>
    </row>
    <row r="2451" spans="1:13">
      <c r="A2451" s="19">
        <v>45760</v>
      </c>
      <c r="B2451" t="s">
        <v>13</v>
      </c>
      <c r="C2451" t="s">
        <v>17</v>
      </c>
      <c r="D2451">
        <v>8</v>
      </c>
      <c r="E2451">
        <v>0</v>
      </c>
      <c r="F2451">
        <v>8</v>
      </c>
      <c r="G2451">
        <v>5066</v>
      </c>
      <c r="H2451" t="s">
        <v>15</v>
      </c>
      <c r="I2451">
        <v>0</v>
      </c>
      <c r="J2451" t="s">
        <v>16</v>
      </c>
      <c r="K2451" s="20">
        <v>0</v>
      </c>
      <c r="L2451" s="20">
        <v>1</v>
      </c>
      <c r="M2451" t="str">
        <f>_xlfn.XLOOKUP(Production_Downtime_Cleaned[[#This Row],[machine_id]],Machine_master[machine_id],Machine_master[department])</f>
        <v>Stamping</v>
      </c>
    </row>
    <row r="2452" spans="1:13">
      <c r="A2452" s="19">
        <v>45760</v>
      </c>
      <c r="B2452" t="s">
        <v>13</v>
      </c>
      <c r="C2452" t="s">
        <v>18</v>
      </c>
      <c r="D2452">
        <v>8</v>
      </c>
      <c r="E2452">
        <v>0</v>
      </c>
      <c r="F2452">
        <v>8</v>
      </c>
      <c r="G2452">
        <v>4752</v>
      </c>
      <c r="H2452" t="s">
        <v>15</v>
      </c>
      <c r="I2452">
        <v>0</v>
      </c>
      <c r="J2452" t="s">
        <v>16</v>
      </c>
      <c r="K2452" s="20">
        <v>0</v>
      </c>
      <c r="L2452" s="20">
        <v>1</v>
      </c>
      <c r="M2452" t="str">
        <f>_xlfn.XLOOKUP(Production_Downtime_Cleaned[[#This Row],[machine_id]],Machine_master[machine_id],Machine_master[department])</f>
        <v>Stamping</v>
      </c>
    </row>
    <row r="2453" spans="1:13">
      <c r="A2453" s="19">
        <v>45760</v>
      </c>
      <c r="B2453" t="s">
        <v>19</v>
      </c>
      <c r="C2453" t="s">
        <v>14</v>
      </c>
      <c r="D2453">
        <v>8</v>
      </c>
      <c r="E2453">
        <v>0</v>
      </c>
      <c r="F2453">
        <v>8</v>
      </c>
      <c r="G2453">
        <v>4902</v>
      </c>
      <c r="H2453" t="s">
        <v>15</v>
      </c>
      <c r="I2453">
        <v>0</v>
      </c>
      <c r="J2453" t="s">
        <v>16</v>
      </c>
      <c r="K2453" s="20">
        <v>0</v>
      </c>
      <c r="L2453" s="20">
        <v>1</v>
      </c>
      <c r="M2453" t="str">
        <f>_xlfn.XLOOKUP(Production_Downtime_Cleaned[[#This Row],[machine_id]],Machine_master[machine_id],Machine_master[department])</f>
        <v>Stamping</v>
      </c>
    </row>
    <row r="2454" spans="1:13">
      <c r="A2454" s="19">
        <v>45760</v>
      </c>
      <c r="B2454" t="s">
        <v>19</v>
      </c>
      <c r="C2454" t="s">
        <v>17</v>
      </c>
      <c r="D2454">
        <v>8</v>
      </c>
      <c r="E2454">
        <v>0</v>
      </c>
      <c r="F2454">
        <v>8</v>
      </c>
      <c r="G2454">
        <v>5267</v>
      </c>
      <c r="H2454" t="s">
        <v>15</v>
      </c>
      <c r="I2454">
        <v>0</v>
      </c>
      <c r="J2454" t="s">
        <v>16</v>
      </c>
      <c r="K2454" s="20">
        <v>0</v>
      </c>
      <c r="L2454" s="20">
        <v>1</v>
      </c>
      <c r="M2454" t="str">
        <f>_xlfn.XLOOKUP(Production_Downtime_Cleaned[[#This Row],[machine_id]],Machine_master[machine_id],Machine_master[department])</f>
        <v>Stamping</v>
      </c>
    </row>
    <row r="2455" spans="1:13">
      <c r="A2455" s="19">
        <v>45760</v>
      </c>
      <c r="B2455" t="s">
        <v>19</v>
      </c>
      <c r="C2455" t="s">
        <v>18</v>
      </c>
      <c r="D2455">
        <v>8</v>
      </c>
      <c r="E2455">
        <v>0</v>
      </c>
      <c r="F2455">
        <v>8</v>
      </c>
      <c r="G2455">
        <v>5439</v>
      </c>
      <c r="H2455" t="s">
        <v>15</v>
      </c>
      <c r="I2455">
        <v>0</v>
      </c>
      <c r="J2455" t="s">
        <v>16</v>
      </c>
      <c r="K2455" s="20">
        <v>0</v>
      </c>
      <c r="L2455" s="20">
        <v>1</v>
      </c>
      <c r="M2455" t="str">
        <f>_xlfn.XLOOKUP(Production_Downtime_Cleaned[[#This Row],[machine_id]],Machine_master[machine_id],Machine_master[department])</f>
        <v>Stamping</v>
      </c>
    </row>
    <row r="2456" spans="1:13">
      <c r="A2456" s="19">
        <v>45760</v>
      </c>
      <c r="B2456" t="s">
        <v>20</v>
      </c>
      <c r="C2456" t="s">
        <v>14</v>
      </c>
      <c r="D2456">
        <v>8</v>
      </c>
      <c r="E2456">
        <v>0.8</v>
      </c>
      <c r="F2456">
        <v>7.2</v>
      </c>
      <c r="G2456">
        <v>4256</v>
      </c>
      <c r="H2456" t="s">
        <v>26</v>
      </c>
      <c r="I2456">
        <v>9900</v>
      </c>
      <c r="J2456" t="s">
        <v>16</v>
      </c>
      <c r="K2456" s="20">
        <v>0.1</v>
      </c>
      <c r="L2456" s="20">
        <v>0.9</v>
      </c>
      <c r="M2456" t="str">
        <f>_xlfn.XLOOKUP(Production_Downtime_Cleaned[[#This Row],[machine_id]],Machine_master[machine_id],Machine_master[department])</f>
        <v>Stamping</v>
      </c>
    </row>
    <row r="2457" spans="1:13">
      <c r="A2457" s="19">
        <v>45760</v>
      </c>
      <c r="B2457" t="s">
        <v>20</v>
      </c>
      <c r="C2457" t="s">
        <v>17</v>
      </c>
      <c r="D2457">
        <v>8</v>
      </c>
      <c r="E2457">
        <v>0</v>
      </c>
      <c r="F2457">
        <v>8</v>
      </c>
      <c r="G2457">
        <v>4248</v>
      </c>
      <c r="H2457" t="s">
        <v>15</v>
      </c>
      <c r="I2457">
        <v>0</v>
      </c>
      <c r="J2457" t="s">
        <v>16</v>
      </c>
      <c r="K2457" s="20">
        <v>0</v>
      </c>
      <c r="L2457" s="20">
        <v>1</v>
      </c>
      <c r="M2457" t="str">
        <f>_xlfn.XLOOKUP(Production_Downtime_Cleaned[[#This Row],[machine_id]],Machine_master[machine_id],Machine_master[department])</f>
        <v>Stamping</v>
      </c>
    </row>
    <row r="2458" spans="1:13">
      <c r="A2458" s="19">
        <v>45760</v>
      </c>
      <c r="B2458" t="s">
        <v>20</v>
      </c>
      <c r="C2458" t="s">
        <v>18</v>
      </c>
      <c r="D2458">
        <v>8</v>
      </c>
      <c r="E2458">
        <v>0</v>
      </c>
      <c r="F2458">
        <v>8</v>
      </c>
      <c r="G2458">
        <v>5012</v>
      </c>
      <c r="H2458" t="s">
        <v>15</v>
      </c>
      <c r="I2458">
        <v>0</v>
      </c>
      <c r="J2458" t="s">
        <v>16</v>
      </c>
      <c r="K2458" s="20">
        <v>0</v>
      </c>
      <c r="L2458" s="20">
        <v>1</v>
      </c>
      <c r="M2458" t="str">
        <f>_xlfn.XLOOKUP(Production_Downtime_Cleaned[[#This Row],[machine_id]],Machine_master[machine_id],Machine_master[department])</f>
        <v>Stamping</v>
      </c>
    </row>
    <row r="2459" spans="1:13">
      <c r="A2459" s="19">
        <v>45760</v>
      </c>
      <c r="B2459" t="s">
        <v>21</v>
      </c>
      <c r="C2459" t="s">
        <v>14</v>
      </c>
      <c r="D2459">
        <v>8</v>
      </c>
      <c r="E2459">
        <v>0</v>
      </c>
      <c r="F2459">
        <v>8</v>
      </c>
      <c r="G2459">
        <v>721</v>
      </c>
      <c r="H2459" t="s">
        <v>15</v>
      </c>
      <c r="I2459">
        <v>0</v>
      </c>
      <c r="J2459" t="s">
        <v>16</v>
      </c>
      <c r="K2459" s="20">
        <v>0</v>
      </c>
      <c r="L2459" s="20">
        <v>1</v>
      </c>
      <c r="M2459" t="str">
        <f>_xlfn.XLOOKUP(Production_Downtime_Cleaned[[#This Row],[machine_id]],Machine_master[machine_id],Machine_master[department])</f>
        <v>Machining</v>
      </c>
    </row>
    <row r="2460" spans="1:13">
      <c r="A2460" s="19">
        <v>45760</v>
      </c>
      <c r="B2460" t="s">
        <v>21</v>
      </c>
      <c r="C2460" t="s">
        <v>17</v>
      </c>
      <c r="D2460">
        <v>8</v>
      </c>
      <c r="E2460">
        <v>0</v>
      </c>
      <c r="F2460">
        <v>8</v>
      </c>
      <c r="G2460">
        <v>673</v>
      </c>
      <c r="H2460" t="s">
        <v>15</v>
      </c>
      <c r="I2460">
        <v>0</v>
      </c>
      <c r="J2460" t="s">
        <v>16</v>
      </c>
      <c r="K2460" s="20">
        <v>0</v>
      </c>
      <c r="L2460" s="20">
        <v>1</v>
      </c>
      <c r="M2460" t="str">
        <f>_xlfn.XLOOKUP(Production_Downtime_Cleaned[[#This Row],[machine_id]],Machine_master[machine_id],Machine_master[department])</f>
        <v>Machining</v>
      </c>
    </row>
    <row r="2461" spans="1:13">
      <c r="A2461" s="19">
        <v>45760</v>
      </c>
      <c r="B2461" t="s">
        <v>21</v>
      </c>
      <c r="C2461" t="s">
        <v>18</v>
      </c>
      <c r="D2461">
        <v>8</v>
      </c>
      <c r="E2461">
        <v>0</v>
      </c>
      <c r="F2461">
        <v>8</v>
      </c>
      <c r="G2461">
        <v>644</v>
      </c>
      <c r="H2461" t="s">
        <v>15</v>
      </c>
      <c r="I2461">
        <v>0</v>
      </c>
      <c r="J2461" t="s">
        <v>16</v>
      </c>
      <c r="K2461" s="20">
        <v>0</v>
      </c>
      <c r="L2461" s="20">
        <v>1</v>
      </c>
      <c r="M2461" t="str">
        <f>_xlfn.XLOOKUP(Production_Downtime_Cleaned[[#This Row],[machine_id]],Machine_master[machine_id],Machine_master[department])</f>
        <v>Machining</v>
      </c>
    </row>
    <row r="2462" spans="1:13">
      <c r="A2462" s="19">
        <v>45760</v>
      </c>
      <c r="B2462" t="s">
        <v>22</v>
      </c>
      <c r="C2462" t="s">
        <v>14</v>
      </c>
      <c r="D2462">
        <v>8</v>
      </c>
      <c r="E2462">
        <v>3.6</v>
      </c>
      <c r="F2462">
        <v>4.4000000000000004</v>
      </c>
      <c r="G2462">
        <v>421</v>
      </c>
      <c r="H2462" t="s">
        <v>26</v>
      </c>
      <c r="I2462">
        <v>8400</v>
      </c>
      <c r="J2462" t="s">
        <v>16</v>
      </c>
      <c r="K2462" s="20">
        <v>0.45</v>
      </c>
      <c r="L2462" s="20">
        <v>0.55000000000000004</v>
      </c>
      <c r="M2462" t="str">
        <f>_xlfn.XLOOKUP(Production_Downtime_Cleaned[[#This Row],[machine_id]],Machine_master[machine_id],Machine_master[department])</f>
        <v>Machining</v>
      </c>
    </row>
    <row r="2463" spans="1:13">
      <c r="A2463" s="19">
        <v>45760</v>
      </c>
      <c r="B2463" t="s">
        <v>22</v>
      </c>
      <c r="C2463" t="s">
        <v>17</v>
      </c>
      <c r="D2463">
        <v>8</v>
      </c>
      <c r="E2463">
        <v>0</v>
      </c>
      <c r="F2463">
        <v>8</v>
      </c>
      <c r="G2463">
        <v>687</v>
      </c>
      <c r="H2463" t="s">
        <v>15</v>
      </c>
      <c r="I2463">
        <v>0</v>
      </c>
      <c r="J2463" t="s">
        <v>16</v>
      </c>
      <c r="K2463" s="20">
        <v>0</v>
      </c>
      <c r="L2463" s="20">
        <v>1</v>
      </c>
      <c r="M2463" t="str">
        <f>_xlfn.XLOOKUP(Production_Downtime_Cleaned[[#This Row],[machine_id]],Machine_master[machine_id],Machine_master[department])</f>
        <v>Machining</v>
      </c>
    </row>
    <row r="2464" spans="1:13">
      <c r="A2464" s="19">
        <v>45760</v>
      </c>
      <c r="B2464" t="s">
        <v>22</v>
      </c>
      <c r="C2464" t="s">
        <v>18</v>
      </c>
      <c r="D2464">
        <v>8</v>
      </c>
      <c r="E2464">
        <v>6.1</v>
      </c>
      <c r="F2464">
        <v>1.9</v>
      </c>
      <c r="G2464">
        <v>167</v>
      </c>
      <c r="H2464" t="s">
        <v>27</v>
      </c>
      <c r="I2464">
        <v>9300</v>
      </c>
      <c r="J2464" t="s">
        <v>16</v>
      </c>
      <c r="K2464" s="20">
        <v>0.76</v>
      </c>
      <c r="L2464" s="20">
        <v>0.24</v>
      </c>
      <c r="M2464" t="str">
        <f>_xlfn.XLOOKUP(Production_Downtime_Cleaned[[#This Row],[machine_id]],Machine_master[machine_id],Machine_master[department])</f>
        <v>Machining</v>
      </c>
    </row>
    <row r="2465" spans="1:13">
      <c r="A2465" s="19">
        <v>45760</v>
      </c>
      <c r="B2465" t="s">
        <v>23</v>
      </c>
      <c r="C2465" t="s">
        <v>14</v>
      </c>
      <c r="D2465">
        <v>8</v>
      </c>
      <c r="E2465">
        <v>1.4</v>
      </c>
      <c r="F2465">
        <v>6.6</v>
      </c>
      <c r="G2465">
        <v>2792</v>
      </c>
      <c r="H2465" t="s">
        <v>28</v>
      </c>
      <c r="I2465">
        <v>4800</v>
      </c>
      <c r="J2465" t="s">
        <v>16</v>
      </c>
      <c r="K2465" s="20">
        <v>0.18</v>
      </c>
      <c r="L2465" s="20">
        <v>0.83</v>
      </c>
      <c r="M2465" t="str">
        <f>_xlfn.XLOOKUP(Production_Downtime_Cleaned[[#This Row],[machine_id]],Machine_master[machine_id],Machine_master[department])</f>
        <v>Assembly</v>
      </c>
    </row>
    <row r="2466" spans="1:13">
      <c r="A2466" s="19">
        <v>45760</v>
      </c>
      <c r="B2466" t="s">
        <v>23</v>
      </c>
      <c r="C2466" t="s">
        <v>17</v>
      </c>
      <c r="D2466">
        <v>8</v>
      </c>
      <c r="E2466">
        <v>0.6</v>
      </c>
      <c r="F2466">
        <v>7.4</v>
      </c>
      <c r="G2466">
        <v>3076</v>
      </c>
      <c r="H2466" t="s">
        <v>29</v>
      </c>
      <c r="I2466">
        <v>7700</v>
      </c>
      <c r="J2466" t="s">
        <v>16</v>
      </c>
      <c r="K2466" s="20">
        <v>0.08</v>
      </c>
      <c r="L2466" s="20">
        <v>0.93</v>
      </c>
      <c r="M2466" t="str">
        <f>_xlfn.XLOOKUP(Production_Downtime_Cleaned[[#This Row],[machine_id]],Machine_master[machine_id],Machine_master[department])</f>
        <v>Assembly</v>
      </c>
    </row>
    <row r="2467" spans="1:13">
      <c r="A2467" s="19">
        <v>45760</v>
      </c>
      <c r="B2467" t="s">
        <v>23</v>
      </c>
      <c r="C2467" t="s">
        <v>18</v>
      </c>
      <c r="D2467">
        <v>8</v>
      </c>
      <c r="E2467">
        <v>0</v>
      </c>
      <c r="F2467">
        <v>8</v>
      </c>
      <c r="G2467">
        <v>3689</v>
      </c>
      <c r="H2467" t="s">
        <v>15</v>
      </c>
      <c r="I2467">
        <v>0</v>
      </c>
      <c r="J2467" t="s">
        <v>16</v>
      </c>
      <c r="K2467" s="20">
        <v>0</v>
      </c>
      <c r="L2467" s="20">
        <v>1</v>
      </c>
      <c r="M2467" t="str">
        <f>_xlfn.XLOOKUP(Production_Downtime_Cleaned[[#This Row],[machine_id]],Machine_master[machine_id],Machine_master[department])</f>
        <v>Assembly</v>
      </c>
    </row>
    <row r="2468" spans="1:13">
      <c r="A2468" s="19">
        <v>45760</v>
      </c>
      <c r="B2468" t="s">
        <v>24</v>
      </c>
      <c r="C2468" t="s">
        <v>14</v>
      </c>
      <c r="D2468">
        <v>8</v>
      </c>
      <c r="E2468">
        <v>2.8</v>
      </c>
      <c r="F2468">
        <v>5.2</v>
      </c>
      <c r="G2468">
        <v>2324</v>
      </c>
      <c r="H2468" t="s">
        <v>27</v>
      </c>
      <c r="I2468">
        <v>11100</v>
      </c>
      <c r="J2468" t="s">
        <v>16</v>
      </c>
      <c r="K2468" s="20">
        <v>0.35</v>
      </c>
      <c r="L2468" s="20">
        <v>0.65</v>
      </c>
      <c r="M2468" t="str">
        <f>_xlfn.XLOOKUP(Production_Downtime_Cleaned[[#This Row],[machine_id]],Machine_master[machine_id],Machine_master[department])</f>
        <v>Assembly</v>
      </c>
    </row>
    <row r="2469" spans="1:13">
      <c r="A2469" s="19">
        <v>45760</v>
      </c>
      <c r="B2469" t="s">
        <v>24</v>
      </c>
      <c r="C2469" t="s">
        <v>17</v>
      </c>
      <c r="D2469">
        <v>8</v>
      </c>
      <c r="E2469">
        <v>4</v>
      </c>
      <c r="F2469">
        <v>4</v>
      </c>
      <c r="G2469">
        <v>1643</v>
      </c>
      <c r="H2469" t="s">
        <v>26</v>
      </c>
      <c r="I2469">
        <v>7100</v>
      </c>
      <c r="J2469" t="s">
        <v>16</v>
      </c>
      <c r="K2469" s="20">
        <v>0.5</v>
      </c>
      <c r="L2469" s="20">
        <v>0.5</v>
      </c>
      <c r="M2469" t="str">
        <f>_xlfn.XLOOKUP(Production_Downtime_Cleaned[[#This Row],[machine_id]],Machine_master[machine_id],Machine_master[department])</f>
        <v>Assembly</v>
      </c>
    </row>
    <row r="2470" spans="1:13">
      <c r="A2470" s="19">
        <v>45760</v>
      </c>
      <c r="B2470" t="s">
        <v>24</v>
      </c>
      <c r="C2470" t="s">
        <v>18</v>
      </c>
      <c r="D2470">
        <v>8</v>
      </c>
      <c r="E2470">
        <v>4.7</v>
      </c>
      <c r="F2470">
        <v>3.3</v>
      </c>
      <c r="G2470">
        <v>1263</v>
      </c>
      <c r="H2470" t="s">
        <v>26</v>
      </c>
      <c r="I2470">
        <v>12900</v>
      </c>
      <c r="J2470" t="s">
        <v>16</v>
      </c>
      <c r="K2470" s="20">
        <v>0.59</v>
      </c>
      <c r="L2470" s="20">
        <v>0.41</v>
      </c>
      <c r="M2470" t="str">
        <f>_xlfn.XLOOKUP(Production_Downtime_Cleaned[[#This Row],[machine_id]],Machine_master[machine_id],Machine_master[department])</f>
        <v>Assembly</v>
      </c>
    </row>
    <row r="2471" spans="1:13">
      <c r="A2471" s="19">
        <v>45760</v>
      </c>
      <c r="B2471" t="s">
        <v>25</v>
      </c>
      <c r="C2471" t="s">
        <v>14</v>
      </c>
      <c r="D2471">
        <v>8</v>
      </c>
      <c r="E2471">
        <v>0</v>
      </c>
      <c r="F2471">
        <v>8</v>
      </c>
      <c r="G2471">
        <v>3907</v>
      </c>
      <c r="H2471" t="s">
        <v>15</v>
      </c>
      <c r="I2471">
        <v>0</v>
      </c>
      <c r="J2471" t="s">
        <v>16</v>
      </c>
      <c r="K2471" s="20">
        <v>0</v>
      </c>
      <c r="L2471" s="20">
        <v>1</v>
      </c>
      <c r="M2471" t="str">
        <f>_xlfn.XLOOKUP(Production_Downtime_Cleaned[[#This Row],[machine_id]],Machine_master[machine_id],Machine_master[department])</f>
        <v>Cutting</v>
      </c>
    </row>
    <row r="2472" spans="1:13">
      <c r="A2472" s="19">
        <v>45760</v>
      </c>
      <c r="B2472" t="s">
        <v>25</v>
      </c>
      <c r="C2472" t="s">
        <v>17</v>
      </c>
      <c r="D2472">
        <v>8</v>
      </c>
      <c r="E2472">
        <v>0</v>
      </c>
      <c r="F2472">
        <v>8</v>
      </c>
      <c r="G2472">
        <v>3661</v>
      </c>
      <c r="H2472" t="s">
        <v>15</v>
      </c>
      <c r="I2472">
        <v>0</v>
      </c>
      <c r="J2472" t="s">
        <v>16</v>
      </c>
      <c r="K2472" s="20">
        <v>0</v>
      </c>
      <c r="L2472" s="20">
        <v>1</v>
      </c>
      <c r="M2472" t="str">
        <f>_xlfn.XLOOKUP(Production_Downtime_Cleaned[[#This Row],[machine_id]],Machine_master[machine_id],Machine_master[department])</f>
        <v>Cutting</v>
      </c>
    </row>
    <row r="2473" spans="1:13">
      <c r="A2473" s="19">
        <v>45760</v>
      </c>
      <c r="B2473" t="s">
        <v>25</v>
      </c>
      <c r="C2473" t="s">
        <v>18</v>
      </c>
      <c r="D2473">
        <v>8</v>
      </c>
      <c r="E2473">
        <v>0</v>
      </c>
      <c r="F2473">
        <v>8</v>
      </c>
      <c r="G2473">
        <v>3967</v>
      </c>
      <c r="H2473" t="s">
        <v>15</v>
      </c>
      <c r="I2473">
        <v>0</v>
      </c>
      <c r="J2473" t="s">
        <v>16</v>
      </c>
      <c r="K2473" s="20">
        <v>0</v>
      </c>
      <c r="L2473" s="20">
        <v>1</v>
      </c>
      <c r="M2473" t="str">
        <f>_xlfn.XLOOKUP(Production_Downtime_Cleaned[[#This Row],[machine_id]],Machine_master[machine_id],Machine_master[department])</f>
        <v>Cutting</v>
      </c>
    </row>
    <row r="2474" spans="1:13">
      <c r="A2474" s="19">
        <v>45761</v>
      </c>
      <c r="B2474" t="s">
        <v>13</v>
      </c>
      <c r="C2474" t="s">
        <v>14</v>
      </c>
      <c r="D2474">
        <v>8</v>
      </c>
      <c r="E2474">
        <v>0</v>
      </c>
      <c r="F2474">
        <v>8</v>
      </c>
      <c r="G2474">
        <v>5319</v>
      </c>
      <c r="H2474" t="s">
        <v>15</v>
      </c>
      <c r="I2474">
        <v>0</v>
      </c>
      <c r="J2474" t="s">
        <v>16</v>
      </c>
      <c r="K2474" s="20">
        <v>0</v>
      </c>
      <c r="L2474" s="20">
        <v>1</v>
      </c>
      <c r="M2474" t="str">
        <f>_xlfn.XLOOKUP(Production_Downtime_Cleaned[[#This Row],[machine_id]],Machine_master[machine_id],Machine_master[department])</f>
        <v>Stamping</v>
      </c>
    </row>
    <row r="2475" spans="1:13">
      <c r="A2475" s="19">
        <v>45761</v>
      </c>
      <c r="B2475" t="s">
        <v>13</v>
      </c>
      <c r="C2475" t="s">
        <v>17</v>
      </c>
      <c r="D2475">
        <v>8</v>
      </c>
      <c r="E2475">
        <v>0</v>
      </c>
      <c r="F2475">
        <v>8</v>
      </c>
      <c r="G2475">
        <v>4291</v>
      </c>
      <c r="H2475" t="s">
        <v>15</v>
      </c>
      <c r="I2475">
        <v>0</v>
      </c>
      <c r="J2475" t="s">
        <v>16</v>
      </c>
      <c r="K2475" s="20">
        <v>0</v>
      </c>
      <c r="L2475" s="20">
        <v>1</v>
      </c>
      <c r="M2475" t="str">
        <f>_xlfn.XLOOKUP(Production_Downtime_Cleaned[[#This Row],[machine_id]],Machine_master[machine_id],Machine_master[department])</f>
        <v>Stamping</v>
      </c>
    </row>
    <row r="2476" spans="1:13">
      <c r="A2476" s="19">
        <v>45761</v>
      </c>
      <c r="B2476" t="s">
        <v>13</v>
      </c>
      <c r="C2476" t="s">
        <v>18</v>
      </c>
      <c r="D2476">
        <v>8</v>
      </c>
      <c r="E2476">
        <v>5.9</v>
      </c>
      <c r="F2476">
        <v>2.1</v>
      </c>
      <c r="G2476">
        <v>1314</v>
      </c>
      <c r="H2476" t="s">
        <v>28</v>
      </c>
      <c r="I2476">
        <v>14100</v>
      </c>
      <c r="J2476" t="s">
        <v>16</v>
      </c>
      <c r="K2476" s="20">
        <v>0.74</v>
      </c>
      <c r="L2476" s="20">
        <v>0.26</v>
      </c>
      <c r="M2476" t="str">
        <f>_xlfn.XLOOKUP(Production_Downtime_Cleaned[[#This Row],[machine_id]],Machine_master[machine_id],Machine_master[department])</f>
        <v>Stamping</v>
      </c>
    </row>
    <row r="2477" spans="1:13">
      <c r="A2477" s="19">
        <v>45761</v>
      </c>
      <c r="B2477" t="s">
        <v>19</v>
      </c>
      <c r="C2477" t="s">
        <v>14</v>
      </c>
      <c r="D2477">
        <v>8</v>
      </c>
      <c r="E2477">
        <v>6</v>
      </c>
      <c r="F2477">
        <v>2</v>
      </c>
      <c r="G2477">
        <v>1192</v>
      </c>
      <c r="H2477" t="s">
        <v>30</v>
      </c>
      <c r="I2477">
        <v>5800</v>
      </c>
      <c r="J2477" t="s">
        <v>16</v>
      </c>
      <c r="K2477" s="20">
        <v>0.75</v>
      </c>
      <c r="L2477" s="20">
        <v>0.25</v>
      </c>
      <c r="M2477" t="str">
        <f>_xlfn.XLOOKUP(Production_Downtime_Cleaned[[#This Row],[machine_id]],Machine_master[machine_id],Machine_master[department])</f>
        <v>Stamping</v>
      </c>
    </row>
    <row r="2478" spans="1:13">
      <c r="A2478" s="19">
        <v>45761</v>
      </c>
      <c r="B2478" t="s">
        <v>19</v>
      </c>
      <c r="C2478" t="s">
        <v>17</v>
      </c>
      <c r="D2478">
        <v>8</v>
      </c>
      <c r="E2478">
        <v>0</v>
      </c>
      <c r="F2478">
        <v>8</v>
      </c>
      <c r="G2478">
        <v>4819</v>
      </c>
      <c r="H2478" t="s">
        <v>15</v>
      </c>
      <c r="I2478">
        <v>0</v>
      </c>
      <c r="J2478" t="s">
        <v>16</v>
      </c>
      <c r="K2478" s="20">
        <v>0</v>
      </c>
      <c r="L2478" s="20">
        <v>1</v>
      </c>
      <c r="M2478" t="str">
        <f>_xlfn.XLOOKUP(Production_Downtime_Cleaned[[#This Row],[machine_id]],Machine_master[machine_id],Machine_master[department])</f>
        <v>Stamping</v>
      </c>
    </row>
    <row r="2479" spans="1:13">
      <c r="A2479" s="19">
        <v>45761</v>
      </c>
      <c r="B2479" t="s">
        <v>19</v>
      </c>
      <c r="C2479" t="s">
        <v>18</v>
      </c>
      <c r="D2479">
        <v>8</v>
      </c>
      <c r="E2479">
        <v>0</v>
      </c>
      <c r="F2479">
        <v>8</v>
      </c>
      <c r="G2479">
        <v>5167</v>
      </c>
      <c r="H2479" t="s">
        <v>15</v>
      </c>
      <c r="I2479">
        <v>0</v>
      </c>
      <c r="J2479" t="s">
        <v>16</v>
      </c>
      <c r="K2479" s="20">
        <v>0</v>
      </c>
      <c r="L2479" s="20">
        <v>1</v>
      </c>
      <c r="M2479" t="str">
        <f>_xlfn.XLOOKUP(Production_Downtime_Cleaned[[#This Row],[machine_id]],Machine_master[machine_id],Machine_master[department])</f>
        <v>Stamping</v>
      </c>
    </row>
    <row r="2480" spans="1:13">
      <c r="A2480" s="19">
        <v>45761</v>
      </c>
      <c r="B2480" t="s">
        <v>20</v>
      </c>
      <c r="C2480" t="s">
        <v>14</v>
      </c>
      <c r="D2480">
        <v>8</v>
      </c>
      <c r="E2480">
        <v>2.1</v>
      </c>
      <c r="F2480">
        <v>5.9</v>
      </c>
      <c r="G2480">
        <v>3375</v>
      </c>
      <c r="H2480" t="s">
        <v>26</v>
      </c>
      <c r="I2480">
        <v>14100</v>
      </c>
      <c r="J2480" t="s">
        <v>16</v>
      </c>
      <c r="K2480" s="20">
        <v>0.26</v>
      </c>
      <c r="L2480" s="20">
        <v>0.74</v>
      </c>
      <c r="M2480" t="str">
        <f>_xlfn.XLOOKUP(Production_Downtime_Cleaned[[#This Row],[machine_id]],Machine_master[machine_id],Machine_master[department])</f>
        <v>Stamping</v>
      </c>
    </row>
    <row r="2481" spans="1:13">
      <c r="A2481" s="19">
        <v>45761</v>
      </c>
      <c r="B2481" t="s">
        <v>20</v>
      </c>
      <c r="C2481" t="s">
        <v>17</v>
      </c>
      <c r="D2481">
        <v>8</v>
      </c>
      <c r="E2481">
        <v>0</v>
      </c>
      <c r="F2481">
        <v>8</v>
      </c>
      <c r="G2481">
        <v>4600</v>
      </c>
      <c r="H2481" t="s">
        <v>15</v>
      </c>
      <c r="I2481">
        <v>0</v>
      </c>
      <c r="J2481" t="s">
        <v>16</v>
      </c>
      <c r="K2481" s="20">
        <v>0</v>
      </c>
      <c r="L2481" s="20">
        <v>1</v>
      </c>
      <c r="M2481" t="str">
        <f>_xlfn.XLOOKUP(Production_Downtime_Cleaned[[#This Row],[machine_id]],Machine_master[machine_id],Machine_master[department])</f>
        <v>Stamping</v>
      </c>
    </row>
    <row r="2482" spans="1:13">
      <c r="A2482" s="19">
        <v>45761</v>
      </c>
      <c r="B2482" t="s">
        <v>20</v>
      </c>
      <c r="C2482" t="s">
        <v>18</v>
      </c>
      <c r="D2482">
        <v>8</v>
      </c>
      <c r="E2482">
        <v>0</v>
      </c>
      <c r="F2482">
        <v>8</v>
      </c>
      <c r="G2482">
        <v>4569</v>
      </c>
      <c r="H2482" t="s">
        <v>15</v>
      </c>
      <c r="I2482">
        <v>0</v>
      </c>
      <c r="J2482" t="s">
        <v>16</v>
      </c>
      <c r="K2482" s="20">
        <v>0</v>
      </c>
      <c r="L2482" s="20">
        <v>1</v>
      </c>
      <c r="M2482" t="str">
        <f>_xlfn.XLOOKUP(Production_Downtime_Cleaned[[#This Row],[machine_id]],Machine_master[machine_id],Machine_master[department])</f>
        <v>Stamping</v>
      </c>
    </row>
    <row r="2483" spans="1:13">
      <c r="A2483" s="19">
        <v>45761</v>
      </c>
      <c r="B2483" t="s">
        <v>21</v>
      </c>
      <c r="C2483" t="s">
        <v>14</v>
      </c>
      <c r="D2483">
        <v>8</v>
      </c>
      <c r="E2483">
        <v>0</v>
      </c>
      <c r="F2483">
        <v>8</v>
      </c>
      <c r="G2483">
        <v>707</v>
      </c>
      <c r="H2483" t="s">
        <v>15</v>
      </c>
      <c r="I2483">
        <v>0</v>
      </c>
      <c r="J2483" t="s">
        <v>16</v>
      </c>
      <c r="K2483" s="20">
        <v>0</v>
      </c>
      <c r="L2483" s="20">
        <v>1</v>
      </c>
      <c r="M2483" t="str">
        <f>_xlfn.XLOOKUP(Production_Downtime_Cleaned[[#This Row],[machine_id]],Machine_master[machine_id],Machine_master[department])</f>
        <v>Machining</v>
      </c>
    </row>
    <row r="2484" spans="1:13">
      <c r="A2484" s="19">
        <v>45761</v>
      </c>
      <c r="B2484" t="s">
        <v>21</v>
      </c>
      <c r="C2484" t="s">
        <v>17</v>
      </c>
      <c r="D2484">
        <v>8</v>
      </c>
      <c r="E2484">
        <v>0</v>
      </c>
      <c r="F2484">
        <v>8</v>
      </c>
      <c r="G2484">
        <v>698</v>
      </c>
      <c r="H2484" t="s">
        <v>15</v>
      </c>
      <c r="I2484">
        <v>0</v>
      </c>
      <c r="J2484" t="s">
        <v>16</v>
      </c>
      <c r="K2484" s="20">
        <v>0</v>
      </c>
      <c r="L2484" s="20">
        <v>1</v>
      </c>
      <c r="M2484" t="str">
        <f>_xlfn.XLOOKUP(Production_Downtime_Cleaned[[#This Row],[machine_id]],Machine_master[machine_id],Machine_master[department])</f>
        <v>Machining</v>
      </c>
    </row>
    <row r="2485" spans="1:13">
      <c r="A2485" s="19">
        <v>45761</v>
      </c>
      <c r="B2485" t="s">
        <v>21</v>
      </c>
      <c r="C2485" t="s">
        <v>18</v>
      </c>
      <c r="D2485">
        <v>8</v>
      </c>
      <c r="E2485">
        <v>2.8</v>
      </c>
      <c r="F2485">
        <v>5.2</v>
      </c>
      <c r="G2485">
        <v>430</v>
      </c>
      <c r="H2485" t="s">
        <v>28</v>
      </c>
      <c r="I2485">
        <v>6800</v>
      </c>
      <c r="J2485" t="s">
        <v>16</v>
      </c>
      <c r="K2485" s="20">
        <v>0.35</v>
      </c>
      <c r="L2485" s="20">
        <v>0.65</v>
      </c>
      <c r="M2485" t="str">
        <f>_xlfn.XLOOKUP(Production_Downtime_Cleaned[[#This Row],[machine_id]],Machine_master[machine_id],Machine_master[department])</f>
        <v>Machining</v>
      </c>
    </row>
    <row r="2486" spans="1:13">
      <c r="A2486" s="19">
        <v>45761</v>
      </c>
      <c r="B2486" t="s">
        <v>22</v>
      </c>
      <c r="C2486" t="s">
        <v>14</v>
      </c>
      <c r="D2486">
        <v>8</v>
      </c>
      <c r="E2486">
        <v>0</v>
      </c>
      <c r="F2486">
        <v>8</v>
      </c>
      <c r="G2486">
        <v>691</v>
      </c>
      <c r="H2486" t="s">
        <v>15</v>
      </c>
      <c r="I2486">
        <v>0</v>
      </c>
      <c r="J2486" t="s">
        <v>16</v>
      </c>
      <c r="K2486" s="20">
        <v>0</v>
      </c>
      <c r="L2486" s="20">
        <v>1</v>
      </c>
      <c r="M2486" t="str">
        <f>_xlfn.XLOOKUP(Production_Downtime_Cleaned[[#This Row],[machine_id]],Machine_master[machine_id],Machine_master[department])</f>
        <v>Machining</v>
      </c>
    </row>
    <row r="2487" spans="1:13">
      <c r="A2487" s="19">
        <v>45761</v>
      </c>
      <c r="B2487" t="s">
        <v>22</v>
      </c>
      <c r="C2487" t="s">
        <v>17</v>
      </c>
      <c r="D2487">
        <v>8</v>
      </c>
      <c r="E2487">
        <v>2.2999999999999998</v>
      </c>
      <c r="F2487">
        <v>5.7</v>
      </c>
      <c r="G2487">
        <v>488</v>
      </c>
      <c r="H2487" t="s">
        <v>27</v>
      </c>
      <c r="I2487">
        <v>4300</v>
      </c>
      <c r="J2487" t="s">
        <v>16</v>
      </c>
      <c r="K2487" s="20">
        <v>0.28999999999999998</v>
      </c>
      <c r="L2487" s="20">
        <v>0.71</v>
      </c>
      <c r="M2487" t="str">
        <f>_xlfn.XLOOKUP(Production_Downtime_Cleaned[[#This Row],[machine_id]],Machine_master[machine_id],Machine_master[department])</f>
        <v>Machining</v>
      </c>
    </row>
    <row r="2488" spans="1:13">
      <c r="A2488" s="19">
        <v>45761</v>
      </c>
      <c r="B2488" t="s">
        <v>22</v>
      </c>
      <c r="C2488" t="s">
        <v>18</v>
      </c>
      <c r="D2488">
        <v>8</v>
      </c>
      <c r="E2488">
        <v>0</v>
      </c>
      <c r="F2488">
        <v>8</v>
      </c>
      <c r="G2488">
        <v>703</v>
      </c>
      <c r="H2488" t="s">
        <v>15</v>
      </c>
      <c r="I2488">
        <v>0</v>
      </c>
      <c r="J2488" t="s">
        <v>16</v>
      </c>
      <c r="K2488" s="20">
        <v>0</v>
      </c>
      <c r="L2488" s="20">
        <v>1</v>
      </c>
      <c r="M2488" t="str">
        <f>_xlfn.XLOOKUP(Production_Downtime_Cleaned[[#This Row],[machine_id]],Machine_master[machine_id],Machine_master[department])</f>
        <v>Machining</v>
      </c>
    </row>
    <row r="2489" spans="1:13">
      <c r="A2489" s="19">
        <v>45761</v>
      </c>
      <c r="B2489" t="s">
        <v>23</v>
      </c>
      <c r="C2489" t="s">
        <v>14</v>
      </c>
      <c r="D2489">
        <v>8</v>
      </c>
      <c r="E2489">
        <v>0</v>
      </c>
      <c r="F2489">
        <v>8</v>
      </c>
      <c r="G2489">
        <v>3469</v>
      </c>
      <c r="H2489" t="s">
        <v>15</v>
      </c>
      <c r="I2489">
        <v>0</v>
      </c>
      <c r="J2489" t="s">
        <v>16</v>
      </c>
      <c r="K2489" s="20">
        <v>0</v>
      </c>
      <c r="L2489" s="20">
        <v>1</v>
      </c>
      <c r="M2489" t="str">
        <f>_xlfn.XLOOKUP(Production_Downtime_Cleaned[[#This Row],[machine_id]],Machine_master[machine_id],Machine_master[department])</f>
        <v>Assembly</v>
      </c>
    </row>
    <row r="2490" spans="1:13">
      <c r="A2490" s="19">
        <v>45761</v>
      </c>
      <c r="B2490" t="s">
        <v>23</v>
      </c>
      <c r="C2490" t="s">
        <v>17</v>
      </c>
      <c r="D2490">
        <v>8</v>
      </c>
      <c r="E2490">
        <v>0</v>
      </c>
      <c r="F2490">
        <v>8</v>
      </c>
      <c r="G2490">
        <v>3426</v>
      </c>
      <c r="H2490" t="s">
        <v>15</v>
      </c>
      <c r="I2490">
        <v>0</v>
      </c>
      <c r="J2490" t="s">
        <v>16</v>
      </c>
      <c r="K2490" s="20">
        <v>0</v>
      </c>
      <c r="L2490" s="20">
        <v>1</v>
      </c>
      <c r="M2490" t="str">
        <f>_xlfn.XLOOKUP(Production_Downtime_Cleaned[[#This Row],[machine_id]],Machine_master[machine_id],Machine_master[department])</f>
        <v>Assembly</v>
      </c>
    </row>
    <row r="2491" spans="1:13">
      <c r="A2491" s="19">
        <v>45761</v>
      </c>
      <c r="B2491" t="s">
        <v>23</v>
      </c>
      <c r="C2491" t="s">
        <v>18</v>
      </c>
      <c r="D2491">
        <v>8</v>
      </c>
      <c r="E2491">
        <v>6.7</v>
      </c>
      <c r="F2491">
        <v>1.3</v>
      </c>
      <c r="G2491">
        <v>599</v>
      </c>
      <c r="H2491" t="s">
        <v>27</v>
      </c>
      <c r="I2491">
        <v>12300</v>
      </c>
      <c r="J2491" t="s">
        <v>16</v>
      </c>
      <c r="K2491" s="20">
        <v>0.84</v>
      </c>
      <c r="L2491" s="20">
        <v>0.16</v>
      </c>
      <c r="M2491" t="str">
        <f>_xlfn.XLOOKUP(Production_Downtime_Cleaned[[#This Row],[machine_id]],Machine_master[machine_id],Machine_master[department])</f>
        <v>Assembly</v>
      </c>
    </row>
    <row r="2492" spans="1:13">
      <c r="A2492" s="19">
        <v>45761</v>
      </c>
      <c r="B2492" t="s">
        <v>24</v>
      </c>
      <c r="C2492" t="s">
        <v>14</v>
      </c>
      <c r="D2492">
        <v>8</v>
      </c>
      <c r="E2492">
        <v>0</v>
      </c>
      <c r="F2492">
        <v>8</v>
      </c>
      <c r="G2492">
        <v>3089</v>
      </c>
      <c r="H2492" t="s">
        <v>15</v>
      </c>
      <c r="I2492">
        <v>0</v>
      </c>
      <c r="J2492" t="s">
        <v>16</v>
      </c>
      <c r="K2492" s="20">
        <v>0</v>
      </c>
      <c r="L2492" s="20">
        <v>1</v>
      </c>
      <c r="M2492" t="str">
        <f>_xlfn.XLOOKUP(Production_Downtime_Cleaned[[#This Row],[machine_id]],Machine_master[machine_id],Machine_master[department])</f>
        <v>Assembly</v>
      </c>
    </row>
    <row r="2493" spans="1:13">
      <c r="A2493" s="19">
        <v>45761</v>
      </c>
      <c r="B2493" t="s">
        <v>24</v>
      </c>
      <c r="C2493" t="s">
        <v>17</v>
      </c>
      <c r="D2493">
        <v>8</v>
      </c>
      <c r="E2493">
        <v>3</v>
      </c>
      <c r="F2493">
        <v>5</v>
      </c>
      <c r="G2493">
        <v>1998</v>
      </c>
      <c r="H2493" t="s">
        <v>31</v>
      </c>
      <c r="I2493">
        <v>3800</v>
      </c>
      <c r="J2493" t="s">
        <v>16</v>
      </c>
      <c r="K2493" s="20">
        <v>0.38</v>
      </c>
      <c r="L2493" s="20">
        <v>0.63</v>
      </c>
      <c r="M2493" t="str">
        <f>_xlfn.XLOOKUP(Production_Downtime_Cleaned[[#This Row],[machine_id]],Machine_master[machine_id],Machine_master[department])</f>
        <v>Assembly</v>
      </c>
    </row>
    <row r="2494" spans="1:13">
      <c r="A2494" s="19">
        <v>45761</v>
      </c>
      <c r="B2494" t="s">
        <v>24</v>
      </c>
      <c r="C2494" t="s">
        <v>18</v>
      </c>
      <c r="D2494">
        <v>8</v>
      </c>
      <c r="E2494">
        <v>0</v>
      </c>
      <c r="F2494">
        <v>8</v>
      </c>
      <c r="G2494">
        <v>3324</v>
      </c>
      <c r="H2494" t="s">
        <v>15</v>
      </c>
      <c r="I2494">
        <v>0</v>
      </c>
      <c r="J2494" t="s">
        <v>16</v>
      </c>
      <c r="K2494" s="20">
        <v>0</v>
      </c>
      <c r="L2494" s="20">
        <v>1</v>
      </c>
      <c r="M2494" t="str">
        <f>_xlfn.XLOOKUP(Production_Downtime_Cleaned[[#This Row],[machine_id]],Machine_master[machine_id],Machine_master[department])</f>
        <v>Assembly</v>
      </c>
    </row>
    <row r="2495" spans="1:13">
      <c r="A2495" s="19">
        <v>45761</v>
      </c>
      <c r="B2495" t="s">
        <v>25</v>
      </c>
      <c r="C2495" t="s">
        <v>14</v>
      </c>
      <c r="D2495">
        <v>8</v>
      </c>
      <c r="E2495">
        <v>0</v>
      </c>
      <c r="F2495">
        <v>8</v>
      </c>
      <c r="G2495">
        <v>3609</v>
      </c>
      <c r="H2495" t="s">
        <v>15</v>
      </c>
      <c r="I2495">
        <v>0</v>
      </c>
      <c r="J2495" t="s">
        <v>16</v>
      </c>
      <c r="K2495" s="20">
        <v>0</v>
      </c>
      <c r="L2495" s="20">
        <v>1</v>
      </c>
      <c r="M2495" t="str">
        <f>_xlfn.XLOOKUP(Production_Downtime_Cleaned[[#This Row],[machine_id]],Machine_master[machine_id],Machine_master[department])</f>
        <v>Cutting</v>
      </c>
    </row>
    <row r="2496" spans="1:13">
      <c r="A2496" s="19">
        <v>45761</v>
      </c>
      <c r="B2496" t="s">
        <v>25</v>
      </c>
      <c r="C2496" t="s">
        <v>17</v>
      </c>
      <c r="D2496">
        <v>8</v>
      </c>
      <c r="E2496">
        <v>0</v>
      </c>
      <c r="F2496">
        <v>8</v>
      </c>
      <c r="G2496">
        <v>3877</v>
      </c>
      <c r="H2496" t="s">
        <v>15</v>
      </c>
      <c r="I2496">
        <v>0</v>
      </c>
      <c r="J2496" t="s">
        <v>16</v>
      </c>
      <c r="K2496" s="20">
        <v>0</v>
      </c>
      <c r="L2496" s="20">
        <v>1</v>
      </c>
      <c r="M2496" t="str">
        <f>_xlfn.XLOOKUP(Production_Downtime_Cleaned[[#This Row],[machine_id]],Machine_master[machine_id],Machine_master[department])</f>
        <v>Cutting</v>
      </c>
    </row>
    <row r="2497" spans="1:13">
      <c r="A2497" s="19">
        <v>45761</v>
      </c>
      <c r="B2497" t="s">
        <v>25</v>
      </c>
      <c r="C2497" t="s">
        <v>18</v>
      </c>
      <c r="D2497">
        <v>8</v>
      </c>
      <c r="E2497">
        <v>0</v>
      </c>
      <c r="F2497">
        <v>8</v>
      </c>
      <c r="G2497">
        <v>4175</v>
      </c>
      <c r="H2497" t="s">
        <v>15</v>
      </c>
      <c r="I2497">
        <v>0</v>
      </c>
      <c r="J2497" t="s">
        <v>16</v>
      </c>
      <c r="K2497" s="20">
        <v>0</v>
      </c>
      <c r="L2497" s="20">
        <v>1</v>
      </c>
      <c r="M2497" t="str">
        <f>_xlfn.XLOOKUP(Production_Downtime_Cleaned[[#This Row],[machine_id]],Machine_master[machine_id],Machine_master[department])</f>
        <v>Cutting</v>
      </c>
    </row>
    <row r="2498" spans="1:13">
      <c r="A2498" s="19">
        <v>45762</v>
      </c>
      <c r="B2498" t="s">
        <v>13</v>
      </c>
      <c r="C2498" t="s">
        <v>14</v>
      </c>
      <c r="D2498">
        <v>8</v>
      </c>
      <c r="E2498">
        <v>0</v>
      </c>
      <c r="F2498">
        <v>8</v>
      </c>
      <c r="G2498">
        <v>5295</v>
      </c>
      <c r="H2498" t="s">
        <v>15</v>
      </c>
      <c r="I2498">
        <v>0</v>
      </c>
      <c r="J2498" t="s">
        <v>16</v>
      </c>
      <c r="K2498" s="20">
        <v>0</v>
      </c>
      <c r="L2498" s="20">
        <v>1</v>
      </c>
      <c r="M2498" t="str">
        <f>_xlfn.XLOOKUP(Production_Downtime_Cleaned[[#This Row],[machine_id]],Machine_master[machine_id],Machine_master[department])</f>
        <v>Stamping</v>
      </c>
    </row>
    <row r="2499" spans="1:13">
      <c r="A2499" s="19">
        <v>45762</v>
      </c>
      <c r="B2499" t="s">
        <v>13</v>
      </c>
      <c r="C2499" t="s">
        <v>17</v>
      </c>
      <c r="D2499">
        <v>8</v>
      </c>
      <c r="E2499">
        <v>0</v>
      </c>
      <c r="F2499">
        <v>8</v>
      </c>
      <c r="G2499">
        <v>5153</v>
      </c>
      <c r="H2499" t="s">
        <v>15</v>
      </c>
      <c r="I2499">
        <v>0</v>
      </c>
      <c r="J2499" t="s">
        <v>16</v>
      </c>
      <c r="K2499" s="20">
        <v>0</v>
      </c>
      <c r="L2499" s="20">
        <v>1</v>
      </c>
      <c r="M2499" t="str">
        <f>_xlfn.XLOOKUP(Production_Downtime_Cleaned[[#This Row],[machine_id]],Machine_master[machine_id],Machine_master[department])</f>
        <v>Stamping</v>
      </c>
    </row>
    <row r="2500" spans="1:13">
      <c r="A2500" s="19">
        <v>45762</v>
      </c>
      <c r="B2500" t="s">
        <v>13</v>
      </c>
      <c r="C2500" t="s">
        <v>18</v>
      </c>
      <c r="D2500">
        <v>8</v>
      </c>
      <c r="E2500">
        <v>0</v>
      </c>
      <c r="F2500">
        <v>8</v>
      </c>
      <c r="G2500">
        <v>5391</v>
      </c>
      <c r="H2500" t="s">
        <v>15</v>
      </c>
      <c r="I2500">
        <v>0</v>
      </c>
      <c r="J2500" t="s">
        <v>16</v>
      </c>
      <c r="K2500" s="20">
        <v>0</v>
      </c>
      <c r="L2500" s="20">
        <v>1</v>
      </c>
      <c r="M2500" t="str">
        <f>_xlfn.XLOOKUP(Production_Downtime_Cleaned[[#This Row],[machine_id]],Machine_master[machine_id],Machine_master[department])</f>
        <v>Stamping</v>
      </c>
    </row>
    <row r="2501" spans="1:13">
      <c r="A2501" s="19">
        <v>45762</v>
      </c>
      <c r="B2501" t="s">
        <v>19</v>
      </c>
      <c r="C2501" t="s">
        <v>14</v>
      </c>
      <c r="D2501">
        <v>8</v>
      </c>
      <c r="E2501">
        <v>0</v>
      </c>
      <c r="F2501">
        <v>8</v>
      </c>
      <c r="G2501">
        <v>4969</v>
      </c>
      <c r="H2501" t="s">
        <v>15</v>
      </c>
      <c r="I2501">
        <v>0</v>
      </c>
      <c r="J2501" t="s">
        <v>16</v>
      </c>
      <c r="K2501" s="20">
        <v>0</v>
      </c>
      <c r="L2501" s="20">
        <v>1</v>
      </c>
      <c r="M2501" t="str">
        <f>_xlfn.XLOOKUP(Production_Downtime_Cleaned[[#This Row],[machine_id]],Machine_master[machine_id],Machine_master[department])</f>
        <v>Stamping</v>
      </c>
    </row>
    <row r="2502" spans="1:13">
      <c r="A2502" s="19">
        <v>45762</v>
      </c>
      <c r="B2502" t="s">
        <v>19</v>
      </c>
      <c r="C2502" t="s">
        <v>17</v>
      </c>
      <c r="D2502">
        <v>8</v>
      </c>
      <c r="E2502">
        <v>0</v>
      </c>
      <c r="F2502">
        <v>8</v>
      </c>
      <c r="G2502">
        <v>5529</v>
      </c>
      <c r="H2502" t="s">
        <v>15</v>
      </c>
      <c r="I2502">
        <v>0</v>
      </c>
      <c r="J2502" t="s">
        <v>16</v>
      </c>
      <c r="K2502" s="20">
        <v>0</v>
      </c>
      <c r="L2502" s="20">
        <v>1</v>
      </c>
      <c r="M2502" t="str">
        <f>_xlfn.XLOOKUP(Production_Downtime_Cleaned[[#This Row],[machine_id]],Machine_master[machine_id],Machine_master[department])</f>
        <v>Stamping</v>
      </c>
    </row>
    <row r="2503" spans="1:13">
      <c r="A2503" s="19">
        <v>45762</v>
      </c>
      <c r="B2503" t="s">
        <v>19</v>
      </c>
      <c r="C2503" t="s">
        <v>18</v>
      </c>
      <c r="D2503">
        <v>8</v>
      </c>
      <c r="E2503">
        <v>0</v>
      </c>
      <c r="F2503">
        <v>8</v>
      </c>
      <c r="G2503">
        <v>5188</v>
      </c>
      <c r="H2503" t="s">
        <v>15</v>
      </c>
      <c r="I2503">
        <v>0</v>
      </c>
      <c r="J2503" t="s">
        <v>16</v>
      </c>
      <c r="K2503" s="20">
        <v>0</v>
      </c>
      <c r="L2503" s="20">
        <v>1</v>
      </c>
      <c r="M2503" t="str">
        <f>_xlfn.XLOOKUP(Production_Downtime_Cleaned[[#This Row],[machine_id]],Machine_master[machine_id],Machine_master[department])</f>
        <v>Stamping</v>
      </c>
    </row>
    <row r="2504" spans="1:13">
      <c r="A2504" s="19">
        <v>45762</v>
      </c>
      <c r="B2504" t="s">
        <v>20</v>
      </c>
      <c r="C2504" t="s">
        <v>14</v>
      </c>
      <c r="D2504">
        <v>8</v>
      </c>
      <c r="E2504">
        <v>3.6</v>
      </c>
      <c r="F2504">
        <v>4.4000000000000004</v>
      </c>
      <c r="G2504">
        <v>2391</v>
      </c>
      <c r="H2504" t="s">
        <v>26</v>
      </c>
      <c r="I2504">
        <v>12400</v>
      </c>
      <c r="J2504" t="s">
        <v>16</v>
      </c>
      <c r="K2504" s="20">
        <v>0.45</v>
      </c>
      <c r="L2504" s="20">
        <v>0.55000000000000004</v>
      </c>
      <c r="M2504" t="str">
        <f>_xlfn.XLOOKUP(Production_Downtime_Cleaned[[#This Row],[machine_id]],Machine_master[machine_id],Machine_master[department])</f>
        <v>Stamping</v>
      </c>
    </row>
    <row r="2505" spans="1:13">
      <c r="A2505" s="19">
        <v>45762</v>
      </c>
      <c r="B2505" t="s">
        <v>20</v>
      </c>
      <c r="C2505" t="s">
        <v>17</v>
      </c>
      <c r="D2505">
        <v>8</v>
      </c>
      <c r="E2505">
        <v>0</v>
      </c>
      <c r="F2505">
        <v>8</v>
      </c>
      <c r="G2505">
        <v>4632</v>
      </c>
      <c r="H2505" t="s">
        <v>15</v>
      </c>
      <c r="I2505">
        <v>0</v>
      </c>
      <c r="J2505" t="s">
        <v>16</v>
      </c>
      <c r="K2505" s="20">
        <v>0</v>
      </c>
      <c r="L2505" s="20">
        <v>1</v>
      </c>
      <c r="M2505" t="str">
        <f>_xlfn.XLOOKUP(Production_Downtime_Cleaned[[#This Row],[machine_id]],Machine_master[machine_id],Machine_master[department])</f>
        <v>Stamping</v>
      </c>
    </row>
    <row r="2506" spans="1:13">
      <c r="A2506" s="19">
        <v>45762</v>
      </c>
      <c r="B2506" t="s">
        <v>20</v>
      </c>
      <c r="C2506" t="s">
        <v>18</v>
      </c>
      <c r="D2506">
        <v>8</v>
      </c>
      <c r="E2506">
        <v>6.4</v>
      </c>
      <c r="F2506">
        <v>1.6</v>
      </c>
      <c r="G2506">
        <v>929</v>
      </c>
      <c r="H2506" t="s">
        <v>29</v>
      </c>
      <c r="I2506">
        <v>10700</v>
      </c>
      <c r="J2506" t="s">
        <v>16</v>
      </c>
      <c r="K2506" s="20">
        <v>0.8</v>
      </c>
      <c r="L2506" s="20">
        <v>0.2</v>
      </c>
      <c r="M2506" t="str">
        <f>_xlfn.XLOOKUP(Production_Downtime_Cleaned[[#This Row],[machine_id]],Machine_master[machine_id],Machine_master[department])</f>
        <v>Stamping</v>
      </c>
    </row>
    <row r="2507" spans="1:13">
      <c r="A2507" s="19">
        <v>45762</v>
      </c>
      <c r="B2507" t="s">
        <v>21</v>
      </c>
      <c r="C2507" t="s">
        <v>14</v>
      </c>
      <c r="D2507">
        <v>8</v>
      </c>
      <c r="E2507">
        <v>1.4</v>
      </c>
      <c r="F2507">
        <v>6.6</v>
      </c>
      <c r="G2507">
        <v>584</v>
      </c>
      <c r="H2507" t="s">
        <v>28</v>
      </c>
      <c r="I2507">
        <v>9700</v>
      </c>
      <c r="J2507" t="s">
        <v>16</v>
      </c>
      <c r="K2507" s="20">
        <v>0.18</v>
      </c>
      <c r="L2507" s="20">
        <v>0.83</v>
      </c>
      <c r="M2507" t="str">
        <f>_xlfn.XLOOKUP(Production_Downtime_Cleaned[[#This Row],[machine_id]],Machine_master[machine_id],Machine_master[department])</f>
        <v>Machining</v>
      </c>
    </row>
    <row r="2508" spans="1:13">
      <c r="A2508" s="19">
        <v>45762</v>
      </c>
      <c r="B2508" t="s">
        <v>21</v>
      </c>
      <c r="C2508" t="s">
        <v>17</v>
      </c>
      <c r="D2508">
        <v>8</v>
      </c>
      <c r="E2508">
        <v>0</v>
      </c>
      <c r="F2508">
        <v>8</v>
      </c>
      <c r="G2508">
        <v>630</v>
      </c>
      <c r="H2508" t="s">
        <v>15</v>
      </c>
      <c r="I2508">
        <v>0</v>
      </c>
      <c r="J2508" t="s">
        <v>16</v>
      </c>
      <c r="K2508" s="20">
        <v>0</v>
      </c>
      <c r="L2508" s="20">
        <v>1</v>
      </c>
      <c r="M2508" t="str">
        <f>_xlfn.XLOOKUP(Production_Downtime_Cleaned[[#This Row],[machine_id]],Machine_master[machine_id],Machine_master[department])</f>
        <v>Machining</v>
      </c>
    </row>
    <row r="2509" spans="1:13">
      <c r="A2509" s="19">
        <v>45762</v>
      </c>
      <c r="B2509" t="s">
        <v>21</v>
      </c>
      <c r="C2509" t="s">
        <v>18</v>
      </c>
      <c r="D2509">
        <v>8</v>
      </c>
      <c r="E2509">
        <v>0</v>
      </c>
      <c r="F2509">
        <v>8</v>
      </c>
      <c r="G2509">
        <v>679</v>
      </c>
      <c r="H2509" t="s">
        <v>15</v>
      </c>
      <c r="I2509">
        <v>0</v>
      </c>
      <c r="J2509" t="s">
        <v>16</v>
      </c>
      <c r="K2509" s="20">
        <v>0</v>
      </c>
      <c r="L2509" s="20">
        <v>1</v>
      </c>
      <c r="M2509" t="str">
        <f>_xlfn.XLOOKUP(Production_Downtime_Cleaned[[#This Row],[machine_id]],Machine_master[machine_id],Machine_master[department])</f>
        <v>Machining</v>
      </c>
    </row>
    <row r="2510" spans="1:13">
      <c r="A2510" s="19">
        <v>45762</v>
      </c>
      <c r="B2510" t="s">
        <v>22</v>
      </c>
      <c r="C2510" t="s">
        <v>14</v>
      </c>
      <c r="D2510">
        <v>8</v>
      </c>
      <c r="E2510">
        <v>0</v>
      </c>
      <c r="F2510">
        <v>8</v>
      </c>
      <c r="G2510">
        <v>805</v>
      </c>
      <c r="H2510" t="s">
        <v>15</v>
      </c>
      <c r="I2510">
        <v>0</v>
      </c>
      <c r="J2510" t="s">
        <v>16</v>
      </c>
      <c r="K2510" s="20">
        <v>0</v>
      </c>
      <c r="L2510" s="20">
        <v>1</v>
      </c>
      <c r="M2510" t="str">
        <f>_xlfn.XLOOKUP(Production_Downtime_Cleaned[[#This Row],[machine_id]],Machine_master[machine_id],Machine_master[department])</f>
        <v>Machining</v>
      </c>
    </row>
    <row r="2511" spans="1:13">
      <c r="A2511" s="19">
        <v>45762</v>
      </c>
      <c r="B2511" t="s">
        <v>22</v>
      </c>
      <c r="C2511" t="s">
        <v>17</v>
      </c>
      <c r="D2511">
        <v>8</v>
      </c>
      <c r="E2511">
        <v>0</v>
      </c>
      <c r="F2511">
        <v>8</v>
      </c>
      <c r="G2511">
        <v>673</v>
      </c>
      <c r="H2511" t="s">
        <v>15</v>
      </c>
      <c r="I2511">
        <v>0</v>
      </c>
      <c r="J2511" t="s">
        <v>16</v>
      </c>
      <c r="K2511" s="20">
        <v>0</v>
      </c>
      <c r="L2511" s="20">
        <v>1</v>
      </c>
      <c r="M2511" t="str">
        <f>_xlfn.XLOOKUP(Production_Downtime_Cleaned[[#This Row],[machine_id]],Machine_master[machine_id],Machine_master[department])</f>
        <v>Machining</v>
      </c>
    </row>
    <row r="2512" spans="1:13">
      <c r="A2512" s="19">
        <v>45762</v>
      </c>
      <c r="B2512" t="s">
        <v>22</v>
      </c>
      <c r="C2512" t="s">
        <v>18</v>
      </c>
      <c r="D2512">
        <v>8</v>
      </c>
      <c r="E2512">
        <v>0</v>
      </c>
      <c r="F2512">
        <v>8</v>
      </c>
      <c r="G2512">
        <v>732</v>
      </c>
      <c r="H2512" t="s">
        <v>15</v>
      </c>
      <c r="I2512">
        <v>0</v>
      </c>
      <c r="J2512" t="s">
        <v>16</v>
      </c>
      <c r="K2512" s="20">
        <v>0</v>
      </c>
      <c r="L2512" s="20">
        <v>1</v>
      </c>
      <c r="M2512" t="str">
        <f>_xlfn.XLOOKUP(Production_Downtime_Cleaned[[#This Row],[machine_id]],Machine_master[machine_id],Machine_master[department])</f>
        <v>Machining</v>
      </c>
    </row>
    <row r="2513" spans="1:13">
      <c r="A2513" s="19">
        <v>45762</v>
      </c>
      <c r="B2513" t="s">
        <v>23</v>
      </c>
      <c r="C2513" t="s">
        <v>14</v>
      </c>
      <c r="D2513">
        <v>8</v>
      </c>
      <c r="E2513">
        <v>0</v>
      </c>
      <c r="F2513">
        <v>8</v>
      </c>
      <c r="G2513">
        <v>3103</v>
      </c>
      <c r="H2513" t="s">
        <v>15</v>
      </c>
      <c r="I2513">
        <v>0</v>
      </c>
      <c r="J2513" t="s">
        <v>16</v>
      </c>
      <c r="K2513" s="20">
        <v>0</v>
      </c>
      <c r="L2513" s="20">
        <v>1</v>
      </c>
      <c r="M2513" t="str">
        <f>_xlfn.XLOOKUP(Production_Downtime_Cleaned[[#This Row],[machine_id]],Machine_master[machine_id],Machine_master[department])</f>
        <v>Assembly</v>
      </c>
    </row>
    <row r="2514" spans="1:13">
      <c r="A2514" s="19">
        <v>45762</v>
      </c>
      <c r="B2514" t="s">
        <v>23</v>
      </c>
      <c r="C2514" t="s">
        <v>17</v>
      </c>
      <c r="D2514">
        <v>8</v>
      </c>
      <c r="E2514">
        <v>0</v>
      </c>
      <c r="F2514">
        <v>8</v>
      </c>
      <c r="G2514">
        <v>3190</v>
      </c>
      <c r="H2514" t="s">
        <v>15</v>
      </c>
      <c r="I2514">
        <v>0</v>
      </c>
      <c r="J2514" t="s">
        <v>16</v>
      </c>
      <c r="K2514" s="20">
        <v>0</v>
      </c>
      <c r="L2514" s="20">
        <v>1</v>
      </c>
      <c r="M2514" t="str">
        <f>_xlfn.XLOOKUP(Production_Downtime_Cleaned[[#This Row],[machine_id]],Machine_master[machine_id],Machine_master[department])</f>
        <v>Assembly</v>
      </c>
    </row>
    <row r="2515" spans="1:13">
      <c r="A2515" s="19">
        <v>45762</v>
      </c>
      <c r="B2515" t="s">
        <v>23</v>
      </c>
      <c r="C2515" t="s">
        <v>18</v>
      </c>
      <c r="D2515">
        <v>8</v>
      </c>
      <c r="E2515">
        <v>3.3</v>
      </c>
      <c r="F2515">
        <v>4.7</v>
      </c>
      <c r="G2515">
        <v>2118</v>
      </c>
      <c r="H2515" t="s">
        <v>28</v>
      </c>
      <c r="I2515">
        <v>8200</v>
      </c>
      <c r="J2515" t="s">
        <v>16</v>
      </c>
      <c r="K2515" s="20">
        <v>0.41</v>
      </c>
      <c r="L2515" s="20">
        <v>0.59</v>
      </c>
      <c r="M2515" t="str">
        <f>_xlfn.XLOOKUP(Production_Downtime_Cleaned[[#This Row],[machine_id]],Machine_master[machine_id],Machine_master[department])</f>
        <v>Assembly</v>
      </c>
    </row>
    <row r="2516" spans="1:13">
      <c r="A2516" s="19">
        <v>45762</v>
      </c>
      <c r="B2516" t="s">
        <v>24</v>
      </c>
      <c r="C2516" t="s">
        <v>14</v>
      </c>
      <c r="D2516">
        <v>8</v>
      </c>
      <c r="E2516">
        <v>0</v>
      </c>
      <c r="F2516">
        <v>8</v>
      </c>
      <c r="G2516">
        <v>2908</v>
      </c>
      <c r="H2516" t="s">
        <v>15</v>
      </c>
      <c r="I2516">
        <v>0</v>
      </c>
      <c r="J2516" t="s">
        <v>16</v>
      </c>
      <c r="K2516" s="20">
        <v>0</v>
      </c>
      <c r="L2516" s="20">
        <v>1</v>
      </c>
      <c r="M2516" t="str">
        <f>_xlfn.XLOOKUP(Production_Downtime_Cleaned[[#This Row],[machine_id]],Machine_master[machine_id],Machine_master[department])</f>
        <v>Assembly</v>
      </c>
    </row>
    <row r="2517" spans="1:13">
      <c r="A2517" s="19">
        <v>45762</v>
      </c>
      <c r="B2517" t="s">
        <v>24</v>
      </c>
      <c r="C2517" t="s">
        <v>17</v>
      </c>
      <c r="D2517">
        <v>8</v>
      </c>
      <c r="E2517">
        <v>0</v>
      </c>
      <c r="F2517">
        <v>8</v>
      </c>
      <c r="G2517">
        <v>3382</v>
      </c>
      <c r="H2517" t="s">
        <v>15</v>
      </c>
      <c r="I2517">
        <v>0</v>
      </c>
      <c r="J2517" t="s">
        <v>16</v>
      </c>
      <c r="K2517" s="20">
        <v>0</v>
      </c>
      <c r="L2517" s="20">
        <v>1</v>
      </c>
      <c r="M2517" t="str">
        <f>_xlfn.XLOOKUP(Production_Downtime_Cleaned[[#This Row],[machine_id]],Machine_master[machine_id],Machine_master[department])</f>
        <v>Assembly</v>
      </c>
    </row>
    <row r="2518" spans="1:13">
      <c r="A2518" s="19">
        <v>45762</v>
      </c>
      <c r="B2518" t="s">
        <v>24</v>
      </c>
      <c r="C2518" t="s">
        <v>18</v>
      </c>
      <c r="D2518">
        <v>8</v>
      </c>
      <c r="E2518">
        <v>0</v>
      </c>
      <c r="F2518">
        <v>8</v>
      </c>
      <c r="G2518">
        <v>3243</v>
      </c>
      <c r="H2518" t="s">
        <v>15</v>
      </c>
      <c r="I2518">
        <v>0</v>
      </c>
      <c r="J2518" t="s">
        <v>16</v>
      </c>
      <c r="K2518" s="20">
        <v>0</v>
      </c>
      <c r="L2518" s="20">
        <v>1</v>
      </c>
      <c r="M2518" t="str">
        <f>_xlfn.XLOOKUP(Production_Downtime_Cleaned[[#This Row],[machine_id]],Machine_master[machine_id],Machine_master[department])</f>
        <v>Assembly</v>
      </c>
    </row>
    <row r="2519" spans="1:13">
      <c r="A2519" s="19">
        <v>45762</v>
      </c>
      <c r="B2519" t="s">
        <v>25</v>
      </c>
      <c r="C2519" t="s">
        <v>14</v>
      </c>
      <c r="D2519">
        <v>8</v>
      </c>
      <c r="E2519">
        <v>0</v>
      </c>
      <c r="F2519">
        <v>8</v>
      </c>
      <c r="G2519">
        <v>4120</v>
      </c>
      <c r="H2519" t="s">
        <v>15</v>
      </c>
      <c r="I2519">
        <v>0</v>
      </c>
      <c r="J2519" t="s">
        <v>16</v>
      </c>
      <c r="K2519" s="20">
        <v>0</v>
      </c>
      <c r="L2519" s="20">
        <v>1</v>
      </c>
      <c r="M2519" t="str">
        <f>_xlfn.XLOOKUP(Production_Downtime_Cleaned[[#This Row],[machine_id]],Machine_master[machine_id],Machine_master[department])</f>
        <v>Cutting</v>
      </c>
    </row>
    <row r="2520" spans="1:13">
      <c r="A2520" s="19">
        <v>45762</v>
      </c>
      <c r="B2520" t="s">
        <v>25</v>
      </c>
      <c r="C2520" t="s">
        <v>17</v>
      </c>
      <c r="D2520">
        <v>8</v>
      </c>
      <c r="E2520">
        <v>0</v>
      </c>
      <c r="F2520">
        <v>8</v>
      </c>
      <c r="G2520">
        <v>4278</v>
      </c>
      <c r="H2520" t="s">
        <v>15</v>
      </c>
      <c r="I2520">
        <v>0</v>
      </c>
      <c r="J2520" t="s">
        <v>16</v>
      </c>
      <c r="K2520" s="20">
        <v>0</v>
      </c>
      <c r="L2520" s="20">
        <v>1</v>
      </c>
      <c r="M2520" t="str">
        <f>_xlfn.XLOOKUP(Production_Downtime_Cleaned[[#This Row],[machine_id]],Machine_master[machine_id],Machine_master[department])</f>
        <v>Cutting</v>
      </c>
    </row>
    <row r="2521" spans="1:13">
      <c r="A2521" s="19">
        <v>45762</v>
      </c>
      <c r="B2521" t="s">
        <v>25</v>
      </c>
      <c r="C2521" t="s">
        <v>18</v>
      </c>
      <c r="D2521">
        <v>8</v>
      </c>
      <c r="E2521">
        <v>0</v>
      </c>
      <c r="F2521">
        <v>8</v>
      </c>
      <c r="G2521">
        <v>4076</v>
      </c>
      <c r="H2521" t="s">
        <v>15</v>
      </c>
      <c r="I2521">
        <v>0</v>
      </c>
      <c r="J2521" t="s">
        <v>16</v>
      </c>
      <c r="K2521" s="20">
        <v>0</v>
      </c>
      <c r="L2521" s="20">
        <v>1</v>
      </c>
      <c r="M2521" t="str">
        <f>_xlfn.XLOOKUP(Production_Downtime_Cleaned[[#This Row],[machine_id]],Machine_master[machine_id],Machine_master[department])</f>
        <v>Cutting</v>
      </c>
    </row>
    <row r="2522" spans="1:13">
      <c r="A2522" s="19">
        <v>45763</v>
      </c>
      <c r="B2522" t="s">
        <v>13</v>
      </c>
      <c r="C2522" t="s">
        <v>14</v>
      </c>
      <c r="D2522">
        <v>8</v>
      </c>
      <c r="E2522">
        <v>0</v>
      </c>
      <c r="F2522">
        <v>8</v>
      </c>
      <c r="G2522">
        <v>4530</v>
      </c>
      <c r="H2522" t="s">
        <v>15</v>
      </c>
      <c r="I2522">
        <v>0</v>
      </c>
      <c r="J2522" t="s">
        <v>16</v>
      </c>
      <c r="K2522" s="20">
        <v>0</v>
      </c>
      <c r="L2522" s="20">
        <v>1</v>
      </c>
      <c r="M2522" t="str">
        <f>_xlfn.XLOOKUP(Production_Downtime_Cleaned[[#This Row],[machine_id]],Machine_master[machine_id],Machine_master[department])</f>
        <v>Stamping</v>
      </c>
    </row>
    <row r="2523" spans="1:13">
      <c r="A2523" s="19">
        <v>45763</v>
      </c>
      <c r="B2523" t="s">
        <v>13</v>
      </c>
      <c r="C2523" t="s">
        <v>17</v>
      </c>
      <c r="D2523">
        <v>8</v>
      </c>
      <c r="E2523">
        <v>0</v>
      </c>
      <c r="F2523">
        <v>8</v>
      </c>
      <c r="G2523">
        <v>5164</v>
      </c>
      <c r="H2523" t="s">
        <v>15</v>
      </c>
      <c r="I2523">
        <v>0</v>
      </c>
      <c r="J2523" t="s">
        <v>16</v>
      </c>
      <c r="K2523" s="20">
        <v>0</v>
      </c>
      <c r="L2523" s="20">
        <v>1</v>
      </c>
      <c r="M2523" t="str">
        <f>_xlfn.XLOOKUP(Production_Downtime_Cleaned[[#This Row],[machine_id]],Machine_master[machine_id],Machine_master[department])</f>
        <v>Stamping</v>
      </c>
    </row>
    <row r="2524" spans="1:13">
      <c r="A2524" s="19">
        <v>45763</v>
      </c>
      <c r="B2524" t="s">
        <v>13</v>
      </c>
      <c r="C2524" t="s">
        <v>18</v>
      </c>
      <c r="D2524">
        <v>8</v>
      </c>
      <c r="E2524">
        <v>0</v>
      </c>
      <c r="F2524">
        <v>8</v>
      </c>
      <c r="G2524">
        <v>5104</v>
      </c>
      <c r="H2524" t="s">
        <v>15</v>
      </c>
      <c r="I2524">
        <v>0</v>
      </c>
      <c r="J2524" t="s">
        <v>16</v>
      </c>
      <c r="K2524" s="20">
        <v>0</v>
      </c>
      <c r="L2524" s="20">
        <v>1</v>
      </c>
      <c r="M2524" t="str">
        <f>_xlfn.XLOOKUP(Production_Downtime_Cleaned[[#This Row],[machine_id]],Machine_master[machine_id],Machine_master[department])</f>
        <v>Stamping</v>
      </c>
    </row>
    <row r="2525" spans="1:13">
      <c r="A2525" s="19">
        <v>45763</v>
      </c>
      <c r="B2525" t="s">
        <v>19</v>
      </c>
      <c r="C2525" t="s">
        <v>14</v>
      </c>
      <c r="D2525">
        <v>8</v>
      </c>
      <c r="E2525">
        <v>0</v>
      </c>
      <c r="F2525">
        <v>8</v>
      </c>
      <c r="G2525">
        <v>5098</v>
      </c>
      <c r="H2525" t="s">
        <v>15</v>
      </c>
      <c r="I2525">
        <v>0</v>
      </c>
      <c r="J2525" t="s">
        <v>16</v>
      </c>
      <c r="K2525" s="20">
        <v>0</v>
      </c>
      <c r="L2525" s="20">
        <v>1</v>
      </c>
      <c r="M2525" t="str">
        <f>_xlfn.XLOOKUP(Production_Downtime_Cleaned[[#This Row],[machine_id]],Machine_master[machine_id],Machine_master[department])</f>
        <v>Stamping</v>
      </c>
    </row>
    <row r="2526" spans="1:13">
      <c r="A2526" s="19">
        <v>45763</v>
      </c>
      <c r="B2526" t="s">
        <v>19</v>
      </c>
      <c r="C2526" t="s">
        <v>17</v>
      </c>
      <c r="D2526">
        <v>8</v>
      </c>
      <c r="E2526">
        <v>6.5</v>
      </c>
      <c r="F2526">
        <v>1.5</v>
      </c>
      <c r="G2526">
        <v>900</v>
      </c>
      <c r="H2526" t="s">
        <v>28</v>
      </c>
      <c r="I2526">
        <v>8600</v>
      </c>
      <c r="J2526" t="s">
        <v>16</v>
      </c>
      <c r="K2526" s="20">
        <v>0.81</v>
      </c>
      <c r="L2526" s="20">
        <v>0.19</v>
      </c>
      <c r="M2526" t="str">
        <f>_xlfn.XLOOKUP(Production_Downtime_Cleaned[[#This Row],[machine_id]],Machine_master[machine_id],Machine_master[department])</f>
        <v>Stamping</v>
      </c>
    </row>
    <row r="2527" spans="1:13">
      <c r="A2527" s="19">
        <v>45763</v>
      </c>
      <c r="B2527" t="s">
        <v>19</v>
      </c>
      <c r="C2527" t="s">
        <v>18</v>
      </c>
      <c r="D2527">
        <v>8</v>
      </c>
      <c r="E2527">
        <v>5.7</v>
      </c>
      <c r="F2527">
        <v>2.2999999999999998</v>
      </c>
      <c r="G2527">
        <v>1461</v>
      </c>
      <c r="H2527" t="s">
        <v>29</v>
      </c>
      <c r="I2527">
        <v>2700</v>
      </c>
      <c r="J2527" t="s">
        <v>16</v>
      </c>
      <c r="K2527" s="20">
        <v>0.71</v>
      </c>
      <c r="L2527" s="20">
        <v>0.28999999999999998</v>
      </c>
      <c r="M2527" t="str">
        <f>_xlfn.XLOOKUP(Production_Downtime_Cleaned[[#This Row],[machine_id]],Machine_master[machine_id],Machine_master[department])</f>
        <v>Stamping</v>
      </c>
    </row>
    <row r="2528" spans="1:13">
      <c r="A2528" s="19">
        <v>45763</v>
      </c>
      <c r="B2528" t="s">
        <v>20</v>
      </c>
      <c r="C2528" t="s">
        <v>14</v>
      </c>
      <c r="D2528">
        <v>8</v>
      </c>
      <c r="E2528">
        <v>0</v>
      </c>
      <c r="F2528">
        <v>8</v>
      </c>
      <c r="G2528">
        <v>4878</v>
      </c>
      <c r="H2528" t="s">
        <v>15</v>
      </c>
      <c r="I2528">
        <v>0</v>
      </c>
      <c r="J2528" t="s">
        <v>16</v>
      </c>
      <c r="K2528" s="20">
        <v>0</v>
      </c>
      <c r="L2528" s="20">
        <v>1</v>
      </c>
      <c r="M2528" t="str">
        <f>_xlfn.XLOOKUP(Production_Downtime_Cleaned[[#This Row],[machine_id]],Machine_master[machine_id],Machine_master[department])</f>
        <v>Stamping</v>
      </c>
    </row>
    <row r="2529" spans="1:13">
      <c r="A2529" s="19">
        <v>45763</v>
      </c>
      <c r="B2529" t="s">
        <v>20</v>
      </c>
      <c r="C2529" t="s">
        <v>17</v>
      </c>
      <c r="D2529">
        <v>8</v>
      </c>
      <c r="E2529">
        <v>0</v>
      </c>
      <c r="F2529">
        <v>8</v>
      </c>
      <c r="G2529">
        <v>4682</v>
      </c>
      <c r="H2529" t="s">
        <v>15</v>
      </c>
      <c r="I2529">
        <v>0</v>
      </c>
      <c r="J2529" t="s">
        <v>16</v>
      </c>
      <c r="K2529" s="20">
        <v>0</v>
      </c>
      <c r="L2529" s="20">
        <v>1</v>
      </c>
      <c r="M2529" t="str">
        <f>_xlfn.XLOOKUP(Production_Downtime_Cleaned[[#This Row],[machine_id]],Machine_master[machine_id],Machine_master[department])</f>
        <v>Stamping</v>
      </c>
    </row>
    <row r="2530" spans="1:13">
      <c r="A2530" s="19">
        <v>45763</v>
      </c>
      <c r="B2530" t="s">
        <v>20</v>
      </c>
      <c r="C2530" t="s">
        <v>18</v>
      </c>
      <c r="D2530">
        <v>8</v>
      </c>
      <c r="E2530">
        <v>0</v>
      </c>
      <c r="F2530">
        <v>8</v>
      </c>
      <c r="G2530">
        <v>4575</v>
      </c>
      <c r="H2530" t="s">
        <v>15</v>
      </c>
      <c r="I2530">
        <v>0</v>
      </c>
      <c r="J2530" t="s">
        <v>16</v>
      </c>
      <c r="K2530" s="20">
        <v>0</v>
      </c>
      <c r="L2530" s="20">
        <v>1</v>
      </c>
      <c r="M2530" t="str">
        <f>_xlfn.XLOOKUP(Production_Downtime_Cleaned[[#This Row],[machine_id]],Machine_master[machine_id],Machine_master[department])</f>
        <v>Stamping</v>
      </c>
    </row>
    <row r="2531" spans="1:13">
      <c r="A2531" s="19">
        <v>45763</v>
      </c>
      <c r="B2531" t="s">
        <v>21</v>
      </c>
      <c r="C2531" t="s">
        <v>14</v>
      </c>
      <c r="D2531">
        <v>8</v>
      </c>
      <c r="E2531">
        <v>0</v>
      </c>
      <c r="F2531">
        <v>8</v>
      </c>
      <c r="G2531">
        <v>719</v>
      </c>
      <c r="H2531" t="s">
        <v>15</v>
      </c>
      <c r="I2531">
        <v>0</v>
      </c>
      <c r="J2531" t="s">
        <v>16</v>
      </c>
      <c r="K2531" s="20">
        <v>0</v>
      </c>
      <c r="L2531" s="20">
        <v>1</v>
      </c>
      <c r="M2531" t="str">
        <f>_xlfn.XLOOKUP(Production_Downtime_Cleaned[[#This Row],[machine_id]],Machine_master[machine_id],Machine_master[department])</f>
        <v>Machining</v>
      </c>
    </row>
    <row r="2532" spans="1:13">
      <c r="A2532" s="19">
        <v>45763</v>
      </c>
      <c r="B2532" t="s">
        <v>21</v>
      </c>
      <c r="C2532" t="s">
        <v>17</v>
      </c>
      <c r="D2532">
        <v>8</v>
      </c>
      <c r="E2532">
        <v>0</v>
      </c>
      <c r="F2532">
        <v>8</v>
      </c>
      <c r="G2532">
        <v>641</v>
      </c>
      <c r="H2532" t="s">
        <v>15</v>
      </c>
      <c r="I2532">
        <v>0</v>
      </c>
      <c r="J2532" t="s">
        <v>16</v>
      </c>
      <c r="K2532" s="20">
        <v>0</v>
      </c>
      <c r="L2532" s="20">
        <v>1</v>
      </c>
      <c r="M2532" t="str">
        <f>_xlfn.XLOOKUP(Production_Downtime_Cleaned[[#This Row],[machine_id]],Machine_master[machine_id],Machine_master[department])</f>
        <v>Machining</v>
      </c>
    </row>
    <row r="2533" spans="1:13">
      <c r="A2533" s="19">
        <v>45763</v>
      </c>
      <c r="B2533" t="s">
        <v>21</v>
      </c>
      <c r="C2533" t="s">
        <v>18</v>
      </c>
      <c r="D2533">
        <v>8</v>
      </c>
      <c r="E2533">
        <v>2.2999999999999998</v>
      </c>
      <c r="F2533">
        <v>5.7</v>
      </c>
      <c r="G2533">
        <v>450</v>
      </c>
      <c r="H2533" t="s">
        <v>26</v>
      </c>
      <c r="I2533">
        <v>7900</v>
      </c>
      <c r="J2533" t="s">
        <v>16</v>
      </c>
      <c r="K2533" s="20">
        <v>0.28999999999999998</v>
      </c>
      <c r="L2533" s="20">
        <v>0.71</v>
      </c>
      <c r="M2533" t="str">
        <f>_xlfn.XLOOKUP(Production_Downtime_Cleaned[[#This Row],[machine_id]],Machine_master[machine_id],Machine_master[department])</f>
        <v>Machining</v>
      </c>
    </row>
    <row r="2534" spans="1:13">
      <c r="A2534" s="19">
        <v>45763</v>
      </c>
      <c r="B2534" t="s">
        <v>22</v>
      </c>
      <c r="C2534" t="s">
        <v>14</v>
      </c>
      <c r="D2534">
        <v>8</v>
      </c>
      <c r="E2534">
        <v>0</v>
      </c>
      <c r="F2534">
        <v>8</v>
      </c>
      <c r="G2534">
        <v>717</v>
      </c>
      <c r="H2534" t="s">
        <v>15</v>
      </c>
      <c r="I2534">
        <v>0</v>
      </c>
      <c r="J2534" t="s">
        <v>16</v>
      </c>
      <c r="K2534" s="20">
        <v>0</v>
      </c>
      <c r="L2534" s="20">
        <v>1</v>
      </c>
      <c r="M2534" t="str">
        <f>_xlfn.XLOOKUP(Production_Downtime_Cleaned[[#This Row],[machine_id]],Machine_master[machine_id],Machine_master[department])</f>
        <v>Machining</v>
      </c>
    </row>
    <row r="2535" spans="1:13">
      <c r="A2535" s="19">
        <v>45763</v>
      </c>
      <c r="B2535" t="s">
        <v>22</v>
      </c>
      <c r="C2535" t="s">
        <v>17</v>
      </c>
      <c r="D2535">
        <v>8</v>
      </c>
      <c r="E2535">
        <v>6.1</v>
      </c>
      <c r="F2535">
        <v>1.9</v>
      </c>
      <c r="G2535">
        <v>158</v>
      </c>
      <c r="H2535" t="s">
        <v>28</v>
      </c>
      <c r="I2535">
        <v>10100</v>
      </c>
      <c r="J2535" t="s">
        <v>16</v>
      </c>
      <c r="K2535" s="20">
        <v>0.76</v>
      </c>
      <c r="L2535" s="20">
        <v>0.24</v>
      </c>
      <c r="M2535" t="str">
        <f>_xlfn.XLOOKUP(Production_Downtime_Cleaned[[#This Row],[machine_id]],Machine_master[machine_id],Machine_master[department])</f>
        <v>Machining</v>
      </c>
    </row>
    <row r="2536" spans="1:13">
      <c r="A2536" s="19">
        <v>45763</v>
      </c>
      <c r="B2536" t="s">
        <v>22</v>
      </c>
      <c r="C2536" t="s">
        <v>18</v>
      </c>
      <c r="D2536">
        <v>8</v>
      </c>
      <c r="E2536">
        <v>0</v>
      </c>
      <c r="F2536">
        <v>8</v>
      </c>
      <c r="G2536">
        <v>735</v>
      </c>
      <c r="H2536" t="s">
        <v>15</v>
      </c>
      <c r="I2536">
        <v>0</v>
      </c>
      <c r="J2536" t="s">
        <v>16</v>
      </c>
      <c r="K2536" s="20">
        <v>0</v>
      </c>
      <c r="L2536" s="20">
        <v>1</v>
      </c>
      <c r="M2536" t="str">
        <f>_xlfn.XLOOKUP(Production_Downtime_Cleaned[[#This Row],[machine_id]],Machine_master[machine_id],Machine_master[department])</f>
        <v>Machining</v>
      </c>
    </row>
    <row r="2537" spans="1:13">
      <c r="A2537" s="19">
        <v>45763</v>
      </c>
      <c r="B2537" t="s">
        <v>23</v>
      </c>
      <c r="C2537" t="s">
        <v>14</v>
      </c>
      <c r="D2537">
        <v>8</v>
      </c>
      <c r="E2537">
        <v>0</v>
      </c>
      <c r="F2537">
        <v>8</v>
      </c>
      <c r="G2537">
        <v>3265</v>
      </c>
      <c r="H2537" t="s">
        <v>15</v>
      </c>
      <c r="I2537">
        <v>0</v>
      </c>
      <c r="J2537" t="s">
        <v>16</v>
      </c>
      <c r="K2537" s="20">
        <v>0</v>
      </c>
      <c r="L2537" s="20">
        <v>1</v>
      </c>
      <c r="M2537" t="str">
        <f>_xlfn.XLOOKUP(Production_Downtime_Cleaned[[#This Row],[machine_id]],Machine_master[machine_id],Machine_master[department])</f>
        <v>Assembly</v>
      </c>
    </row>
    <row r="2538" spans="1:13">
      <c r="A2538" s="19">
        <v>45763</v>
      </c>
      <c r="B2538" t="s">
        <v>23</v>
      </c>
      <c r="C2538" t="s">
        <v>17</v>
      </c>
      <c r="D2538">
        <v>8</v>
      </c>
      <c r="E2538">
        <v>5.2</v>
      </c>
      <c r="F2538">
        <v>2.8</v>
      </c>
      <c r="G2538">
        <v>1120</v>
      </c>
      <c r="H2538" t="s">
        <v>26</v>
      </c>
      <c r="I2538">
        <v>7600</v>
      </c>
      <c r="J2538" t="s">
        <v>16</v>
      </c>
      <c r="K2538" s="20">
        <v>0.65</v>
      </c>
      <c r="L2538" s="20">
        <v>0.35</v>
      </c>
      <c r="M2538" t="str">
        <f>_xlfn.XLOOKUP(Production_Downtime_Cleaned[[#This Row],[machine_id]],Machine_master[machine_id],Machine_master[department])</f>
        <v>Assembly</v>
      </c>
    </row>
    <row r="2539" spans="1:13">
      <c r="A2539" s="19">
        <v>45763</v>
      </c>
      <c r="B2539" t="s">
        <v>23</v>
      </c>
      <c r="C2539" t="s">
        <v>18</v>
      </c>
      <c r="D2539">
        <v>8</v>
      </c>
      <c r="E2539">
        <v>0</v>
      </c>
      <c r="F2539">
        <v>8</v>
      </c>
      <c r="G2539">
        <v>3502</v>
      </c>
      <c r="H2539" t="s">
        <v>15</v>
      </c>
      <c r="I2539">
        <v>0</v>
      </c>
      <c r="J2539" t="s">
        <v>16</v>
      </c>
      <c r="K2539" s="20">
        <v>0</v>
      </c>
      <c r="L2539" s="20">
        <v>1</v>
      </c>
      <c r="M2539" t="str">
        <f>_xlfn.XLOOKUP(Production_Downtime_Cleaned[[#This Row],[machine_id]],Machine_master[machine_id],Machine_master[department])</f>
        <v>Assembly</v>
      </c>
    </row>
    <row r="2540" spans="1:13">
      <c r="A2540" s="19">
        <v>45763</v>
      </c>
      <c r="B2540" t="s">
        <v>24</v>
      </c>
      <c r="C2540" t="s">
        <v>14</v>
      </c>
      <c r="D2540">
        <v>8</v>
      </c>
      <c r="E2540">
        <v>1.2</v>
      </c>
      <c r="F2540">
        <v>6.8</v>
      </c>
      <c r="G2540">
        <v>2848</v>
      </c>
      <c r="H2540" t="s">
        <v>28</v>
      </c>
      <c r="I2540">
        <v>8600</v>
      </c>
      <c r="J2540" t="s">
        <v>16</v>
      </c>
      <c r="K2540" s="20">
        <v>0.15</v>
      </c>
      <c r="L2540" s="20">
        <v>0.85</v>
      </c>
      <c r="M2540" t="str">
        <f>_xlfn.XLOOKUP(Production_Downtime_Cleaned[[#This Row],[machine_id]],Machine_master[machine_id],Machine_master[department])</f>
        <v>Assembly</v>
      </c>
    </row>
    <row r="2541" spans="1:13">
      <c r="A2541" s="19">
        <v>45763</v>
      </c>
      <c r="B2541" t="s">
        <v>24</v>
      </c>
      <c r="C2541" t="s">
        <v>17</v>
      </c>
      <c r="D2541">
        <v>8</v>
      </c>
      <c r="E2541">
        <v>0</v>
      </c>
      <c r="F2541">
        <v>8</v>
      </c>
      <c r="G2541">
        <v>3092</v>
      </c>
      <c r="H2541" t="s">
        <v>15</v>
      </c>
      <c r="I2541">
        <v>0</v>
      </c>
      <c r="J2541" t="s">
        <v>16</v>
      </c>
      <c r="K2541" s="20">
        <v>0</v>
      </c>
      <c r="L2541" s="20">
        <v>1</v>
      </c>
      <c r="M2541" t="str">
        <f>_xlfn.XLOOKUP(Production_Downtime_Cleaned[[#This Row],[machine_id]],Machine_master[machine_id],Machine_master[department])</f>
        <v>Assembly</v>
      </c>
    </row>
    <row r="2542" spans="1:13">
      <c r="A2542" s="19">
        <v>45763</v>
      </c>
      <c r="B2542" t="s">
        <v>24</v>
      </c>
      <c r="C2542" t="s">
        <v>18</v>
      </c>
      <c r="D2542">
        <v>8</v>
      </c>
      <c r="E2542">
        <v>0</v>
      </c>
      <c r="F2542">
        <v>8</v>
      </c>
      <c r="G2542">
        <v>3507</v>
      </c>
      <c r="H2542" t="s">
        <v>15</v>
      </c>
      <c r="I2542">
        <v>0</v>
      </c>
      <c r="J2542" t="s">
        <v>16</v>
      </c>
      <c r="K2542" s="20">
        <v>0</v>
      </c>
      <c r="L2542" s="20">
        <v>1</v>
      </c>
      <c r="M2542" t="str">
        <f>_xlfn.XLOOKUP(Production_Downtime_Cleaned[[#This Row],[machine_id]],Machine_master[machine_id],Machine_master[department])</f>
        <v>Assembly</v>
      </c>
    </row>
    <row r="2543" spans="1:13">
      <c r="A2543" s="19">
        <v>45763</v>
      </c>
      <c r="B2543" t="s">
        <v>25</v>
      </c>
      <c r="C2543" t="s">
        <v>14</v>
      </c>
      <c r="D2543">
        <v>8</v>
      </c>
      <c r="E2543">
        <v>0</v>
      </c>
      <c r="F2543">
        <v>8</v>
      </c>
      <c r="G2543">
        <v>4135</v>
      </c>
      <c r="H2543" t="s">
        <v>15</v>
      </c>
      <c r="I2543">
        <v>0</v>
      </c>
      <c r="J2543" t="s">
        <v>16</v>
      </c>
      <c r="K2543" s="20">
        <v>0</v>
      </c>
      <c r="L2543" s="20">
        <v>1</v>
      </c>
      <c r="M2543" t="str">
        <f>_xlfn.XLOOKUP(Production_Downtime_Cleaned[[#This Row],[machine_id]],Machine_master[machine_id],Machine_master[department])</f>
        <v>Cutting</v>
      </c>
    </row>
    <row r="2544" spans="1:13">
      <c r="A2544" s="19">
        <v>45763</v>
      </c>
      <c r="B2544" t="s">
        <v>25</v>
      </c>
      <c r="C2544" t="s">
        <v>17</v>
      </c>
      <c r="D2544">
        <v>8</v>
      </c>
      <c r="E2544">
        <v>0</v>
      </c>
      <c r="F2544">
        <v>8</v>
      </c>
      <c r="G2544">
        <v>4257</v>
      </c>
      <c r="H2544" t="s">
        <v>15</v>
      </c>
      <c r="I2544">
        <v>0</v>
      </c>
      <c r="J2544" t="s">
        <v>16</v>
      </c>
      <c r="K2544" s="20">
        <v>0</v>
      </c>
      <c r="L2544" s="20">
        <v>1</v>
      </c>
      <c r="M2544" t="str">
        <f>_xlfn.XLOOKUP(Production_Downtime_Cleaned[[#This Row],[machine_id]],Machine_master[machine_id],Machine_master[department])</f>
        <v>Cutting</v>
      </c>
    </row>
    <row r="2545" spans="1:13">
      <c r="A2545" s="19">
        <v>45763</v>
      </c>
      <c r="B2545" t="s">
        <v>25</v>
      </c>
      <c r="C2545" t="s">
        <v>18</v>
      </c>
      <c r="D2545">
        <v>8</v>
      </c>
      <c r="E2545">
        <v>0</v>
      </c>
      <c r="F2545">
        <v>8</v>
      </c>
      <c r="G2545">
        <v>4242</v>
      </c>
      <c r="H2545" t="s">
        <v>15</v>
      </c>
      <c r="I2545">
        <v>0</v>
      </c>
      <c r="J2545" t="s">
        <v>16</v>
      </c>
      <c r="K2545" s="20">
        <v>0</v>
      </c>
      <c r="L2545" s="20">
        <v>1</v>
      </c>
      <c r="M2545" t="str">
        <f>_xlfn.XLOOKUP(Production_Downtime_Cleaned[[#This Row],[machine_id]],Machine_master[machine_id],Machine_master[department])</f>
        <v>Cutting</v>
      </c>
    </row>
    <row r="2546" spans="1:13">
      <c r="A2546" s="19">
        <v>45764</v>
      </c>
      <c r="B2546" t="s">
        <v>13</v>
      </c>
      <c r="C2546" t="s">
        <v>14</v>
      </c>
      <c r="D2546">
        <v>8</v>
      </c>
      <c r="E2546">
        <v>3.5</v>
      </c>
      <c r="F2546">
        <v>4.5</v>
      </c>
      <c r="G2546">
        <v>2643</v>
      </c>
      <c r="H2546" t="s">
        <v>30</v>
      </c>
      <c r="I2546">
        <v>8200</v>
      </c>
      <c r="J2546" t="s">
        <v>16</v>
      </c>
      <c r="K2546" s="20">
        <v>0.44</v>
      </c>
      <c r="L2546" s="20">
        <v>0.56000000000000005</v>
      </c>
      <c r="M2546" t="str">
        <f>_xlfn.XLOOKUP(Production_Downtime_Cleaned[[#This Row],[machine_id]],Machine_master[machine_id],Machine_master[department])</f>
        <v>Stamping</v>
      </c>
    </row>
    <row r="2547" spans="1:13">
      <c r="A2547" s="19">
        <v>45764</v>
      </c>
      <c r="B2547" t="s">
        <v>13</v>
      </c>
      <c r="C2547" t="s">
        <v>17</v>
      </c>
      <c r="D2547">
        <v>8</v>
      </c>
      <c r="E2547">
        <v>3</v>
      </c>
      <c r="F2547">
        <v>5</v>
      </c>
      <c r="G2547">
        <v>2950</v>
      </c>
      <c r="H2547" t="s">
        <v>29</v>
      </c>
      <c r="I2547">
        <v>11700</v>
      </c>
      <c r="J2547" t="s">
        <v>16</v>
      </c>
      <c r="K2547" s="20">
        <v>0.38</v>
      </c>
      <c r="L2547" s="20">
        <v>0.63</v>
      </c>
      <c r="M2547" t="str">
        <f>_xlfn.XLOOKUP(Production_Downtime_Cleaned[[#This Row],[machine_id]],Machine_master[machine_id],Machine_master[department])</f>
        <v>Stamping</v>
      </c>
    </row>
    <row r="2548" spans="1:13">
      <c r="A2548" s="19">
        <v>45764</v>
      </c>
      <c r="B2548" t="s">
        <v>13</v>
      </c>
      <c r="C2548" t="s">
        <v>18</v>
      </c>
      <c r="D2548">
        <v>8</v>
      </c>
      <c r="E2548">
        <v>0</v>
      </c>
      <c r="F2548">
        <v>8</v>
      </c>
      <c r="G2548">
        <v>5034</v>
      </c>
      <c r="H2548" t="s">
        <v>15</v>
      </c>
      <c r="I2548">
        <v>0</v>
      </c>
      <c r="J2548" t="s">
        <v>16</v>
      </c>
      <c r="K2548" s="20">
        <v>0</v>
      </c>
      <c r="L2548" s="20">
        <v>1</v>
      </c>
      <c r="M2548" t="str">
        <f>_xlfn.XLOOKUP(Production_Downtime_Cleaned[[#This Row],[machine_id]],Machine_master[machine_id],Machine_master[department])</f>
        <v>Stamping</v>
      </c>
    </row>
    <row r="2549" spans="1:13">
      <c r="A2549" s="19">
        <v>45764</v>
      </c>
      <c r="B2549" t="s">
        <v>19</v>
      </c>
      <c r="C2549" t="s">
        <v>14</v>
      </c>
      <c r="D2549">
        <v>8</v>
      </c>
      <c r="E2549">
        <v>1.9</v>
      </c>
      <c r="F2549">
        <v>6.1</v>
      </c>
      <c r="G2549">
        <v>3962</v>
      </c>
      <c r="H2549" t="s">
        <v>28</v>
      </c>
      <c r="I2549">
        <v>8400</v>
      </c>
      <c r="J2549" t="s">
        <v>16</v>
      </c>
      <c r="K2549" s="20">
        <v>0.24</v>
      </c>
      <c r="L2549" s="20">
        <v>0.76</v>
      </c>
      <c r="M2549" t="str">
        <f>_xlfn.XLOOKUP(Production_Downtime_Cleaned[[#This Row],[machine_id]],Machine_master[machine_id],Machine_master[department])</f>
        <v>Stamping</v>
      </c>
    </row>
    <row r="2550" spans="1:13">
      <c r="A2550" s="19">
        <v>45764</v>
      </c>
      <c r="B2550" t="s">
        <v>19</v>
      </c>
      <c r="C2550" t="s">
        <v>17</v>
      </c>
      <c r="D2550">
        <v>8</v>
      </c>
      <c r="E2550">
        <v>0</v>
      </c>
      <c r="F2550">
        <v>8</v>
      </c>
      <c r="G2550">
        <v>5632</v>
      </c>
      <c r="H2550" t="s">
        <v>15</v>
      </c>
      <c r="I2550">
        <v>0</v>
      </c>
      <c r="J2550" t="s">
        <v>16</v>
      </c>
      <c r="K2550" s="20">
        <v>0</v>
      </c>
      <c r="L2550" s="20">
        <v>1</v>
      </c>
      <c r="M2550" t="str">
        <f>_xlfn.XLOOKUP(Production_Downtime_Cleaned[[#This Row],[machine_id]],Machine_master[machine_id],Machine_master[department])</f>
        <v>Stamping</v>
      </c>
    </row>
    <row r="2551" spans="1:13">
      <c r="A2551" s="19">
        <v>45764</v>
      </c>
      <c r="B2551" t="s">
        <v>19</v>
      </c>
      <c r="C2551" t="s">
        <v>18</v>
      </c>
      <c r="D2551">
        <v>8</v>
      </c>
      <c r="E2551">
        <v>2</v>
      </c>
      <c r="F2551">
        <v>6</v>
      </c>
      <c r="G2551">
        <v>3795</v>
      </c>
      <c r="H2551" t="s">
        <v>28</v>
      </c>
      <c r="I2551">
        <v>14000</v>
      </c>
      <c r="J2551" t="s">
        <v>16</v>
      </c>
      <c r="K2551" s="20">
        <v>0.25</v>
      </c>
      <c r="L2551" s="20">
        <v>0.75</v>
      </c>
      <c r="M2551" t="str">
        <f>_xlfn.XLOOKUP(Production_Downtime_Cleaned[[#This Row],[machine_id]],Machine_master[machine_id],Machine_master[department])</f>
        <v>Stamping</v>
      </c>
    </row>
    <row r="2552" spans="1:13">
      <c r="A2552" s="19">
        <v>45764</v>
      </c>
      <c r="B2552" t="s">
        <v>20</v>
      </c>
      <c r="C2552" t="s">
        <v>14</v>
      </c>
      <c r="D2552">
        <v>8</v>
      </c>
      <c r="E2552">
        <v>0</v>
      </c>
      <c r="F2552">
        <v>8</v>
      </c>
      <c r="G2552">
        <v>4650</v>
      </c>
      <c r="H2552" t="s">
        <v>15</v>
      </c>
      <c r="I2552">
        <v>0</v>
      </c>
      <c r="J2552" t="s">
        <v>16</v>
      </c>
      <c r="K2552" s="20">
        <v>0</v>
      </c>
      <c r="L2552" s="20">
        <v>1</v>
      </c>
      <c r="M2552" t="str">
        <f>_xlfn.XLOOKUP(Production_Downtime_Cleaned[[#This Row],[machine_id]],Machine_master[machine_id],Machine_master[department])</f>
        <v>Stamping</v>
      </c>
    </row>
    <row r="2553" spans="1:13">
      <c r="A2553" s="19">
        <v>45764</v>
      </c>
      <c r="B2553" t="s">
        <v>20</v>
      </c>
      <c r="C2553" t="s">
        <v>17</v>
      </c>
      <c r="D2553">
        <v>8</v>
      </c>
      <c r="E2553">
        <v>0</v>
      </c>
      <c r="F2553">
        <v>8</v>
      </c>
      <c r="G2553">
        <v>3975</v>
      </c>
      <c r="H2553" t="s">
        <v>15</v>
      </c>
      <c r="I2553">
        <v>0</v>
      </c>
      <c r="J2553" t="s">
        <v>16</v>
      </c>
      <c r="K2553" s="20">
        <v>0</v>
      </c>
      <c r="L2553" s="20">
        <v>1</v>
      </c>
      <c r="M2553" t="str">
        <f>_xlfn.XLOOKUP(Production_Downtime_Cleaned[[#This Row],[machine_id]],Machine_master[machine_id],Machine_master[department])</f>
        <v>Stamping</v>
      </c>
    </row>
    <row r="2554" spans="1:13">
      <c r="A2554" s="19">
        <v>45764</v>
      </c>
      <c r="B2554" t="s">
        <v>20</v>
      </c>
      <c r="C2554" t="s">
        <v>18</v>
      </c>
      <c r="D2554">
        <v>8</v>
      </c>
      <c r="E2554">
        <v>0</v>
      </c>
      <c r="F2554">
        <v>8</v>
      </c>
      <c r="G2554">
        <v>4997</v>
      </c>
      <c r="H2554" t="s">
        <v>15</v>
      </c>
      <c r="I2554">
        <v>0</v>
      </c>
      <c r="J2554" t="s">
        <v>16</v>
      </c>
      <c r="K2554" s="20">
        <v>0</v>
      </c>
      <c r="L2554" s="20">
        <v>1</v>
      </c>
      <c r="M2554" t="str">
        <f>_xlfn.XLOOKUP(Production_Downtime_Cleaned[[#This Row],[machine_id]],Machine_master[machine_id],Machine_master[department])</f>
        <v>Stamping</v>
      </c>
    </row>
    <row r="2555" spans="1:13">
      <c r="A2555" s="19">
        <v>45764</v>
      </c>
      <c r="B2555" t="s">
        <v>21</v>
      </c>
      <c r="C2555" t="s">
        <v>14</v>
      </c>
      <c r="D2555">
        <v>8</v>
      </c>
      <c r="E2555">
        <v>0</v>
      </c>
      <c r="F2555">
        <v>8</v>
      </c>
      <c r="G2555">
        <v>535</v>
      </c>
      <c r="H2555" t="s">
        <v>15</v>
      </c>
      <c r="I2555">
        <v>0</v>
      </c>
      <c r="J2555" t="s">
        <v>16</v>
      </c>
      <c r="K2555" s="20">
        <v>0</v>
      </c>
      <c r="L2555" s="20">
        <v>1</v>
      </c>
      <c r="M2555" t="str">
        <f>_xlfn.XLOOKUP(Production_Downtime_Cleaned[[#This Row],[machine_id]],Machine_master[machine_id],Machine_master[department])</f>
        <v>Machining</v>
      </c>
    </row>
    <row r="2556" spans="1:13">
      <c r="A2556" s="19">
        <v>45764</v>
      </c>
      <c r="B2556" t="s">
        <v>21</v>
      </c>
      <c r="C2556" t="s">
        <v>17</v>
      </c>
      <c r="D2556">
        <v>8</v>
      </c>
      <c r="E2556">
        <v>4</v>
      </c>
      <c r="F2556">
        <v>4</v>
      </c>
      <c r="G2556">
        <v>347</v>
      </c>
      <c r="H2556" t="s">
        <v>27</v>
      </c>
      <c r="I2556">
        <v>14100</v>
      </c>
      <c r="J2556" t="s">
        <v>16</v>
      </c>
      <c r="K2556" s="20">
        <v>0.5</v>
      </c>
      <c r="L2556" s="20">
        <v>0.5</v>
      </c>
      <c r="M2556" t="str">
        <f>_xlfn.XLOOKUP(Production_Downtime_Cleaned[[#This Row],[machine_id]],Machine_master[machine_id],Machine_master[department])</f>
        <v>Machining</v>
      </c>
    </row>
    <row r="2557" spans="1:13">
      <c r="A2557" s="19">
        <v>45764</v>
      </c>
      <c r="B2557" t="s">
        <v>21</v>
      </c>
      <c r="C2557" t="s">
        <v>18</v>
      </c>
      <c r="D2557">
        <v>8</v>
      </c>
      <c r="E2557">
        <v>2.9</v>
      </c>
      <c r="F2557">
        <v>5.0999999999999996</v>
      </c>
      <c r="G2557">
        <v>420</v>
      </c>
      <c r="H2557" t="s">
        <v>26</v>
      </c>
      <c r="I2557">
        <v>3600</v>
      </c>
      <c r="J2557" t="s">
        <v>16</v>
      </c>
      <c r="K2557" s="20">
        <v>0.36</v>
      </c>
      <c r="L2557" s="20">
        <v>0.64</v>
      </c>
      <c r="M2557" t="str">
        <f>_xlfn.XLOOKUP(Production_Downtime_Cleaned[[#This Row],[machine_id]],Machine_master[machine_id],Machine_master[department])</f>
        <v>Machining</v>
      </c>
    </row>
    <row r="2558" spans="1:13">
      <c r="A2558" s="19">
        <v>45764</v>
      </c>
      <c r="B2558" t="s">
        <v>22</v>
      </c>
      <c r="C2558" t="s">
        <v>14</v>
      </c>
      <c r="D2558">
        <v>8</v>
      </c>
      <c r="E2558">
        <v>0</v>
      </c>
      <c r="F2558">
        <v>8</v>
      </c>
      <c r="G2558">
        <v>695</v>
      </c>
      <c r="H2558" t="s">
        <v>15</v>
      </c>
      <c r="I2558">
        <v>0</v>
      </c>
      <c r="J2558" t="s">
        <v>16</v>
      </c>
      <c r="K2558" s="20">
        <v>0</v>
      </c>
      <c r="L2558" s="20">
        <v>1</v>
      </c>
      <c r="M2558" t="str">
        <f>_xlfn.XLOOKUP(Production_Downtime_Cleaned[[#This Row],[machine_id]],Machine_master[machine_id],Machine_master[department])</f>
        <v>Machining</v>
      </c>
    </row>
    <row r="2559" spans="1:13">
      <c r="A2559" s="19">
        <v>45764</v>
      </c>
      <c r="B2559" t="s">
        <v>22</v>
      </c>
      <c r="C2559" t="s">
        <v>17</v>
      </c>
      <c r="D2559">
        <v>8</v>
      </c>
      <c r="E2559">
        <v>0</v>
      </c>
      <c r="F2559">
        <v>8</v>
      </c>
      <c r="G2559">
        <v>688</v>
      </c>
      <c r="H2559" t="s">
        <v>15</v>
      </c>
      <c r="I2559">
        <v>0</v>
      </c>
      <c r="J2559" t="s">
        <v>16</v>
      </c>
      <c r="K2559" s="20">
        <v>0</v>
      </c>
      <c r="L2559" s="20">
        <v>1</v>
      </c>
      <c r="M2559" t="str">
        <f>_xlfn.XLOOKUP(Production_Downtime_Cleaned[[#This Row],[machine_id]],Machine_master[machine_id],Machine_master[department])</f>
        <v>Machining</v>
      </c>
    </row>
    <row r="2560" spans="1:13">
      <c r="A2560" s="19">
        <v>45764</v>
      </c>
      <c r="B2560" t="s">
        <v>22</v>
      </c>
      <c r="C2560" t="s">
        <v>18</v>
      </c>
      <c r="D2560">
        <v>8</v>
      </c>
      <c r="E2560">
        <v>0</v>
      </c>
      <c r="F2560">
        <v>8</v>
      </c>
      <c r="G2560">
        <v>710</v>
      </c>
      <c r="H2560" t="s">
        <v>15</v>
      </c>
      <c r="I2560">
        <v>0</v>
      </c>
      <c r="J2560" t="s">
        <v>16</v>
      </c>
      <c r="K2560" s="20">
        <v>0</v>
      </c>
      <c r="L2560" s="20">
        <v>1</v>
      </c>
      <c r="M2560" t="str">
        <f>_xlfn.XLOOKUP(Production_Downtime_Cleaned[[#This Row],[machine_id]],Machine_master[machine_id],Machine_master[department])</f>
        <v>Machining</v>
      </c>
    </row>
    <row r="2561" spans="1:13">
      <c r="A2561" s="19">
        <v>45764</v>
      </c>
      <c r="B2561" t="s">
        <v>23</v>
      </c>
      <c r="C2561" t="s">
        <v>14</v>
      </c>
      <c r="D2561">
        <v>8</v>
      </c>
      <c r="E2561">
        <v>0</v>
      </c>
      <c r="F2561">
        <v>8</v>
      </c>
      <c r="G2561">
        <v>3647</v>
      </c>
      <c r="H2561" t="s">
        <v>15</v>
      </c>
      <c r="I2561">
        <v>0</v>
      </c>
      <c r="J2561" t="s">
        <v>16</v>
      </c>
      <c r="K2561" s="20">
        <v>0</v>
      </c>
      <c r="L2561" s="20">
        <v>1</v>
      </c>
      <c r="M2561" t="str">
        <f>_xlfn.XLOOKUP(Production_Downtime_Cleaned[[#This Row],[machine_id]],Machine_master[machine_id],Machine_master[department])</f>
        <v>Assembly</v>
      </c>
    </row>
    <row r="2562" spans="1:13">
      <c r="A2562" s="19">
        <v>45764</v>
      </c>
      <c r="B2562" t="s">
        <v>23</v>
      </c>
      <c r="C2562" t="s">
        <v>17</v>
      </c>
      <c r="D2562">
        <v>8</v>
      </c>
      <c r="E2562">
        <v>0</v>
      </c>
      <c r="F2562">
        <v>8</v>
      </c>
      <c r="G2562">
        <v>3121</v>
      </c>
      <c r="H2562" t="s">
        <v>15</v>
      </c>
      <c r="I2562">
        <v>0</v>
      </c>
      <c r="J2562" t="s">
        <v>16</v>
      </c>
      <c r="K2562" s="20">
        <v>0</v>
      </c>
      <c r="L2562" s="20">
        <v>1</v>
      </c>
      <c r="M2562" t="str">
        <f>_xlfn.XLOOKUP(Production_Downtime_Cleaned[[#This Row],[machine_id]],Machine_master[machine_id],Machine_master[department])</f>
        <v>Assembly</v>
      </c>
    </row>
    <row r="2563" spans="1:13">
      <c r="A2563" s="19">
        <v>45764</v>
      </c>
      <c r="B2563" t="s">
        <v>23</v>
      </c>
      <c r="C2563" t="s">
        <v>18</v>
      </c>
      <c r="D2563">
        <v>8</v>
      </c>
      <c r="E2563">
        <v>0</v>
      </c>
      <c r="F2563">
        <v>8</v>
      </c>
      <c r="G2563">
        <v>3366</v>
      </c>
      <c r="H2563" t="s">
        <v>15</v>
      </c>
      <c r="I2563">
        <v>0</v>
      </c>
      <c r="J2563" t="s">
        <v>16</v>
      </c>
      <c r="K2563" s="20">
        <v>0</v>
      </c>
      <c r="L2563" s="20">
        <v>1</v>
      </c>
      <c r="M2563" t="str">
        <f>_xlfn.XLOOKUP(Production_Downtime_Cleaned[[#This Row],[machine_id]],Machine_master[machine_id],Machine_master[department])</f>
        <v>Assembly</v>
      </c>
    </row>
    <row r="2564" spans="1:13">
      <c r="A2564" s="19">
        <v>45764</v>
      </c>
      <c r="B2564" t="s">
        <v>24</v>
      </c>
      <c r="C2564" t="s">
        <v>14</v>
      </c>
      <c r="D2564">
        <v>8</v>
      </c>
      <c r="E2564">
        <v>0</v>
      </c>
      <c r="F2564">
        <v>8</v>
      </c>
      <c r="G2564">
        <v>3254</v>
      </c>
      <c r="H2564" t="s">
        <v>15</v>
      </c>
      <c r="I2564">
        <v>0</v>
      </c>
      <c r="J2564" t="s">
        <v>16</v>
      </c>
      <c r="K2564" s="20">
        <v>0</v>
      </c>
      <c r="L2564" s="20">
        <v>1</v>
      </c>
      <c r="M2564" t="str">
        <f>_xlfn.XLOOKUP(Production_Downtime_Cleaned[[#This Row],[machine_id]],Machine_master[machine_id],Machine_master[department])</f>
        <v>Assembly</v>
      </c>
    </row>
    <row r="2565" spans="1:13">
      <c r="A2565" s="19">
        <v>45764</v>
      </c>
      <c r="B2565" t="s">
        <v>24</v>
      </c>
      <c r="C2565" t="s">
        <v>17</v>
      </c>
      <c r="D2565">
        <v>8</v>
      </c>
      <c r="E2565">
        <v>6.6</v>
      </c>
      <c r="F2565">
        <v>1.4</v>
      </c>
      <c r="G2565">
        <v>564</v>
      </c>
      <c r="H2565" t="s">
        <v>29</v>
      </c>
      <c r="I2565">
        <v>5000</v>
      </c>
      <c r="J2565" t="s">
        <v>16</v>
      </c>
      <c r="K2565" s="20">
        <v>0.83</v>
      </c>
      <c r="L2565" s="20">
        <v>0.18</v>
      </c>
      <c r="M2565" t="str">
        <f>_xlfn.XLOOKUP(Production_Downtime_Cleaned[[#This Row],[machine_id]],Machine_master[machine_id],Machine_master[department])</f>
        <v>Assembly</v>
      </c>
    </row>
    <row r="2566" spans="1:13">
      <c r="A2566" s="19">
        <v>45764</v>
      </c>
      <c r="B2566" t="s">
        <v>24</v>
      </c>
      <c r="C2566" t="s">
        <v>18</v>
      </c>
      <c r="D2566">
        <v>8</v>
      </c>
      <c r="E2566">
        <v>0</v>
      </c>
      <c r="F2566">
        <v>8</v>
      </c>
      <c r="G2566">
        <v>3320</v>
      </c>
      <c r="H2566" t="s">
        <v>15</v>
      </c>
      <c r="I2566">
        <v>0</v>
      </c>
      <c r="J2566" t="s">
        <v>16</v>
      </c>
      <c r="K2566" s="20">
        <v>0</v>
      </c>
      <c r="L2566" s="20">
        <v>1</v>
      </c>
      <c r="M2566" t="str">
        <f>_xlfn.XLOOKUP(Production_Downtime_Cleaned[[#This Row],[machine_id]],Machine_master[machine_id],Machine_master[department])</f>
        <v>Assembly</v>
      </c>
    </row>
    <row r="2567" spans="1:13">
      <c r="A2567" s="19">
        <v>45764</v>
      </c>
      <c r="B2567" t="s">
        <v>25</v>
      </c>
      <c r="C2567" t="s">
        <v>14</v>
      </c>
      <c r="D2567">
        <v>8</v>
      </c>
      <c r="E2567">
        <v>6.1</v>
      </c>
      <c r="F2567">
        <v>1.9</v>
      </c>
      <c r="G2567">
        <v>932</v>
      </c>
      <c r="H2567" t="s">
        <v>31</v>
      </c>
      <c r="I2567">
        <v>3300</v>
      </c>
      <c r="J2567" t="s">
        <v>16</v>
      </c>
      <c r="K2567" s="20">
        <v>0.76</v>
      </c>
      <c r="L2567" s="20">
        <v>0.24</v>
      </c>
      <c r="M2567" t="str">
        <f>_xlfn.XLOOKUP(Production_Downtime_Cleaned[[#This Row],[machine_id]],Machine_master[machine_id],Machine_master[department])</f>
        <v>Cutting</v>
      </c>
    </row>
    <row r="2568" spans="1:13">
      <c r="A2568" s="19">
        <v>45764</v>
      </c>
      <c r="B2568" t="s">
        <v>25</v>
      </c>
      <c r="C2568" t="s">
        <v>17</v>
      </c>
      <c r="D2568">
        <v>8</v>
      </c>
      <c r="E2568">
        <v>3.3</v>
      </c>
      <c r="F2568">
        <v>4.7</v>
      </c>
      <c r="G2568">
        <v>2346</v>
      </c>
      <c r="H2568" t="s">
        <v>26</v>
      </c>
      <c r="I2568">
        <v>2400</v>
      </c>
      <c r="J2568" t="s">
        <v>16</v>
      </c>
      <c r="K2568" s="20">
        <v>0.41</v>
      </c>
      <c r="L2568" s="20">
        <v>0.59</v>
      </c>
      <c r="M2568" t="str">
        <f>_xlfn.XLOOKUP(Production_Downtime_Cleaned[[#This Row],[machine_id]],Machine_master[machine_id],Machine_master[department])</f>
        <v>Cutting</v>
      </c>
    </row>
    <row r="2569" spans="1:13">
      <c r="A2569" s="19">
        <v>45764</v>
      </c>
      <c r="B2569" t="s">
        <v>25</v>
      </c>
      <c r="C2569" t="s">
        <v>18</v>
      </c>
      <c r="D2569">
        <v>8</v>
      </c>
      <c r="E2569">
        <v>0</v>
      </c>
      <c r="F2569">
        <v>8</v>
      </c>
      <c r="G2569">
        <v>3947</v>
      </c>
      <c r="H2569" t="s">
        <v>15</v>
      </c>
      <c r="I2569">
        <v>0</v>
      </c>
      <c r="J2569" t="s">
        <v>16</v>
      </c>
      <c r="K2569" s="20">
        <v>0</v>
      </c>
      <c r="L2569" s="20">
        <v>1</v>
      </c>
      <c r="M2569" t="str">
        <f>_xlfn.XLOOKUP(Production_Downtime_Cleaned[[#This Row],[machine_id]],Machine_master[machine_id],Machine_master[department])</f>
        <v>Cutting</v>
      </c>
    </row>
    <row r="2570" spans="1:13">
      <c r="A2570" s="19">
        <v>45765</v>
      </c>
      <c r="B2570" t="s">
        <v>13</v>
      </c>
      <c r="C2570" t="s">
        <v>14</v>
      </c>
      <c r="D2570">
        <v>8</v>
      </c>
      <c r="E2570">
        <v>0</v>
      </c>
      <c r="F2570">
        <v>8</v>
      </c>
      <c r="G2570">
        <v>5659</v>
      </c>
      <c r="H2570" t="s">
        <v>15</v>
      </c>
      <c r="I2570">
        <v>0</v>
      </c>
      <c r="J2570" t="s">
        <v>16</v>
      </c>
      <c r="K2570" s="20">
        <v>0</v>
      </c>
      <c r="L2570" s="20">
        <v>1</v>
      </c>
      <c r="M2570" t="str">
        <f>_xlfn.XLOOKUP(Production_Downtime_Cleaned[[#This Row],[machine_id]],Machine_master[machine_id],Machine_master[department])</f>
        <v>Stamping</v>
      </c>
    </row>
    <row r="2571" spans="1:13">
      <c r="A2571" s="19">
        <v>45765</v>
      </c>
      <c r="B2571" t="s">
        <v>13</v>
      </c>
      <c r="C2571" t="s">
        <v>17</v>
      </c>
      <c r="D2571">
        <v>8</v>
      </c>
      <c r="E2571">
        <v>4.8</v>
      </c>
      <c r="F2571">
        <v>3.2</v>
      </c>
      <c r="G2571">
        <v>1918</v>
      </c>
      <c r="H2571" t="s">
        <v>30</v>
      </c>
      <c r="I2571">
        <v>7500</v>
      </c>
      <c r="J2571" t="s">
        <v>16</v>
      </c>
      <c r="K2571" s="20">
        <v>0.6</v>
      </c>
      <c r="L2571" s="20">
        <v>0.4</v>
      </c>
      <c r="M2571" t="str">
        <f>_xlfn.XLOOKUP(Production_Downtime_Cleaned[[#This Row],[machine_id]],Machine_master[machine_id],Machine_master[department])</f>
        <v>Stamping</v>
      </c>
    </row>
    <row r="2572" spans="1:13">
      <c r="A2572" s="19">
        <v>45765</v>
      </c>
      <c r="B2572" t="s">
        <v>13</v>
      </c>
      <c r="C2572" t="s">
        <v>18</v>
      </c>
      <c r="D2572">
        <v>8</v>
      </c>
      <c r="E2572">
        <v>6.4</v>
      </c>
      <c r="F2572">
        <v>1.6</v>
      </c>
      <c r="G2572">
        <v>997</v>
      </c>
      <c r="H2572" t="s">
        <v>27</v>
      </c>
      <c r="I2572">
        <v>5600</v>
      </c>
      <c r="J2572" t="s">
        <v>16</v>
      </c>
      <c r="K2572" s="20">
        <v>0.8</v>
      </c>
      <c r="L2572" s="20">
        <v>0.2</v>
      </c>
      <c r="M2572" t="str">
        <f>_xlfn.XLOOKUP(Production_Downtime_Cleaned[[#This Row],[machine_id]],Machine_master[machine_id],Machine_master[department])</f>
        <v>Stamping</v>
      </c>
    </row>
    <row r="2573" spans="1:13">
      <c r="A2573" s="19">
        <v>45765</v>
      </c>
      <c r="B2573" t="s">
        <v>19</v>
      </c>
      <c r="C2573" t="s">
        <v>14</v>
      </c>
      <c r="D2573">
        <v>8</v>
      </c>
      <c r="E2573">
        <v>0</v>
      </c>
      <c r="F2573">
        <v>8</v>
      </c>
      <c r="G2573">
        <v>4876</v>
      </c>
      <c r="H2573" t="s">
        <v>15</v>
      </c>
      <c r="I2573">
        <v>0</v>
      </c>
      <c r="J2573" t="s">
        <v>16</v>
      </c>
      <c r="K2573" s="20">
        <v>0</v>
      </c>
      <c r="L2573" s="20">
        <v>1</v>
      </c>
      <c r="M2573" t="str">
        <f>_xlfn.XLOOKUP(Production_Downtime_Cleaned[[#This Row],[machine_id]],Machine_master[machine_id],Machine_master[department])</f>
        <v>Stamping</v>
      </c>
    </row>
    <row r="2574" spans="1:13">
      <c r="A2574" s="19">
        <v>45765</v>
      </c>
      <c r="B2574" t="s">
        <v>19</v>
      </c>
      <c r="C2574" t="s">
        <v>17</v>
      </c>
      <c r="D2574">
        <v>8</v>
      </c>
      <c r="E2574">
        <v>0</v>
      </c>
      <c r="F2574">
        <v>8</v>
      </c>
      <c r="G2574">
        <v>5158</v>
      </c>
      <c r="H2574" t="s">
        <v>15</v>
      </c>
      <c r="I2574">
        <v>0</v>
      </c>
      <c r="J2574" t="s">
        <v>16</v>
      </c>
      <c r="K2574" s="20">
        <v>0</v>
      </c>
      <c r="L2574" s="20">
        <v>1</v>
      </c>
      <c r="M2574" t="str">
        <f>_xlfn.XLOOKUP(Production_Downtime_Cleaned[[#This Row],[machine_id]],Machine_master[machine_id],Machine_master[department])</f>
        <v>Stamping</v>
      </c>
    </row>
    <row r="2575" spans="1:13">
      <c r="A2575" s="19">
        <v>45765</v>
      </c>
      <c r="B2575" t="s">
        <v>19</v>
      </c>
      <c r="C2575" t="s">
        <v>18</v>
      </c>
      <c r="D2575">
        <v>8</v>
      </c>
      <c r="E2575">
        <v>6</v>
      </c>
      <c r="F2575">
        <v>2</v>
      </c>
      <c r="G2575">
        <v>1311</v>
      </c>
      <c r="H2575" t="s">
        <v>27</v>
      </c>
      <c r="I2575">
        <v>13900</v>
      </c>
      <c r="J2575" t="s">
        <v>16</v>
      </c>
      <c r="K2575" s="20">
        <v>0.75</v>
      </c>
      <c r="L2575" s="20">
        <v>0.25</v>
      </c>
      <c r="M2575" t="str">
        <f>_xlfn.XLOOKUP(Production_Downtime_Cleaned[[#This Row],[machine_id]],Machine_master[machine_id],Machine_master[department])</f>
        <v>Stamping</v>
      </c>
    </row>
    <row r="2576" spans="1:13">
      <c r="A2576" s="19">
        <v>45765</v>
      </c>
      <c r="B2576" t="s">
        <v>20</v>
      </c>
      <c r="C2576" t="s">
        <v>14</v>
      </c>
      <c r="D2576">
        <v>8</v>
      </c>
      <c r="E2576">
        <v>0</v>
      </c>
      <c r="F2576">
        <v>8</v>
      </c>
      <c r="G2576">
        <v>4560</v>
      </c>
      <c r="H2576" t="s">
        <v>15</v>
      </c>
      <c r="I2576">
        <v>0</v>
      </c>
      <c r="J2576" t="s">
        <v>16</v>
      </c>
      <c r="K2576" s="20">
        <v>0</v>
      </c>
      <c r="L2576" s="20">
        <v>1</v>
      </c>
      <c r="M2576" t="str">
        <f>_xlfn.XLOOKUP(Production_Downtime_Cleaned[[#This Row],[machine_id]],Machine_master[machine_id],Machine_master[department])</f>
        <v>Stamping</v>
      </c>
    </row>
    <row r="2577" spans="1:13">
      <c r="A2577" s="19">
        <v>45765</v>
      </c>
      <c r="B2577" t="s">
        <v>20</v>
      </c>
      <c r="C2577" t="s">
        <v>17</v>
      </c>
      <c r="D2577">
        <v>8</v>
      </c>
      <c r="E2577">
        <v>0</v>
      </c>
      <c r="F2577">
        <v>8</v>
      </c>
      <c r="G2577">
        <v>4818</v>
      </c>
      <c r="H2577" t="s">
        <v>15</v>
      </c>
      <c r="I2577">
        <v>0</v>
      </c>
      <c r="J2577" t="s">
        <v>16</v>
      </c>
      <c r="K2577" s="20">
        <v>0</v>
      </c>
      <c r="L2577" s="20">
        <v>1</v>
      </c>
      <c r="M2577" t="str">
        <f>_xlfn.XLOOKUP(Production_Downtime_Cleaned[[#This Row],[machine_id]],Machine_master[machine_id],Machine_master[department])</f>
        <v>Stamping</v>
      </c>
    </row>
    <row r="2578" spans="1:13">
      <c r="A2578" s="19">
        <v>45765</v>
      </c>
      <c r="B2578" t="s">
        <v>20</v>
      </c>
      <c r="C2578" t="s">
        <v>18</v>
      </c>
      <c r="D2578">
        <v>8</v>
      </c>
      <c r="E2578">
        <v>0</v>
      </c>
      <c r="F2578">
        <v>8</v>
      </c>
      <c r="G2578">
        <v>4187</v>
      </c>
      <c r="H2578" t="s">
        <v>15</v>
      </c>
      <c r="I2578">
        <v>0</v>
      </c>
      <c r="J2578" t="s">
        <v>16</v>
      </c>
      <c r="K2578" s="20">
        <v>0</v>
      </c>
      <c r="L2578" s="20">
        <v>1</v>
      </c>
      <c r="M2578" t="str">
        <f>_xlfn.XLOOKUP(Production_Downtime_Cleaned[[#This Row],[machine_id]],Machine_master[machine_id],Machine_master[department])</f>
        <v>Stamping</v>
      </c>
    </row>
    <row r="2579" spans="1:13">
      <c r="A2579" s="19">
        <v>45765</v>
      </c>
      <c r="B2579" t="s">
        <v>21</v>
      </c>
      <c r="C2579" t="s">
        <v>14</v>
      </c>
      <c r="D2579">
        <v>8</v>
      </c>
      <c r="E2579">
        <v>0</v>
      </c>
      <c r="F2579">
        <v>8</v>
      </c>
      <c r="G2579">
        <v>664</v>
      </c>
      <c r="H2579" t="s">
        <v>15</v>
      </c>
      <c r="I2579">
        <v>0</v>
      </c>
      <c r="J2579" t="s">
        <v>16</v>
      </c>
      <c r="K2579" s="20">
        <v>0</v>
      </c>
      <c r="L2579" s="20">
        <v>1</v>
      </c>
      <c r="M2579" t="str">
        <f>_xlfn.XLOOKUP(Production_Downtime_Cleaned[[#This Row],[machine_id]],Machine_master[machine_id],Machine_master[department])</f>
        <v>Machining</v>
      </c>
    </row>
    <row r="2580" spans="1:13">
      <c r="A2580" s="19">
        <v>45765</v>
      </c>
      <c r="B2580" t="s">
        <v>21</v>
      </c>
      <c r="C2580" t="s">
        <v>17</v>
      </c>
      <c r="D2580">
        <v>8</v>
      </c>
      <c r="E2580">
        <v>0</v>
      </c>
      <c r="F2580">
        <v>8</v>
      </c>
      <c r="G2580">
        <v>666</v>
      </c>
      <c r="H2580" t="s">
        <v>15</v>
      </c>
      <c r="I2580">
        <v>0</v>
      </c>
      <c r="J2580" t="s">
        <v>16</v>
      </c>
      <c r="K2580" s="20">
        <v>0</v>
      </c>
      <c r="L2580" s="20">
        <v>1</v>
      </c>
      <c r="M2580" t="str">
        <f>_xlfn.XLOOKUP(Production_Downtime_Cleaned[[#This Row],[machine_id]],Machine_master[machine_id],Machine_master[department])</f>
        <v>Machining</v>
      </c>
    </row>
    <row r="2581" spans="1:13">
      <c r="A2581" s="19">
        <v>45765</v>
      </c>
      <c r="B2581" t="s">
        <v>21</v>
      </c>
      <c r="C2581" t="s">
        <v>18</v>
      </c>
      <c r="D2581">
        <v>8</v>
      </c>
      <c r="E2581">
        <v>0</v>
      </c>
      <c r="F2581">
        <v>8</v>
      </c>
      <c r="G2581">
        <v>581</v>
      </c>
      <c r="H2581" t="s">
        <v>15</v>
      </c>
      <c r="I2581">
        <v>0</v>
      </c>
      <c r="J2581" t="s">
        <v>16</v>
      </c>
      <c r="K2581" s="20">
        <v>0</v>
      </c>
      <c r="L2581" s="20">
        <v>1</v>
      </c>
      <c r="M2581" t="str">
        <f>_xlfn.XLOOKUP(Production_Downtime_Cleaned[[#This Row],[machine_id]],Machine_master[machine_id],Machine_master[department])</f>
        <v>Machining</v>
      </c>
    </row>
    <row r="2582" spans="1:13">
      <c r="A2582" s="19">
        <v>45765</v>
      </c>
      <c r="B2582" t="s">
        <v>22</v>
      </c>
      <c r="C2582" t="s">
        <v>14</v>
      </c>
      <c r="D2582">
        <v>8</v>
      </c>
      <c r="E2582">
        <v>0</v>
      </c>
      <c r="F2582">
        <v>8</v>
      </c>
      <c r="G2582">
        <v>724</v>
      </c>
      <c r="H2582" t="s">
        <v>15</v>
      </c>
      <c r="I2582">
        <v>0</v>
      </c>
      <c r="J2582" t="s">
        <v>16</v>
      </c>
      <c r="K2582" s="20">
        <v>0</v>
      </c>
      <c r="L2582" s="20">
        <v>1</v>
      </c>
      <c r="M2582" t="str">
        <f>_xlfn.XLOOKUP(Production_Downtime_Cleaned[[#This Row],[machine_id]],Machine_master[machine_id],Machine_master[department])</f>
        <v>Machining</v>
      </c>
    </row>
    <row r="2583" spans="1:13">
      <c r="A2583" s="19">
        <v>45765</v>
      </c>
      <c r="B2583" t="s">
        <v>22</v>
      </c>
      <c r="C2583" t="s">
        <v>17</v>
      </c>
      <c r="D2583">
        <v>8</v>
      </c>
      <c r="E2583">
        <v>0</v>
      </c>
      <c r="F2583">
        <v>8</v>
      </c>
      <c r="G2583">
        <v>734</v>
      </c>
      <c r="H2583" t="s">
        <v>15</v>
      </c>
      <c r="I2583">
        <v>0</v>
      </c>
      <c r="J2583" t="s">
        <v>16</v>
      </c>
      <c r="K2583" s="20">
        <v>0</v>
      </c>
      <c r="L2583" s="20">
        <v>1</v>
      </c>
      <c r="M2583" t="str">
        <f>_xlfn.XLOOKUP(Production_Downtime_Cleaned[[#This Row],[machine_id]],Machine_master[machine_id],Machine_master[department])</f>
        <v>Machining</v>
      </c>
    </row>
    <row r="2584" spans="1:13">
      <c r="A2584" s="19">
        <v>45765</v>
      </c>
      <c r="B2584" t="s">
        <v>22</v>
      </c>
      <c r="C2584" t="s">
        <v>18</v>
      </c>
      <c r="D2584">
        <v>8</v>
      </c>
      <c r="E2584">
        <v>0</v>
      </c>
      <c r="F2584">
        <v>8</v>
      </c>
      <c r="G2584">
        <v>703</v>
      </c>
      <c r="H2584" t="s">
        <v>15</v>
      </c>
      <c r="I2584">
        <v>0</v>
      </c>
      <c r="J2584" t="s">
        <v>16</v>
      </c>
      <c r="K2584" s="20">
        <v>0</v>
      </c>
      <c r="L2584" s="20">
        <v>1</v>
      </c>
      <c r="M2584" t="str">
        <f>_xlfn.XLOOKUP(Production_Downtime_Cleaned[[#This Row],[machine_id]],Machine_master[machine_id],Machine_master[department])</f>
        <v>Machining</v>
      </c>
    </row>
    <row r="2585" spans="1:13">
      <c r="A2585" s="19">
        <v>45765</v>
      </c>
      <c r="B2585" t="s">
        <v>23</v>
      </c>
      <c r="C2585" t="s">
        <v>14</v>
      </c>
      <c r="D2585">
        <v>8</v>
      </c>
      <c r="E2585">
        <v>0</v>
      </c>
      <c r="F2585">
        <v>8</v>
      </c>
      <c r="G2585">
        <v>3504</v>
      </c>
      <c r="H2585" t="s">
        <v>15</v>
      </c>
      <c r="I2585">
        <v>0</v>
      </c>
      <c r="J2585" t="s">
        <v>16</v>
      </c>
      <c r="K2585" s="20">
        <v>0</v>
      </c>
      <c r="L2585" s="20">
        <v>1</v>
      </c>
      <c r="M2585" t="str">
        <f>_xlfn.XLOOKUP(Production_Downtime_Cleaned[[#This Row],[machine_id]],Machine_master[machine_id],Machine_master[department])</f>
        <v>Assembly</v>
      </c>
    </row>
    <row r="2586" spans="1:13">
      <c r="A2586" s="19">
        <v>45765</v>
      </c>
      <c r="B2586" t="s">
        <v>23</v>
      </c>
      <c r="C2586" t="s">
        <v>17</v>
      </c>
      <c r="D2586">
        <v>8</v>
      </c>
      <c r="E2586">
        <v>4.4000000000000004</v>
      </c>
      <c r="F2586">
        <v>3.6</v>
      </c>
      <c r="G2586">
        <v>1455</v>
      </c>
      <c r="H2586" t="s">
        <v>28</v>
      </c>
      <c r="I2586">
        <v>3700</v>
      </c>
      <c r="J2586" t="s">
        <v>16</v>
      </c>
      <c r="K2586" s="20">
        <v>0.55000000000000004</v>
      </c>
      <c r="L2586" s="20">
        <v>0.45</v>
      </c>
      <c r="M2586" t="str">
        <f>_xlfn.XLOOKUP(Production_Downtime_Cleaned[[#This Row],[machine_id]],Machine_master[machine_id],Machine_master[department])</f>
        <v>Assembly</v>
      </c>
    </row>
    <row r="2587" spans="1:13">
      <c r="A2587" s="19">
        <v>45765</v>
      </c>
      <c r="B2587" t="s">
        <v>23</v>
      </c>
      <c r="C2587" t="s">
        <v>18</v>
      </c>
      <c r="D2587">
        <v>8</v>
      </c>
      <c r="E2587">
        <v>0</v>
      </c>
      <c r="F2587">
        <v>8</v>
      </c>
      <c r="G2587">
        <v>3379</v>
      </c>
      <c r="H2587" t="s">
        <v>15</v>
      </c>
      <c r="I2587">
        <v>0</v>
      </c>
      <c r="J2587" t="s">
        <v>16</v>
      </c>
      <c r="K2587" s="20">
        <v>0</v>
      </c>
      <c r="L2587" s="20">
        <v>1</v>
      </c>
      <c r="M2587" t="str">
        <f>_xlfn.XLOOKUP(Production_Downtime_Cleaned[[#This Row],[machine_id]],Machine_master[machine_id],Machine_master[department])</f>
        <v>Assembly</v>
      </c>
    </row>
    <row r="2588" spans="1:13">
      <c r="A2588" s="19">
        <v>45765</v>
      </c>
      <c r="B2588" t="s">
        <v>24</v>
      </c>
      <c r="C2588" t="s">
        <v>14</v>
      </c>
      <c r="D2588">
        <v>8</v>
      </c>
      <c r="E2588">
        <v>0</v>
      </c>
      <c r="F2588">
        <v>8</v>
      </c>
      <c r="G2588">
        <v>3793</v>
      </c>
      <c r="H2588" t="s">
        <v>15</v>
      </c>
      <c r="I2588">
        <v>0</v>
      </c>
      <c r="J2588" t="s">
        <v>16</v>
      </c>
      <c r="K2588" s="20">
        <v>0</v>
      </c>
      <c r="L2588" s="20">
        <v>1</v>
      </c>
      <c r="M2588" t="str">
        <f>_xlfn.XLOOKUP(Production_Downtime_Cleaned[[#This Row],[machine_id]],Machine_master[machine_id],Machine_master[department])</f>
        <v>Assembly</v>
      </c>
    </row>
    <row r="2589" spans="1:13">
      <c r="A2589" s="19">
        <v>45765</v>
      </c>
      <c r="B2589" t="s">
        <v>24</v>
      </c>
      <c r="C2589" t="s">
        <v>17</v>
      </c>
      <c r="D2589">
        <v>8</v>
      </c>
      <c r="E2589">
        <v>0</v>
      </c>
      <c r="F2589">
        <v>8</v>
      </c>
      <c r="G2589">
        <v>3253</v>
      </c>
      <c r="H2589" t="s">
        <v>15</v>
      </c>
      <c r="I2589">
        <v>0</v>
      </c>
      <c r="J2589" t="s">
        <v>16</v>
      </c>
      <c r="K2589" s="20">
        <v>0</v>
      </c>
      <c r="L2589" s="20">
        <v>1</v>
      </c>
      <c r="M2589" t="str">
        <f>_xlfn.XLOOKUP(Production_Downtime_Cleaned[[#This Row],[machine_id]],Machine_master[machine_id],Machine_master[department])</f>
        <v>Assembly</v>
      </c>
    </row>
    <row r="2590" spans="1:13">
      <c r="A2590" s="19">
        <v>45765</v>
      </c>
      <c r="B2590" t="s">
        <v>24</v>
      </c>
      <c r="C2590" t="s">
        <v>18</v>
      </c>
      <c r="D2590">
        <v>8</v>
      </c>
      <c r="E2590">
        <v>6</v>
      </c>
      <c r="F2590">
        <v>2</v>
      </c>
      <c r="G2590">
        <v>781</v>
      </c>
      <c r="H2590" t="s">
        <v>26</v>
      </c>
      <c r="I2590">
        <v>3200</v>
      </c>
      <c r="J2590" t="s">
        <v>16</v>
      </c>
      <c r="K2590" s="20">
        <v>0.75</v>
      </c>
      <c r="L2590" s="20">
        <v>0.25</v>
      </c>
      <c r="M2590" t="str">
        <f>_xlfn.XLOOKUP(Production_Downtime_Cleaned[[#This Row],[machine_id]],Machine_master[machine_id],Machine_master[department])</f>
        <v>Assembly</v>
      </c>
    </row>
    <row r="2591" spans="1:13">
      <c r="A2591" s="19">
        <v>45765</v>
      </c>
      <c r="B2591" t="s">
        <v>25</v>
      </c>
      <c r="C2591" t="s">
        <v>14</v>
      </c>
      <c r="D2591">
        <v>8</v>
      </c>
      <c r="E2591">
        <v>0</v>
      </c>
      <c r="F2591">
        <v>8</v>
      </c>
      <c r="G2591">
        <v>4048</v>
      </c>
      <c r="H2591" t="s">
        <v>15</v>
      </c>
      <c r="I2591">
        <v>0</v>
      </c>
      <c r="J2591" t="s">
        <v>16</v>
      </c>
      <c r="K2591" s="20">
        <v>0</v>
      </c>
      <c r="L2591" s="20">
        <v>1</v>
      </c>
      <c r="M2591" t="str">
        <f>_xlfn.XLOOKUP(Production_Downtime_Cleaned[[#This Row],[machine_id]],Machine_master[machine_id],Machine_master[department])</f>
        <v>Cutting</v>
      </c>
    </row>
    <row r="2592" spans="1:13">
      <c r="A2592" s="19">
        <v>45765</v>
      </c>
      <c r="B2592" t="s">
        <v>25</v>
      </c>
      <c r="C2592" t="s">
        <v>17</v>
      </c>
      <c r="D2592">
        <v>8</v>
      </c>
      <c r="E2592">
        <v>0</v>
      </c>
      <c r="F2592">
        <v>8</v>
      </c>
      <c r="G2592">
        <v>3455</v>
      </c>
      <c r="H2592" t="s">
        <v>15</v>
      </c>
      <c r="I2592">
        <v>0</v>
      </c>
      <c r="J2592" t="s">
        <v>16</v>
      </c>
      <c r="K2592" s="20">
        <v>0</v>
      </c>
      <c r="L2592" s="20">
        <v>1</v>
      </c>
      <c r="M2592" t="str">
        <f>_xlfn.XLOOKUP(Production_Downtime_Cleaned[[#This Row],[machine_id]],Machine_master[machine_id],Machine_master[department])</f>
        <v>Cutting</v>
      </c>
    </row>
    <row r="2593" spans="1:13">
      <c r="A2593" s="19">
        <v>45765</v>
      </c>
      <c r="B2593" t="s">
        <v>25</v>
      </c>
      <c r="C2593" t="s">
        <v>18</v>
      </c>
      <c r="D2593">
        <v>8</v>
      </c>
      <c r="E2593">
        <v>0</v>
      </c>
      <c r="F2593">
        <v>8</v>
      </c>
      <c r="G2593">
        <v>3949</v>
      </c>
      <c r="H2593" t="s">
        <v>15</v>
      </c>
      <c r="I2593">
        <v>0</v>
      </c>
      <c r="J2593" t="s">
        <v>16</v>
      </c>
      <c r="K2593" s="20">
        <v>0</v>
      </c>
      <c r="L2593" s="20">
        <v>1</v>
      </c>
      <c r="M2593" t="str">
        <f>_xlfn.XLOOKUP(Production_Downtime_Cleaned[[#This Row],[machine_id]],Machine_master[machine_id],Machine_master[department])</f>
        <v>Cutting</v>
      </c>
    </row>
    <row r="2594" spans="1:13">
      <c r="A2594" s="19">
        <v>45766</v>
      </c>
      <c r="B2594" t="s">
        <v>13</v>
      </c>
      <c r="C2594" t="s">
        <v>14</v>
      </c>
      <c r="D2594">
        <v>8</v>
      </c>
      <c r="E2594">
        <v>0</v>
      </c>
      <c r="F2594">
        <v>8</v>
      </c>
      <c r="G2594">
        <v>4467</v>
      </c>
      <c r="H2594" t="s">
        <v>15</v>
      </c>
      <c r="I2594">
        <v>0</v>
      </c>
      <c r="J2594" t="s">
        <v>16</v>
      </c>
      <c r="K2594" s="20">
        <v>0</v>
      </c>
      <c r="L2594" s="20">
        <v>1</v>
      </c>
      <c r="M2594" t="str">
        <f>_xlfn.XLOOKUP(Production_Downtime_Cleaned[[#This Row],[machine_id]],Machine_master[machine_id],Machine_master[department])</f>
        <v>Stamping</v>
      </c>
    </row>
    <row r="2595" spans="1:13">
      <c r="A2595" s="19">
        <v>45766</v>
      </c>
      <c r="B2595" t="s">
        <v>13</v>
      </c>
      <c r="C2595" t="s">
        <v>17</v>
      </c>
      <c r="D2595">
        <v>8</v>
      </c>
      <c r="E2595">
        <v>0.8</v>
      </c>
      <c r="F2595">
        <v>7.2</v>
      </c>
      <c r="G2595">
        <v>4326</v>
      </c>
      <c r="H2595" t="s">
        <v>29</v>
      </c>
      <c r="I2595">
        <v>13900</v>
      </c>
      <c r="J2595" t="s">
        <v>16</v>
      </c>
      <c r="K2595" s="20">
        <v>0.1</v>
      </c>
      <c r="L2595" s="20">
        <v>0.9</v>
      </c>
      <c r="M2595" t="str">
        <f>_xlfn.XLOOKUP(Production_Downtime_Cleaned[[#This Row],[machine_id]],Machine_master[machine_id],Machine_master[department])</f>
        <v>Stamping</v>
      </c>
    </row>
    <row r="2596" spans="1:13">
      <c r="A2596" s="19">
        <v>45766</v>
      </c>
      <c r="B2596" t="s">
        <v>13</v>
      </c>
      <c r="C2596" t="s">
        <v>18</v>
      </c>
      <c r="D2596">
        <v>8</v>
      </c>
      <c r="E2596">
        <v>2.4</v>
      </c>
      <c r="F2596">
        <v>5.6</v>
      </c>
      <c r="G2596">
        <v>3478</v>
      </c>
      <c r="H2596" t="s">
        <v>30</v>
      </c>
      <c r="I2596">
        <v>5800</v>
      </c>
      <c r="J2596" t="s">
        <v>16</v>
      </c>
      <c r="K2596" s="20">
        <v>0.3</v>
      </c>
      <c r="L2596" s="20">
        <v>0.7</v>
      </c>
      <c r="M2596" t="str">
        <f>_xlfn.XLOOKUP(Production_Downtime_Cleaned[[#This Row],[machine_id]],Machine_master[machine_id],Machine_master[department])</f>
        <v>Stamping</v>
      </c>
    </row>
    <row r="2597" spans="1:13">
      <c r="A2597" s="19">
        <v>45766</v>
      </c>
      <c r="B2597" t="s">
        <v>19</v>
      </c>
      <c r="C2597" t="s">
        <v>14</v>
      </c>
      <c r="D2597">
        <v>8</v>
      </c>
      <c r="E2597">
        <v>0</v>
      </c>
      <c r="F2597">
        <v>8</v>
      </c>
      <c r="G2597">
        <v>5361</v>
      </c>
      <c r="H2597" t="s">
        <v>15</v>
      </c>
      <c r="I2597">
        <v>0</v>
      </c>
      <c r="J2597" t="s">
        <v>16</v>
      </c>
      <c r="K2597" s="20">
        <v>0</v>
      </c>
      <c r="L2597" s="20">
        <v>1</v>
      </c>
      <c r="M2597" t="str">
        <f>_xlfn.XLOOKUP(Production_Downtime_Cleaned[[#This Row],[machine_id]],Machine_master[machine_id],Machine_master[department])</f>
        <v>Stamping</v>
      </c>
    </row>
    <row r="2598" spans="1:13">
      <c r="A2598" s="19">
        <v>45766</v>
      </c>
      <c r="B2598" t="s">
        <v>19</v>
      </c>
      <c r="C2598" t="s">
        <v>17</v>
      </c>
      <c r="D2598">
        <v>8</v>
      </c>
      <c r="E2598">
        <v>0</v>
      </c>
      <c r="F2598">
        <v>8</v>
      </c>
      <c r="G2598">
        <v>4972</v>
      </c>
      <c r="H2598" t="s">
        <v>15</v>
      </c>
      <c r="I2598">
        <v>0</v>
      </c>
      <c r="J2598" t="s">
        <v>16</v>
      </c>
      <c r="K2598" s="20">
        <v>0</v>
      </c>
      <c r="L2598" s="20">
        <v>1</v>
      </c>
      <c r="M2598" t="str">
        <f>_xlfn.XLOOKUP(Production_Downtime_Cleaned[[#This Row],[machine_id]],Machine_master[machine_id],Machine_master[department])</f>
        <v>Stamping</v>
      </c>
    </row>
    <row r="2599" spans="1:13">
      <c r="A2599" s="19">
        <v>45766</v>
      </c>
      <c r="B2599" t="s">
        <v>19</v>
      </c>
      <c r="C2599" t="s">
        <v>18</v>
      </c>
      <c r="D2599">
        <v>8</v>
      </c>
      <c r="E2599">
        <v>2.1</v>
      </c>
      <c r="F2599">
        <v>5.9</v>
      </c>
      <c r="G2599">
        <v>4289</v>
      </c>
      <c r="H2599" t="s">
        <v>26</v>
      </c>
      <c r="I2599">
        <v>8800</v>
      </c>
      <c r="J2599" t="s">
        <v>16</v>
      </c>
      <c r="K2599" s="20">
        <v>0.26</v>
      </c>
      <c r="L2599" s="20">
        <v>0.74</v>
      </c>
      <c r="M2599" t="str">
        <f>_xlfn.XLOOKUP(Production_Downtime_Cleaned[[#This Row],[machine_id]],Machine_master[machine_id],Machine_master[department])</f>
        <v>Stamping</v>
      </c>
    </row>
    <row r="2600" spans="1:13">
      <c r="A2600" s="19">
        <v>45766</v>
      </c>
      <c r="B2600" t="s">
        <v>20</v>
      </c>
      <c r="C2600" t="s">
        <v>14</v>
      </c>
      <c r="D2600">
        <v>8</v>
      </c>
      <c r="E2600">
        <v>0</v>
      </c>
      <c r="F2600">
        <v>8</v>
      </c>
      <c r="G2600">
        <v>4531</v>
      </c>
      <c r="H2600" t="s">
        <v>15</v>
      </c>
      <c r="I2600">
        <v>0</v>
      </c>
      <c r="J2600" t="s">
        <v>16</v>
      </c>
      <c r="K2600" s="20">
        <v>0</v>
      </c>
      <c r="L2600" s="20">
        <v>1</v>
      </c>
      <c r="M2600" t="str">
        <f>_xlfn.XLOOKUP(Production_Downtime_Cleaned[[#This Row],[machine_id]],Machine_master[machine_id],Machine_master[department])</f>
        <v>Stamping</v>
      </c>
    </row>
    <row r="2601" spans="1:13">
      <c r="A2601" s="19">
        <v>45766</v>
      </c>
      <c r="B2601" t="s">
        <v>20</v>
      </c>
      <c r="C2601" t="s">
        <v>17</v>
      </c>
      <c r="D2601">
        <v>8</v>
      </c>
      <c r="E2601">
        <v>0</v>
      </c>
      <c r="F2601">
        <v>8</v>
      </c>
      <c r="G2601">
        <v>4691</v>
      </c>
      <c r="H2601" t="s">
        <v>15</v>
      </c>
      <c r="I2601">
        <v>0</v>
      </c>
      <c r="J2601" t="s">
        <v>16</v>
      </c>
      <c r="K2601" s="20">
        <v>0</v>
      </c>
      <c r="L2601" s="20">
        <v>1</v>
      </c>
      <c r="M2601" t="str">
        <f>_xlfn.XLOOKUP(Production_Downtime_Cleaned[[#This Row],[machine_id]],Machine_master[machine_id],Machine_master[department])</f>
        <v>Stamping</v>
      </c>
    </row>
    <row r="2602" spans="1:13">
      <c r="A2602" s="19">
        <v>45766</v>
      </c>
      <c r="B2602" t="s">
        <v>20</v>
      </c>
      <c r="C2602" t="s">
        <v>18</v>
      </c>
      <c r="D2602">
        <v>8</v>
      </c>
      <c r="E2602">
        <v>0</v>
      </c>
      <c r="F2602">
        <v>8</v>
      </c>
      <c r="G2602">
        <v>4421</v>
      </c>
      <c r="H2602" t="s">
        <v>15</v>
      </c>
      <c r="I2602">
        <v>0</v>
      </c>
      <c r="J2602" t="s">
        <v>16</v>
      </c>
      <c r="K2602" s="20">
        <v>0</v>
      </c>
      <c r="L2602" s="20">
        <v>1</v>
      </c>
      <c r="M2602" t="str">
        <f>_xlfn.XLOOKUP(Production_Downtime_Cleaned[[#This Row],[machine_id]],Machine_master[machine_id],Machine_master[department])</f>
        <v>Stamping</v>
      </c>
    </row>
    <row r="2603" spans="1:13">
      <c r="A2603" s="19">
        <v>45766</v>
      </c>
      <c r="B2603" t="s">
        <v>21</v>
      </c>
      <c r="C2603" t="s">
        <v>14</v>
      </c>
      <c r="D2603">
        <v>8</v>
      </c>
      <c r="E2603">
        <v>0</v>
      </c>
      <c r="F2603">
        <v>8</v>
      </c>
      <c r="G2603">
        <v>704</v>
      </c>
      <c r="H2603" t="s">
        <v>15</v>
      </c>
      <c r="I2603">
        <v>0</v>
      </c>
      <c r="J2603" t="s">
        <v>16</v>
      </c>
      <c r="K2603" s="20">
        <v>0</v>
      </c>
      <c r="L2603" s="20">
        <v>1</v>
      </c>
      <c r="M2603" t="str">
        <f>_xlfn.XLOOKUP(Production_Downtime_Cleaned[[#This Row],[machine_id]],Machine_master[machine_id],Machine_master[department])</f>
        <v>Machining</v>
      </c>
    </row>
    <row r="2604" spans="1:13">
      <c r="A2604" s="19">
        <v>45766</v>
      </c>
      <c r="B2604" t="s">
        <v>21</v>
      </c>
      <c r="C2604" t="s">
        <v>17</v>
      </c>
      <c r="D2604">
        <v>8</v>
      </c>
      <c r="E2604">
        <v>0</v>
      </c>
      <c r="F2604">
        <v>8</v>
      </c>
      <c r="G2604">
        <v>590</v>
      </c>
      <c r="H2604" t="s">
        <v>15</v>
      </c>
      <c r="I2604">
        <v>0</v>
      </c>
      <c r="J2604" t="s">
        <v>16</v>
      </c>
      <c r="K2604" s="20">
        <v>0</v>
      </c>
      <c r="L2604" s="20">
        <v>1</v>
      </c>
      <c r="M2604" t="str">
        <f>_xlfn.XLOOKUP(Production_Downtime_Cleaned[[#This Row],[machine_id]],Machine_master[machine_id],Machine_master[department])</f>
        <v>Machining</v>
      </c>
    </row>
    <row r="2605" spans="1:13">
      <c r="A2605" s="19">
        <v>45766</v>
      </c>
      <c r="B2605" t="s">
        <v>21</v>
      </c>
      <c r="C2605" t="s">
        <v>18</v>
      </c>
      <c r="D2605">
        <v>8</v>
      </c>
      <c r="E2605">
        <v>0</v>
      </c>
      <c r="F2605">
        <v>8</v>
      </c>
      <c r="G2605">
        <v>691</v>
      </c>
      <c r="H2605" t="s">
        <v>15</v>
      </c>
      <c r="I2605">
        <v>0</v>
      </c>
      <c r="J2605" t="s">
        <v>16</v>
      </c>
      <c r="K2605" s="20">
        <v>0</v>
      </c>
      <c r="L2605" s="20">
        <v>1</v>
      </c>
      <c r="M2605" t="str">
        <f>_xlfn.XLOOKUP(Production_Downtime_Cleaned[[#This Row],[machine_id]],Machine_master[machine_id],Machine_master[department])</f>
        <v>Machining</v>
      </c>
    </row>
    <row r="2606" spans="1:13">
      <c r="A2606" s="19">
        <v>45766</v>
      </c>
      <c r="B2606" t="s">
        <v>22</v>
      </c>
      <c r="C2606" t="s">
        <v>14</v>
      </c>
      <c r="D2606">
        <v>8</v>
      </c>
      <c r="E2606">
        <v>0</v>
      </c>
      <c r="F2606">
        <v>8</v>
      </c>
      <c r="G2606">
        <v>756</v>
      </c>
      <c r="H2606" t="s">
        <v>15</v>
      </c>
      <c r="I2606">
        <v>0</v>
      </c>
      <c r="J2606" t="s">
        <v>16</v>
      </c>
      <c r="K2606" s="20">
        <v>0</v>
      </c>
      <c r="L2606" s="20">
        <v>1</v>
      </c>
      <c r="M2606" t="str">
        <f>_xlfn.XLOOKUP(Production_Downtime_Cleaned[[#This Row],[machine_id]],Machine_master[machine_id],Machine_master[department])</f>
        <v>Machining</v>
      </c>
    </row>
    <row r="2607" spans="1:13">
      <c r="A2607" s="19">
        <v>45766</v>
      </c>
      <c r="B2607" t="s">
        <v>22</v>
      </c>
      <c r="C2607" t="s">
        <v>17</v>
      </c>
      <c r="D2607">
        <v>8</v>
      </c>
      <c r="E2607">
        <v>0</v>
      </c>
      <c r="F2607">
        <v>8</v>
      </c>
      <c r="G2607">
        <v>664</v>
      </c>
      <c r="H2607" t="s">
        <v>15</v>
      </c>
      <c r="I2607">
        <v>0</v>
      </c>
      <c r="J2607" t="s">
        <v>16</v>
      </c>
      <c r="K2607" s="20">
        <v>0</v>
      </c>
      <c r="L2607" s="20">
        <v>1</v>
      </c>
      <c r="M2607" t="str">
        <f>_xlfn.XLOOKUP(Production_Downtime_Cleaned[[#This Row],[machine_id]],Machine_master[machine_id],Machine_master[department])</f>
        <v>Machining</v>
      </c>
    </row>
    <row r="2608" spans="1:13">
      <c r="A2608" s="19">
        <v>45766</v>
      </c>
      <c r="B2608" t="s">
        <v>22</v>
      </c>
      <c r="C2608" t="s">
        <v>18</v>
      </c>
      <c r="D2608">
        <v>8</v>
      </c>
      <c r="E2608">
        <v>3.1</v>
      </c>
      <c r="F2608">
        <v>4.9000000000000004</v>
      </c>
      <c r="G2608">
        <v>438</v>
      </c>
      <c r="H2608" t="s">
        <v>26</v>
      </c>
      <c r="I2608">
        <v>8600</v>
      </c>
      <c r="J2608" t="s">
        <v>16</v>
      </c>
      <c r="K2608" s="20">
        <v>0.39</v>
      </c>
      <c r="L2608" s="20">
        <v>0.61</v>
      </c>
      <c r="M2608" t="str">
        <f>_xlfn.XLOOKUP(Production_Downtime_Cleaned[[#This Row],[machine_id]],Machine_master[machine_id],Machine_master[department])</f>
        <v>Machining</v>
      </c>
    </row>
    <row r="2609" spans="1:13">
      <c r="A2609" s="19">
        <v>45766</v>
      </c>
      <c r="B2609" t="s">
        <v>23</v>
      </c>
      <c r="C2609" t="s">
        <v>14</v>
      </c>
      <c r="D2609">
        <v>8</v>
      </c>
      <c r="E2609">
        <v>0</v>
      </c>
      <c r="F2609">
        <v>8</v>
      </c>
      <c r="G2609">
        <v>3751</v>
      </c>
      <c r="H2609" t="s">
        <v>15</v>
      </c>
      <c r="I2609">
        <v>0</v>
      </c>
      <c r="J2609" t="s">
        <v>16</v>
      </c>
      <c r="K2609" s="20">
        <v>0</v>
      </c>
      <c r="L2609" s="20">
        <v>1</v>
      </c>
      <c r="M2609" t="str">
        <f>_xlfn.XLOOKUP(Production_Downtime_Cleaned[[#This Row],[machine_id]],Machine_master[machine_id],Machine_master[department])</f>
        <v>Assembly</v>
      </c>
    </row>
    <row r="2610" spans="1:13">
      <c r="A2610" s="19">
        <v>45766</v>
      </c>
      <c r="B2610" t="s">
        <v>23</v>
      </c>
      <c r="C2610" t="s">
        <v>17</v>
      </c>
      <c r="D2610">
        <v>8</v>
      </c>
      <c r="E2610">
        <v>0</v>
      </c>
      <c r="F2610">
        <v>8</v>
      </c>
      <c r="G2610">
        <v>3733</v>
      </c>
      <c r="H2610" t="s">
        <v>15</v>
      </c>
      <c r="I2610">
        <v>0</v>
      </c>
      <c r="J2610" t="s">
        <v>16</v>
      </c>
      <c r="K2610" s="20">
        <v>0</v>
      </c>
      <c r="L2610" s="20">
        <v>1</v>
      </c>
      <c r="M2610" t="str">
        <f>_xlfn.XLOOKUP(Production_Downtime_Cleaned[[#This Row],[machine_id]],Machine_master[machine_id],Machine_master[department])</f>
        <v>Assembly</v>
      </c>
    </row>
    <row r="2611" spans="1:13">
      <c r="A2611" s="19">
        <v>45766</v>
      </c>
      <c r="B2611" t="s">
        <v>23</v>
      </c>
      <c r="C2611" t="s">
        <v>18</v>
      </c>
      <c r="D2611">
        <v>8</v>
      </c>
      <c r="E2611">
        <v>2.6</v>
      </c>
      <c r="F2611">
        <v>5.4</v>
      </c>
      <c r="G2611">
        <v>2232</v>
      </c>
      <c r="H2611" t="s">
        <v>26</v>
      </c>
      <c r="I2611">
        <v>2400</v>
      </c>
      <c r="J2611" t="s">
        <v>16</v>
      </c>
      <c r="K2611" s="20">
        <v>0.33</v>
      </c>
      <c r="L2611" s="20">
        <v>0.68</v>
      </c>
      <c r="M2611" t="str">
        <f>_xlfn.XLOOKUP(Production_Downtime_Cleaned[[#This Row],[machine_id]],Machine_master[machine_id],Machine_master[department])</f>
        <v>Assembly</v>
      </c>
    </row>
    <row r="2612" spans="1:13">
      <c r="A2612" s="19">
        <v>45766</v>
      </c>
      <c r="B2612" t="s">
        <v>24</v>
      </c>
      <c r="C2612" t="s">
        <v>14</v>
      </c>
      <c r="D2612">
        <v>8</v>
      </c>
      <c r="E2612">
        <v>0</v>
      </c>
      <c r="F2612">
        <v>8</v>
      </c>
      <c r="G2612">
        <v>2958</v>
      </c>
      <c r="H2612" t="s">
        <v>15</v>
      </c>
      <c r="I2612">
        <v>0</v>
      </c>
      <c r="J2612" t="s">
        <v>16</v>
      </c>
      <c r="K2612" s="20">
        <v>0</v>
      </c>
      <c r="L2612" s="20">
        <v>1</v>
      </c>
      <c r="M2612" t="str">
        <f>_xlfn.XLOOKUP(Production_Downtime_Cleaned[[#This Row],[machine_id]],Machine_master[machine_id],Machine_master[department])</f>
        <v>Assembly</v>
      </c>
    </row>
    <row r="2613" spans="1:13">
      <c r="A2613" s="19">
        <v>45766</v>
      </c>
      <c r="B2613" t="s">
        <v>24</v>
      </c>
      <c r="C2613" t="s">
        <v>17</v>
      </c>
      <c r="D2613">
        <v>8</v>
      </c>
      <c r="E2613">
        <v>6.9</v>
      </c>
      <c r="F2613">
        <v>1.1000000000000001</v>
      </c>
      <c r="G2613">
        <v>444</v>
      </c>
      <c r="H2613" t="s">
        <v>28</v>
      </c>
      <c r="I2613">
        <v>14300</v>
      </c>
      <c r="J2613" t="s">
        <v>16</v>
      </c>
      <c r="K2613" s="20">
        <v>0.86</v>
      </c>
      <c r="L2613" s="20">
        <v>0.14000000000000001</v>
      </c>
      <c r="M2613" t="str">
        <f>_xlfn.XLOOKUP(Production_Downtime_Cleaned[[#This Row],[machine_id]],Machine_master[machine_id],Machine_master[department])</f>
        <v>Assembly</v>
      </c>
    </row>
    <row r="2614" spans="1:13">
      <c r="A2614" s="19">
        <v>45766</v>
      </c>
      <c r="B2614" t="s">
        <v>24</v>
      </c>
      <c r="C2614" t="s">
        <v>18</v>
      </c>
      <c r="D2614">
        <v>8</v>
      </c>
      <c r="E2614">
        <v>0</v>
      </c>
      <c r="F2614">
        <v>8</v>
      </c>
      <c r="G2614">
        <v>3272</v>
      </c>
      <c r="H2614" t="s">
        <v>15</v>
      </c>
      <c r="I2614">
        <v>0</v>
      </c>
      <c r="J2614" t="s">
        <v>16</v>
      </c>
      <c r="K2614" s="20">
        <v>0</v>
      </c>
      <c r="L2614" s="20">
        <v>1</v>
      </c>
      <c r="M2614" t="str">
        <f>_xlfn.XLOOKUP(Production_Downtime_Cleaned[[#This Row],[machine_id]],Machine_master[machine_id],Machine_master[department])</f>
        <v>Assembly</v>
      </c>
    </row>
    <row r="2615" spans="1:13">
      <c r="A2615" s="19">
        <v>45766</v>
      </c>
      <c r="B2615" t="s">
        <v>25</v>
      </c>
      <c r="C2615" t="s">
        <v>14</v>
      </c>
      <c r="D2615">
        <v>8</v>
      </c>
      <c r="E2615">
        <v>0</v>
      </c>
      <c r="F2615">
        <v>8</v>
      </c>
      <c r="G2615">
        <v>4166</v>
      </c>
      <c r="H2615" t="s">
        <v>15</v>
      </c>
      <c r="I2615">
        <v>0</v>
      </c>
      <c r="J2615" t="s">
        <v>16</v>
      </c>
      <c r="K2615" s="20">
        <v>0</v>
      </c>
      <c r="L2615" s="20">
        <v>1</v>
      </c>
      <c r="M2615" t="str">
        <f>_xlfn.XLOOKUP(Production_Downtime_Cleaned[[#This Row],[machine_id]],Machine_master[machine_id],Machine_master[department])</f>
        <v>Cutting</v>
      </c>
    </row>
    <row r="2616" spans="1:13">
      <c r="A2616" s="19">
        <v>45766</v>
      </c>
      <c r="B2616" t="s">
        <v>25</v>
      </c>
      <c r="C2616" t="s">
        <v>17</v>
      </c>
      <c r="D2616">
        <v>8</v>
      </c>
      <c r="E2616">
        <v>0</v>
      </c>
      <c r="F2616">
        <v>8</v>
      </c>
      <c r="G2616">
        <v>3983</v>
      </c>
      <c r="H2616" t="s">
        <v>15</v>
      </c>
      <c r="I2616">
        <v>0</v>
      </c>
      <c r="J2616" t="s">
        <v>16</v>
      </c>
      <c r="K2616" s="20">
        <v>0</v>
      </c>
      <c r="L2616" s="20">
        <v>1</v>
      </c>
      <c r="M2616" t="str">
        <f>_xlfn.XLOOKUP(Production_Downtime_Cleaned[[#This Row],[machine_id]],Machine_master[machine_id],Machine_master[department])</f>
        <v>Cutting</v>
      </c>
    </row>
    <row r="2617" spans="1:13">
      <c r="A2617" s="19">
        <v>45766</v>
      </c>
      <c r="B2617" t="s">
        <v>25</v>
      </c>
      <c r="C2617" t="s">
        <v>18</v>
      </c>
      <c r="D2617">
        <v>8</v>
      </c>
      <c r="E2617">
        <v>0</v>
      </c>
      <c r="F2617">
        <v>8</v>
      </c>
      <c r="G2617">
        <v>4286</v>
      </c>
      <c r="H2617" t="s">
        <v>15</v>
      </c>
      <c r="I2617">
        <v>0</v>
      </c>
      <c r="J2617" t="s">
        <v>16</v>
      </c>
      <c r="K2617" s="20">
        <v>0</v>
      </c>
      <c r="L2617" s="20">
        <v>1</v>
      </c>
      <c r="M2617" t="str">
        <f>_xlfn.XLOOKUP(Production_Downtime_Cleaned[[#This Row],[machine_id]],Machine_master[machine_id],Machine_master[department])</f>
        <v>Cutting</v>
      </c>
    </row>
    <row r="2618" spans="1:13">
      <c r="A2618" s="19">
        <v>45767</v>
      </c>
      <c r="B2618" t="s">
        <v>13</v>
      </c>
      <c r="C2618" t="s">
        <v>14</v>
      </c>
      <c r="D2618">
        <v>8</v>
      </c>
      <c r="E2618">
        <v>0</v>
      </c>
      <c r="F2618">
        <v>8</v>
      </c>
      <c r="G2618">
        <v>4575</v>
      </c>
      <c r="H2618" t="s">
        <v>15</v>
      </c>
      <c r="I2618">
        <v>0</v>
      </c>
      <c r="J2618" t="s">
        <v>16</v>
      </c>
      <c r="K2618" s="20">
        <v>0</v>
      </c>
      <c r="L2618" s="20">
        <v>1</v>
      </c>
      <c r="M2618" t="str">
        <f>_xlfn.XLOOKUP(Production_Downtime_Cleaned[[#This Row],[machine_id]],Machine_master[machine_id],Machine_master[department])</f>
        <v>Stamping</v>
      </c>
    </row>
    <row r="2619" spans="1:13">
      <c r="A2619" s="19">
        <v>45767</v>
      </c>
      <c r="B2619" t="s">
        <v>13</v>
      </c>
      <c r="C2619" t="s">
        <v>17</v>
      </c>
      <c r="D2619">
        <v>8</v>
      </c>
      <c r="E2619">
        <v>4.9000000000000004</v>
      </c>
      <c r="F2619">
        <v>3.1</v>
      </c>
      <c r="G2619">
        <v>1959</v>
      </c>
      <c r="H2619" t="s">
        <v>29</v>
      </c>
      <c r="I2619">
        <v>10200</v>
      </c>
      <c r="J2619" t="s">
        <v>16</v>
      </c>
      <c r="K2619" s="20">
        <v>0.61</v>
      </c>
      <c r="L2619" s="20">
        <v>0.39</v>
      </c>
      <c r="M2619" t="str">
        <f>_xlfn.XLOOKUP(Production_Downtime_Cleaned[[#This Row],[machine_id]],Machine_master[machine_id],Machine_master[department])</f>
        <v>Stamping</v>
      </c>
    </row>
    <row r="2620" spans="1:13">
      <c r="A2620" s="19">
        <v>45767</v>
      </c>
      <c r="B2620" t="s">
        <v>13</v>
      </c>
      <c r="C2620" t="s">
        <v>18</v>
      </c>
      <c r="D2620">
        <v>8</v>
      </c>
      <c r="E2620">
        <v>0</v>
      </c>
      <c r="F2620">
        <v>8</v>
      </c>
      <c r="G2620">
        <v>4678</v>
      </c>
      <c r="H2620" t="s">
        <v>15</v>
      </c>
      <c r="I2620">
        <v>0</v>
      </c>
      <c r="J2620" t="s">
        <v>16</v>
      </c>
      <c r="K2620" s="20">
        <v>0</v>
      </c>
      <c r="L2620" s="20">
        <v>1</v>
      </c>
      <c r="M2620" t="str">
        <f>_xlfn.XLOOKUP(Production_Downtime_Cleaned[[#This Row],[machine_id]],Machine_master[machine_id],Machine_master[department])</f>
        <v>Stamping</v>
      </c>
    </row>
    <row r="2621" spans="1:13">
      <c r="A2621" s="19">
        <v>45767</v>
      </c>
      <c r="B2621" t="s">
        <v>19</v>
      </c>
      <c r="C2621" t="s">
        <v>14</v>
      </c>
      <c r="D2621">
        <v>8</v>
      </c>
      <c r="E2621">
        <v>0</v>
      </c>
      <c r="F2621">
        <v>8</v>
      </c>
      <c r="G2621">
        <v>5281</v>
      </c>
      <c r="H2621" t="s">
        <v>15</v>
      </c>
      <c r="I2621">
        <v>0</v>
      </c>
      <c r="J2621" t="s">
        <v>16</v>
      </c>
      <c r="K2621" s="20">
        <v>0</v>
      </c>
      <c r="L2621" s="20">
        <v>1</v>
      </c>
      <c r="M2621" t="str">
        <f>_xlfn.XLOOKUP(Production_Downtime_Cleaned[[#This Row],[machine_id]],Machine_master[machine_id],Machine_master[department])</f>
        <v>Stamping</v>
      </c>
    </row>
    <row r="2622" spans="1:13">
      <c r="A2622" s="19">
        <v>45767</v>
      </c>
      <c r="B2622" t="s">
        <v>19</v>
      </c>
      <c r="C2622" t="s">
        <v>17</v>
      </c>
      <c r="D2622">
        <v>8</v>
      </c>
      <c r="E2622">
        <v>0</v>
      </c>
      <c r="F2622">
        <v>8</v>
      </c>
      <c r="G2622">
        <v>5686</v>
      </c>
      <c r="H2622" t="s">
        <v>15</v>
      </c>
      <c r="I2622">
        <v>0</v>
      </c>
      <c r="J2622" t="s">
        <v>16</v>
      </c>
      <c r="K2622" s="20">
        <v>0</v>
      </c>
      <c r="L2622" s="20">
        <v>1</v>
      </c>
      <c r="M2622" t="str">
        <f>_xlfn.XLOOKUP(Production_Downtime_Cleaned[[#This Row],[machine_id]],Machine_master[machine_id],Machine_master[department])</f>
        <v>Stamping</v>
      </c>
    </row>
    <row r="2623" spans="1:13">
      <c r="A2623" s="19">
        <v>45767</v>
      </c>
      <c r="B2623" t="s">
        <v>19</v>
      </c>
      <c r="C2623" t="s">
        <v>18</v>
      </c>
      <c r="D2623">
        <v>8</v>
      </c>
      <c r="E2623">
        <v>0</v>
      </c>
      <c r="F2623">
        <v>8</v>
      </c>
      <c r="G2623">
        <v>4667</v>
      </c>
      <c r="H2623" t="s">
        <v>15</v>
      </c>
      <c r="I2623">
        <v>0</v>
      </c>
      <c r="J2623" t="s">
        <v>16</v>
      </c>
      <c r="K2623" s="20">
        <v>0</v>
      </c>
      <c r="L2623" s="20">
        <v>1</v>
      </c>
      <c r="M2623" t="str">
        <f>_xlfn.XLOOKUP(Production_Downtime_Cleaned[[#This Row],[machine_id]],Machine_master[machine_id],Machine_master[department])</f>
        <v>Stamping</v>
      </c>
    </row>
    <row r="2624" spans="1:13">
      <c r="A2624" s="19">
        <v>45767</v>
      </c>
      <c r="B2624" t="s">
        <v>20</v>
      </c>
      <c r="C2624" t="s">
        <v>14</v>
      </c>
      <c r="D2624">
        <v>8</v>
      </c>
      <c r="E2624">
        <v>0</v>
      </c>
      <c r="F2624">
        <v>8</v>
      </c>
      <c r="G2624">
        <v>5150</v>
      </c>
      <c r="H2624" t="s">
        <v>15</v>
      </c>
      <c r="I2624">
        <v>0</v>
      </c>
      <c r="J2624" t="s">
        <v>16</v>
      </c>
      <c r="K2624" s="20">
        <v>0</v>
      </c>
      <c r="L2624" s="20">
        <v>1</v>
      </c>
      <c r="M2624" t="str">
        <f>_xlfn.XLOOKUP(Production_Downtime_Cleaned[[#This Row],[machine_id]],Machine_master[machine_id],Machine_master[department])</f>
        <v>Stamping</v>
      </c>
    </row>
    <row r="2625" spans="1:13">
      <c r="A2625" s="19">
        <v>45767</v>
      </c>
      <c r="B2625" t="s">
        <v>20</v>
      </c>
      <c r="C2625" t="s">
        <v>17</v>
      </c>
      <c r="D2625">
        <v>8</v>
      </c>
      <c r="E2625">
        <v>0</v>
      </c>
      <c r="F2625">
        <v>8</v>
      </c>
      <c r="G2625">
        <v>4806</v>
      </c>
      <c r="H2625" t="s">
        <v>15</v>
      </c>
      <c r="I2625">
        <v>0</v>
      </c>
      <c r="J2625" t="s">
        <v>16</v>
      </c>
      <c r="K2625" s="20">
        <v>0</v>
      </c>
      <c r="L2625" s="20">
        <v>1</v>
      </c>
      <c r="M2625" t="str">
        <f>_xlfn.XLOOKUP(Production_Downtime_Cleaned[[#This Row],[machine_id]],Machine_master[machine_id],Machine_master[department])</f>
        <v>Stamping</v>
      </c>
    </row>
    <row r="2626" spans="1:13">
      <c r="A2626" s="19">
        <v>45767</v>
      </c>
      <c r="B2626" t="s">
        <v>20</v>
      </c>
      <c r="C2626" t="s">
        <v>18</v>
      </c>
      <c r="D2626">
        <v>8</v>
      </c>
      <c r="E2626">
        <v>0</v>
      </c>
      <c r="F2626">
        <v>8</v>
      </c>
      <c r="G2626">
        <v>5158</v>
      </c>
      <c r="H2626" t="s">
        <v>15</v>
      </c>
      <c r="I2626">
        <v>0</v>
      </c>
      <c r="J2626" t="s">
        <v>16</v>
      </c>
      <c r="K2626" s="20">
        <v>0</v>
      </c>
      <c r="L2626" s="20">
        <v>1</v>
      </c>
      <c r="M2626" t="str">
        <f>_xlfn.XLOOKUP(Production_Downtime_Cleaned[[#This Row],[machine_id]],Machine_master[machine_id],Machine_master[department])</f>
        <v>Stamping</v>
      </c>
    </row>
    <row r="2627" spans="1:13">
      <c r="A2627" s="19">
        <v>45767</v>
      </c>
      <c r="B2627" t="s">
        <v>21</v>
      </c>
      <c r="C2627" t="s">
        <v>14</v>
      </c>
      <c r="D2627">
        <v>8</v>
      </c>
      <c r="E2627">
        <v>0</v>
      </c>
      <c r="F2627">
        <v>8</v>
      </c>
      <c r="G2627">
        <v>641</v>
      </c>
      <c r="H2627" t="s">
        <v>15</v>
      </c>
      <c r="I2627">
        <v>0</v>
      </c>
      <c r="J2627" t="s">
        <v>16</v>
      </c>
      <c r="K2627" s="20">
        <v>0</v>
      </c>
      <c r="L2627" s="20">
        <v>1</v>
      </c>
      <c r="M2627" t="str">
        <f>_xlfn.XLOOKUP(Production_Downtime_Cleaned[[#This Row],[machine_id]],Machine_master[machine_id],Machine_master[department])</f>
        <v>Machining</v>
      </c>
    </row>
    <row r="2628" spans="1:13">
      <c r="A2628" s="19">
        <v>45767</v>
      </c>
      <c r="B2628" t="s">
        <v>21</v>
      </c>
      <c r="C2628" t="s">
        <v>17</v>
      </c>
      <c r="D2628">
        <v>8</v>
      </c>
      <c r="E2628">
        <v>4</v>
      </c>
      <c r="F2628">
        <v>4</v>
      </c>
      <c r="G2628">
        <v>335</v>
      </c>
      <c r="H2628" t="s">
        <v>27</v>
      </c>
      <c r="I2628">
        <v>3900</v>
      </c>
      <c r="J2628" t="s">
        <v>16</v>
      </c>
      <c r="K2628" s="20">
        <v>0.5</v>
      </c>
      <c r="L2628" s="20">
        <v>0.5</v>
      </c>
      <c r="M2628" t="str">
        <f>_xlfn.XLOOKUP(Production_Downtime_Cleaned[[#This Row],[machine_id]],Machine_master[machine_id],Machine_master[department])</f>
        <v>Machining</v>
      </c>
    </row>
    <row r="2629" spans="1:13">
      <c r="A2629" s="19">
        <v>45767</v>
      </c>
      <c r="B2629" t="s">
        <v>21</v>
      </c>
      <c r="C2629" t="s">
        <v>18</v>
      </c>
      <c r="D2629">
        <v>8</v>
      </c>
      <c r="E2629">
        <v>5</v>
      </c>
      <c r="F2629">
        <v>3</v>
      </c>
      <c r="G2629">
        <v>253</v>
      </c>
      <c r="H2629" t="s">
        <v>29</v>
      </c>
      <c r="I2629">
        <v>5100</v>
      </c>
      <c r="J2629" t="s">
        <v>16</v>
      </c>
      <c r="K2629" s="20">
        <v>0.63</v>
      </c>
      <c r="L2629" s="20">
        <v>0.38</v>
      </c>
      <c r="M2629" t="str">
        <f>_xlfn.XLOOKUP(Production_Downtime_Cleaned[[#This Row],[machine_id]],Machine_master[machine_id],Machine_master[department])</f>
        <v>Machining</v>
      </c>
    </row>
    <row r="2630" spans="1:13">
      <c r="A2630" s="19">
        <v>45767</v>
      </c>
      <c r="B2630" t="s">
        <v>22</v>
      </c>
      <c r="C2630" t="s">
        <v>14</v>
      </c>
      <c r="D2630">
        <v>8</v>
      </c>
      <c r="E2630">
        <v>0</v>
      </c>
      <c r="F2630">
        <v>8</v>
      </c>
      <c r="G2630">
        <v>749</v>
      </c>
      <c r="H2630" t="s">
        <v>15</v>
      </c>
      <c r="I2630">
        <v>0</v>
      </c>
      <c r="J2630" t="s">
        <v>16</v>
      </c>
      <c r="K2630" s="20">
        <v>0</v>
      </c>
      <c r="L2630" s="20">
        <v>1</v>
      </c>
      <c r="M2630" t="str">
        <f>_xlfn.XLOOKUP(Production_Downtime_Cleaned[[#This Row],[machine_id]],Machine_master[machine_id],Machine_master[department])</f>
        <v>Machining</v>
      </c>
    </row>
    <row r="2631" spans="1:13">
      <c r="A2631" s="19">
        <v>45767</v>
      </c>
      <c r="B2631" t="s">
        <v>22</v>
      </c>
      <c r="C2631" t="s">
        <v>17</v>
      </c>
      <c r="D2631">
        <v>8</v>
      </c>
      <c r="E2631">
        <v>0</v>
      </c>
      <c r="F2631">
        <v>8</v>
      </c>
      <c r="G2631">
        <v>796</v>
      </c>
      <c r="H2631" t="s">
        <v>15</v>
      </c>
      <c r="I2631">
        <v>0</v>
      </c>
      <c r="J2631" t="s">
        <v>16</v>
      </c>
      <c r="K2631" s="20">
        <v>0</v>
      </c>
      <c r="L2631" s="20">
        <v>1</v>
      </c>
      <c r="M2631" t="str">
        <f>_xlfn.XLOOKUP(Production_Downtime_Cleaned[[#This Row],[machine_id]],Machine_master[machine_id],Machine_master[department])</f>
        <v>Machining</v>
      </c>
    </row>
    <row r="2632" spans="1:13">
      <c r="A2632" s="19">
        <v>45767</v>
      </c>
      <c r="B2632" t="s">
        <v>22</v>
      </c>
      <c r="C2632" t="s">
        <v>18</v>
      </c>
      <c r="D2632">
        <v>8</v>
      </c>
      <c r="E2632">
        <v>0</v>
      </c>
      <c r="F2632">
        <v>8</v>
      </c>
      <c r="G2632">
        <v>748</v>
      </c>
      <c r="H2632" t="s">
        <v>15</v>
      </c>
      <c r="I2632">
        <v>0</v>
      </c>
      <c r="J2632" t="s">
        <v>16</v>
      </c>
      <c r="K2632" s="20">
        <v>0</v>
      </c>
      <c r="L2632" s="20">
        <v>1</v>
      </c>
      <c r="M2632" t="str">
        <f>_xlfn.XLOOKUP(Production_Downtime_Cleaned[[#This Row],[machine_id]],Machine_master[machine_id],Machine_master[department])</f>
        <v>Machining</v>
      </c>
    </row>
    <row r="2633" spans="1:13">
      <c r="A2633" s="19">
        <v>45767</v>
      </c>
      <c r="B2633" t="s">
        <v>23</v>
      </c>
      <c r="C2633" t="s">
        <v>14</v>
      </c>
      <c r="D2633">
        <v>8</v>
      </c>
      <c r="E2633">
        <v>1.6</v>
      </c>
      <c r="F2633">
        <v>6.4</v>
      </c>
      <c r="G2633">
        <v>2509</v>
      </c>
      <c r="H2633" t="s">
        <v>31</v>
      </c>
      <c r="I2633">
        <v>9700</v>
      </c>
      <c r="J2633" t="s">
        <v>16</v>
      </c>
      <c r="K2633" s="20">
        <v>0.2</v>
      </c>
      <c r="L2633" s="20">
        <v>0.8</v>
      </c>
      <c r="M2633" t="str">
        <f>_xlfn.XLOOKUP(Production_Downtime_Cleaned[[#This Row],[machine_id]],Machine_master[machine_id],Machine_master[department])</f>
        <v>Assembly</v>
      </c>
    </row>
    <row r="2634" spans="1:13">
      <c r="A2634" s="19">
        <v>45767</v>
      </c>
      <c r="B2634" t="s">
        <v>23</v>
      </c>
      <c r="C2634" t="s">
        <v>17</v>
      </c>
      <c r="D2634">
        <v>8</v>
      </c>
      <c r="E2634">
        <v>0</v>
      </c>
      <c r="F2634">
        <v>8</v>
      </c>
      <c r="G2634">
        <v>3033</v>
      </c>
      <c r="H2634" t="s">
        <v>15</v>
      </c>
      <c r="I2634">
        <v>0</v>
      </c>
      <c r="J2634" t="s">
        <v>16</v>
      </c>
      <c r="K2634" s="20">
        <v>0</v>
      </c>
      <c r="L2634" s="20">
        <v>1</v>
      </c>
      <c r="M2634" t="str">
        <f>_xlfn.XLOOKUP(Production_Downtime_Cleaned[[#This Row],[machine_id]],Machine_master[machine_id],Machine_master[department])</f>
        <v>Assembly</v>
      </c>
    </row>
    <row r="2635" spans="1:13">
      <c r="A2635" s="19">
        <v>45767</v>
      </c>
      <c r="B2635" t="s">
        <v>23</v>
      </c>
      <c r="C2635" t="s">
        <v>18</v>
      </c>
      <c r="D2635">
        <v>8</v>
      </c>
      <c r="E2635">
        <v>3.7</v>
      </c>
      <c r="F2635">
        <v>4.3</v>
      </c>
      <c r="G2635">
        <v>1767</v>
      </c>
      <c r="H2635" t="s">
        <v>27</v>
      </c>
      <c r="I2635">
        <v>9000</v>
      </c>
      <c r="J2635" t="s">
        <v>16</v>
      </c>
      <c r="K2635" s="20">
        <v>0.46</v>
      </c>
      <c r="L2635" s="20">
        <v>0.54</v>
      </c>
      <c r="M2635" t="str">
        <f>_xlfn.XLOOKUP(Production_Downtime_Cleaned[[#This Row],[machine_id]],Machine_master[machine_id],Machine_master[department])</f>
        <v>Assembly</v>
      </c>
    </row>
    <row r="2636" spans="1:13">
      <c r="A2636" s="19">
        <v>45767</v>
      </c>
      <c r="B2636" t="s">
        <v>24</v>
      </c>
      <c r="C2636" t="s">
        <v>14</v>
      </c>
      <c r="D2636">
        <v>8</v>
      </c>
      <c r="E2636">
        <v>0</v>
      </c>
      <c r="F2636">
        <v>8</v>
      </c>
      <c r="G2636">
        <v>3029</v>
      </c>
      <c r="H2636" t="s">
        <v>15</v>
      </c>
      <c r="I2636">
        <v>0</v>
      </c>
      <c r="J2636" t="s">
        <v>16</v>
      </c>
      <c r="K2636" s="20">
        <v>0</v>
      </c>
      <c r="L2636" s="20">
        <v>1</v>
      </c>
      <c r="M2636" t="str">
        <f>_xlfn.XLOOKUP(Production_Downtime_Cleaned[[#This Row],[machine_id]],Machine_master[machine_id],Machine_master[department])</f>
        <v>Assembly</v>
      </c>
    </row>
    <row r="2637" spans="1:13">
      <c r="A2637" s="19">
        <v>45767</v>
      </c>
      <c r="B2637" t="s">
        <v>24</v>
      </c>
      <c r="C2637" t="s">
        <v>17</v>
      </c>
      <c r="D2637">
        <v>8</v>
      </c>
      <c r="E2637">
        <v>0</v>
      </c>
      <c r="F2637">
        <v>8</v>
      </c>
      <c r="G2637">
        <v>3320</v>
      </c>
      <c r="H2637" t="s">
        <v>15</v>
      </c>
      <c r="I2637">
        <v>0</v>
      </c>
      <c r="J2637" t="s">
        <v>16</v>
      </c>
      <c r="K2637" s="20">
        <v>0</v>
      </c>
      <c r="L2637" s="20">
        <v>1</v>
      </c>
      <c r="M2637" t="str">
        <f>_xlfn.XLOOKUP(Production_Downtime_Cleaned[[#This Row],[machine_id]],Machine_master[machine_id],Machine_master[department])</f>
        <v>Assembly</v>
      </c>
    </row>
    <row r="2638" spans="1:13">
      <c r="A2638" s="19">
        <v>45767</v>
      </c>
      <c r="B2638" t="s">
        <v>24</v>
      </c>
      <c r="C2638" t="s">
        <v>18</v>
      </c>
      <c r="D2638">
        <v>8</v>
      </c>
      <c r="E2638">
        <v>0</v>
      </c>
      <c r="F2638">
        <v>8</v>
      </c>
      <c r="G2638">
        <v>3027</v>
      </c>
      <c r="H2638" t="s">
        <v>15</v>
      </c>
      <c r="I2638">
        <v>0</v>
      </c>
      <c r="J2638" t="s">
        <v>16</v>
      </c>
      <c r="K2638" s="20">
        <v>0</v>
      </c>
      <c r="L2638" s="20">
        <v>1</v>
      </c>
      <c r="M2638" t="str">
        <f>_xlfn.XLOOKUP(Production_Downtime_Cleaned[[#This Row],[machine_id]],Machine_master[machine_id],Machine_master[department])</f>
        <v>Assembly</v>
      </c>
    </row>
    <row r="2639" spans="1:13">
      <c r="A2639" s="19">
        <v>45767</v>
      </c>
      <c r="B2639" t="s">
        <v>25</v>
      </c>
      <c r="C2639" t="s">
        <v>14</v>
      </c>
      <c r="D2639">
        <v>8</v>
      </c>
      <c r="E2639">
        <v>0</v>
      </c>
      <c r="F2639">
        <v>8</v>
      </c>
      <c r="G2639">
        <v>3409</v>
      </c>
      <c r="H2639" t="s">
        <v>15</v>
      </c>
      <c r="I2639">
        <v>0</v>
      </c>
      <c r="J2639" t="s">
        <v>16</v>
      </c>
      <c r="K2639" s="20">
        <v>0</v>
      </c>
      <c r="L2639" s="20">
        <v>1</v>
      </c>
      <c r="M2639" t="str">
        <f>_xlfn.XLOOKUP(Production_Downtime_Cleaned[[#This Row],[machine_id]],Machine_master[machine_id],Machine_master[department])</f>
        <v>Cutting</v>
      </c>
    </row>
    <row r="2640" spans="1:13">
      <c r="A2640" s="19">
        <v>45767</v>
      </c>
      <c r="B2640" t="s">
        <v>25</v>
      </c>
      <c r="C2640" t="s">
        <v>17</v>
      </c>
      <c r="D2640">
        <v>8</v>
      </c>
      <c r="E2640">
        <v>0</v>
      </c>
      <c r="F2640">
        <v>8</v>
      </c>
      <c r="G2640">
        <v>4259</v>
      </c>
      <c r="H2640" t="s">
        <v>15</v>
      </c>
      <c r="I2640">
        <v>0</v>
      </c>
      <c r="J2640" t="s">
        <v>16</v>
      </c>
      <c r="K2640" s="20">
        <v>0</v>
      </c>
      <c r="L2640" s="20">
        <v>1</v>
      </c>
      <c r="M2640" t="str">
        <f>_xlfn.XLOOKUP(Production_Downtime_Cleaned[[#This Row],[machine_id]],Machine_master[machine_id],Machine_master[department])</f>
        <v>Cutting</v>
      </c>
    </row>
    <row r="2641" spans="1:13">
      <c r="A2641" s="19">
        <v>45767</v>
      </c>
      <c r="B2641" t="s">
        <v>25</v>
      </c>
      <c r="C2641" t="s">
        <v>18</v>
      </c>
      <c r="D2641">
        <v>8</v>
      </c>
      <c r="E2641">
        <v>0</v>
      </c>
      <c r="F2641">
        <v>8</v>
      </c>
      <c r="G2641">
        <v>3697</v>
      </c>
      <c r="H2641" t="s">
        <v>15</v>
      </c>
      <c r="I2641">
        <v>0</v>
      </c>
      <c r="J2641" t="s">
        <v>16</v>
      </c>
      <c r="K2641" s="20">
        <v>0</v>
      </c>
      <c r="L2641" s="20">
        <v>1</v>
      </c>
      <c r="M2641" t="str">
        <f>_xlfn.XLOOKUP(Production_Downtime_Cleaned[[#This Row],[machine_id]],Machine_master[machine_id],Machine_master[department])</f>
        <v>Cutting</v>
      </c>
    </row>
    <row r="2642" spans="1:13">
      <c r="A2642" s="19">
        <v>45768</v>
      </c>
      <c r="B2642" t="s">
        <v>13</v>
      </c>
      <c r="C2642" t="s">
        <v>14</v>
      </c>
      <c r="D2642">
        <v>8</v>
      </c>
      <c r="E2642">
        <v>0</v>
      </c>
      <c r="F2642">
        <v>8</v>
      </c>
      <c r="G2642">
        <v>4550</v>
      </c>
      <c r="H2642" t="s">
        <v>15</v>
      </c>
      <c r="I2642">
        <v>0</v>
      </c>
      <c r="J2642" t="s">
        <v>16</v>
      </c>
      <c r="K2642" s="20">
        <v>0</v>
      </c>
      <c r="L2642" s="20">
        <v>1</v>
      </c>
      <c r="M2642" t="str">
        <f>_xlfn.XLOOKUP(Production_Downtime_Cleaned[[#This Row],[machine_id]],Machine_master[machine_id],Machine_master[department])</f>
        <v>Stamping</v>
      </c>
    </row>
    <row r="2643" spans="1:13">
      <c r="A2643" s="19">
        <v>45768</v>
      </c>
      <c r="B2643" t="s">
        <v>13</v>
      </c>
      <c r="C2643" t="s">
        <v>17</v>
      </c>
      <c r="D2643">
        <v>8</v>
      </c>
      <c r="E2643">
        <v>0</v>
      </c>
      <c r="F2643">
        <v>8</v>
      </c>
      <c r="G2643">
        <v>4906</v>
      </c>
      <c r="H2643" t="s">
        <v>15</v>
      </c>
      <c r="I2643">
        <v>0</v>
      </c>
      <c r="J2643" t="s">
        <v>16</v>
      </c>
      <c r="K2643" s="20">
        <v>0</v>
      </c>
      <c r="L2643" s="20">
        <v>1</v>
      </c>
      <c r="M2643" t="str">
        <f>_xlfn.XLOOKUP(Production_Downtime_Cleaned[[#This Row],[machine_id]],Machine_master[machine_id],Machine_master[department])</f>
        <v>Stamping</v>
      </c>
    </row>
    <row r="2644" spans="1:13">
      <c r="A2644" s="19">
        <v>45768</v>
      </c>
      <c r="B2644" t="s">
        <v>13</v>
      </c>
      <c r="C2644" t="s">
        <v>18</v>
      </c>
      <c r="D2644">
        <v>8</v>
      </c>
      <c r="E2644">
        <v>0</v>
      </c>
      <c r="F2644">
        <v>8</v>
      </c>
      <c r="G2644">
        <v>4912</v>
      </c>
      <c r="H2644" t="s">
        <v>15</v>
      </c>
      <c r="I2644">
        <v>0</v>
      </c>
      <c r="J2644" t="s">
        <v>16</v>
      </c>
      <c r="K2644" s="20">
        <v>0</v>
      </c>
      <c r="L2644" s="20">
        <v>1</v>
      </c>
      <c r="M2644" t="str">
        <f>_xlfn.XLOOKUP(Production_Downtime_Cleaned[[#This Row],[machine_id]],Machine_master[machine_id],Machine_master[department])</f>
        <v>Stamping</v>
      </c>
    </row>
    <row r="2645" spans="1:13">
      <c r="A2645" s="19">
        <v>45768</v>
      </c>
      <c r="B2645" t="s">
        <v>19</v>
      </c>
      <c r="C2645" t="s">
        <v>14</v>
      </c>
      <c r="D2645">
        <v>8</v>
      </c>
      <c r="E2645">
        <v>0</v>
      </c>
      <c r="F2645">
        <v>8</v>
      </c>
      <c r="G2645">
        <v>5267</v>
      </c>
      <c r="H2645" t="s">
        <v>15</v>
      </c>
      <c r="I2645">
        <v>0</v>
      </c>
      <c r="J2645" t="s">
        <v>16</v>
      </c>
      <c r="K2645" s="20">
        <v>0</v>
      </c>
      <c r="L2645" s="20">
        <v>1</v>
      </c>
      <c r="M2645" t="str">
        <f>_xlfn.XLOOKUP(Production_Downtime_Cleaned[[#This Row],[machine_id]],Machine_master[machine_id],Machine_master[department])</f>
        <v>Stamping</v>
      </c>
    </row>
    <row r="2646" spans="1:13">
      <c r="A2646" s="19">
        <v>45768</v>
      </c>
      <c r="B2646" t="s">
        <v>19</v>
      </c>
      <c r="C2646" t="s">
        <v>17</v>
      </c>
      <c r="D2646">
        <v>8</v>
      </c>
      <c r="E2646">
        <v>0</v>
      </c>
      <c r="F2646">
        <v>8</v>
      </c>
      <c r="G2646">
        <v>5304</v>
      </c>
      <c r="H2646" t="s">
        <v>15</v>
      </c>
      <c r="I2646">
        <v>0</v>
      </c>
      <c r="J2646" t="s">
        <v>16</v>
      </c>
      <c r="K2646" s="20">
        <v>0</v>
      </c>
      <c r="L2646" s="20">
        <v>1</v>
      </c>
      <c r="M2646" t="str">
        <f>_xlfn.XLOOKUP(Production_Downtime_Cleaned[[#This Row],[machine_id]],Machine_master[machine_id],Machine_master[department])</f>
        <v>Stamping</v>
      </c>
    </row>
    <row r="2647" spans="1:13">
      <c r="A2647" s="19">
        <v>45768</v>
      </c>
      <c r="B2647" t="s">
        <v>19</v>
      </c>
      <c r="C2647" t="s">
        <v>18</v>
      </c>
      <c r="D2647">
        <v>8</v>
      </c>
      <c r="E2647">
        <v>0</v>
      </c>
      <c r="F2647">
        <v>8</v>
      </c>
      <c r="G2647">
        <v>4920</v>
      </c>
      <c r="H2647" t="s">
        <v>15</v>
      </c>
      <c r="I2647">
        <v>0</v>
      </c>
      <c r="J2647" t="s">
        <v>16</v>
      </c>
      <c r="K2647" s="20">
        <v>0</v>
      </c>
      <c r="L2647" s="20">
        <v>1</v>
      </c>
      <c r="M2647" t="str">
        <f>_xlfn.XLOOKUP(Production_Downtime_Cleaned[[#This Row],[machine_id]],Machine_master[machine_id],Machine_master[department])</f>
        <v>Stamping</v>
      </c>
    </row>
    <row r="2648" spans="1:13">
      <c r="A2648" s="19">
        <v>45768</v>
      </c>
      <c r="B2648" t="s">
        <v>20</v>
      </c>
      <c r="C2648" t="s">
        <v>14</v>
      </c>
      <c r="D2648">
        <v>8</v>
      </c>
      <c r="E2648">
        <v>0</v>
      </c>
      <c r="F2648">
        <v>8</v>
      </c>
      <c r="G2648">
        <v>4261</v>
      </c>
      <c r="H2648" t="s">
        <v>15</v>
      </c>
      <c r="I2648">
        <v>0</v>
      </c>
      <c r="J2648" t="s">
        <v>16</v>
      </c>
      <c r="K2648" s="20">
        <v>0</v>
      </c>
      <c r="L2648" s="20">
        <v>1</v>
      </c>
      <c r="M2648" t="str">
        <f>_xlfn.XLOOKUP(Production_Downtime_Cleaned[[#This Row],[machine_id]],Machine_master[machine_id],Machine_master[department])</f>
        <v>Stamping</v>
      </c>
    </row>
    <row r="2649" spans="1:13">
      <c r="A2649" s="19">
        <v>45768</v>
      </c>
      <c r="B2649" t="s">
        <v>20</v>
      </c>
      <c r="C2649" t="s">
        <v>17</v>
      </c>
      <c r="D2649">
        <v>8</v>
      </c>
      <c r="E2649">
        <v>0</v>
      </c>
      <c r="F2649">
        <v>8</v>
      </c>
      <c r="G2649">
        <v>4981</v>
      </c>
      <c r="H2649" t="s">
        <v>15</v>
      </c>
      <c r="I2649">
        <v>0</v>
      </c>
      <c r="J2649" t="s">
        <v>16</v>
      </c>
      <c r="K2649" s="20">
        <v>0</v>
      </c>
      <c r="L2649" s="20">
        <v>1</v>
      </c>
      <c r="M2649" t="str">
        <f>_xlfn.XLOOKUP(Production_Downtime_Cleaned[[#This Row],[machine_id]],Machine_master[machine_id],Machine_master[department])</f>
        <v>Stamping</v>
      </c>
    </row>
    <row r="2650" spans="1:13">
      <c r="A2650" s="19">
        <v>45768</v>
      </c>
      <c r="B2650" t="s">
        <v>20</v>
      </c>
      <c r="C2650" t="s">
        <v>18</v>
      </c>
      <c r="D2650">
        <v>8</v>
      </c>
      <c r="E2650">
        <v>0</v>
      </c>
      <c r="F2650">
        <v>8</v>
      </c>
      <c r="G2650">
        <v>4858</v>
      </c>
      <c r="H2650" t="s">
        <v>15</v>
      </c>
      <c r="I2650">
        <v>0</v>
      </c>
      <c r="J2650" t="s">
        <v>16</v>
      </c>
      <c r="K2650" s="20">
        <v>0</v>
      </c>
      <c r="L2650" s="20">
        <v>1</v>
      </c>
      <c r="M2650" t="str">
        <f>_xlfn.XLOOKUP(Production_Downtime_Cleaned[[#This Row],[machine_id]],Machine_master[machine_id],Machine_master[department])</f>
        <v>Stamping</v>
      </c>
    </row>
    <row r="2651" spans="1:13">
      <c r="A2651" s="19">
        <v>45768</v>
      </c>
      <c r="B2651" t="s">
        <v>21</v>
      </c>
      <c r="C2651" t="s">
        <v>14</v>
      </c>
      <c r="D2651">
        <v>8</v>
      </c>
      <c r="E2651">
        <v>0</v>
      </c>
      <c r="F2651">
        <v>8</v>
      </c>
      <c r="G2651">
        <v>628</v>
      </c>
      <c r="H2651" t="s">
        <v>15</v>
      </c>
      <c r="I2651">
        <v>0</v>
      </c>
      <c r="J2651" t="s">
        <v>16</v>
      </c>
      <c r="K2651" s="20">
        <v>0</v>
      </c>
      <c r="L2651" s="20">
        <v>1</v>
      </c>
      <c r="M2651" t="str">
        <f>_xlfn.XLOOKUP(Production_Downtime_Cleaned[[#This Row],[machine_id]],Machine_master[machine_id],Machine_master[department])</f>
        <v>Machining</v>
      </c>
    </row>
    <row r="2652" spans="1:13">
      <c r="A2652" s="19">
        <v>45768</v>
      </c>
      <c r="B2652" t="s">
        <v>21</v>
      </c>
      <c r="C2652" t="s">
        <v>17</v>
      </c>
      <c r="D2652">
        <v>8</v>
      </c>
      <c r="E2652">
        <v>0</v>
      </c>
      <c r="F2652">
        <v>8</v>
      </c>
      <c r="G2652">
        <v>612</v>
      </c>
      <c r="H2652" t="s">
        <v>15</v>
      </c>
      <c r="I2652">
        <v>0</v>
      </c>
      <c r="J2652" t="s">
        <v>16</v>
      </c>
      <c r="K2652" s="20">
        <v>0</v>
      </c>
      <c r="L2652" s="20">
        <v>1</v>
      </c>
      <c r="M2652" t="str">
        <f>_xlfn.XLOOKUP(Production_Downtime_Cleaned[[#This Row],[machine_id]],Machine_master[machine_id],Machine_master[department])</f>
        <v>Machining</v>
      </c>
    </row>
    <row r="2653" spans="1:13">
      <c r="A2653" s="19">
        <v>45768</v>
      </c>
      <c r="B2653" t="s">
        <v>21</v>
      </c>
      <c r="C2653" t="s">
        <v>18</v>
      </c>
      <c r="D2653">
        <v>8</v>
      </c>
      <c r="E2653">
        <v>0</v>
      </c>
      <c r="F2653">
        <v>8</v>
      </c>
      <c r="G2653">
        <v>661</v>
      </c>
      <c r="H2653" t="s">
        <v>15</v>
      </c>
      <c r="I2653">
        <v>0</v>
      </c>
      <c r="J2653" t="s">
        <v>16</v>
      </c>
      <c r="K2653" s="20">
        <v>0</v>
      </c>
      <c r="L2653" s="20">
        <v>1</v>
      </c>
      <c r="M2653" t="str">
        <f>_xlfn.XLOOKUP(Production_Downtime_Cleaned[[#This Row],[machine_id]],Machine_master[machine_id],Machine_master[department])</f>
        <v>Machining</v>
      </c>
    </row>
    <row r="2654" spans="1:13">
      <c r="A2654" s="19">
        <v>45768</v>
      </c>
      <c r="B2654" t="s">
        <v>22</v>
      </c>
      <c r="C2654" t="s">
        <v>14</v>
      </c>
      <c r="D2654">
        <v>8</v>
      </c>
      <c r="E2654">
        <v>7</v>
      </c>
      <c r="F2654">
        <v>1</v>
      </c>
      <c r="G2654">
        <v>82</v>
      </c>
      <c r="H2654" t="s">
        <v>30</v>
      </c>
      <c r="I2654">
        <v>4800</v>
      </c>
      <c r="J2654" t="s">
        <v>16</v>
      </c>
      <c r="K2654" s="20">
        <v>0.88</v>
      </c>
      <c r="L2654" s="20">
        <v>0.13</v>
      </c>
      <c r="M2654" t="str">
        <f>_xlfn.XLOOKUP(Production_Downtime_Cleaned[[#This Row],[machine_id]],Machine_master[machine_id],Machine_master[department])</f>
        <v>Machining</v>
      </c>
    </row>
    <row r="2655" spans="1:13">
      <c r="A2655" s="19">
        <v>45768</v>
      </c>
      <c r="B2655" t="s">
        <v>22</v>
      </c>
      <c r="C2655" t="s">
        <v>17</v>
      </c>
      <c r="D2655">
        <v>8</v>
      </c>
      <c r="E2655">
        <v>0</v>
      </c>
      <c r="F2655">
        <v>8</v>
      </c>
      <c r="G2655">
        <v>792</v>
      </c>
      <c r="H2655" t="s">
        <v>15</v>
      </c>
      <c r="I2655">
        <v>0</v>
      </c>
      <c r="J2655" t="s">
        <v>16</v>
      </c>
      <c r="K2655" s="20">
        <v>0</v>
      </c>
      <c r="L2655" s="20">
        <v>1</v>
      </c>
      <c r="M2655" t="str">
        <f>_xlfn.XLOOKUP(Production_Downtime_Cleaned[[#This Row],[machine_id]],Machine_master[machine_id],Machine_master[department])</f>
        <v>Machining</v>
      </c>
    </row>
    <row r="2656" spans="1:13">
      <c r="A2656" s="19">
        <v>45768</v>
      </c>
      <c r="B2656" t="s">
        <v>22</v>
      </c>
      <c r="C2656" t="s">
        <v>18</v>
      </c>
      <c r="D2656">
        <v>8</v>
      </c>
      <c r="E2656">
        <v>0</v>
      </c>
      <c r="F2656">
        <v>8</v>
      </c>
      <c r="G2656">
        <v>750</v>
      </c>
      <c r="H2656" t="s">
        <v>15</v>
      </c>
      <c r="I2656">
        <v>0</v>
      </c>
      <c r="J2656" t="s">
        <v>16</v>
      </c>
      <c r="K2656" s="20">
        <v>0</v>
      </c>
      <c r="L2656" s="20">
        <v>1</v>
      </c>
      <c r="M2656" t="str">
        <f>_xlfn.XLOOKUP(Production_Downtime_Cleaned[[#This Row],[machine_id]],Machine_master[machine_id],Machine_master[department])</f>
        <v>Machining</v>
      </c>
    </row>
    <row r="2657" spans="1:13">
      <c r="A2657" s="19">
        <v>45768</v>
      </c>
      <c r="B2657" t="s">
        <v>23</v>
      </c>
      <c r="C2657" t="s">
        <v>14</v>
      </c>
      <c r="D2657">
        <v>8</v>
      </c>
      <c r="E2657">
        <v>0</v>
      </c>
      <c r="F2657">
        <v>8</v>
      </c>
      <c r="G2657">
        <v>3313</v>
      </c>
      <c r="H2657" t="s">
        <v>15</v>
      </c>
      <c r="I2657">
        <v>0</v>
      </c>
      <c r="J2657" t="s">
        <v>16</v>
      </c>
      <c r="K2657" s="20">
        <v>0</v>
      </c>
      <c r="L2657" s="20">
        <v>1</v>
      </c>
      <c r="M2657" t="str">
        <f>_xlfn.XLOOKUP(Production_Downtime_Cleaned[[#This Row],[machine_id]],Machine_master[machine_id],Machine_master[department])</f>
        <v>Assembly</v>
      </c>
    </row>
    <row r="2658" spans="1:13">
      <c r="A2658" s="19">
        <v>45768</v>
      </c>
      <c r="B2658" t="s">
        <v>23</v>
      </c>
      <c r="C2658" t="s">
        <v>17</v>
      </c>
      <c r="D2658">
        <v>8</v>
      </c>
      <c r="E2658">
        <v>0</v>
      </c>
      <c r="F2658">
        <v>8</v>
      </c>
      <c r="G2658">
        <v>3581</v>
      </c>
      <c r="H2658" t="s">
        <v>15</v>
      </c>
      <c r="I2658">
        <v>0</v>
      </c>
      <c r="J2658" t="s">
        <v>16</v>
      </c>
      <c r="K2658" s="20">
        <v>0</v>
      </c>
      <c r="L2658" s="20">
        <v>1</v>
      </c>
      <c r="M2658" t="str">
        <f>_xlfn.XLOOKUP(Production_Downtime_Cleaned[[#This Row],[machine_id]],Machine_master[machine_id],Machine_master[department])</f>
        <v>Assembly</v>
      </c>
    </row>
    <row r="2659" spans="1:13">
      <c r="A2659" s="19">
        <v>45768</v>
      </c>
      <c r="B2659" t="s">
        <v>23</v>
      </c>
      <c r="C2659" t="s">
        <v>18</v>
      </c>
      <c r="D2659">
        <v>8</v>
      </c>
      <c r="E2659">
        <v>0</v>
      </c>
      <c r="F2659">
        <v>8</v>
      </c>
      <c r="G2659">
        <v>3283</v>
      </c>
      <c r="H2659" t="s">
        <v>15</v>
      </c>
      <c r="I2659">
        <v>0</v>
      </c>
      <c r="J2659" t="s">
        <v>16</v>
      </c>
      <c r="K2659" s="20">
        <v>0</v>
      </c>
      <c r="L2659" s="20">
        <v>1</v>
      </c>
      <c r="M2659" t="str">
        <f>_xlfn.XLOOKUP(Production_Downtime_Cleaned[[#This Row],[machine_id]],Machine_master[machine_id],Machine_master[department])</f>
        <v>Assembly</v>
      </c>
    </row>
    <row r="2660" spans="1:13">
      <c r="A2660" s="19">
        <v>45768</v>
      </c>
      <c r="B2660" t="s">
        <v>24</v>
      </c>
      <c r="C2660" t="s">
        <v>14</v>
      </c>
      <c r="D2660">
        <v>8</v>
      </c>
      <c r="E2660">
        <v>0</v>
      </c>
      <c r="F2660">
        <v>8</v>
      </c>
      <c r="G2660">
        <v>3396</v>
      </c>
      <c r="H2660" t="s">
        <v>15</v>
      </c>
      <c r="I2660">
        <v>0</v>
      </c>
      <c r="J2660" t="s">
        <v>16</v>
      </c>
      <c r="K2660" s="20">
        <v>0</v>
      </c>
      <c r="L2660" s="20">
        <v>1</v>
      </c>
      <c r="M2660" t="str">
        <f>_xlfn.XLOOKUP(Production_Downtime_Cleaned[[#This Row],[machine_id]],Machine_master[machine_id],Machine_master[department])</f>
        <v>Assembly</v>
      </c>
    </row>
    <row r="2661" spans="1:13">
      <c r="A2661" s="19">
        <v>45768</v>
      </c>
      <c r="B2661" t="s">
        <v>24</v>
      </c>
      <c r="C2661" t="s">
        <v>17</v>
      </c>
      <c r="D2661">
        <v>8</v>
      </c>
      <c r="E2661">
        <v>0</v>
      </c>
      <c r="F2661">
        <v>8</v>
      </c>
      <c r="G2661">
        <v>3097</v>
      </c>
      <c r="H2661" t="s">
        <v>15</v>
      </c>
      <c r="I2661">
        <v>0</v>
      </c>
      <c r="J2661" t="s">
        <v>16</v>
      </c>
      <c r="K2661" s="20">
        <v>0</v>
      </c>
      <c r="L2661" s="20">
        <v>1</v>
      </c>
      <c r="M2661" t="str">
        <f>_xlfn.XLOOKUP(Production_Downtime_Cleaned[[#This Row],[machine_id]],Machine_master[machine_id],Machine_master[department])</f>
        <v>Assembly</v>
      </c>
    </row>
    <row r="2662" spans="1:13">
      <c r="A2662" s="19">
        <v>45768</v>
      </c>
      <c r="B2662" t="s">
        <v>24</v>
      </c>
      <c r="C2662" t="s">
        <v>18</v>
      </c>
      <c r="D2662">
        <v>8</v>
      </c>
      <c r="E2662">
        <v>3.8</v>
      </c>
      <c r="F2662">
        <v>4.2</v>
      </c>
      <c r="G2662">
        <v>1672</v>
      </c>
      <c r="H2662" t="s">
        <v>30</v>
      </c>
      <c r="I2662">
        <v>10600</v>
      </c>
      <c r="J2662" t="s">
        <v>16</v>
      </c>
      <c r="K2662" s="20">
        <v>0.48</v>
      </c>
      <c r="L2662" s="20">
        <v>0.53</v>
      </c>
      <c r="M2662" t="str">
        <f>_xlfn.XLOOKUP(Production_Downtime_Cleaned[[#This Row],[machine_id]],Machine_master[machine_id],Machine_master[department])</f>
        <v>Assembly</v>
      </c>
    </row>
    <row r="2663" spans="1:13">
      <c r="A2663" s="19">
        <v>45768</v>
      </c>
      <c r="B2663" t="s">
        <v>25</v>
      </c>
      <c r="C2663" t="s">
        <v>14</v>
      </c>
      <c r="D2663">
        <v>8</v>
      </c>
      <c r="E2663">
        <v>0</v>
      </c>
      <c r="F2663">
        <v>8</v>
      </c>
      <c r="G2663">
        <v>3394</v>
      </c>
      <c r="H2663" t="s">
        <v>15</v>
      </c>
      <c r="I2663">
        <v>0</v>
      </c>
      <c r="J2663" t="s">
        <v>16</v>
      </c>
      <c r="K2663" s="20">
        <v>0</v>
      </c>
      <c r="L2663" s="20">
        <v>1</v>
      </c>
      <c r="M2663" t="str">
        <f>_xlfn.XLOOKUP(Production_Downtime_Cleaned[[#This Row],[machine_id]],Machine_master[machine_id],Machine_master[department])</f>
        <v>Cutting</v>
      </c>
    </row>
    <row r="2664" spans="1:13">
      <c r="A2664" s="19">
        <v>45768</v>
      </c>
      <c r="B2664" t="s">
        <v>25</v>
      </c>
      <c r="C2664" t="s">
        <v>17</v>
      </c>
      <c r="D2664">
        <v>8</v>
      </c>
      <c r="E2664">
        <v>3.4</v>
      </c>
      <c r="F2664">
        <v>4.5999999999999996</v>
      </c>
      <c r="G2664">
        <v>2176</v>
      </c>
      <c r="H2664" t="s">
        <v>30</v>
      </c>
      <c r="I2664">
        <v>7600</v>
      </c>
      <c r="J2664" t="s">
        <v>16</v>
      </c>
      <c r="K2664" s="20">
        <v>0.43</v>
      </c>
      <c r="L2664" s="20">
        <v>0.57999999999999996</v>
      </c>
      <c r="M2664" t="str">
        <f>_xlfn.XLOOKUP(Production_Downtime_Cleaned[[#This Row],[machine_id]],Machine_master[machine_id],Machine_master[department])</f>
        <v>Cutting</v>
      </c>
    </row>
    <row r="2665" spans="1:13">
      <c r="A2665" s="19">
        <v>45768</v>
      </c>
      <c r="B2665" t="s">
        <v>25</v>
      </c>
      <c r="C2665" t="s">
        <v>18</v>
      </c>
      <c r="D2665">
        <v>8</v>
      </c>
      <c r="E2665">
        <v>0</v>
      </c>
      <c r="F2665">
        <v>8</v>
      </c>
      <c r="G2665">
        <v>3906</v>
      </c>
      <c r="H2665" t="s">
        <v>15</v>
      </c>
      <c r="I2665">
        <v>0</v>
      </c>
      <c r="J2665" t="s">
        <v>16</v>
      </c>
      <c r="K2665" s="20">
        <v>0</v>
      </c>
      <c r="L2665" s="20">
        <v>1</v>
      </c>
      <c r="M2665" t="str">
        <f>_xlfn.XLOOKUP(Production_Downtime_Cleaned[[#This Row],[machine_id]],Machine_master[machine_id],Machine_master[department])</f>
        <v>Cutting</v>
      </c>
    </row>
    <row r="2666" spans="1:13">
      <c r="A2666" s="19">
        <v>45769</v>
      </c>
      <c r="B2666" t="s">
        <v>13</v>
      </c>
      <c r="C2666" t="s">
        <v>14</v>
      </c>
      <c r="D2666">
        <v>8</v>
      </c>
      <c r="E2666">
        <v>0</v>
      </c>
      <c r="F2666">
        <v>8</v>
      </c>
      <c r="G2666">
        <v>4726</v>
      </c>
      <c r="H2666" t="s">
        <v>15</v>
      </c>
      <c r="I2666">
        <v>0</v>
      </c>
      <c r="J2666" t="s">
        <v>16</v>
      </c>
      <c r="K2666" s="20">
        <v>0</v>
      </c>
      <c r="L2666" s="20">
        <v>1</v>
      </c>
      <c r="M2666" t="str">
        <f>_xlfn.XLOOKUP(Production_Downtime_Cleaned[[#This Row],[machine_id]],Machine_master[machine_id],Machine_master[department])</f>
        <v>Stamping</v>
      </c>
    </row>
    <row r="2667" spans="1:13">
      <c r="A2667" s="19">
        <v>45769</v>
      </c>
      <c r="B2667" t="s">
        <v>13</v>
      </c>
      <c r="C2667" t="s">
        <v>17</v>
      </c>
      <c r="D2667">
        <v>8</v>
      </c>
      <c r="E2667">
        <v>4.4000000000000004</v>
      </c>
      <c r="F2667">
        <v>3.6</v>
      </c>
      <c r="G2667">
        <v>2469</v>
      </c>
      <c r="H2667" t="s">
        <v>26</v>
      </c>
      <c r="I2667">
        <v>12500</v>
      </c>
      <c r="J2667" t="s">
        <v>16</v>
      </c>
      <c r="K2667" s="20">
        <v>0.55000000000000004</v>
      </c>
      <c r="L2667" s="20">
        <v>0.45</v>
      </c>
      <c r="M2667" t="str">
        <f>_xlfn.XLOOKUP(Production_Downtime_Cleaned[[#This Row],[machine_id]],Machine_master[machine_id],Machine_master[department])</f>
        <v>Stamping</v>
      </c>
    </row>
    <row r="2668" spans="1:13">
      <c r="A2668" s="19">
        <v>45769</v>
      </c>
      <c r="B2668" t="s">
        <v>13</v>
      </c>
      <c r="C2668" t="s">
        <v>18</v>
      </c>
      <c r="D2668">
        <v>8</v>
      </c>
      <c r="E2668">
        <v>0</v>
      </c>
      <c r="F2668">
        <v>8</v>
      </c>
      <c r="G2668">
        <v>4468</v>
      </c>
      <c r="H2668" t="s">
        <v>15</v>
      </c>
      <c r="I2668">
        <v>0</v>
      </c>
      <c r="J2668" t="s">
        <v>16</v>
      </c>
      <c r="K2668" s="20">
        <v>0</v>
      </c>
      <c r="L2668" s="20">
        <v>1</v>
      </c>
      <c r="M2668" t="str">
        <f>_xlfn.XLOOKUP(Production_Downtime_Cleaned[[#This Row],[machine_id]],Machine_master[machine_id],Machine_master[department])</f>
        <v>Stamping</v>
      </c>
    </row>
    <row r="2669" spans="1:13">
      <c r="A2669" s="19">
        <v>45769</v>
      </c>
      <c r="B2669" t="s">
        <v>19</v>
      </c>
      <c r="C2669" t="s">
        <v>14</v>
      </c>
      <c r="D2669">
        <v>8</v>
      </c>
      <c r="E2669">
        <v>0</v>
      </c>
      <c r="F2669">
        <v>8</v>
      </c>
      <c r="G2669">
        <v>4875</v>
      </c>
      <c r="H2669" t="s">
        <v>15</v>
      </c>
      <c r="I2669">
        <v>0</v>
      </c>
      <c r="J2669" t="s">
        <v>16</v>
      </c>
      <c r="K2669" s="20">
        <v>0</v>
      </c>
      <c r="L2669" s="20">
        <v>1</v>
      </c>
      <c r="M2669" t="str">
        <f>_xlfn.XLOOKUP(Production_Downtime_Cleaned[[#This Row],[machine_id]],Machine_master[machine_id],Machine_master[department])</f>
        <v>Stamping</v>
      </c>
    </row>
    <row r="2670" spans="1:13">
      <c r="A2670" s="19">
        <v>45769</v>
      </c>
      <c r="B2670" t="s">
        <v>19</v>
      </c>
      <c r="C2670" t="s">
        <v>17</v>
      </c>
      <c r="D2670">
        <v>8</v>
      </c>
      <c r="E2670">
        <v>1</v>
      </c>
      <c r="F2670">
        <v>7</v>
      </c>
      <c r="G2670">
        <v>4726</v>
      </c>
      <c r="H2670" t="s">
        <v>30</v>
      </c>
      <c r="I2670">
        <v>9000</v>
      </c>
      <c r="J2670" t="s">
        <v>16</v>
      </c>
      <c r="K2670" s="20">
        <v>0.13</v>
      </c>
      <c r="L2670" s="20">
        <v>0.88</v>
      </c>
      <c r="M2670" t="str">
        <f>_xlfn.XLOOKUP(Production_Downtime_Cleaned[[#This Row],[machine_id]],Machine_master[machine_id],Machine_master[department])</f>
        <v>Stamping</v>
      </c>
    </row>
    <row r="2671" spans="1:13">
      <c r="A2671" s="19">
        <v>45769</v>
      </c>
      <c r="B2671" t="s">
        <v>19</v>
      </c>
      <c r="C2671" t="s">
        <v>18</v>
      </c>
      <c r="D2671">
        <v>8</v>
      </c>
      <c r="E2671">
        <v>1.3</v>
      </c>
      <c r="F2671">
        <v>6.7</v>
      </c>
      <c r="G2671">
        <v>4067</v>
      </c>
      <c r="H2671" t="s">
        <v>30</v>
      </c>
      <c r="I2671">
        <v>3500</v>
      </c>
      <c r="J2671" t="s">
        <v>16</v>
      </c>
      <c r="K2671" s="20">
        <v>0.16</v>
      </c>
      <c r="L2671" s="20">
        <v>0.84</v>
      </c>
      <c r="M2671" t="str">
        <f>_xlfn.XLOOKUP(Production_Downtime_Cleaned[[#This Row],[machine_id]],Machine_master[machine_id],Machine_master[department])</f>
        <v>Stamping</v>
      </c>
    </row>
    <row r="2672" spans="1:13">
      <c r="A2672" s="19">
        <v>45769</v>
      </c>
      <c r="B2672" t="s">
        <v>20</v>
      </c>
      <c r="C2672" t="s">
        <v>14</v>
      </c>
      <c r="D2672">
        <v>8</v>
      </c>
      <c r="E2672">
        <v>0</v>
      </c>
      <c r="F2672">
        <v>8</v>
      </c>
      <c r="G2672">
        <v>4607</v>
      </c>
      <c r="H2672" t="s">
        <v>15</v>
      </c>
      <c r="I2672">
        <v>0</v>
      </c>
      <c r="J2672" t="s">
        <v>16</v>
      </c>
      <c r="K2672" s="20">
        <v>0</v>
      </c>
      <c r="L2672" s="20">
        <v>1</v>
      </c>
      <c r="M2672" t="str">
        <f>_xlfn.XLOOKUP(Production_Downtime_Cleaned[[#This Row],[machine_id]],Machine_master[machine_id],Machine_master[department])</f>
        <v>Stamping</v>
      </c>
    </row>
    <row r="2673" spans="1:13">
      <c r="A2673" s="19">
        <v>45769</v>
      </c>
      <c r="B2673" t="s">
        <v>20</v>
      </c>
      <c r="C2673" t="s">
        <v>17</v>
      </c>
      <c r="D2673">
        <v>8</v>
      </c>
      <c r="E2673">
        <v>0</v>
      </c>
      <c r="F2673">
        <v>8</v>
      </c>
      <c r="G2673">
        <v>4809</v>
      </c>
      <c r="H2673" t="s">
        <v>15</v>
      </c>
      <c r="I2673">
        <v>0</v>
      </c>
      <c r="J2673" t="s">
        <v>16</v>
      </c>
      <c r="K2673" s="20">
        <v>0</v>
      </c>
      <c r="L2673" s="20">
        <v>1</v>
      </c>
      <c r="M2673" t="str">
        <f>_xlfn.XLOOKUP(Production_Downtime_Cleaned[[#This Row],[machine_id]],Machine_master[machine_id],Machine_master[department])</f>
        <v>Stamping</v>
      </c>
    </row>
    <row r="2674" spans="1:13">
      <c r="A2674" s="19">
        <v>45769</v>
      </c>
      <c r="B2674" t="s">
        <v>20</v>
      </c>
      <c r="C2674" t="s">
        <v>18</v>
      </c>
      <c r="D2674">
        <v>8</v>
      </c>
      <c r="E2674">
        <v>0</v>
      </c>
      <c r="F2674">
        <v>8</v>
      </c>
      <c r="G2674">
        <v>4710</v>
      </c>
      <c r="H2674" t="s">
        <v>15</v>
      </c>
      <c r="I2674">
        <v>0</v>
      </c>
      <c r="J2674" t="s">
        <v>16</v>
      </c>
      <c r="K2674" s="20">
        <v>0</v>
      </c>
      <c r="L2674" s="20">
        <v>1</v>
      </c>
      <c r="M2674" t="str">
        <f>_xlfn.XLOOKUP(Production_Downtime_Cleaned[[#This Row],[machine_id]],Machine_master[machine_id],Machine_master[department])</f>
        <v>Stamping</v>
      </c>
    </row>
    <row r="2675" spans="1:13">
      <c r="A2675" s="19">
        <v>45769</v>
      </c>
      <c r="B2675" t="s">
        <v>21</v>
      </c>
      <c r="C2675" t="s">
        <v>14</v>
      </c>
      <c r="D2675">
        <v>8</v>
      </c>
      <c r="E2675">
        <v>2.4</v>
      </c>
      <c r="F2675">
        <v>5.6</v>
      </c>
      <c r="G2675">
        <v>450</v>
      </c>
      <c r="H2675" t="s">
        <v>27</v>
      </c>
      <c r="I2675">
        <v>5000</v>
      </c>
      <c r="J2675" t="s">
        <v>16</v>
      </c>
      <c r="K2675" s="20">
        <v>0.3</v>
      </c>
      <c r="L2675" s="20">
        <v>0.7</v>
      </c>
      <c r="M2675" t="str">
        <f>_xlfn.XLOOKUP(Production_Downtime_Cleaned[[#This Row],[machine_id]],Machine_master[machine_id],Machine_master[department])</f>
        <v>Machining</v>
      </c>
    </row>
    <row r="2676" spans="1:13">
      <c r="A2676" s="19">
        <v>45769</v>
      </c>
      <c r="B2676" t="s">
        <v>21</v>
      </c>
      <c r="C2676" t="s">
        <v>17</v>
      </c>
      <c r="D2676">
        <v>8</v>
      </c>
      <c r="E2676">
        <v>0.9</v>
      </c>
      <c r="F2676">
        <v>7.1</v>
      </c>
      <c r="G2676">
        <v>607</v>
      </c>
      <c r="H2676" t="s">
        <v>27</v>
      </c>
      <c r="I2676">
        <v>9200</v>
      </c>
      <c r="J2676" t="s">
        <v>16</v>
      </c>
      <c r="K2676" s="20">
        <v>0.11</v>
      </c>
      <c r="L2676" s="20">
        <v>0.89</v>
      </c>
      <c r="M2676" t="str">
        <f>_xlfn.XLOOKUP(Production_Downtime_Cleaned[[#This Row],[machine_id]],Machine_master[machine_id],Machine_master[department])</f>
        <v>Machining</v>
      </c>
    </row>
    <row r="2677" spans="1:13">
      <c r="A2677" s="19">
        <v>45769</v>
      </c>
      <c r="B2677" t="s">
        <v>21</v>
      </c>
      <c r="C2677" t="s">
        <v>18</v>
      </c>
      <c r="D2677">
        <v>8</v>
      </c>
      <c r="E2677">
        <v>2.8</v>
      </c>
      <c r="F2677">
        <v>5.2</v>
      </c>
      <c r="G2677">
        <v>380</v>
      </c>
      <c r="H2677" t="s">
        <v>28</v>
      </c>
      <c r="I2677">
        <v>9900</v>
      </c>
      <c r="J2677" t="s">
        <v>16</v>
      </c>
      <c r="K2677" s="20">
        <v>0.35</v>
      </c>
      <c r="L2677" s="20">
        <v>0.65</v>
      </c>
      <c r="M2677" t="str">
        <f>_xlfn.XLOOKUP(Production_Downtime_Cleaned[[#This Row],[machine_id]],Machine_master[machine_id],Machine_master[department])</f>
        <v>Machining</v>
      </c>
    </row>
    <row r="2678" spans="1:13">
      <c r="A2678" s="19">
        <v>45769</v>
      </c>
      <c r="B2678" t="s">
        <v>22</v>
      </c>
      <c r="C2678" t="s">
        <v>14</v>
      </c>
      <c r="D2678">
        <v>8</v>
      </c>
      <c r="E2678">
        <v>0</v>
      </c>
      <c r="F2678">
        <v>8</v>
      </c>
      <c r="G2678">
        <v>810</v>
      </c>
      <c r="H2678" t="s">
        <v>15</v>
      </c>
      <c r="I2678">
        <v>0</v>
      </c>
      <c r="J2678" t="s">
        <v>16</v>
      </c>
      <c r="K2678" s="20">
        <v>0</v>
      </c>
      <c r="L2678" s="20">
        <v>1</v>
      </c>
      <c r="M2678" t="str">
        <f>_xlfn.XLOOKUP(Production_Downtime_Cleaned[[#This Row],[machine_id]],Machine_master[machine_id],Machine_master[department])</f>
        <v>Machining</v>
      </c>
    </row>
    <row r="2679" spans="1:13">
      <c r="A2679" s="19">
        <v>45769</v>
      </c>
      <c r="B2679" t="s">
        <v>22</v>
      </c>
      <c r="C2679" t="s">
        <v>17</v>
      </c>
      <c r="D2679">
        <v>8</v>
      </c>
      <c r="E2679">
        <v>0</v>
      </c>
      <c r="F2679">
        <v>8</v>
      </c>
      <c r="G2679">
        <v>750</v>
      </c>
      <c r="H2679" t="s">
        <v>15</v>
      </c>
      <c r="I2679">
        <v>0</v>
      </c>
      <c r="J2679" t="s">
        <v>16</v>
      </c>
      <c r="K2679" s="20">
        <v>0</v>
      </c>
      <c r="L2679" s="20">
        <v>1</v>
      </c>
      <c r="M2679" t="str">
        <f>_xlfn.XLOOKUP(Production_Downtime_Cleaned[[#This Row],[machine_id]],Machine_master[machine_id],Machine_master[department])</f>
        <v>Machining</v>
      </c>
    </row>
    <row r="2680" spans="1:13">
      <c r="A2680" s="19">
        <v>45769</v>
      </c>
      <c r="B2680" t="s">
        <v>22</v>
      </c>
      <c r="C2680" t="s">
        <v>18</v>
      </c>
      <c r="D2680">
        <v>8</v>
      </c>
      <c r="E2680">
        <v>0</v>
      </c>
      <c r="F2680">
        <v>8</v>
      </c>
      <c r="G2680">
        <v>707</v>
      </c>
      <c r="H2680" t="s">
        <v>15</v>
      </c>
      <c r="I2680">
        <v>0</v>
      </c>
      <c r="J2680" t="s">
        <v>16</v>
      </c>
      <c r="K2680" s="20">
        <v>0</v>
      </c>
      <c r="L2680" s="20">
        <v>1</v>
      </c>
      <c r="M2680" t="str">
        <f>_xlfn.XLOOKUP(Production_Downtime_Cleaned[[#This Row],[machine_id]],Machine_master[machine_id],Machine_master[department])</f>
        <v>Machining</v>
      </c>
    </row>
    <row r="2681" spans="1:13">
      <c r="A2681" s="19">
        <v>45769</v>
      </c>
      <c r="B2681" t="s">
        <v>23</v>
      </c>
      <c r="C2681" t="s">
        <v>14</v>
      </c>
      <c r="D2681">
        <v>8</v>
      </c>
      <c r="E2681">
        <v>0</v>
      </c>
      <c r="F2681">
        <v>8</v>
      </c>
      <c r="G2681">
        <v>3278</v>
      </c>
      <c r="H2681" t="s">
        <v>15</v>
      </c>
      <c r="I2681">
        <v>0</v>
      </c>
      <c r="J2681" t="s">
        <v>16</v>
      </c>
      <c r="K2681" s="20">
        <v>0</v>
      </c>
      <c r="L2681" s="20">
        <v>1</v>
      </c>
      <c r="M2681" t="str">
        <f>_xlfn.XLOOKUP(Production_Downtime_Cleaned[[#This Row],[machine_id]],Machine_master[machine_id],Machine_master[department])</f>
        <v>Assembly</v>
      </c>
    </row>
    <row r="2682" spans="1:13">
      <c r="A2682" s="19">
        <v>45769</v>
      </c>
      <c r="B2682" t="s">
        <v>23</v>
      </c>
      <c r="C2682" t="s">
        <v>17</v>
      </c>
      <c r="D2682">
        <v>8</v>
      </c>
      <c r="E2682">
        <v>5.0999999999999996</v>
      </c>
      <c r="F2682">
        <v>2.9</v>
      </c>
      <c r="G2682">
        <v>1174</v>
      </c>
      <c r="H2682" t="s">
        <v>30</v>
      </c>
      <c r="I2682">
        <v>7100</v>
      </c>
      <c r="J2682" t="s">
        <v>16</v>
      </c>
      <c r="K2682" s="20">
        <v>0.64</v>
      </c>
      <c r="L2682" s="20">
        <v>0.36</v>
      </c>
      <c r="M2682" t="str">
        <f>_xlfn.XLOOKUP(Production_Downtime_Cleaned[[#This Row],[machine_id]],Machine_master[machine_id],Machine_master[department])</f>
        <v>Assembly</v>
      </c>
    </row>
    <row r="2683" spans="1:13">
      <c r="A2683" s="19">
        <v>45769</v>
      </c>
      <c r="B2683" t="s">
        <v>23</v>
      </c>
      <c r="C2683" t="s">
        <v>18</v>
      </c>
      <c r="D2683">
        <v>8</v>
      </c>
      <c r="E2683">
        <v>0</v>
      </c>
      <c r="F2683">
        <v>8</v>
      </c>
      <c r="G2683">
        <v>3595</v>
      </c>
      <c r="H2683" t="s">
        <v>15</v>
      </c>
      <c r="I2683">
        <v>0</v>
      </c>
      <c r="J2683" t="s">
        <v>16</v>
      </c>
      <c r="K2683" s="20">
        <v>0</v>
      </c>
      <c r="L2683" s="20">
        <v>1</v>
      </c>
      <c r="M2683" t="str">
        <f>_xlfn.XLOOKUP(Production_Downtime_Cleaned[[#This Row],[machine_id]],Machine_master[machine_id],Machine_master[department])</f>
        <v>Assembly</v>
      </c>
    </row>
    <row r="2684" spans="1:13">
      <c r="A2684" s="19">
        <v>45769</v>
      </c>
      <c r="B2684" t="s">
        <v>24</v>
      </c>
      <c r="C2684" t="s">
        <v>14</v>
      </c>
      <c r="D2684">
        <v>8</v>
      </c>
      <c r="E2684">
        <v>0</v>
      </c>
      <c r="F2684">
        <v>8</v>
      </c>
      <c r="G2684">
        <v>3225</v>
      </c>
      <c r="H2684" t="s">
        <v>15</v>
      </c>
      <c r="I2684">
        <v>0</v>
      </c>
      <c r="J2684" t="s">
        <v>16</v>
      </c>
      <c r="K2684" s="20">
        <v>0</v>
      </c>
      <c r="L2684" s="20">
        <v>1</v>
      </c>
      <c r="M2684" t="str">
        <f>_xlfn.XLOOKUP(Production_Downtime_Cleaned[[#This Row],[machine_id]],Machine_master[machine_id],Machine_master[department])</f>
        <v>Assembly</v>
      </c>
    </row>
    <row r="2685" spans="1:13">
      <c r="A2685" s="19">
        <v>45769</v>
      </c>
      <c r="B2685" t="s">
        <v>24</v>
      </c>
      <c r="C2685" t="s">
        <v>17</v>
      </c>
      <c r="D2685">
        <v>8</v>
      </c>
      <c r="E2685">
        <v>1.6</v>
      </c>
      <c r="F2685">
        <v>6.4</v>
      </c>
      <c r="G2685">
        <v>2460</v>
      </c>
      <c r="H2685" t="s">
        <v>31</v>
      </c>
      <c r="I2685">
        <v>2400</v>
      </c>
      <c r="J2685" t="s">
        <v>16</v>
      </c>
      <c r="K2685" s="20">
        <v>0.2</v>
      </c>
      <c r="L2685" s="20">
        <v>0.8</v>
      </c>
      <c r="M2685" t="str">
        <f>_xlfn.XLOOKUP(Production_Downtime_Cleaned[[#This Row],[machine_id]],Machine_master[machine_id],Machine_master[department])</f>
        <v>Assembly</v>
      </c>
    </row>
    <row r="2686" spans="1:13">
      <c r="A2686" s="19">
        <v>45769</v>
      </c>
      <c r="B2686" t="s">
        <v>24</v>
      </c>
      <c r="C2686" t="s">
        <v>18</v>
      </c>
      <c r="D2686">
        <v>8</v>
      </c>
      <c r="E2686">
        <v>2.1</v>
      </c>
      <c r="F2686">
        <v>5.9</v>
      </c>
      <c r="G2686">
        <v>2435</v>
      </c>
      <c r="H2686" t="s">
        <v>28</v>
      </c>
      <c r="I2686">
        <v>14300</v>
      </c>
      <c r="J2686" t="s">
        <v>16</v>
      </c>
      <c r="K2686" s="20">
        <v>0.26</v>
      </c>
      <c r="L2686" s="20">
        <v>0.74</v>
      </c>
      <c r="M2686" t="str">
        <f>_xlfn.XLOOKUP(Production_Downtime_Cleaned[[#This Row],[machine_id]],Machine_master[machine_id],Machine_master[department])</f>
        <v>Assembly</v>
      </c>
    </row>
    <row r="2687" spans="1:13">
      <c r="A2687" s="19">
        <v>45769</v>
      </c>
      <c r="B2687" t="s">
        <v>25</v>
      </c>
      <c r="C2687" t="s">
        <v>14</v>
      </c>
      <c r="D2687">
        <v>8</v>
      </c>
      <c r="E2687">
        <v>0</v>
      </c>
      <c r="F2687">
        <v>8</v>
      </c>
      <c r="G2687">
        <v>4205</v>
      </c>
      <c r="H2687" t="s">
        <v>15</v>
      </c>
      <c r="I2687">
        <v>0</v>
      </c>
      <c r="J2687" t="s">
        <v>16</v>
      </c>
      <c r="K2687" s="20">
        <v>0</v>
      </c>
      <c r="L2687" s="20">
        <v>1</v>
      </c>
      <c r="M2687" t="str">
        <f>_xlfn.XLOOKUP(Production_Downtime_Cleaned[[#This Row],[machine_id]],Machine_master[machine_id],Machine_master[department])</f>
        <v>Cutting</v>
      </c>
    </row>
    <row r="2688" spans="1:13">
      <c r="A2688" s="19">
        <v>45769</v>
      </c>
      <c r="B2688" t="s">
        <v>25</v>
      </c>
      <c r="C2688" t="s">
        <v>17</v>
      </c>
      <c r="D2688">
        <v>8</v>
      </c>
      <c r="E2688">
        <v>0</v>
      </c>
      <c r="F2688">
        <v>8</v>
      </c>
      <c r="G2688">
        <v>4530</v>
      </c>
      <c r="H2688" t="s">
        <v>15</v>
      </c>
      <c r="I2688">
        <v>0</v>
      </c>
      <c r="J2688" t="s">
        <v>16</v>
      </c>
      <c r="K2688" s="20">
        <v>0</v>
      </c>
      <c r="L2688" s="20">
        <v>1</v>
      </c>
      <c r="M2688" t="str">
        <f>_xlfn.XLOOKUP(Production_Downtime_Cleaned[[#This Row],[machine_id]],Machine_master[machine_id],Machine_master[department])</f>
        <v>Cutting</v>
      </c>
    </row>
    <row r="2689" spans="1:13">
      <c r="A2689" s="19">
        <v>45769</v>
      </c>
      <c r="B2689" t="s">
        <v>25</v>
      </c>
      <c r="C2689" t="s">
        <v>18</v>
      </c>
      <c r="D2689">
        <v>8</v>
      </c>
      <c r="E2689">
        <v>0</v>
      </c>
      <c r="F2689">
        <v>8</v>
      </c>
      <c r="G2689">
        <v>3857</v>
      </c>
      <c r="H2689" t="s">
        <v>15</v>
      </c>
      <c r="I2689">
        <v>0</v>
      </c>
      <c r="J2689" t="s">
        <v>16</v>
      </c>
      <c r="K2689" s="20">
        <v>0</v>
      </c>
      <c r="L2689" s="20">
        <v>1</v>
      </c>
      <c r="M2689" t="str">
        <f>_xlfn.XLOOKUP(Production_Downtime_Cleaned[[#This Row],[machine_id]],Machine_master[machine_id],Machine_master[department])</f>
        <v>Cutting</v>
      </c>
    </row>
    <row r="2690" spans="1:13">
      <c r="A2690" s="19">
        <v>45770</v>
      </c>
      <c r="B2690" t="s">
        <v>13</v>
      </c>
      <c r="C2690" t="s">
        <v>14</v>
      </c>
      <c r="D2690">
        <v>8</v>
      </c>
      <c r="E2690">
        <v>0</v>
      </c>
      <c r="F2690">
        <v>8</v>
      </c>
      <c r="G2690">
        <v>5924</v>
      </c>
      <c r="H2690" t="s">
        <v>15</v>
      </c>
      <c r="I2690">
        <v>0</v>
      </c>
      <c r="J2690" t="s">
        <v>16</v>
      </c>
      <c r="K2690" s="20">
        <v>0</v>
      </c>
      <c r="L2690" s="20">
        <v>1</v>
      </c>
      <c r="M2690" t="str">
        <f>_xlfn.XLOOKUP(Production_Downtime_Cleaned[[#This Row],[machine_id]],Machine_master[machine_id],Machine_master[department])</f>
        <v>Stamping</v>
      </c>
    </row>
    <row r="2691" spans="1:13">
      <c r="A2691" s="19">
        <v>45770</v>
      </c>
      <c r="B2691" t="s">
        <v>13</v>
      </c>
      <c r="C2691" t="s">
        <v>17</v>
      </c>
      <c r="D2691">
        <v>8</v>
      </c>
      <c r="E2691">
        <v>5.3</v>
      </c>
      <c r="F2691">
        <v>2.7</v>
      </c>
      <c r="G2691">
        <v>1763</v>
      </c>
      <c r="H2691" t="s">
        <v>27</v>
      </c>
      <c r="I2691">
        <v>10600</v>
      </c>
      <c r="J2691" t="s">
        <v>16</v>
      </c>
      <c r="K2691" s="20">
        <v>0.66</v>
      </c>
      <c r="L2691" s="20">
        <v>0.34</v>
      </c>
      <c r="M2691" t="str">
        <f>_xlfn.XLOOKUP(Production_Downtime_Cleaned[[#This Row],[machine_id]],Machine_master[machine_id],Machine_master[department])</f>
        <v>Stamping</v>
      </c>
    </row>
    <row r="2692" spans="1:13">
      <c r="A2692" s="19">
        <v>45770</v>
      </c>
      <c r="B2692" t="s">
        <v>13</v>
      </c>
      <c r="C2692" t="s">
        <v>18</v>
      </c>
      <c r="D2692">
        <v>8</v>
      </c>
      <c r="E2692">
        <v>0</v>
      </c>
      <c r="F2692">
        <v>8</v>
      </c>
      <c r="G2692">
        <v>4960</v>
      </c>
      <c r="H2692" t="s">
        <v>15</v>
      </c>
      <c r="I2692">
        <v>0</v>
      </c>
      <c r="J2692" t="s">
        <v>16</v>
      </c>
      <c r="K2692" s="20">
        <v>0</v>
      </c>
      <c r="L2692" s="20">
        <v>1</v>
      </c>
      <c r="M2692" t="str">
        <f>_xlfn.XLOOKUP(Production_Downtime_Cleaned[[#This Row],[machine_id]],Machine_master[machine_id],Machine_master[department])</f>
        <v>Stamping</v>
      </c>
    </row>
    <row r="2693" spans="1:13">
      <c r="A2693" s="19">
        <v>45770</v>
      </c>
      <c r="B2693" t="s">
        <v>19</v>
      </c>
      <c r="C2693" t="s">
        <v>14</v>
      </c>
      <c r="D2693">
        <v>8</v>
      </c>
      <c r="E2693">
        <v>6.5</v>
      </c>
      <c r="F2693">
        <v>1.5</v>
      </c>
      <c r="G2693">
        <v>1080</v>
      </c>
      <c r="H2693" t="s">
        <v>29</v>
      </c>
      <c r="I2693">
        <v>2500</v>
      </c>
      <c r="J2693" t="s">
        <v>16</v>
      </c>
      <c r="K2693" s="20">
        <v>0.81</v>
      </c>
      <c r="L2693" s="20">
        <v>0.19</v>
      </c>
      <c r="M2693" t="str">
        <f>_xlfn.XLOOKUP(Production_Downtime_Cleaned[[#This Row],[machine_id]],Machine_master[machine_id],Machine_master[department])</f>
        <v>Stamping</v>
      </c>
    </row>
    <row r="2694" spans="1:13">
      <c r="A2694" s="19">
        <v>45770</v>
      </c>
      <c r="B2694" t="s">
        <v>19</v>
      </c>
      <c r="C2694" t="s">
        <v>17</v>
      </c>
      <c r="D2694">
        <v>8</v>
      </c>
      <c r="E2694">
        <v>0.7</v>
      </c>
      <c r="F2694">
        <v>7.3</v>
      </c>
      <c r="G2694">
        <v>4940</v>
      </c>
      <c r="H2694" t="s">
        <v>27</v>
      </c>
      <c r="I2694">
        <v>3800</v>
      </c>
      <c r="J2694" t="s">
        <v>16</v>
      </c>
      <c r="K2694" s="20">
        <v>0.09</v>
      </c>
      <c r="L2694" s="20">
        <v>0.91</v>
      </c>
      <c r="M2694" t="str">
        <f>_xlfn.XLOOKUP(Production_Downtime_Cleaned[[#This Row],[machine_id]],Machine_master[machine_id],Machine_master[department])</f>
        <v>Stamping</v>
      </c>
    </row>
    <row r="2695" spans="1:13">
      <c r="A2695" s="19">
        <v>45770</v>
      </c>
      <c r="B2695" t="s">
        <v>19</v>
      </c>
      <c r="C2695" t="s">
        <v>18</v>
      </c>
      <c r="D2695">
        <v>8</v>
      </c>
      <c r="E2695">
        <v>0.6</v>
      </c>
      <c r="F2695">
        <v>7.4</v>
      </c>
      <c r="G2695">
        <v>4188</v>
      </c>
      <c r="H2695" t="s">
        <v>28</v>
      </c>
      <c r="I2695">
        <v>4000</v>
      </c>
      <c r="J2695" t="s">
        <v>16</v>
      </c>
      <c r="K2695" s="20">
        <v>0.08</v>
      </c>
      <c r="L2695" s="20">
        <v>0.93</v>
      </c>
      <c r="M2695" t="str">
        <f>_xlfn.XLOOKUP(Production_Downtime_Cleaned[[#This Row],[machine_id]],Machine_master[machine_id],Machine_master[department])</f>
        <v>Stamping</v>
      </c>
    </row>
    <row r="2696" spans="1:13">
      <c r="A2696" s="19">
        <v>45770</v>
      </c>
      <c r="B2696" t="s">
        <v>20</v>
      </c>
      <c r="C2696" t="s">
        <v>14</v>
      </c>
      <c r="D2696">
        <v>8</v>
      </c>
      <c r="E2696">
        <v>0</v>
      </c>
      <c r="F2696">
        <v>8</v>
      </c>
      <c r="G2696">
        <v>4766</v>
      </c>
      <c r="H2696" t="s">
        <v>15</v>
      </c>
      <c r="I2696">
        <v>0</v>
      </c>
      <c r="J2696" t="s">
        <v>16</v>
      </c>
      <c r="K2696" s="20">
        <v>0</v>
      </c>
      <c r="L2696" s="20">
        <v>1</v>
      </c>
      <c r="M2696" t="str">
        <f>_xlfn.XLOOKUP(Production_Downtime_Cleaned[[#This Row],[machine_id]],Machine_master[machine_id],Machine_master[department])</f>
        <v>Stamping</v>
      </c>
    </row>
    <row r="2697" spans="1:13">
      <c r="A2697" s="19">
        <v>45770</v>
      </c>
      <c r="B2697" t="s">
        <v>20</v>
      </c>
      <c r="C2697" t="s">
        <v>17</v>
      </c>
      <c r="D2697">
        <v>8</v>
      </c>
      <c r="E2697">
        <v>0</v>
      </c>
      <c r="F2697">
        <v>8</v>
      </c>
      <c r="G2697">
        <v>4704</v>
      </c>
      <c r="H2697" t="s">
        <v>15</v>
      </c>
      <c r="I2697">
        <v>0</v>
      </c>
      <c r="J2697" t="s">
        <v>16</v>
      </c>
      <c r="K2697" s="20">
        <v>0</v>
      </c>
      <c r="L2697" s="20">
        <v>1</v>
      </c>
      <c r="M2697" t="str">
        <f>_xlfn.XLOOKUP(Production_Downtime_Cleaned[[#This Row],[machine_id]],Machine_master[machine_id],Machine_master[department])</f>
        <v>Stamping</v>
      </c>
    </row>
    <row r="2698" spans="1:13">
      <c r="A2698" s="19">
        <v>45770</v>
      </c>
      <c r="B2698" t="s">
        <v>20</v>
      </c>
      <c r="C2698" t="s">
        <v>18</v>
      </c>
      <c r="D2698">
        <v>8</v>
      </c>
      <c r="E2698">
        <v>0</v>
      </c>
      <c r="F2698">
        <v>8</v>
      </c>
      <c r="G2698">
        <v>4666</v>
      </c>
      <c r="H2698" t="s">
        <v>15</v>
      </c>
      <c r="I2698">
        <v>0</v>
      </c>
      <c r="J2698" t="s">
        <v>16</v>
      </c>
      <c r="K2698" s="20">
        <v>0</v>
      </c>
      <c r="L2698" s="20">
        <v>1</v>
      </c>
      <c r="M2698" t="str">
        <f>_xlfn.XLOOKUP(Production_Downtime_Cleaned[[#This Row],[machine_id]],Machine_master[machine_id],Machine_master[department])</f>
        <v>Stamping</v>
      </c>
    </row>
    <row r="2699" spans="1:13">
      <c r="A2699" s="19">
        <v>45770</v>
      </c>
      <c r="B2699" t="s">
        <v>21</v>
      </c>
      <c r="C2699" t="s">
        <v>14</v>
      </c>
      <c r="D2699">
        <v>8</v>
      </c>
      <c r="E2699">
        <v>0</v>
      </c>
      <c r="F2699">
        <v>8</v>
      </c>
      <c r="G2699">
        <v>637</v>
      </c>
      <c r="H2699" t="s">
        <v>15</v>
      </c>
      <c r="I2699">
        <v>0</v>
      </c>
      <c r="J2699" t="s">
        <v>16</v>
      </c>
      <c r="K2699" s="20">
        <v>0</v>
      </c>
      <c r="L2699" s="20">
        <v>1</v>
      </c>
      <c r="M2699" t="str">
        <f>_xlfn.XLOOKUP(Production_Downtime_Cleaned[[#This Row],[machine_id]],Machine_master[machine_id],Machine_master[department])</f>
        <v>Machining</v>
      </c>
    </row>
    <row r="2700" spans="1:13">
      <c r="A2700" s="19">
        <v>45770</v>
      </c>
      <c r="B2700" t="s">
        <v>21</v>
      </c>
      <c r="C2700" t="s">
        <v>17</v>
      </c>
      <c r="D2700">
        <v>8</v>
      </c>
      <c r="E2700">
        <v>0</v>
      </c>
      <c r="F2700">
        <v>8</v>
      </c>
      <c r="G2700">
        <v>686</v>
      </c>
      <c r="H2700" t="s">
        <v>15</v>
      </c>
      <c r="I2700">
        <v>0</v>
      </c>
      <c r="J2700" t="s">
        <v>16</v>
      </c>
      <c r="K2700" s="20">
        <v>0</v>
      </c>
      <c r="L2700" s="20">
        <v>1</v>
      </c>
      <c r="M2700" t="str">
        <f>_xlfn.XLOOKUP(Production_Downtime_Cleaned[[#This Row],[machine_id]],Machine_master[machine_id],Machine_master[department])</f>
        <v>Machining</v>
      </c>
    </row>
    <row r="2701" spans="1:13">
      <c r="A2701" s="19">
        <v>45770</v>
      </c>
      <c r="B2701" t="s">
        <v>21</v>
      </c>
      <c r="C2701" t="s">
        <v>18</v>
      </c>
      <c r="D2701">
        <v>8</v>
      </c>
      <c r="E2701">
        <v>0</v>
      </c>
      <c r="F2701">
        <v>8</v>
      </c>
      <c r="G2701">
        <v>751</v>
      </c>
      <c r="H2701" t="s">
        <v>15</v>
      </c>
      <c r="I2701">
        <v>0</v>
      </c>
      <c r="J2701" t="s">
        <v>16</v>
      </c>
      <c r="K2701" s="20">
        <v>0</v>
      </c>
      <c r="L2701" s="20">
        <v>1</v>
      </c>
      <c r="M2701" t="str">
        <f>_xlfn.XLOOKUP(Production_Downtime_Cleaned[[#This Row],[machine_id]],Machine_master[machine_id],Machine_master[department])</f>
        <v>Machining</v>
      </c>
    </row>
    <row r="2702" spans="1:13">
      <c r="A2702" s="19">
        <v>45770</v>
      </c>
      <c r="B2702" t="s">
        <v>22</v>
      </c>
      <c r="C2702" t="s">
        <v>14</v>
      </c>
      <c r="D2702">
        <v>8</v>
      </c>
      <c r="E2702">
        <v>0</v>
      </c>
      <c r="F2702">
        <v>8</v>
      </c>
      <c r="G2702">
        <v>741</v>
      </c>
      <c r="H2702" t="s">
        <v>15</v>
      </c>
      <c r="I2702">
        <v>0</v>
      </c>
      <c r="J2702" t="s">
        <v>16</v>
      </c>
      <c r="K2702" s="20">
        <v>0</v>
      </c>
      <c r="L2702" s="20">
        <v>1</v>
      </c>
      <c r="M2702" t="str">
        <f>_xlfn.XLOOKUP(Production_Downtime_Cleaned[[#This Row],[machine_id]],Machine_master[machine_id],Machine_master[department])</f>
        <v>Machining</v>
      </c>
    </row>
    <row r="2703" spans="1:13">
      <c r="A2703" s="19">
        <v>45770</v>
      </c>
      <c r="B2703" t="s">
        <v>22</v>
      </c>
      <c r="C2703" t="s">
        <v>17</v>
      </c>
      <c r="D2703">
        <v>8</v>
      </c>
      <c r="E2703">
        <v>1.3</v>
      </c>
      <c r="F2703">
        <v>6.7</v>
      </c>
      <c r="G2703">
        <v>630</v>
      </c>
      <c r="H2703" t="s">
        <v>29</v>
      </c>
      <c r="I2703">
        <v>14900</v>
      </c>
      <c r="J2703" t="s">
        <v>16</v>
      </c>
      <c r="K2703" s="20">
        <v>0.16</v>
      </c>
      <c r="L2703" s="20">
        <v>0.84</v>
      </c>
      <c r="M2703" t="str">
        <f>_xlfn.XLOOKUP(Production_Downtime_Cleaned[[#This Row],[machine_id]],Machine_master[machine_id],Machine_master[department])</f>
        <v>Machining</v>
      </c>
    </row>
    <row r="2704" spans="1:13">
      <c r="A2704" s="19">
        <v>45770</v>
      </c>
      <c r="B2704" t="s">
        <v>22</v>
      </c>
      <c r="C2704" t="s">
        <v>18</v>
      </c>
      <c r="D2704">
        <v>8</v>
      </c>
      <c r="E2704">
        <v>0</v>
      </c>
      <c r="F2704">
        <v>8</v>
      </c>
      <c r="G2704">
        <v>760</v>
      </c>
      <c r="H2704" t="s">
        <v>15</v>
      </c>
      <c r="I2704">
        <v>0</v>
      </c>
      <c r="J2704" t="s">
        <v>16</v>
      </c>
      <c r="K2704" s="20">
        <v>0</v>
      </c>
      <c r="L2704" s="20">
        <v>1</v>
      </c>
      <c r="M2704" t="str">
        <f>_xlfn.XLOOKUP(Production_Downtime_Cleaned[[#This Row],[machine_id]],Machine_master[machine_id],Machine_master[department])</f>
        <v>Machining</v>
      </c>
    </row>
    <row r="2705" spans="1:13">
      <c r="A2705" s="19">
        <v>45770</v>
      </c>
      <c r="B2705" t="s">
        <v>23</v>
      </c>
      <c r="C2705" t="s">
        <v>14</v>
      </c>
      <c r="D2705">
        <v>8</v>
      </c>
      <c r="E2705">
        <v>0</v>
      </c>
      <c r="F2705">
        <v>8</v>
      </c>
      <c r="G2705">
        <v>3113</v>
      </c>
      <c r="H2705" t="s">
        <v>15</v>
      </c>
      <c r="I2705">
        <v>0</v>
      </c>
      <c r="J2705" t="s">
        <v>16</v>
      </c>
      <c r="K2705" s="20">
        <v>0</v>
      </c>
      <c r="L2705" s="20">
        <v>1</v>
      </c>
      <c r="M2705" t="str">
        <f>_xlfn.XLOOKUP(Production_Downtime_Cleaned[[#This Row],[machine_id]],Machine_master[machine_id],Machine_master[department])</f>
        <v>Assembly</v>
      </c>
    </row>
    <row r="2706" spans="1:13">
      <c r="A2706" s="19">
        <v>45770</v>
      </c>
      <c r="B2706" t="s">
        <v>23</v>
      </c>
      <c r="C2706" t="s">
        <v>17</v>
      </c>
      <c r="D2706">
        <v>8</v>
      </c>
      <c r="E2706">
        <v>0</v>
      </c>
      <c r="F2706">
        <v>8</v>
      </c>
      <c r="G2706">
        <v>3302</v>
      </c>
      <c r="H2706" t="s">
        <v>15</v>
      </c>
      <c r="I2706">
        <v>0</v>
      </c>
      <c r="J2706" t="s">
        <v>16</v>
      </c>
      <c r="K2706" s="20">
        <v>0</v>
      </c>
      <c r="L2706" s="20">
        <v>1</v>
      </c>
      <c r="M2706" t="str">
        <f>_xlfn.XLOOKUP(Production_Downtime_Cleaned[[#This Row],[machine_id]],Machine_master[machine_id],Machine_master[department])</f>
        <v>Assembly</v>
      </c>
    </row>
    <row r="2707" spans="1:13">
      <c r="A2707" s="19">
        <v>45770</v>
      </c>
      <c r="B2707" t="s">
        <v>23</v>
      </c>
      <c r="C2707" t="s">
        <v>18</v>
      </c>
      <c r="D2707">
        <v>8</v>
      </c>
      <c r="E2707">
        <v>0</v>
      </c>
      <c r="F2707">
        <v>8</v>
      </c>
      <c r="G2707">
        <v>3489</v>
      </c>
      <c r="H2707" t="s">
        <v>15</v>
      </c>
      <c r="I2707">
        <v>0</v>
      </c>
      <c r="J2707" t="s">
        <v>16</v>
      </c>
      <c r="K2707" s="20">
        <v>0</v>
      </c>
      <c r="L2707" s="20">
        <v>1</v>
      </c>
      <c r="M2707" t="str">
        <f>_xlfn.XLOOKUP(Production_Downtime_Cleaned[[#This Row],[machine_id]],Machine_master[machine_id],Machine_master[department])</f>
        <v>Assembly</v>
      </c>
    </row>
    <row r="2708" spans="1:13">
      <c r="A2708" s="19">
        <v>45770</v>
      </c>
      <c r="B2708" t="s">
        <v>24</v>
      </c>
      <c r="C2708" t="s">
        <v>14</v>
      </c>
      <c r="D2708">
        <v>8</v>
      </c>
      <c r="E2708">
        <v>0</v>
      </c>
      <c r="F2708">
        <v>8</v>
      </c>
      <c r="G2708">
        <v>2912</v>
      </c>
      <c r="H2708" t="s">
        <v>15</v>
      </c>
      <c r="I2708">
        <v>0</v>
      </c>
      <c r="J2708" t="s">
        <v>16</v>
      </c>
      <c r="K2708" s="20">
        <v>0</v>
      </c>
      <c r="L2708" s="20">
        <v>1</v>
      </c>
      <c r="M2708" t="str">
        <f>_xlfn.XLOOKUP(Production_Downtime_Cleaned[[#This Row],[machine_id]],Machine_master[machine_id],Machine_master[department])</f>
        <v>Assembly</v>
      </c>
    </row>
    <row r="2709" spans="1:13">
      <c r="A2709" s="19">
        <v>45770</v>
      </c>
      <c r="B2709" t="s">
        <v>24</v>
      </c>
      <c r="C2709" t="s">
        <v>17</v>
      </c>
      <c r="D2709">
        <v>8</v>
      </c>
      <c r="E2709">
        <v>0</v>
      </c>
      <c r="F2709">
        <v>8</v>
      </c>
      <c r="G2709">
        <v>3419</v>
      </c>
      <c r="H2709" t="s">
        <v>15</v>
      </c>
      <c r="I2709">
        <v>0</v>
      </c>
      <c r="J2709" t="s">
        <v>16</v>
      </c>
      <c r="K2709" s="20">
        <v>0</v>
      </c>
      <c r="L2709" s="20">
        <v>1</v>
      </c>
      <c r="M2709" t="str">
        <f>_xlfn.XLOOKUP(Production_Downtime_Cleaned[[#This Row],[machine_id]],Machine_master[machine_id],Machine_master[department])</f>
        <v>Assembly</v>
      </c>
    </row>
    <row r="2710" spans="1:13">
      <c r="A2710" s="19">
        <v>45770</v>
      </c>
      <c r="B2710" t="s">
        <v>24</v>
      </c>
      <c r="C2710" t="s">
        <v>18</v>
      </c>
      <c r="D2710">
        <v>8</v>
      </c>
      <c r="E2710">
        <v>0</v>
      </c>
      <c r="F2710">
        <v>8</v>
      </c>
      <c r="G2710">
        <v>2924</v>
      </c>
      <c r="H2710" t="s">
        <v>15</v>
      </c>
      <c r="I2710">
        <v>0</v>
      </c>
      <c r="J2710" t="s">
        <v>16</v>
      </c>
      <c r="K2710" s="20">
        <v>0</v>
      </c>
      <c r="L2710" s="20">
        <v>1</v>
      </c>
      <c r="M2710" t="str">
        <f>_xlfn.XLOOKUP(Production_Downtime_Cleaned[[#This Row],[machine_id]],Machine_master[machine_id],Machine_master[department])</f>
        <v>Assembly</v>
      </c>
    </row>
    <row r="2711" spans="1:13">
      <c r="A2711" s="19">
        <v>45770</v>
      </c>
      <c r="B2711" t="s">
        <v>25</v>
      </c>
      <c r="C2711" t="s">
        <v>14</v>
      </c>
      <c r="D2711">
        <v>8</v>
      </c>
      <c r="E2711">
        <v>0</v>
      </c>
      <c r="F2711">
        <v>8</v>
      </c>
      <c r="G2711">
        <v>3860</v>
      </c>
      <c r="H2711" t="s">
        <v>15</v>
      </c>
      <c r="I2711">
        <v>0</v>
      </c>
      <c r="J2711" t="s">
        <v>16</v>
      </c>
      <c r="K2711" s="20">
        <v>0</v>
      </c>
      <c r="L2711" s="20">
        <v>1</v>
      </c>
      <c r="M2711" t="str">
        <f>_xlfn.XLOOKUP(Production_Downtime_Cleaned[[#This Row],[machine_id]],Machine_master[machine_id],Machine_master[department])</f>
        <v>Cutting</v>
      </c>
    </row>
    <row r="2712" spans="1:13">
      <c r="A2712" s="19">
        <v>45770</v>
      </c>
      <c r="B2712" t="s">
        <v>25</v>
      </c>
      <c r="C2712" t="s">
        <v>17</v>
      </c>
      <c r="D2712">
        <v>8</v>
      </c>
      <c r="E2712">
        <v>0</v>
      </c>
      <c r="F2712">
        <v>8</v>
      </c>
      <c r="G2712">
        <v>4263</v>
      </c>
      <c r="H2712" t="s">
        <v>15</v>
      </c>
      <c r="I2712">
        <v>0</v>
      </c>
      <c r="J2712" t="s">
        <v>16</v>
      </c>
      <c r="K2712" s="20">
        <v>0</v>
      </c>
      <c r="L2712" s="20">
        <v>1</v>
      </c>
      <c r="M2712" t="str">
        <f>_xlfn.XLOOKUP(Production_Downtime_Cleaned[[#This Row],[machine_id]],Machine_master[machine_id],Machine_master[department])</f>
        <v>Cutting</v>
      </c>
    </row>
    <row r="2713" spans="1:13">
      <c r="A2713" s="19">
        <v>45770</v>
      </c>
      <c r="B2713" t="s">
        <v>25</v>
      </c>
      <c r="C2713" t="s">
        <v>18</v>
      </c>
      <c r="D2713">
        <v>8</v>
      </c>
      <c r="E2713">
        <v>0</v>
      </c>
      <c r="F2713">
        <v>8</v>
      </c>
      <c r="G2713">
        <v>3954</v>
      </c>
      <c r="H2713" t="s">
        <v>15</v>
      </c>
      <c r="I2713">
        <v>0</v>
      </c>
      <c r="J2713" t="s">
        <v>16</v>
      </c>
      <c r="K2713" s="20">
        <v>0</v>
      </c>
      <c r="L2713" s="20">
        <v>1</v>
      </c>
      <c r="M2713" t="str">
        <f>_xlfn.XLOOKUP(Production_Downtime_Cleaned[[#This Row],[machine_id]],Machine_master[machine_id],Machine_master[department])</f>
        <v>Cutting</v>
      </c>
    </row>
    <row r="2714" spans="1:13">
      <c r="A2714" s="19">
        <v>45771</v>
      </c>
      <c r="B2714" t="s">
        <v>13</v>
      </c>
      <c r="C2714" t="s">
        <v>14</v>
      </c>
      <c r="D2714">
        <v>8</v>
      </c>
      <c r="E2714">
        <v>0</v>
      </c>
      <c r="F2714">
        <v>8</v>
      </c>
      <c r="G2714">
        <v>5001</v>
      </c>
      <c r="H2714" t="s">
        <v>15</v>
      </c>
      <c r="I2714">
        <v>0</v>
      </c>
      <c r="J2714" t="s">
        <v>16</v>
      </c>
      <c r="K2714" s="20">
        <v>0</v>
      </c>
      <c r="L2714" s="20">
        <v>1</v>
      </c>
      <c r="M2714" t="str">
        <f>_xlfn.XLOOKUP(Production_Downtime_Cleaned[[#This Row],[machine_id]],Machine_master[machine_id],Machine_master[department])</f>
        <v>Stamping</v>
      </c>
    </row>
    <row r="2715" spans="1:13">
      <c r="A2715" s="19">
        <v>45771</v>
      </c>
      <c r="B2715" t="s">
        <v>13</v>
      </c>
      <c r="C2715" t="s">
        <v>17</v>
      </c>
      <c r="D2715">
        <v>8</v>
      </c>
      <c r="E2715">
        <v>0</v>
      </c>
      <c r="F2715">
        <v>8</v>
      </c>
      <c r="G2715">
        <v>5542</v>
      </c>
      <c r="H2715" t="s">
        <v>15</v>
      </c>
      <c r="I2715">
        <v>0</v>
      </c>
      <c r="J2715" t="s">
        <v>16</v>
      </c>
      <c r="K2715" s="20">
        <v>0</v>
      </c>
      <c r="L2715" s="20">
        <v>1</v>
      </c>
      <c r="M2715" t="str">
        <f>_xlfn.XLOOKUP(Production_Downtime_Cleaned[[#This Row],[machine_id]],Machine_master[machine_id],Machine_master[department])</f>
        <v>Stamping</v>
      </c>
    </row>
    <row r="2716" spans="1:13">
      <c r="A2716" s="19">
        <v>45771</v>
      </c>
      <c r="B2716" t="s">
        <v>13</v>
      </c>
      <c r="C2716" t="s">
        <v>18</v>
      </c>
      <c r="D2716">
        <v>8</v>
      </c>
      <c r="E2716">
        <v>3.4</v>
      </c>
      <c r="F2716">
        <v>4.5999999999999996</v>
      </c>
      <c r="G2716">
        <v>2894</v>
      </c>
      <c r="H2716" t="s">
        <v>29</v>
      </c>
      <c r="I2716">
        <v>8200</v>
      </c>
      <c r="J2716" t="s">
        <v>16</v>
      </c>
      <c r="K2716" s="20">
        <v>0.43</v>
      </c>
      <c r="L2716" s="20">
        <v>0.57999999999999996</v>
      </c>
      <c r="M2716" t="str">
        <f>_xlfn.XLOOKUP(Production_Downtime_Cleaned[[#This Row],[machine_id]],Machine_master[machine_id],Machine_master[department])</f>
        <v>Stamping</v>
      </c>
    </row>
    <row r="2717" spans="1:13">
      <c r="A2717" s="19">
        <v>45771</v>
      </c>
      <c r="B2717" t="s">
        <v>19</v>
      </c>
      <c r="C2717" t="s">
        <v>14</v>
      </c>
      <c r="D2717">
        <v>8</v>
      </c>
      <c r="E2717">
        <v>0</v>
      </c>
      <c r="F2717">
        <v>8</v>
      </c>
      <c r="G2717">
        <v>5324</v>
      </c>
      <c r="H2717" t="s">
        <v>15</v>
      </c>
      <c r="I2717">
        <v>0</v>
      </c>
      <c r="J2717" t="s">
        <v>16</v>
      </c>
      <c r="K2717" s="20">
        <v>0</v>
      </c>
      <c r="L2717" s="20">
        <v>1</v>
      </c>
      <c r="M2717" t="str">
        <f>_xlfn.XLOOKUP(Production_Downtime_Cleaned[[#This Row],[machine_id]],Machine_master[machine_id],Machine_master[department])</f>
        <v>Stamping</v>
      </c>
    </row>
    <row r="2718" spans="1:13">
      <c r="A2718" s="19">
        <v>45771</v>
      </c>
      <c r="B2718" t="s">
        <v>19</v>
      </c>
      <c r="C2718" t="s">
        <v>17</v>
      </c>
      <c r="D2718">
        <v>8</v>
      </c>
      <c r="E2718">
        <v>0</v>
      </c>
      <c r="F2718">
        <v>8</v>
      </c>
      <c r="G2718">
        <v>5165</v>
      </c>
      <c r="H2718" t="s">
        <v>15</v>
      </c>
      <c r="I2718">
        <v>0</v>
      </c>
      <c r="J2718" t="s">
        <v>16</v>
      </c>
      <c r="K2718" s="20">
        <v>0</v>
      </c>
      <c r="L2718" s="20">
        <v>1</v>
      </c>
      <c r="M2718" t="str">
        <f>_xlfn.XLOOKUP(Production_Downtime_Cleaned[[#This Row],[machine_id]],Machine_master[machine_id],Machine_master[department])</f>
        <v>Stamping</v>
      </c>
    </row>
    <row r="2719" spans="1:13">
      <c r="A2719" s="19">
        <v>45771</v>
      </c>
      <c r="B2719" t="s">
        <v>19</v>
      </c>
      <c r="C2719" t="s">
        <v>18</v>
      </c>
      <c r="D2719">
        <v>8</v>
      </c>
      <c r="E2719">
        <v>0</v>
      </c>
      <c r="F2719">
        <v>8</v>
      </c>
      <c r="G2719">
        <v>5109</v>
      </c>
      <c r="H2719" t="s">
        <v>15</v>
      </c>
      <c r="I2719">
        <v>0</v>
      </c>
      <c r="J2719" t="s">
        <v>16</v>
      </c>
      <c r="K2719" s="20">
        <v>0</v>
      </c>
      <c r="L2719" s="20">
        <v>1</v>
      </c>
      <c r="M2719" t="str">
        <f>_xlfn.XLOOKUP(Production_Downtime_Cleaned[[#This Row],[machine_id]],Machine_master[machine_id],Machine_master[department])</f>
        <v>Stamping</v>
      </c>
    </row>
    <row r="2720" spans="1:13">
      <c r="A2720" s="19">
        <v>45771</v>
      </c>
      <c r="B2720" t="s">
        <v>20</v>
      </c>
      <c r="C2720" t="s">
        <v>14</v>
      </c>
      <c r="D2720">
        <v>8</v>
      </c>
      <c r="E2720">
        <v>0</v>
      </c>
      <c r="F2720">
        <v>8</v>
      </c>
      <c r="G2720">
        <v>4627</v>
      </c>
      <c r="H2720" t="s">
        <v>15</v>
      </c>
      <c r="I2720">
        <v>0</v>
      </c>
      <c r="J2720" t="s">
        <v>16</v>
      </c>
      <c r="K2720" s="20">
        <v>0</v>
      </c>
      <c r="L2720" s="20">
        <v>1</v>
      </c>
      <c r="M2720" t="str">
        <f>_xlfn.XLOOKUP(Production_Downtime_Cleaned[[#This Row],[machine_id]],Machine_master[machine_id],Machine_master[department])</f>
        <v>Stamping</v>
      </c>
    </row>
    <row r="2721" spans="1:13">
      <c r="A2721" s="19">
        <v>45771</v>
      </c>
      <c r="B2721" t="s">
        <v>20</v>
      </c>
      <c r="C2721" t="s">
        <v>17</v>
      </c>
      <c r="D2721">
        <v>8</v>
      </c>
      <c r="E2721">
        <v>0</v>
      </c>
      <c r="F2721">
        <v>8</v>
      </c>
      <c r="G2721">
        <v>4524</v>
      </c>
      <c r="H2721" t="s">
        <v>15</v>
      </c>
      <c r="I2721">
        <v>0</v>
      </c>
      <c r="J2721" t="s">
        <v>16</v>
      </c>
      <c r="K2721" s="20">
        <v>0</v>
      </c>
      <c r="L2721" s="20">
        <v>1</v>
      </c>
      <c r="M2721" t="str">
        <f>_xlfn.XLOOKUP(Production_Downtime_Cleaned[[#This Row],[machine_id]],Machine_master[machine_id],Machine_master[department])</f>
        <v>Stamping</v>
      </c>
    </row>
    <row r="2722" spans="1:13">
      <c r="A2722" s="19">
        <v>45771</v>
      </c>
      <c r="B2722" t="s">
        <v>20</v>
      </c>
      <c r="C2722" t="s">
        <v>18</v>
      </c>
      <c r="D2722">
        <v>8</v>
      </c>
      <c r="E2722">
        <v>0</v>
      </c>
      <c r="F2722">
        <v>8</v>
      </c>
      <c r="G2722">
        <v>4438</v>
      </c>
      <c r="H2722" t="s">
        <v>15</v>
      </c>
      <c r="I2722">
        <v>0</v>
      </c>
      <c r="J2722" t="s">
        <v>16</v>
      </c>
      <c r="K2722" s="20">
        <v>0</v>
      </c>
      <c r="L2722" s="20">
        <v>1</v>
      </c>
      <c r="M2722" t="str">
        <f>_xlfn.XLOOKUP(Production_Downtime_Cleaned[[#This Row],[machine_id]],Machine_master[machine_id],Machine_master[department])</f>
        <v>Stamping</v>
      </c>
    </row>
    <row r="2723" spans="1:13">
      <c r="A2723" s="19">
        <v>45771</v>
      </c>
      <c r="B2723" t="s">
        <v>21</v>
      </c>
      <c r="C2723" t="s">
        <v>14</v>
      </c>
      <c r="D2723">
        <v>8</v>
      </c>
      <c r="E2723">
        <v>0</v>
      </c>
      <c r="F2723">
        <v>8</v>
      </c>
      <c r="G2723">
        <v>659</v>
      </c>
      <c r="H2723" t="s">
        <v>15</v>
      </c>
      <c r="I2723">
        <v>0</v>
      </c>
      <c r="J2723" t="s">
        <v>16</v>
      </c>
      <c r="K2723" s="20">
        <v>0</v>
      </c>
      <c r="L2723" s="20">
        <v>1</v>
      </c>
      <c r="M2723" t="str">
        <f>_xlfn.XLOOKUP(Production_Downtime_Cleaned[[#This Row],[machine_id]],Machine_master[machine_id],Machine_master[department])</f>
        <v>Machining</v>
      </c>
    </row>
    <row r="2724" spans="1:13">
      <c r="A2724" s="19">
        <v>45771</v>
      </c>
      <c r="B2724" t="s">
        <v>21</v>
      </c>
      <c r="C2724" t="s">
        <v>17</v>
      </c>
      <c r="D2724">
        <v>8</v>
      </c>
      <c r="E2724">
        <v>0</v>
      </c>
      <c r="F2724">
        <v>8</v>
      </c>
      <c r="G2724">
        <v>654</v>
      </c>
      <c r="H2724" t="s">
        <v>15</v>
      </c>
      <c r="I2724">
        <v>0</v>
      </c>
      <c r="J2724" t="s">
        <v>16</v>
      </c>
      <c r="K2724" s="20">
        <v>0</v>
      </c>
      <c r="L2724" s="20">
        <v>1</v>
      </c>
      <c r="M2724" t="str">
        <f>_xlfn.XLOOKUP(Production_Downtime_Cleaned[[#This Row],[machine_id]],Machine_master[machine_id],Machine_master[department])</f>
        <v>Machining</v>
      </c>
    </row>
    <row r="2725" spans="1:13">
      <c r="A2725" s="19">
        <v>45771</v>
      </c>
      <c r="B2725" t="s">
        <v>21</v>
      </c>
      <c r="C2725" t="s">
        <v>18</v>
      </c>
      <c r="D2725">
        <v>8</v>
      </c>
      <c r="E2725">
        <v>0</v>
      </c>
      <c r="F2725">
        <v>8</v>
      </c>
      <c r="G2725">
        <v>638</v>
      </c>
      <c r="H2725" t="s">
        <v>15</v>
      </c>
      <c r="I2725">
        <v>0</v>
      </c>
      <c r="J2725" t="s">
        <v>16</v>
      </c>
      <c r="K2725" s="20">
        <v>0</v>
      </c>
      <c r="L2725" s="20">
        <v>1</v>
      </c>
      <c r="M2725" t="str">
        <f>_xlfn.XLOOKUP(Production_Downtime_Cleaned[[#This Row],[machine_id]],Machine_master[machine_id],Machine_master[department])</f>
        <v>Machining</v>
      </c>
    </row>
    <row r="2726" spans="1:13">
      <c r="A2726" s="19">
        <v>45771</v>
      </c>
      <c r="B2726" t="s">
        <v>22</v>
      </c>
      <c r="C2726" t="s">
        <v>14</v>
      </c>
      <c r="D2726">
        <v>8</v>
      </c>
      <c r="E2726">
        <v>0</v>
      </c>
      <c r="F2726">
        <v>8</v>
      </c>
      <c r="G2726">
        <v>745</v>
      </c>
      <c r="H2726" t="s">
        <v>15</v>
      </c>
      <c r="I2726">
        <v>0</v>
      </c>
      <c r="J2726" t="s">
        <v>16</v>
      </c>
      <c r="K2726" s="20">
        <v>0</v>
      </c>
      <c r="L2726" s="20">
        <v>1</v>
      </c>
      <c r="M2726" t="str">
        <f>_xlfn.XLOOKUP(Production_Downtime_Cleaned[[#This Row],[machine_id]],Machine_master[machine_id],Machine_master[department])</f>
        <v>Machining</v>
      </c>
    </row>
    <row r="2727" spans="1:13">
      <c r="A2727" s="19">
        <v>45771</v>
      </c>
      <c r="B2727" t="s">
        <v>22</v>
      </c>
      <c r="C2727" t="s">
        <v>17</v>
      </c>
      <c r="D2727">
        <v>8</v>
      </c>
      <c r="E2727">
        <v>5.2</v>
      </c>
      <c r="F2727">
        <v>2.8</v>
      </c>
      <c r="G2727">
        <v>263</v>
      </c>
      <c r="H2727" t="s">
        <v>28</v>
      </c>
      <c r="I2727">
        <v>10600</v>
      </c>
      <c r="J2727" t="s">
        <v>16</v>
      </c>
      <c r="K2727" s="20">
        <v>0.65</v>
      </c>
      <c r="L2727" s="20">
        <v>0.35</v>
      </c>
      <c r="M2727" t="str">
        <f>_xlfn.XLOOKUP(Production_Downtime_Cleaned[[#This Row],[machine_id]],Machine_master[machine_id],Machine_master[department])</f>
        <v>Machining</v>
      </c>
    </row>
    <row r="2728" spans="1:13">
      <c r="A2728" s="19">
        <v>45771</v>
      </c>
      <c r="B2728" t="s">
        <v>22</v>
      </c>
      <c r="C2728" t="s">
        <v>18</v>
      </c>
      <c r="D2728">
        <v>8</v>
      </c>
      <c r="E2728">
        <v>0</v>
      </c>
      <c r="F2728">
        <v>8</v>
      </c>
      <c r="G2728">
        <v>704</v>
      </c>
      <c r="H2728" t="s">
        <v>15</v>
      </c>
      <c r="I2728">
        <v>0</v>
      </c>
      <c r="J2728" t="s">
        <v>16</v>
      </c>
      <c r="K2728" s="20">
        <v>0</v>
      </c>
      <c r="L2728" s="20">
        <v>1</v>
      </c>
      <c r="M2728" t="str">
        <f>_xlfn.XLOOKUP(Production_Downtime_Cleaned[[#This Row],[machine_id]],Machine_master[machine_id],Machine_master[department])</f>
        <v>Machining</v>
      </c>
    </row>
    <row r="2729" spans="1:13">
      <c r="A2729" s="19">
        <v>45771</v>
      </c>
      <c r="B2729" t="s">
        <v>23</v>
      </c>
      <c r="C2729" t="s">
        <v>14</v>
      </c>
      <c r="D2729">
        <v>8</v>
      </c>
      <c r="E2729">
        <v>0</v>
      </c>
      <c r="F2729">
        <v>8</v>
      </c>
      <c r="G2729">
        <v>3382</v>
      </c>
      <c r="H2729" t="s">
        <v>15</v>
      </c>
      <c r="I2729">
        <v>0</v>
      </c>
      <c r="J2729" t="s">
        <v>16</v>
      </c>
      <c r="K2729" s="20">
        <v>0</v>
      </c>
      <c r="L2729" s="20">
        <v>1</v>
      </c>
      <c r="M2729" t="str">
        <f>_xlfn.XLOOKUP(Production_Downtime_Cleaned[[#This Row],[machine_id]],Machine_master[machine_id],Machine_master[department])</f>
        <v>Assembly</v>
      </c>
    </row>
    <row r="2730" spans="1:13">
      <c r="A2730" s="19">
        <v>45771</v>
      </c>
      <c r="B2730" t="s">
        <v>23</v>
      </c>
      <c r="C2730" t="s">
        <v>17</v>
      </c>
      <c r="D2730">
        <v>8</v>
      </c>
      <c r="E2730">
        <v>3.8</v>
      </c>
      <c r="F2730">
        <v>4.2</v>
      </c>
      <c r="G2730">
        <v>1621</v>
      </c>
      <c r="H2730" t="s">
        <v>28</v>
      </c>
      <c r="I2730">
        <v>10300</v>
      </c>
      <c r="J2730" t="s">
        <v>16</v>
      </c>
      <c r="K2730" s="20">
        <v>0.48</v>
      </c>
      <c r="L2730" s="20">
        <v>0.53</v>
      </c>
      <c r="M2730" t="str">
        <f>_xlfn.XLOOKUP(Production_Downtime_Cleaned[[#This Row],[machine_id]],Machine_master[machine_id],Machine_master[department])</f>
        <v>Assembly</v>
      </c>
    </row>
    <row r="2731" spans="1:13">
      <c r="A2731" s="19">
        <v>45771</v>
      </c>
      <c r="B2731" t="s">
        <v>23</v>
      </c>
      <c r="C2731" t="s">
        <v>18</v>
      </c>
      <c r="D2731">
        <v>8</v>
      </c>
      <c r="E2731">
        <v>0</v>
      </c>
      <c r="F2731">
        <v>8</v>
      </c>
      <c r="G2731">
        <v>3186</v>
      </c>
      <c r="H2731" t="s">
        <v>15</v>
      </c>
      <c r="I2731">
        <v>0</v>
      </c>
      <c r="J2731" t="s">
        <v>16</v>
      </c>
      <c r="K2731" s="20">
        <v>0</v>
      </c>
      <c r="L2731" s="20">
        <v>1</v>
      </c>
      <c r="M2731" t="str">
        <f>_xlfn.XLOOKUP(Production_Downtime_Cleaned[[#This Row],[machine_id]],Machine_master[machine_id],Machine_master[department])</f>
        <v>Assembly</v>
      </c>
    </row>
    <row r="2732" spans="1:13">
      <c r="A2732" s="19">
        <v>45771</v>
      </c>
      <c r="B2732" t="s">
        <v>24</v>
      </c>
      <c r="C2732" t="s">
        <v>14</v>
      </c>
      <c r="D2732">
        <v>8</v>
      </c>
      <c r="E2732">
        <v>2.7</v>
      </c>
      <c r="F2732">
        <v>5.3</v>
      </c>
      <c r="G2732">
        <v>2163</v>
      </c>
      <c r="H2732" t="s">
        <v>30</v>
      </c>
      <c r="I2732">
        <v>13500</v>
      </c>
      <c r="J2732" t="s">
        <v>16</v>
      </c>
      <c r="K2732" s="20">
        <v>0.34</v>
      </c>
      <c r="L2732" s="20">
        <v>0.66</v>
      </c>
      <c r="M2732" t="str">
        <f>_xlfn.XLOOKUP(Production_Downtime_Cleaned[[#This Row],[machine_id]],Machine_master[machine_id],Machine_master[department])</f>
        <v>Assembly</v>
      </c>
    </row>
    <row r="2733" spans="1:13">
      <c r="A2733" s="19">
        <v>45771</v>
      </c>
      <c r="B2733" t="s">
        <v>24</v>
      </c>
      <c r="C2733" t="s">
        <v>17</v>
      </c>
      <c r="D2733">
        <v>8</v>
      </c>
      <c r="E2733">
        <v>0</v>
      </c>
      <c r="F2733">
        <v>8</v>
      </c>
      <c r="G2733">
        <v>3488</v>
      </c>
      <c r="H2733" t="s">
        <v>15</v>
      </c>
      <c r="I2733">
        <v>0</v>
      </c>
      <c r="J2733" t="s">
        <v>16</v>
      </c>
      <c r="K2733" s="20">
        <v>0</v>
      </c>
      <c r="L2733" s="20">
        <v>1</v>
      </c>
      <c r="M2733" t="str">
        <f>_xlfn.XLOOKUP(Production_Downtime_Cleaned[[#This Row],[machine_id]],Machine_master[machine_id],Machine_master[department])</f>
        <v>Assembly</v>
      </c>
    </row>
    <row r="2734" spans="1:13">
      <c r="A2734" s="19">
        <v>45771</v>
      </c>
      <c r="B2734" t="s">
        <v>24</v>
      </c>
      <c r="C2734" t="s">
        <v>18</v>
      </c>
      <c r="D2734">
        <v>8</v>
      </c>
      <c r="E2734">
        <v>0</v>
      </c>
      <c r="F2734">
        <v>8</v>
      </c>
      <c r="G2734">
        <v>3495</v>
      </c>
      <c r="H2734" t="s">
        <v>15</v>
      </c>
      <c r="I2734">
        <v>0</v>
      </c>
      <c r="J2734" t="s">
        <v>16</v>
      </c>
      <c r="K2734" s="20">
        <v>0</v>
      </c>
      <c r="L2734" s="20">
        <v>1</v>
      </c>
      <c r="M2734" t="str">
        <f>_xlfn.XLOOKUP(Production_Downtime_Cleaned[[#This Row],[machine_id]],Machine_master[machine_id],Machine_master[department])</f>
        <v>Assembly</v>
      </c>
    </row>
    <row r="2735" spans="1:13">
      <c r="A2735" s="19">
        <v>45771</v>
      </c>
      <c r="B2735" t="s">
        <v>25</v>
      </c>
      <c r="C2735" t="s">
        <v>14</v>
      </c>
      <c r="D2735">
        <v>8</v>
      </c>
      <c r="E2735">
        <v>1</v>
      </c>
      <c r="F2735">
        <v>7</v>
      </c>
      <c r="G2735">
        <v>3600</v>
      </c>
      <c r="H2735" t="s">
        <v>26</v>
      </c>
      <c r="I2735">
        <v>2500</v>
      </c>
      <c r="J2735" t="s">
        <v>16</v>
      </c>
      <c r="K2735" s="20">
        <v>0.13</v>
      </c>
      <c r="L2735" s="20">
        <v>0.88</v>
      </c>
      <c r="M2735" t="str">
        <f>_xlfn.XLOOKUP(Production_Downtime_Cleaned[[#This Row],[machine_id]],Machine_master[machine_id],Machine_master[department])</f>
        <v>Cutting</v>
      </c>
    </row>
    <row r="2736" spans="1:13">
      <c r="A2736" s="19">
        <v>45771</v>
      </c>
      <c r="B2736" t="s">
        <v>25</v>
      </c>
      <c r="C2736" t="s">
        <v>17</v>
      </c>
      <c r="D2736">
        <v>8</v>
      </c>
      <c r="E2736">
        <v>3.9</v>
      </c>
      <c r="F2736">
        <v>4.0999999999999996</v>
      </c>
      <c r="G2736">
        <v>2005</v>
      </c>
      <c r="H2736" t="s">
        <v>26</v>
      </c>
      <c r="I2736">
        <v>3000</v>
      </c>
      <c r="J2736" t="s">
        <v>16</v>
      </c>
      <c r="K2736" s="20">
        <v>0.49</v>
      </c>
      <c r="L2736" s="20">
        <v>0.51</v>
      </c>
      <c r="M2736" t="str">
        <f>_xlfn.XLOOKUP(Production_Downtime_Cleaned[[#This Row],[machine_id]],Machine_master[machine_id],Machine_master[department])</f>
        <v>Cutting</v>
      </c>
    </row>
    <row r="2737" spans="1:13">
      <c r="A2737" s="19">
        <v>45771</v>
      </c>
      <c r="B2737" t="s">
        <v>25</v>
      </c>
      <c r="C2737" t="s">
        <v>18</v>
      </c>
      <c r="D2737">
        <v>8</v>
      </c>
      <c r="E2737">
        <v>5.4</v>
      </c>
      <c r="F2737">
        <v>2.6</v>
      </c>
      <c r="G2737">
        <v>1486</v>
      </c>
      <c r="H2737" t="s">
        <v>28</v>
      </c>
      <c r="I2737">
        <v>5900</v>
      </c>
      <c r="J2737" t="s">
        <v>16</v>
      </c>
      <c r="K2737" s="20">
        <v>0.68</v>
      </c>
      <c r="L2737" s="20">
        <v>0.33</v>
      </c>
      <c r="M2737" t="str">
        <f>_xlfn.XLOOKUP(Production_Downtime_Cleaned[[#This Row],[machine_id]],Machine_master[machine_id],Machine_master[department])</f>
        <v>Cutting</v>
      </c>
    </row>
    <row r="2738" spans="1:13">
      <c r="A2738" s="19">
        <v>45772</v>
      </c>
      <c r="B2738" t="s">
        <v>13</v>
      </c>
      <c r="C2738" t="s">
        <v>14</v>
      </c>
      <c r="D2738">
        <v>8</v>
      </c>
      <c r="E2738">
        <v>0</v>
      </c>
      <c r="F2738">
        <v>8</v>
      </c>
      <c r="G2738">
        <v>4858</v>
      </c>
      <c r="H2738" t="s">
        <v>15</v>
      </c>
      <c r="I2738">
        <v>0</v>
      </c>
      <c r="J2738" t="s">
        <v>16</v>
      </c>
      <c r="K2738" s="20">
        <v>0</v>
      </c>
      <c r="L2738" s="20">
        <v>1</v>
      </c>
      <c r="M2738" t="str">
        <f>_xlfn.XLOOKUP(Production_Downtime_Cleaned[[#This Row],[machine_id]],Machine_master[machine_id],Machine_master[department])</f>
        <v>Stamping</v>
      </c>
    </row>
    <row r="2739" spans="1:13">
      <c r="A2739" s="19">
        <v>45772</v>
      </c>
      <c r="B2739" t="s">
        <v>13</v>
      </c>
      <c r="C2739" t="s">
        <v>17</v>
      </c>
      <c r="D2739">
        <v>8</v>
      </c>
      <c r="E2739">
        <v>0</v>
      </c>
      <c r="F2739">
        <v>8</v>
      </c>
      <c r="G2739">
        <v>5119</v>
      </c>
      <c r="H2739" t="s">
        <v>15</v>
      </c>
      <c r="I2739">
        <v>0</v>
      </c>
      <c r="J2739" t="s">
        <v>16</v>
      </c>
      <c r="K2739" s="20">
        <v>0</v>
      </c>
      <c r="L2739" s="20">
        <v>1</v>
      </c>
      <c r="M2739" t="str">
        <f>_xlfn.XLOOKUP(Production_Downtime_Cleaned[[#This Row],[machine_id]],Machine_master[machine_id],Machine_master[department])</f>
        <v>Stamping</v>
      </c>
    </row>
    <row r="2740" spans="1:13">
      <c r="A2740" s="19">
        <v>45772</v>
      </c>
      <c r="B2740" t="s">
        <v>13</v>
      </c>
      <c r="C2740" t="s">
        <v>18</v>
      </c>
      <c r="D2740">
        <v>8</v>
      </c>
      <c r="E2740">
        <v>4.9000000000000004</v>
      </c>
      <c r="F2740">
        <v>3.1</v>
      </c>
      <c r="G2740">
        <v>2118</v>
      </c>
      <c r="H2740" t="s">
        <v>26</v>
      </c>
      <c r="I2740">
        <v>6300</v>
      </c>
      <c r="J2740" t="s">
        <v>16</v>
      </c>
      <c r="K2740" s="20">
        <v>0.61</v>
      </c>
      <c r="L2740" s="20">
        <v>0.39</v>
      </c>
      <c r="M2740" t="str">
        <f>_xlfn.XLOOKUP(Production_Downtime_Cleaned[[#This Row],[machine_id]],Machine_master[machine_id],Machine_master[department])</f>
        <v>Stamping</v>
      </c>
    </row>
    <row r="2741" spans="1:13">
      <c r="A2741" s="19">
        <v>45772</v>
      </c>
      <c r="B2741" t="s">
        <v>19</v>
      </c>
      <c r="C2741" t="s">
        <v>14</v>
      </c>
      <c r="D2741">
        <v>8</v>
      </c>
      <c r="E2741">
        <v>0</v>
      </c>
      <c r="F2741">
        <v>8</v>
      </c>
      <c r="G2741">
        <v>4959</v>
      </c>
      <c r="H2741" t="s">
        <v>15</v>
      </c>
      <c r="I2741">
        <v>0</v>
      </c>
      <c r="J2741" t="s">
        <v>16</v>
      </c>
      <c r="K2741" s="20">
        <v>0</v>
      </c>
      <c r="L2741" s="20">
        <v>1</v>
      </c>
      <c r="M2741" t="str">
        <f>_xlfn.XLOOKUP(Production_Downtime_Cleaned[[#This Row],[machine_id]],Machine_master[machine_id],Machine_master[department])</f>
        <v>Stamping</v>
      </c>
    </row>
    <row r="2742" spans="1:13">
      <c r="A2742" s="19">
        <v>45772</v>
      </c>
      <c r="B2742" t="s">
        <v>19</v>
      </c>
      <c r="C2742" t="s">
        <v>17</v>
      </c>
      <c r="D2742">
        <v>8</v>
      </c>
      <c r="E2742">
        <v>5.4</v>
      </c>
      <c r="F2742">
        <v>2.6</v>
      </c>
      <c r="G2742">
        <v>1554</v>
      </c>
      <c r="H2742" t="s">
        <v>31</v>
      </c>
      <c r="I2742">
        <v>2400</v>
      </c>
      <c r="J2742" t="s">
        <v>16</v>
      </c>
      <c r="K2742" s="20">
        <v>0.68</v>
      </c>
      <c r="L2742" s="20">
        <v>0.33</v>
      </c>
      <c r="M2742" t="str">
        <f>_xlfn.XLOOKUP(Production_Downtime_Cleaned[[#This Row],[machine_id]],Machine_master[machine_id],Machine_master[department])</f>
        <v>Stamping</v>
      </c>
    </row>
    <row r="2743" spans="1:13">
      <c r="A2743" s="19">
        <v>45772</v>
      </c>
      <c r="B2743" t="s">
        <v>19</v>
      </c>
      <c r="C2743" t="s">
        <v>18</v>
      </c>
      <c r="D2743">
        <v>8</v>
      </c>
      <c r="E2743">
        <v>0</v>
      </c>
      <c r="F2743">
        <v>8</v>
      </c>
      <c r="G2743">
        <v>5617</v>
      </c>
      <c r="H2743" t="s">
        <v>15</v>
      </c>
      <c r="I2743">
        <v>0</v>
      </c>
      <c r="J2743" t="s">
        <v>16</v>
      </c>
      <c r="K2743" s="20">
        <v>0</v>
      </c>
      <c r="L2743" s="20">
        <v>1</v>
      </c>
      <c r="M2743" t="str">
        <f>_xlfn.XLOOKUP(Production_Downtime_Cleaned[[#This Row],[machine_id]],Machine_master[machine_id],Machine_master[department])</f>
        <v>Stamping</v>
      </c>
    </row>
    <row r="2744" spans="1:13">
      <c r="A2744" s="19">
        <v>45772</v>
      </c>
      <c r="B2744" t="s">
        <v>20</v>
      </c>
      <c r="C2744" t="s">
        <v>14</v>
      </c>
      <c r="D2744">
        <v>8</v>
      </c>
      <c r="E2744">
        <v>0</v>
      </c>
      <c r="F2744">
        <v>8</v>
      </c>
      <c r="G2744">
        <v>4702</v>
      </c>
      <c r="H2744" t="s">
        <v>15</v>
      </c>
      <c r="I2744">
        <v>0</v>
      </c>
      <c r="J2744" t="s">
        <v>16</v>
      </c>
      <c r="K2744" s="20">
        <v>0</v>
      </c>
      <c r="L2744" s="20">
        <v>1</v>
      </c>
      <c r="M2744" t="str">
        <f>_xlfn.XLOOKUP(Production_Downtime_Cleaned[[#This Row],[machine_id]],Machine_master[machine_id],Machine_master[department])</f>
        <v>Stamping</v>
      </c>
    </row>
    <row r="2745" spans="1:13">
      <c r="A2745" s="19">
        <v>45772</v>
      </c>
      <c r="B2745" t="s">
        <v>20</v>
      </c>
      <c r="C2745" t="s">
        <v>17</v>
      </c>
      <c r="D2745">
        <v>8</v>
      </c>
      <c r="E2745">
        <v>0.7</v>
      </c>
      <c r="F2745">
        <v>7.3</v>
      </c>
      <c r="G2745">
        <v>4635</v>
      </c>
      <c r="H2745" t="s">
        <v>30</v>
      </c>
      <c r="I2745">
        <v>6600</v>
      </c>
      <c r="J2745" t="s">
        <v>16</v>
      </c>
      <c r="K2745" s="20">
        <v>0.09</v>
      </c>
      <c r="L2745" s="20">
        <v>0.91</v>
      </c>
      <c r="M2745" t="str">
        <f>_xlfn.XLOOKUP(Production_Downtime_Cleaned[[#This Row],[machine_id]],Machine_master[machine_id],Machine_master[department])</f>
        <v>Stamping</v>
      </c>
    </row>
    <row r="2746" spans="1:13">
      <c r="A2746" s="19">
        <v>45772</v>
      </c>
      <c r="B2746" t="s">
        <v>20</v>
      </c>
      <c r="C2746" t="s">
        <v>18</v>
      </c>
      <c r="D2746">
        <v>8</v>
      </c>
      <c r="E2746">
        <v>0</v>
      </c>
      <c r="F2746">
        <v>8</v>
      </c>
      <c r="G2746">
        <v>4426</v>
      </c>
      <c r="H2746" t="s">
        <v>15</v>
      </c>
      <c r="I2746">
        <v>0</v>
      </c>
      <c r="J2746" t="s">
        <v>16</v>
      </c>
      <c r="K2746" s="20">
        <v>0</v>
      </c>
      <c r="L2746" s="20">
        <v>1</v>
      </c>
      <c r="M2746" t="str">
        <f>_xlfn.XLOOKUP(Production_Downtime_Cleaned[[#This Row],[machine_id]],Machine_master[machine_id],Machine_master[department])</f>
        <v>Stamping</v>
      </c>
    </row>
    <row r="2747" spans="1:13">
      <c r="A2747" s="19">
        <v>45772</v>
      </c>
      <c r="B2747" t="s">
        <v>21</v>
      </c>
      <c r="C2747" t="s">
        <v>14</v>
      </c>
      <c r="D2747">
        <v>8</v>
      </c>
      <c r="E2747">
        <v>2</v>
      </c>
      <c r="F2747">
        <v>6</v>
      </c>
      <c r="G2747">
        <v>507</v>
      </c>
      <c r="H2747" t="s">
        <v>26</v>
      </c>
      <c r="I2747">
        <v>14000</v>
      </c>
      <c r="J2747" t="s">
        <v>16</v>
      </c>
      <c r="K2747" s="20">
        <v>0.25</v>
      </c>
      <c r="L2747" s="20">
        <v>0.75</v>
      </c>
      <c r="M2747" t="str">
        <f>_xlfn.XLOOKUP(Production_Downtime_Cleaned[[#This Row],[machine_id]],Machine_master[machine_id],Machine_master[department])</f>
        <v>Machining</v>
      </c>
    </row>
    <row r="2748" spans="1:13">
      <c r="A2748" s="19">
        <v>45772</v>
      </c>
      <c r="B2748" t="s">
        <v>21</v>
      </c>
      <c r="C2748" t="s">
        <v>17</v>
      </c>
      <c r="D2748">
        <v>8</v>
      </c>
      <c r="E2748">
        <v>0</v>
      </c>
      <c r="F2748">
        <v>8</v>
      </c>
      <c r="G2748">
        <v>681</v>
      </c>
      <c r="H2748" t="s">
        <v>15</v>
      </c>
      <c r="I2748">
        <v>0</v>
      </c>
      <c r="J2748" t="s">
        <v>16</v>
      </c>
      <c r="K2748" s="20">
        <v>0</v>
      </c>
      <c r="L2748" s="20">
        <v>1</v>
      </c>
      <c r="M2748" t="str">
        <f>_xlfn.XLOOKUP(Production_Downtime_Cleaned[[#This Row],[machine_id]],Machine_master[machine_id],Machine_master[department])</f>
        <v>Machining</v>
      </c>
    </row>
    <row r="2749" spans="1:13">
      <c r="A2749" s="19">
        <v>45772</v>
      </c>
      <c r="B2749" t="s">
        <v>21</v>
      </c>
      <c r="C2749" t="s">
        <v>18</v>
      </c>
      <c r="D2749">
        <v>8</v>
      </c>
      <c r="E2749">
        <v>0.5</v>
      </c>
      <c r="F2749">
        <v>7.5</v>
      </c>
      <c r="G2749">
        <v>649</v>
      </c>
      <c r="H2749" t="s">
        <v>26</v>
      </c>
      <c r="I2749">
        <v>11700</v>
      </c>
      <c r="J2749" t="s">
        <v>16</v>
      </c>
      <c r="K2749" s="20">
        <v>0.06</v>
      </c>
      <c r="L2749" s="20">
        <v>0.94</v>
      </c>
      <c r="M2749" t="str">
        <f>_xlfn.XLOOKUP(Production_Downtime_Cleaned[[#This Row],[machine_id]],Machine_master[machine_id],Machine_master[department])</f>
        <v>Machining</v>
      </c>
    </row>
    <row r="2750" spans="1:13">
      <c r="A2750" s="19">
        <v>45772</v>
      </c>
      <c r="B2750" t="s">
        <v>22</v>
      </c>
      <c r="C2750" t="s">
        <v>14</v>
      </c>
      <c r="D2750">
        <v>8</v>
      </c>
      <c r="E2750">
        <v>1.4</v>
      </c>
      <c r="F2750">
        <v>6.6</v>
      </c>
      <c r="G2750">
        <v>588</v>
      </c>
      <c r="H2750" t="s">
        <v>29</v>
      </c>
      <c r="I2750">
        <v>14100</v>
      </c>
      <c r="J2750" t="s">
        <v>16</v>
      </c>
      <c r="K2750" s="20">
        <v>0.18</v>
      </c>
      <c r="L2750" s="20">
        <v>0.83</v>
      </c>
      <c r="M2750" t="str">
        <f>_xlfn.XLOOKUP(Production_Downtime_Cleaned[[#This Row],[machine_id]],Machine_master[machine_id],Machine_master[department])</f>
        <v>Machining</v>
      </c>
    </row>
    <row r="2751" spans="1:13">
      <c r="A2751" s="19">
        <v>45772</v>
      </c>
      <c r="B2751" t="s">
        <v>22</v>
      </c>
      <c r="C2751" t="s">
        <v>17</v>
      </c>
      <c r="D2751">
        <v>8</v>
      </c>
      <c r="E2751">
        <v>0</v>
      </c>
      <c r="F2751">
        <v>8</v>
      </c>
      <c r="G2751">
        <v>682</v>
      </c>
      <c r="H2751" t="s">
        <v>15</v>
      </c>
      <c r="I2751">
        <v>0</v>
      </c>
      <c r="J2751" t="s">
        <v>16</v>
      </c>
      <c r="K2751" s="20">
        <v>0</v>
      </c>
      <c r="L2751" s="20">
        <v>1</v>
      </c>
      <c r="M2751" t="str">
        <f>_xlfn.XLOOKUP(Production_Downtime_Cleaned[[#This Row],[machine_id]],Machine_master[machine_id],Machine_master[department])</f>
        <v>Machining</v>
      </c>
    </row>
    <row r="2752" spans="1:13">
      <c r="A2752" s="19">
        <v>45772</v>
      </c>
      <c r="B2752" t="s">
        <v>22</v>
      </c>
      <c r="C2752" t="s">
        <v>18</v>
      </c>
      <c r="D2752">
        <v>8</v>
      </c>
      <c r="E2752">
        <v>0</v>
      </c>
      <c r="F2752">
        <v>8</v>
      </c>
      <c r="G2752">
        <v>750</v>
      </c>
      <c r="H2752" t="s">
        <v>15</v>
      </c>
      <c r="I2752">
        <v>0</v>
      </c>
      <c r="J2752" t="s">
        <v>16</v>
      </c>
      <c r="K2752" s="20">
        <v>0</v>
      </c>
      <c r="L2752" s="20">
        <v>1</v>
      </c>
      <c r="M2752" t="str">
        <f>_xlfn.XLOOKUP(Production_Downtime_Cleaned[[#This Row],[machine_id]],Machine_master[machine_id],Machine_master[department])</f>
        <v>Machining</v>
      </c>
    </row>
    <row r="2753" spans="1:13">
      <c r="A2753" s="19">
        <v>45772</v>
      </c>
      <c r="B2753" t="s">
        <v>23</v>
      </c>
      <c r="C2753" t="s">
        <v>14</v>
      </c>
      <c r="D2753">
        <v>8</v>
      </c>
      <c r="E2753">
        <v>0</v>
      </c>
      <c r="F2753">
        <v>8</v>
      </c>
      <c r="G2753">
        <v>3405</v>
      </c>
      <c r="H2753" t="s">
        <v>15</v>
      </c>
      <c r="I2753">
        <v>0</v>
      </c>
      <c r="J2753" t="s">
        <v>16</v>
      </c>
      <c r="K2753" s="20">
        <v>0</v>
      </c>
      <c r="L2753" s="20">
        <v>1</v>
      </c>
      <c r="M2753" t="str">
        <f>_xlfn.XLOOKUP(Production_Downtime_Cleaned[[#This Row],[machine_id]],Machine_master[machine_id],Machine_master[department])</f>
        <v>Assembly</v>
      </c>
    </row>
    <row r="2754" spans="1:13">
      <c r="A2754" s="19">
        <v>45772</v>
      </c>
      <c r="B2754" t="s">
        <v>23</v>
      </c>
      <c r="C2754" t="s">
        <v>17</v>
      </c>
      <c r="D2754">
        <v>8</v>
      </c>
      <c r="E2754">
        <v>0</v>
      </c>
      <c r="F2754">
        <v>8</v>
      </c>
      <c r="G2754">
        <v>3396</v>
      </c>
      <c r="H2754" t="s">
        <v>15</v>
      </c>
      <c r="I2754">
        <v>0</v>
      </c>
      <c r="J2754" t="s">
        <v>16</v>
      </c>
      <c r="K2754" s="20">
        <v>0</v>
      </c>
      <c r="L2754" s="20">
        <v>1</v>
      </c>
      <c r="M2754" t="str">
        <f>_xlfn.XLOOKUP(Production_Downtime_Cleaned[[#This Row],[machine_id]],Machine_master[machine_id],Machine_master[department])</f>
        <v>Assembly</v>
      </c>
    </row>
    <row r="2755" spans="1:13">
      <c r="A2755" s="19">
        <v>45772</v>
      </c>
      <c r="B2755" t="s">
        <v>23</v>
      </c>
      <c r="C2755" t="s">
        <v>18</v>
      </c>
      <c r="D2755">
        <v>8</v>
      </c>
      <c r="E2755">
        <v>0</v>
      </c>
      <c r="F2755">
        <v>8</v>
      </c>
      <c r="G2755">
        <v>3212</v>
      </c>
      <c r="H2755" t="s">
        <v>15</v>
      </c>
      <c r="I2755">
        <v>0</v>
      </c>
      <c r="J2755" t="s">
        <v>16</v>
      </c>
      <c r="K2755" s="20">
        <v>0</v>
      </c>
      <c r="L2755" s="20">
        <v>1</v>
      </c>
      <c r="M2755" t="str">
        <f>_xlfn.XLOOKUP(Production_Downtime_Cleaned[[#This Row],[machine_id]],Machine_master[machine_id],Machine_master[department])</f>
        <v>Assembly</v>
      </c>
    </row>
    <row r="2756" spans="1:13">
      <c r="A2756" s="19">
        <v>45772</v>
      </c>
      <c r="B2756" t="s">
        <v>24</v>
      </c>
      <c r="C2756" t="s">
        <v>14</v>
      </c>
      <c r="D2756">
        <v>8</v>
      </c>
      <c r="E2756">
        <v>2.5</v>
      </c>
      <c r="F2756">
        <v>5.5</v>
      </c>
      <c r="G2756">
        <v>2508</v>
      </c>
      <c r="H2756" t="s">
        <v>28</v>
      </c>
      <c r="I2756">
        <v>4100</v>
      </c>
      <c r="J2756" t="s">
        <v>16</v>
      </c>
      <c r="K2756" s="20">
        <v>0.31</v>
      </c>
      <c r="L2756" s="20">
        <v>0.69</v>
      </c>
      <c r="M2756" t="str">
        <f>_xlfn.XLOOKUP(Production_Downtime_Cleaned[[#This Row],[machine_id]],Machine_master[machine_id],Machine_master[department])</f>
        <v>Assembly</v>
      </c>
    </row>
    <row r="2757" spans="1:13">
      <c r="A2757" s="19">
        <v>45772</v>
      </c>
      <c r="B2757" t="s">
        <v>24</v>
      </c>
      <c r="C2757" t="s">
        <v>17</v>
      </c>
      <c r="D2757">
        <v>8</v>
      </c>
      <c r="E2757">
        <v>2.5</v>
      </c>
      <c r="F2757">
        <v>5.5</v>
      </c>
      <c r="G2757">
        <v>2086</v>
      </c>
      <c r="H2757" t="s">
        <v>28</v>
      </c>
      <c r="I2757">
        <v>10500</v>
      </c>
      <c r="J2757" t="s">
        <v>16</v>
      </c>
      <c r="K2757" s="20">
        <v>0.31</v>
      </c>
      <c r="L2757" s="20">
        <v>0.69</v>
      </c>
      <c r="M2757" t="str">
        <f>_xlfn.XLOOKUP(Production_Downtime_Cleaned[[#This Row],[machine_id]],Machine_master[machine_id],Machine_master[department])</f>
        <v>Assembly</v>
      </c>
    </row>
    <row r="2758" spans="1:13">
      <c r="A2758" s="19">
        <v>45772</v>
      </c>
      <c r="B2758" t="s">
        <v>24</v>
      </c>
      <c r="C2758" t="s">
        <v>18</v>
      </c>
      <c r="D2758">
        <v>8</v>
      </c>
      <c r="E2758">
        <v>0</v>
      </c>
      <c r="F2758">
        <v>8</v>
      </c>
      <c r="G2758">
        <v>3053</v>
      </c>
      <c r="H2758" t="s">
        <v>15</v>
      </c>
      <c r="I2758">
        <v>0</v>
      </c>
      <c r="J2758" t="s">
        <v>16</v>
      </c>
      <c r="K2758" s="20">
        <v>0</v>
      </c>
      <c r="L2758" s="20">
        <v>1</v>
      </c>
      <c r="M2758" t="str">
        <f>_xlfn.XLOOKUP(Production_Downtime_Cleaned[[#This Row],[machine_id]],Machine_master[machine_id],Machine_master[department])</f>
        <v>Assembly</v>
      </c>
    </row>
    <row r="2759" spans="1:13">
      <c r="A2759" s="19">
        <v>45772</v>
      </c>
      <c r="B2759" t="s">
        <v>25</v>
      </c>
      <c r="C2759" t="s">
        <v>14</v>
      </c>
      <c r="D2759">
        <v>8</v>
      </c>
      <c r="E2759">
        <v>0</v>
      </c>
      <c r="F2759">
        <v>8</v>
      </c>
      <c r="G2759">
        <v>4092</v>
      </c>
      <c r="H2759" t="s">
        <v>15</v>
      </c>
      <c r="I2759">
        <v>0</v>
      </c>
      <c r="J2759" t="s">
        <v>16</v>
      </c>
      <c r="K2759" s="20">
        <v>0</v>
      </c>
      <c r="L2759" s="20">
        <v>1</v>
      </c>
      <c r="M2759" t="str">
        <f>_xlfn.XLOOKUP(Production_Downtime_Cleaned[[#This Row],[machine_id]],Machine_master[machine_id],Machine_master[department])</f>
        <v>Cutting</v>
      </c>
    </row>
    <row r="2760" spans="1:13">
      <c r="A2760" s="19">
        <v>45772</v>
      </c>
      <c r="B2760" t="s">
        <v>25</v>
      </c>
      <c r="C2760" t="s">
        <v>17</v>
      </c>
      <c r="D2760">
        <v>8</v>
      </c>
      <c r="E2760">
        <v>0</v>
      </c>
      <c r="F2760">
        <v>8</v>
      </c>
      <c r="G2760">
        <v>3796</v>
      </c>
      <c r="H2760" t="s">
        <v>15</v>
      </c>
      <c r="I2760">
        <v>0</v>
      </c>
      <c r="J2760" t="s">
        <v>16</v>
      </c>
      <c r="K2760" s="20">
        <v>0</v>
      </c>
      <c r="L2760" s="20">
        <v>1</v>
      </c>
      <c r="M2760" t="str">
        <f>_xlfn.XLOOKUP(Production_Downtime_Cleaned[[#This Row],[machine_id]],Machine_master[machine_id],Machine_master[department])</f>
        <v>Cutting</v>
      </c>
    </row>
    <row r="2761" spans="1:13">
      <c r="A2761" s="19">
        <v>45772</v>
      </c>
      <c r="B2761" t="s">
        <v>25</v>
      </c>
      <c r="C2761" t="s">
        <v>18</v>
      </c>
      <c r="D2761">
        <v>8</v>
      </c>
      <c r="E2761">
        <v>6.3</v>
      </c>
      <c r="F2761">
        <v>1.7</v>
      </c>
      <c r="G2761">
        <v>895</v>
      </c>
      <c r="H2761" t="s">
        <v>29</v>
      </c>
      <c r="I2761">
        <v>4400</v>
      </c>
      <c r="J2761" t="s">
        <v>16</v>
      </c>
      <c r="K2761" s="20">
        <v>0.79</v>
      </c>
      <c r="L2761" s="20">
        <v>0.21</v>
      </c>
      <c r="M2761" t="str">
        <f>_xlfn.XLOOKUP(Production_Downtime_Cleaned[[#This Row],[machine_id]],Machine_master[machine_id],Machine_master[department])</f>
        <v>Cutting</v>
      </c>
    </row>
    <row r="2762" spans="1:13">
      <c r="A2762" s="19">
        <v>45773</v>
      </c>
      <c r="B2762" t="s">
        <v>13</v>
      </c>
      <c r="C2762" t="s">
        <v>14</v>
      </c>
      <c r="D2762">
        <v>8</v>
      </c>
      <c r="E2762">
        <v>0</v>
      </c>
      <c r="F2762">
        <v>8</v>
      </c>
      <c r="G2762">
        <v>4899</v>
      </c>
      <c r="H2762" t="s">
        <v>15</v>
      </c>
      <c r="I2762">
        <v>0</v>
      </c>
      <c r="J2762" t="s">
        <v>16</v>
      </c>
      <c r="K2762" s="20">
        <v>0</v>
      </c>
      <c r="L2762" s="20">
        <v>1</v>
      </c>
      <c r="M2762" t="str">
        <f>_xlfn.XLOOKUP(Production_Downtime_Cleaned[[#This Row],[machine_id]],Machine_master[machine_id],Machine_master[department])</f>
        <v>Stamping</v>
      </c>
    </row>
    <row r="2763" spans="1:13">
      <c r="A2763" s="19">
        <v>45773</v>
      </c>
      <c r="B2763" t="s">
        <v>13</v>
      </c>
      <c r="C2763" t="s">
        <v>17</v>
      </c>
      <c r="D2763">
        <v>8</v>
      </c>
      <c r="E2763">
        <v>0</v>
      </c>
      <c r="F2763">
        <v>8</v>
      </c>
      <c r="G2763">
        <v>4730</v>
      </c>
      <c r="H2763" t="s">
        <v>15</v>
      </c>
      <c r="I2763">
        <v>0</v>
      </c>
      <c r="J2763" t="s">
        <v>16</v>
      </c>
      <c r="K2763" s="20">
        <v>0</v>
      </c>
      <c r="L2763" s="20">
        <v>1</v>
      </c>
      <c r="M2763" t="str">
        <f>_xlfn.XLOOKUP(Production_Downtime_Cleaned[[#This Row],[machine_id]],Machine_master[machine_id],Machine_master[department])</f>
        <v>Stamping</v>
      </c>
    </row>
    <row r="2764" spans="1:13">
      <c r="A2764" s="19">
        <v>45773</v>
      </c>
      <c r="B2764" t="s">
        <v>13</v>
      </c>
      <c r="C2764" t="s">
        <v>18</v>
      </c>
      <c r="D2764">
        <v>8</v>
      </c>
      <c r="E2764">
        <v>0</v>
      </c>
      <c r="F2764">
        <v>8</v>
      </c>
      <c r="G2764">
        <v>4530</v>
      </c>
      <c r="H2764" t="s">
        <v>15</v>
      </c>
      <c r="I2764">
        <v>0</v>
      </c>
      <c r="J2764" t="s">
        <v>16</v>
      </c>
      <c r="K2764" s="20">
        <v>0</v>
      </c>
      <c r="L2764" s="20">
        <v>1</v>
      </c>
      <c r="M2764" t="str">
        <f>_xlfn.XLOOKUP(Production_Downtime_Cleaned[[#This Row],[machine_id]],Machine_master[machine_id],Machine_master[department])</f>
        <v>Stamping</v>
      </c>
    </row>
    <row r="2765" spans="1:13">
      <c r="A2765" s="19">
        <v>45773</v>
      </c>
      <c r="B2765" t="s">
        <v>19</v>
      </c>
      <c r="C2765" t="s">
        <v>14</v>
      </c>
      <c r="D2765">
        <v>8</v>
      </c>
      <c r="E2765">
        <v>0</v>
      </c>
      <c r="F2765">
        <v>8</v>
      </c>
      <c r="G2765">
        <v>5457</v>
      </c>
      <c r="H2765" t="s">
        <v>15</v>
      </c>
      <c r="I2765">
        <v>0</v>
      </c>
      <c r="J2765" t="s">
        <v>16</v>
      </c>
      <c r="K2765" s="20">
        <v>0</v>
      </c>
      <c r="L2765" s="20">
        <v>1</v>
      </c>
      <c r="M2765" t="str">
        <f>_xlfn.XLOOKUP(Production_Downtime_Cleaned[[#This Row],[machine_id]],Machine_master[machine_id],Machine_master[department])</f>
        <v>Stamping</v>
      </c>
    </row>
    <row r="2766" spans="1:13">
      <c r="A2766" s="19">
        <v>45773</v>
      </c>
      <c r="B2766" t="s">
        <v>19</v>
      </c>
      <c r="C2766" t="s">
        <v>17</v>
      </c>
      <c r="D2766">
        <v>8</v>
      </c>
      <c r="E2766">
        <v>0</v>
      </c>
      <c r="F2766">
        <v>8</v>
      </c>
      <c r="G2766">
        <v>5210</v>
      </c>
      <c r="H2766" t="s">
        <v>15</v>
      </c>
      <c r="I2766">
        <v>0</v>
      </c>
      <c r="J2766" t="s">
        <v>16</v>
      </c>
      <c r="K2766" s="20">
        <v>0</v>
      </c>
      <c r="L2766" s="20">
        <v>1</v>
      </c>
      <c r="M2766" t="str">
        <f>_xlfn.XLOOKUP(Production_Downtime_Cleaned[[#This Row],[machine_id]],Machine_master[machine_id],Machine_master[department])</f>
        <v>Stamping</v>
      </c>
    </row>
    <row r="2767" spans="1:13">
      <c r="A2767" s="19">
        <v>45773</v>
      </c>
      <c r="B2767" t="s">
        <v>19</v>
      </c>
      <c r="C2767" t="s">
        <v>18</v>
      </c>
      <c r="D2767">
        <v>8</v>
      </c>
      <c r="E2767">
        <v>0</v>
      </c>
      <c r="F2767">
        <v>8</v>
      </c>
      <c r="G2767">
        <v>5766</v>
      </c>
      <c r="H2767" t="s">
        <v>15</v>
      </c>
      <c r="I2767">
        <v>0</v>
      </c>
      <c r="J2767" t="s">
        <v>16</v>
      </c>
      <c r="K2767" s="20">
        <v>0</v>
      </c>
      <c r="L2767" s="20">
        <v>1</v>
      </c>
      <c r="M2767" t="str">
        <f>_xlfn.XLOOKUP(Production_Downtime_Cleaned[[#This Row],[machine_id]],Machine_master[machine_id],Machine_master[department])</f>
        <v>Stamping</v>
      </c>
    </row>
    <row r="2768" spans="1:13">
      <c r="A2768" s="19">
        <v>45773</v>
      </c>
      <c r="B2768" t="s">
        <v>20</v>
      </c>
      <c r="C2768" t="s">
        <v>14</v>
      </c>
      <c r="D2768">
        <v>8</v>
      </c>
      <c r="E2768">
        <v>0</v>
      </c>
      <c r="F2768">
        <v>8</v>
      </c>
      <c r="G2768">
        <v>4313</v>
      </c>
      <c r="H2768" t="s">
        <v>15</v>
      </c>
      <c r="I2768">
        <v>0</v>
      </c>
      <c r="J2768" t="s">
        <v>16</v>
      </c>
      <c r="K2768" s="20">
        <v>0</v>
      </c>
      <c r="L2768" s="20">
        <v>1</v>
      </c>
      <c r="M2768" t="str">
        <f>_xlfn.XLOOKUP(Production_Downtime_Cleaned[[#This Row],[machine_id]],Machine_master[machine_id],Machine_master[department])</f>
        <v>Stamping</v>
      </c>
    </row>
    <row r="2769" spans="1:13">
      <c r="A2769" s="19">
        <v>45773</v>
      </c>
      <c r="B2769" t="s">
        <v>20</v>
      </c>
      <c r="C2769" t="s">
        <v>17</v>
      </c>
      <c r="D2769">
        <v>8</v>
      </c>
      <c r="E2769">
        <v>0</v>
      </c>
      <c r="F2769">
        <v>8</v>
      </c>
      <c r="G2769">
        <v>4294</v>
      </c>
      <c r="H2769" t="s">
        <v>15</v>
      </c>
      <c r="I2769">
        <v>0</v>
      </c>
      <c r="J2769" t="s">
        <v>16</v>
      </c>
      <c r="K2769" s="20">
        <v>0</v>
      </c>
      <c r="L2769" s="20">
        <v>1</v>
      </c>
      <c r="M2769" t="str">
        <f>_xlfn.XLOOKUP(Production_Downtime_Cleaned[[#This Row],[machine_id]],Machine_master[machine_id],Machine_master[department])</f>
        <v>Stamping</v>
      </c>
    </row>
    <row r="2770" spans="1:13">
      <c r="A2770" s="19">
        <v>45773</v>
      </c>
      <c r="B2770" t="s">
        <v>20</v>
      </c>
      <c r="C2770" t="s">
        <v>18</v>
      </c>
      <c r="D2770">
        <v>8</v>
      </c>
      <c r="E2770">
        <v>0</v>
      </c>
      <c r="F2770">
        <v>8</v>
      </c>
      <c r="G2770">
        <v>4647</v>
      </c>
      <c r="H2770" t="s">
        <v>15</v>
      </c>
      <c r="I2770">
        <v>0</v>
      </c>
      <c r="J2770" t="s">
        <v>16</v>
      </c>
      <c r="K2770" s="20">
        <v>0</v>
      </c>
      <c r="L2770" s="20">
        <v>1</v>
      </c>
      <c r="M2770" t="str">
        <f>_xlfn.XLOOKUP(Production_Downtime_Cleaned[[#This Row],[machine_id]],Machine_master[machine_id],Machine_master[department])</f>
        <v>Stamping</v>
      </c>
    </row>
    <row r="2771" spans="1:13">
      <c r="A2771" s="19">
        <v>45773</v>
      </c>
      <c r="B2771" t="s">
        <v>21</v>
      </c>
      <c r="C2771" t="s">
        <v>14</v>
      </c>
      <c r="D2771">
        <v>8</v>
      </c>
      <c r="E2771">
        <v>0</v>
      </c>
      <c r="F2771">
        <v>8</v>
      </c>
      <c r="G2771">
        <v>680</v>
      </c>
      <c r="H2771" t="s">
        <v>15</v>
      </c>
      <c r="I2771">
        <v>0</v>
      </c>
      <c r="J2771" t="s">
        <v>16</v>
      </c>
      <c r="K2771" s="20">
        <v>0</v>
      </c>
      <c r="L2771" s="20">
        <v>1</v>
      </c>
      <c r="M2771" t="str">
        <f>_xlfn.XLOOKUP(Production_Downtime_Cleaned[[#This Row],[machine_id]],Machine_master[machine_id],Machine_master[department])</f>
        <v>Machining</v>
      </c>
    </row>
    <row r="2772" spans="1:13">
      <c r="A2772" s="19">
        <v>45773</v>
      </c>
      <c r="B2772" t="s">
        <v>21</v>
      </c>
      <c r="C2772" t="s">
        <v>17</v>
      </c>
      <c r="D2772">
        <v>8</v>
      </c>
      <c r="E2772">
        <v>0</v>
      </c>
      <c r="F2772">
        <v>8</v>
      </c>
      <c r="G2772">
        <v>592</v>
      </c>
      <c r="H2772" t="s">
        <v>15</v>
      </c>
      <c r="I2772">
        <v>0</v>
      </c>
      <c r="J2772" t="s">
        <v>16</v>
      </c>
      <c r="K2772" s="20">
        <v>0</v>
      </c>
      <c r="L2772" s="20">
        <v>1</v>
      </c>
      <c r="M2772" t="str">
        <f>_xlfn.XLOOKUP(Production_Downtime_Cleaned[[#This Row],[machine_id]],Machine_master[machine_id],Machine_master[department])</f>
        <v>Machining</v>
      </c>
    </row>
    <row r="2773" spans="1:13">
      <c r="A2773" s="19">
        <v>45773</v>
      </c>
      <c r="B2773" t="s">
        <v>21</v>
      </c>
      <c r="C2773" t="s">
        <v>18</v>
      </c>
      <c r="D2773">
        <v>8</v>
      </c>
      <c r="E2773">
        <v>0.7</v>
      </c>
      <c r="F2773">
        <v>7.3</v>
      </c>
      <c r="G2773">
        <v>615</v>
      </c>
      <c r="H2773" t="s">
        <v>26</v>
      </c>
      <c r="I2773">
        <v>9500</v>
      </c>
      <c r="J2773" t="s">
        <v>16</v>
      </c>
      <c r="K2773" s="20">
        <v>0.09</v>
      </c>
      <c r="L2773" s="20">
        <v>0.91</v>
      </c>
      <c r="M2773" t="str">
        <f>_xlfn.XLOOKUP(Production_Downtime_Cleaned[[#This Row],[machine_id]],Machine_master[machine_id],Machine_master[department])</f>
        <v>Machining</v>
      </c>
    </row>
    <row r="2774" spans="1:13">
      <c r="A2774" s="19">
        <v>45773</v>
      </c>
      <c r="B2774" t="s">
        <v>22</v>
      </c>
      <c r="C2774" t="s">
        <v>14</v>
      </c>
      <c r="D2774">
        <v>8</v>
      </c>
      <c r="E2774">
        <v>0</v>
      </c>
      <c r="F2774">
        <v>8</v>
      </c>
      <c r="G2774">
        <v>704</v>
      </c>
      <c r="H2774" t="s">
        <v>15</v>
      </c>
      <c r="I2774">
        <v>0</v>
      </c>
      <c r="J2774" t="s">
        <v>16</v>
      </c>
      <c r="K2774" s="20">
        <v>0</v>
      </c>
      <c r="L2774" s="20">
        <v>1</v>
      </c>
      <c r="M2774" t="str">
        <f>_xlfn.XLOOKUP(Production_Downtime_Cleaned[[#This Row],[machine_id]],Machine_master[machine_id],Machine_master[department])</f>
        <v>Machining</v>
      </c>
    </row>
    <row r="2775" spans="1:13">
      <c r="A2775" s="19">
        <v>45773</v>
      </c>
      <c r="B2775" t="s">
        <v>22</v>
      </c>
      <c r="C2775" t="s">
        <v>17</v>
      </c>
      <c r="D2775">
        <v>8</v>
      </c>
      <c r="E2775">
        <v>0</v>
      </c>
      <c r="F2775">
        <v>8</v>
      </c>
      <c r="G2775">
        <v>658</v>
      </c>
      <c r="H2775" t="s">
        <v>15</v>
      </c>
      <c r="I2775">
        <v>0</v>
      </c>
      <c r="J2775" t="s">
        <v>16</v>
      </c>
      <c r="K2775" s="20">
        <v>0</v>
      </c>
      <c r="L2775" s="20">
        <v>1</v>
      </c>
      <c r="M2775" t="str">
        <f>_xlfn.XLOOKUP(Production_Downtime_Cleaned[[#This Row],[machine_id]],Machine_master[machine_id],Machine_master[department])</f>
        <v>Machining</v>
      </c>
    </row>
    <row r="2776" spans="1:13">
      <c r="A2776" s="19">
        <v>45773</v>
      </c>
      <c r="B2776" t="s">
        <v>22</v>
      </c>
      <c r="C2776" t="s">
        <v>18</v>
      </c>
      <c r="D2776">
        <v>8</v>
      </c>
      <c r="E2776">
        <v>0.5</v>
      </c>
      <c r="F2776">
        <v>7.5</v>
      </c>
      <c r="G2776">
        <v>643</v>
      </c>
      <c r="H2776" t="s">
        <v>28</v>
      </c>
      <c r="I2776">
        <v>2300</v>
      </c>
      <c r="J2776" t="s">
        <v>16</v>
      </c>
      <c r="K2776" s="20">
        <v>0.06</v>
      </c>
      <c r="L2776" s="20">
        <v>0.94</v>
      </c>
      <c r="M2776" t="str">
        <f>_xlfn.XLOOKUP(Production_Downtime_Cleaned[[#This Row],[machine_id]],Machine_master[machine_id],Machine_master[department])</f>
        <v>Machining</v>
      </c>
    </row>
    <row r="2777" spans="1:13">
      <c r="A2777" s="19">
        <v>45773</v>
      </c>
      <c r="B2777" t="s">
        <v>23</v>
      </c>
      <c r="C2777" t="s">
        <v>14</v>
      </c>
      <c r="D2777">
        <v>8</v>
      </c>
      <c r="E2777">
        <v>0</v>
      </c>
      <c r="F2777">
        <v>8</v>
      </c>
      <c r="G2777">
        <v>3184</v>
      </c>
      <c r="H2777" t="s">
        <v>15</v>
      </c>
      <c r="I2777">
        <v>0</v>
      </c>
      <c r="J2777" t="s">
        <v>16</v>
      </c>
      <c r="K2777" s="20">
        <v>0</v>
      </c>
      <c r="L2777" s="20">
        <v>1</v>
      </c>
      <c r="M2777" t="str">
        <f>_xlfn.XLOOKUP(Production_Downtime_Cleaned[[#This Row],[machine_id]],Machine_master[machine_id],Machine_master[department])</f>
        <v>Assembly</v>
      </c>
    </row>
    <row r="2778" spans="1:13">
      <c r="A2778" s="19">
        <v>45773</v>
      </c>
      <c r="B2778" t="s">
        <v>23</v>
      </c>
      <c r="C2778" t="s">
        <v>17</v>
      </c>
      <c r="D2778">
        <v>8</v>
      </c>
      <c r="E2778">
        <v>2.5</v>
      </c>
      <c r="F2778">
        <v>5.5</v>
      </c>
      <c r="G2778">
        <v>2410</v>
      </c>
      <c r="H2778" t="s">
        <v>31</v>
      </c>
      <c r="I2778">
        <v>5200</v>
      </c>
      <c r="J2778" t="s">
        <v>16</v>
      </c>
      <c r="K2778" s="20">
        <v>0.31</v>
      </c>
      <c r="L2778" s="20">
        <v>0.69</v>
      </c>
      <c r="M2778" t="str">
        <f>_xlfn.XLOOKUP(Production_Downtime_Cleaned[[#This Row],[machine_id]],Machine_master[machine_id],Machine_master[department])</f>
        <v>Assembly</v>
      </c>
    </row>
    <row r="2779" spans="1:13">
      <c r="A2779" s="19">
        <v>45773</v>
      </c>
      <c r="B2779" t="s">
        <v>23</v>
      </c>
      <c r="C2779" t="s">
        <v>18</v>
      </c>
      <c r="D2779">
        <v>8</v>
      </c>
      <c r="E2779">
        <v>0</v>
      </c>
      <c r="F2779">
        <v>8</v>
      </c>
      <c r="G2779">
        <v>3450</v>
      </c>
      <c r="H2779" t="s">
        <v>15</v>
      </c>
      <c r="I2779">
        <v>0</v>
      </c>
      <c r="J2779" t="s">
        <v>16</v>
      </c>
      <c r="K2779" s="20">
        <v>0</v>
      </c>
      <c r="L2779" s="20">
        <v>1</v>
      </c>
      <c r="M2779" t="str">
        <f>_xlfn.XLOOKUP(Production_Downtime_Cleaned[[#This Row],[machine_id]],Machine_master[machine_id],Machine_master[department])</f>
        <v>Assembly</v>
      </c>
    </row>
    <row r="2780" spans="1:13">
      <c r="A2780" s="19">
        <v>45773</v>
      </c>
      <c r="B2780" t="s">
        <v>24</v>
      </c>
      <c r="C2780" t="s">
        <v>14</v>
      </c>
      <c r="D2780">
        <v>8</v>
      </c>
      <c r="E2780">
        <v>0</v>
      </c>
      <c r="F2780">
        <v>8</v>
      </c>
      <c r="G2780">
        <v>2915</v>
      </c>
      <c r="H2780" t="s">
        <v>15</v>
      </c>
      <c r="I2780">
        <v>0</v>
      </c>
      <c r="J2780" t="s">
        <v>16</v>
      </c>
      <c r="K2780" s="20">
        <v>0</v>
      </c>
      <c r="L2780" s="20">
        <v>1</v>
      </c>
      <c r="M2780" t="str">
        <f>_xlfn.XLOOKUP(Production_Downtime_Cleaned[[#This Row],[machine_id]],Machine_master[machine_id],Machine_master[department])</f>
        <v>Assembly</v>
      </c>
    </row>
    <row r="2781" spans="1:13">
      <c r="A2781" s="19">
        <v>45773</v>
      </c>
      <c r="B2781" t="s">
        <v>24</v>
      </c>
      <c r="C2781" t="s">
        <v>17</v>
      </c>
      <c r="D2781">
        <v>8</v>
      </c>
      <c r="E2781">
        <v>0</v>
      </c>
      <c r="F2781">
        <v>8</v>
      </c>
      <c r="G2781">
        <v>3127</v>
      </c>
      <c r="H2781" t="s">
        <v>15</v>
      </c>
      <c r="I2781">
        <v>0</v>
      </c>
      <c r="J2781" t="s">
        <v>16</v>
      </c>
      <c r="K2781" s="20">
        <v>0</v>
      </c>
      <c r="L2781" s="20">
        <v>1</v>
      </c>
      <c r="M2781" t="str">
        <f>_xlfn.XLOOKUP(Production_Downtime_Cleaned[[#This Row],[machine_id]],Machine_master[machine_id],Machine_master[department])</f>
        <v>Assembly</v>
      </c>
    </row>
    <row r="2782" spans="1:13">
      <c r="A2782" s="19">
        <v>45773</v>
      </c>
      <c r="B2782" t="s">
        <v>24</v>
      </c>
      <c r="C2782" t="s">
        <v>18</v>
      </c>
      <c r="D2782">
        <v>8</v>
      </c>
      <c r="E2782">
        <v>0</v>
      </c>
      <c r="F2782">
        <v>8</v>
      </c>
      <c r="G2782">
        <v>2827</v>
      </c>
      <c r="H2782" t="s">
        <v>15</v>
      </c>
      <c r="I2782">
        <v>0</v>
      </c>
      <c r="J2782" t="s">
        <v>16</v>
      </c>
      <c r="K2782" s="20">
        <v>0</v>
      </c>
      <c r="L2782" s="20">
        <v>1</v>
      </c>
      <c r="M2782" t="str">
        <f>_xlfn.XLOOKUP(Production_Downtime_Cleaned[[#This Row],[machine_id]],Machine_master[machine_id],Machine_master[department])</f>
        <v>Assembly</v>
      </c>
    </row>
    <row r="2783" spans="1:13">
      <c r="A2783" s="19">
        <v>45773</v>
      </c>
      <c r="B2783" t="s">
        <v>25</v>
      </c>
      <c r="C2783" t="s">
        <v>14</v>
      </c>
      <c r="D2783">
        <v>8</v>
      </c>
      <c r="E2783">
        <v>0</v>
      </c>
      <c r="F2783">
        <v>8</v>
      </c>
      <c r="G2783">
        <v>4213</v>
      </c>
      <c r="H2783" t="s">
        <v>15</v>
      </c>
      <c r="I2783">
        <v>0</v>
      </c>
      <c r="J2783" t="s">
        <v>16</v>
      </c>
      <c r="K2783" s="20">
        <v>0</v>
      </c>
      <c r="L2783" s="20">
        <v>1</v>
      </c>
      <c r="M2783" t="str">
        <f>_xlfn.XLOOKUP(Production_Downtime_Cleaned[[#This Row],[machine_id]],Machine_master[machine_id],Machine_master[department])</f>
        <v>Cutting</v>
      </c>
    </row>
    <row r="2784" spans="1:13">
      <c r="A2784" s="19">
        <v>45773</v>
      </c>
      <c r="B2784" t="s">
        <v>25</v>
      </c>
      <c r="C2784" t="s">
        <v>17</v>
      </c>
      <c r="D2784">
        <v>8</v>
      </c>
      <c r="E2784">
        <v>0</v>
      </c>
      <c r="F2784">
        <v>8</v>
      </c>
      <c r="G2784">
        <v>3912</v>
      </c>
      <c r="H2784" t="s">
        <v>15</v>
      </c>
      <c r="I2784">
        <v>0</v>
      </c>
      <c r="J2784" t="s">
        <v>16</v>
      </c>
      <c r="K2784" s="20">
        <v>0</v>
      </c>
      <c r="L2784" s="20">
        <v>1</v>
      </c>
      <c r="M2784" t="str">
        <f>_xlfn.XLOOKUP(Production_Downtime_Cleaned[[#This Row],[machine_id]],Machine_master[machine_id],Machine_master[department])</f>
        <v>Cutting</v>
      </c>
    </row>
    <row r="2785" spans="1:13">
      <c r="A2785" s="19">
        <v>45773</v>
      </c>
      <c r="B2785" t="s">
        <v>25</v>
      </c>
      <c r="C2785" t="s">
        <v>18</v>
      </c>
      <c r="D2785">
        <v>8</v>
      </c>
      <c r="E2785">
        <v>6.6</v>
      </c>
      <c r="F2785">
        <v>1.4</v>
      </c>
      <c r="G2785">
        <v>771</v>
      </c>
      <c r="H2785" t="s">
        <v>30</v>
      </c>
      <c r="I2785">
        <v>6200</v>
      </c>
      <c r="J2785" t="s">
        <v>16</v>
      </c>
      <c r="K2785" s="20">
        <v>0.83</v>
      </c>
      <c r="L2785" s="20">
        <v>0.18</v>
      </c>
      <c r="M2785" t="str">
        <f>_xlfn.XLOOKUP(Production_Downtime_Cleaned[[#This Row],[machine_id]],Machine_master[machine_id],Machine_master[department])</f>
        <v>Cutting</v>
      </c>
    </row>
    <row r="2786" spans="1:13">
      <c r="A2786" s="19">
        <v>45774</v>
      </c>
      <c r="B2786" t="s">
        <v>13</v>
      </c>
      <c r="C2786" t="s">
        <v>14</v>
      </c>
      <c r="D2786">
        <v>8</v>
      </c>
      <c r="E2786">
        <v>0</v>
      </c>
      <c r="F2786">
        <v>8</v>
      </c>
      <c r="G2786">
        <v>4560</v>
      </c>
      <c r="H2786" t="s">
        <v>15</v>
      </c>
      <c r="I2786">
        <v>0</v>
      </c>
      <c r="J2786" t="s">
        <v>16</v>
      </c>
      <c r="K2786" s="20">
        <v>0</v>
      </c>
      <c r="L2786" s="20">
        <v>1</v>
      </c>
      <c r="M2786" t="str">
        <f>_xlfn.XLOOKUP(Production_Downtime_Cleaned[[#This Row],[machine_id]],Machine_master[machine_id],Machine_master[department])</f>
        <v>Stamping</v>
      </c>
    </row>
    <row r="2787" spans="1:13">
      <c r="A2787" s="19">
        <v>45774</v>
      </c>
      <c r="B2787" t="s">
        <v>13</v>
      </c>
      <c r="C2787" t="s">
        <v>17</v>
      </c>
      <c r="D2787">
        <v>8</v>
      </c>
      <c r="E2787">
        <v>1.5</v>
      </c>
      <c r="F2787">
        <v>6.5</v>
      </c>
      <c r="G2787">
        <v>3934</v>
      </c>
      <c r="H2787" t="s">
        <v>30</v>
      </c>
      <c r="I2787">
        <v>7800</v>
      </c>
      <c r="J2787" t="s">
        <v>16</v>
      </c>
      <c r="K2787" s="20">
        <v>0.19</v>
      </c>
      <c r="L2787" s="20">
        <v>0.81</v>
      </c>
      <c r="M2787" t="str">
        <f>_xlfn.XLOOKUP(Production_Downtime_Cleaned[[#This Row],[machine_id]],Machine_master[machine_id],Machine_master[department])</f>
        <v>Stamping</v>
      </c>
    </row>
    <row r="2788" spans="1:13">
      <c r="A2788" s="19">
        <v>45774</v>
      </c>
      <c r="B2788" t="s">
        <v>13</v>
      </c>
      <c r="C2788" t="s">
        <v>18</v>
      </c>
      <c r="D2788">
        <v>8</v>
      </c>
      <c r="E2788">
        <v>0</v>
      </c>
      <c r="F2788">
        <v>8</v>
      </c>
      <c r="G2788">
        <v>4682</v>
      </c>
      <c r="H2788" t="s">
        <v>15</v>
      </c>
      <c r="I2788">
        <v>0</v>
      </c>
      <c r="J2788" t="s">
        <v>16</v>
      </c>
      <c r="K2788" s="20">
        <v>0</v>
      </c>
      <c r="L2788" s="20">
        <v>1</v>
      </c>
      <c r="M2788" t="str">
        <f>_xlfn.XLOOKUP(Production_Downtime_Cleaned[[#This Row],[machine_id]],Machine_master[machine_id],Machine_master[department])</f>
        <v>Stamping</v>
      </c>
    </row>
    <row r="2789" spans="1:13">
      <c r="A2789" s="19">
        <v>45774</v>
      </c>
      <c r="B2789" t="s">
        <v>19</v>
      </c>
      <c r="C2789" t="s">
        <v>14</v>
      </c>
      <c r="D2789">
        <v>8</v>
      </c>
      <c r="E2789">
        <v>4.2</v>
      </c>
      <c r="F2789">
        <v>3.8</v>
      </c>
      <c r="G2789">
        <v>2696</v>
      </c>
      <c r="H2789" t="s">
        <v>30</v>
      </c>
      <c r="I2789">
        <v>7600</v>
      </c>
      <c r="J2789" t="s">
        <v>16</v>
      </c>
      <c r="K2789" s="20">
        <v>0.53</v>
      </c>
      <c r="L2789" s="20">
        <v>0.48</v>
      </c>
      <c r="M2789" t="str">
        <f>_xlfn.XLOOKUP(Production_Downtime_Cleaned[[#This Row],[machine_id]],Machine_master[machine_id],Machine_master[department])</f>
        <v>Stamping</v>
      </c>
    </row>
    <row r="2790" spans="1:13">
      <c r="A2790" s="19">
        <v>45774</v>
      </c>
      <c r="B2790" t="s">
        <v>19</v>
      </c>
      <c r="C2790" t="s">
        <v>17</v>
      </c>
      <c r="D2790">
        <v>8</v>
      </c>
      <c r="E2790">
        <v>0</v>
      </c>
      <c r="F2790">
        <v>8</v>
      </c>
      <c r="G2790">
        <v>5610</v>
      </c>
      <c r="H2790" t="s">
        <v>15</v>
      </c>
      <c r="I2790">
        <v>0</v>
      </c>
      <c r="J2790" t="s">
        <v>16</v>
      </c>
      <c r="K2790" s="20">
        <v>0</v>
      </c>
      <c r="L2790" s="20">
        <v>1</v>
      </c>
      <c r="M2790" t="str">
        <f>_xlfn.XLOOKUP(Production_Downtime_Cleaned[[#This Row],[machine_id]],Machine_master[machine_id],Machine_master[department])</f>
        <v>Stamping</v>
      </c>
    </row>
    <row r="2791" spans="1:13">
      <c r="A2791" s="19">
        <v>45774</v>
      </c>
      <c r="B2791" t="s">
        <v>19</v>
      </c>
      <c r="C2791" t="s">
        <v>18</v>
      </c>
      <c r="D2791">
        <v>8</v>
      </c>
      <c r="E2791">
        <v>0</v>
      </c>
      <c r="F2791">
        <v>8</v>
      </c>
      <c r="G2791">
        <v>5154</v>
      </c>
      <c r="H2791" t="s">
        <v>15</v>
      </c>
      <c r="I2791">
        <v>0</v>
      </c>
      <c r="J2791" t="s">
        <v>16</v>
      </c>
      <c r="K2791" s="20">
        <v>0</v>
      </c>
      <c r="L2791" s="20">
        <v>1</v>
      </c>
      <c r="M2791" t="str">
        <f>_xlfn.XLOOKUP(Production_Downtime_Cleaned[[#This Row],[machine_id]],Machine_master[machine_id],Machine_master[department])</f>
        <v>Stamping</v>
      </c>
    </row>
    <row r="2792" spans="1:13">
      <c r="A2792" s="19">
        <v>45774</v>
      </c>
      <c r="B2792" t="s">
        <v>20</v>
      </c>
      <c r="C2792" t="s">
        <v>14</v>
      </c>
      <c r="D2792">
        <v>8</v>
      </c>
      <c r="E2792">
        <v>3.7</v>
      </c>
      <c r="F2792">
        <v>4.3</v>
      </c>
      <c r="G2792">
        <v>2656</v>
      </c>
      <c r="H2792" t="s">
        <v>30</v>
      </c>
      <c r="I2792">
        <v>12200</v>
      </c>
      <c r="J2792" t="s">
        <v>16</v>
      </c>
      <c r="K2792" s="20">
        <v>0.46</v>
      </c>
      <c r="L2792" s="20">
        <v>0.54</v>
      </c>
      <c r="M2792" t="str">
        <f>_xlfn.XLOOKUP(Production_Downtime_Cleaned[[#This Row],[machine_id]],Machine_master[machine_id],Machine_master[department])</f>
        <v>Stamping</v>
      </c>
    </row>
    <row r="2793" spans="1:13">
      <c r="A2793" s="19">
        <v>45774</v>
      </c>
      <c r="B2793" t="s">
        <v>20</v>
      </c>
      <c r="C2793" t="s">
        <v>17</v>
      </c>
      <c r="D2793">
        <v>8</v>
      </c>
      <c r="E2793">
        <v>0</v>
      </c>
      <c r="F2793">
        <v>8</v>
      </c>
      <c r="G2793">
        <v>4340</v>
      </c>
      <c r="H2793" t="s">
        <v>15</v>
      </c>
      <c r="I2793">
        <v>0</v>
      </c>
      <c r="J2793" t="s">
        <v>16</v>
      </c>
      <c r="K2793" s="20">
        <v>0</v>
      </c>
      <c r="L2793" s="20">
        <v>1</v>
      </c>
      <c r="M2793" t="str">
        <f>_xlfn.XLOOKUP(Production_Downtime_Cleaned[[#This Row],[machine_id]],Machine_master[machine_id],Machine_master[department])</f>
        <v>Stamping</v>
      </c>
    </row>
    <row r="2794" spans="1:13">
      <c r="A2794" s="19">
        <v>45774</v>
      </c>
      <c r="B2794" t="s">
        <v>20</v>
      </c>
      <c r="C2794" t="s">
        <v>18</v>
      </c>
      <c r="D2794">
        <v>8</v>
      </c>
      <c r="E2794">
        <v>0</v>
      </c>
      <c r="F2794">
        <v>8</v>
      </c>
      <c r="G2794">
        <v>4139</v>
      </c>
      <c r="H2794" t="s">
        <v>15</v>
      </c>
      <c r="I2794">
        <v>0</v>
      </c>
      <c r="J2794" t="s">
        <v>16</v>
      </c>
      <c r="K2794" s="20">
        <v>0</v>
      </c>
      <c r="L2794" s="20">
        <v>1</v>
      </c>
      <c r="M2794" t="str">
        <f>_xlfn.XLOOKUP(Production_Downtime_Cleaned[[#This Row],[machine_id]],Machine_master[machine_id],Machine_master[department])</f>
        <v>Stamping</v>
      </c>
    </row>
    <row r="2795" spans="1:13">
      <c r="A2795" s="19">
        <v>45774</v>
      </c>
      <c r="B2795" t="s">
        <v>21</v>
      </c>
      <c r="C2795" t="s">
        <v>14</v>
      </c>
      <c r="D2795">
        <v>8</v>
      </c>
      <c r="E2795">
        <v>0</v>
      </c>
      <c r="F2795">
        <v>8</v>
      </c>
      <c r="G2795">
        <v>615</v>
      </c>
      <c r="H2795" t="s">
        <v>15</v>
      </c>
      <c r="I2795">
        <v>0</v>
      </c>
      <c r="J2795" t="s">
        <v>16</v>
      </c>
      <c r="K2795" s="20">
        <v>0</v>
      </c>
      <c r="L2795" s="20">
        <v>1</v>
      </c>
      <c r="M2795" t="str">
        <f>_xlfn.XLOOKUP(Production_Downtime_Cleaned[[#This Row],[machine_id]],Machine_master[machine_id],Machine_master[department])</f>
        <v>Machining</v>
      </c>
    </row>
    <row r="2796" spans="1:13">
      <c r="A2796" s="19">
        <v>45774</v>
      </c>
      <c r="B2796" t="s">
        <v>21</v>
      </c>
      <c r="C2796" t="s">
        <v>17</v>
      </c>
      <c r="D2796">
        <v>8</v>
      </c>
      <c r="E2796">
        <v>0</v>
      </c>
      <c r="F2796">
        <v>8</v>
      </c>
      <c r="G2796">
        <v>619</v>
      </c>
      <c r="H2796" t="s">
        <v>15</v>
      </c>
      <c r="I2796">
        <v>0</v>
      </c>
      <c r="J2796" t="s">
        <v>16</v>
      </c>
      <c r="K2796" s="20">
        <v>0</v>
      </c>
      <c r="L2796" s="20">
        <v>1</v>
      </c>
      <c r="M2796" t="str">
        <f>_xlfn.XLOOKUP(Production_Downtime_Cleaned[[#This Row],[machine_id]],Machine_master[machine_id],Machine_master[department])</f>
        <v>Machining</v>
      </c>
    </row>
    <row r="2797" spans="1:13">
      <c r="A2797" s="19">
        <v>45774</v>
      </c>
      <c r="B2797" t="s">
        <v>21</v>
      </c>
      <c r="C2797" t="s">
        <v>18</v>
      </c>
      <c r="D2797">
        <v>8</v>
      </c>
      <c r="E2797">
        <v>1.8</v>
      </c>
      <c r="F2797">
        <v>6.2</v>
      </c>
      <c r="G2797">
        <v>559</v>
      </c>
      <c r="H2797" t="s">
        <v>31</v>
      </c>
      <c r="I2797">
        <v>6400</v>
      </c>
      <c r="J2797" t="s">
        <v>16</v>
      </c>
      <c r="K2797" s="20">
        <v>0.23</v>
      </c>
      <c r="L2797" s="20">
        <v>0.78</v>
      </c>
      <c r="M2797" t="str">
        <f>_xlfn.XLOOKUP(Production_Downtime_Cleaned[[#This Row],[machine_id]],Machine_master[machine_id],Machine_master[department])</f>
        <v>Machining</v>
      </c>
    </row>
    <row r="2798" spans="1:13">
      <c r="A2798" s="19">
        <v>45774</v>
      </c>
      <c r="B2798" t="s">
        <v>22</v>
      </c>
      <c r="C2798" t="s">
        <v>14</v>
      </c>
      <c r="D2798">
        <v>8</v>
      </c>
      <c r="E2798">
        <v>0</v>
      </c>
      <c r="F2798">
        <v>8</v>
      </c>
      <c r="G2798">
        <v>723</v>
      </c>
      <c r="H2798" t="s">
        <v>15</v>
      </c>
      <c r="I2798">
        <v>0</v>
      </c>
      <c r="J2798" t="s">
        <v>16</v>
      </c>
      <c r="K2798" s="20">
        <v>0</v>
      </c>
      <c r="L2798" s="20">
        <v>1</v>
      </c>
      <c r="M2798" t="str">
        <f>_xlfn.XLOOKUP(Production_Downtime_Cleaned[[#This Row],[machine_id]],Machine_master[machine_id],Machine_master[department])</f>
        <v>Machining</v>
      </c>
    </row>
    <row r="2799" spans="1:13">
      <c r="A2799" s="19">
        <v>45774</v>
      </c>
      <c r="B2799" t="s">
        <v>22</v>
      </c>
      <c r="C2799" t="s">
        <v>17</v>
      </c>
      <c r="D2799">
        <v>8</v>
      </c>
      <c r="E2799">
        <v>0</v>
      </c>
      <c r="F2799">
        <v>8</v>
      </c>
      <c r="G2799">
        <v>762</v>
      </c>
      <c r="H2799" t="s">
        <v>15</v>
      </c>
      <c r="I2799">
        <v>0</v>
      </c>
      <c r="J2799" t="s">
        <v>16</v>
      </c>
      <c r="K2799" s="20">
        <v>0</v>
      </c>
      <c r="L2799" s="20">
        <v>1</v>
      </c>
      <c r="M2799" t="str">
        <f>_xlfn.XLOOKUP(Production_Downtime_Cleaned[[#This Row],[machine_id]],Machine_master[machine_id],Machine_master[department])</f>
        <v>Machining</v>
      </c>
    </row>
    <row r="2800" spans="1:13">
      <c r="A2800" s="19">
        <v>45774</v>
      </c>
      <c r="B2800" t="s">
        <v>22</v>
      </c>
      <c r="C2800" t="s">
        <v>18</v>
      </c>
      <c r="D2800">
        <v>8</v>
      </c>
      <c r="E2800">
        <v>0</v>
      </c>
      <c r="F2800">
        <v>8</v>
      </c>
      <c r="G2800">
        <v>788</v>
      </c>
      <c r="H2800" t="s">
        <v>15</v>
      </c>
      <c r="I2800">
        <v>0</v>
      </c>
      <c r="J2800" t="s">
        <v>16</v>
      </c>
      <c r="K2800" s="20">
        <v>0</v>
      </c>
      <c r="L2800" s="20">
        <v>1</v>
      </c>
      <c r="M2800" t="str">
        <f>_xlfn.XLOOKUP(Production_Downtime_Cleaned[[#This Row],[machine_id]],Machine_master[machine_id],Machine_master[department])</f>
        <v>Machining</v>
      </c>
    </row>
    <row r="2801" spans="1:13">
      <c r="A2801" s="19">
        <v>45774</v>
      </c>
      <c r="B2801" t="s">
        <v>23</v>
      </c>
      <c r="C2801" t="s">
        <v>14</v>
      </c>
      <c r="D2801">
        <v>8</v>
      </c>
      <c r="E2801">
        <v>0</v>
      </c>
      <c r="F2801">
        <v>8</v>
      </c>
      <c r="G2801">
        <v>3115</v>
      </c>
      <c r="H2801" t="s">
        <v>15</v>
      </c>
      <c r="I2801">
        <v>0</v>
      </c>
      <c r="J2801" t="s">
        <v>16</v>
      </c>
      <c r="K2801" s="20">
        <v>0</v>
      </c>
      <c r="L2801" s="20">
        <v>1</v>
      </c>
      <c r="M2801" t="str">
        <f>_xlfn.XLOOKUP(Production_Downtime_Cleaned[[#This Row],[machine_id]],Machine_master[machine_id],Machine_master[department])</f>
        <v>Assembly</v>
      </c>
    </row>
    <row r="2802" spans="1:13">
      <c r="A2802" s="19">
        <v>45774</v>
      </c>
      <c r="B2802" t="s">
        <v>23</v>
      </c>
      <c r="C2802" t="s">
        <v>17</v>
      </c>
      <c r="D2802">
        <v>8</v>
      </c>
      <c r="E2802">
        <v>0</v>
      </c>
      <c r="F2802">
        <v>8</v>
      </c>
      <c r="G2802">
        <v>3795</v>
      </c>
      <c r="H2802" t="s">
        <v>15</v>
      </c>
      <c r="I2802">
        <v>0</v>
      </c>
      <c r="J2802" t="s">
        <v>16</v>
      </c>
      <c r="K2802" s="20">
        <v>0</v>
      </c>
      <c r="L2802" s="20">
        <v>1</v>
      </c>
      <c r="M2802" t="str">
        <f>_xlfn.XLOOKUP(Production_Downtime_Cleaned[[#This Row],[machine_id]],Machine_master[machine_id],Machine_master[department])</f>
        <v>Assembly</v>
      </c>
    </row>
    <row r="2803" spans="1:13">
      <c r="A2803" s="19">
        <v>45774</v>
      </c>
      <c r="B2803" t="s">
        <v>23</v>
      </c>
      <c r="C2803" t="s">
        <v>18</v>
      </c>
      <c r="D2803">
        <v>8</v>
      </c>
      <c r="E2803">
        <v>1.2</v>
      </c>
      <c r="F2803">
        <v>6.8</v>
      </c>
      <c r="G2803">
        <v>2537</v>
      </c>
      <c r="H2803" t="s">
        <v>29</v>
      </c>
      <c r="I2803">
        <v>12700</v>
      </c>
      <c r="J2803" t="s">
        <v>16</v>
      </c>
      <c r="K2803" s="20">
        <v>0.15</v>
      </c>
      <c r="L2803" s="20">
        <v>0.85</v>
      </c>
      <c r="M2803" t="str">
        <f>_xlfn.XLOOKUP(Production_Downtime_Cleaned[[#This Row],[machine_id]],Machine_master[machine_id],Machine_master[department])</f>
        <v>Assembly</v>
      </c>
    </row>
    <row r="2804" spans="1:13">
      <c r="A2804" s="19">
        <v>45774</v>
      </c>
      <c r="B2804" t="s">
        <v>24</v>
      </c>
      <c r="C2804" t="s">
        <v>14</v>
      </c>
      <c r="D2804">
        <v>8</v>
      </c>
      <c r="E2804">
        <v>0</v>
      </c>
      <c r="F2804">
        <v>8</v>
      </c>
      <c r="G2804">
        <v>2891</v>
      </c>
      <c r="H2804" t="s">
        <v>15</v>
      </c>
      <c r="I2804">
        <v>0</v>
      </c>
      <c r="J2804" t="s">
        <v>16</v>
      </c>
      <c r="K2804" s="20">
        <v>0</v>
      </c>
      <c r="L2804" s="20">
        <v>1</v>
      </c>
      <c r="M2804" t="str">
        <f>_xlfn.XLOOKUP(Production_Downtime_Cleaned[[#This Row],[machine_id]],Machine_master[machine_id],Machine_master[department])</f>
        <v>Assembly</v>
      </c>
    </row>
    <row r="2805" spans="1:13">
      <c r="A2805" s="19">
        <v>45774</v>
      </c>
      <c r="B2805" t="s">
        <v>24</v>
      </c>
      <c r="C2805" t="s">
        <v>17</v>
      </c>
      <c r="D2805">
        <v>8</v>
      </c>
      <c r="E2805">
        <v>0</v>
      </c>
      <c r="F2805">
        <v>8</v>
      </c>
      <c r="G2805">
        <v>3022</v>
      </c>
      <c r="H2805" t="s">
        <v>15</v>
      </c>
      <c r="I2805">
        <v>0</v>
      </c>
      <c r="J2805" t="s">
        <v>16</v>
      </c>
      <c r="K2805" s="20">
        <v>0</v>
      </c>
      <c r="L2805" s="20">
        <v>1</v>
      </c>
      <c r="M2805" t="str">
        <f>_xlfn.XLOOKUP(Production_Downtime_Cleaned[[#This Row],[machine_id]],Machine_master[machine_id],Machine_master[department])</f>
        <v>Assembly</v>
      </c>
    </row>
    <row r="2806" spans="1:13">
      <c r="A2806" s="19">
        <v>45774</v>
      </c>
      <c r="B2806" t="s">
        <v>24</v>
      </c>
      <c r="C2806" t="s">
        <v>18</v>
      </c>
      <c r="D2806">
        <v>8</v>
      </c>
      <c r="E2806">
        <v>0</v>
      </c>
      <c r="F2806">
        <v>8</v>
      </c>
      <c r="G2806">
        <v>3472</v>
      </c>
      <c r="H2806" t="s">
        <v>15</v>
      </c>
      <c r="I2806">
        <v>0</v>
      </c>
      <c r="J2806" t="s">
        <v>16</v>
      </c>
      <c r="K2806" s="20">
        <v>0</v>
      </c>
      <c r="L2806" s="20">
        <v>1</v>
      </c>
      <c r="M2806" t="str">
        <f>_xlfn.XLOOKUP(Production_Downtime_Cleaned[[#This Row],[machine_id]],Machine_master[machine_id],Machine_master[department])</f>
        <v>Assembly</v>
      </c>
    </row>
    <row r="2807" spans="1:13">
      <c r="A2807" s="19">
        <v>45774</v>
      </c>
      <c r="B2807" t="s">
        <v>25</v>
      </c>
      <c r="C2807" t="s">
        <v>14</v>
      </c>
      <c r="D2807">
        <v>8</v>
      </c>
      <c r="E2807">
        <v>0</v>
      </c>
      <c r="F2807">
        <v>8</v>
      </c>
      <c r="G2807">
        <v>4004</v>
      </c>
      <c r="H2807" t="s">
        <v>15</v>
      </c>
      <c r="I2807">
        <v>0</v>
      </c>
      <c r="J2807" t="s">
        <v>16</v>
      </c>
      <c r="K2807" s="20">
        <v>0</v>
      </c>
      <c r="L2807" s="20">
        <v>1</v>
      </c>
      <c r="M2807" t="str">
        <f>_xlfn.XLOOKUP(Production_Downtime_Cleaned[[#This Row],[machine_id]],Machine_master[machine_id],Machine_master[department])</f>
        <v>Cutting</v>
      </c>
    </row>
    <row r="2808" spans="1:13">
      <c r="A2808" s="19">
        <v>45774</v>
      </c>
      <c r="B2808" t="s">
        <v>25</v>
      </c>
      <c r="C2808" t="s">
        <v>17</v>
      </c>
      <c r="D2808">
        <v>8</v>
      </c>
      <c r="E2808">
        <v>0</v>
      </c>
      <c r="F2808">
        <v>8</v>
      </c>
      <c r="G2808">
        <v>4112</v>
      </c>
      <c r="H2808" t="s">
        <v>15</v>
      </c>
      <c r="I2808">
        <v>0</v>
      </c>
      <c r="J2808" t="s">
        <v>16</v>
      </c>
      <c r="K2808" s="20">
        <v>0</v>
      </c>
      <c r="L2808" s="20">
        <v>1</v>
      </c>
      <c r="M2808" t="str">
        <f>_xlfn.XLOOKUP(Production_Downtime_Cleaned[[#This Row],[machine_id]],Machine_master[machine_id],Machine_master[department])</f>
        <v>Cutting</v>
      </c>
    </row>
    <row r="2809" spans="1:13">
      <c r="A2809" s="19">
        <v>45774</v>
      </c>
      <c r="B2809" t="s">
        <v>25</v>
      </c>
      <c r="C2809" t="s">
        <v>18</v>
      </c>
      <c r="D2809">
        <v>8</v>
      </c>
      <c r="E2809">
        <v>0</v>
      </c>
      <c r="F2809">
        <v>8</v>
      </c>
      <c r="G2809">
        <v>4189</v>
      </c>
      <c r="H2809" t="s">
        <v>15</v>
      </c>
      <c r="I2809">
        <v>0</v>
      </c>
      <c r="J2809" t="s">
        <v>16</v>
      </c>
      <c r="K2809" s="20">
        <v>0</v>
      </c>
      <c r="L2809" s="20">
        <v>1</v>
      </c>
      <c r="M2809" t="str">
        <f>_xlfn.XLOOKUP(Production_Downtime_Cleaned[[#This Row],[machine_id]],Machine_master[machine_id],Machine_master[department])</f>
        <v>Cutting</v>
      </c>
    </row>
    <row r="2810" spans="1:13">
      <c r="A2810" s="19">
        <v>45775</v>
      </c>
      <c r="B2810" t="s">
        <v>13</v>
      </c>
      <c r="C2810" t="s">
        <v>14</v>
      </c>
      <c r="D2810">
        <v>8</v>
      </c>
      <c r="E2810">
        <v>0</v>
      </c>
      <c r="F2810">
        <v>8</v>
      </c>
      <c r="G2810">
        <v>5017</v>
      </c>
      <c r="H2810" t="s">
        <v>15</v>
      </c>
      <c r="I2810">
        <v>0</v>
      </c>
      <c r="J2810" t="s">
        <v>16</v>
      </c>
      <c r="K2810" s="20">
        <v>0</v>
      </c>
      <c r="L2810" s="20">
        <v>1</v>
      </c>
      <c r="M2810" t="str">
        <f>_xlfn.XLOOKUP(Production_Downtime_Cleaned[[#This Row],[machine_id]],Machine_master[machine_id],Machine_master[department])</f>
        <v>Stamping</v>
      </c>
    </row>
    <row r="2811" spans="1:13">
      <c r="A2811" s="19">
        <v>45775</v>
      </c>
      <c r="B2811" t="s">
        <v>13</v>
      </c>
      <c r="C2811" t="s">
        <v>17</v>
      </c>
      <c r="D2811">
        <v>8</v>
      </c>
      <c r="E2811">
        <v>0</v>
      </c>
      <c r="F2811">
        <v>8</v>
      </c>
      <c r="G2811">
        <v>5247</v>
      </c>
      <c r="H2811" t="s">
        <v>15</v>
      </c>
      <c r="I2811">
        <v>0</v>
      </c>
      <c r="J2811" t="s">
        <v>16</v>
      </c>
      <c r="K2811" s="20">
        <v>0</v>
      </c>
      <c r="L2811" s="20">
        <v>1</v>
      </c>
      <c r="M2811" t="str">
        <f>_xlfn.XLOOKUP(Production_Downtime_Cleaned[[#This Row],[machine_id]],Machine_master[machine_id],Machine_master[department])</f>
        <v>Stamping</v>
      </c>
    </row>
    <row r="2812" spans="1:13">
      <c r="A2812" s="19">
        <v>45775</v>
      </c>
      <c r="B2812" t="s">
        <v>13</v>
      </c>
      <c r="C2812" t="s">
        <v>18</v>
      </c>
      <c r="D2812">
        <v>8</v>
      </c>
      <c r="E2812">
        <v>0</v>
      </c>
      <c r="F2812">
        <v>8</v>
      </c>
      <c r="G2812">
        <v>4824</v>
      </c>
      <c r="H2812" t="s">
        <v>15</v>
      </c>
      <c r="I2812">
        <v>0</v>
      </c>
      <c r="J2812" t="s">
        <v>16</v>
      </c>
      <c r="K2812" s="20">
        <v>0</v>
      </c>
      <c r="L2812" s="20">
        <v>1</v>
      </c>
      <c r="M2812" t="str">
        <f>_xlfn.XLOOKUP(Production_Downtime_Cleaned[[#This Row],[machine_id]],Machine_master[machine_id],Machine_master[department])</f>
        <v>Stamping</v>
      </c>
    </row>
    <row r="2813" spans="1:13">
      <c r="A2813" s="19">
        <v>45775</v>
      </c>
      <c r="B2813" t="s">
        <v>19</v>
      </c>
      <c r="C2813" t="s">
        <v>14</v>
      </c>
      <c r="D2813">
        <v>8</v>
      </c>
      <c r="E2813">
        <v>0</v>
      </c>
      <c r="F2813">
        <v>8</v>
      </c>
      <c r="G2813">
        <v>5600</v>
      </c>
      <c r="H2813" t="s">
        <v>15</v>
      </c>
      <c r="I2813">
        <v>0</v>
      </c>
      <c r="J2813" t="s">
        <v>16</v>
      </c>
      <c r="K2813" s="20">
        <v>0</v>
      </c>
      <c r="L2813" s="20">
        <v>1</v>
      </c>
      <c r="M2813" t="str">
        <f>_xlfn.XLOOKUP(Production_Downtime_Cleaned[[#This Row],[machine_id]],Machine_master[machine_id],Machine_master[department])</f>
        <v>Stamping</v>
      </c>
    </row>
    <row r="2814" spans="1:13">
      <c r="A2814" s="19">
        <v>45775</v>
      </c>
      <c r="B2814" t="s">
        <v>19</v>
      </c>
      <c r="C2814" t="s">
        <v>17</v>
      </c>
      <c r="D2814">
        <v>8</v>
      </c>
      <c r="E2814">
        <v>3.2</v>
      </c>
      <c r="F2814">
        <v>4.8</v>
      </c>
      <c r="G2814">
        <v>3001</v>
      </c>
      <c r="H2814" t="s">
        <v>29</v>
      </c>
      <c r="I2814">
        <v>1800</v>
      </c>
      <c r="J2814" t="s">
        <v>16</v>
      </c>
      <c r="K2814" s="20">
        <v>0.4</v>
      </c>
      <c r="L2814" s="20">
        <v>0.6</v>
      </c>
      <c r="M2814" t="str">
        <f>_xlfn.XLOOKUP(Production_Downtime_Cleaned[[#This Row],[machine_id]],Machine_master[machine_id],Machine_master[department])</f>
        <v>Stamping</v>
      </c>
    </row>
    <row r="2815" spans="1:13">
      <c r="A2815" s="19">
        <v>45775</v>
      </c>
      <c r="B2815" t="s">
        <v>19</v>
      </c>
      <c r="C2815" t="s">
        <v>18</v>
      </c>
      <c r="D2815">
        <v>8</v>
      </c>
      <c r="E2815">
        <v>0</v>
      </c>
      <c r="F2815">
        <v>8</v>
      </c>
      <c r="G2815">
        <v>5216</v>
      </c>
      <c r="H2815" t="s">
        <v>15</v>
      </c>
      <c r="I2815">
        <v>0</v>
      </c>
      <c r="J2815" t="s">
        <v>16</v>
      </c>
      <c r="K2815" s="20">
        <v>0</v>
      </c>
      <c r="L2815" s="20">
        <v>1</v>
      </c>
      <c r="M2815" t="str">
        <f>_xlfn.XLOOKUP(Production_Downtime_Cleaned[[#This Row],[machine_id]],Machine_master[machine_id],Machine_master[department])</f>
        <v>Stamping</v>
      </c>
    </row>
    <row r="2816" spans="1:13">
      <c r="A2816" s="19">
        <v>45775</v>
      </c>
      <c r="B2816" t="s">
        <v>20</v>
      </c>
      <c r="C2816" t="s">
        <v>14</v>
      </c>
      <c r="D2816">
        <v>8</v>
      </c>
      <c r="E2816">
        <v>0</v>
      </c>
      <c r="F2816">
        <v>8</v>
      </c>
      <c r="G2816">
        <v>5131</v>
      </c>
      <c r="H2816" t="s">
        <v>15</v>
      </c>
      <c r="I2816">
        <v>0</v>
      </c>
      <c r="J2816" t="s">
        <v>16</v>
      </c>
      <c r="K2816" s="20">
        <v>0</v>
      </c>
      <c r="L2816" s="20">
        <v>1</v>
      </c>
      <c r="M2816" t="str">
        <f>_xlfn.XLOOKUP(Production_Downtime_Cleaned[[#This Row],[machine_id]],Machine_master[machine_id],Machine_master[department])</f>
        <v>Stamping</v>
      </c>
    </row>
    <row r="2817" spans="1:13">
      <c r="A2817" s="19">
        <v>45775</v>
      </c>
      <c r="B2817" t="s">
        <v>20</v>
      </c>
      <c r="C2817" t="s">
        <v>17</v>
      </c>
      <c r="D2817">
        <v>8</v>
      </c>
      <c r="E2817">
        <v>0</v>
      </c>
      <c r="F2817">
        <v>8</v>
      </c>
      <c r="G2817">
        <v>4343</v>
      </c>
      <c r="H2817" t="s">
        <v>15</v>
      </c>
      <c r="I2817">
        <v>0</v>
      </c>
      <c r="J2817" t="s">
        <v>16</v>
      </c>
      <c r="K2817" s="20">
        <v>0</v>
      </c>
      <c r="L2817" s="20">
        <v>1</v>
      </c>
      <c r="M2817" t="str">
        <f>_xlfn.XLOOKUP(Production_Downtime_Cleaned[[#This Row],[machine_id]],Machine_master[machine_id],Machine_master[department])</f>
        <v>Stamping</v>
      </c>
    </row>
    <row r="2818" spans="1:13">
      <c r="A2818" s="19">
        <v>45775</v>
      </c>
      <c r="B2818" t="s">
        <v>20</v>
      </c>
      <c r="C2818" t="s">
        <v>18</v>
      </c>
      <c r="D2818">
        <v>8</v>
      </c>
      <c r="E2818">
        <v>0</v>
      </c>
      <c r="F2818">
        <v>8</v>
      </c>
      <c r="G2818">
        <v>4823</v>
      </c>
      <c r="H2818" t="s">
        <v>15</v>
      </c>
      <c r="I2818">
        <v>0</v>
      </c>
      <c r="J2818" t="s">
        <v>16</v>
      </c>
      <c r="K2818" s="20">
        <v>0</v>
      </c>
      <c r="L2818" s="20">
        <v>1</v>
      </c>
      <c r="M2818" t="str">
        <f>_xlfn.XLOOKUP(Production_Downtime_Cleaned[[#This Row],[machine_id]],Machine_master[machine_id],Machine_master[department])</f>
        <v>Stamping</v>
      </c>
    </row>
    <row r="2819" spans="1:13">
      <c r="A2819" s="19">
        <v>45775</v>
      </c>
      <c r="B2819" t="s">
        <v>21</v>
      </c>
      <c r="C2819" t="s">
        <v>14</v>
      </c>
      <c r="D2819">
        <v>8</v>
      </c>
      <c r="E2819">
        <v>5.5</v>
      </c>
      <c r="F2819">
        <v>2.5</v>
      </c>
      <c r="G2819">
        <v>206</v>
      </c>
      <c r="H2819" t="s">
        <v>30</v>
      </c>
      <c r="I2819">
        <v>4000</v>
      </c>
      <c r="J2819" t="s">
        <v>16</v>
      </c>
      <c r="K2819" s="20">
        <v>0.69</v>
      </c>
      <c r="L2819" s="20">
        <v>0.31</v>
      </c>
      <c r="M2819" t="str">
        <f>_xlfn.XLOOKUP(Production_Downtime_Cleaned[[#This Row],[machine_id]],Machine_master[machine_id],Machine_master[department])</f>
        <v>Machining</v>
      </c>
    </row>
    <row r="2820" spans="1:13">
      <c r="A2820" s="19">
        <v>45775</v>
      </c>
      <c r="B2820" t="s">
        <v>21</v>
      </c>
      <c r="C2820" t="s">
        <v>17</v>
      </c>
      <c r="D2820">
        <v>8</v>
      </c>
      <c r="E2820">
        <v>5.5</v>
      </c>
      <c r="F2820">
        <v>2.5</v>
      </c>
      <c r="G2820">
        <v>190</v>
      </c>
      <c r="H2820" t="s">
        <v>27</v>
      </c>
      <c r="I2820">
        <v>5300</v>
      </c>
      <c r="J2820" t="s">
        <v>16</v>
      </c>
      <c r="K2820" s="20">
        <v>0.69</v>
      </c>
      <c r="L2820" s="20">
        <v>0.31</v>
      </c>
      <c r="M2820" t="str">
        <f>_xlfn.XLOOKUP(Production_Downtime_Cleaned[[#This Row],[machine_id]],Machine_master[machine_id],Machine_master[department])</f>
        <v>Machining</v>
      </c>
    </row>
    <row r="2821" spans="1:13">
      <c r="A2821" s="19">
        <v>45775</v>
      </c>
      <c r="B2821" t="s">
        <v>21</v>
      </c>
      <c r="C2821" t="s">
        <v>18</v>
      </c>
      <c r="D2821">
        <v>8</v>
      </c>
      <c r="E2821">
        <v>0</v>
      </c>
      <c r="F2821">
        <v>8</v>
      </c>
      <c r="G2821">
        <v>721</v>
      </c>
      <c r="H2821" t="s">
        <v>15</v>
      </c>
      <c r="I2821">
        <v>0</v>
      </c>
      <c r="J2821" t="s">
        <v>16</v>
      </c>
      <c r="K2821" s="20">
        <v>0</v>
      </c>
      <c r="L2821" s="20">
        <v>1</v>
      </c>
      <c r="M2821" t="str">
        <f>_xlfn.XLOOKUP(Production_Downtime_Cleaned[[#This Row],[machine_id]],Machine_master[machine_id],Machine_master[department])</f>
        <v>Machining</v>
      </c>
    </row>
    <row r="2822" spans="1:13">
      <c r="A2822" s="19">
        <v>45775</v>
      </c>
      <c r="B2822" t="s">
        <v>22</v>
      </c>
      <c r="C2822" t="s">
        <v>14</v>
      </c>
      <c r="D2822">
        <v>8</v>
      </c>
      <c r="E2822">
        <v>0</v>
      </c>
      <c r="F2822">
        <v>8</v>
      </c>
      <c r="G2822">
        <v>642</v>
      </c>
      <c r="H2822" t="s">
        <v>15</v>
      </c>
      <c r="I2822">
        <v>0</v>
      </c>
      <c r="J2822" t="s">
        <v>16</v>
      </c>
      <c r="K2822" s="20">
        <v>0</v>
      </c>
      <c r="L2822" s="20">
        <v>1</v>
      </c>
      <c r="M2822" t="str">
        <f>_xlfn.XLOOKUP(Production_Downtime_Cleaned[[#This Row],[machine_id]],Machine_master[machine_id],Machine_master[department])</f>
        <v>Machining</v>
      </c>
    </row>
    <row r="2823" spans="1:13">
      <c r="A2823" s="19">
        <v>45775</v>
      </c>
      <c r="B2823" t="s">
        <v>22</v>
      </c>
      <c r="C2823" t="s">
        <v>17</v>
      </c>
      <c r="D2823">
        <v>8</v>
      </c>
      <c r="E2823">
        <v>0</v>
      </c>
      <c r="F2823">
        <v>8</v>
      </c>
      <c r="G2823">
        <v>767</v>
      </c>
      <c r="H2823" t="s">
        <v>15</v>
      </c>
      <c r="I2823">
        <v>0</v>
      </c>
      <c r="J2823" t="s">
        <v>16</v>
      </c>
      <c r="K2823" s="20">
        <v>0</v>
      </c>
      <c r="L2823" s="20">
        <v>1</v>
      </c>
      <c r="M2823" t="str">
        <f>_xlfn.XLOOKUP(Production_Downtime_Cleaned[[#This Row],[machine_id]],Machine_master[machine_id],Machine_master[department])</f>
        <v>Machining</v>
      </c>
    </row>
    <row r="2824" spans="1:13">
      <c r="A2824" s="19">
        <v>45775</v>
      </c>
      <c r="B2824" t="s">
        <v>22</v>
      </c>
      <c r="C2824" t="s">
        <v>18</v>
      </c>
      <c r="D2824">
        <v>8</v>
      </c>
      <c r="E2824">
        <v>0</v>
      </c>
      <c r="F2824">
        <v>8</v>
      </c>
      <c r="G2824">
        <v>752</v>
      </c>
      <c r="H2824" t="s">
        <v>15</v>
      </c>
      <c r="I2824">
        <v>0</v>
      </c>
      <c r="J2824" t="s">
        <v>16</v>
      </c>
      <c r="K2824" s="20">
        <v>0</v>
      </c>
      <c r="L2824" s="20">
        <v>1</v>
      </c>
      <c r="M2824" t="str">
        <f>_xlfn.XLOOKUP(Production_Downtime_Cleaned[[#This Row],[machine_id]],Machine_master[machine_id],Machine_master[department])</f>
        <v>Machining</v>
      </c>
    </row>
    <row r="2825" spans="1:13">
      <c r="A2825" s="19">
        <v>45775</v>
      </c>
      <c r="B2825" t="s">
        <v>23</v>
      </c>
      <c r="C2825" t="s">
        <v>14</v>
      </c>
      <c r="D2825">
        <v>8</v>
      </c>
      <c r="E2825">
        <v>0</v>
      </c>
      <c r="F2825">
        <v>8</v>
      </c>
      <c r="G2825">
        <v>3413</v>
      </c>
      <c r="H2825" t="s">
        <v>15</v>
      </c>
      <c r="I2825">
        <v>0</v>
      </c>
      <c r="J2825" t="s">
        <v>16</v>
      </c>
      <c r="K2825" s="20">
        <v>0</v>
      </c>
      <c r="L2825" s="20">
        <v>1</v>
      </c>
      <c r="M2825" t="str">
        <f>_xlfn.XLOOKUP(Production_Downtime_Cleaned[[#This Row],[machine_id]],Machine_master[machine_id],Machine_master[department])</f>
        <v>Assembly</v>
      </c>
    </row>
    <row r="2826" spans="1:13">
      <c r="A2826" s="19">
        <v>45775</v>
      </c>
      <c r="B2826" t="s">
        <v>23</v>
      </c>
      <c r="C2826" t="s">
        <v>17</v>
      </c>
      <c r="D2826">
        <v>8</v>
      </c>
      <c r="E2826">
        <v>0</v>
      </c>
      <c r="F2826">
        <v>8</v>
      </c>
      <c r="G2826">
        <v>3429</v>
      </c>
      <c r="H2826" t="s">
        <v>15</v>
      </c>
      <c r="I2826">
        <v>0</v>
      </c>
      <c r="J2826" t="s">
        <v>16</v>
      </c>
      <c r="K2826" s="20">
        <v>0</v>
      </c>
      <c r="L2826" s="20">
        <v>1</v>
      </c>
      <c r="M2826" t="str">
        <f>_xlfn.XLOOKUP(Production_Downtime_Cleaned[[#This Row],[machine_id]],Machine_master[machine_id],Machine_master[department])</f>
        <v>Assembly</v>
      </c>
    </row>
    <row r="2827" spans="1:13">
      <c r="A2827" s="19">
        <v>45775</v>
      </c>
      <c r="B2827" t="s">
        <v>23</v>
      </c>
      <c r="C2827" t="s">
        <v>18</v>
      </c>
      <c r="D2827">
        <v>8</v>
      </c>
      <c r="E2827">
        <v>6.6</v>
      </c>
      <c r="F2827">
        <v>1.4</v>
      </c>
      <c r="G2827">
        <v>553</v>
      </c>
      <c r="H2827" t="s">
        <v>28</v>
      </c>
      <c r="I2827">
        <v>5500</v>
      </c>
      <c r="J2827" t="s">
        <v>16</v>
      </c>
      <c r="K2827" s="20">
        <v>0.83</v>
      </c>
      <c r="L2827" s="20">
        <v>0.18</v>
      </c>
      <c r="M2827" t="str">
        <f>_xlfn.XLOOKUP(Production_Downtime_Cleaned[[#This Row],[machine_id]],Machine_master[machine_id],Machine_master[department])</f>
        <v>Assembly</v>
      </c>
    </row>
    <row r="2828" spans="1:13">
      <c r="A2828" s="19">
        <v>45775</v>
      </c>
      <c r="B2828" t="s">
        <v>24</v>
      </c>
      <c r="C2828" t="s">
        <v>14</v>
      </c>
      <c r="D2828">
        <v>8</v>
      </c>
      <c r="E2828">
        <v>0.9</v>
      </c>
      <c r="F2828">
        <v>7.1</v>
      </c>
      <c r="G2828">
        <v>2737</v>
      </c>
      <c r="H2828" t="s">
        <v>26</v>
      </c>
      <c r="I2828">
        <v>13600</v>
      </c>
      <c r="J2828" t="s">
        <v>16</v>
      </c>
      <c r="K2828" s="20">
        <v>0.11</v>
      </c>
      <c r="L2828" s="20">
        <v>0.89</v>
      </c>
      <c r="M2828" t="str">
        <f>_xlfn.XLOOKUP(Production_Downtime_Cleaned[[#This Row],[machine_id]],Machine_master[machine_id],Machine_master[department])</f>
        <v>Assembly</v>
      </c>
    </row>
    <row r="2829" spans="1:13">
      <c r="A2829" s="19">
        <v>45775</v>
      </c>
      <c r="B2829" t="s">
        <v>24</v>
      </c>
      <c r="C2829" t="s">
        <v>17</v>
      </c>
      <c r="D2829">
        <v>8</v>
      </c>
      <c r="E2829">
        <v>0</v>
      </c>
      <c r="F2829">
        <v>8</v>
      </c>
      <c r="G2829">
        <v>3226</v>
      </c>
      <c r="H2829" t="s">
        <v>15</v>
      </c>
      <c r="I2829">
        <v>0</v>
      </c>
      <c r="J2829" t="s">
        <v>16</v>
      </c>
      <c r="K2829" s="20">
        <v>0</v>
      </c>
      <c r="L2829" s="20">
        <v>1</v>
      </c>
      <c r="M2829" t="str">
        <f>_xlfn.XLOOKUP(Production_Downtime_Cleaned[[#This Row],[machine_id]],Machine_master[machine_id],Machine_master[department])</f>
        <v>Assembly</v>
      </c>
    </row>
    <row r="2830" spans="1:13">
      <c r="A2830" s="19">
        <v>45775</v>
      </c>
      <c r="B2830" t="s">
        <v>24</v>
      </c>
      <c r="C2830" t="s">
        <v>18</v>
      </c>
      <c r="D2830">
        <v>8</v>
      </c>
      <c r="E2830">
        <v>0</v>
      </c>
      <c r="F2830">
        <v>8</v>
      </c>
      <c r="G2830">
        <v>3146</v>
      </c>
      <c r="H2830" t="s">
        <v>15</v>
      </c>
      <c r="I2830">
        <v>0</v>
      </c>
      <c r="J2830" t="s">
        <v>16</v>
      </c>
      <c r="K2830" s="20">
        <v>0</v>
      </c>
      <c r="L2830" s="20">
        <v>1</v>
      </c>
      <c r="M2830" t="str">
        <f>_xlfn.XLOOKUP(Production_Downtime_Cleaned[[#This Row],[machine_id]],Machine_master[machine_id],Machine_master[department])</f>
        <v>Assembly</v>
      </c>
    </row>
    <row r="2831" spans="1:13">
      <c r="A2831" s="19">
        <v>45775</v>
      </c>
      <c r="B2831" t="s">
        <v>25</v>
      </c>
      <c r="C2831" t="s">
        <v>14</v>
      </c>
      <c r="D2831">
        <v>8</v>
      </c>
      <c r="E2831">
        <v>0</v>
      </c>
      <c r="F2831">
        <v>8</v>
      </c>
      <c r="G2831">
        <v>4063</v>
      </c>
      <c r="H2831" t="s">
        <v>15</v>
      </c>
      <c r="I2831">
        <v>0</v>
      </c>
      <c r="J2831" t="s">
        <v>16</v>
      </c>
      <c r="K2831" s="20">
        <v>0</v>
      </c>
      <c r="L2831" s="20">
        <v>1</v>
      </c>
      <c r="M2831" t="str">
        <f>_xlfn.XLOOKUP(Production_Downtime_Cleaned[[#This Row],[machine_id]],Machine_master[machine_id],Machine_master[department])</f>
        <v>Cutting</v>
      </c>
    </row>
    <row r="2832" spans="1:13">
      <c r="A2832" s="19">
        <v>45775</v>
      </c>
      <c r="B2832" t="s">
        <v>25</v>
      </c>
      <c r="C2832" t="s">
        <v>17</v>
      </c>
      <c r="D2832">
        <v>8</v>
      </c>
      <c r="E2832">
        <v>2.5</v>
      </c>
      <c r="F2832">
        <v>5.5</v>
      </c>
      <c r="G2832">
        <v>2734</v>
      </c>
      <c r="H2832" t="s">
        <v>30</v>
      </c>
      <c r="I2832">
        <v>9700</v>
      </c>
      <c r="J2832" t="s">
        <v>16</v>
      </c>
      <c r="K2832" s="20">
        <v>0.31</v>
      </c>
      <c r="L2832" s="20">
        <v>0.69</v>
      </c>
      <c r="M2832" t="str">
        <f>_xlfn.XLOOKUP(Production_Downtime_Cleaned[[#This Row],[machine_id]],Machine_master[machine_id],Machine_master[department])</f>
        <v>Cutting</v>
      </c>
    </row>
    <row r="2833" spans="1:13">
      <c r="A2833" s="19">
        <v>45775</v>
      </c>
      <c r="B2833" t="s">
        <v>25</v>
      </c>
      <c r="C2833" t="s">
        <v>18</v>
      </c>
      <c r="D2833">
        <v>8</v>
      </c>
      <c r="E2833">
        <v>0</v>
      </c>
      <c r="F2833">
        <v>8</v>
      </c>
      <c r="G2833">
        <v>3740</v>
      </c>
      <c r="H2833" t="s">
        <v>15</v>
      </c>
      <c r="I2833">
        <v>0</v>
      </c>
      <c r="J2833" t="s">
        <v>16</v>
      </c>
      <c r="K2833" s="20">
        <v>0</v>
      </c>
      <c r="L2833" s="20">
        <v>1</v>
      </c>
      <c r="M2833" t="str">
        <f>_xlfn.XLOOKUP(Production_Downtime_Cleaned[[#This Row],[machine_id]],Machine_master[machine_id],Machine_master[department])</f>
        <v>Cutting</v>
      </c>
    </row>
    <row r="2834" spans="1:13">
      <c r="A2834" s="19">
        <v>45776</v>
      </c>
      <c r="B2834" t="s">
        <v>13</v>
      </c>
      <c r="C2834" t="s">
        <v>14</v>
      </c>
      <c r="D2834">
        <v>8</v>
      </c>
      <c r="E2834">
        <v>0</v>
      </c>
      <c r="F2834">
        <v>8</v>
      </c>
      <c r="G2834">
        <v>4936</v>
      </c>
      <c r="H2834" t="s">
        <v>15</v>
      </c>
      <c r="I2834">
        <v>0</v>
      </c>
      <c r="J2834" t="s">
        <v>16</v>
      </c>
      <c r="K2834" s="20">
        <v>0</v>
      </c>
      <c r="L2834" s="20">
        <v>1</v>
      </c>
      <c r="M2834" t="str">
        <f>_xlfn.XLOOKUP(Production_Downtime_Cleaned[[#This Row],[machine_id]],Machine_master[machine_id],Machine_master[department])</f>
        <v>Stamping</v>
      </c>
    </row>
    <row r="2835" spans="1:13">
      <c r="A2835" s="19">
        <v>45776</v>
      </c>
      <c r="B2835" t="s">
        <v>13</v>
      </c>
      <c r="C2835" t="s">
        <v>17</v>
      </c>
      <c r="D2835">
        <v>8</v>
      </c>
      <c r="E2835">
        <v>6.9</v>
      </c>
      <c r="F2835">
        <v>1.1000000000000001</v>
      </c>
      <c r="G2835">
        <v>663</v>
      </c>
      <c r="H2835" t="s">
        <v>29</v>
      </c>
      <c r="I2835">
        <v>10200</v>
      </c>
      <c r="J2835" t="s">
        <v>16</v>
      </c>
      <c r="K2835" s="20">
        <v>0.86</v>
      </c>
      <c r="L2835" s="20">
        <v>0.14000000000000001</v>
      </c>
      <c r="M2835" t="str">
        <f>_xlfn.XLOOKUP(Production_Downtime_Cleaned[[#This Row],[machine_id]],Machine_master[machine_id],Machine_master[department])</f>
        <v>Stamping</v>
      </c>
    </row>
    <row r="2836" spans="1:13">
      <c r="A2836" s="19">
        <v>45776</v>
      </c>
      <c r="B2836" t="s">
        <v>13</v>
      </c>
      <c r="C2836" t="s">
        <v>18</v>
      </c>
      <c r="D2836">
        <v>8</v>
      </c>
      <c r="E2836">
        <v>0</v>
      </c>
      <c r="F2836">
        <v>8</v>
      </c>
      <c r="G2836">
        <v>4970</v>
      </c>
      <c r="H2836" t="s">
        <v>15</v>
      </c>
      <c r="I2836">
        <v>0</v>
      </c>
      <c r="J2836" t="s">
        <v>16</v>
      </c>
      <c r="K2836" s="20">
        <v>0</v>
      </c>
      <c r="L2836" s="20">
        <v>1</v>
      </c>
      <c r="M2836" t="str">
        <f>_xlfn.XLOOKUP(Production_Downtime_Cleaned[[#This Row],[machine_id]],Machine_master[machine_id],Machine_master[department])</f>
        <v>Stamping</v>
      </c>
    </row>
    <row r="2837" spans="1:13">
      <c r="A2837" s="19">
        <v>45776</v>
      </c>
      <c r="B2837" t="s">
        <v>19</v>
      </c>
      <c r="C2837" t="s">
        <v>14</v>
      </c>
      <c r="D2837">
        <v>8</v>
      </c>
      <c r="E2837">
        <v>0</v>
      </c>
      <c r="F2837">
        <v>8</v>
      </c>
      <c r="G2837">
        <v>5484</v>
      </c>
      <c r="H2837" t="s">
        <v>15</v>
      </c>
      <c r="I2837">
        <v>0</v>
      </c>
      <c r="J2837" t="s">
        <v>16</v>
      </c>
      <c r="K2837" s="20">
        <v>0</v>
      </c>
      <c r="L2837" s="20">
        <v>1</v>
      </c>
      <c r="M2837" t="str">
        <f>_xlfn.XLOOKUP(Production_Downtime_Cleaned[[#This Row],[machine_id]],Machine_master[machine_id],Machine_master[department])</f>
        <v>Stamping</v>
      </c>
    </row>
    <row r="2838" spans="1:13">
      <c r="A2838" s="19">
        <v>45776</v>
      </c>
      <c r="B2838" t="s">
        <v>19</v>
      </c>
      <c r="C2838" t="s">
        <v>17</v>
      </c>
      <c r="D2838">
        <v>8</v>
      </c>
      <c r="E2838">
        <v>5.4</v>
      </c>
      <c r="F2838">
        <v>2.6</v>
      </c>
      <c r="G2838">
        <v>1783</v>
      </c>
      <c r="H2838" t="s">
        <v>26</v>
      </c>
      <c r="I2838">
        <v>4400</v>
      </c>
      <c r="J2838" t="s">
        <v>16</v>
      </c>
      <c r="K2838" s="20">
        <v>0.68</v>
      </c>
      <c r="L2838" s="20">
        <v>0.33</v>
      </c>
      <c r="M2838" t="str">
        <f>_xlfn.XLOOKUP(Production_Downtime_Cleaned[[#This Row],[machine_id]],Machine_master[machine_id],Machine_master[department])</f>
        <v>Stamping</v>
      </c>
    </row>
    <row r="2839" spans="1:13">
      <c r="A2839" s="19">
        <v>45776</v>
      </c>
      <c r="B2839" t="s">
        <v>19</v>
      </c>
      <c r="C2839" t="s">
        <v>18</v>
      </c>
      <c r="D2839">
        <v>8</v>
      </c>
      <c r="E2839">
        <v>0</v>
      </c>
      <c r="F2839">
        <v>8</v>
      </c>
      <c r="G2839">
        <v>5517</v>
      </c>
      <c r="H2839" t="s">
        <v>15</v>
      </c>
      <c r="I2839">
        <v>0</v>
      </c>
      <c r="J2839" t="s">
        <v>16</v>
      </c>
      <c r="K2839" s="20">
        <v>0</v>
      </c>
      <c r="L2839" s="20">
        <v>1</v>
      </c>
      <c r="M2839" t="str">
        <f>_xlfn.XLOOKUP(Production_Downtime_Cleaned[[#This Row],[machine_id]],Machine_master[machine_id],Machine_master[department])</f>
        <v>Stamping</v>
      </c>
    </row>
    <row r="2840" spans="1:13">
      <c r="A2840" s="19">
        <v>45776</v>
      </c>
      <c r="B2840" t="s">
        <v>20</v>
      </c>
      <c r="C2840" t="s">
        <v>14</v>
      </c>
      <c r="D2840">
        <v>8</v>
      </c>
      <c r="E2840">
        <v>0</v>
      </c>
      <c r="F2840">
        <v>8</v>
      </c>
      <c r="G2840">
        <v>4551</v>
      </c>
      <c r="H2840" t="s">
        <v>15</v>
      </c>
      <c r="I2840">
        <v>0</v>
      </c>
      <c r="J2840" t="s">
        <v>16</v>
      </c>
      <c r="K2840" s="20">
        <v>0</v>
      </c>
      <c r="L2840" s="20">
        <v>1</v>
      </c>
      <c r="M2840" t="str">
        <f>_xlfn.XLOOKUP(Production_Downtime_Cleaned[[#This Row],[machine_id]],Machine_master[machine_id],Machine_master[department])</f>
        <v>Stamping</v>
      </c>
    </row>
    <row r="2841" spans="1:13">
      <c r="A2841" s="19">
        <v>45776</v>
      </c>
      <c r="B2841" t="s">
        <v>20</v>
      </c>
      <c r="C2841" t="s">
        <v>17</v>
      </c>
      <c r="D2841">
        <v>8</v>
      </c>
      <c r="E2841">
        <v>5.6</v>
      </c>
      <c r="F2841">
        <v>2.4</v>
      </c>
      <c r="G2841">
        <v>1270</v>
      </c>
      <c r="H2841" t="s">
        <v>27</v>
      </c>
      <c r="I2841">
        <v>7800</v>
      </c>
      <c r="J2841" t="s">
        <v>16</v>
      </c>
      <c r="K2841" s="20">
        <v>0.7</v>
      </c>
      <c r="L2841" s="20">
        <v>0.3</v>
      </c>
      <c r="M2841" t="str">
        <f>_xlfn.XLOOKUP(Production_Downtime_Cleaned[[#This Row],[machine_id]],Machine_master[machine_id],Machine_master[department])</f>
        <v>Stamping</v>
      </c>
    </row>
    <row r="2842" spans="1:13">
      <c r="A2842" s="19">
        <v>45776</v>
      </c>
      <c r="B2842" t="s">
        <v>20</v>
      </c>
      <c r="C2842" t="s">
        <v>18</v>
      </c>
      <c r="D2842">
        <v>8</v>
      </c>
      <c r="E2842">
        <v>6</v>
      </c>
      <c r="F2842">
        <v>2</v>
      </c>
      <c r="G2842">
        <v>1077</v>
      </c>
      <c r="H2842" t="s">
        <v>27</v>
      </c>
      <c r="I2842">
        <v>5400</v>
      </c>
      <c r="J2842" t="s">
        <v>16</v>
      </c>
      <c r="K2842" s="20">
        <v>0.75</v>
      </c>
      <c r="L2842" s="20">
        <v>0.25</v>
      </c>
      <c r="M2842" t="str">
        <f>_xlfn.XLOOKUP(Production_Downtime_Cleaned[[#This Row],[machine_id]],Machine_master[machine_id],Machine_master[department])</f>
        <v>Stamping</v>
      </c>
    </row>
    <row r="2843" spans="1:13">
      <c r="A2843" s="19">
        <v>45776</v>
      </c>
      <c r="B2843" t="s">
        <v>21</v>
      </c>
      <c r="C2843" t="s">
        <v>14</v>
      </c>
      <c r="D2843">
        <v>8</v>
      </c>
      <c r="E2843">
        <v>0</v>
      </c>
      <c r="F2843">
        <v>8</v>
      </c>
      <c r="G2843">
        <v>707</v>
      </c>
      <c r="H2843" t="s">
        <v>15</v>
      </c>
      <c r="I2843">
        <v>0</v>
      </c>
      <c r="J2843" t="s">
        <v>16</v>
      </c>
      <c r="K2843" s="20">
        <v>0</v>
      </c>
      <c r="L2843" s="20">
        <v>1</v>
      </c>
      <c r="M2843" t="str">
        <f>_xlfn.XLOOKUP(Production_Downtime_Cleaned[[#This Row],[machine_id]],Machine_master[machine_id],Machine_master[department])</f>
        <v>Machining</v>
      </c>
    </row>
    <row r="2844" spans="1:13">
      <c r="A2844" s="19">
        <v>45776</v>
      </c>
      <c r="B2844" t="s">
        <v>21</v>
      </c>
      <c r="C2844" t="s">
        <v>17</v>
      </c>
      <c r="D2844">
        <v>8</v>
      </c>
      <c r="E2844">
        <v>0</v>
      </c>
      <c r="F2844">
        <v>8</v>
      </c>
      <c r="G2844">
        <v>644</v>
      </c>
      <c r="H2844" t="s">
        <v>15</v>
      </c>
      <c r="I2844">
        <v>0</v>
      </c>
      <c r="J2844" t="s">
        <v>16</v>
      </c>
      <c r="K2844" s="20">
        <v>0</v>
      </c>
      <c r="L2844" s="20">
        <v>1</v>
      </c>
      <c r="M2844" t="str">
        <f>_xlfn.XLOOKUP(Production_Downtime_Cleaned[[#This Row],[machine_id]],Machine_master[machine_id],Machine_master[department])</f>
        <v>Machining</v>
      </c>
    </row>
    <row r="2845" spans="1:13">
      <c r="A2845" s="19">
        <v>45776</v>
      </c>
      <c r="B2845" t="s">
        <v>21</v>
      </c>
      <c r="C2845" t="s">
        <v>18</v>
      </c>
      <c r="D2845">
        <v>8</v>
      </c>
      <c r="E2845">
        <v>0</v>
      </c>
      <c r="F2845">
        <v>8</v>
      </c>
      <c r="G2845">
        <v>652</v>
      </c>
      <c r="H2845" t="s">
        <v>15</v>
      </c>
      <c r="I2845">
        <v>0</v>
      </c>
      <c r="J2845" t="s">
        <v>16</v>
      </c>
      <c r="K2845" s="20">
        <v>0</v>
      </c>
      <c r="L2845" s="20">
        <v>1</v>
      </c>
      <c r="M2845" t="str">
        <f>_xlfn.XLOOKUP(Production_Downtime_Cleaned[[#This Row],[machine_id]],Machine_master[machine_id],Machine_master[department])</f>
        <v>Machining</v>
      </c>
    </row>
    <row r="2846" spans="1:13">
      <c r="A2846" s="19">
        <v>45776</v>
      </c>
      <c r="B2846" t="s">
        <v>22</v>
      </c>
      <c r="C2846" t="s">
        <v>14</v>
      </c>
      <c r="D2846">
        <v>8</v>
      </c>
      <c r="E2846">
        <v>1.2</v>
      </c>
      <c r="F2846">
        <v>6.8</v>
      </c>
      <c r="G2846">
        <v>647</v>
      </c>
      <c r="H2846" t="s">
        <v>29</v>
      </c>
      <c r="I2846">
        <v>3100</v>
      </c>
      <c r="J2846" t="s">
        <v>16</v>
      </c>
      <c r="K2846" s="20">
        <v>0.15</v>
      </c>
      <c r="L2846" s="20">
        <v>0.85</v>
      </c>
      <c r="M2846" t="str">
        <f>_xlfn.XLOOKUP(Production_Downtime_Cleaned[[#This Row],[machine_id]],Machine_master[machine_id],Machine_master[department])</f>
        <v>Machining</v>
      </c>
    </row>
    <row r="2847" spans="1:13">
      <c r="A2847" s="19">
        <v>45776</v>
      </c>
      <c r="B2847" t="s">
        <v>22</v>
      </c>
      <c r="C2847" t="s">
        <v>17</v>
      </c>
      <c r="D2847">
        <v>8</v>
      </c>
      <c r="E2847">
        <v>4.2</v>
      </c>
      <c r="F2847">
        <v>3.8</v>
      </c>
      <c r="G2847">
        <v>365</v>
      </c>
      <c r="H2847" t="s">
        <v>26</v>
      </c>
      <c r="I2847">
        <v>6600</v>
      </c>
      <c r="J2847" t="s">
        <v>16</v>
      </c>
      <c r="K2847" s="20">
        <v>0.53</v>
      </c>
      <c r="L2847" s="20">
        <v>0.48</v>
      </c>
      <c r="M2847" t="str">
        <f>_xlfn.XLOOKUP(Production_Downtime_Cleaned[[#This Row],[machine_id]],Machine_master[machine_id],Machine_master[department])</f>
        <v>Machining</v>
      </c>
    </row>
    <row r="2848" spans="1:13">
      <c r="A2848" s="19">
        <v>45776</v>
      </c>
      <c r="B2848" t="s">
        <v>22</v>
      </c>
      <c r="C2848" t="s">
        <v>18</v>
      </c>
      <c r="D2848">
        <v>8</v>
      </c>
      <c r="E2848">
        <v>2.2000000000000002</v>
      </c>
      <c r="F2848">
        <v>5.8</v>
      </c>
      <c r="G2848">
        <v>519</v>
      </c>
      <c r="H2848" t="s">
        <v>28</v>
      </c>
      <c r="I2848">
        <v>12900</v>
      </c>
      <c r="J2848" t="s">
        <v>16</v>
      </c>
      <c r="K2848" s="20">
        <v>0.28000000000000003</v>
      </c>
      <c r="L2848" s="20">
        <v>0.73</v>
      </c>
      <c r="M2848" t="str">
        <f>_xlfn.XLOOKUP(Production_Downtime_Cleaned[[#This Row],[machine_id]],Machine_master[machine_id],Machine_master[department])</f>
        <v>Machining</v>
      </c>
    </row>
    <row r="2849" spans="1:13">
      <c r="A2849" s="19">
        <v>45776</v>
      </c>
      <c r="B2849" t="s">
        <v>23</v>
      </c>
      <c r="C2849" t="s">
        <v>14</v>
      </c>
      <c r="D2849">
        <v>8</v>
      </c>
      <c r="E2849">
        <v>0</v>
      </c>
      <c r="F2849">
        <v>8</v>
      </c>
      <c r="G2849">
        <v>3365</v>
      </c>
      <c r="H2849" t="s">
        <v>15</v>
      </c>
      <c r="I2849">
        <v>0</v>
      </c>
      <c r="J2849" t="s">
        <v>16</v>
      </c>
      <c r="K2849" s="20">
        <v>0</v>
      </c>
      <c r="L2849" s="20">
        <v>1</v>
      </c>
      <c r="M2849" t="str">
        <f>_xlfn.XLOOKUP(Production_Downtime_Cleaned[[#This Row],[machine_id]],Machine_master[machine_id],Machine_master[department])</f>
        <v>Assembly</v>
      </c>
    </row>
    <row r="2850" spans="1:13">
      <c r="A2850" s="19">
        <v>45776</v>
      </c>
      <c r="B2850" t="s">
        <v>23</v>
      </c>
      <c r="C2850" t="s">
        <v>17</v>
      </c>
      <c r="D2850">
        <v>8</v>
      </c>
      <c r="E2850">
        <v>0</v>
      </c>
      <c r="F2850">
        <v>8</v>
      </c>
      <c r="G2850">
        <v>3499</v>
      </c>
      <c r="H2850" t="s">
        <v>15</v>
      </c>
      <c r="I2850">
        <v>0</v>
      </c>
      <c r="J2850" t="s">
        <v>16</v>
      </c>
      <c r="K2850" s="20">
        <v>0</v>
      </c>
      <c r="L2850" s="20">
        <v>1</v>
      </c>
      <c r="M2850" t="str">
        <f>_xlfn.XLOOKUP(Production_Downtime_Cleaned[[#This Row],[machine_id]],Machine_master[machine_id],Machine_master[department])</f>
        <v>Assembly</v>
      </c>
    </row>
    <row r="2851" spans="1:13">
      <c r="A2851" s="19">
        <v>45776</v>
      </c>
      <c r="B2851" t="s">
        <v>23</v>
      </c>
      <c r="C2851" t="s">
        <v>18</v>
      </c>
      <c r="D2851">
        <v>8</v>
      </c>
      <c r="E2851">
        <v>3.6</v>
      </c>
      <c r="F2851">
        <v>4.4000000000000004</v>
      </c>
      <c r="G2851">
        <v>1727</v>
      </c>
      <c r="H2851" t="s">
        <v>28</v>
      </c>
      <c r="I2851">
        <v>10000</v>
      </c>
      <c r="J2851" t="s">
        <v>16</v>
      </c>
      <c r="K2851" s="20">
        <v>0.45</v>
      </c>
      <c r="L2851" s="20">
        <v>0.55000000000000004</v>
      </c>
      <c r="M2851" t="str">
        <f>_xlfn.XLOOKUP(Production_Downtime_Cleaned[[#This Row],[machine_id]],Machine_master[machine_id],Machine_master[department])</f>
        <v>Assembly</v>
      </c>
    </row>
    <row r="2852" spans="1:13">
      <c r="A2852" s="19">
        <v>45776</v>
      </c>
      <c r="B2852" t="s">
        <v>24</v>
      </c>
      <c r="C2852" t="s">
        <v>14</v>
      </c>
      <c r="D2852">
        <v>8</v>
      </c>
      <c r="E2852">
        <v>0</v>
      </c>
      <c r="F2852">
        <v>8</v>
      </c>
      <c r="G2852">
        <v>3198</v>
      </c>
      <c r="H2852" t="s">
        <v>15</v>
      </c>
      <c r="I2852">
        <v>0</v>
      </c>
      <c r="J2852" t="s">
        <v>16</v>
      </c>
      <c r="K2852" s="20">
        <v>0</v>
      </c>
      <c r="L2852" s="20">
        <v>1</v>
      </c>
      <c r="M2852" t="str">
        <f>_xlfn.XLOOKUP(Production_Downtime_Cleaned[[#This Row],[machine_id]],Machine_master[machine_id],Machine_master[department])</f>
        <v>Assembly</v>
      </c>
    </row>
    <row r="2853" spans="1:13">
      <c r="A2853" s="19">
        <v>45776</v>
      </c>
      <c r="B2853" t="s">
        <v>24</v>
      </c>
      <c r="C2853" t="s">
        <v>17</v>
      </c>
      <c r="D2853">
        <v>8</v>
      </c>
      <c r="E2853">
        <v>5.7</v>
      </c>
      <c r="F2853">
        <v>2.2999999999999998</v>
      </c>
      <c r="G2853">
        <v>973</v>
      </c>
      <c r="H2853" t="s">
        <v>30</v>
      </c>
      <c r="I2853">
        <v>7200</v>
      </c>
      <c r="J2853" t="s">
        <v>16</v>
      </c>
      <c r="K2853" s="20">
        <v>0.71</v>
      </c>
      <c r="L2853" s="20">
        <v>0.28999999999999998</v>
      </c>
      <c r="M2853" t="str">
        <f>_xlfn.XLOOKUP(Production_Downtime_Cleaned[[#This Row],[machine_id]],Machine_master[machine_id],Machine_master[department])</f>
        <v>Assembly</v>
      </c>
    </row>
    <row r="2854" spans="1:13">
      <c r="A2854" s="19">
        <v>45776</v>
      </c>
      <c r="B2854" t="s">
        <v>24</v>
      </c>
      <c r="C2854" t="s">
        <v>18</v>
      </c>
      <c r="D2854">
        <v>8</v>
      </c>
      <c r="E2854">
        <v>0</v>
      </c>
      <c r="F2854">
        <v>8</v>
      </c>
      <c r="G2854">
        <v>3429</v>
      </c>
      <c r="H2854" t="s">
        <v>15</v>
      </c>
      <c r="I2854">
        <v>0</v>
      </c>
      <c r="J2854" t="s">
        <v>16</v>
      </c>
      <c r="K2854" s="20">
        <v>0</v>
      </c>
      <c r="L2854" s="20">
        <v>1</v>
      </c>
      <c r="M2854" t="str">
        <f>_xlfn.XLOOKUP(Production_Downtime_Cleaned[[#This Row],[machine_id]],Machine_master[machine_id],Machine_master[department])</f>
        <v>Assembly</v>
      </c>
    </row>
    <row r="2855" spans="1:13">
      <c r="A2855" s="19">
        <v>45776</v>
      </c>
      <c r="B2855" t="s">
        <v>25</v>
      </c>
      <c r="C2855" t="s">
        <v>14</v>
      </c>
      <c r="D2855">
        <v>8</v>
      </c>
      <c r="E2855">
        <v>0</v>
      </c>
      <c r="F2855">
        <v>8</v>
      </c>
      <c r="G2855">
        <v>3917</v>
      </c>
      <c r="H2855" t="s">
        <v>15</v>
      </c>
      <c r="I2855">
        <v>0</v>
      </c>
      <c r="J2855" t="s">
        <v>16</v>
      </c>
      <c r="K2855" s="20">
        <v>0</v>
      </c>
      <c r="L2855" s="20">
        <v>1</v>
      </c>
      <c r="M2855" t="str">
        <f>_xlfn.XLOOKUP(Production_Downtime_Cleaned[[#This Row],[machine_id]],Machine_master[machine_id],Machine_master[department])</f>
        <v>Cutting</v>
      </c>
    </row>
    <row r="2856" spans="1:13">
      <c r="A2856" s="19">
        <v>45776</v>
      </c>
      <c r="B2856" t="s">
        <v>25</v>
      </c>
      <c r="C2856" t="s">
        <v>17</v>
      </c>
      <c r="D2856">
        <v>8</v>
      </c>
      <c r="E2856">
        <v>0</v>
      </c>
      <c r="F2856">
        <v>8</v>
      </c>
      <c r="G2856">
        <v>3870</v>
      </c>
      <c r="H2856" t="s">
        <v>15</v>
      </c>
      <c r="I2856">
        <v>0</v>
      </c>
      <c r="J2856" t="s">
        <v>16</v>
      </c>
      <c r="K2856" s="20">
        <v>0</v>
      </c>
      <c r="L2856" s="20">
        <v>1</v>
      </c>
      <c r="M2856" t="str">
        <f>_xlfn.XLOOKUP(Production_Downtime_Cleaned[[#This Row],[machine_id]],Machine_master[machine_id],Machine_master[department])</f>
        <v>Cutting</v>
      </c>
    </row>
    <row r="2857" spans="1:13">
      <c r="A2857" s="19">
        <v>45776</v>
      </c>
      <c r="B2857" t="s">
        <v>25</v>
      </c>
      <c r="C2857" t="s">
        <v>18</v>
      </c>
      <c r="D2857">
        <v>8</v>
      </c>
      <c r="E2857">
        <v>0</v>
      </c>
      <c r="F2857">
        <v>8</v>
      </c>
      <c r="G2857">
        <v>4269</v>
      </c>
      <c r="H2857" t="s">
        <v>15</v>
      </c>
      <c r="I2857">
        <v>0</v>
      </c>
      <c r="J2857" t="s">
        <v>16</v>
      </c>
      <c r="K2857" s="20">
        <v>0</v>
      </c>
      <c r="L2857" s="20">
        <v>1</v>
      </c>
      <c r="M2857" t="str">
        <f>_xlfn.XLOOKUP(Production_Downtime_Cleaned[[#This Row],[machine_id]],Machine_master[machine_id],Machine_master[department])</f>
        <v>Cutting</v>
      </c>
    </row>
    <row r="2858" spans="1:13">
      <c r="A2858" s="19">
        <v>45777</v>
      </c>
      <c r="B2858" t="s">
        <v>13</v>
      </c>
      <c r="C2858" t="s">
        <v>14</v>
      </c>
      <c r="D2858">
        <v>8</v>
      </c>
      <c r="E2858">
        <v>0</v>
      </c>
      <c r="F2858">
        <v>8</v>
      </c>
      <c r="G2858">
        <v>5012</v>
      </c>
      <c r="H2858" t="s">
        <v>15</v>
      </c>
      <c r="I2858">
        <v>0</v>
      </c>
      <c r="J2858" t="s">
        <v>16</v>
      </c>
      <c r="K2858" s="20">
        <v>0</v>
      </c>
      <c r="L2858" s="20">
        <v>1</v>
      </c>
      <c r="M2858" t="str">
        <f>_xlfn.XLOOKUP(Production_Downtime_Cleaned[[#This Row],[machine_id]],Machine_master[machine_id],Machine_master[department])</f>
        <v>Stamping</v>
      </c>
    </row>
    <row r="2859" spans="1:13">
      <c r="A2859" s="19">
        <v>45777</v>
      </c>
      <c r="B2859" t="s">
        <v>13</v>
      </c>
      <c r="C2859" t="s">
        <v>17</v>
      </c>
      <c r="D2859">
        <v>8</v>
      </c>
      <c r="E2859">
        <v>0</v>
      </c>
      <c r="F2859">
        <v>8</v>
      </c>
      <c r="G2859">
        <v>4889</v>
      </c>
      <c r="H2859" t="s">
        <v>15</v>
      </c>
      <c r="I2859">
        <v>0</v>
      </c>
      <c r="J2859" t="s">
        <v>16</v>
      </c>
      <c r="K2859" s="20">
        <v>0</v>
      </c>
      <c r="L2859" s="20">
        <v>1</v>
      </c>
      <c r="M2859" t="str">
        <f>_xlfn.XLOOKUP(Production_Downtime_Cleaned[[#This Row],[machine_id]],Machine_master[machine_id],Machine_master[department])</f>
        <v>Stamping</v>
      </c>
    </row>
    <row r="2860" spans="1:13">
      <c r="A2860" s="19">
        <v>45777</v>
      </c>
      <c r="B2860" t="s">
        <v>13</v>
      </c>
      <c r="C2860" t="s">
        <v>18</v>
      </c>
      <c r="D2860">
        <v>8</v>
      </c>
      <c r="E2860">
        <v>0</v>
      </c>
      <c r="F2860">
        <v>8</v>
      </c>
      <c r="G2860">
        <v>4840</v>
      </c>
      <c r="H2860" t="s">
        <v>15</v>
      </c>
      <c r="I2860">
        <v>0</v>
      </c>
      <c r="J2860" t="s">
        <v>16</v>
      </c>
      <c r="K2860" s="20">
        <v>0</v>
      </c>
      <c r="L2860" s="20">
        <v>1</v>
      </c>
      <c r="M2860" t="str">
        <f>_xlfn.XLOOKUP(Production_Downtime_Cleaned[[#This Row],[machine_id]],Machine_master[machine_id],Machine_master[department])</f>
        <v>Stamping</v>
      </c>
    </row>
    <row r="2861" spans="1:13">
      <c r="A2861" s="19">
        <v>45777</v>
      </c>
      <c r="B2861" t="s">
        <v>19</v>
      </c>
      <c r="C2861" t="s">
        <v>14</v>
      </c>
      <c r="D2861">
        <v>8</v>
      </c>
      <c r="E2861">
        <v>6.9</v>
      </c>
      <c r="F2861">
        <v>1.1000000000000001</v>
      </c>
      <c r="G2861">
        <v>754</v>
      </c>
      <c r="H2861" t="s">
        <v>31</v>
      </c>
      <c r="I2861">
        <v>5300</v>
      </c>
      <c r="J2861" t="s">
        <v>16</v>
      </c>
      <c r="K2861" s="20">
        <v>0.86</v>
      </c>
      <c r="L2861" s="20">
        <v>0.14000000000000001</v>
      </c>
      <c r="M2861" t="str">
        <f>_xlfn.XLOOKUP(Production_Downtime_Cleaned[[#This Row],[machine_id]],Machine_master[machine_id],Machine_master[department])</f>
        <v>Stamping</v>
      </c>
    </row>
    <row r="2862" spans="1:13">
      <c r="A2862" s="19">
        <v>45777</v>
      </c>
      <c r="B2862" t="s">
        <v>19</v>
      </c>
      <c r="C2862" t="s">
        <v>17</v>
      </c>
      <c r="D2862">
        <v>8</v>
      </c>
      <c r="E2862">
        <v>0</v>
      </c>
      <c r="F2862">
        <v>8</v>
      </c>
      <c r="G2862">
        <v>5065</v>
      </c>
      <c r="H2862" t="s">
        <v>15</v>
      </c>
      <c r="I2862">
        <v>0</v>
      </c>
      <c r="J2862" t="s">
        <v>16</v>
      </c>
      <c r="K2862" s="20">
        <v>0</v>
      </c>
      <c r="L2862" s="20">
        <v>1</v>
      </c>
      <c r="M2862" t="str">
        <f>_xlfn.XLOOKUP(Production_Downtime_Cleaned[[#This Row],[machine_id]],Machine_master[machine_id],Machine_master[department])</f>
        <v>Stamping</v>
      </c>
    </row>
    <row r="2863" spans="1:13">
      <c r="A2863" s="19">
        <v>45777</v>
      </c>
      <c r="B2863" t="s">
        <v>19</v>
      </c>
      <c r="C2863" t="s">
        <v>18</v>
      </c>
      <c r="D2863">
        <v>8</v>
      </c>
      <c r="E2863">
        <v>0</v>
      </c>
      <c r="F2863">
        <v>8</v>
      </c>
      <c r="G2863">
        <v>5763</v>
      </c>
      <c r="H2863" t="s">
        <v>15</v>
      </c>
      <c r="I2863">
        <v>0</v>
      </c>
      <c r="J2863" t="s">
        <v>16</v>
      </c>
      <c r="K2863" s="20">
        <v>0</v>
      </c>
      <c r="L2863" s="20">
        <v>1</v>
      </c>
      <c r="M2863" t="str">
        <f>_xlfn.XLOOKUP(Production_Downtime_Cleaned[[#This Row],[machine_id]],Machine_master[machine_id],Machine_master[department])</f>
        <v>Stamping</v>
      </c>
    </row>
    <row r="2864" spans="1:13">
      <c r="A2864" s="19">
        <v>45777</v>
      </c>
      <c r="B2864" t="s">
        <v>20</v>
      </c>
      <c r="C2864" t="s">
        <v>14</v>
      </c>
      <c r="D2864">
        <v>8</v>
      </c>
      <c r="E2864">
        <v>0</v>
      </c>
      <c r="F2864">
        <v>8</v>
      </c>
      <c r="G2864">
        <v>4910</v>
      </c>
      <c r="H2864" t="s">
        <v>15</v>
      </c>
      <c r="I2864">
        <v>0</v>
      </c>
      <c r="J2864" t="s">
        <v>16</v>
      </c>
      <c r="K2864" s="20">
        <v>0</v>
      </c>
      <c r="L2864" s="20">
        <v>1</v>
      </c>
      <c r="M2864" t="str">
        <f>_xlfn.XLOOKUP(Production_Downtime_Cleaned[[#This Row],[machine_id]],Machine_master[machine_id],Machine_master[department])</f>
        <v>Stamping</v>
      </c>
    </row>
    <row r="2865" spans="1:13">
      <c r="A2865" s="19">
        <v>45777</v>
      </c>
      <c r="B2865" t="s">
        <v>20</v>
      </c>
      <c r="C2865" t="s">
        <v>17</v>
      </c>
      <c r="D2865">
        <v>8</v>
      </c>
      <c r="E2865">
        <v>0</v>
      </c>
      <c r="F2865">
        <v>8</v>
      </c>
      <c r="G2865">
        <v>4813</v>
      </c>
      <c r="H2865" t="s">
        <v>15</v>
      </c>
      <c r="I2865">
        <v>0</v>
      </c>
      <c r="J2865" t="s">
        <v>16</v>
      </c>
      <c r="K2865" s="20">
        <v>0</v>
      </c>
      <c r="L2865" s="20">
        <v>1</v>
      </c>
      <c r="M2865" t="str">
        <f>_xlfn.XLOOKUP(Production_Downtime_Cleaned[[#This Row],[machine_id]],Machine_master[machine_id],Machine_master[department])</f>
        <v>Stamping</v>
      </c>
    </row>
    <row r="2866" spans="1:13">
      <c r="A2866" s="19">
        <v>45777</v>
      </c>
      <c r="B2866" t="s">
        <v>20</v>
      </c>
      <c r="C2866" t="s">
        <v>18</v>
      </c>
      <c r="D2866">
        <v>8</v>
      </c>
      <c r="E2866">
        <v>0</v>
      </c>
      <c r="F2866">
        <v>8</v>
      </c>
      <c r="G2866">
        <v>4607</v>
      </c>
      <c r="H2866" t="s">
        <v>15</v>
      </c>
      <c r="I2866">
        <v>0</v>
      </c>
      <c r="J2866" t="s">
        <v>16</v>
      </c>
      <c r="K2866" s="20">
        <v>0</v>
      </c>
      <c r="L2866" s="20">
        <v>1</v>
      </c>
      <c r="M2866" t="str">
        <f>_xlfn.XLOOKUP(Production_Downtime_Cleaned[[#This Row],[machine_id]],Machine_master[machine_id],Machine_master[department])</f>
        <v>Stamping</v>
      </c>
    </row>
    <row r="2867" spans="1:13">
      <c r="A2867" s="19">
        <v>45777</v>
      </c>
      <c r="B2867" t="s">
        <v>21</v>
      </c>
      <c r="C2867" t="s">
        <v>14</v>
      </c>
      <c r="D2867">
        <v>8</v>
      </c>
      <c r="E2867">
        <v>0</v>
      </c>
      <c r="F2867">
        <v>8</v>
      </c>
      <c r="G2867">
        <v>615</v>
      </c>
      <c r="H2867" t="s">
        <v>15</v>
      </c>
      <c r="I2867">
        <v>0</v>
      </c>
      <c r="J2867" t="s">
        <v>16</v>
      </c>
      <c r="K2867" s="20">
        <v>0</v>
      </c>
      <c r="L2867" s="20">
        <v>1</v>
      </c>
      <c r="M2867" t="str">
        <f>_xlfn.XLOOKUP(Production_Downtime_Cleaned[[#This Row],[machine_id]],Machine_master[machine_id],Machine_master[department])</f>
        <v>Machining</v>
      </c>
    </row>
    <row r="2868" spans="1:13">
      <c r="A2868" s="19">
        <v>45777</v>
      </c>
      <c r="B2868" t="s">
        <v>21</v>
      </c>
      <c r="C2868" t="s">
        <v>17</v>
      </c>
      <c r="D2868">
        <v>8</v>
      </c>
      <c r="E2868">
        <v>0</v>
      </c>
      <c r="F2868">
        <v>8</v>
      </c>
      <c r="G2868">
        <v>679</v>
      </c>
      <c r="H2868" t="s">
        <v>15</v>
      </c>
      <c r="I2868">
        <v>0</v>
      </c>
      <c r="J2868" t="s">
        <v>16</v>
      </c>
      <c r="K2868" s="20">
        <v>0</v>
      </c>
      <c r="L2868" s="20">
        <v>1</v>
      </c>
      <c r="M2868" t="str">
        <f>_xlfn.XLOOKUP(Production_Downtime_Cleaned[[#This Row],[machine_id]],Machine_master[machine_id],Machine_master[department])</f>
        <v>Machining</v>
      </c>
    </row>
    <row r="2869" spans="1:13">
      <c r="A2869" s="19">
        <v>45777</v>
      </c>
      <c r="B2869" t="s">
        <v>21</v>
      </c>
      <c r="C2869" t="s">
        <v>18</v>
      </c>
      <c r="D2869">
        <v>8</v>
      </c>
      <c r="E2869">
        <v>0</v>
      </c>
      <c r="F2869">
        <v>8</v>
      </c>
      <c r="G2869">
        <v>666</v>
      </c>
      <c r="H2869" t="s">
        <v>15</v>
      </c>
      <c r="I2869">
        <v>0</v>
      </c>
      <c r="J2869" t="s">
        <v>16</v>
      </c>
      <c r="K2869" s="20">
        <v>0</v>
      </c>
      <c r="L2869" s="20">
        <v>1</v>
      </c>
      <c r="M2869" t="str">
        <f>_xlfn.XLOOKUP(Production_Downtime_Cleaned[[#This Row],[machine_id]],Machine_master[machine_id],Machine_master[department])</f>
        <v>Machining</v>
      </c>
    </row>
    <row r="2870" spans="1:13">
      <c r="A2870" s="19">
        <v>45777</v>
      </c>
      <c r="B2870" t="s">
        <v>22</v>
      </c>
      <c r="C2870" t="s">
        <v>14</v>
      </c>
      <c r="D2870">
        <v>8</v>
      </c>
      <c r="E2870">
        <v>0</v>
      </c>
      <c r="F2870">
        <v>8</v>
      </c>
      <c r="G2870">
        <v>645</v>
      </c>
      <c r="H2870" t="s">
        <v>15</v>
      </c>
      <c r="I2870">
        <v>0</v>
      </c>
      <c r="J2870" t="s">
        <v>16</v>
      </c>
      <c r="K2870" s="20">
        <v>0</v>
      </c>
      <c r="L2870" s="20">
        <v>1</v>
      </c>
      <c r="M2870" t="str">
        <f>_xlfn.XLOOKUP(Production_Downtime_Cleaned[[#This Row],[machine_id]],Machine_master[machine_id],Machine_master[department])</f>
        <v>Machining</v>
      </c>
    </row>
    <row r="2871" spans="1:13">
      <c r="A2871" s="19">
        <v>45777</v>
      </c>
      <c r="B2871" t="s">
        <v>22</v>
      </c>
      <c r="C2871" t="s">
        <v>17</v>
      </c>
      <c r="D2871">
        <v>8</v>
      </c>
      <c r="E2871">
        <v>0</v>
      </c>
      <c r="F2871">
        <v>8</v>
      </c>
      <c r="G2871">
        <v>802</v>
      </c>
      <c r="H2871" t="s">
        <v>15</v>
      </c>
      <c r="I2871">
        <v>0</v>
      </c>
      <c r="J2871" t="s">
        <v>16</v>
      </c>
      <c r="K2871" s="20">
        <v>0</v>
      </c>
      <c r="L2871" s="20">
        <v>1</v>
      </c>
      <c r="M2871" t="str">
        <f>_xlfn.XLOOKUP(Production_Downtime_Cleaned[[#This Row],[machine_id]],Machine_master[machine_id],Machine_master[department])</f>
        <v>Machining</v>
      </c>
    </row>
    <row r="2872" spans="1:13">
      <c r="A2872" s="19">
        <v>45777</v>
      </c>
      <c r="B2872" t="s">
        <v>22</v>
      </c>
      <c r="C2872" t="s">
        <v>18</v>
      </c>
      <c r="D2872">
        <v>8</v>
      </c>
      <c r="E2872">
        <v>5</v>
      </c>
      <c r="F2872">
        <v>3</v>
      </c>
      <c r="G2872">
        <v>261</v>
      </c>
      <c r="H2872" t="s">
        <v>28</v>
      </c>
      <c r="I2872">
        <v>9800</v>
      </c>
      <c r="J2872" t="s">
        <v>16</v>
      </c>
      <c r="K2872" s="20">
        <v>0.63</v>
      </c>
      <c r="L2872" s="20">
        <v>0.38</v>
      </c>
      <c r="M2872" t="str">
        <f>_xlfn.XLOOKUP(Production_Downtime_Cleaned[[#This Row],[machine_id]],Machine_master[machine_id],Machine_master[department])</f>
        <v>Machining</v>
      </c>
    </row>
    <row r="2873" spans="1:13">
      <c r="A2873" s="19">
        <v>45777</v>
      </c>
      <c r="B2873" t="s">
        <v>23</v>
      </c>
      <c r="C2873" t="s">
        <v>14</v>
      </c>
      <c r="D2873">
        <v>8</v>
      </c>
      <c r="E2873">
        <v>0</v>
      </c>
      <c r="F2873">
        <v>8</v>
      </c>
      <c r="G2873">
        <v>3497</v>
      </c>
      <c r="H2873" t="s">
        <v>15</v>
      </c>
      <c r="I2873">
        <v>0</v>
      </c>
      <c r="J2873" t="s">
        <v>16</v>
      </c>
      <c r="K2873" s="20">
        <v>0</v>
      </c>
      <c r="L2873" s="20">
        <v>1</v>
      </c>
      <c r="M2873" t="str">
        <f>_xlfn.XLOOKUP(Production_Downtime_Cleaned[[#This Row],[machine_id]],Machine_master[machine_id],Machine_master[department])</f>
        <v>Assembly</v>
      </c>
    </row>
    <row r="2874" spans="1:13">
      <c r="A2874" s="19">
        <v>45777</v>
      </c>
      <c r="B2874" t="s">
        <v>23</v>
      </c>
      <c r="C2874" t="s">
        <v>17</v>
      </c>
      <c r="D2874">
        <v>8</v>
      </c>
      <c r="E2874">
        <v>0</v>
      </c>
      <c r="F2874">
        <v>8</v>
      </c>
      <c r="G2874">
        <v>2960</v>
      </c>
      <c r="H2874" t="s">
        <v>15</v>
      </c>
      <c r="I2874">
        <v>0</v>
      </c>
      <c r="J2874" t="s">
        <v>16</v>
      </c>
      <c r="K2874" s="20">
        <v>0</v>
      </c>
      <c r="L2874" s="20">
        <v>1</v>
      </c>
      <c r="M2874" t="str">
        <f>_xlfn.XLOOKUP(Production_Downtime_Cleaned[[#This Row],[machine_id]],Machine_master[machine_id],Machine_master[department])</f>
        <v>Assembly</v>
      </c>
    </row>
    <row r="2875" spans="1:13">
      <c r="A2875" s="19">
        <v>45777</v>
      </c>
      <c r="B2875" t="s">
        <v>23</v>
      </c>
      <c r="C2875" t="s">
        <v>18</v>
      </c>
      <c r="D2875">
        <v>8</v>
      </c>
      <c r="E2875">
        <v>0</v>
      </c>
      <c r="F2875">
        <v>8</v>
      </c>
      <c r="G2875">
        <v>3330</v>
      </c>
      <c r="H2875" t="s">
        <v>15</v>
      </c>
      <c r="I2875">
        <v>0</v>
      </c>
      <c r="J2875" t="s">
        <v>16</v>
      </c>
      <c r="K2875" s="20">
        <v>0</v>
      </c>
      <c r="L2875" s="20">
        <v>1</v>
      </c>
      <c r="M2875" t="str">
        <f>_xlfn.XLOOKUP(Production_Downtime_Cleaned[[#This Row],[machine_id]],Machine_master[machine_id],Machine_master[department])</f>
        <v>Assembly</v>
      </c>
    </row>
    <row r="2876" spans="1:13">
      <c r="A2876" s="19">
        <v>45777</v>
      </c>
      <c r="B2876" t="s">
        <v>24</v>
      </c>
      <c r="C2876" t="s">
        <v>14</v>
      </c>
      <c r="D2876">
        <v>8</v>
      </c>
      <c r="E2876">
        <v>0</v>
      </c>
      <c r="F2876">
        <v>8</v>
      </c>
      <c r="G2876">
        <v>3260</v>
      </c>
      <c r="H2876" t="s">
        <v>15</v>
      </c>
      <c r="I2876">
        <v>0</v>
      </c>
      <c r="J2876" t="s">
        <v>16</v>
      </c>
      <c r="K2876" s="20">
        <v>0</v>
      </c>
      <c r="L2876" s="20">
        <v>1</v>
      </c>
      <c r="M2876" t="str">
        <f>_xlfn.XLOOKUP(Production_Downtime_Cleaned[[#This Row],[machine_id]],Machine_master[machine_id],Machine_master[department])</f>
        <v>Assembly</v>
      </c>
    </row>
    <row r="2877" spans="1:13">
      <c r="A2877" s="19">
        <v>45777</v>
      </c>
      <c r="B2877" t="s">
        <v>24</v>
      </c>
      <c r="C2877" t="s">
        <v>17</v>
      </c>
      <c r="D2877">
        <v>8</v>
      </c>
      <c r="E2877">
        <v>0</v>
      </c>
      <c r="F2877">
        <v>8</v>
      </c>
      <c r="G2877">
        <v>3069</v>
      </c>
      <c r="H2877" t="s">
        <v>15</v>
      </c>
      <c r="I2877">
        <v>0</v>
      </c>
      <c r="J2877" t="s">
        <v>16</v>
      </c>
      <c r="K2877" s="20">
        <v>0</v>
      </c>
      <c r="L2877" s="20">
        <v>1</v>
      </c>
      <c r="M2877" t="str">
        <f>_xlfn.XLOOKUP(Production_Downtime_Cleaned[[#This Row],[machine_id]],Machine_master[machine_id],Machine_master[department])</f>
        <v>Assembly</v>
      </c>
    </row>
    <row r="2878" spans="1:13">
      <c r="A2878" s="19">
        <v>45777</v>
      </c>
      <c r="B2878" t="s">
        <v>24</v>
      </c>
      <c r="C2878" t="s">
        <v>18</v>
      </c>
      <c r="D2878">
        <v>8</v>
      </c>
      <c r="E2878">
        <v>5.2</v>
      </c>
      <c r="F2878">
        <v>2.8</v>
      </c>
      <c r="G2878">
        <v>1108</v>
      </c>
      <c r="H2878" t="s">
        <v>26</v>
      </c>
      <c r="I2878">
        <v>9500</v>
      </c>
      <c r="J2878" t="s">
        <v>16</v>
      </c>
      <c r="K2878" s="20">
        <v>0.65</v>
      </c>
      <c r="L2878" s="20">
        <v>0.35</v>
      </c>
      <c r="M2878" t="str">
        <f>_xlfn.XLOOKUP(Production_Downtime_Cleaned[[#This Row],[machine_id]],Machine_master[machine_id],Machine_master[department])</f>
        <v>Assembly</v>
      </c>
    </row>
    <row r="2879" spans="1:13">
      <c r="A2879" s="19">
        <v>45777</v>
      </c>
      <c r="B2879" t="s">
        <v>25</v>
      </c>
      <c r="C2879" t="s">
        <v>14</v>
      </c>
      <c r="D2879">
        <v>8</v>
      </c>
      <c r="E2879">
        <v>4</v>
      </c>
      <c r="F2879">
        <v>4</v>
      </c>
      <c r="G2879">
        <v>2131</v>
      </c>
      <c r="H2879" t="s">
        <v>31</v>
      </c>
      <c r="I2879">
        <v>13800</v>
      </c>
      <c r="J2879" t="s">
        <v>16</v>
      </c>
      <c r="K2879" s="20">
        <v>0.5</v>
      </c>
      <c r="L2879" s="20">
        <v>0.5</v>
      </c>
      <c r="M2879" t="str">
        <f>_xlfn.XLOOKUP(Production_Downtime_Cleaned[[#This Row],[machine_id]],Machine_master[machine_id],Machine_master[department])</f>
        <v>Cutting</v>
      </c>
    </row>
    <row r="2880" spans="1:13">
      <c r="A2880" s="19">
        <v>45777</v>
      </c>
      <c r="B2880" t="s">
        <v>25</v>
      </c>
      <c r="C2880" t="s">
        <v>17</v>
      </c>
      <c r="D2880">
        <v>8</v>
      </c>
      <c r="E2880">
        <v>0</v>
      </c>
      <c r="F2880">
        <v>8</v>
      </c>
      <c r="G2880">
        <v>3938</v>
      </c>
      <c r="H2880" t="s">
        <v>15</v>
      </c>
      <c r="I2880">
        <v>0</v>
      </c>
      <c r="J2880" t="s">
        <v>16</v>
      </c>
      <c r="K2880" s="20">
        <v>0</v>
      </c>
      <c r="L2880" s="20">
        <v>1</v>
      </c>
      <c r="M2880" t="str">
        <f>_xlfn.XLOOKUP(Production_Downtime_Cleaned[[#This Row],[machine_id]],Machine_master[machine_id],Machine_master[department])</f>
        <v>Cutting</v>
      </c>
    </row>
    <row r="2881" spans="1:13">
      <c r="A2881" s="19">
        <v>45777</v>
      </c>
      <c r="B2881" t="s">
        <v>25</v>
      </c>
      <c r="C2881" t="s">
        <v>18</v>
      </c>
      <c r="D2881">
        <v>8</v>
      </c>
      <c r="E2881">
        <v>0</v>
      </c>
      <c r="F2881">
        <v>8</v>
      </c>
      <c r="G2881">
        <v>3679</v>
      </c>
      <c r="H2881" t="s">
        <v>15</v>
      </c>
      <c r="I2881">
        <v>0</v>
      </c>
      <c r="J2881" t="s">
        <v>16</v>
      </c>
      <c r="K2881" s="20">
        <v>0</v>
      </c>
      <c r="L2881" s="20">
        <v>1</v>
      </c>
      <c r="M2881" t="str">
        <f>_xlfn.XLOOKUP(Production_Downtime_Cleaned[[#This Row],[machine_id]],Machine_master[machine_id],Machine_master[department])</f>
        <v>Cutting</v>
      </c>
    </row>
    <row r="2882" spans="1:13">
      <c r="A2882" s="19">
        <v>45778</v>
      </c>
      <c r="B2882" t="s">
        <v>13</v>
      </c>
      <c r="C2882" t="s">
        <v>14</v>
      </c>
      <c r="D2882">
        <v>8</v>
      </c>
      <c r="E2882">
        <v>6.9</v>
      </c>
      <c r="F2882">
        <v>1.1000000000000001</v>
      </c>
      <c r="G2882">
        <v>660</v>
      </c>
      <c r="H2882" t="s">
        <v>27</v>
      </c>
      <c r="I2882">
        <v>12400</v>
      </c>
      <c r="J2882" t="s">
        <v>16</v>
      </c>
      <c r="K2882" s="20">
        <v>0.86</v>
      </c>
      <c r="L2882" s="20">
        <v>0.14000000000000001</v>
      </c>
      <c r="M2882" t="str">
        <f>_xlfn.XLOOKUP(Production_Downtime_Cleaned[[#This Row],[machine_id]],Machine_master[machine_id],Machine_master[department])</f>
        <v>Stamping</v>
      </c>
    </row>
    <row r="2883" spans="1:13">
      <c r="A2883" s="19">
        <v>45778</v>
      </c>
      <c r="B2883" t="s">
        <v>13</v>
      </c>
      <c r="C2883" t="s">
        <v>17</v>
      </c>
      <c r="D2883">
        <v>8</v>
      </c>
      <c r="E2883">
        <v>0</v>
      </c>
      <c r="F2883">
        <v>8</v>
      </c>
      <c r="G2883">
        <v>4922</v>
      </c>
      <c r="H2883" t="s">
        <v>15</v>
      </c>
      <c r="I2883">
        <v>0</v>
      </c>
      <c r="J2883" t="s">
        <v>16</v>
      </c>
      <c r="K2883" s="20">
        <v>0</v>
      </c>
      <c r="L2883" s="20">
        <v>1</v>
      </c>
      <c r="M2883" t="str">
        <f>_xlfn.XLOOKUP(Production_Downtime_Cleaned[[#This Row],[machine_id]],Machine_master[machine_id],Machine_master[department])</f>
        <v>Stamping</v>
      </c>
    </row>
    <row r="2884" spans="1:13">
      <c r="A2884" s="19">
        <v>45778</v>
      </c>
      <c r="B2884" t="s">
        <v>13</v>
      </c>
      <c r="C2884" t="s">
        <v>18</v>
      </c>
      <c r="D2884">
        <v>8</v>
      </c>
      <c r="E2884">
        <v>0</v>
      </c>
      <c r="F2884">
        <v>8</v>
      </c>
      <c r="G2884">
        <v>5466</v>
      </c>
      <c r="H2884" t="s">
        <v>15</v>
      </c>
      <c r="I2884">
        <v>0</v>
      </c>
      <c r="J2884" t="s">
        <v>16</v>
      </c>
      <c r="K2884" s="20">
        <v>0</v>
      </c>
      <c r="L2884" s="20">
        <v>1</v>
      </c>
      <c r="M2884" t="str">
        <f>_xlfn.XLOOKUP(Production_Downtime_Cleaned[[#This Row],[machine_id]],Machine_master[machine_id],Machine_master[department])</f>
        <v>Stamping</v>
      </c>
    </row>
    <row r="2885" spans="1:13">
      <c r="A2885" s="19">
        <v>45778</v>
      </c>
      <c r="B2885" t="s">
        <v>19</v>
      </c>
      <c r="C2885" t="s">
        <v>14</v>
      </c>
      <c r="D2885">
        <v>8</v>
      </c>
      <c r="E2885">
        <v>3.7</v>
      </c>
      <c r="F2885">
        <v>4.3</v>
      </c>
      <c r="G2885">
        <v>2788</v>
      </c>
      <c r="H2885" t="s">
        <v>28</v>
      </c>
      <c r="I2885">
        <v>5800</v>
      </c>
      <c r="J2885" t="s">
        <v>16</v>
      </c>
      <c r="K2885" s="20">
        <v>0.46</v>
      </c>
      <c r="L2885" s="20">
        <v>0.54</v>
      </c>
      <c r="M2885" t="str">
        <f>_xlfn.XLOOKUP(Production_Downtime_Cleaned[[#This Row],[machine_id]],Machine_master[machine_id],Machine_master[department])</f>
        <v>Stamping</v>
      </c>
    </row>
    <row r="2886" spans="1:13">
      <c r="A2886" s="19">
        <v>45778</v>
      </c>
      <c r="B2886" t="s">
        <v>19</v>
      </c>
      <c r="C2886" t="s">
        <v>17</v>
      </c>
      <c r="D2886">
        <v>8</v>
      </c>
      <c r="E2886">
        <v>4.8</v>
      </c>
      <c r="F2886">
        <v>3.2</v>
      </c>
      <c r="G2886">
        <v>1881</v>
      </c>
      <c r="H2886" t="s">
        <v>31</v>
      </c>
      <c r="I2886">
        <v>11500</v>
      </c>
      <c r="J2886" t="s">
        <v>16</v>
      </c>
      <c r="K2886" s="20">
        <v>0.6</v>
      </c>
      <c r="L2886" s="20">
        <v>0.4</v>
      </c>
      <c r="M2886" t="str">
        <f>_xlfn.XLOOKUP(Production_Downtime_Cleaned[[#This Row],[machine_id]],Machine_master[machine_id],Machine_master[department])</f>
        <v>Stamping</v>
      </c>
    </row>
    <row r="2887" spans="1:13">
      <c r="A2887" s="19">
        <v>45778</v>
      </c>
      <c r="B2887" t="s">
        <v>19</v>
      </c>
      <c r="C2887" t="s">
        <v>18</v>
      </c>
      <c r="D2887">
        <v>8</v>
      </c>
      <c r="E2887">
        <v>0</v>
      </c>
      <c r="F2887">
        <v>8</v>
      </c>
      <c r="G2887">
        <v>4992</v>
      </c>
      <c r="H2887" t="s">
        <v>15</v>
      </c>
      <c r="I2887">
        <v>0</v>
      </c>
      <c r="J2887" t="s">
        <v>16</v>
      </c>
      <c r="K2887" s="20">
        <v>0</v>
      </c>
      <c r="L2887" s="20">
        <v>1</v>
      </c>
      <c r="M2887" t="str">
        <f>_xlfn.XLOOKUP(Production_Downtime_Cleaned[[#This Row],[machine_id]],Machine_master[machine_id],Machine_master[department])</f>
        <v>Stamping</v>
      </c>
    </row>
    <row r="2888" spans="1:13">
      <c r="A2888" s="19">
        <v>45778</v>
      </c>
      <c r="B2888" t="s">
        <v>20</v>
      </c>
      <c r="C2888" t="s">
        <v>14</v>
      </c>
      <c r="D2888">
        <v>8</v>
      </c>
      <c r="E2888">
        <v>0</v>
      </c>
      <c r="F2888">
        <v>8</v>
      </c>
      <c r="G2888">
        <v>4129</v>
      </c>
      <c r="H2888" t="s">
        <v>15</v>
      </c>
      <c r="I2888">
        <v>0</v>
      </c>
      <c r="J2888" t="s">
        <v>16</v>
      </c>
      <c r="K2888" s="20">
        <v>0</v>
      </c>
      <c r="L2888" s="20">
        <v>1</v>
      </c>
      <c r="M2888" t="str">
        <f>_xlfn.XLOOKUP(Production_Downtime_Cleaned[[#This Row],[machine_id]],Machine_master[machine_id],Machine_master[department])</f>
        <v>Stamping</v>
      </c>
    </row>
    <row r="2889" spans="1:13">
      <c r="A2889" s="19">
        <v>45778</v>
      </c>
      <c r="B2889" t="s">
        <v>20</v>
      </c>
      <c r="C2889" t="s">
        <v>17</v>
      </c>
      <c r="D2889">
        <v>8</v>
      </c>
      <c r="E2889">
        <v>0</v>
      </c>
      <c r="F2889">
        <v>8</v>
      </c>
      <c r="G2889">
        <v>4712</v>
      </c>
      <c r="H2889" t="s">
        <v>15</v>
      </c>
      <c r="I2889">
        <v>0</v>
      </c>
      <c r="J2889" t="s">
        <v>16</v>
      </c>
      <c r="K2889" s="20">
        <v>0</v>
      </c>
      <c r="L2889" s="20">
        <v>1</v>
      </c>
      <c r="M2889" t="str">
        <f>_xlfn.XLOOKUP(Production_Downtime_Cleaned[[#This Row],[machine_id]],Machine_master[machine_id],Machine_master[department])</f>
        <v>Stamping</v>
      </c>
    </row>
    <row r="2890" spans="1:13">
      <c r="A2890" s="19">
        <v>45778</v>
      </c>
      <c r="B2890" t="s">
        <v>20</v>
      </c>
      <c r="C2890" t="s">
        <v>18</v>
      </c>
      <c r="D2890">
        <v>8</v>
      </c>
      <c r="E2890">
        <v>0</v>
      </c>
      <c r="F2890">
        <v>8</v>
      </c>
      <c r="G2890">
        <v>4280</v>
      </c>
      <c r="H2890" t="s">
        <v>15</v>
      </c>
      <c r="I2890">
        <v>0</v>
      </c>
      <c r="J2890" t="s">
        <v>16</v>
      </c>
      <c r="K2890" s="20">
        <v>0</v>
      </c>
      <c r="L2890" s="20">
        <v>1</v>
      </c>
      <c r="M2890" t="str">
        <f>_xlfn.XLOOKUP(Production_Downtime_Cleaned[[#This Row],[machine_id]],Machine_master[machine_id],Machine_master[department])</f>
        <v>Stamping</v>
      </c>
    </row>
    <row r="2891" spans="1:13">
      <c r="A2891" s="19">
        <v>45778</v>
      </c>
      <c r="B2891" t="s">
        <v>21</v>
      </c>
      <c r="C2891" t="s">
        <v>14</v>
      </c>
      <c r="D2891">
        <v>8</v>
      </c>
      <c r="E2891">
        <v>0</v>
      </c>
      <c r="F2891">
        <v>8</v>
      </c>
      <c r="G2891">
        <v>717</v>
      </c>
      <c r="H2891" t="s">
        <v>15</v>
      </c>
      <c r="I2891">
        <v>0</v>
      </c>
      <c r="J2891" t="s">
        <v>16</v>
      </c>
      <c r="K2891" s="20">
        <v>0</v>
      </c>
      <c r="L2891" s="20">
        <v>1</v>
      </c>
      <c r="M2891" t="str">
        <f>_xlfn.XLOOKUP(Production_Downtime_Cleaned[[#This Row],[machine_id]],Machine_master[machine_id],Machine_master[department])</f>
        <v>Machining</v>
      </c>
    </row>
    <row r="2892" spans="1:13">
      <c r="A2892" s="19">
        <v>45778</v>
      </c>
      <c r="B2892" t="s">
        <v>21</v>
      </c>
      <c r="C2892" t="s">
        <v>17</v>
      </c>
      <c r="D2892">
        <v>8</v>
      </c>
      <c r="E2892">
        <v>0</v>
      </c>
      <c r="F2892">
        <v>8</v>
      </c>
      <c r="G2892">
        <v>710</v>
      </c>
      <c r="H2892" t="s">
        <v>15</v>
      </c>
      <c r="I2892">
        <v>0</v>
      </c>
      <c r="J2892" t="s">
        <v>16</v>
      </c>
      <c r="K2892" s="20">
        <v>0</v>
      </c>
      <c r="L2892" s="20">
        <v>1</v>
      </c>
      <c r="M2892" t="str">
        <f>_xlfn.XLOOKUP(Production_Downtime_Cleaned[[#This Row],[machine_id]],Machine_master[machine_id],Machine_master[department])</f>
        <v>Machining</v>
      </c>
    </row>
    <row r="2893" spans="1:13">
      <c r="A2893" s="19">
        <v>45778</v>
      </c>
      <c r="B2893" t="s">
        <v>21</v>
      </c>
      <c r="C2893" t="s">
        <v>18</v>
      </c>
      <c r="D2893">
        <v>8</v>
      </c>
      <c r="E2893">
        <v>0</v>
      </c>
      <c r="F2893">
        <v>8</v>
      </c>
      <c r="G2893">
        <v>651</v>
      </c>
      <c r="H2893" t="s">
        <v>15</v>
      </c>
      <c r="I2893">
        <v>0</v>
      </c>
      <c r="J2893" t="s">
        <v>16</v>
      </c>
      <c r="K2893" s="20">
        <v>0</v>
      </c>
      <c r="L2893" s="20">
        <v>1</v>
      </c>
      <c r="M2893" t="str">
        <f>_xlfn.XLOOKUP(Production_Downtime_Cleaned[[#This Row],[machine_id]],Machine_master[machine_id],Machine_master[department])</f>
        <v>Machining</v>
      </c>
    </row>
    <row r="2894" spans="1:13">
      <c r="A2894" s="19">
        <v>45778</v>
      </c>
      <c r="B2894" t="s">
        <v>22</v>
      </c>
      <c r="C2894" t="s">
        <v>14</v>
      </c>
      <c r="D2894">
        <v>8</v>
      </c>
      <c r="E2894">
        <v>2.9</v>
      </c>
      <c r="F2894">
        <v>5.0999999999999996</v>
      </c>
      <c r="G2894">
        <v>446</v>
      </c>
      <c r="H2894" t="s">
        <v>31</v>
      </c>
      <c r="I2894">
        <v>7000</v>
      </c>
      <c r="J2894" t="s">
        <v>16</v>
      </c>
      <c r="K2894" s="20">
        <v>0.36</v>
      </c>
      <c r="L2894" s="20">
        <v>0.64</v>
      </c>
      <c r="M2894" t="str">
        <f>_xlfn.XLOOKUP(Production_Downtime_Cleaned[[#This Row],[machine_id]],Machine_master[machine_id],Machine_master[department])</f>
        <v>Machining</v>
      </c>
    </row>
    <row r="2895" spans="1:13">
      <c r="A2895" s="19">
        <v>45778</v>
      </c>
      <c r="B2895" t="s">
        <v>22</v>
      </c>
      <c r="C2895" t="s">
        <v>17</v>
      </c>
      <c r="D2895">
        <v>8</v>
      </c>
      <c r="E2895">
        <v>4</v>
      </c>
      <c r="F2895">
        <v>4</v>
      </c>
      <c r="G2895">
        <v>363</v>
      </c>
      <c r="H2895" t="s">
        <v>26</v>
      </c>
      <c r="I2895">
        <v>5600</v>
      </c>
      <c r="J2895" t="s">
        <v>16</v>
      </c>
      <c r="K2895" s="20">
        <v>0.5</v>
      </c>
      <c r="L2895" s="20">
        <v>0.5</v>
      </c>
      <c r="M2895" t="str">
        <f>_xlfn.XLOOKUP(Production_Downtime_Cleaned[[#This Row],[machine_id]],Machine_master[machine_id],Machine_master[department])</f>
        <v>Machining</v>
      </c>
    </row>
    <row r="2896" spans="1:13">
      <c r="A2896" s="19">
        <v>45778</v>
      </c>
      <c r="B2896" t="s">
        <v>22</v>
      </c>
      <c r="C2896" t="s">
        <v>18</v>
      </c>
      <c r="D2896">
        <v>8</v>
      </c>
      <c r="E2896">
        <v>0</v>
      </c>
      <c r="F2896">
        <v>8</v>
      </c>
      <c r="G2896">
        <v>761</v>
      </c>
      <c r="H2896" t="s">
        <v>15</v>
      </c>
      <c r="I2896">
        <v>0</v>
      </c>
      <c r="J2896" t="s">
        <v>16</v>
      </c>
      <c r="K2896" s="20">
        <v>0</v>
      </c>
      <c r="L2896" s="20">
        <v>1</v>
      </c>
      <c r="M2896" t="str">
        <f>_xlfn.XLOOKUP(Production_Downtime_Cleaned[[#This Row],[machine_id]],Machine_master[machine_id],Machine_master[department])</f>
        <v>Machining</v>
      </c>
    </row>
    <row r="2897" spans="1:13">
      <c r="A2897" s="19">
        <v>45778</v>
      </c>
      <c r="B2897" t="s">
        <v>23</v>
      </c>
      <c r="C2897" t="s">
        <v>14</v>
      </c>
      <c r="D2897">
        <v>8</v>
      </c>
      <c r="E2897">
        <v>0</v>
      </c>
      <c r="F2897">
        <v>8</v>
      </c>
      <c r="G2897">
        <v>3633</v>
      </c>
      <c r="H2897" t="s">
        <v>15</v>
      </c>
      <c r="I2897">
        <v>0</v>
      </c>
      <c r="J2897" t="s">
        <v>16</v>
      </c>
      <c r="K2897" s="20">
        <v>0</v>
      </c>
      <c r="L2897" s="20">
        <v>1</v>
      </c>
      <c r="M2897" t="str">
        <f>_xlfn.XLOOKUP(Production_Downtime_Cleaned[[#This Row],[machine_id]],Machine_master[machine_id],Machine_master[department])</f>
        <v>Assembly</v>
      </c>
    </row>
    <row r="2898" spans="1:13">
      <c r="A2898" s="19">
        <v>45778</v>
      </c>
      <c r="B2898" t="s">
        <v>23</v>
      </c>
      <c r="C2898" t="s">
        <v>17</v>
      </c>
      <c r="D2898">
        <v>8</v>
      </c>
      <c r="E2898">
        <v>0.6</v>
      </c>
      <c r="F2898">
        <v>7.4</v>
      </c>
      <c r="G2898">
        <v>3199</v>
      </c>
      <c r="H2898" t="s">
        <v>26</v>
      </c>
      <c r="I2898">
        <v>6000</v>
      </c>
      <c r="J2898" t="s">
        <v>16</v>
      </c>
      <c r="K2898" s="20">
        <v>0.08</v>
      </c>
      <c r="L2898" s="20">
        <v>0.93</v>
      </c>
      <c r="M2898" t="str">
        <f>_xlfn.XLOOKUP(Production_Downtime_Cleaned[[#This Row],[machine_id]],Machine_master[machine_id],Machine_master[department])</f>
        <v>Assembly</v>
      </c>
    </row>
    <row r="2899" spans="1:13">
      <c r="A2899" s="19">
        <v>45778</v>
      </c>
      <c r="B2899" t="s">
        <v>23</v>
      </c>
      <c r="C2899" t="s">
        <v>18</v>
      </c>
      <c r="D2899">
        <v>8</v>
      </c>
      <c r="E2899">
        <v>0</v>
      </c>
      <c r="F2899">
        <v>8</v>
      </c>
      <c r="G2899">
        <v>3313</v>
      </c>
      <c r="H2899" t="s">
        <v>15</v>
      </c>
      <c r="I2899">
        <v>0</v>
      </c>
      <c r="J2899" t="s">
        <v>16</v>
      </c>
      <c r="K2899" s="20">
        <v>0</v>
      </c>
      <c r="L2899" s="20">
        <v>1</v>
      </c>
      <c r="M2899" t="str">
        <f>_xlfn.XLOOKUP(Production_Downtime_Cleaned[[#This Row],[machine_id]],Machine_master[machine_id],Machine_master[department])</f>
        <v>Assembly</v>
      </c>
    </row>
    <row r="2900" spans="1:13">
      <c r="A2900" s="19">
        <v>45778</v>
      </c>
      <c r="B2900" t="s">
        <v>24</v>
      </c>
      <c r="C2900" t="s">
        <v>14</v>
      </c>
      <c r="D2900">
        <v>8</v>
      </c>
      <c r="E2900">
        <v>0</v>
      </c>
      <c r="F2900">
        <v>8</v>
      </c>
      <c r="G2900">
        <v>3309</v>
      </c>
      <c r="H2900" t="s">
        <v>15</v>
      </c>
      <c r="I2900">
        <v>0</v>
      </c>
      <c r="J2900" t="s">
        <v>16</v>
      </c>
      <c r="K2900" s="20">
        <v>0</v>
      </c>
      <c r="L2900" s="20">
        <v>1</v>
      </c>
      <c r="M2900" t="str">
        <f>_xlfn.XLOOKUP(Production_Downtime_Cleaned[[#This Row],[machine_id]],Machine_master[machine_id],Machine_master[department])</f>
        <v>Assembly</v>
      </c>
    </row>
    <row r="2901" spans="1:13">
      <c r="A2901" s="19">
        <v>45778</v>
      </c>
      <c r="B2901" t="s">
        <v>24</v>
      </c>
      <c r="C2901" t="s">
        <v>17</v>
      </c>
      <c r="D2901">
        <v>8</v>
      </c>
      <c r="E2901">
        <v>0</v>
      </c>
      <c r="F2901">
        <v>8</v>
      </c>
      <c r="G2901">
        <v>3034</v>
      </c>
      <c r="H2901" t="s">
        <v>15</v>
      </c>
      <c r="I2901">
        <v>0</v>
      </c>
      <c r="J2901" t="s">
        <v>16</v>
      </c>
      <c r="K2901" s="20">
        <v>0</v>
      </c>
      <c r="L2901" s="20">
        <v>1</v>
      </c>
      <c r="M2901" t="str">
        <f>_xlfn.XLOOKUP(Production_Downtime_Cleaned[[#This Row],[machine_id]],Machine_master[machine_id],Machine_master[department])</f>
        <v>Assembly</v>
      </c>
    </row>
    <row r="2902" spans="1:13">
      <c r="A2902" s="19">
        <v>45778</v>
      </c>
      <c r="B2902" t="s">
        <v>24</v>
      </c>
      <c r="C2902" t="s">
        <v>18</v>
      </c>
      <c r="D2902">
        <v>8</v>
      </c>
      <c r="E2902">
        <v>0</v>
      </c>
      <c r="F2902">
        <v>8</v>
      </c>
      <c r="G2902">
        <v>3158</v>
      </c>
      <c r="H2902" t="s">
        <v>15</v>
      </c>
      <c r="I2902">
        <v>0</v>
      </c>
      <c r="J2902" t="s">
        <v>16</v>
      </c>
      <c r="K2902" s="20">
        <v>0</v>
      </c>
      <c r="L2902" s="20">
        <v>1</v>
      </c>
      <c r="M2902" t="str">
        <f>_xlfn.XLOOKUP(Production_Downtime_Cleaned[[#This Row],[machine_id]],Machine_master[machine_id],Machine_master[department])</f>
        <v>Assembly</v>
      </c>
    </row>
    <row r="2903" spans="1:13">
      <c r="A2903" s="19">
        <v>45778</v>
      </c>
      <c r="B2903" t="s">
        <v>25</v>
      </c>
      <c r="C2903" t="s">
        <v>14</v>
      </c>
      <c r="D2903">
        <v>8</v>
      </c>
      <c r="E2903">
        <v>0</v>
      </c>
      <c r="F2903">
        <v>8</v>
      </c>
      <c r="G2903">
        <v>3756</v>
      </c>
      <c r="H2903" t="s">
        <v>15</v>
      </c>
      <c r="I2903">
        <v>0</v>
      </c>
      <c r="J2903" t="s">
        <v>16</v>
      </c>
      <c r="K2903" s="20">
        <v>0</v>
      </c>
      <c r="L2903" s="20">
        <v>1</v>
      </c>
      <c r="M2903" t="str">
        <f>_xlfn.XLOOKUP(Production_Downtime_Cleaned[[#This Row],[machine_id]],Machine_master[machine_id],Machine_master[department])</f>
        <v>Cutting</v>
      </c>
    </row>
    <row r="2904" spans="1:13">
      <c r="A2904" s="19">
        <v>45778</v>
      </c>
      <c r="B2904" t="s">
        <v>25</v>
      </c>
      <c r="C2904" t="s">
        <v>17</v>
      </c>
      <c r="D2904">
        <v>8</v>
      </c>
      <c r="E2904">
        <v>0</v>
      </c>
      <c r="F2904">
        <v>8</v>
      </c>
      <c r="G2904">
        <v>3882</v>
      </c>
      <c r="H2904" t="s">
        <v>15</v>
      </c>
      <c r="I2904">
        <v>0</v>
      </c>
      <c r="J2904" t="s">
        <v>16</v>
      </c>
      <c r="K2904" s="20">
        <v>0</v>
      </c>
      <c r="L2904" s="20">
        <v>1</v>
      </c>
      <c r="M2904" t="str">
        <f>_xlfn.XLOOKUP(Production_Downtime_Cleaned[[#This Row],[machine_id]],Machine_master[machine_id],Machine_master[department])</f>
        <v>Cutting</v>
      </c>
    </row>
    <row r="2905" spans="1:13">
      <c r="A2905" s="19">
        <v>45778</v>
      </c>
      <c r="B2905" t="s">
        <v>25</v>
      </c>
      <c r="C2905" t="s">
        <v>18</v>
      </c>
      <c r="D2905">
        <v>8</v>
      </c>
      <c r="E2905">
        <v>0</v>
      </c>
      <c r="F2905">
        <v>8</v>
      </c>
      <c r="G2905">
        <v>3964</v>
      </c>
      <c r="H2905" t="s">
        <v>15</v>
      </c>
      <c r="I2905">
        <v>0</v>
      </c>
      <c r="J2905" t="s">
        <v>16</v>
      </c>
      <c r="K2905" s="20">
        <v>0</v>
      </c>
      <c r="L2905" s="20">
        <v>1</v>
      </c>
      <c r="M2905" t="str">
        <f>_xlfn.XLOOKUP(Production_Downtime_Cleaned[[#This Row],[machine_id]],Machine_master[machine_id],Machine_master[department])</f>
        <v>Cutting</v>
      </c>
    </row>
    <row r="2906" spans="1:13">
      <c r="A2906" s="19">
        <v>45779</v>
      </c>
      <c r="B2906" t="s">
        <v>13</v>
      </c>
      <c r="C2906" t="s">
        <v>14</v>
      </c>
      <c r="D2906">
        <v>8</v>
      </c>
      <c r="E2906">
        <v>0</v>
      </c>
      <c r="F2906">
        <v>8</v>
      </c>
      <c r="G2906">
        <v>5113</v>
      </c>
      <c r="H2906" t="s">
        <v>15</v>
      </c>
      <c r="I2906">
        <v>0</v>
      </c>
      <c r="J2906" t="s">
        <v>16</v>
      </c>
      <c r="K2906" s="20">
        <v>0</v>
      </c>
      <c r="L2906" s="20">
        <v>1</v>
      </c>
      <c r="M2906" t="str">
        <f>_xlfn.XLOOKUP(Production_Downtime_Cleaned[[#This Row],[machine_id]],Machine_master[machine_id],Machine_master[department])</f>
        <v>Stamping</v>
      </c>
    </row>
    <row r="2907" spans="1:13">
      <c r="A2907" s="19">
        <v>45779</v>
      </c>
      <c r="B2907" t="s">
        <v>13</v>
      </c>
      <c r="C2907" t="s">
        <v>17</v>
      </c>
      <c r="D2907">
        <v>8</v>
      </c>
      <c r="E2907">
        <v>3.7</v>
      </c>
      <c r="F2907">
        <v>4.3</v>
      </c>
      <c r="G2907">
        <v>2586</v>
      </c>
      <c r="H2907" t="s">
        <v>27</v>
      </c>
      <c r="I2907">
        <v>5700</v>
      </c>
      <c r="J2907" t="s">
        <v>16</v>
      </c>
      <c r="K2907" s="20">
        <v>0.46</v>
      </c>
      <c r="L2907" s="20">
        <v>0.54</v>
      </c>
      <c r="M2907" t="str">
        <f>_xlfn.XLOOKUP(Production_Downtime_Cleaned[[#This Row],[machine_id]],Machine_master[machine_id],Machine_master[department])</f>
        <v>Stamping</v>
      </c>
    </row>
    <row r="2908" spans="1:13">
      <c r="A2908" s="19">
        <v>45779</v>
      </c>
      <c r="B2908" t="s">
        <v>13</v>
      </c>
      <c r="C2908" t="s">
        <v>18</v>
      </c>
      <c r="D2908">
        <v>8</v>
      </c>
      <c r="E2908">
        <v>0</v>
      </c>
      <c r="F2908">
        <v>8</v>
      </c>
      <c r="G2908">
        <v>4670</v>
      </c>
      <c r="H2908" t="s">
        <v>15</v>
      </c>
      <c r="I2908">
        <v>0</v>
      </c>
      <c r="J2908" t="s">
        <v>16</v>
      </c>
      <c r="K2908" s="20">
        <v>0</v>
      </c>
      <c r="L2908" s="20">
        <v>1</v>
      </c>
      <c r="M2908" t="str">
        <f>_xlfn.XLOOKUP(Production_Downtime_Cleaned[[#This Row],[machine_id]],Machine_master[machine_id],Machine_master[department])</f>
        <v>Stamping</v>
      </c>
    </row>
    <row r="2909" spans="1:13">
      <c r="A2909" s="19">
        <v>45779</v>
      </c>
      <c r="B2909" t="s">
        <v>19</v>
      </c>
      <c r="C2909" t="s">
        <v>14</v>
      </c>
      <c r="D2909">
        <v>8</v>
      </c>
      <c r="E2909">
        <v>0.8</v>
      </c>
      <c r="F2909">
        <v>7.2</v>
      </c>
      <c r="G2909">
        <v>4460</v>
      </c>
      <c r="H2909" t="s">
        <v>28</v>
      </c>
      <c r="I2909">
        <v>3100</v>
      </c>
      <c r="J2909" t="s">
        <v>16</v>
      </c>
      <c r="K2909" s="20">
        <v>0.1</v>
      </c>
      <c r="L2909" s="20">
        <v>0.9</v>
      </c>
      <c r="M2909" t="str">
        <f>_xlfn.XLOOKUP(Production_Downtime_Cleaned[[#This Row],[machine_id]],Machine_master[machine_id],Machine_master[department])</f>
        <v>Stamping</v>
      </c>
    </row>
    <row r="2910" spans="1:13">
      <c r="A2910" s="19">
        <v>45779</v>
      </c>
      <c r="B2910" t="s">
        <v>19</v>
      </c>
      <c r="C2910" t="s">
        <v>17</v>
      </c>
      <c r="D2910">
        <v>8</v>
      </c>
      <c r="E2910">
        <v>0</v>
      </c>
      <c r="F2910">
        <v>8</v>
      </c>
      <c r="G2910">
        <v>5062</v>
      </c>
      <c r="H2910" t="s">
        <v>15</v>
      </c>
      <c r="I2910">
        <v>0</v>
      </c>
      <c r="J2910" t="s">
        <v>16</v>
      </c>
      <c r="K2910" s="20">
        <v>0</v>
      </c>
      <c r="L2910" s="20">
        <v>1</v>
      </c>
      <c r="M2910" t="str">
        <f>_xlfn.XLOOKUP(Production_Downtime_Cleaned[[#This Row],[machine_id]],Machine_master[machine_id],Machine_master[department])</f>
        <v>Stamping</v>
      </c>
    </row>
    <row r="2911" spans="1:13">
      <c r="A2911" s="19">
        <v>45779</v>
      </c>
      <c r="B2911" t="s">
        <v>19</v>
      </c>
      <c r="C2911" t="s">
        <v>18</v>
      </c>
      <c r="D2911">
        <v>8</v>
      </c>
      <c r="E2911">
        <v>3.9</v>
      </c>
      <c r="F2911">
        <v>4.0999999999999996</v>
      </c>
      <c r="G2911">
        <v>2569</v>
      </c>
      <c r="H2911" t="s">
        <v>26</v>
      </c>
      <c r="I2911">
        <v>6600</v>
      </c>
      <c r="J2911" t="s">
        <v>16</v>
      </c>
      <c r="K2911" s="20">
        <v>0.49</v>
      </c>
      <c r="L2911" s="20">
        <v>0.51</v>
      </c>
      <c r="M2911" t="str">
        <f>_xlfn.XLOOKUP(Production_Downtime_Cleaned[[#This Row],[machine_id]],Machine_master[machine_id],Machine_master[department])</f>
        <v>Stamping</v>
      </c>
    </row>
    <row r="2912" spans="1:13">
      <c r="A2912" s="19">
        <v>45779</v>
      </c>
      <c r="B2912" t="s">
        <v>20</v>
      </c>
      <c r="C2912" t="s">
        <v>14</v>
      </c>
      <c r="D2912">
        <v>8</v>
      </c>
      <c r="E2912">
        <v>3.1</v>
      </c>
      <c r="F2912">
        <v>4.9000000000000004</v>
      </c>
      <c r="G2912">
        <v>2654</v>
      </c>
      <c r="H2912" t="s">
        <v>30</v>
      </c>
      <c r="I2912">
        <v>6800</v>
      </c>
      <c r="J2912" t="s">
        <v>16</v>
      </c>
      <c r="K2912" s="20">
        <v>0.39</v>
      </c>
      <c r="L2912" s="20">
        <v>0.61</v>
      </c>
      <c r="M2912" t="str">
        <f>_xlfn.XLOOKUP(Production_Downtime_Cleaned[[#This Row],[machine_id]],Machine_master[machine_id],Machine_master[department])</f>
        <v>Stamping</v>
      </c>
    </row>
    <row r="2913" spans="1:13">
      <c r="A2913" s="19">
        <v>45779</v>
      </c>
      <c r="B2913" t="s">
        <v>20</v>
      </c>
      <c r="C2913" t="s">
        <v>17</v>
      </c>
      <c r="D2913">
        <v>8</v>
      </c>
      <c r="E2913">
        <v>0</v>
      </c>
      <c r="F2913">
        <v>8</v>
      </c>
      <c r="G2913">
        <v>4467</v>
      </c>
      <c r="H2913" t="s">
        <v>15</v>
      </c>
      <c r="I2913">
        <v>0</v>
      </c>
      <c r="J2913" t="s">
        <v>16</v>
      </c>
      <c r="K2913" s="20">
        <v>0</v>
      </c>
      <c r="L2913" s="20">
        <v>1</v>
      </c>
      <c r="M2913" t="str">
        <f>_xlfn.XLOOKUP(Production_Downtime_Cleaned[[#This Row],[machine_id]],Machine_master[machine_id],Machine_master[department])</f>
        <v>Stamping</v>
      </c>
    </row>
    <row r="2914" spans="1:13">
      <c r="A2914" s="19">
        <v>45779</v>
      </c>
      <c r="B2914" t="s">
        <v>20</v>
      </c>
      <c r="C2914" t="s">
        <v>18</v>
      </c>
      <c r="D2914">
        <v>8</v>
      </c>
      <c r="E2914">
        <v>0</v>
      </c>
      <c r="F2914">
        <v>8</v>
      </c>
      <c r="G2914">
        <v>4811</v>
      </c>
      <c r="H2914" t="s">
        <v>15</v>
      </c>
      <c r="I2914">
        <v>0</v>
      </c>
      <c r="J2914" t="s">
        <v>16</v>
      </c>
      <c r="K2914" s="20">
        <v>0</v>
      </c>
      <c r="L2914" s="20">
        <v>1</v>
      </c>
      <c r="M2914" t="str">
        <f>_xlfn.XLOOKUP(Production_Downtime_Cleaned[[#This Row],[machine_id]],Machine_master[machine_id],Machine_master[department])</f>
        <v>Stamping</v>
      </c>
    </row>
    <row r="2915" spans="1:13">
      <c r="A2915" s="19">
        <v>45779</v>
      </c>
      <c r="B2915" t="s">
        <v>21</v>
      </c>
      <c r="C2915" t="s">
        <v>14</v>
      </c>
      <c r="D2915">
        <v>8</v>
      </c>
      <c r="E2915">
        <v>0</v>
      </c>
      <c r="F2915">
        <v>8</v>
      </c>
      <c r="G2915">
        <v>611</v>
      </c>
      <c r="H2915" t="s">
        <v>15</v>
      </c>
      <c r="I2915">
        <v>0</v>
      </c>
      <c r="J2915" t="s">
        <v>16</v>
      </c>
      <c r="K2915" s="20">
        <v>0</v>
      </c>
      <c r="L2915" s="20">
        <v>1</v>
      </c>
      <c r="M2915" t="str">
        <f>_xlfn.XLOOKUP(Production_Downtime_Cleaned[[#This Row],[machine_id]],Machine_master[machine_id],Machine_master[department])</f>
        <v>Machining</v>
      </c>
    </row>
    <row r="2916" spans="1:13">
      <c r="A2916" s="19">
        <v>45779</v>
      </c>
      <c r="B2916" t="s">
        <v>21</v>
      </c>
      <c r="C2916" t="s">
        <v>17</v>
      </c>
      <c r="D2916">
        <v>8</v>
      </c>
      <c r="E2916">
        <v>0</v>
      </c>
      <c r="F2916">
        <v>8</v>
      </c>
      <c r="G2916">
        <v>706</v>
      </c>
      <c r="H2916" t="s">
        <v>15</v>
      </c>
      <c r="I2916">
        <v>0</v>
      </c>
      <c r="J2916" t="s">
        <v>16</v>
      </c>
      <c r="K2916" s="20">
        <v>0</v>
      </c>
      <c r="L2916" s="20">
        <v>1</v>
      </c>
      <c r="M2916" t="str">
        <f>_xlfn.XLOOKUP(Production_Downtime_Cleaned[[#This Row],[machine_id]],Machine_master[machine_id],Machine_master[department])</f>
        <v>Machining</v>
      </c>
    </row>
    <row r="2917" spans="1:13">
      <c r="A2917" s="19">
        <v>45779</v>
      </c>
      <c r="B2917" t="s">
        <v>21</v>
      </c>
      <c r="C2917" t="s">
        <v>18</v>
      </c>
      <c r="D2917">
        <v>8</v>
      </c>
      <c r="E2917">
        <v>0</v>
      </c>
      <c r="F2917">
        <v>8</v>
      </c>
      <c r="G2917">
        <v>674</v>
      </c>
      <c r="H2917" t="s">
        <v>15</v>
      </c>
      <c r="I2917">
        <v>0</v>
      </c>
      <c r="J2917" t="s">
        <v>16</v>
      </c>
      <c r="K2917" s="20">
        <v>0</v>
      </c>
      <c r="L2917" s="20">
        <v>1</v>
      </c>
      <c r="M2917" t="str">
        <f>_xlfn.XLOOKUP(Production_Downtime_Cleaned[[#This Row],[machine_id]],Machine_master[machine_id],Machine_master[department])</f>
        <v>Machining</v>
      </c>
    </row>
    <row r="2918" spans="1:13">
      <c r="A2918" s="19">
        <v>45779</v>
      </c>
      <c r="B2918" t="s">
        <v>22</v>
      </c>
      <c r="C2918" t="s">
        <v>14</v>
      </c>
      <c r="D2918">
        <v>8</v>
      </c>
      <c r="E2918">
        <v>0</v>
      </c>
      <c r="F2918">
        <v>8</v>
      </c>
      <c r="G2918">
        <v>695</v>
      </c>
      <c r="H2918" t="s">
        <v>15</v>
      </c>
      <c r="I2918">
        <v>0</v>
      </c>
      <c r="J2918" t="s">
        <v>16</v>
      </c>
      <c r="K2918" s="20">
        <v>0</v>
      </c>
      <c r="L2918" s="20">
        <v>1</v>
      </c>
      <c r="M2918" t="str">
        <f>_xlfn.XLOOKUP(Production_Downtime_Cleaned[[#This Row],[machine_id]],Machine_master[machine_id],Machine_master[department])</f>
        <v>Machining</v>
      </c>
    </row>
    <row r="2919" spans="1:13">
      <c r="A2919" s="19">
        <v>45779</v>
      </c>
      <c r="B2919" t="s">
        <v>22</v>
      </c>
      <c r="C2919" t="s">
        <v>17</v>
      </c>
      <c r="D2919">
        <v>8</v>
      </c>
      <c r="E2919">
        <v>0</v>
      </c>
      <c r="F2919">
        <v>8</v>
      </c>
      <c r="G2919">
        <v>703</v>
      </c>
      <c r="H2919" t="s">
        <v>15</v>
      </c>
      <c r="I2919">
        <v>0</v>
      </c>
      <c r="J2919" t="s">
        <v>16</v>
      </c>
      <c r="K2919" s="20">
        <v>0</v>
      </c>
      <c r="L2919" s="20">
        <v>1</v>
      </c>
      <c r="M2919" t="str">
        <f>_xlfn.XLOOKUP(Production_Downtime_Cleaned[[#This Row],[machine_id]],Machine_master[machine_id],Machine_master[department])</f>
        <v>Machining</v>
      </c>
    </row>
    <row r="2920" spans="1:13">
      <c r="A2920" s="19">
        <v>45779</v>
      </c>
      <c r="B2920" t="s">
        <v>22</v>
      </c>
      <c r="C2920" t="s">
        <v>18</v>
      </c>
      <c r="D2920">
        <v>8</v>
      </c>
      <c r="E2920">
        <v>0</v>
      </c>
      <c r="F2920">
        <v>8</v>
      </c>
      <c r="G2920">
        <v>705</v>
      </c>
      <c r="H2920" t="s">
        <v>15</v>
      </c>
      <c r="I2920">
        <v>0</v>
      </c>
      <c r="J2920" t="s">
        <v>16</v>
      </c>
      <c r="K2920" s="20">
        <v>0</v>
      </c>
      <c r="L2920" s="20">
        <v>1</v>
      </c>
      <c r="M2920" t="str">
        <f>_xlfn.XLOOKUP(Production_Downtime_Cleaned[[#This Row],[machine_id]],Machine_master[machine_id],Machine_master[department])</f>
        <v>Machining</v>
      </c>
    </row>
    <row r="2921" spans="1:13">
      <c r="A2921" s="19">
        <v>45779</v>
      </c>
      <c r="B2921" t="s">
        <v>23</v>
      </c>
      <c r="C2921" t="s">
        <v>14</v>
      </c>
      <c r="D2921">
        <v>8</v>
      </c>
      <c r="E2921">
        <v>0.6</v>
      </c>
      <c r="F2921">
        <v>7.4</v>
      </c>
      <c r="G2921">
        <v>3044</v>
      </c>
      <c r="H2921" t="s">
        <v>28</v>
      </c>
      <c r="I2921">
        <v>9200</v>
      </c>
      <c r="J2921" t="s">
        <v>16</v>
      </c>
      <c r="K2921" s="20">
        <v>0.08</v>
      </c>
      <c r="L2921" s="20">
        <v>0.93</v>
      </c>
      <c r="M2921" t="str">
        <f>_xlfn.XLOOKUP(Production_Downtime_Cleaned[[#This Row],[machine_id]],Machine_master[machine_id],Machine_master[department])</f>
        <v>Assembly</v>
      </c>
    </row>
    <row r="2922" spans="1:13">
      <c r="A2922" s="19">
        <v>45779</v>
      </c>
      <c r="B2922" t="s">
        <v>23</v>
      </c>
      <c r="C2922" t="s">
        <v>17</v>
      </c>
      <c r="D2922">
        <v>8</v>
      </c>
      <c r="E2922">
        <v>0</v>
      </c>
      <c r="F2922">
        <v>8</v>
      </c>
      <c r="G2922">
        <v>3936</v>
      </c>
      <c r="H2922" t="s">
        <v>15</v>
      </c>
      <c r="I2922">
        <v>0</v>
      </c>
      <c r="J2922" t="s">
        <v>16</v>
      </c>
      <c r="K2922" s="20">
        <v>0</v>
      </c>
      <c r="L2922" s="20">
        <v>1</v>
      </c>
      <c r="M2922" t="str">
        <f>_xlfn.XLOOKUP(Production_Downtime_Cleaned[[#This Row],[machine_id]],Machine_master[machine_id],Machine_master[department])</f>
        <v>Assembly</v>
      </c>
    </row>
    <row r="2923" spans="1:13">
      <c r="A2923" s="19">
        <v>45779</v>
      </c>
      <c r="B2923" t="s">
        <v>23</v>
      </c>
      <c r="C2923" t="s">
        <v>18</v>
      </c>
      <c r="D2923">
        <v>8</v>
      </c>
      <c r="E2923">
        <v>0</v>
      </c>
      <c r="F2923">
        <v>8</v>
      </c>
      <c r="G2923">
        <v>3420</v>
      </c>
      <c r="H2923" t="s">
        <v>15</v>
      </c>
      <c r="I2923">
        <v>0</v>
      </c>
      <c r="J2923" t="s">
        <v>16</v>
      </c>
      <c r="K2923" s="20">
        <v>0</v>
      </c>
      <c r="L2923" s="20">
        <v>1</v>
      </c>
      <c r="M2923" t="str">
        <f>_xlfn.XLOOKUP(Production_Downtime_Cleaned[[#This Row],[machine_id]],Machine_master[machine_id],Machine_master[department])</f>
        <v>Assembly</v>
      </c>
    </row>
    <row r="2924" spans="1:13">
      <c r="A2924" s="19">
        <v>45779</v>
      </c>
      <c r="B2924" t="s">
        <v>24</v>
      </c>
      <c r="C2924" t="s">
        <v>14</v>
      </c>
      <c r="D2924">
        <v>8</v>
      </c>
      <c r="E2924">
        <v>0</v>
      </c>
      <c r="F2924">
        <v>8</v>
      </c>
      <c r="G2924">
        <v>3317</v>
      </c>
      <c r="H2924" t="s">
        <v>15</v>
      </c>
      <c r="I2924">
        <v>0</v>
      </c>
      <c r="J2924" t="s">
        <v>16</v>
      </c>
      <c r="K2924" s="20">
        <v>0</v>
      </c>
      <c r="L2924" s="20">
        <v>1</v>
      </c>
      <c r="M2924" t="str">
        <f>_xlfn.XLOOKUP(Production_Downtime_Cleaned[[#This Row],[machine_id]],Machine_master[machine_id],Machine_master[department])</f>
        <v>Assembly</v>
      </c>
    </row>
    <row r="2925" spans="1:13">
      <c r="A2925" s="19">
        <v>45779</v>
      </c>
      <c r="B2925" t="s">
        <v>24</v>
      </c>
      <c r="C2925" t="s">
        <v>17</v>
      </c>
      <c r="D2925">
        <v>8</v>
      </c>
      <c r="E2925">
        <v>0</v>
      </c>
      <c r="F2925">
        <v>8</v>
      </c>
      <c r="G2925">
        <v>3274</v>
      </c>
      <c r="H2925" t="s">
        <v>15</v>
      </c>
      <c r="I2925">
        <v>0</v>
      </c>
      <c r="J2925" t="s">
        <v>16</v>
      </c>
      <c r="K2925" s="20">
        <v>0</v>
      </c>
      <c r="L2925" s="20">
        <v>1</v>
      </c>
      <c r="M2925" t="str">
        <f>_xlfn.XLOOKUP(Production_Downtime_Cleaned[[#This Row],[machine_id]],Machine_master[machine_id],Machine_master[department])</f>
        <v>Assembly</v>
      </c>
    </row>
    <row r="2926" spans="1:13">
      <c r="A2926" s="19">
        <v>45779</v>
      </c>
      <c r="B2926" t="s">
        <v>24</v>
      </c>
      <c r="C2926" t="s">
        <v>18</v>
      </c>
      <c r="D2926">
        <v>8</v>
      </c>
      <c r="E2926">
        <v>0</v>
      </c>
      <c r="F2926">
        <v>8</v>
      </c>
      <c r="G2926">
        <v>3145</v>
      </c>
      <c r="H2926" t="s">
        <v>15</v>
      </c>
      <c r="I2926">
        <v>0</v>
      </c>
      <c r="J2926" t="s">
        <v>16</v>
      </c>
      <c r="K2926" s="20">
        <v>0</v>
      </c>
      <c r="L2926" s="20">
        <v>1</v>
      </c>
      <c r="M2926" t="str">
        <f>_xlfn.XLOOKUP(Production_Downtime_Cleaned[[#This Row],[machine_id]],Machine_master[machine_id],Machine_master[department])</f>
        <v>Assembly</v>
      </c>
    </row>
    <row r="2927" spans="1:13">
      <c r="A2927" s="19">
        <v>45779</v>
      </c>
      <c r="B2927" t="s">
        <v>25</v>
      </c>
      <c r="C2927" t="s">
        <v>14</v>
      </c>
      <c r="D2927">
        <v>8</v>
      </c>
      <c r="E2927">
        <v>0</v>
      </c>
      <c r="F2927">
        <v>8</v>
      </c>
      <c r="G2927">
        <v>4180</v>
      </c>
      <c r="H2927" t="s">
        <v>15</v>
      </c>
      <c r="I2927">
        <v>0</v>
      </c>
      <c r="J2927" t="s">
        <v>16</v>
      </c>
      <c r="K2927" s="20">
        <v>0</v>
      </c>
      <c r="L2927" s="20">
        <v>1</v>
      </c>
      <c r="M2927" t="str">
        <f>_xlfn.XLOOKUP(Production_Downtime_Cleaned[[#This Row],[machine_id]],Machine_master[machine_id],Machine_master[department])</f>
        <v>Cutting</v>
      </c>
    </row>
    <row r="2928" spans="1:13">
      <c r="A2928" s="19">
        <v>45779</v>
      </c>
      <c r="B2928" t="s">
        <v>25</v>
      </c>
      <c r="C2928" t="s">
        <v>17</v>
      </c>
      <c r="D2928">
        <v>8</v>
      </c>
      <c r="E2928">
        <v>0</v>
      </c>
      <c r="F2928">
        <v>8</v>
      </c>
      <c r="G2928">
        <v>4057</v>
      </c>
      <c r="H2928" t="s">
        <v>15</v>
      </c>
      <c r="I2928">
        <v>0</v>
      </c>
      <c r="J2928" t="s">
        <v>16</v>
      </c>
      <c r="K2928" s="20">
        <v>0</v>
      </c>
      <c r="L2928" s="20">
        <v>1</v>
      </c>
      <c r="M2928" t="str">
        <f>_xlfn.XLOOKUP(Production_Downtime_Cleaned[[#This Row],[machine_id]],Machine_master[machine_id],Machine_master[department])</f>
        <v>Cutting</v>
      </c>
    </row>
    <row r="2929" spans="1:13">
      <c r="A2929" s="19">
        <v>45779</v>
      </c>
      <c r="B2929" t="s">
        <v>25</v>
      </c>
      <c r="C2929" t="s">
        <v>18</v>
      </c>
      <c r="D2929">
        <v>8</v>
      </c>
      <c r="E2929">
        <v>0</v>
      </c>
      <c r="F2929">
        <v>8</v>
      </c>
      <c r="G2929">
        <v>3760</v>
      </c>
      <c r="H2929" t="s">
        <v>15</v>
      </c>
      <c r="I2929">
        <v>0</v>
      </c>
      <c r="J2929" t="s">
        <v>16</v>
      </c>
      <c r="K2929" s="20">
        <v>0</v>
      </c>
      <c r="L2929" s="20">
        <v>1</v>
      </c>
      <c r="M2929" t="str">
        <f>_xlfn.XLOOKUP(Production_Downtime_Cleaned[[#This Row],[machine_id]],Machine_master[machine_id],Machine_master[department])</f>
        <v>Cutting</v>
      </c>
    </row>
    <row r="2930" spans="1:13">
      <c r="A2930" s="19">
        <v>45780</v>
      </c>
      <c r="B2930" t="s">
        <v>13</v>
      </c>
      <c r="C2930" t="s">
        <v>14</v>
      </c>
      <c r="D2930">
        <v>8</v>
      </c>
      <c r="E2930">
        <v>0</v>
      </c>
      <c r="F2930">
        <v>8</v>
      </c>
      <c r="G2930">
        <v>5378</v>
      </c>
      <c r="H2930" t="s">
        <v>15</v>
      </c>
      <c r="I2930">
        <v>0</v>
      </c>
      <c r="J2930" t="s">
        <v>16</v>
      </c>
      <c r="K2930" s="20">
        <v>0</v>
      </c>
      <c r="L2930" s="20">
        <v>1</v>
      </c>
      <c r="M2930" t="str">
        <f>_xlfn.XLOOKUP(Production_Downtime_Cleaned[[#This Row],[machine_id]],Machine_master[machine_id],Machine_master[department])</f>
        <v>Stamping</v>
      </c>
    </row>
    <row r="2931" spans="1:13">
      <c r="A2931" s="19">
        <v>45780</v>
      </c>
      <c r="B2931" t="s">
        <v>13</v>
      </c>
      <c r="C2931" t="s">
        <v>17</v>
      </c>
      <c r="D2931">
        <v>8</v>
      </c>
      <c r="E2931">
        <v>0</v>
      </c>
      <c r="F2931">
        <v>8</v>
      </c>
      <c r="G2931">
        <v>4892</v>
      </c>
      <c r="H2931" t="s">
        <v>15</v>
      </c>
      <c r="I2931">
        <v>0</v>
      </c>
      <c r="J2931" t="s">
        <v>16</v>
      </c>
      <c r="K2931" s="20">
        <v>0</v>
      </c>
      <c r="L2931" s="20">
        <v>1</v>
      </c>
      <c r="M2931" t="str">
        <f>_xlfn.XLOOKUP(Production_Downtime_Cleaned[[#This Row],[machine_id]],Machine_master[machine_id],Machine_master[department])</f>
        <v>Stamping</v>
      </c>
    </row>
    <row r="2932" spans="1:13">
      <c r="A2932" s="19">
        <v>45780</v>
      </c>
      <c r="B2932" t="s">
        <v>13</v>
      </c>
      <c r="C2932" t="s">
        <v>18</v>
      </c>
      <c r="D2932">
        <v>8</v>
      </c>
      <c r="E2932">
        <v>0</v>
      </c>
      <c r="F2932">
        <v>8</v>
      </c>
      <c r="G2932">
        <v>5501</v>
      </c>
      <c r="H2932" t="s">
        <v>15</v>
      </c>
      <c r="I2932">
        <v>0</v>
      </c>
      <c r="J2932" t="s">
        <v>16</v>
      </c>
      <c r="K2932" s="20">
        <v>0</v>
      </c>
      <c r="L2932" s="20">
        <v>1</v>
      </c>
      <c r="M2932" t="str">
        <f>_xlfn.XLOOKUP(Production_Downtime_Cleaned[[#This Row],[machine_id]],Machine_master[machine_id],Machine_master[department])</f>
        <v>Stamping</v>
      </c>
    </row>
    <row r="2933" spans="1:13">
      <c r="A2933" s="19">
        <v>45780</v>
      </c>
      <c r="B2933" t="s">
        <v>19</v>
      </c>
      <c r="C2933" t="s">
        <v>14</v>
      </c>
      <c r="D2933">
        <v>8</v>
      </c>
      <c r="E2933">
        <v>4.5999999999999996</v>
      </c>
      <c r="F2933">
        <v>3.4</v>
      </c>
      <c r="G2933">
        <v>2267</v>
      </c>
      <c r="H2933" t="s">
        <v>27</v>
      </c>
      <c r="I2933">
        <v>3800</v>
      </c>
      <c r="J2933" t="s">
        <v>16</v>
      </c>
      <c r="K2933" s="20">
        <v>0.57999999999999996</v>
      </c>
      <c r="L2933" s="20">
        <v>0.43</v>
      </c>
      <c r="M2933" t="str">
        <f>_xlfn.XLOOKUP(Production_Downtime_Cleaned[[#This Row],[machine_id]],Machine_master[machine_id],Machine_master[department])</f>
        <v>Stamping</v>
      </c>
    </row>
    <row r="2934" spans="1:13">
      <c r="A2934" s="19">
        <v>45780</v>
      </c>
      <c r="B2934" t="s">
        <v>19</v>
      </c>
      <c r="C2934" t="s">
        <v>17</v>
      </c>
      <c r="D2934">
        <v>8</v>
      </c>
      <c r="E2934">
        <v>0</v>
      </c>
      <c r="F2934">
        <v>8</v>
      </c>
      <c r="G2934">
        <v>4655</v>
      </c>
      <c r="H2934" t="s">
        <v>15</v>
      </c>
      <c r="I2934">
        <v>0</v>
      </c>
      <c r="J2934" t="s">
        <v>16</v>
      </c>
      <c r="K2934" s="20">
        <v>0</v>
      </c>
      <c r="L2934" s="20">
        <v>1</v>
      </c>
      <c r="M2934" t="str">
        <f>_xlfn.XLOOKUP(Production_Downtime_Cleaned[[#This Row],[machine_id]],Machine_master[machine_id],Machine_master[department])</f>
        <v>Stamping</v>
      </c>
    </row>
    <row r="2935" spans="1:13">
      <c r="A2935" s="19">
        <v>45780</v>
      </c>
      <c r="B2935" t="s">
        <v>19</v>
      </c>
      <c r="C2935" t="s">
        <v>18</v>
      </c>
      <c r="D2935">
        <v>8</v>
      </c>
      <c r="E2935">
        <v>0</v>
      </c>
      <c r="F2935">
        <v>8</v>
      </c>
      <c r="G2935">
        <v>4912</v>
      </c>
      <c r="H2935" t="s">
        <v>15</v>
      </c>
      <c r="I2935">
        <v>0</v>
      </c>
      <c r="J2935" t="s">
        <v>16</v>
      </c>
      <c r="K2935" s="20">
        <v>0</v>
      </c>
      <c r="L2935" s="20">
        <v>1</v>
      </c>
      <c r="M2935" t="str">
        <f>_xlfn.XLOOKUP(Production_Downtime_Cleaned[[#This Row],[machine_id]],Machine_master[machine_id],Machine_master[department])</f>
        <v>Stamping</v>
      </c>
    </row>
    <row r="2936" spans="1:13">
      <c r="A2936" s="19">
        <v>45780</v>
      </c>
      <c r="B2936" t="s">
        <v>20</v>
      </c>
      <c r="C2936" t="s">
        <v>14</v>
      </c>
      <c r="D2936">
        <v>8</v>
      </c>
      <c r="E2936">
        <v>0</v>
      </c>
      <c r="F2936">
        <v>8</v>
      </c>
      <c r="G2936">
        <v>4862</v>
      </c>
      <c r="H2936" t="s">
        <v>15</v>
      </c>
      <c r="I2936">
        <v>0</v>
      </c>
      <c r="J2936" t="s">
        <v>16</v>
      </c>
      <c r="K2936" s="20">
        <v>0</v>
      </c>
      <c r="L2936" s="20">
        <v>1</v>
      </c>
      <c r="M2936" t="str">
        <f>_xlfn.XLOOKUP(Production_Downtime_Cleaned[[#This Row],[machine_id]],Machine_master[machine_id],Machine_master[department])</f>
        <v>Stamping</v>
      </c>
    </row>
    <row r="2937" spans="1:13">
      <c r="A2937" s="19">
        <v>45780</v>
      </c>
      <c r="B2937" t="s">
        <v>20</v>
      </c>
      <c r="C2937" t="s">
        <v>17</v>
      </c>
      <c r="D2937">
        <v>8</v>
      </c>
      <c r="E2937">
        <v>6.5</v>
      </c>
      <c r="F2937">
        <v>1.5</v>
      </c>
      <c r="G2937">
        <v>879</v>
      </c>
      <c r="H2937" t="s">
        <v>27</v>
      </c>
      <c r="I2937">
        <v>14700</v>
      </c>
      <c r="J2937" t="s">
        <v>16</v>
      </c>
      <c r="K2937" s="20">
        <v>0.81</v>
      </c>
      <c r="L2937" s="20">
        <v>0.19</v>
      </c>
      <c r="M2937" t="str">
        <f>_xlfn.XLOOKUP(Production_Downtime_Cleaned[[#This Row],[machine_id]],Machine_master[machine_id],Machine_master[department])</f>
        <v>Stamping</v>
      </c>
    </row>
    <row r="2938" spans="1:13">
      <c r="A2938" s="19">
        <v>45780</v>
      </c>
      <c r="B2938" t="s">
        <v>20</v>
      </c>
      <c r="C2938" t="s">
        <v>18</v>
      </c>
      <c r="D2938">
        <v>8</v>
      </c>
      <c r="E2938">
        <v>0</v>
      </c>
      <c r="F2938">
        <v>8</v>
      </c>
      <c r="G2938">
        <v>4286</v>
      </c>
      <c r="H2938" t="s">
        <v>15</v>
      </c>
      <c r="I2938">
        <v>0</v>
      </c>
      <c r="J2938" t="s">
        <v>16</v>
      </c>
      <c r="K2938" s="20">
        <v>0</v>
      </c>
      <c r="L2938" s="20">
        <v>1</v>
      </c>
      <c r="M2938" t="str">
        <f>_xlfn.XLOOKUP(Production_Downtime_Cleaned[[#This Row],[machine_id]],Machine_master[machine_id],Machine_master[department])</f>
        <v>Stamping</v>
      </c>
    </row>
    <row r="2939" spans="1:13">
      <c r="A2939" s="19">
        <v>45780</v>
      </c>
      <c r="B2939" t="s">
        <v>21</v>
      </c>
      <c r="C2939" t="s">
        <v>14</v>
      </c>
      <c r="D2939">
        <v>8</v>
      </c>
      <c r="E2939">
        <v>2.1</v>
      </c>
      <c r="F2939">
        <v>5.9</v>
      </c>
      <c r="G2939">
        <v>555</v>
      </c>
      <c r="H2939" t="s">
        <v>30</v>
      </c>
      <c r="I2939">
        <v>14700</v>
      </c>
      <c r="J2939" t="s">
        <v>16</v>
      </c>
      <c r="K2939" s="20">
        <v>0.26</v>
      </c>
      <c r="L2939" s="20">
        <v>0.74</v>
      </c>
      <c r="M2939" t="str">
        <f>_xlfn.XLOOKUP(Production_Downtime_Cleaned[[#This Row],[machine_id]],Machine_master[machine_id],Machine_master[department])</f>
        <v>Machining</v>
      </c>
    </row>
    <row r="2940" spans="1:13">
      <c r="A2940" s="19">
        <v>45780</v>
      </c>
      <c r="B2940" t="s">
        <v>21</v>
      </c>
      <c r="C2940" t="s">
        <v>17</v>
      </c>
      <c r="D2940">
        <v>8</v>
      </c>
      <c r="E2940">
        <v>0</v>
      </c>
      <c r="F2940">
        <v>8</v>
      </c>
      <c r="G2940">
        <v>703</v>
      </c>
      <c r="H2940" t="s">
        <v>15</v>
      </c>
      <c r="I2940">
        <v>0</v>
      </c>
      <c r="J2940" t="s">
        <v>16</v>
      </c>
      <c r="K2940" s="20">
        <v>0</v>
      </c>
      <c r="L2940" s="20">
        <v>1</v>
      </c>
      <c r="M2940" t="str">
        <f>_xlfn.XLOOKUP(Production_Downtime_Cleaned[[#This Row],[machine_id]],Machine_master[machine_id],Machine_master[department])</f>
        <v>Machining</v>
      </c>
    </row>
    <row r="2941" spans="1:13">
      <c r="A2941" s="19">
        <v>45780</v>
      </c>
      <c r="B2941" t="s">
        <v>21</v>
      </c>
      <c r="C2941" t="s">
        <v>18</v>
      </c>
      <c r="D2941">
        <v>8</v>
      </c>
      <c r="E2941">
        <v>0</v>
      </c>
      <c r="F2941">
        <v>8</v>
      </c>
      <c r="G2941">
        <v>651</v>
      </c>
      <c r="H2941" t="s">
        <v>15</v>
      </c>
      <c r="I2941">
        <v>0</v>
      </c>
      <c r="J2941" t="s">
        <v>16</v>
      </c>
      <c r="K2941" s="20">
        <v>0</v>
      </c>
      <c r="L2941" s="20">
        <v>1</v>
      </c>
      <c r="M2941" t="str">
        <f>_xlfn.XLOOKUP(Production_Downtime_Cleaned[[#This Row],[machine_id]],Machine_master[machine_id],Machine_master[department])</f>
        <v>Machining</v>
      </c>
    </row>
    <row r="2942" spans="1:13">
      <c r="A2942" s="19">
        <v>45780</v>
      </c>
      <c r="B2942" t="s">
        <v>22</v>
      </c>
      <c r="C2942" t="s">
        <v>14</v>
      </c>
      <c r="D2942">
        <v>8</v>
      </c>
      <c r="E2942">
        <v>0.6</v>
      </c>
      <c r="F2942">
        <v>7.4</v>
      </c>
      <c r="G2942">
        <v>617</v>
      </c>
      <c r="H2942" t="s">
        <v>27</v>
      </c>
      <c r="I2942">
        <v>9900</v>
      </c>
      <c r="J2942" t="s">
        <v>16</v>
      </c>
      <c r="K2942" s="20">
        <v>0.08</v>
      </c>
      <c r="L2942" s="20">
        <v>0.93</v>
      </c>
      <c r="M2942" t="str">
        <f>_xlfn.XLOOKUP(Production_Downtime_Cleaned[[#This Row],[machine_id]],Machine_master[machine_id],Machine_master[department])</f>
        <v>Machining</v>
      </c>
    </row>
    <row r="2943" spans="1:13">
      <c r="A2943" s="19">
        <v>45780</v>
      </c>
      <c r="B2943" t="s">
        <v>22</v>
      </c>
      <c r="C2943" t="s">
        <v>17</v>
      </c>
      <c r="D2943">
        <v>8</v>
      </c>
      <c r="E2943">
        <v>0</v>
      </c>
      <c r="F2943">
        <v>8</v>
      </c>
      <c r="G2943">
        <v>781</v>
      </c>
      <c r="H2943" t="s">
        <v>15</v>
      </c>
      <c r="I2943">
        <v>0</v>
      </c>
      <c r="J2943" t="s">
        <v>16</v>
      </c>
      <c r="K2943" s="20">
        <v>0</v>
      </c>
      <c r="L2943" s="20">
        <v>1</v>
      </c>
      <c r="M2943" t="str">
        <f>_xlfn.XLOOKUP(Production_Downtime_Cleaned[[#This Row],[machine_id]],Machine_master[machine_id],Machine_master[department])</f>
        <v>Machining</v>
      </c>
    </row>
    <row r="2944" spans="1:13">
      <c r="A2944" s="19">
        <v>45780</v>
      </c>
      <c r="B2944" t="s">
        <v>22</v>
      </c>
      <c r="C2944" t="s">
        <v>18</v>
      </c>
      <c r="D2944">
        <v>8</v>
      </c>
      <c r="E2944">
        <v>0</v>
      </c>
      <c r="F2944">
        <v>8</v>
      </c>
      <c r="G2944">
        <v>745</v>
      </c>
      <c r="H2944" t="s">
        <v>15</v>
      </c>
      <c r="I2944">
        <v>0</v>
      </c>
      <c r="J2944" t="s">
        <v>16</v>
      </c>
      <c r="K2944" s="20">
        <v>0</v>
      </c>
      <c r="L2944" s="20">
        <v>1</v>
      </c>
      <c r="M2944" t="str">
        <f>_xlfn.XLOOKUP(Production_Downtime_Cleaned[[#This Row],[machine_id]],Machine_master[machine_id],Machine_master[department])</f>
        <v>Machining</v>
      </c>
    </row>
    <row r="2945" spans="1:13">
      <c r="A2945" s="19">
        <v>45780</v>
      </c>
      <c r="B2945" t="s">
        <v>23</v>
      </c>
      <c r="C2945" t="s">
        <v>14</v>
      </c>
      <c r="D2945">
        <v>8</v>
      </c>
      <c r="E2945">
        <v>3.8</v>
      </c>
      <c r="F2945">
        <v>4.2</v>
      </c>
      <c r="G2945">
        <v>2032</v>
      </c>
      <c r="H2945" t="s">
        <v>28</v>
      </c>
      <c r="I2945">
        <v>7400</v>
      </c>
      <c r="J2945" t="s">
        <v>16</v>
      </c>
      <c r="K2945" s="20">
        <v>0.48</v>
      </c>
      <c r="L2945" s="20">
        <v>0.53</v>
      </c>
      <c r="M2945" t="str">
        <f>_xlfn.XLOOKUP(Production_Downtime_Cleaned[[#This Row],[machine_id]],Machine_master[machine_id],Machine_master[department])</f>
        <v>Assembly</v>
      </c>
    </row>
    <row r="2946" spans="1:13">
      <c r="A2946" s="19">
        <v>45780</v>
      </c>
      <c r="B2946" t="s">
        <v>23</v>
      </c>
      <c r="C2946" t="s">
        <v>17</v>
      </c>
      <c r="D2946">
        <v>8</v>
      </c>
      <c r="E2946">
        <v>0</v>
      </c>
      <c r="F2946">
        <v>8</v>
      </c>
      <c r="G2946">
        <v>3540</v>
      </c>
      <c r="H2946" t="s">
        <v>15</v>
      </c>
      <c r="I2946">
        <v>0</v>
      </c>
      <c r="J2946" t="s">
        <v>16</v>
      </c>
      <c r="K2946" s="20">
        <v>0</v>
      </c>
      <c r="L2946" s="20">
        <v>1</v>
      </c>
      <c r="M2946" t="str">
        <f>_xlfn.XLOOKUP(Production_Downtime_Cleaned[[#This Row],[machine_id]],Machine_master[machine_id],Machine_master[department])</f>
        <v>Assembly</v>
      </c>
    </row>
    <row r="2947" spans="1:13">
      <c r="A2947" s="19">
        <v>45780</v>
      </c>
      <c r="B2947" t="s">
        <v>23</v>
      </c>
      <c r="C2947" t="s">
        <v>18</v>
      </c>
      <c r="D2947">
        <v>8</v>
      </c>
      <c r="E2947">
        <v>3.4</v>
      </c>
      <c r="F2947">
        <v>4.5999999999999996</v>
      </c>
      <c r="G2947">
        <v>1730</v>
      </c>
      <c r="H2947" t="s">
        <v>30</v>
      </c>
      <c r="I2947">
        <v>2000</v>
      </c>
      <c r="J2947" t="s">
        <v>16</v>
      </c>
      <c r="K2947" s="20">
        <v>0.43</v>
      </c>
      <c r="L2947" s="20">
        <v>0.57999999999999996</v>
      </c>
      <c r="M2947" t="str">
        <f>_xlfn.XLOOKUP(Production_Downtime_Cleaned[[#This Row],[machine_id]],Machine_master[machine_id],Machine_master[department])</f>
        <v>Assembly</v>
      </c>
    </row>
    <row r="2948" spans="1:13">
      <c r="A2948" s="19">
        <v>45780</v>
      </c>
      <c r="B2948" t="s">
        <v>24</v>
      </c>
      <c r="C2948" t="s">
        <v>14</v>
      </c>
      <c r="D2948">
        <v>8</v>
      </c>
      <c r="E2948">
        <v>0</v>
      </c>
      <c r="F2948">
        <v>8</v>
      </c>
      <c r="G2948">
        <v>3296</v>
      </c>
      <c r="H2948" t="s">
        <v>15</v>
      </c>
      <c r="I2948">
        <v>0</v>
      </c>
      <c r="J2948" t="s">
        <v>16</v>
      </c>
      <c r="K2948" s="20">
        <v>0</v>
      </c>
      <c r="L2948" s="20">
        <v>1</v>
      </c>
      <c r="M2948" t="str">
        <f>_xlfn.XLOOKUP(Production_Downtime_Cleaned[[#This Row],[machine_id]],Machine_master[machine_id],Machine_master[department])</f>
        <v>Assembly</v>
      </c>
    </row>
    <row r="2949" spans="1:13">
      <c r="A2949" s="19">
        <v>45780</v>
      </c>
      <c r="B2949" t="s">
        <v>24</v>
      </c>
      <c r="C2949" t="s">
        <v>17</v>
      </c>
      <c r="D2949">
        <v>8</v>
      </c>
      <c r="E2949">
        <v>0</v>
      </c>
      <c r="F2949">
        <v>8</v>
      </c>
      <c r="G2949">
        <v>3202</v>
      </c>
      <c r="H2949" t="s">
        <v>15</v>
      </c>
      <c r="I2949">
        <v>0</v>
      </c>
      <c r="J2949" t="s">
        <v>16</v>
      </c>
      <c r="K2949" s="20">
        <v>0</v>
      </c>
      <c r="L2949" s="20">
        <v>1</v>
      </c>
      <c r="M2949" t="str">
        <f>_xlfn.XLOOKUP(Production_Downtime_Cleaned[[#This Row],[machine_id]],Machine_master[machine_id],Machine_master[department])</f>
        <v>Assembly</v>
      </c>
    </row>
    <row r="2950" spans="1:13">
      <c r="A2950" s="19">
        <v>45780</v>
      </c>
      <c r="B2950" t="s">
        <v>24</v>
      </c>
      <c r="C2950" t="s">
        <v>18</v>
      </c>
      <c r="D2950">
        <v>8</v>
      </c>
      <c r="E2950">
        <v>0</v>
      </c>
      <c r="F2950">
        <v>8</v>
      </c>
      <c r="G2950">
        <v>3310</v>
      </c>
      <c r="H2950" t="s">
        <v>15</v>
      </c>
      <c r="I2950">
        <v>0</v>
      </c>
      <c r="J2950" t="s">
        <v>16</v>
      </c>
      <c r="K2950" s="20">
        <v>0</v>
      </c>
      <c r="L2950" s="20">
        <v>1</v>
      </c>
      <c r="M2950" t="str">
        <f>_xlfn.XLOOKUP(Production_Downtime_Cleaned[[#This Row],[machine_id]],Machine_master[machine_id],Machine_master[department])</f>
        <v>Assembly</v>
      </c>
    </row>
    <row r="2951" spans="1:13">
      <c r="A2951" s="19">
        <v>45780</v>
      </c>
      <c r="B2951" t="s">
        <v>25</v>
      </c>
      <c r="C2951" t="s">
        <v>14</v>
      </c>
      <c r="D2951">
        <v>8</v>
      </c>
      <c r="E2951">
        <v>4.5</v>
      </c>
      <c r="F2951">
        <v>3.5</v>
      </c>
      <c r="G2951">
        <v>1680</v>
      </c>
      <c r="H2951" t="s">
        <v>30</v>
      </c>
      <c r="I2951">
        <v>10300</v>
      </c>
      <c r="J2951" t="s">
        <v>16</v>
      </c>
      <c r="K2951" s="20">
        <v>0.56000000000000005</v>
      </c>
      <c r="L2951" s="20">
        <v>0.44</v>
      </c>
      <c r="M2951" t="str">
        <f>_xlfn.XLOOKUP(Production_Downtime_Cleaned[[#This Row],[machine_id]],Machine_master[machine_id],Machine_master[department])</f>
        <v>Cutting</v>
      </c>
    </row>
    <row r="2952" spans="1:13">
      <c r="A2952" s="19">
        <v>45780</v>
      </c>
      <c r="B2952" t="s">
        <v>25</v>
      </c>
      <c r="C2952" t="s">
        <v>17</v>
      </c>
      <c r="D2952">
        <v>8</v>
      </c>
      <c r="E2952">
        <v>0</v>
      </c>
      <c r="F2952">
        <v>8</v>
      </c>
      <c r="G2952">
        <v>4116</v>
      </c>
      <c r="H2952" t="s">
        <v>15</v>
      </c>
      <c r="I2952">
        <v>0</v>
      </c>
      <c r="J2952" t="s">
        <v>16</v>
      </c>
      <c r="K2952" s="20">
        <v>0</v>
      </c>
      <c r="L2952" s="20">
        <v>1</v>
      </c>
      <c r="M2952" t="str">
        <f>_xlfn.XLOOKUP(Production_Downtime_Cleaned[[#This Row],[machine_id]],Machine_master[machine_id],Machine_master[department])</f>
        <v>Cutting</v>
      </c>
    </row>
    <row r="2953" spans="1:13">
      <c r="A2953" s="19">
        <v>45780</v>
      </c>
      <c r="B2953" t="s">
        <v>25</v>
      </c>
      <c r="C2953" t="s">
        <v>18</v>
      </c>
      <c r="D2953">
        <v>8</v>
      </c>
      <c r="E2953">
        <v>0</v>
      </c>
      <c r="F2953">
        <v>8</v>
      </c>
      <c r="G2953">
        <v>4132</v>
      </c>
      <c r="H2953" t="s">
        <v>15</v>
      </c>
      <c r="I2953">
        <v>0</v>
      </c>
      <c r="J2953" t="s">
        <v>16</v>
      </c>
      <c r="K2953" s="20">
        <v>0</v>
      </c>
      <c r="L2953" s="20">
        <v>1</v>
      </c>
      <c r="M2953" t="str">
        <f>_xlfn.XLOOKUP(Production_Downtime_Cleaned[[#This Row],[machine_id]],Machine_master[machine_id],Machine_master[department])</f>
        <v>Cutting</v>
      </c>
    </row>
    <row r="2954" spans="1:13">
      <c r="A2954" s="19">
        <v>45781</v>
      </c>
      <c r="B2954" t="s">
        <v>13</v>
      </c>
      <c r="C2954" t="s">
        <v>14</v>
      </c>
      <c r="D2954">
        <v>8</v>
      </c>
      <c r="E2954">
        <v>0</v>
      </c>
      <c r="F2954">
        <v>8</v>
      </c>
      <c r="G2954">
        <v>4802</v>
      </c>
      <c r="H2954" t="s">
        <v>15</v>
      </c>
      <c r="I2954">
        <v>0</v>
      </c>
      <c r="J2954" t="s">
        <v>16</v>
      </c>
      <c r="K2954" s="20">
        <v>0</v>
      </c>
      <c r="L2954" s="20">
        <v>1</v>
      </c>
      <c r="M2954" t="str">
        <f>_xlfn.XLOOKUP(Production_Downtime_Cleaned[[#This Row],[machine_id]],Machine_master[machine_id],Machine_master[department])</f>
        <v>Stamping</v>
      </c>
    </row>
    <row r="2955" spans="1:13">
      <c r="A2955" s="19">
        <v>45781</v>
      </c>
      <c r="B2955" t="s">
        <v>13</v>
      </c>
      <c r="C2955" t="s">
        <v>17</v>
      </c>
      <c r="D2955">
        <v>8</v>
      </c>
      <c r="E2955">
        <v>0</v>
      </c>
      <c r="F2955">
        <v>8</v>
      </c>
      <c r="G2955">
        <v>4813</v>
      </c>
      <c r="H2955" t="s">
        <v>15</v>
      </c>
      <c r="I2955">
        <v>0</v>
      </c>
      <c r="J2955" t="s">
        <v>16</v>
      </c>
      <c r="K2955" s="20">
        <v>0</v>
      </c>
      <c r="L2955" s="20">
        <v>1</v>
      </c>
      <c r="M2955" t="str">
        <f>_xlfn.XLOOKUP(Production_Downtime_Cleaned[[#This Row],[machine_id]],Machine_master[machine_id],Machine_master[department])</f>
        <v>Stamping</v>
      </c>
    </row>
    <row r="2956" spans="1:13">
      <c r="A2956" s="19">
        <v>45781</v>
      </c>
      <c r="B2956" t="s">
        <v>13</v>
      </c>
      <c r="C2956" t="s">
        <v>18</v>
      </c>
      <c r="D2956">
        <v>8</v>
      </c>
      <c r="E2956">
        <v>0</v>
      </c>
      <c r="F2956">
        <v>8</v>
      </c>
      <c r="G2956">
        <v>3991</v>
      </c>
      <c r="H2956" t="s">
        <v>15</v>
      </c>
      <c r="I2956">
        <v>0</v>
      </c>
      <c r="J2956" t="s">
        <v>16</v>
      </c>
      <c r="K2956" s="20">
        <v>0</v>
      </c>
      <c r="L2956" s="20">
        <v>1</v>
      </c>
      <c r="M2956" t="str">
        <f>_xlfn.XLOOKUP(Production_Downtime_Cleaned[[#This Row],[machine_id]],Machine_master[machine_id],Machine_master[department])</f>
        <v>Stamping</v>
      </c>
    </row>
    <row r="2957" spans="1:13">
      <c r="A2957" s="19">
        <v>45781</v>
      </c>
      <c r="B2957" t="s">
        <v>19</v>
      </c>
      <c r="C2957" t="s">
        <v>14</v>
      </c>
      <c r="D2957">
        <v>8</v>
      </c>
      <c r="E2957">
        <v>0</v>
      </c>
      <c r="F2957">
        <v>8</v>
      </c>
      <c r="G2957">
        <v>5572</v>
      </c>
      <c r="H2957" t="s">
        <v>15</v>
      </c>
      <c r="I2957">
        <v>0</v>
      </c>
      <c r="J2957" t="s">
        <v>16</v>
      </c>
      <c r="K2957" s="20">
        <v>0</v>
      </c>
      <c r="L2957" s="20">
        <v>1</v>
      </c>
      <c r="M2957" t="str">
        <f>_xlfn.XLOOKUP(Production_Downtime_Cleaned[[#This Row],[machine_id]],Machine_master[machine_id],Machine_master[department])</f>
        <v>Stamping</v>
      </c>
    </row>
    <row r="2958" spans="1:13">
      <c r="A2958" s="19">
        <v>45781</v>
      </c>
      <c r="B2958" t="s">
        <v>19</v>
      </c>
      <c r="C2958" t="s">
        <v>17</v>
      </c>
      <c r="D2958">
        <v>8</v>
      </c>
      <c r="E2958">
        <v>0</v>
      </c>
      <c r="F2958">
        <v>8</v>
      </c>
      <c r="G2958">
        <v>4715</v>
      </c>
      <c r="H2958" t="s">
        <v>15</v>
      </c>
      <c r="I2958">
        <v>0</v>
      </c>
      <c r="J2958" t="s">
        <v>16</v>
      </c>
      <c r="K2958" s="20">
        <v>0</v>
      </c>
      <c r="L2958" s="20">
        <v>1</v>
      </c>
      <c r="M2958" t="str">
        <f>_xlfn.XLOOKUP(Production_Downtime_Cleaned[[#This Row],[machine_id]],Machine_master[machine_id],Machine_master[department])</f>
        <v>Stamping</v>
      </c>
    </row>
    <row r="2959" spans="1:13">
      <c r="A2959" s="19">
        <v>45781</v>
      </c>
      <c r="B2959" t="s">
        <v>19</v>
      </c>
      <c r="C2959" t="s">
        <v>18</v>
      </c>
      <c r="D2959">
        <v>8</v>
      </c>
      <c r="E2959">
        <v>0</v>
      </c>
      <c r="F2959">
        <v>8</v>
      </c>
      <c r="G2959">
        <v>5688</v>
      </c>
      <c r="H2959" t="s">
        <v>15</v>
      </c>
      <c r="I2959">
        <v>0</v>
      </c>
      <c r="J2959" t="s">
        <v>16</v>
      </c>
      <c r="K2959" s="20">
        <v>0</v>
      </c>
      <c r="L2959" s="20">
        <v>1</v>
      </c>
      <c r="M2959" t="str">
        <f>_xlfn.XLOOKUP(Production_Downtime_Cleaned[[#This Row],[machine_id]],Machine_master[machine_id],Machine_master[department])</f>
        <v>Stamping</v>
      </c>
    </row>
    <row r="2960" spans="1:13">
      <c r="A2960" s="19">
        <v>45781</v>
      </c>
      <c r="B2960" t="s">
        <v>20</v>
      </c>
      <c r="C2960" t="s">
        <v>14</v>
      </c>
      <c r="D2960">
        <v>8</v>
      </c>
      <c r="E2960">
        <v>5.4</v>
      </c>
      <c r="F2960">
        <v>2.6</v>
      </c>
      <c r="G2960">
        <v>1506</v>
      </c>
      <c r="H2960" t="s">
        <v>30</v>
      </c>
      <c r="I2960">
        <v>3500</v>
      </c>
      <c r="J2960" t="s">
        <v>16</v>
      </c>
      <c r="K2960" s="20">
        <v>0.68</v>
      </c>
      <c r="L2960" s="20">
        <v>0.33</v>
      </c>
      <c r="M2960" t="str">
        <f>_xlfn.XLOOKUP(Production_Downtime_Cleaned[[#This Row],[machine_id]],Machine_master[machine_id],Machine_master[department])</f>
        <v>Stamping</v>
      </c>
    </row>
    <row r="2961" spans="1:13">
      <c r="A2961" s="19">
        <v>45781</v>
      </c>
      <c r="B2961" t="s">
        <v>20</v>
      </c>
      <c r="C2961" t="s">
        <v>17</v>
      </c>
      <c r="D2961">
        <v>8</v>
      </c>
      <c r="E2961">
        <v>0</v>
      </c>
      <c r="F2961">
        <v>8</v>
      </c>
      <c r="G2961">
        <v>4962</v>
      </c>
      <c r="H2961" t="s">
        <v>15</v>
      </c>
      <c r="I2961">
        <v>0</v>
      </c>
      <c r="J2961" t="s">
        <v>16</v>
      </c>
      <c r="K2961" s="20">
        <v>0</v>
      </c>
      <c r="L2961" s="20">
        <v>1</v>
      </c>
      <c r="M2961" t="str">
        <f>_xlfn.XLOOKUP(Production_Downtime_Cleaned[[#This Row],[machine_id]],Machine_master[machine_id],Machine_master[department])</f>
        <v>Stamping</v>
      </c>
    </row>
    <row r="2962" spans="1:13">
      <c r="A2962" s="19">
        <v>45781</v>
      </c>
      <c r="B2962" t="s">
        <v>20</v>
      </c>
      <c r="C2962" t="s">
        <v>18</v>
      </c>
      <c r="D2962">
        <v>8</v>
      </c>
      <c r="E2962">
        <v>0</v>
      </c>
      <c r="F2962">
        <v>8</v>
      </c>
      <c r="G2962">
        <v>4440</v>
      </c>
      <c r="H2962" t="s">
        <v>15</v>
      </c>
      <c r="I2962">
        <v>0</v>
      </c>
      <c r="J2962" t="s">
        <v>16</v>
      </c>
      <c r="K2962" s="20">
        <v>0</v>
      </c>
      <c r="L2962" s="20">
        <v>1</v>
      </c>
      <c r="M2962" t="str">
        <f>_xlfn.XLOOKUP(Production_Downtime_Cleaned[[#This Row],[machine_id]],Machine_master[machine_id],Machine_master[department])</f>
        <v>Stamping</v>
      </c>
    </row>
    <row r="2963" spans="1:13">
      <c r="A2963" s="19">
        <v>45781</v>
      </c>
      <c r="B2963" t="s">
        <v>21</v>
      </c>
      <c r="C2963" t="s">
        <v>14</v>
      </c>
      <c r="D2963">
        <v>8</v>
      </c>
      <c r="E2963">
        <v>1.3</v>
      </c>
      <c r="F2963">
        <v>6.7</v>
      </c>
      <c r="G2963">
        <v>566</v>
      </c>
      <c r="H2963" t="s">
        <v>27</v>
      </c>
      <c r="I2963">
        <v>13700</v>
      </c>
      <c r="J2963" t="s">
        <v>16</v>
      </c>
      <c r="K2963" s="20">
        <v>0.16</v>
      </c>
      <c r="L2963" s="20">
        <v>0.84</v>
      </c>
      <c r="M2963" t="str">
        <f>_xlfn.XLOOKUP(Production_Downtime_Cleaned[[#This Row],[machine_id]],Machine_master[machine_id],Machine_master[department])</f>
        <v>Machining</v>
      </c>
    </row>
    <row r="2964" spans="1:13">
      <c r="A2964" s="19">
        <v>45781</v>
      </c>
      <c r="B2964" t="s">
        <v>21</v>
      </c>
      <c r="C2964" t="s">
        <v>17</v>
      </c>
      <c r="D2964">
        <v>8</v>
      </c>
      <c r="E2964">
        <v>3.5</v>
      </c>
      <c r="F2964">
        <v>4.5</v>
      </c>
      <c r="G2964">
        <v>398</v>
      </c>
      <c r="H2964" t="s">
        <v>30</v>
      </c>
      <c r="I2964">
        <v>12400</v>
      </c>
      <c r="J2964" t="s">
        <v>16</v>
      </c>
      <c r="K2964" s="20">
        <v>0.44</v>
      </c>
      <c r="L2964" s="20">
        <v>0.56000000000000005</v>
      </c>
      <c r="M2964" t="str">
        <f>_xlfn.XLOOKUP(Production_Downtime_Cleaned[[#This Row],[machine_id]],Machine_master[machine_id],Machine_master[department])</f>
        <v>Machining</v>
      </c>
    </row>
    <row r="2965" spans="1:13">
      <c r="A2965" s="19">
        <v>45781</v>
      </c>
      <c r="B2965" t="s">
        <v>21</v>
      </c>
      <c r="C2965" t="s">
        <v>18</v>
      </c>
      <c r="D2965">
        <v>8</v>
      </c>
      <c r="E2965">
        <v>0</v>
      </c>
      <c r="F2965">
        <v>8</v>
      </c>
      <c r="G2965">
        <v>737</v>
      </c>
      <c r="H2965" t="s">
        <v>15</v>
      </c>
      <c r="I2965">
        <v>0</v>
      </c>
      <c r="J2965" t="s">
        <v>16</v>
      </c>
      <c r="K2965" s="20">
        <v>0</v>
      </c>
      <c r="L2965" s="20">
        <v>1</v>
      </c>
      <c r="M2965" t="str">
        <f>_xlfn.XLOOKUP(Production_Downtime_Cleaned[[#This Row],[machine_id]],Machine_master[machine_id],Machine_master[department])</f>
        <v>Machining</v>
      </c>
    </row>
    <row r="2966" spans="1:13">
      <c r="A2966" s="19">
        <v>45781</v>
      </c>
      <c r="B2966" t="s">
        <v>22</v>
      </c>
      <c r="C2966" t="s">
        <v>14</v>
      </c>
      <c r="D2966">
        <v>8</v>
      </c>
      <c r="E2966">
        <v>3.5</v>
      </c>
      <c r="F2966">
        <v>4.5</v>
      </c>
      <c r="G2966">
        <v>404</v>
      </c>
      <c r="H2966" t="s">
        <v>27</v>
      </c>
      <c r="I2966">
        <v>7900</v>
      </c>
      <c r="J2966" t="s">
        <v>16</v>
      </c>
      <c r="K2966" s="20">
        <v>0.44</v>
      </c>
      <c r="L2966" s="20">
        <v>0.56000000000000005</v>
      </c>
      <c r="M2966" t="str">
        <f>_xlfn.XLOOKUP(Production_Downtime_Cleaned[[#This Row],[machine_id]],Machine_master[machine_id],Machine_master[department])</f>
        <v>Machining</v>
      </c>
    </row>
    <row r="2967" spans="1:13">
      <c r="A2967" s="19">
        <v>45781</v>
      </c>
      <c r="B2967" t="s">
        <v>22</v>
      </c>
      <c r="C2967" t="s">
        <v>17</v>
      </c>
      <c r="D2967">
        <v>8</v>
      </c>
      <c r="E2967">
        <v>5.8</v>
      </c>
      <c r="F2967">
        <v>2.2000000000000002</v>
      </c>
      <c r="G2967">
        <v>206</v>
      </c>
      <c r="H2967" t="s">
        <v>27</v>
      </c>
      <c r="I2967">
        <v>9100</v>
      </c>
      <c r="J2967" t="s">
        <v>16</v>
      </c>
      <c r="K2967" s="20">
        <v>0.73</v>
      </c>
      <c r="L2967" s="20">
        <v>0.28000000000000003</v>
      </c>
      <c r="M2967" t="str">
        <f>_xlfn.XLOOKUP(Production_Downtime_Cleaned[[#This Row],[machine_id]],Machine_master[machine_id],Machine_master[department])</f>
        <v>Machining</v>
      </c>
    </row>
    <row r="2968" spans="1:13">
      <c r="A2968" s="19">
        <v>45781</v>
      </c>
      <c r="B2968" t="s">
        <v>22</v>
      </c>
      <c r="C2968" t="s">
        <v>18</v>
      </c>
      <c r="D2968">
        <v>8</v>
      </c>
      <c r="E2968">
        <v>0</v>
      </c>
      <c r="F2968">
        <v>8</v>
      </c>
      <c r="G2968">
        <v>741</v>
      </c>
      <c r="H2968" t="s">
        <v>15</v>
      </c>
      <c r="I2968">
        <v>0</v>
      </c>
      <c r="J2968" t="s">
        <v>16</v>
      </c>
      <c r="K2968" s="20">
        <v>0</v>
      </c>
      <c r="L2968" s="20">
        <v>1</v>
      </c>
      <c r="M2968" t="str">
        <f>_xlfn.XLOOKUP(Production_Downtime_Cleaned[[#This Row],[machine_id]],Machine_master[machine_id],Machine_master[department])</f>
        <v>Machining</v>
      </c>
    </row>
    <row r="2969" spans="1:13">
      <c r="A2969" s="19">
        <v>45781</v>
      </c>
      <c r="B2969" t="s">
        <v>23</v>
      </c>
      <c r="C2969" t="s">
        <v>14</v>
      </c>
      <c r="D2969">
        <v>8</v>
      </c>
      <c r="E2969">
        <v>5.8</v>
      </c>
      <c r="F2969">
        <v>2.2000000000000002</v>
      </c>
      <c r="G2969">
        <v>922</v>
      </c>
      <c r="H2969" t="s">
        <v>28</v>
      </c>
      <c r="I2969">
        <v>2200</v>
      </c>
      <c r="J2969" t="s">
        <v>16</v>
      </c>
      <c r="K2969" s="20">
        <v>0.73</v>
      </c>
      <c r="L2969" s="20">
        <v>0.28000000000000003</v>
      </c>
      <c r="M2969" t="str">
        <f>_xlfn.XLOOKUP(Production_Downtime_Cleaned[[#This Row],[machine_id]],Machine_master[machine_id],Machine_master[department])</f>
        <v>Assembly</v>
      </c>
    </row>
    <row r="2970" spans="1:13">
      <c r="A2970" s="19">
        <v>45781</v>
      </c>
      <c r="B2970" t="s">
        <v>23</v>
      </c>
      <c r="C2970" t="s">
        <v>17</v>
      </c>
      <c r="D2970">
        <v>8</v>
      </c>
      <c r="E2970">
        <v>0</v>
      </c>
      <c r="F2970">
        <v>8</v>
      </c>
      <c r="G2970">
        <v>3570</v>
      </c>
      <c r="H2970" t="s">
        <v>15</v>
      </c>
      <c r="I2970">
        <v>0</v>
      </c>
      <c r="J2970" t="s">
        <v>16</v>
      </c>
      <c r="K2970" s="20">
        <v>0</v>
      </c>
      <c r="L2970" s="20">
        <v>1</v>
      </c>
      <c r="M2970" t="str">
        <f>_xlfn.XLOOKUP(Production_Downtime_Cleaned[[#This Row],[machine_id]],Machine_master[machine_id],Machine_master[department])</f>
        <v>Assembly</v>
      </c>
    </row>
    <row r="2971" spans="1:13">
      <c r="A2971" s="19">
        <v>45781</v>
      </c>
      <c r="B2971" t="s">
        <v>23</v>
      </c>
      <c r="C2971" t="s">
        <v>18</v>
      </c>
      <c r="D2971">
        <v>8</v>
      </c>
      <c r="E2971">
        <v>0</v>
      </c>
      <c r="F2971">
        <v>8</v>
      </c>
      <c r="G2971">
        <v>3453</v>
      </c>
      <c r="H2971" t="s">
        <v>15</v>
      </c>
      <c r="I2971">
        <v>0</v>
      </c>
      <c r="J2971" t="s">
        <v>16</v>
      </c>
      <c r="K2971" s="20">
        <v>0</v>
      </c>
      <c r="L2971" s="20">
        <v>1</v>
      </c>
      <c r="M2971" t="str">
        <f>_xlfn.XLOOKUP(Production_Downtime_Cleaned[[#This Row],[machine_id]],Machine_master[machine_id],Machine_master[department])</f>
        <v>Assembly</v>
      </c>
    </row>
    <row r="2972" spans="1:13">
      <c r="A2972" s="19">
        <v>45781</v>
      </c>
      <c r="B2972" t="s">
        <v>24</v>
      </c>
      <c r="C2972" t="s">
        <v>14</v>
      </c>
      <c r="D2972">
        <v>8</v>
      </c>
      <c r="E2972">
        <v>4.0999999999999996</v>
      </c>
      <c r="F2972">
        <v>3.9</v>
      </c>
      <c r="G2972">
        <v>1503</v>
      </c>
      <c r="H2972" t="s">
        <v>30</v>
      </c>
      <c r="I2972">
        <v>5500</v>
      </c>
      <c r="J2972" t="s">
        <v>16</v>
      </c>
      <c r="K2972" s="20">
        <v>0.51</v>
      </c>
      <c r="L2972" s="20">
        <v>0.49</v>
      </c>
      <c r="M2972" t="str">
        <f>_xlfn.XLOOKUP(Production_Downtime_Cleaned[[#This Row],[machine_id]],Machine_master[machine_id],Machine_master[department])</f>
        <v>Assembly</v>
      </c>
    </row>
    <row r="2973" spans="1:13">
      <c r="A2973" s="19">
        <v>45781</v>
      </c>
      <c r="B2973" t="s">
        <v>24</v>
      </c>
      <c r="C2973" t="s">
        <v>17</v>
      </c>
      <c r="D2973">
        <v>8</v>
      </c>
      <c r="E2973">
        <v>0</v>
      </c>
      <c r="F2973">
        <v>8</v>
      </c>
      <c r="G2973">
        <v>3006</v>
      </c>
      <c r="H2973" t="s">
        <v>15</v>
      </c>
      <c r="I2973">
        <v>0</v>
      </c>
      <c r="J2973" t="s">
        <v>16</v>
      </c>
      <c r="K2973" s="20">
        <v>0</v>
      </c>
      <c r="L2973" s="20">
        <v>1</v>
      </c>
      <c r="M2973" t="str">
        <f>_xlfn.XLOOKUP(Production_Downtime_Cleaned[[#This Row],[machine_id]],Machine_master[machine_id],Machine_master[department])</f>
        <v>Assembly</v>
      </c>
    </row>
    <row r="2974" spans="1:13">
      <c r="A2974" s="19">
        <v>45781</v>
      </c>
      <c r="B2974" t="s">
        <v>24</v>
      </c>
      <c r="C2974" t="s">
        <v>18</v>
      </c>
      <c r="D2974">
        <v>8</v>
      </c>
      <c r="E2974">
        <v>0</v>
      </c>
      <c r="F2974">
        <v>8</v>
      </c>
      <c r="G2974">
        <v>3271</v>
      </c>
      <c r="H2974" t="s">
        <v>15</v>
      </c>
      <c r="I2974">
        <v>0</v>
      </c>
      <c r="J2974" t="s">
        <v>16</v>
      </c>
      <c r="K2974" s="20">
        <v>0</v>
      </c>
      <c r="L2974" s="20">
        <v>1</v>
      </c>
      <c r="M2974" t="str">
        <f>_xlfn.XLOOKUP(Production_Downtime_Cleaned[[#This Row],[machine_id]],Machine_master[machine_id],Machine_master[department])</f>
        <v>Assembly</v>
      </c>
    </row>
    <row r="2975" spans="1:13">
      <c r="A2975" s="19">
        <v>45781</v>
      </c>
      <c r="B2975" t="s">
        <v>25</v>
      </c>
      <c r="C2975" t="s">
        <v>14</v>
      </c>
      <c r="D2975">
        <v>8</v>
      </c>
      <c r="E2975">
        <v>0</v>
      </c>
      <c r="F2975">
        <v>8</v>
      </c>
      <c r="G2975">
        <v>3901</v>
      </c>
      <c r="H2975" t="s">
        <v>15</v>
      </c>
      <c r="I2975">
        <v>0</v>
      </c>
      <c r="J2975" t="s">
        <v>16</v>
      </c>
      <c r="K2975" s="20">
        <v>0</v>
      </c>
      <c r="L2975" s="20">
        <v>1</v>
      </c>
      <c r="M2975" t="str">
        <f>_xlfn.XLOOKUP(Production_Downtime_Cleaned[[#This Row],[machine_id]],Machine_master[machine_id],Machine_master[department])</f>
        <v>Cutting</v>
      </c>
    </row>
    <row r="2976" spans="1:13">
      <c r="A2976" s="19">
        <v>45781</v>
      </c>
      <c r="B2976" t="s">
        <v>25</v>
      </c>
      <c r="C2976" t="s">
        <v>17</v>
      </c>
      <c r="D2976">
        <v>8</v>
      </c>
      <c r="E2976">
        <v>0</v>
      </c>
      <c r="F2976">
        <v>8</v>
      </c>
      <c r="G2976">
        <v>4251</v>
      </c>
      <c r="H2976" t="s">
        <v>15</v>
      </c>
      <c r="I2976">
        <v>0</v>
      </c>
      <c r="J2976" t="s">
        <v>16</v>
      </c>
      <c r="K2976" s="20">
        <v>0</v>
      </c>
      <c r="L2976" s="20">
        <v>1</v>
      </c>
      <c r="M2976" t="str">
        <f>_xlfn.XLOOKUP(Production_Downtime_Cleaned[[#This Row],[machine_id]],Machine_master[machine_id],Machine_master[department])</f>
        <v>Cutting</v>
      </c>
    </row>
    <row r="2977" spans="1:13">
      <c r="A2977" s="19">
        <v>45781</v>
      </c>
      <c r="B2977" t="s">
        <v>25</v>
      </c>
      <c r="C2977" t="s">
        <v>18</v>
      </c>
      <c r="D2977">
        <v>8</v>
      </c>
      <c r="E2977">
        <v>3.4</v>
      </c>
      <c r="F2977">
        <v>4.5999999999999996</v>
      </c>
      <c r="G2977">
        <v>1906</v>
      </c>
      <c r="H2977" t="s">
        <v>28</v>
      </c>
      <c r="I2977">
        <v>12200</v>
      </c>
      <c r="J2977" t="s">
        <v>16</v>
      </c>
      <c r="K2977" s="20">
        <v>0.43</v>
      </c>
      <c r="L2977" s="20">
        <v>0.57999999999999996</v>
      </c>
      <c r="M2977" t="str">
        <f>_xlfn.XLOOKUP(Production_Downtime_Cleaned[[#This Row],[machine_id]],Machine_master[machine_id],Machine_master[department])</f>
        <v>Cutting</v>
      </c>
    </row>
    <row r="2978" spans="1:13">
      <c r="A2978" s="19">
        <v>45782</v>
      </c>
      <c r="B2978" t="s">
        <v>13</v>
      </c>
      <c r="C2978" t="s">
        <v>14</v>
      </c>
      <c r="D2978">
        <v>8</v>
      </c>
      <c r="E2978">
        <v>0</v>
      </c>
      <c r="F2978">
        <v>8</v>
      </c>
      <c r="G2978">
        <v>4354</v>
      </c>
      <c r="H2978" t="s">
        <v>15</v>
      </c>
      <c r="I2978">
        <v>0</v>
      </c>
      <c r="J2978" t="s">
        <v>16</v>
      </c>
      <c r="K2978" s="20">
        <v>0</v>
      </c>
      <c r="L2978" s="20">
        <v>1</v>
      </c>
      <c r="M2978" t="str">
        <f>_xlfn.XLOOKUP(Production_Downtime_Cleaned[[#This Row],[machine_id]],Machine_master[machine_id],Machine_master[department])</f>
        <v>Stamping</v>
      </c>
    </row>
    <row r="2979" spans="1:13">
      <c r="A2979" s="19">
        <v>45782</v>
      </c>
      <c r="B2979" t="s">
        <v>13</v>
      </c>
      <c r="C2979" t="s">
        <v>17</v>
      </c>
      <c r="D2979">
        <v>8</v>
      </c>
      <c r="E2979">
        <v>4.3</v>
      </c>
      <c r="F2979">
        <v>3.7</v>
      </c>
      <c r="G2979">
        <v>2123</v>
      </c>
      <c r="H2979" t="s">
        <v>28</v>
      </c>
      <c r="I2979">
        <v>6900</v>
      </c>
      <c r="J2979" t="s">
        <v>16</v>
      </c>
      <c r="K2979" s="20">
        <v>0.54</v>
      </c>
      <c r="L2979" s="20">
        <v>0.46</v>
      </c>
      <c r="M2979" t="str">
        <f>_xlfn.XLOOKUP(Production_Downtime_Cleaned[[#This Row],[machine_id]],Machine_master[machine_id],Machine_master[department])</f>
        <v>Stamping</v>
      </c>
    </row>
    <row r="2980" spans="1:13">
      <c r="A2980" s="19">
        <v>45782</v>
      </c>
      <c r="B2980" t="s">
        <v>13</v>
      </c>
      <c r="C2980" t="s">
        <v>18</v>
      </c>
      <c r="D2980">
        <v>8</v>
      </c>
      <c r="E2980">
        <v>0</v>
      </c>
      <c r="F2980">
        <v>8</v>
      </c>
      <c r="G2980">
        <v>5079</v>
      </c>
      <c r="H2980" t="s">
        <v>15</v>
      </c>
      <c r="I2980">
        <v>0</v>
      </c>
      <c r="J2980" t="s">
        <v>16</v>
      </c>
      <c r="K2980" s="20">
        <v>0</v>
      </c>
      <c r="L2980" s="20">
        <v>1</v>
      </c>
      <c r="M2980" t="str">
        <f>_xlfn.XLOOKUP(Production_Downtime_Cleaned[[#This Row],[machine_id]],Machine_master[machine_id],Machine_master[department])</f>
        <v>Stamping</v>
      </c>
    </row>
    <row r="2981" spans="1:13">
      <c r="A2981" s="19">
        <v>45782</v>
      </c>
      <c r="B2981" t="s">
        <v>19</v>
      </c>
      <c r="C2981" t="s">
        <v>14</v>
      </c>
      <c r="D2981">
        <v>8</v>
      </c>
      <c r="E2981">
        <v>0</v>
      </c>
      <c r="F2981">
        <v>8</v>
      </c>
      <c r="G2981">
        <v>4746</v>
      </c>
      <c r="H2981" t="s">
        <v>15</v>
      </c>
      <c r="I2981">
        <v>0</v>
      </c>
      <c r="J2981" t="s">
        <v>16</v>
      </c>
      <c r="K2981" s="20">
        <v>0</v>
      </c>
      <c r="L2981" s="20">
        <v>1</v>
      </c>
      <c r="M2981" t="str">
        <f>_xlfn.XLOOKUP(Production_Downtime_Cleaned[[#This Row],[machine_id]],Machine_master[machine_id],Machine_master[department])</f>
        <v>Stamping</v>
      </c>
    </row>
    <row r="2982" spans="1:13">
      <c r="A2982" s="19">
        <v>45782</v>
      </c>
      <c r="B2982" t="s">
        <v>19</v>
      </c>
      <c r="C2982" t="s">
        <v>17</v>
      </c>
      <c r="D2982">
        <v>8</v>
      </c>
      <c r="E2982">
        <v>0</v>
      </c>
      <c r="F2982">
        <v>8</v>
      </c>
      <c r="G2982">
        <v>5353</v>
      </c>
      <c r="H2982" t="s">
        <v>15</v>
      </c>
      <c r="I2982">
        <v>0</v>
      </c>
      <c r="J2982" t="s">
        <v>16</v>
      </c>
      <c r="K2982" s="20">
        <v>0</v>
      </c>
      <c r="L2982" s="20">
        <v>1</v>
      </c>
      <c r="M2982" t="str">
        <f>_xlfn.XLOOKUP(Production_Downtime_Cleaned[[#This Row],[machine_id]],Machine_master[machine_id],Machine_master[department])</f>
        <v>Stamping</v>
      </c>
    </row>
    <row r="2983" spans="1:13">
      <c r="A2983" s="19">
        <v>45782</v>
      </c>
      <c r="B2983" t="s">
        <v>19</v>
      </c>
      <c r="C2983" t="s">
        <v>18</v>
      </c>
      <c r="D2983">
        <v>8</v>
      </c>
      <c r="E2983">
        <v>2.2000000000000002</v>
      </c>
      <c r="F2983">
        <v>5.8</v>
      </c>
      <c r="G2983">
        <v>3544</v>
      </c>
      <c r="H2983" t="s">
        <v>30</v>
      </c>
      <c r="I2983">
        <v>8300</v>
      </c>
      <c r="J2983" t="s">
        <v>16</v>
      </c>
      <c r="K2983" s="20">
        <v>0.28000000000000003</v>
      </c>
      <c r="L2983" s="20">
        <v>0.73</v>
      </c>
      <c r="M2983" t="str">
        <f>_xlfn.XLOOKUP(Production_Downtime_Cleaned[[#This Row],[machine_id]],Machine_master[machine_id],Machine_master[department])</f>
        <v>Stamping</v>
      </c>
    </row>
    <row r="2984" spans="1:13">
      <c r="A2984" s="19">
        <v>45782</v>
      </c>
      <c r="B2984" t="s">
        <v>20</v>
      </c>
      <c r="C2984" t="s">
        <v>14</v>
      </c>
      <c r="D2984">
        <v>8</v>
      </c>
      <c r="E2984">
        <v>2.7</v>
      </c>
      <c r="F2984">
        <v>5.3</v>
      </c>
      <c r="G2984">
        <v>2924</v>
      </c>
      <c r="H2984" t="s">
        <v>31</v>
      </c>
      <c r="I2984">
        <v>9800</v>
      </c>
      <c r="J2984" t="s">
        <v>16</v>
      </c>
      <c r="K2984" s="20">
        <v>0.34</v>
      </c>
      <c r="L2984" s="20">
        <v>0.66</v>
      </c>
      <c r="M2984" t="str">
        <f>_xlfn.XLOOKUP(Production_Downtime_Cleaned[[#This Row],[machine_id]],Machine_master[machine_id],Machine_master[department])</f>
        <v>Stamping</v>
      </c>
    </row>
    <row r="2985" spans="1:13">
      <c r="A2985" s="19">
        <v>45782</v>
      </c>
      <c r="B2985" t="s">
        <v>20</v>
      </c>
      <c r="C2985" t="s">
        <v>17</v>
      </c>
      <c r="D2985">
        <v>8</v>
      </c>
      <c r="E2985">
        <v>0</v>
      </c>
      <c r="F2985">
        <v>8</v>
      </c>
      <c r="G2985">
        <v>4692</v>
      </c>
      <c r="H2985" t="s">
        <v>15</v>
      </c>
      <c r="I2985">
        <v>0</v>
      </c>
      <c r="J2985" t="s">
        <v>16</v>
      </c>
      <c r="K2985" s="20">
        <v>0</v>
      </c>
      <c r="L2985" s="20">
        <v>1</v>
      </c>
      <c r="M2985" t="str">
        <f>_xlfn.XLOOKUP(Production_Downtime_Cleaned[[#This Row],[machine_id]],Machine_master[machine_id],Machine_master[department])</f>
        <v>Stamping</v>
      </c>
    </row>
    <row r="2986" spans="1:13">
      <c r="A2986" s="19">
        <v>45782</v>
      </c>
      <c r="B2986" t="s">
        <v>20</v>
      </c>
      <c r="C2986" t="s">
        <v>18</v>
      </c>
      <c r="D2986">
        <v>8</v>
      </c>
      <c r="E2986">
        <v>5.2</v>
      </c>
      <c r="F2986">
        <v>2.8</v>
      </c>
      <c r="G2986">
        <v>1690</v>
      </c>
      <c r="H2986" t="s">
        <v>26</v>
      </c>
      <c r="I2986">
        <v>9600</v>
      </c>
      <c r="J2986" t="s">
        <v>16</v>
      </c>
      <c r="K2986" s="20">
        <v>0.65</v>
      </c>
      <c r="L2986" s="20">
        <v>0.35</v>
      </c>
      <c r="M2986" t="str">
        <f>_xlfn.XLOOKUP(Production_Downtime_Cleaned[[#This Row],[machine_id]],Machine_master[machine_id],Machine_master[department])</f>
        <v>Stamping</v>
      </c>
    </row>
    <row r="2987" spans="1:13">
      <c r="A2987" s="19">
        <v>45782</v>
      </c>
      <c r="B2987" t="s">
        <v>21</v>
      </c>
      <c r="C2987" t="s">
        <v>14</v>
      </c>
      <c r="D2987">
        <v>8</v>
      </c>
      <c r="E2987">
        <v>0</v>
      </c>
      <c r="F2987">
        <v>8</v>
      </c>
      <c r="G2987">
        <v>719</v>
      </c>
      <c r="H2987" t="s">
        <v>15</v>
      </c>
      <c r="I2987">
        <v>0</v>
      </c>
      <c r="J2987" t="s">
        <v>16</v>
      </c>
      <c r="K2987" s="20">
        <v>0</v>
      </c>
      <c r="L2987" s="20">
        <v>1</v>
      </c>
      <c r="M2987" t="str">
        <f>_xlfn.XLOOKUP(Production_Downtime_Cleaned[[#This Row],[machine_id]],Machine_master[machine_id],Machine_master[department])</f>
        <v>Machining</v>
      </c>
    </row>
    <row r="2988" spans="1:13">
      <c r="A2988" s="19">
        <v>45782</v>
      </c>
      <c r="B2988" t="s">
        <v>21</v>
      </c>
      <c r="C2988" t="s">
        <v>17</v>
      </c>
      <c r="D2988">
        <v>8</v>
      </c>
      <c r="E2988">
        <v>6.7</v>
      </c>
      <c r="F2988">
        <v>1.3</v>
      </c>
      <c r="G2988">
        <v>115</v>
      </c>
      <c r="H2988" t="s">
        <v>30</v>
      </c>
      <c r="I2988">
        <v>9500</v>
      </c>
      <c r="J2988" t="s">
        <v>16</v>
      </c>
      <c r="K2988" s="20">
        <v>0.84</v>
      </c>
      <c r="L2988" s="20">
        <v>0.16</v>
      </c>
      <c r="M2988" t="str">
        <f>_xlfn.XLOOKUP(Production_Downtime_Cleaned[[#This Row],[machine_id]],Machine_master[machine_id],Machine_master[department])</f>
        <v>Machining</v>
      </c>
    </row>
    <row r="2989" spans="1:13">
      <c r="A2989" s="19">
        <v>45782</v>
      </c>
      <c r="B2989" t="s">
        <v>21</v>
      </c>
      <c r="C2989" t="s">
        <v>18</v>
      </c>
      <c r="D2989">
        <v>8</v>
      </c>
      <c r="E2989">
        <v>0</v>
      </c>
      <c r="F2989">
        <v>8</v>
      </c>
      <c r="G2989">
        <v>679</v>
      </c>
      <c r="H2989" t="s">
        <v>15</v>
      </c>
      <c r="I2989">
        <v>0</v>
      </c>
      <c r="J2989" t="s">
        <v>16</v>
      </c>
      <c r="K2989" s="20">
        <v>0</v>
      </c>
      <c r="L2989" s="20">
        <v>1</v>
      </c>
      <c r="M2989" t="str">
        <f>_xlfn.XLOOKUP(Production_Downtime_Cleaned[[#This Row],[machine_id]],Machine_master[machine_id],Machine_master[department])</f>
        <v>Machining</v>
      </c>
    </row>
    <row r="2990" spans="1:13">
      <c r="A2990" s="19">
        <v>45782</v>
      </c>
      <c r="B2990" t="s">
        <v>22</v>
      </c>
      <c r="C2990" t="s">
        <v>14</v>
      </c>
      <c r="D2990">
        <v>8</v>
      </c>
      <c r="E2990">
        <v>0</v>
      </c>
      <c r="F2990">
        <v>8</v>
      </c>
      <c r="G2990">
        <v>722</v>
      </c>
      <c r="H2990" t="s">
        <v>15</v>
      </c>
      <c r="I2990">
        <v>0</v>
      </c>
      <c r="J2990" t="s">
        <v>16</v>
      </c>
      <c r="K2990" s="20">
        <v>0</v>
      </c>
      <c r="L2990" s="20">
        <v>1</v>
      </c>
      <c r="M2990" t="str">
        <f>_xlfn.XLOOKUP(Production_Downtime_Cleaned[[#This Row],[machine_id]],Machine_master[machine_id],Machine_master[department])</f>
        <v>Machining</v>
      </c>
    </row>
    <row r="2991" spans="1:13">
      <c r="A2991" s="19">
        <v>45782</v>
      </c>
      <c r="B2991" t="s">
        <v>22</v>
      </c>
      <c r="C2991" t="s">
        <v>17</v>
      </c>
      <c r="D2991">
        <v>8</v>
      </c>
      <c r="E2991">
        <v>0</v>
      </c>
      <c r="F2991">
        <v>8</v>
      </c>
      <c r="G2991">
        <v>649</v>
      </c>
      <c r="H2991" t="s">
        <v>15</v>
      </c>
      <c r="I2991">
        <v>0</v>
      </c>
      <c r="J2991" t="s">
        <v>16</v>
      </c>
      <c r="K2991" s="20">
        <v>0</v>
      </c>
      <c r="L2991" s="20">
        <v>1</v>
      </c>
      <c r="M2991" t="str">
        <f>_xlfn.XLOOKUP(Production_Downtime_Cleaned[[#This Row],[machine_id]],Machine_master[machine_id],Machine_master[department])</f>
        <v>Machining</v>
      </c>
    </row>
    <row r="2992" spans="1:13">
      <c r="A2992" s="19">
        <v>45782</v>
      </c>
      <c r="B2992" t="s">
        <v>22</v>
      </c>
      <c r="C2992" t="s">
        <v>18</v>
      </c>
      <c r="D2992">
        <v>8</v>
      </c>
      <c r="E2992">
        <v>0</v>
      </c>
      <c r="F2992">
        <v>8</v>
      </c>
      <c r="G2992">
        <v>672</v>
      </c>
      <c r="H2992" t="s">
        <v>15</v>
      </c>
      <c r="I2992">
        <v>0</v>
      </c>
      <c r="J2992" t="s">
        <v>16</v>
      </c>
      <c r="K2992" s="20">
        <v>0</v>
      </c>
      <c r="L2992" s="20">
        <v>1</v>
      </c>
      <c r="M2992" t="str">
        <f>_xlfn.XLOOKUP(Production_Downtime_Cleaned[[#This Row],[machine_id]],Machine_master[machine_id],Machine_master[department])</f>
        <v>Machining</v>
      </c>
    </row>
    <row r="2993" spans="1:13">
      <c r="A2993" s="19">
        <v>45782</v>
      </c>
      <c r="B2993" t="s">
        <v>23</v>
      </c>
      <c r="C2993" t="s">
        <v>14</v>
      </c>
      <c r="D2993">
        <v>8</v>
      </c>
      <c r="E2993">
        <v>0</v>
      </c>
      <c r="F2993">
        <v>8</v>
      </c>
      <c r="G2993">
        <v>3331</v>
      </c>
      <c r="H2993" t="s">
        <v>15</v>
      </c>
      <c r="I2993">
        <v>0</v>
      </c>
      <c r="J2993" t="s">
        <v>16</v>
      </c>
      <c r="K2993" s="20">
        <v>0</v>
      </c>
      <c r="L2993" s="20">
        <v>1</v>
      </c>
      <c r="M2993" t="str">
        <f>_xlfn.XLOOKUP(Production_Downtime_Cleaned[[#This Row],[machine_id]],Machine_master[machine_id],Machine_master[department])</f>
        <v>Assembly</v>
      </c>
    </row>
    <row r="2994" spans="1:13">
      <c r="A2994" s="19">
        <v>45782</v>
      </c>
      <c r="B2994" t="s">
        <v>23</v>
      </c>
      <c r="C2994" t="s">
        <v>17</v>
      </c>
      <c r="D2994">
        <v>8</v>
      </c>
      <c r="E2994">
        <v>4.2</v>
      </c>
      <c r="F2994">
        <v>3.8</v>
      </c>
      <c r="G2994">
        <v>1539</v>
      </c>
      <c r="H2994" t="s">
        <v>28</v>
      </c>
      <c r="I2994">
        <v>9300</v>
      </c>
      <c r="J2994" t="s">
        <v>16</v>
      </c>
      <c r="K2994" s="20">
        <v>0.53</v>
      </c>
      <c r="L2994" s="20">
        <v>0.48</v>
      </c>
      <c r="M2994" t="str">
        <f>_xlfn.XLOOKUP(Production_Downtime_Cleaned[[#This Row],[machine_id]],Machine_master[machine_id],Machine_master[department])</f>
        <v>Assembly</v>
      </c>
    </row>
    <row r="2995" spans="1:13">
      <c r="A2995" s="19">
        <v>45782</v>
      </c>
      <c r="B2995" t="s">
        <v>23</v>
      </c>
      <c r="C2995" t="s">
        <v>18</v>
      </c>
      <c r="D2995">
        <v>8</v>
      </c>
      <c r="E2995">
        <v>0</v>
      </c>
      <c r="F2995">
        <v>8</v>
      </c>
      <c r="G2995">
        <v>3448</v>
      </c>
      <c r="H2995" t="s">
        <v>15</v>
      </c>
      <c r="I2995">
        <v>0</v>
      </c>
      <c r="J2995" t="s">
        <v>16</v>
      </c>
      <c r="K2995" s="20">
        <v>0</v>
      </c>
      <c r="L2995" s="20">
        <v>1</v>
      </c>
      <c r="M2995" t="str">
        <f>_xlfn.XLOOKUP(Production_Downtime_Cleaned[[#This Row],[machine_id]],Machine_master[machine_id],Machine_master[department])</f>
        <v>Assembly</v>
      </c>
    </row>
    <row r="2996" spans="1:13">
      <c r="A2996" s="19">
        <v>45782</v>
      </c>
      <c r="B2996" t="s">
        <v>24</v>
      </c>
      <c r="C2996" t="s">
        <v>14</v>
      </c>
      <c r="D2996">
        <v>8</v>
      </c>
      <c r="E2996">
        <v>0</v>
      </c>
      <c r="F2996">
        <v>8</v>
      </c>
      <c r="G2996">
        <v>3064</v>
      </c>
      <c r="H2996" t="s">
        <v>15</v>
      </c>
      <c r="I2996">
        <v>0</v>
      </c>
      <c r="J2996" t="s">
        <v>16</v>
      </c>
      <c r="K2996" s="20">
        <v>0</v>
      </c>
      <c r="L2996" s="20">
        <v>1</v>
      </c>
      <c r="M2996" t="str">
        <f>_xlfn.XLOOKUP(Production_Downtime_Cleaned[[#This Row],[machine_id]],Machine_master[machine_id],Machine_master[department])</f>
        <v>Assembly</v>
      </c>
    </row>
    <row r="2997" spans="1:13">
      <c r="A2997" s="19">
        <v>45782</v>
      </c>
      <c r="B2997" t="s">
        <v>24</v>
      </c>
      <c r="C2997" t="s">
        <v>17</v>
      </c>
      <c r="D2997">
        <v>8</v>
      </c>
      <c r="E2997">
        <v>2.5</v>
      </c>
      <c r="F2997">
        <v>5.5</v>
      </c>
      <c r="G2997">
        <v>2153</v>
      </c>
      <c r="H2997" t="s">
        <v>31</v>
      </c>
      <c r="I2997">
        <v>3500</v>
      </c>
      <c r="J2997" t="s">
        <v>16</v>
      </c>
      <c r="K2997" s="20">
        <v>0.31</v>
      </c>
      <c r="L2997" s="20">
        <v>0.69</v>
      </c>
      <c r="M2997" t="str">
        <f>_xlfn.XLOOKUP(Production_Downtime_Cleaned[[#This Row],[machine_id]],Machine_master[machine_id],Machine_master[department])</f>
        <v>Assembly</v>
      </c>
    </row>
    <row r="2998" spans="1:13">
      <c r="A2998" s="19">
        <v>45782</v>
      </c>
      <c r="B2998" t="s">
        <v>24</v>
      </c>
      <c r="C2998" t="s">
        <v>18</v>
      </c>
      <c r="D2998">
        <v>8</v>
      </c>
      <c r="E2998">
        <v>0</v>
      </c>
      <c r="F2998">
        <v>8</v>
      </c>
      <c r="G2998">
        <v>3071</v>
      </c>
      <c r="H2998" t="s">
        <v>15</v>
      </c>
      <c r="I2998">
        <v>0</v>
      </c>
      <c r="J2998" t="s">
        <v>16</v>
      </c>
      <c r="K2998" s="20">
        <v>0</v>
      </c>
      <c r="L2998" s="20">
        <v>1</v>
      </c>
      <c r="M2998" t="str">
        <f>_xlfn.XLOOKUP(Production_Downtime_Cleaned[[#This Row],[machine_id]],Machine_master[machine_id],Machine_master[department])</f>
        <v>Assembly</v>
      </c>
    </row>
    <row r="2999" spans="1:13">
      <c r="A2999" s="19">
        <v>45782</v>
      </c>
      <c r="B2999" t="s">
        <v>25</v>
      </c>
      <c r="C2999" t="s">
        <v>14</v>
      </c>
      <c r="D2999">
        <v>8</v>
      </c>
      <c r="E2999">
        <v>6.7</v>
      </c>
      <c r="F2999">
        <v>1.3</v>
      </c>
      <c r="G2999">
        <v>655</v>
      </c>
      <c r="H2999" t="s">
        <v>30</v>
      </c>
      <c r="I2999">
        <v>5100</v>
      </c>
      <c r="J2999" t="s">
        <v>16</v>
      </c>
      <c r="K2999" s="20">
        <v>0.84</v>
      </c>
      <c r="L2999" s="20">
        <v>0.16</v>
      </c>
      <c r="M2999" t="str">
        <f>_xlfn.XLOOKUP(Production_Downtime_Cleaned[[#This Row],[machine_id]],Machine_master[machine_id],Machine_master[department])</f>
        <v>Cutting</v>
      </c>
    </row>
    <row r="3000" spans="1:13">
      <c r="A3000" s="19">
        <v>45782</v>
      </c>
      <c r="B3000" t="s">
        <v>25</v>
      </c>
      <c r="C3000" t="s">
        <v>17</v>
      </c>
      <c r="D3000">
        <v>8</v>
      </c>
      <c r="E3000">
        <v>0</v>
      </c>
      <c r="F3000">
        <v>8</v>
      </c>
      <c r="G3000">
        <v>4008</v>
      </c>
      <c r="H3000" t="s">
        <v>15</v>
      </c>
      <c r="I3000">
        <v>0</v>
      </c>
      <c r="J3000" t="s">
        <v>16</v>
      </c>
      <c r="K3000" s="20">
        <v>0</v>
      </c>
      <c r="L3000" s="20">
        <v>1</v>
      </c>
      <c r="M3000" t="str">
        <f>_xlfn.XLOOKUP(Production_Downtime_Cleaned[[#This Row],[machine_id]],Machine_master[machine_id],Machine_master[department])</f>
        <v>Cutting</v>
      </c>
    </row>
    <row r="3001" spans="1:13">
      <c r="A3001" s="19">
        <v>45782</v>
      </c>
      <c r="B3001" t="s">
        <v>25</v>
      </c>
      <c r="C3001" t="s">
        <v>18</v>
      </c>
      <c r="D3001">
        <v>8</v>
      </c>
      <c r="E3001">
        <v>0</v>
      </c>
      <c r="F3001">
        <v>8</v>
      </c>
      <c r="G3001">
        <v>3971</v>
      </c>
      <c r="H3001" t="s">
        <v>15</v>
      </c>
      <c r="I3001">
        <v>0</v>
      </c>
      <c r="J3001" t="s">
        <v>16</v>
      </c>
      <c r="K3001" s="20">
        <v>0</v>
      </c>
      <c r="L3001" s="20">
        <v>1</v>
      </c>
      <c r="M3001" t="str">
        <f>_xlfn.XLOOKUP(Production_Downtime_Cleaned[[#This Row],[machine_id]],Machine_master[machine_id],Machine_master[department])</f>
        <v>Cutting</v>
      </c>
    </row>
    <row r="3002" spans="1:13">
      <c r="A3002" s="19">
        <v>45783</v>
      </c>
      <c r="B3002" t="s">
        <v>13</v>
      </c>
      <c r="C3002" t="s">
        <v>14</v>
      </c>
      <c r="D3002">
        <v>8</v>
      </c>
      <c r="E3002">
        <v>0</v>
      </c>
      <c r="F3002">
        <v>8</v>
      </c>
      <c r="G3002">
        <v>5137</v>
      </c>
      <c r="H3002" t="s">
        <v>15</v>
      </c>
      <c r="I3002">
        <v>0</v>
      </c>
      <c r="J3002" t="s">
        <v>16</v>
      </c>
      <c r="K3002" s="20">
        <v>0</v>
      </c>
      <c r="L3002" s="20">
        <v>1</v>
      </c>
      <c r="M3002" t="str">
        <f>_xlfn.XLOOKUP(Production_Downtime_Cleaned[[#This Row],[machine_id]],Machine_master[machine_id],Machine_master[department])</f>
        <v>Stamping</v>
      </c>
    </row>
    <row r="3003" spans="1:13">
      <c r="A3003" s="19">
        <v>45783</v>
      </c>
      <c r="B3003" t="s">
        <v>13</v>
      </c>
      <c r="C3003" t="s">
        <v>17</v>
      </c>
      <c r="D3003">
        <v>8</v>
      </c>
      <c r="E3003">
        <v>0</v>
      </c>
      <c r="F3003">
        <v>8</v>
      </c>
      <c r="G3003">
        <v>4621</v>
      </c>
      <c r="H3003" t="s">
        <v>15</v>
      </c>
      <c r="I3003">
        <v>0</v>
      </c>
      <c r="J3003" t="s">
        <v>16</v>
      </c>
      <c r="K3003" s="20">
        <v>0</v>
      </c>
      <c r="L3003" s="20">
        <v>1</v>
      </c>
      <c r="M3003" t="str">
        <f>_xlfn.XLOOKUP(Production_Downtime_Cleaned[[#This Row],[machine_id]],Machine_master[machine_id],Machine_master[department])</f>
        <v>Stamping</v>
      </c>
    </row>
    <row r="3004" spans="1:13">
      <c r="A3004" s="19">
        <v>45783</v>
      </c>
      <c r="B3004" t="s">
        <v>13</v>
      </c>
      <c r="C3004" t="s">
        <v>18</v>
      </c>
      <c r="D3004">
        <v>8</v>
      </c>
      <c r="E3004">
        <v>0</v>
      </c>
      <c r="F3004">
        <v>8</v>
      </c>
      <c r="G3004">
        <v>5145</v>
      </c>
      <c r="H3004" t="s">
        <v>15</v>
      </c>
      <c r="I3004">
        <v>0</v>
      </c>
      <c r="J3004" t="s">
        <v>16</v>
      </c>
      <c r="K3004" s="20">
        <v>0</v>
      </c>
      <c r="L3004" s="20">
        <v>1</v>
      </c>
      <c r="M3004" t="str">
        <f>_xlfn.XLOOKUP(Production_Downtime_Cleaned[[#This Row],[machine_id]],Machine_master[machine_id],Machine_master[department])</f>
        <v>Stamping</v>
      </c>
    </row>
    <row r="3005" spans="1:13">
      <c r="A3005" s="19">
        <v>45783</v>
      </c>
      <c r="B3005" t="s">
        <v>19</v>
      </c>
      <c r="C3005" t="s">
        <v>14</v>
      </c>
      <c r="D3005">
        <v>8</v>
      </c>
      <c r="E3005">
        <v>1.3</v>
      </c>
      <c r="F3005">
        <v>6.7</v>
      </c>
      <c r="G3005">
        <v>4828</v>
      </c>
      <c r="H3005" t="s">
        <v>30</v>
      </c>
      <c r="I3005">
        <v>12200</v>
      </c>
      <c r="J3005" t="s">
        <v>16</v>
      </c>
      <c r="K3005" s="20">
        <v>0.16</v>
      </c>
      <c r="L3005" s="20">
        <v>0.84</v>
      </c>
      <c r="M3005" t="str">
        <f>_xlfn.XLOOKUP(Production_Downtime_Cleaned[[#This Row],[machine_id]],Machine_master[machine_id],Machine_master[department])</f>
        <v>Stamping</v>
      </c>
    </row>
    <row r="3006" spans="1:13">
      <c r="A3006" s="19">
        <v>45783</v>
      </c>
      <c r="B3006" t="s">
        <v>19</v>
      </c>
      <c r="C3006" t="s">
        <v>17</v>
      </c>
      <c r="D3006">
        <v>8</v>
      </c>
      <c r="E3006">
        <v>0</v>
      </c>
      <c r="F3006">
        <v>8</v>
      </c>
      <c r="G3006">
        <v>5308</v>
      </c>
      <c r="H3006" t="s">
        <v>15</v>
      </c>
      <c r="I3006">
        <v>0</v>
      </c>
      <c r="J3006" t="s">
        <v>16</v>
      </c>
      <c r="K3006" s="20">
        <v>0</v>
      </c>
      <c r="L3006" s="20">
        <v>1</v>
      </c>
      <c r="M3006" t="str">
        <f>_xlfn.XLOOKUP(Production_Downtime_Cleaned[[#This Row],[machine_id]],Machine_master[machine_id],Machine_master[department])</f>
        <v>Stamping</v>
      </c>
    </row>
    <row r="3007" spans="1:13">
      <c r="A3007" s="19">
        <v>45783</v>
      </c>
      <c r="B3007" t="s">
        <v>19</v>
      </c>
      <c r="C3007" t="s">
        <v>18</v>
      </c>
      <c r="D3007">
        <v>8</v>
      </c>
      <c r="E3007">
        <v>0</v>
      </c>
      <c r="F3007">
        <v>8</v>
      </c>
      <c r="G3007">
        <v>4986</v>
      </c>
      <c r="H3007" t="s">
        <v>15</v>
      </c>
      <c r="I3007">
        <v>0</v>
      </c>
      <c r="J3007" t="s">
        <v>16</v>
      </c>
      <c r="K3007" s="20">
        <v>0</v>
      </c>
      <c r="L3007" s="20">
        <v>1</v>
      </c>
      <c r="M3007" t="str">
        <f>_xlfn.XLOOKUP(Production_Downtime_Cleaned[[#This Row],[machine_id]],Machine_master[machine_id],Machine_master[department])</f>
        <v>Stamping</v>
      </c>
    </row>
    <row r="3008" spans="1:13">
      <c r="A3008" s="19">
        <v>45783</v>
      </c>
      <c r="B3008" t="s">
        <v>20</v>
      </c>
      <c r="C3008" t="s">
        <v>14</v>
      </c>
      <c r="D3008">
        <v>8</v>
      </c>
      <c r="E3008">
        <v>1.4</v>
      </c>
      <c r="F3008">
        <v>6.6</v>
      </c>
      <c r="G3008">
        <v>3536</v>
      </c>
      <c r="H3008" t="s">
        <v>26</v>
      </c>
      <c r="I3008">
        <v>14400</v>
      </c>
      <c r="J3008" t="s">
        <v>16</v>
      </c>
      <c r="K3008" s="20">
        <v>0.18</v>
      </c>
      <c r="L3008" s="20">
        <v>0.83</v>
      </c>
      <c r="M3008" t="str">
        <f>_xlfn.XLOOKUP(Production_Downtime_Cleaned[[#This Row],[machine_id]],Machine_master[machine_id],Machine_master[department])</f>
        <v>Stamping</v>
      </c>
    </row>
    <row r="3009" spans="1:13">
      <c r="A3009" s="19">
        <v>45783</v>
      </c>
      <c r="B3009" t="s">
        <v>20</v>
      </c>
      <c r="C3009" t="s">
        <v>17</v>
      </c>
      <c r="D3009">
        <v>8</v>
      </c>
      <c r="E3009">
        <v>0</v>
      </c>
      <c r="F3009">
        <v>8</v>
      </c>
      <c r="G3009">
        <v>5067</v>
      </c>
      <c r="H3009" t="s">
        <v>15</v>
      </c>
      <c r="I3009">
        <v>0</v>
      </c>
      <c r="J3009" t="s">
        <v>16</v>
      </c>
      <c r="K3009" s="20">
        <v>0</v>
      </c>
      <c r="L3009" s="20">
        <v>1</v>
      </c>
      <c r="M3009" t="str">
        <f>_xlfn.XLOOKUP(Production_Downtime_Cleaned[[#This Row],[machine_id]],Machine_master[machine_id],Machine_master[department])</f>
        <v>Stamping</v>
      </c>
    </row>
    <row r="3010" spans="1:13">
      <c r="A3010" s="19">
        <v>45783</v>
      </c>
      <c r="B3010" t="s">
        <v>20</v>
      </c>
      <c r="C3010" t="s">
        <v>18</v>
      </c>
      <c r="D3010">
        <v>8</v>
      </c>
      <c r="E3010">
        <v>6.4</v>
      </c>
      <c r="F3010">
        <v>1.6</v>
      </c>
      <c r="G3010">
        <v>974</v>
      </c>
      <c r="H3010" t="s">
        <v>26</v>
      </c>
      <c r="I3010">
        <v>14900</v>
      </c>
      <c r="J3010" t="s">
        <v>16</v>
      </c>
      <c r="K3010" s="20">
        <v>0.8</v>
      </c>
      <c r="L3010" s="20">
        <v>0.2</v>
      </c>
      <c r="M3010" t="str">
        <f>_xlfn.XLOOKUP(Production_Downtime_Cleaned[[#This Row],[machine_id]],Machine_master[machine_id],Machine_master[department])</f>
        <v>Stamping</v>
      </c>
    </row>
    <row r="3011" spans="1:13">
      <c r="A3011" s="19">
        <v>45783</v>
      </c>
      <c r="B3011" t="s">
        <v>21</v>
      </c>
      <c r="C3011" t="s">
        <v>14</v>
      </c>
      <c r="D3011">
        <v>8</v>
      </c>
      <c r="E3011">
        <v>0</v>
      </c>
      <c r="F3011">
        <v>8</v>
      </c>
      <c r="G3011">
        <v>654</v>
      </c>
      <c r="H3011" t="s">
        <v>15</v>
      </c>
      <c r="I3011">
        <v>0</v>
      </c>
      <c r="J3011" t="s">
        <v>16</v>
      </c>
      <c r="K3011" s="20">
        <v>0</v>
      </c>
      <c r="L3011" s="20">
        <v>1</v>
      </c>
      <c r="M3011" t="str">
        <f>_xlfn.XLOOKUP(Production_Downtime_Cleaned[[#This Row],[machine_id]],Machine_master[machine_id],Machine_master[department])</f>
        <v>Machining</v>
      </c>
    </row>
    <row r="3012" spans="1:13">
      <c r="A3012" s="19">
        <v>45783</v>
      </c>
      <c r="B3012" t="s">
        <v>21</v>
      </c>
      <c r="C3012" t="s">
        <v>17</v>
      </c>
      <c r="D3012">
        <v>8</v>
      </c>
      <c r="E3012">
        <v>0</v>
      </c>
      <c r="F3012">
        <v>8</v>
      </c>
      <c r="G3012">
        <v>603</v>
      </c>
      <c r="H3012" t="s">
        <v>15</v>
      </c>
      <c r="I3012">
        <v>0</v>
      </c>
      <c r="J3012" t="s">
        <v>16</v>
      </c>
      <c r="K3012" s="20">
        <v>0</v>
      </c>
      <c r="L3012" s="20">
        <v>1</v>
      </c>
      <c r="M3012" t="str">
        <f>_xlfn.XLOOKUP(Production_Downtime_Cleaned[[#This Row],[machine_id]],Machine_master[machine_id],Machine_master[department])</f>
        <v>Machining</v>
      </c>
    </row>
    <row r="3013" spans="1:13">
      <c r="A3013" s="19">
        <v>45783</v>
      </c>
      <c r="B3013" t="s">
        <v>21</v>
      </c>
      <c r="C3013" t="s">
        <v>18</v>
      </c>
      <c r="D3013">
        <v>8</v>
      </c>
      <c r="E3013">
        <v>0</v>
      </c>
      <c r="F3013">
        <v>8</v>
      </c>
      <c r="G3013">
        <v>687</v>
      </c>
      <c r="H3013" t="s">
        <v>15</v>
      </c>
      <c r="I3013">
        <v>0</v>
      </c>
      <c r="J3013" t="s">
        <v>16</v>
      </c>
      <c r="K3013" s="20">
        <v>0</v>
      </c>
      <c r="L3013" s="20">
        <v>1</v>
      </c>
      <c r="M3013" t="str">
        <f>_xlfn.XLOOKUP(Production_Downtime_Cleaned[[#This Row],[machine_id]],Machine_master[machine_id],Machine_master[department])</f>
        <v>Machining</v>
      </c>
    </row>
    <row r="3014" spans="1:13">
      <c r="A3014" s="19">
        <v>45783</v>
      </c>
      <c r="B3014" t="s">
        <v>22</v>
      </c>
      <c r="C3014" t="s">
        <v>14</v>
      </c>
      <c r="D3014">
        <v>8</v>
      </c>
      <c r="E3014">
        <v>0</v>
      </c>
      <c r="F3014">
        <v>8</v>
      </c>
      <c r="G3014">
        <v>700</v>
      </c>
      <c r="H3014" t="s">
        <v>15</v>
      </c>
      <c r="I3014">
        <v>0</v>
      </c>
      <c r="J3014" t="s">
        <v>16</v>
      </c>
      <c r="K3014" s="20">
        <v>0</v>
      </c>
      <c r="L3014" s="20">
        <v>1</v>
      </c>
      <c r="M3014" t="str">
        <f>_xlfn.XLOOKUP(Production_Downtime_Cleaned[[#This Row],[machine_id]],Machine_master[machine_id],Machine_master[department])</f>
        <v>Machining</v>
      </c>
    </row>
    <row r="3015" spans="1:13">
      <c r="A3015" s="19">
        <v>45783</v>
      </c>
      <c r="B3015" t="s">
        <v>22</v>
      </c>
      <c r="C3015" t="s">
        <v>17</v>
      </c>
      <c r="D3015">
        <v>8</v>
      </c>
      <c r="E3015">
        <v>0</v>
      </c>
      <c r="F3015">
        <v>8</v>
      </c>
      <c r="G3015">
        <v>645</v>
      </c>
      <c r="H3015" t="s">
        <v>15</v>
      </c>
      <c r="I3015">
        <v>0</v>
      </c>
      <c r="J3015" t="s">
        <v>16</v>
      </c>
      <c r="K3015" s="20">
        <v>0</v>
      </c>
      <c r="L3015" s="20">
        <v>1</v>
      </c>
      <c r="M3015" t="str">
        <f>_xlfn.XLOOKUP(Production_Downtime_Cleaned[[#This Row],[machine_id]],Machine_master[machine_id],Machine_master[department])</f>
        <v>Machining</v>
      </c>
    </row>
    <row r="3016" spans="1:13">
      <c r="A3016" s="19">
        <v>45783</v>
      </c>
      <c r="B3016" t="s">
        <v>22</v>
      </c>
      <c r="C3016" t="s">
        <v>18</v>
      </c>
      <c r="D3016">
        <v>8</v>
      </c>
      <c r="E3016">
        <v>5.0999999999999996</v>
      </c>
      <c r="F3016">
        <v>2.9</v>
      </c>
      <c r="G3016">
        <v>264</v>
      </c>
      <c r="H3016" t="s">
        <v>30</v>
      </c>
      <c r="I3016">
        <v>10400</v>
      </c>
      <c r="J3016" t="s">
        <v>16</v>
      </c>
      <c r="K3016" s="20">
        <v>0.64</v>
      </c>
      <c r="L3016" s="20">
        <v>0.36</v>
      </c>
      <c r="M3016" t="str">
        <f>_xlfn.XLOOKUP(Production_Downtime_Cleaned[[#This Row],[machine_id]],Machine_master[machine_id],Machine_master[department])</f>
        <v>Machining</v>
      </c>
    </row>
    <row r="3017" spans="1:13">
      <c r="A3017" s="19">
        <v>45783</v>
      </c>
      <c r="B3017" t="s">
        <v>23</v>
      </c>
      <c r="C3017" t="s">
        <v>14</v>
      </c>
      <c r="D3017">
        <v>8</v>
      </c>
      <c r="E3017">
        <v>0.5</v>
      </c>
      <c r="F3017">
        <v>7.5</v>
      </c>
      <c r="G3017">
        <v>3024</v>
      </c>
      <c r="H3017" t="s">
        <v>26</v>
      </c>
      <c r="I3017">
        <v>5100</v>
      </c>
      <c r="J3017" t="s">
        <v>16</v>
      </c>
      <c r="K3017" s="20">
        <v>0.06</v>
      </c>
      <c r="L3017" s="20">
        <v>0.94</v>
      </c>
      <c r="M3017" t="str">
        <f>_xlfn.XLOOKUP(Production_Downtime_Cleaned[[#This Row],[machine_id]],Machine_master[machine_id],Machine_master[department])</f>
        <v>Assembly</v>
      </c>
    </row>
    <row r="3018" spans="1:13">
      <c r="A3018" s="19">
        <v>45783</v>
      </c>
      <c r="B3018" t="s">
        <v>23</v>
      </c>
      <c r="C3018" t="s">
        <v>17</v>
      </c>
      <c r="D3018">
        <v>8</v>
      </c>
      <c r="E3018">
        <v>6.6</v>
      </c>
      <c r="F3018">
        <v>1.4</v>
      </c>
      <c r="G3018">
        <v>621</v>
      </c>
      <c r="H3018" t="s">
        <v>26</v>
      </c>
      <c r="I3018">
        <v>3000</v>
      </c>
      <c r="J3018" t="s">
        <v>16</v>
      </c>
      <c r="K3018" s="20">
        <v>0.83</v>
      </c>
      <c r="L3018" s="20">
        <v>0.18</v>
      </c>
      <c r="M3018" t="str">
        <f>_xlfn.XLOOKUP(Production_Downtime_Cleaned[[#This Row],[machine_id]],Machine_master[machine_id],Machine_master[department])</f>
        <v>Assembly</v>
      </c>
    </row>
    <row r="3019" spans="1:13">
      <c r="A3019" s="19">
        <v>45783</v>
      </c>
      <c r="B3019" t="s">
        <v>23</v>
      </c>
      <c r="C3019" t="s">
        <v>18</v>
      </c>
      <c r="D3019">
        <v>8</v>
      </c>
      <c r="E3019">
        <v>0</v>
      </c>
      <c r="F3019">
        <v>8</v>
      </c>
      <c r="G3019">
        <v>3516</v>
      </c>
      <c r="H3019" t="s">
        <v>15</v>
      </c>
      <c r="I3019">
        <v>0</v>
      </c>
      <c r="J3019" t="s">
        <v>16</v>
      </c>
      <c r="K3019" s="20">
        <v>0</v>
      </c>
      <c r="L3019" s="20">
        <v>1</v>
      </c>
      <c r="M3019" t="str">
        <f>_xlfn.XLOOKUP(Production_Downtime_Cleaned[[#This Row],[machine_id]],Machine_master[machine_id],Machine_master[department])</f>
        <v>Assembly</v>
      </c>
    </row>
    <row r="3020" spans="1:13">
      <c r="A3020" s="19">
        <v>45783</v>
      </c>
      <c r="B3020" t="s">
        <v>24</v>
      </c>
      <c r="C3020" t="s">
        <v>14</v>
      </c>
      <c r="D3020">
        <v>8</v>
      </c>
      <c r="E3020">
        <v>0</v>
      </c>
      <c r="F3020">
        <v>8</v>
      </c>
      <c r="G3020">
        <v>3291</v>
      </c>
      <c r="H3020" t="s">
        <v>15</v>
      </c>
      <c r="I3020">
        <v>0</v>
      </c>
      <c r="J3020" t="s">
        <v>16</v>
      </c>
      <c r="K3020" s="20">
        <v>0</v>
      </c>
      <c r="L3020" s="20">
        <v>1</v>
      </c>
      <c r="M3020" t="str">
        <f>_xlfn.XLOOKUP(Production_Downtime_Cleaned[[#This Row],[machine_id]],Machine_master[machine_id],Machine_master[department])</f>
        <v>Assembly</v>
      </c>
    </row>
    <row r="3021" spans="1:13">
      <c r="A3021" s="19">
        <v>45783</v>
      </c>
      <c r="B3021" t="s">
        <v>24</v>
      </c>
      <c r="C3021" t="s">
        <v>17</v>
      </c>
      <c r="D3021">
        <v>8</v>
      </c>
      <c r="E3021">
        <v>0</v>
      </c>
      <c r="F3021">
        <v>8</v>
      </c>
      <c r="G3021">
        <v>3105</v>
      </c>
      <c r="H3021" t="s">
        <v>15</v>
      </c>
      <c r="I3021">
        <v>0</v>
      </c>
      <c r="J3021" t="s">
        <v>16</v>
      </c>
      <c r="K3021" s="20">
        <v>0</v>
      </c>
      <c r="L3021" s="20">
        <v>1</v>
      </c>
      <c r="M3021" t="str">
        <f>_xlfn.XLOOKUP(Production_Downtime_Cleaned[[#This Row],[machine_id]],Machine_master[machine_id],Machine_master[department])</f>
        <v>Assembly</v>
      </c>
    </row>
    <row r="3022" spans="1:13">
      <c r="A3022" s="19">
        <v>45783</v>
      </c>
      <c r="B3022" t="s">
        <v>24</v>
      </c>
      <c r="C3022" t="s">
        <v>18</v>
      </c>
      <c r="D3022">
        <v>8</v>
      </c>
      <c r="E3022">
        <v>0</v>
      </c>
      <c r="F3022">
        <v>8</v>
      </c>
      <c r="G3022">
        <v>2959</v>
      </c>
      <c r="H3022" t="s">
        <v>15</v>
      </c>
      <c r="I3022">
        <v>0</v>
      </c>
      <c r="J3022" t="s">
        <v>16</v>
      </c>
      <c r="K3022" s="20">
        <v>0</v>
      </c>
      <c r="L3022" s="20">
        <v>1</v>
      </c>
      <c r="M3022" t="str">
        <f>_xlfn.XLOOKUP(Production_Downtime_Cleaned[[#This Row],[machine_id]],Machine_master[machine_id],Machine_master[department])</f>
        <v>Assembly</v>
      </c>
    </row>
    <row r="3023" spans="1:13">
      <c r="A3023" s="19">
        <v>45783</v>
      </c>
      <c r="B3023" t="s">
        <v>25</v>
      </c>
      <c r="C3023" t="s">
        <v>14</v>
      </c>
      <c r="D3023">
        <v>8</v>
      </c>
      <c r="E3023">
        <v>0</v>
      </c>
      <c r="F3023">
        <v>8</v>
      </c>
      <c r="G3023">
        <v>4050</v>
      </c>
      <c r="H3023" t="s">
        <v>15</v>
      </c>
      <c r="I3023">
        <v>0</v>
      </c>
      <c r="J3023" t="s">
        <v>16</v>
      </c>
      <c r="K3023" s="20">
        <v>0</v>
      </c>
      <c r="L3023" s="20">
        <v>1</v>
      </c>
      <c r="M3023" t="str">
        <f>_xlfn.XLOOKUP(Production_Downtime_Cleaned[[#This Row],[machine_id]],Machine_master[machine_id],Machine_master[department])</f>
        <v>Cutting</v>
      </c>
    </row>
    <row r="3024" spans="1:13">
      <c r="A3024" s="19">
        <v>45783</v>
      </c>
      <c r="B3024" t="s">
        <v>25</v>
      </c>
      <c r="C3024" t="s">
        <v>17</v>
      </c>
      <c r="D3024">
        <v>8</v>
      </c>
      <c r="E3024">
        <v>0</v>
      </c>
      <c r="F3024">
        <v>8</v>
      </c>
      <c r="G3024">
        <v>3733</v>
      </c>
      <c r="H3024" t="s">
        <v>15</v>
      </c>
      <c r="I3024">
        <v>0</v>
      </c>
      <c r="J3024" t="s">
        <v>16</v>
      </c>
      <c r="K3024" s="20">
        <v>0</v>
      </c>
      <c r="L3024" s="20">
        <v>1</v>
      </c>
      <c r="M3024" t="str">
        <f>_xlfn.XLOOKUP(Production_Downtime_Cleaned[[#This Row],[machine_id]],Machine_master[machine_id],Machine_master[department])</f>
        <v>Cutting</v>
      </c>
    </row>
    <row r="3025" spans="1:13">
      <c r="A3025" s="19">
        <v>45783</v>
      </c>
      <c r="B3025" t="s">
        <v>25</v>
      </c>
      <c r="C3025" t="s">
        <v>18</v>
      </c>
      <c r="D3025">
        <v>8</v>
      </c>
      <c r="E3025">
        <v>1.5</v>
      </c>
      <c r="F3025">
        <v>6.5</v>
      </c>
      <c r="G3025">
        <v>3061</v>
      </c>
      <c r="H3025" t="s">
        <v>31</v>
      </c>
      <c r="I3025">
        <v>11500</v>
      </c>
      <c r="J3025" t="s">
        <v>16</v>
      </c>
      <c r="K3025" s="20">
        <v>0.19</v>
      </c>
      <c r="L3025" s="20">
        <v>0.81</v>
      </c>
      <c r="M3025" t="str">
        <f>_xlfn.XLOOKUP(Production_Downtime_Cleaned[[#This Row],[machine_id]],Machine_master[machine_id],Machine_master[department])</f>
        <v>Cutting</v>
      </c>
    </row>
    <row r="3026" spans="1:13">
      <c r="A3026" s="19">
        <v>45784</v>
      </c>
      <c r="B3026" t="s">
        <v>13</v>
      </c>
      <c r="C3026" t="s">
        <v>14</v>
      </c>
      <c r="D3026">
        <v>8</v>
      </c>
      <c r="E3026">
        <v>0</v>
      </c>
      <c r="F3026">
        <v>8</v>
      </c>
      <c r="G3026">
        <v>5190</v>
      </c>
      <c r="H3026" t="s">
        <v>15</v>
      </c>
      <c r="I3026">
        <v>0</v>
      </c>
      <c r="J3026" t="s">
        <v>16</v>
      </c>
      <c r="K3026" s="20">
        <v>0</v>
      </c>
      <c r="L3026" s="20">
        <v>1</v>
      </c>
      <c r="M3026" t="str">
        <f>_xlfn.XLOOKUP(Production_Downtime_Cleaned[[#This Row],[machine_id]],Machine_master[machine_id],Machine_master[department])</f>
        <v>Stamping</v>
      </c>
    </row>
    <row r="3027" spans="1:13">
      <c r="A3027" s="19">
        <v>45784</v>
      </c>
      <c r="B3027" t="s">
        <v>13</v>
      </c>
      <c r="C3027" t="s">
        <v>17</v>
      </c>
      <c r="D3027">
        <v>8</v>
      </c>
      <c r="E3027">
        <v>0</v>
      </c>
      <c r="F3027">
        <v>8</v>
      </c>
      <c r="G3027">
        <v>5013</v>
      </c>
      <c r="H3027" t="s">
        <v>15</v>
      </c>
      <c r="I3027">
        <v>0</v>
      </c>
      <c r="J3027" t="s">
        <v>16</v>
      </c>
      <c r="K3027" s="20">
        <v>0</v>
      </c>
      <c r="L3027" s="20">
        <v>1</v>
      </c>
      <c r="M3027" t="str">
        <f>_xlfn.XLOOKUP(Production_Downtime_Cleaned[[#This Row],[machine_id]],Machine_master[machine_id],Machine_master[department])</f>
        <v>Stamping</v>
      </c>
    </row>
    <row r="3028" spans="1:13">
      <c r="A3028" s="19">
        <v>45784</v>
      </c>
      <c r="B3028" t="s">
        <v>13</v>
      </c>
      <c r="C3028" t="s">
        <v>18</v>
      </c>
      <c r="D3028">
        <v>8</v>
      </c>
      <c r="E3028">
        <v>0</v>
      </c>
      <c r="F3028">
        <v>8</v>
      </c>
      <c r="G3028">
        <v>5350</v>
      </c>
      <c r="H3028" t="s">
        <v>15</v>
      </c>
      <c r="I3028">
        <v>0</v>
      </c>
      <c r="J3028" t="s">
        <v>16</v>
      </c>
      <c r="K3028" s="20">
        <v>0</v>
      </c>
      <c r="L3028" s="20">
        <v>1</v>
      </c>
      <c r="M3028" t="str">
        <f>_xlfn.XLOOKUP(Production_Downtime_Cleaned[[#This Row],[machine_id]],Machine_master[machine_id],Machine_master[department])</f>
        <v>Stamping</v>
      </c>
    </row>
    <row r="3029" spans="1:13">
      <c r="A3029" s="19">
        <v>45784</v>
      </c>
      <c r="B3029" t="s">
        <v>19</v>
      </c>
      <c r="C3029" t="s">
        <v>14</v>
      </c>
      <c r="D3029">
        <v>8</v>
      </c>
      <c r="E3029">
        <v>0</v>
      </c>
      <c r="F3029">
        <v>8</v>
      </c>
      <c r="G3029">
        <v>5492</v>
      </c>
      <c r="H3029" t="s">
        <v>15</v>
      </c>
      <c r="I3029">
        <v>0</v>
      </c>
      <c r="J3029" t="s">
        <v>16</v>
      </c>
      <c r="K3029" s="20">
        <v>0</v>
      </c>
      <c r="L3029" s="20">
        <v>1</v>
      </c>
      <c r="M3029" t="str">
        <f>_xlfn.XLOOKUP(Production_Downtime_Cleaned[[#This Row],[machine_id]],Machine_master[machine_id],Machine_master[department])</f>
        <v>Stamping</v>
      </c>
    </row>
    <row r="3030" spans="1:13">
      <c r="A3030" s="19">
        <v>45784</v>
      </c>
      <c r="B3030" t="s">
        <v>19</v>
      </c>
      <c r="C3030" t="s">
        <v>17</v>
      </c>
      <c r="D3030">
        <v>8</v>
      </c>
      <c r="E3030">
        <v>0</v>
      </c>
      <c r="F3030">
        <v>8</v>
      </c>
      <c r="G3030">
        <v>5174</v>
      </c>
      <c r="H3030" t="s">
        <v>15</v>
      </c>
      <c r="I3030">
        <v>0</v>
      </c>
      <c r="J3030" t="s">
        <v>16</v>
      </c>
      <c r="K3030" s="20">
        <v>0</v>
      </c>
      <c r="L3030" s="20">
        <v>1</v>
      </c>
      <c r="M3030" t="str">
        <f>_xlfn.XLOOKUP(Production_Downtime_Cleaned[[#This Row],[machine_id]],Machine_master[machine_id],Machine_master[department])</f>
        <v>Stamping</v>
      </c>
    </row>
    <row r="3031" spans="1:13">
      <c r="A3031" s="19">
        <v>45784</v>
      </c>
      <c r="B3031" t="s">
        <v>19</v>
      </c>
      <c r="C3031" t="s">
        <v>18</v>
      </c>
      <c r="D3031">
        <v>8</v>
      </c>
      <c r="E3031">
        <v>3.4</v>
      </c>
      <c r="F3031">
        <v>4.5999999999999996</v>
      </c>
      <c r="G3031">
        <v>3133</v>
      </c>
      <c r="H3031" t="s">
        <v>30</v>
      </c>
      <c r="I3031">
        <v>7400</v>
      </c>
      <c r="J3031" t="s">
        <v>16</v>
      </c>
      <c r="K3031" s="20">
        <v>0.43</v>
      </c>
      <c r="L3031" s="20">
        <v>0.57999999999999996</v>
      </c>
      <c r="M3031" t="str">
        <f>_xlfn.XLOOKUP(Production_Downtime_Cleaned[[#This Row],[machine_id]],Machine_master[machine_id],Machine_master[department])</f>
        <v>Stamping</v>
      </c>
    </row>
    <row r="3032" spans="1:13">
      <c r="A3032" s="19">
        <v>45784</v>
      </c>
      <c r="B3032" t="s">
        <v>20</v>
      </c>
      <c r="C3032" t="s">
        <v>14</v>
      </c>
      <c r="D3032">
        <v>8</v>
      </c>
      <c r="E3032">
        <v>0</v>
      </c>
      <c r="F3032">
        <v>8</v>
      </c>
      <c r="G3032">
        <v>4978</v>
      </c>
      <c r="H3032" t="s">
        <v>15</v>
      </c>
      <c r="I3032">
        <v>0</v>
      </c>
      <c r="J3032" t="s">
        <v>16</v>
      </c>
      <c r="K3032" s="20">
        <v>0</v>
      </c>
      <c r="L3032" s="20">
        <v>1</v>
      </c>
      <c r="M3032" t="str">
        <f>_xlfn.XLOOKUP(Production_Downtime_Cleaned[[#This Row],[machine_id]],Machine_master[machine_id],Machine_master[department])</f>
        <v>Stamping</v>
      </c>
    </row>
    <row r="3033" spans="1:13">
      <c r="A3033" s="19">
        <v>45784</v>
      </c>
      <c r="B3033" t="s">
        <v>20</v>
      </c>
      <c r="C3033" t="s">
        <v>17</v>
      </c>
      <c r="D3033">
        <v>8</v>
      </c>
      <c r="E3033">
        <v>0</v>
      </c>
      <c r="F3033">
        <v>8</v>
      </c>
      <c r="G3033">
        <v>3973</v>
      </c>
      <c r="H3033" t="s">
        <v>15</v>
      </c>
      <c r="I3033">
        <v>0</v>
      </c>
      <c r="J3033" t="s">
        <v>16</v>
      </c>
      <c r="K3033" s="20">
        <v>0</v>
      </c>
      <c r="L3033" s="20">
        <v>1</v>
      </c>
      <c r="M3033" t="str">
        <f>_xlfn.XLOOKUP(Production_Downtime_Cleaned[[#This Row],[machine_id]],Machine_master[machine_id],Machine_master[department])</f>
        <v>Stamping</v>
      </c>
    </row>
    <row r="3034" spans="1:13">
      <c r="A3034" s="19">
        <v>45784</v>
      </c>
      <c r="B3034" t="s">
        <v>20</v>
      </c>
      <c r="C3034" t="s">
        <v>18</v>
      </c>
      <c r="D3034">
        <v>8</v>
      </c>
      <c r="E3034">
        <v>0</v>
      </c>
      <c r="F3034">
        <v>8</v>
      </c>
      <c r="G3034">
        <v>4830</v>
      </c>
      <c r="H3034" t="s">
        <v>15</v>
      </c>
      <c r="I3034">
        <v>0</v>
      </c>
      <c r="J3034" t="s">
        <v>16</v>
      </c>
      <c r="K3034" s="20">
        <v>0</v>
      </c>
      <c r="L3034" s="20">
        <v>1</v>
      </c>
      <c r="M3034" t="str">
        <f>_xlfn.XLOOKUP(Production_Downtime_Cleaned[[#This Row],[machine_id]],Machine_master[machine_id],Machine_master[department])</f>
        <v>Stamping</v>
      </c>
    </row>
    <row r="3035" spans="1:13">
      <c r="A3035" s="19">
        <v>45784</v>
      </c>
      <c r="B3035" t="s">
        <v>21</v>
      </c>
      <c r="C3035" t="s">
        <v>14</v>
      </c>
      <c r="D3035">
        <v>8</v>
      </c>
      <c r="E3035">
        <v>0</v>
      </c>
      <c r="F3035">
        <v>8</v>
      </c>
      <c r="G3035">
        <v>723</v>
      </c>
      <c r="H3035" t="s">
        <v>15</v>
      </c>
      <c r="I3035">
        <v>0</v>
      </c>
      <c r="J3035" t="s">
        <v>16</v>
      </c>
      <c r="K3035" s="20">
        <v>0</v>
      </c>
      <c r="L3035" s="20">
        <v>1</v>
      </c>
      <c r="M3035" t="str">
        <f>_xlfn.XLOOKUP(Production_Downtime_Cleaned[[#This Row],[machine_id]],Machine_master[machine_id],Machine_master[department])</f>
        <v>Machining</v>
      </c>
    </row>
    <row r="3036" spans="1:13">
      <c r="A3036" s="19">
        <v>45784</v>
      </c>
      <c r="B3036" t="s">
        <v>21</v>
      </c>
      <c r="C3036" t="s">
        <v>17</v>
      </c>
      <c r="D3036">
        <v>8</v>
      </c>
      <c r="E3036">
        <v>0.6</v>
      </c>
      <c r="F3036">
        <v>7.4</v>
      </c>
      <c r="G3036">
        <v>683</v>
      </c>
      <c r="H3036" t="s">
        <v>29</v>
      </c>
      <c r="I3036">
        <v>8900</v>
      </c>
      <c r="J3036" t="s">
        <v>16</v>
      </c>
      <c r="K3036" s="20">
        <v>0.08</v>
      </c>
      <c r="L3036" s="20">
        <v>0.93</v>
      </c>
      <c r="M3036" t="str">
        <f>_xlfn.XLOOKUP(Production_Downtime_Cleaned[[#This Row],[machine_id]],Machine_master[machine_id],Machine_master[department])</f>
        <v>Machining</v>
      </c>
    </row>
    <row r="3037" spans="1:13">
      <c r="A3037" s="19">
        <v>45784</v>
      </c>
      <c r="B3037" t="s">
        <v>21</v>
      </c>
      <c r="C3037" t="s">
        <v>18</v>
      </c>
      <c r="D3037">
        <v>8</v>
      </c>
      <c r="E3037">
        <v>0</v>
      </c>
      <c r="F3037">
        <v>8</v>
      </c>
      <c r="G3037">
        <v>691</v>
      </c>
      <c r="H3037" t="s">
        <v>15</v>
      </c>
      <c r="I3037">
        <v>0</v>
      </c>
      <c r="J3037" t="s">
        <v>16</v>
      </c>
      <c r="K3037" s="20">
        <v>0</v>
      </c>
      <c r="L3037" s="20">
        <v>1</v>
      </c>
      <c r="M3037" t="str">
        <f>_xlfn.XLOOKUP(Production_Downtime_Cleaned[[#This Row],[machine_id]],Machine_master[machine_id],Machine_master[department])</f>
        <v>Machining</v>
      </c>
    </row>
    <row r="3038" spans="1:13">
      <c r="A3038" s="19">
        <v>45784</v>
      </c>
      <c r="B3038" t="s">
        <v>22</v>
      </c>
      <c r="C3038" t="s">
        <v>14</v>
      </c>
      <c r="D3038">
        <v>8</v>
      </c>
      <c r="E3038">
        <v>0</v>
      </c>
      <c r="F3038">
        <v>8</v>
      </c>
      <c r="G3038">
        <v>716</v>
      </c>
      <c r="H3038" t="s">
        <v>15</v>
      </c>
      <c r="I3038">
        <v>0</v>
      </c>
      <c r="J3038" t="s">
        <v>16</v>
      </c>
      <c r="K3038" s="20">
        <v>0</v>
      </c>
      <c r="L3038" s="20">
        <v>1</v>
      </c>
      <c r="M3038" t="str">
        <f>_xlfn.XLOOKUP(Production_Downtime_Cleaned[[#This Row],[machine_id]],Machine_master[machine_id],Machine_master[department])</f>
        <v>Machining</v>
      </c>
    </row>
    <row r="3039" spans="1:13">
      <c r="A3039" s="19">
        <v>45784</v>
      </c>
      <c r="B3039" t="s">
        <v>22</v>
      </c>
      <c r="C3039" t="s">
        <v>17</v>
      </c>
      <c r="D3039">
        <v>8</v>
      </c>
      <c r="E3039">
        <v>4.3</v>
      </c>
      <c r="F3039">
        <v>3.7</v>
      </c>
      <c r="G3039">
        <v>352</v>
      </c>
      <c r="H3039" t="s">
        <v>30</v>
      </c>
      <c r="I3039">
        <v>10700</v>
      </c>
      <c r="J3039" t="s">
        <v>16</v>
      </c>
      <c r="K3039" s="20">
        <v>0.54</v>
      </c>
      <c r="L3039" s="20">
        <v>0.46</v>
      </c>
      <c r="M3039" t="str">
        <f>_xlfn.XLOOKUP(Production_Downtime_Cleaned[[#This Row],[machine_id]],Machine_master[machine_id],Machine_master[department])</f>
        <v>Machining</v>
      </c>
    </row>
    <row r="3040" spans="1:13">
      <c r="A3040" s="19">
        <v>45784</v>
      </c>
      <c r="B3040" t="s">
        <v>22</v>
      </c>
      <c r="C3040" t="s">
        <v>18</v>
      </c>
      <c r="D3040">
        <v>8</v>
      </c>
      <c r="E3040">
        <v>4.8</v>
      </c>
      <c r="F3040">
        <v>3.2</v>
      </c>
      <c r="G3040">
        <v>293</v>
      </c>
      <c r="H3040" t="s">
        <v>27</v>
      </c>
      <c r="I3040">
        <v>12400</v>
      </c>
      <c r="J3040" t="s">
        <v>16</v>
      </c>
      <c r="K3040" s="20">
        <v>0.6</v>
      </c>
      <c r="L3040" s="20">
        <v>0.4</v>
      </c>
      <c r="M3040" t="str">
        <f>_xlfn.XLOOKUP(Production_Downtime_Cleaned[[#This Row],[machine_id]],Machine_master[machine_id],Machine_master[department])</f>
        <v>Machining</v>
      </c>
    </row>
    <row r="3041" spans="1:13">
      <c r="A3041" s="19">
        <v>45784</v>
      </c>
      <c r="B3041" t="s">
        <v>23</v>
      </c>
      <c r="C3041" t="s">
        <v>14</v>
      </c>
      <c r="D3041">
        <v>8</v>
      </c>
      <c r="E3041">
        <v>0</v>
      </c>
      <c r="F3041">
        <v>8</v>
      </c>
      <c r="G3041">
        <v>2857</v>
      </c>
      <c r="H3041" t="s">
        <v>15</v>
      </c>
      <c r="I3041">
        <v>0</v>
      </c>
      <c r="J3041" t="s">
        <v>16</v>
      </c>
      <c r="K3041" s="20">
        <v>0</v>
      </c>
      <c r="L3041" s="20">
        <v>1</v>
      </c>
      <c r="M3041" t="str">
        <f>_xlfn.XLOOKUP(Production_Downtime_Cleaned[[#This Row],[machine_id]],Machine_master[machine_id],Machine_master[department])</f>
        <v>Assembly</v>
      </c>
    </row>
    <row r="3042" spans="1:13">
      <c r="A3042" s="19">
        <v>45784</v>
      </c>
      <c r="B3042" t="s">
        <v>23</v>
      </c>
      <c r="C3042" t="s">
        <v>17</v>
      </c>
      <c r="D3042">
        <v>8</v>
      </c>
      <c r="E3042">
        <v>0</v>
      </c>
      <c r="F3042">
        <v>8</v>
      </c>
      <c r="G3042">
        <v>3411</v>
      </c>
      <c r="H3042" t="s">
        <v>15</v>
      </c>
      <c r="I3042">
        <v>0</v>
      </c>
      <c r="J3042" t="s">
        <v>16</v>
      </c>
      <c r="K3042" s="20">
        <v>0</v>
      </c>
      <c r="L3042" s="20">
        <v>1</v>
      </c>
      <c r="M3042" t="str">
        <f>_xlfn.XLOOKUP(Production_Downtime_Cleaned[[#This Row],[machine_id]],Machine_master[machine_id],Machine_master[department])</f>
        <v>Assembly</v>
      </c>
    </row>
    <row r="3043" spans="1:13">
      <c r="A3043" s="19">
        <v>45784</v>
      </c>
      <c r="B3043" t="s">
        <v>23</v>
      </c>
      <c r="C3043" t="s">
        <v>18</v>
      </c>
      <c r="D3043">
        <v>8</v>
      </c>
      <c r="E3043">
        <v>0</v>
      </c>
      <c r="F3043">
        <v>8</v>
      </c>
      <c r="G3043">
        <v>3218</v>
      </c>
      <c r="H3043" t="s">
        <v>15</v>
      </c>
      <c r="I3043">
        <v>0</v>
      </c>
      <c r="J3043" t="s">
        <v>16</v>
      </c>
      <c r="K3043" s="20">
        <v>0</v>
      </c>
      <c r="L3043" s="20">
        <v>1</v>
      </c>
      <c r="M3043" t="str">
        <f>_xlfn.XLOOKUP(Production_Downtime_Cleaned[[#This Row],[machine_id]],Machine_master[machine_id],Machine_master[department])</f>
        <v>Assembly</v>
      </c>
    </row>
    <row r="3044" spans="1:13">
      <c r="A3044" s="19">
        <v>45784</v>
      </c>
      <c r="B3044" t="s">
        <v>24</v>
      </c>
      <c r="C3044" t="s">
        <v>14</v>
      </c>
      <c r="D3044">
        <v>8</v>
      </c>
      <c r="E3044">
        <v>0</v>
      </c>
      <c r="F3044">
        <v>8</v>
      </c>
      <c r="G3044">
        <v>3109</v>
      </c>
      <c r="H3044" t="s">
        <v>15</v>
      </c>
      <c r="I3044">
        <v>0</v>
      </c>
      <c r="J3044" t="s">
        <v>16</v>
      </c>
      <c r="K3044" s="20">
        <v>0</v>
      </c>
      <c r="L3044" s="20">
        <v>1</v>
      </c>
      <c r="M3044" t="str">
        <f>_xlfn.XLOOKUP(Production_Downtime_Cleaned[[#This Row],[machine_id]],Machine_master[machine_id],Machine_master[department])</f>
        <v>Assembly</v>
      </c>
    </row>
    <row r="3045" spans="1:13">
      <c r="A3045" s="19">
        <v>45784</v>
      </c>
      <c r="B3045" t="s">
        <v>24</v>
      </c>
      <c r="C3045" t="s">
        <v>17</v>
      </c>
      <c r="D3045">
        <v>8</v>
      </c>
      <c r="E3045">
        <v>0</v>
      </c>
      <c r="F3045">
        <v>8</v>
      </c>
      <c r="G3045">
        <v>3237</v>
      </c>
      <c r="H3045" t="s">
        <v>15</v>
      </c>
      <c r="I3045">
        <v>0</v>
      </c>
      <c r="J3045" t="s">
        <v>16</v>
      </c>
      <c r="K3045" s="20">
        <v>0</v>
      </c>
      <c r="L3045" s="20">
        <v>1</v>
      </c>
      <c r="M3045" t="str">
        <f>_xlfn.XLOOKUP(Production_Downtime_Cleaned[[#This Row],[machine_id]],Machine_master[machine_id],Machine_master[department])</f>
        <v>Assembly</v>
      </c>
    </row>
    <row r="3046" spans="1:13">
      <c r="A3046" s="19">
        <v>45784</v>
      </c>
      <c r="B3046" t="s">
        <v>24</v>
      </c>
      <c r="C3046" t="s">
        <v>18</v>
      </c>
      <c r="D3046">
        <v>8</v>
      </c>
      <c r="E3046">
        <v>5.9</v>
      </c>
      <c r="F3046">
        <v>2.1</v>
      </c>
      <c r="G3046">
        <v>880</v>
      </c>
      <c r="H3046" t="s">
        <v>28</v>
      </c>
      <c r="I3046">
        <v>8200</v>
      </c>
      <c r="J3046" t="s">
        <v>16</v>
      </c>
      <c r="K3046" s="20">
        <v>0.74</v>
      </c>
      <c r="L3046" s="20">
        <v>0.26</v>
      </c>
      <c r="M3046" t="str">
        <f>_xlfn.XLOOKUP(Production_Downtime_Cleaned[[#This Row],[machine_id]],Machine_master[machine_id],Machine_master[department])</f>
        <v>Assembly</v>
      </c>
    </row>
    <row r="3047" spans="1:13">
      <c r="A3047" s="19">
        <v>45784</v>
      </c>
      <c r="B3047" t="s">
        <v>25</v>
      </c>
      <c r="C3047" t="s">
        <v>14</v>
      </c>
      <c r="D3047">
        <v>8</v>
      </c>
      <c r="E3047">
        <v>0</v>
      </c>
      <c r="F3047">
        <v>8</v>
      </c>
      <c r="G3047">
        <v>4079</v>
      </c>
      <c r="H3047" t="s">
        <v>15</v>
      </c>
      <c r="I3047">
        <v>0</v>
      </c>
      <c r="J3047" t="s">
        <v>16</v>
      </c>
      <c r="K3047" s="20">
        <v>0</v>
      </c>
      <c r="L3047" s="20">
        <v>1</v>
      </c>
      <c r="M3047" t="str">
        <f>_xlfn.XLOOKUP(Production_Downtime_Cleaned[[#This Row],[machine_id]],Machine_master[machine_id],Machine_master[department])</f>
        <v>Cutting</v>
      </c>
    </row>
    <row r="3048" spans="1:13">
      <c r="A3048" s="19">
        <v>45784</v>
      </c>
      <c r="B3048" t="s">
        <v>25</v>
      </c>
      <c r="C3048" t="s">
        <v>17</v>
      </c>
      <c r="D3048">
        <v>8</v>
      </c>
      <c r="E3048">
        <v>6.3</v>
      </c>
      <c r="F3048">
        <v>1.7</v>
      </c>
      <c r="G3048">
        <v>762</v>
      </c>
      <c r="H3048" t="s">
        <v>29</v>
      </c>
      <c r="I3048">
        <v>7000</v>
      </c>
      <c r="J3048" t="s">
        <v>16</v>
      </c>
      <c r="K3048" s="20">
        <v>0.79</v>
      </c>
      <c r="L3048" s="20">
        <v>0.21</v>
      </c>
      <c r="M3048" t="str">
        <f>_xlfn.XLOOKUP(Production_Downtime_Cleaned[[#This Row],[machine_id]],Machine_master[machine_id],Machine_master[department])</f>
        <v>Cutting</v>
      </c>
    </row>
    <row r="3049" spans="1:13">
      <c r="A3049" s="19">
        <v>45784</v>
      </c>
      <c r="B3049" t="s">
        <v>25</v>
      </c>
      <c r="C3049" t="s">
        <v>18</v>
      </c>
      <c r="D3049">
        <v>8</v>
      </c>
      <c r="E3049">
        <v>0</v>
      </c>
      <c r="F3049">
        <v>8</v>
      </c>
      <c r="G3049">
        <v>3905</v>
      </c>
      <c r="H3049" t="s">
        <v>15</v>
      </c>
      <c r="I3049">
        <v>0</v>
      </c>
      <c r="J3049" t="s">
        <v>16</v>
      </c>
      <c r="K3049" s="20">
        <v>0</v>
      </c>
      <c r="L3049" s="20">
        <v>1</v>
      </c>
      <c r="M3049" t="str">
        <f>_xlfn.XLOOKUP(Production_Downtime_Cleaned[[#This Row],[machine_id]],Machine_master[machine_id],Machine_master[department])</f>
        <v>Cutting</v>
      </c>
    </row>
    <row r="3050" spans="1:13">
      <c r="A3050" s="19">
        <v>45785</v>
      </c>
      <c r="B3050" t="s">
        <v>13</v>
      </c>
      <c r="C3050" t="s">
        <v>14</v>
      </c>
      <c r="D3050">
        <v>8</v>
      </c>
      <c r="E3050">
        <v>0</v>
      </c>
      <c r="F3050">
        <v>8</v>
      </c>
      <c r="G3050">
        <v>5156</v>
      </c>
      <c r="H3050" t="s">
        <v>15</v>
      </c>
      <c r="I3050">
        <v>0</v>
      </c>
      <c r="J3050" t="s">
        <v>16</v>
      </c>
      <c r="K3050" s="20">
        <v>0</v>
      </c>
      <c r="L3050" s="20">
        <v>1</v>
      </c>
      <c r="M3050" t="str">
        <f>_xlfn.XLOOKUP(Production_Downtime_Cleaned[[#This Row],[machine_id]],Machine_master[machine_id],Machine_master[department])</f>
        <v>Stamping</v>
      </c>
    </row>
    <row r="3051" spans="1:13">
      <c r="A3051" s="19">
        <v>45785</v>
      </c>
      <c r="B3051" t="s">
        <v>13</v>
      </c>
      <c r="C3051" t="s">
        <v>17</v>
      </c>
      <c r="D3051">
        <v>8</v>
      </c>
      <c r="E3051">
        <v>0</v>
      </c>
      <c r="F3051">
        <v>8</v>
      </c>
      <c r="G3051">
        <v>4834</v>
      </c>
      <c r="H3051" t="s">
        <v>15</v>
      </c>
      <c r="I3051">
        <v>0</v>
      </c>
      <c r="J3051" t="s">
        <v>16</v>
      </c>
      <c r="K3051" s="20">
        <v>0</v>
      </c>
      <c r="L3051" s="20">
        <v>1</v>
      </c>
      <c r="M3051" t="str">
        <f>_xlfn.XLOOKUP(Production_Downtime_Cleaned[[#This Row],[machine_id]],Machine_master[machine_id],Machine_master[department])</f>
        <v>Stamping</v>
      </c>
    </row>
    <row r="3052" spans="1:13">
      <c r="A3052" s="19">
        <v>45785</v>
      </c>
      <c r="B3052" t="s">
        <v>13</v>
      </c>
      <c r="C3052" t="s">
        <v>18</v>
      </c>
      <c r="D3052">
        <v>8</v>
      </c>
      <c r="E3052">
        <v>0</v>
      </c>
      <c r="F3052">
        <v>8</v>
      </c>
      <c r="G3052">
        <v>4814</v>
      </c>
      <c r="H3052" t="s">
        <v>15</v>
      </c>
      <c r="I3052">
        <v>0</v>
      </c>
      <c r="J3052" t="s">
        <v>16</v>
      </c>
      <c r="K3052" s="20">
        <v>0</v>
      </c>
      <c r="L3052" s="20">
        <v>1</v>
      </c>
      <c r="M3052" t="str">
        <f>_xlfn.XLOOKUP(Production_Downtime_Cleaned[[#This Row],[machine_id]],Machine_master[machine_id],Machine_master[department])</f>
        <v>Stamping</v>
      </c>
    </row>
    <row r="3053" spans="1:13">
      <c r="A3053" s="19">
        <v>45785</v>
      </c>
      <c r="B3053" t="s">
        <v>19</v>
      </c>
      <c r="C3053" t="s">
        <v>14</v>
      </c>
      <c r="D3053">
        <v>8</v>
      </c>
      <c r="E3053">
        <v>0</v>
      </c>
      <c r="F3053">
        <v>8</v>
      </c>
      <c r="G3053">
        <v>4880</v>
      </c>
      <c r="H3053" t="s">
        <v>15</v>
      </c>
      <c r="I3053">
        <v>0</v>
      </c>
      <c r="J3053" t="s">
        <v>16</v>
      </c>
      <c r="K3053" s="20">
        <v>0</v>
      </c>
      <c r="L3053" s="20">
        <v>1</v>
      </c>
      <c r="M3053" t="str">
        <f>_xlfn.XLOOKUP(Production_Downtime_Cleaned[[#This Row],[machine_id]],Machine_master[machine_id],Machine_master[department])</f>
        <v>Stamping</v>
      </c>
    </row>
    <row r="3054" spans="1:13">
      <c r="A3054" s="19">
        <v>45785</v>
      </c>
      <c r="B3054" t="s">
        <v>19</v>
      </c>
      <c r="C3054" t="s">
        <v>17</v>
      </c>
      <c r="D3054">
        <v>8</v>
      </c>
      <c r="E3054">
        <v>0</v>
      </c>
      <c r="F3054">
        <v>8</v>
      </c>
      <c r="G3054">
        <v>5328</v>
      </c>
      <c r="H3054" t="s">
        <v>15</v>
      </c>
      <c r="I3054">
        <v>0</v>
      </c>
      <c r="J3054" t="s">
        <v>16</v>
      </c>
      <c r="K3054" s="20">
        <v>0</v>
      </c>
      <c r="L3054" s="20">
        <v>1</v>
      </c>
      <c r="M3054" t="str">
        <f>_xlfn.XLOOKUP(Production_Downtime_Cleaned[[#This Row],[machine_id]],Machine_master[machine_id],Machine_master[department])</f>
        <v>Stamping</v>
      </c>
    </row>
    <row r="3055" spans="1:13">
      <c r="A3055" s="19">
        <v>45785</v>
      </c>
      <c r="B3055" t="s">
        <v>19</v>
      </c>
      <c r="C3055" t="s">
        <v>18</v>
      </c>
      <c r="D3055">
        <v>8</v>
      </c>
      <c r="E3055">
        <v>0</v>
      </c>
      <c r="F3055">
        <v>8</v>
      </c>
      <c r="G3055">
        <v>5289</v>
      </c>
      <c r="H3055" t="s">
        <v>15</v>
      </c>
      <c r="I3055">
        <v>0</v>
      </c>
      <c r="J3055" t="s">
        <v>16</v>
      </c>
      <c r="K3055" s="20">
        <v>0</v>
      </c>
      <c r="L3055" s="20">
        <v>1</v>
      </c>
      <c r="M3055" t="str">
        <f>_xlfn.XLOOKUP(Production_Downtime_Cleaned[[#This Row],[machine_id]],Machine_master[machine_id],Machine_master[department])</f>
        <v>Stamping</v>
      </c>
    </row>
    <row r="3056" spans="1:13">
      <c r="A3056" s="19">
        <v>45785</v>
      </c>
      <c r="B3056" t="s">
        <v>20</v>
      </c>
      <c r="C3056" t="s">
        <v>14</v>
      </c>
      <c r="D3056">
        <v>8</v>
      </c>
      <c r="E3056">
        <v>0</v>
      </c>
      <c r="F3056">
        <v>8</v>
      </c>
      <c r="G3056">
        <v>4938</v>
      </c>
      <c r="H3056" t="s">
        <v>15</v>
      </c>
      <c r="I3056">
        <v>0</v>
      </c>
      <c r="J3056" t="s">
        <v>16</v>
      </c>
      <c r="K3056" s="20">
        <v>0</v>
      </c>
      <c r="L3056" s="20">
        <v>1</v>
      </c>
      <c r="M3056" t="str">
        <f>_xlfn.XLOOKUP(Production_Downtime_Cleaned[[#This Row],[machine_id]],Machine_master[machine_id],Machine_master[department])</f>
        <v>Stamping</v>
      </c>
    </row>
    <row r="3057" spans="1:13">
      <c r="A3057" s="19">
        <v>45785</v>
      </c>
      <c r="B3057" t="s">
        <v>20</v>
      </c>
      <c r="C3057" t="s">
        <v>17</v>
      </c>
      <c r="D3057">
        <v>8</v>
      </c>
      <c r="E3057">
        <v>3.8</v>
      </c>
      <c r="F3057">
        <v>4.2</v>
      </c>
      <c r="G3057">
        <v>2423</v>
      </c>
      <c r="H3057" t="s">
        <v>28</v>
      </c>
      <c r="I3057">
        <v>10700</v>
      </c>
      <c r="J3057" t="s">
        <v>16</v>
      </c>
      <c r="K3057" s="20">
        <v>0.48</v>
      </c>
      <c r="L3057" s="20">
        <v>0.53</v>
      </c>
      <c r="M3057" t="str">
        <f>_xlfn.XLOOKUP(Production_Downtime_Cleaned[[#This Row],[machine_id]],Machine_master[machine_id],Machine_master[department])</f>
        <v>Stamping</v>
      </c>
    </row>
    <row r="3058" spans="1:13">
      <c r="A3058" s="19">
        <v>45785</v>
      </c>
      <c r="B3058" t="s">
        <v>20</v>
      </c>
      <c r="C3058" t="s">
        <v>18</v>
      </c>
      <c r="D3058">
        <v>8</v>
      </c>
      <c r="E3058">
        <v>0.6</v>
      </c>
      <c r="F3058">
        <v>7.4</v>
      </c>
      <c r="G3058">
        <v>4503</v>
      </c>
      <c r="H3058" t="s">
        <v>30</v>
      </c>
      <c r="I3058">
        <v>11600</v>
      </c>
      <c r="J3058" t="s">
        <v>16</v>
      </c>
      <c r="K3058" s="20">
        <v>0.08</v>
      </c>
      <c r="L3058" s="20">
        <v>0.93</v>
      </c>
      <c r="M3058" t="str">
        <f>_xlfn.XLOOKUP(Production_Downtime_Cleaned[[#This Row],[machine_id]],Machine_master[machine_id],Machine_master[department])</f>
        <v>Stamping</v>
      </c>
    </row>
    <row r="3059" spans="1:13">
      <c r="A3059" s="19">
        <v>45785</v>
      </c>
      <c r="B3059" t="s">
        <v>21</v>
      </c>
      <c r="C3059" t="s">
        <v>14</v>
      </c>
      <c r="D3059">
        <v>8</v>
      </c>
      <c r="E3059">
        <v>0</v>
      </c>
      <c r="F3059">
        <v>8</v>
      </c>
      <c r="G3059">
        <v>672</v>
      </c>
      <c r="H3059" t="s">
        <v>15</v>
      </c>
      <c r="I3059">
        <v>0</v>
      </c>
      <c r="J3059" t="s">
        <v>16</v>
      </c>
      <c r="K3059" s="20">
        <v>0</v>
      </c>
      <c r="L3059" s="20">
        <v>1</v>
      </c>
      <c r="M3059" t="str">
        <f>_xlfn.XLOOKUP(Production_Downtime_Cleaned[[#This Row],[machine_id]],Machine_master[machine_id],Machine_master[department])</f>
        <v>Machining</v>
      </c>
    </row>
    <row r="3060" spans="1:13">
      <c r="A3060" s="19">
        <v>45785</v>
      </c>
      <c r="B3060" t="s">
        <v>21</v>
      </c>
      <c r="C3060" t="s">
        <v>17</v>
      </c>
      <c r="D3060">
        <v>8</v>
      </c>
      <c r="E3060">
        <v>0</v>
      </c>
      <c r="F3060">
        <v>8</v>
      </c>
      <c r="G3060">
        <v>691</v>
      </c>
      <c r="H3060" t="s">
        <v>15</v>
      </c>
      <c r="I3060">
        <v>0</v>
      </c>
      <c r="J3060" t="s">
        <v>16</v>
      </c>
      <c r="K3060" s="20">
        <v>0</v>
      </c>
      <c r="L3060" s="20">
        <v>1</v>
      </c>
      <c r="M3060" t="str">
        <f>_xlfn.XLOOKUP(Production_Downtime_Cleaned[[#This Row],[machine_id]],Machine_master[machine_id],Machine_master[department])</f>
        <v>Machining</v>
      </c>
    </row>
    <row r="3061" spans="1:13">
      <c r="A3061" s="19">
        <v>45785</v>
      </c>
      <c r="B3061" t="s">
        <v>21</v>
      </c>
      <c r="C3061" t="s">
        <v>18</v>
      </c>
      <c r="D3061">
        <v>8</v>
      </c>
      <c r="E3061">
        <v>0</v>
      </c>
      <c r="F3061">
        <v>8</v>
      </c>
      <c r="G3061">
        <v>592</v>
      </c>
      <c r="H3061" t="s">
        <v>15</v>
      </c>
      <c r="I3061">
        <v>0</v>
      </c>
      <c r="J3061" t="s">
        <v>16</v>
      </c>
      <c r="K3061" s="20">
        <v>0</v>
      </c>
      <c r="L3061" s="20">
        <v>1</v>
      </c>
      <c r="M3061" t="str">
        <f>_xlfn.XLOOKUP(Production_Downtime_Cleaned[[#This Row],[machine_id]],Machine_master[machine_id],Machine_master[department])</f>
        <v>Machining</v>
      </c>
    </row>
    <row r="3062" spans="1:13">
      <c r="A3062" s="19">
        <v>45785</v>
      </c>
      <c r="B3062" t="s">
        <v>22</v>
      </c>
      <c r="C3062" t="s">
        <v>14</v>
      </c>
      <c r="D3062">
        <v>8</v>
      </c>
      <c r="E3062">
        <v>0</v>
      </c>
      <c r="F3062">
        <v>8</v>
      </c>
      <c r="G3062">
        <v>751</v>
      </c>
      <c r="H3062" t="s">
        <v>15</v>
      </c>
      <c r="I3062">
        <v>0</v>
      </c>
      <c r="J3062" t="s">
        <v>16</v>
      </c>
      <c r="K3062" s="20">
        <v>0</v>
      </c>
      <c r="L3062" s="20">
        <v>1</v>
      </c>
      <c r="M3062" t="str">
        <f>_xlfn.XLOOKUP(Production_Downtime_Cleaned[[#This Row],[machine_id]],Machine_master[machine_id],Machine_master[department])</f>
        <v>Machining</v>
      </c>
    </row>
    <row r="3063" spans="1:13">
      <c r="A3063" s="19">
        <v>45785</v>
      </c>
      <c r="B3063" t="s">
        <v>22</v>
      </c>
      <c r="C3063" t="s">
        <v>17</v>
      </c>
      <c r="D3063">
        <v>8</v>
      </c>
      <c r="E3063">
        <v>0</v>
      </c>
      <c r="F3063">
        <v>8</v>
      </c>
      <c r="G3063">
        <v>738</v>
      </c>
      <c r="H3063" t="s">
        <v>15</v>
      </c>
      <c r="I3063">
        <v>0</v>
      </c>
      <c r="J3063" t="s">
        <v>16</v>
      </c>
      <c r="K3063" s="20">
        <v>0</v>
      </c>
      <c r="L3063" s="20">
        <v>1</v>
      </c>
      <c r="M3063" t="str">
        <f>_xlfn.XLOOKUP(Production_Downtime_Cleaned[[#This Row],[machine_id]],Machine_master[machine_id],Machine_master[department])</f>
        <v>Machining</v>
      </c>
    </row>
    <row r="3064" spans="1:13">
      <c r="A3064" s="19">
        <v>45785</v>
      </c>
      <c r="B3064" t="s">
        <v>22</v>
      </c>
      <c r="C3064" t="s">
        <v>18</v>
      </c>
      <c r="D3064">
        <v>8</v>
      </c>
      <c r="E3064">
        <v>0</v>
      </c>
      <c r="F3064">
        <v>8</v>
      </c>
      <c r="G3064">
        <v>792</v>
      </c>
      <c r="H3064" t="s">
        <v>15</v>
      </c>
      <c r="I3064">
        <v>0</v>
      </c>
      <c r="J3064" t="s">
        <v>16</v>
      </c>
      <c r="K3064" s="20">
        <v>0</v>
      </c>
      <c r="L3064" s="20">
        <v>1</v>
      </c>
      <c r="M3064" t="str">
        <f>_xlfn.XLOOKUP(Production_Downtime_Cleaned[[#This Row],[machine_id]],Machine_master[machine_id],Machine_master[department])</f>
        <v>Machining</v>
      </c>
    </row>
    <row r="3065" spans="1:13">
      <c r="A3065" s="19">
        <v>45785</v>
      </c>
      <c r="B3065" t="s">
        <v>23</v>
      </c>
      <c r="C3065" t="s">
        <v>14</v>
      </c>
      <c r="D3065">
        <v>8</v>
      </c>
      <c r="E3065">
        <v>0</v>
      </c>
      <c r="F3065">
        <v>8</v>
      </c>
      <c r="G3065">
        <v>3194</v>
      </c>
      <c r="H3065" t="s">
        <v>15</v>
      </c>
      <c r="I3065">
        <v>0</v>
      </c>
      <c r="J3065" t="s">
        <v>16</v>
      </c>
      <c r="K3065" s="20">
        <v>0</v>
      </c>
      <c r="L3065" s="20">
        <v>1</v>
      </c>
      <c r="M3065" t="str">
        <f>_xlfn.XLOOKUP(Production_Downtime_Cleaned[[#This Row],[machine_id]],Machine_master[machine_id],Machine_master[department])</f>
        <v>Assembly</v>
      </c>
    </row>
    <row r="3066" spans="1:13">
      <c r="A3066" s="19">
        <v>45785</v>
      </c>
      <c r="B3066" t="s">
        <v>23</v>
      </c>
      <c r="C3066" t="s">
        <v>17</v>
      </c>
      <c r="D3066">
        <v>8</v>
      </c>
      <c r="E3066">
        <v>0</v>
      </c>
      <c r="F3066">
        <v>8</v>
      </c>
      <c r="G3066">
        <v>3316</v>
      </c>
      <c r="H3066" t="s">
        <v>15</v>
      </c>
      <c r="I3066">
        <v>0</v>
      </c>
      <c r="J3066" t="s">
        <v>16</v>
      </c>
      <c r="K3066" s="20">
        <v>0</v>
      </c>
      <c r="L3066" s="20">
        <v>1</v>
      </c>
      <c r="M3066" t="str">
        <f>_xlfn.XLOOKUP(Production_Downtime_Cleaned[[#This Row],[machine_id]],Machine_master[machine_id],Machine_master[department])</f>
        <v>Assembly</v>
      </c>
    </row>
    <row r="3067" spans="1:13">
      <c r="A3067" s="19">
        <v>45785</v>
      </c>
      <c r="B3067" t="s">
        <v>23</v>
      </c>
      <c r="C3067" t="s">
        <v>18</v>
      </c>
      <c r="D3067">
        <v>8</v>
      </c>
      <c r="E3067">
        <v>7</v>
      </c>
      <c r="F3067">
        <v>1</v>
      </c>
      <c r="G3067">
        <v>445</v>
      </c>
      <c r="H3067" t="s">
        <v>29</v>
      </c>
      <c r="I3067">
        <v>3200</v>
      </c>
      <c r="J3067" t="s">
        <v>16</v>
      </c>
      <c r="K3067" s="20">
        <v>0.88</v>
      </c>
      <c r="L3067" s="20">
        <v>0.13</v>
      </c>
      <c r="M3067" t="str">
        <f>_xlfn.XLOOKUP(Production_Downtime_Cleaned[[#This Row],[machine_id]],Machine_master[machine_id],Machine_master[department])</f>
        <v>Assembly</v>
      </c>
    </row>
    <row r="3068" spans="1:13">
      <c r="A3068" s="19">
        <v>45785</v>
      </c>
      <c r="B3068" t="s">
        <v>24</v>
      </c>
      <c r="C3068" t="s">
        <v>14</v>
      </c>
      <c r="D3068">
        <v>8</v>
      </c>
      <c r="E3068">
        <v>0</v>
      </c>
      <c r="F3068">
        <v>8</v>
      </c>
      <c r="G3068">
        <v>3202</v>
      </c>
      <c r="H3068" t="s">
        <v>15</v>
      </c>
      <c r="I3068">
        <v>0</v>
      </c>
      <c r="J3068" t="s">
        <v>16</v>
      </c>
      <c r="K3068" s="20">
        <v>0</v>
      </c>
      <c r="L3068" s="20">
        <v>1</v>
      </c>
      <c r="M3068" t="str">
        <f>_xlfn.XLOOKUP(Production_Downtime_Cleaned[[#This Row],[machine_id]],Machine_master[machine_id],Machine_master[department])</f>
        <v>Assembly</v>
      </c>
    </row>
    <row r="3069" spans="1:13">
      <c r="A3069" s="19">
        <v>45785</v>
      </c>
      <c r="B3069" t="s">
        <v>24</v>
      </c>
      <c r="C3069" t="s">
        <v>17</v>
      </c>
      <c r="D3069">
        <v>8</v>
      </c>
      <c r="E3069">
        <v>0.6</v>
      </c>
      <c r="F3069">
        <v>7.4</v>
      </c>
      <c r="G3069">
        <v>2722</v>
      </c>
      <c r="H3069" t="s">
        <v>30</v>
      </c>
      <c r="I3069">
        <v>9800</v>
      </c>
      <c r="J3069" t="s">
        <v>16</v>
      </c>
      <c r="K3069" s="20">
        <v>0.08</v>
      </c>
      <c r="L3069" s="20">
        <v>0.93</v>
      </c>
      <c r="M3069" t="str">
        <f>_xlfn.XLOOKUP(Production_Downtime_Cleaned[[#This Row],[machine_id]],Machine_master[machine_id],Machine_master[department])</f>
        <v>Assembly</v>
      </c>
    </row>
    <row r="3070" spans="1:13">
      <c r="A3070" s="19">
        <v>45785</v>
      </c>
      <c r="B3070" t="s">
        <v>24</v>
      </c>
      <c r="C3070" t="s">
        <v>18</v>
      </c>
      <c r="D3070">
        <v>8</v>
      </c>
      <c r="E3070">
        <v>0</v>
      </c>
      <c r="F3070">
        <v>8</v>
      </c>
      <c r="G3070">
        <v>3118</v>
      </c>
      <c r="H3070" t="s">
        <v>15</v>
      </c>
      <c r="I3070">
        <v>0</v>
      </c>
      <c r="J3070" t="s">
        <v>16</v>
      </c>
      <c r="K3070" s="20">
        <v>0</v>
      </c>
      <c r="L3070" s="20">
        <v>1</v>
      </c>
      <c r="M3070" t="str">
        <f>_xlfn.XLOOKUP(Production_Downtime_Cleaned[[#This Row],[machine_id]],Machine_master[machine_id],Machine_master[department])</f>
        <v>Assembly</v>
      </c>
    </row>
    <row r="3071" spans="1:13">
      <c r="A3071" s="19">
        <v>45785</v>
      </c>
      <c r="B3071" t="s">
        <v>25</v>
      </c>
      <c r="C3071" t="s">
        <v>14</v>
      </c>
      <c r="D3071">
        <v>8</v>
      </c>
      <c r="E3071">
        <v>0</v>
      </c>
      <c r="F3071">
        <v>8</v>
      </c>
      <c r="G3071">
        <v>4169</v>
      </c>
      <c r="H3071" t="s">
        <v>15</v>
      </c>
      <c r="I3071">
        <v>0</v>
      </c>
      <c r="J3071" t="s">
        <v>16</v>
      </c>
      <c r="K3071" s="20">
        <v>0</v>
      </c>
      <c r="L3071" s="20">
        <v>1</v>
      </c>
      <c r="M3071" t="str">
        <f>_xlfn.XLOOKUP(Production_Downtime_Cleaned[[#This Row],[machine_id]],Machine_master[machine_id],Machine_master[department])</f>
        <v>Cutting</v>
      </c>
    </row>
    <row r="3072" spans="1:13">
      <c r="A3072" s="19">
        <v>45785</v>
      </c>
      <c r="B3072" t="s">
        <v>25</v>
      </c>
      <c r="C3072" t="s">
        <v>17</v>
      </c>
      <c r="D3072">
        <v>8</v>
      </c>
      <c r="E3072">
        <v>0</v>
      </c>
      <c r="F3072">
        <v>8</v>
      </c>
      <c r="G3072">
        <v>3610</v>
      </c>
      <c r="H3072" t="s">
        <v>15</v>
      </c>
      <c r="I3072">
        <v>0</v>
      </c>
      <c r="J3072" t="s">
        <v>16</v>
      </c>
      <c r="K3072" s="20">
        <v>0</v>
      </c>
      <c r="L3072" s="20">
        <v>1</v>
      </c>
      <c r="M3072" t="str">
        <f>_xlfn.XLOOKUP(Production_Downtime_Cleaned[[#This Row],[machine_id]],Machine_master[machine_id],Machine_master[department])</f>
        <v>Cutting</v>
      </c>
    </row>
    <row r="3073" spans="1:13">
      <c r="A3073" s="19">
        <v>45785</v>
      </c>
      <c r="B3073" t="s">
        <v>25</v>
      </c>
      <c r="C3073" t="s">
        <v>18</v>
      </c>
      <c r="D3073">
        <v>8</v>
      </c>
      <c r="E3073">
        <v>5.7</v>
      </c>
      <c r="F3073">
        <v>2.2999999999999998</v>
      </c>
      <c r="G3073">
        <v>1101</v>
      </c>
      <c r="H3073" t="s">
        <v>27</v>
      </c>
      <c r="I3073">
        <v>7800</v>
      </c>
      <c r="J3073" t="s">
        <v>16</v>
      </c>
      <c r="K3073" s="20">
        <v>0.71</v>
      </c>
      <c r="L3073" s="20">
        <v>0.28999999999999998</v>
      </c>
      <c r="M3073" t="str">
        <f>_xlfn.XLOOKUP(Production_Downtime_Cleaned[[#This Row],[machine_id]],Machine_master[machine_id],Machine_master[department])</f>
        <v>Cutting</v>
      </c>
    </row>
    <row r="3074" spans="1:13">
      <c r="A3074" s="19">
        <v>45786</v>
      </c>
      <c r="B3074" t="s">
        <v>13</v>
      </c>
      <c r="C3074" t="s">
        <v>14</v>
      </c>
      <c r="D3074">
        <v>8</v>
      </c>
      <c r="E3074">
        <v>0</v>
      </c>
      <c r="F3074">
        <v>8</v>
      </c>
      <c r="G3074">
        <v>5307</v>
      </c>
      <c r="H3074" t="s">
        <v>15</v>
      </c>
      <c r="I3074">
        <v>0</v>
      </c>
      <c r="J3074" t="s">
        <v>16</v>
      </c>
      <c r="K3074" s="20">
        <v>0</v>
      </c>
      <c r="L3074" s="20">
        <v>1</v>
      </c>
      <c r="M3074" t="str">
        <f>_xlfn.XLOOKUP(Production_Downtime_Cleaned[[#This Row],[machine_id]],Machine_master[machine_id],Machine_master[department])</f>
        <v>Stamping</v>
      </c>
    </row>
    <row r="3075" spans="1:13">
      <c r="A3075" s="19">
        <v>45786</v>
      </c>
      <c r="B3075" t="s">
        <v>13</v>
      </c>
      <c r="C3075" t="s">
        <v>17</v>
      </c>
      <c r="D3075">
        <v>8</v>
      </c>
      <c r="E3075">
        <v>0</v>
      </c>
      <c r="F3075">
        <v>8</v>
      </c>
      <c r="G3075">
        <v>5070</v>
      </c>
      <c r="H3075" t="s">
        <v>15</v>
      </c>
      <c r="I3075">
        <v>0</v>
      </c>
      <c r="J3075" t="s">
        <v>16</v>
      </c>
      <c r="K3075" s="20">
        <v>0</v>
      </c>
      <c r="L3075" s="20">
        <v>1</v>
      </c>
      <c r="M3075" t="str">
        <f>_xlfn.XLOOKUP(Production_Downtime_Cleaned[[#This Row],[machine_id]],Machine_master[machine_id],Machine_master[department])</f>
        <v>Stamping</v>
      </c>
    </row>
    <row r="3076" spans="1:13">
      <c r="A3076" s="19">
        <v>45786</v>
      </c>
      <c r="B3076" t="s">
        <v>13</v>
      </c>
      <c r="C3076" t="s">
        <v>18</v>
      </c>
      <c r="D3076">
        <v>8</v>
      </c>
      <c r="E3076">
        <v>0</v>
      </c>
      <c r="F3076">
        <v>8</v>
      </c>
      <c r="G3076">
        <v>5038</v>
      </c>
      <c r="H3076" t="s">
        <v>15</v>
      </c>
      <c r="I3076">
        <v>0</v>
      </c>
      <c r="J3076" t="s">
        <v>16</v>
      </c>
      <c r="K3076" s="20">
        <v>0</v>
      </c>
      <c r="L3076" s="20">
        <v>1</v>
      </c>
      <c r="M3076" t="str">
        <f>_xlfn.XLOOKUP(Production_Downtime_Cleaned[[#This Row],[machine_id]],Machine_master[machine_id],Machine_master[department])</f>
        <v>Stamping</v>
      </c>
    </row>
    <row r="3077" spans="1:13">
      <c r="A3077" s="19">
        <v>45786</v>
      </c>
      <c r="B3077" t="s">
        <v>19</v>
      </c>
      <c r="C3077" t="s">
        <v>14</v>
      </c>
      <c r="D3077">
        <v>8</v>
      </c>
      <c r="E3077">
        <v>0</v>
      </c>
      <c r="F3077">
        <v>8</v>
      </c>
      <c r="G3077">
        <v>4668</v>
      </c>
      <c r="H3077" t="s">
        <v>15</v>
      </c>
      <c r="I3077">
        <v>0</v>
      </c>
      <c r="J3077" t="s">
        <v>16</v>
      </c>
      <c r="K3077" s="20">
        <v>0</v>
      </c>
      <c r="L3077" s="20">
        <v>1</v>
      </c>
      <c r="M3077" t="str">
        <f>_xlfn.XLOOKUP(Production_Downtime_Cleaned[[#This Row],[machine_id]],Machine_master[machine_id],Machine_master[department])</f>
        <v>Stamping</v>
      </c>
    </row>
    <row r="3078" spans="1:13">
      <c r="A3078" s="19">
        <v>45786</v>
      </c>
      <c r="B3078" t="s">
        <v>19</v>
      </c>
      <c r="C3078" t="s">
        <v>17</v>
      </c>
      <c r="D3078">
        <v>8</v>
      </c>
      <c r="E3078">
        <v>0</v>
      </c>
      <c r="F3078">
        <v>8</v>
      </c>
      <c r="G3078">
        <v>5280</v>
      </c>
      <c r="H3078" t="s">
        <v>15</v>
      </c>
      <c r="I3078">
        <v>0</v>
      </c>
      <c r="J3078" t="s">
        <v>16</v>
      </c>
      <c r="K3078" s="20">
        <v>0</v>
      </c>
      <c r="L3078" s="20">
        <v>1</v>
      </c>
      <c r="M3078" t="str">
        <f>_xlfn.XLOOKUP(Production_Downtime_Cleaned[[#This Row],[machine_id]],Machine_master[machine_id],Machine_master[department])</f>
        <v>Stamping</v>
      </c>
    </row>
    <row r="3079" spans="1:13">
      <c r="A3079" s="19">
        <v>45786</v>
      </c>
      <c r="B3079" t="s">
        <v>19</v>
      </c>
      <c r="C3079" t="s">
        <v>18</v>
      </c>
      <c r="D3079">
        <v>8</v>
      </c>
      <c r="E3079">
        <v>0</v>
      </c>
      <c r="F3079">
        <v>8</v>
      </c>
      <c r="G3079">
        <v>5048</v>
      </c>
      <c r="H3079" t="s">
        <v>15</v>
      </c>
      <c r="I3079">
        <v>0</v>
      </c>
      <c r="J3079" t="s">
        <v>16</v>
      </c>
      <c r="K3079" s="20">
        <v>0</v>
      </c>
      <c r="L3079" s="20">
        <v>1</v>
      </c>
      <c r="M3079" t="str">
        <f>_xlfn.XLOOKUP(Production_Downtime_Cleaned[[#This Row],[machine_id]],Machine_master[machine_id],Machine_master[department])</f>
        <v>Stamping</v>
      </c>
    </row>
    <row r="3080" spans="1:13">
      <c r="A3080" s="19">
        <v>45786</v>
      </c>
      <c r="B3080" t="s">
        <v>20</v>
      </c>
      <c r="C3080" t="s">
        <v>14</v>
      </c>
      <c r="D3080">
        <v>8</v>
      </c>
      <c r="E3080">
        <v>0</v>
      </c>
      <c r="F3080">
        <v>8</v>
      </c>
      <c r="G3080">
        <v>4243</v>
      </c>
      <c r="H3080" t="s">
        <v>15</v>
      </c>
      <c r="I3080">
        <v>0</v>
      </c>
      <c r="J3080" t="s">
        <v>16</v>
      </c>
      <c r="K3080" s="20">
        <v>0</v>
      </c>
      <c r="L3080" s="20">
        <v>1</v>
      </c>
      <c r="M3080" t="str">
        <f>_xlfn.XLOOKUP(Production_Downtime_Cleaned[[#This Row],[machine_id]],Machine_master[machine_id],Machine_master[department])</f>
        <v>Stamping</v>
      </c>
    </row>
    <row r="3081" spans="1:13">
      <c r="A3081" s="19">
        <v>45786</v>
      </c>
      <c r="B3081" t="s">
        <v>20</v>
      </c>
      <c r="C3081" t="s">
        <v>17</v>
      </c>
      <c r="D3081">
        <v>8</v>
      </c>
      <c r="E3081">
        <v>0</v>
      </c>
      <c r="F3081">
        <v>8</v>
      </c>
      <c r="G3081">
        <v>4512</v>
      </c>
      <c r="H3081" t="s">
        <v>15</v>
      </c>
      <c r="I3081">
        <v>0</v>
      </c>
      <c r="J3081" t="s">
        <v>16</v>
      </c>
      <c r="K3081" s="20">
        <v>0</v>
      </c>
      <c r="L3081" s="20">
        <v>1</v>
      </c>
      <c r="M3081" t="str">
        <f>_xlfn.XLOOKUP(Production_Downtime_Cleaned[[#This Row],[machine_id]],Machine_master[machine_id],Machine_master[department])</f>
        <v>Stamping</v>
      </c>
    </row>
    <row r="3082" spans="1:13">
      <c r="A3082" s="19">
        <v>45786</v>
      </c>
      <c r="B3082" t="s">
        <v>20</v>
      </c>
      <c r="C3082" t="s">
        <v>18</v>
      </c>
      <c r="D3082">
        <v>8</v>
      </c>
      <c r="E3082">
        <v>0</v>
      </c>
      <c r="F3082">
        <v>8</v>
      </c>
      <c r="G3082">
        <v>5111</v>
      </c>
      <c r="H3082" t="s">
        <v>15</v>
      </c>
      <c r="I3082">
        <v>0</v>
      </c>
      <c r="J3082" t="s">
        <v>16</v>
      </c>
      <c r="K3082" s="20">
        <v>0</v>
      </c>
      <c r="L3082" s="20">
        <v>1</v>
      </c>
      <c r="M3082" t="str">
        <f>_xlfn.XLOOKUP(Production_Downtime_Cleaned[[#This Row],[machine_id]],Machine_master[machine_id],Machine_master[department])</f>
        <v>Stamping</v>
      </c>
    </row>
    <row r="3083" spans="1:13">
      <c r="A3083" s="19">
        <v>45786</v>
      </c>
      <c r="B3083" t="s">
        <v>21</v>
      </c>
      <c r="C3083" t="s">
        <v>14</v>
      </c>
      <c r="D3083">
        <v>8</v>
      </c>
      <c r="E3083">
        <v>0</v>
      </c>
      <c r="F3083">
        <v>8</v>
      </c>
      <c r="G3083">
        <v>585</v>
      </c>
      <c r="H3083" t="s">
        <v>15</v>
      </c>
      <c r="I3083">
        <v>0</v>
      </c>
      <c r="J3083" t="s">
        <v>16</v>
      </c>
      <c r="K3083" s="20">
        <v>0</v>
      </c>
      <c r="L3083" s="20">
        <v>1</v>
      </c>
      <c r="M3083" t="str">
        <f>_xlfn.XLOOKUP(Production_Downtime_Cleaned[[#This Row],[machine_id]],Machine_master[machine_id],Machine_master[department])</f>
        <v>Machining</v>
      </c>
    </row>
    <row r="3084" spans="1:13">
      <c r="A3084" s="19">
        <v>45786</v>
      </c>
      <c r="B3084" t="s">
        <v>21</v>
      </c>
      <c r="C3084" t="s">
        <v>17</v>
      </c>
      <c r="D3084">
        <v>8</v>
      </c>
      <c r="E3084">
        <v>0</v>
      </c>
      <c r="F3084">
        <v>8</v>
      </c>
      <c r="G3084">
        <v>672</v>
      </c>
      <c r="H3084" t="s">
        <v>15</v>
      </c>
      <c r="I3084">
        <v>0</v>
      </c>
      <c r="J3084" t="s">
        <v>16</v>
      </c>
      <c r="K3084" s="20">
        <v>0</v>
      </c>
      <c r="L3084" s="20">
        <v>1</v>
      </c>
      <c r="M3084" t="str">
        <f>_xlfn.XLOOKUP(Production_Downtime_Cleaned[[#This Row],[machine_id]],Machine_master[machine_id],Machine_master[department])</f>
        <v>Machining</v>
      </c>
    </row>
    <row r="3085" spans="1:13">
      <c r="A3085" s="19">
        <v>45786</v>
      </c>
      <c r="B3085" t="s">
        <v>21</v>
      </c>
      <c r="C3085" t="s">
        <v>18</v>
      </c>
      <c r="D3085">
        <v>8</v>
      </c>
      <c r="E3085">
        <v>0</v>
      </c>
      <c r="F3085">
        <v>8</v>
      </c>
      <c r="G3085">
        <v>720</v>
      </c>
      <c r="H3085" t="s">
        <v>15</v>
      </c>
      <c r="I3085">
        <v>0</v>
      </c>
      <c r="J3085" t="s">
        <v>16</v>
      </c>
      <c r="K3085" s="20">
        <v>0</v>
      </c>
      <c r="L3085" s="20">
        <v>1</v>
      </c>
      <c r="M3085" t="str">
        <f>_xlfn.XLOOKUP(Production_Downtime_Cleaned[[#This Row],[machine_id]],Machine_master[machine_id],Machine_master[department])</f>
        <v>Machining</v>
      </c>
    </row>
    <row r="3086" spans="1:13">
      <c r="A3086" s="19">
        <v>45786</v>
      </c>
      <c r="B3086" t="s">
        <v>22</v>
      </c>
      <c r="C3086" t="s">
        <v>14</v>
      </c>
      <c r="D3086">
        <v>8</v>
      </c>
      <c r="E3086">
        <v>0</v>
      </c>
      <c r="F3086">
        <v>8</v>
      </c>
      <c r="G3086">
        <v>848</v>
      </c>
      <c r="H3086" t="s">
        <v>15</v>
      </c>
      <c r="I3086">
        <v>0</v>
      </c>
      <c r="J3086" t="s">
        <v>16</v>
      </c>
      <c r="K3086" s="20">
        <v>0</v>
      </c>
      <c r="L3086" s="20">
        <v>1</v>
      </c>
      <c r="M3086" t="str">
        <f>_xlfn.XLOOKUP(Production_Downtime_Cleaned[[#This Row],[machine_id]],Machine_master[machine_id],Machine_master[department])</f>
        <v>Machining</v>
      </c>
    </row>
    <row r="3087" spans="1:13">
      <c r="A3087" s="19">
        <v>45786</v>
      </c>
      <c r="B3087" t="s">
        <v>22</v>
      </c>
      <c r="C3087" t="s">
        <v>17</v>
      </c>
      <c r="D3087">
        <v>8</v>
      </c>
      <c r="E3087">
        <v>0</v>
      </c>
      <c r="F3087">
        <v>8</v>
      </c>
      <c r="G3087">
        <v>715</v>
      </c>
      <c r="H3087" t="s">
        <v>15</v>
      </c>
      <c r="I3087">
        <v>0</v>
      </c>
      <c r="J3087" t="s">
        <v>16</v>
      </c>
      <c r="K3087" s="20">
        <v>0</v>
      </c>
      <c r="L3087" s="20">
        <v>1</v>
      </c>
      <c r="M3087" t="str">
        <f>_xlfn.XLOOKUP(Production_Downtime_Cleaned[[#This Row],[machine_id]],Machine_master[machine_id],Machine_master[department])</f>
        <v>Machining</v>
      </c>
    </row>
    <row r="3088" spans="1:13">
      <c r="A3088" s="19">
        <v>45786</v>
      </c>
      <c r="B3088" t="s">
        <v>22</v>
      </c>
      <c r="C3088" t="s">
        <v>18</v>
      </c>
      <c r="D3088">
        <v>8</v>
      </c>
      <c r="E3088">
        <v>0</v>
      </c>
      <c r="F3088">
        <v>8</v>
      </c>
      <c r="G3088">
        <v>696</v>
      </c>
      <c r="H3088" t="s">
        <v>15</v>
      </c>
      <c r="I3088">
        <v>0</v>
      </c>
      <c r="J3088" t="s">
        <v>16</v>
      </c>
      <c r="K3088" s="20">
        <v>0</v>
      </c>
      <c r="L3088" s="20">
        <v>1</v>
      </c>
      <c r="M3088" t="str">
        <f>_xlfn.XLOOKUP(Production_Downtime_Cleaned[[#This Row],[machine_id]],Machine_master[machine_id],Machine_master[department])</f>
        <v>Machining</v>
      </c>
    </row>
    <row r="3089" spans="1:13">
      <c r="A3089" s="19">
        <v>45786</v>
      </c>
      <c r="B3089" t="s">
        <v>23</v>
      </c>
      <c r="C3089" t="s">
        <v>14</v>
      </c>
      <c r="D3089">
        <v>8</v>
      </c>
      <c r="E3089">
        <v>6.7</v>
      </c>
      <c r="F3089">
        <v>1.3</v>
      </c>
      <c r="G3089">
        <v>522</v>
      </c>
      <c r="H3089" t="s">
        <v>27</v>
      </c>
      <c r="I3089">
        <v>3600</v>
      </c>
      <c r="J3089" t="s">
        <v>16</v>
      </c>
      <c r="K3089" s="20">
        <v>0.84</v>
      </c>
      <c r="L3089" s="20">
        <v>0.16</v>
      </c>
      <c r="M3089" t="str">
        <f>_xlfn.XLOOKUP(Production_Downtime_Cleaned[[#This Row],[machine_id]],Machine_master[machine_id],Machine_master[department])</f>
        <v>Assembly</v>
      </c>
    </row>
    <row r="3090" spans="1:13">
      <c r="A3090" s="19">
        <v>45786</v>
      </c>
      <c r="B3090" t="s">
        <v>23</v>
      </c>
      <c r="C3090" t="s">
        <v>17</v>
      </c>
      <c r="D3090">
        <v>8</v>
      </c>
      <c r="E3090">
        <v>0</v>
      </c>
      <c r="F3090">
        <v>8</v>
      </c>
      <c r="G3090">
        <v>3185</v>
      </c>
      <c r="H3090" t="s">
        <v>15</v>
      </c>
      <c r="I3090">
        <v>0</v>
      </c>
      <c r="J3090" t="s">
        <v>16</v>
      </c>
      <c r="K3090" s="20">
        <v>0</v>
      </c>
      <c r="L3090" s="20">
        <v>1</v>
      </c>
      <c r="M3090" t="str">
        <f>_xlfn.XLOOKUP(Production_Downtime_Cleaned[[#This Row],[machine_id]],Machine_master[machine_id],Machine_master[department])</f>
        <v>Assembly</v>
      </c>
    </row>
    <row r="3091" spans="1:13">
      <c r="A3091" s="19">
        <v>45786</v>
      </c>
      <c r="B3091" t="s">
        <v>23</v>
      </c>
      <c r="C3091" t="s">
        <v>18</v>
      </c>
      <c r="D3091">
        <v>8</v>
      </c>
      <c r="E3091">
        <v>0</v>
      </c>
      <c r="F3091">
        <v>8</v>
      </c>
      <c r="G3091">
        <v>3274</v>
      </c>
      <c r="H3091" t="s">
        <v>15</v>
      </c>
      <c r="I3091">
        <v>0</v>
      </c>
      <c r="J3091" t="s">
        <v>16</v>
      </c>
      <c r="K3091" s="20">
        <v>0</v>
      </c>
      <c r="L3091" s="20">
        <v>1</v>
      </c>
      <c r="M3091" t="str">
        <f>_xlfn.XLOOKUP(Production_Downtime_Cleaned[[#This Row],[machine_id]],Machine_master[machine_id],Machine_master[department])</f>
        <v>Assembly</v>
      </c>
    </row>
    <row r="3092" spans="1:13">
      <c r="A3092" s="19">
        <v>45786</v>
      </c>
      <c r="B3092" t="s">
        <v>24</v>
      </c>
      <c r="C3092" t="s">
        <v>14</v>
      </c>
      <c r="D3092">
        <v>8</v>
      </c>
      <c r="E3092">
        <v>0</v>
      </c>
      <c r="F3092">
        <v>8</v>
      </c>
      <c r="G3092">
        <v>3106</v>
      </c>
      <c r="H3092" t="s">
        <v>15</v>
      </c>
      <c r="I3092">
        <v>0</v>
      </c>
      <c r="J3092" t="s">
        <v>16</v>
      </c>
      <c r="K3092" s="20">
        <v>0</v>
      </c>
      <c r="L3092" s="20">
        <v>1</v>
      </c>
      <c r="M3092" t="str">
        <f>_xlfn.XLOOKUP(Production_Downtime_Cleaned[[#This Row],[machine_id]],Machine_master[machine_id],Machine_master[department])</f>
        <v>Assembly</v>
      </c>
    </row>
    <row r="3093" spans="1:13">
      <c r="A3093" s="19">
        <v>45786</v>
      </c>
      <c r="B3093" t="s">
        <v>24</v>
      </c>
      <c r="C3093" t="s">
        <v>17</v>
      </c>
      <c r="D3093">
        <v>8</v>
      </c>
      <c r="E3093">
        <v>0</v>
      </c>
      <c r="F3093">
        <v>8</v>
      </c>
      <c r="G3093">
        <v>3288</v>
      </c>
      <c r="H3093" t="s">
        <v>15</v>
      </c>
      <c r="I3093">
        <v>0</v>
      </c>
      <c r="J3093" t="s">
        <v>16</v>
      </c>
      <c r="K3093" s="20">
        <v>0</v>
      </c>
      <c r="L3093" s="20">
        <v>1</v>
      </c>
      <c r="M3093" t="str">
        <f>_xlfn.XLOOKUP(Production_Downtime_Cleaned[[#This Row],[machine_id]],Machine_master[machine_id],Machine_master[department])</f>
        <v>Assembly</v>
      </c>
    </row>
    <row r="3094" spans="1:13">
      <c r="A3094" s="19">
        <v>45786</v>
      </c>
      <c r="B3094" t="s">
        <v>24</v>
      </c>
      <c r="C3094" t="s">
        <v>18</v>
      </c>
      <c r="D3094">
        <v>8</v>
      </c>
      <c r="E3094">
        <v>0</v>
      </c>
      <c r="F3094">
        <v>8</v>
      </c>
      <c r="G3094">
        <v>2869</v>
      </c>
      <c r="H3094" t="s">
        <v>15</v>
      </c>
      <c r="I3094">
        <v>0</v>
      </c>
      <c r="J3094" t="s">
        <v>16</v>
      </c>
      <c r="K3094" s="20">
        <v>0</v>
      </c>
      <c r="L3094" s="20">
        <v>1</v>
      </c>
      <c r="M3094" t="str">
        <f>_xlfn.XLOOKUP(Production_Downtime_Cleaned[[#This Row],[machine_id]],Machine_master[machine_id],Machine_master[department])</f>
        <v>Assembly</v>
      </c>
    </row>
    <row r="3095" spans="1:13">
      <c r="A3095" s="19">
        <v>45786</v>
      </c>
      <c r="B3095" t="s">
        <v>25</v>
      </c>
      <c r="C3095" t="s">
        <v>14</v>
      </c>
      <c r="D3095">
        <v>8</v>
      </c>
      <c r="E3095">
        <v>0</v>
      </c>
      <c r="F3095">
        <v>8</v>
      </c>
      <c r="G3095">
        <v>4191</v>
      </c>
      <c r="H3095" t="s">
        <v>15</v>
      </c>
      <c r="I3095">
        <v>0</v>
      </c>
      <c r="J3095" t="s">
        <v>16</v>
      </c>
      <c r="K3095" s="20">
        <v>0</v>
      </c>
      <c r="L3095" s="20">
        <v>1</v>
      </c>
      <c r="M3095" t="str">
        <f>_xlfn.XLOOKUP(Production_Downtime_Cleaned[[#This Row],[machine_id]],Machine_master[machine_id],Machine_master[department])</f>
        <v>Cutting</v>
      </c>
    </row>
    <row r="3096" spans="1:13">
      <c r="A3096" s="19">
        <v>45786</v>
      </c>
      <c r="B3096" t="s">
        <v>25</v>
      </c>
      <c r="C3096" t="s">
        <v>17</v>
      </c>
      <c r="D3096">
        <v>8</v>
      </c>
      <c r="E3096">
        <v>0</v>
      </c>
      <c r="F3096">
        <v>8</v>
      </c>
      <c r="G3096">
        <v>3927</v>
      </c>
      <c r="H3096" t="s">
        <v>15</v>
      </c>
      <c r="I3096">
        <v>0</v>
      </c>
      <c r="J3096" t="s">
        <v>16</v>
      </c>
      <c r="K3096" s="20">
        <v>0</v>
      </c>
      <c r="L3096" s="20">
        <v>1</v>
      </c>
      <c r="M3096" t="str">
        <f>_xlfn.XLOOKUP(Production_Downtime_Cleaned[[#This Row],[machine_id]],Machine_master[machine_id],Machine_master[department])</f>
        <v>Cutting</v>
      </c>
    </row>
    <row r="3097" spans="1:13">
      <c r="A3097" s="19">
        <v>45786</v>
      </c>
      <c r="B3097" t="s">
        <v>25</v>
      </c>
      <c r="C3097" t="s">
        <v>18</v>
      </c>
      <c r="D3097">
        <v>8</v>
      </c>
      <c r="E3097">
        <v>0</v>
      </c>
      <c r="F3097">
        <v>8</v>
      </c>
      <c r="G3097">
        <v>3687</v>
      </c>
      <c r="H3097" t="s">
        <v>15</v>
      </c>
      <c r="I3097">
        <v>0</v>
      </c>
      <c r="J3097" t="s">
        <v>16</v>
      </c>
      <c r="K3097" s="20">
        <v>0</v>
      </c>
      <c r="L3097" s="20">
        <v>1</v>
      </c>
      <c r="M3097" t="str">
        <f>_xlfn.XLOOKUP(Production_Downtime_Cleaned[[#This Row],[machine_id]],Machine_master[machine_id],Machine_master[department])</f>
        <v>Cutting</v>
      </c>
    </row>
    <row r="3098" spans="1:13">
      <c r="A3098" s="19">
        <v>45787</v>
      </c>
      <c r="B3098" t="s">
        <v>13</v>
      </c>
      <c r="C3098" t="s">
        <v>14</v>
      </c>
      <c r="D3098">
        <v>8</v>
      </c>
      <c r="E3098">
        <v>0</v>
      </c>
      <c r="F3098">
        <v>8</v>
      </c>
      <c r="G3098">
        <v>4963</v>
      </c>
      <c r="H3098" t="s">
        <v>15</v>
      </c>
      <c r="I3098">
        <v>0</v>
      </c>
      <c r="J3098" t="s">
        <v>16</v>
      </c>
      <c r="K3098" s="20">
        <v>0</v>
      </c>
      <c r="L3098" s="20">
        <v>1</v>
      </c>
      <c r="M3098" t="str">
        <f>_xlfn.XLOOKUP(Production_Downtime_Cleaned[[#This Row],[machine_id]],Machine_master[machine_id],Machine_master[department])</f>
        <v>Stamping</v>
      </c>
    </row>
    <row r="3099" spans="1:13">
      <c r="A3099" s="19">
        <v>45787</v>
      </c>
      <c r="B3099" t="s">
        <v>13</v>
      </c>
      <c r="C3099" t="s">
        <v>17</v>
      </c>
      <c r="D3099">
        <v>8</v>
      </c>
      <c r="E3099">
        <v>0</v>
      </c>
      <c r="F3099">
        <v>8</v>
      </c>
      <c r="G3099">
        <v>4868</v>
      </c>
      <c r="H3099" t="s">
        <v>15</v>
      </c>
      <c r="I3099">
        <v>0</v>
      </c>
      <c r="J3099" t="s">
        <v>16</v>
      </c>
      <c r="K3099" s="20">
        <v>0</v>
      </c>
      <c r="L3099" s="20">
        <v>1</v>
      </c>
      <c r="M3099" t="str">
        <f>_xlfn.XLOOKUP(Production_Downtime_Cleaned[[#This Row],[machine_id]],Machine_master[machine_id],Machine_master[department])</f>
        <v>Stamping</v>
      </c>
    </row>
    <row r="3100" spans="1:13">
      <c r="A3100" s="19">
        <v>45787</v>
      </c>
      <c r="B3100" t="s">
        <v>13</v>
      </c>
      <c r="C3100" t="s">
        <v>18</v>
      </c>
      <c r="D3100">
        <v>8</v>
      </c>
      <c r="E3100">
        <v>4.3</v>
      </c>
      <c r="F3100">
        <v>3.7</v>
      </c>
      <c r="G3100">
        <v>2642</v>
      </c>
      <c r="H3100" t="s">
        <v>26</v>
      </c>
      <c r="I3100">
        <v>14000</v>
      </c>
      <c r="J3100" t="s">
        <v>16</v>
      </c>
      <c r="K3100" s="20">
        <v>0.54</v>
      </c>
      <c r="L3100" s="20">
        <v>0.46</v>
      </c>
      <c r="M3100" t="str">
        <f>_xlfn.XLOOKUP(Production_Downtime_Cleaned[[#This Row],[machine_id]],Machine_master[machine_id],Machine_master[department])</f>
        <v>Stamping</v>
      </c>
    </row>
    <row r="3101" spans="1:13">
      <c r="A3101" s="19">
        <v>45787</v>
      </c>
      <c r="B3101" t="s">
        <v>19</v>
      </c>
      <c r="C3101" t="s">
        <v>14</v>
      </c>
      <c r="D3101">
        <v>8</v>
      </c>
      <c r="E3101">
        <v>2.6</v>
      </c>
      <c r="F3101">
        <v>5.4</v>
      </c>
      <c r="G3101">
        <v>3300</v>
      </c>
      <c r="H3101" t="s">
        <v>27</v>
      </c>
      <c r="I3101">
        <v>4900</v>
      </c>
      <c r="J3101" t="s">
        <v>16</v>
      </c>
      <c r="K3101" s="20">
        <v>0.33</v>
      </c>
      <c r="L3101" s="20">
        <v>0.68</v>
      </c>
      <c r="M3101" t="str">
        <f>_xlfn.XLOOKUP(Production_Downtime_Cleaned[[#This Row],[machine_id]],Machine_master[machine_id],Machine_master[department])</f>
        <v>Stamping</v>
      </c>
    </row>
    <row r="3102" spans="1:13">
      <c r="A3102" s="19">
        <v>45787</v>
      </c>
      <c r="B3102" t="s">
        <v>19</v>
      </c>
      <c r="C3102" t="s">
        <v>17</v>
      </c>
      <c r="D3102">
        <v>8</v>
      </c>
      <c r="E3102">
        <v>0</v>
      </c>
      <c r="F3102">
        <v>8</v>
      </c>
      <c r="G3102">
        <v>5728</v>
      </c>
      <c r="H3102" t="s">
        <v>15</v>
      </c>
      <c r="I3102">
        <v>0</v>
      </c>
      <c r="J3102" t="s">
        <v>16</v>
      </c>
      <c r="K3102" s="20">
        <v>0</v>
      </c>
      <c r="L3102" s="20">
        <v>1</v>
      </c>
      <c r="M3102" t="str">
        <f>_xlfn.XLOOKUP(Production_Downtime_Cleaned[[#This Row],[machine_id]],Machine_master[machine_id],Machine_master[department])</f>
        <v>Stamping</v>
      </c>
    </row>
    <row r="3103" spans="1:13">
      <c r="A3103" s="19">
        <v>45787</v>
      </c>
      <c r="B3103" t="s">
        <v>19</v>
      </c>
      <c r="C3103" t="s">
        <v>18</v>
      </c>
      <c r="D3103">
        <v>8</v>
      </c>
      <c r="E3103">
        <v>0</v>
      </c>
      <c r="F3103">
        <v>8</v>
      </c>
      <c r="G3103">
        <v>5209</v>
      </c>
      <c r="H3103" t="s">
        <v>15</v>
      </c>
      <c r="I3103">
        <v>0</v>
      </c>
      <c r="J3103" t="s">
        <v>16</v>
      </c>
      <c r="K3103" s="20">
        <v>0</v>
      </c>
      <c r="L3103" s="20">
        <v>1</v>
      </c>
      <c r="M3103" t="str">
        <f>_xlfn.XLOOKUP(Production_Downtime_Cleaned[[#This Row],[machine_id]],Machine_master[machine_id],Machine_master[department])</f>
        <v>Stamping</v>
      </c>
    </row>
    <row r="3104" spans="1:13">
      <c r="A3104" s="19">
        <v>45787</v>
      </c>
      <c r="B3104" t="s">
        <v>20</v>
      </c>
      <c r="C3104" t="s">
        <v>14</v>
      </c>
      <c r="D3104">
        <v>8</v>
      </c>
      <c r="E3104">
        <v>0</v>
      </c>
      <c r="F3104">
        <v>8</v>
      </c>
      <c r="G3104">
        <v>4876</v>
      </c>
      <c r="H3104" t="s">
        <v>15</v>
      </c>
      <c r="I3104">
        <v>0</v>
      </c>
      <c r="J3104" t="s">
        <v>16</v>
      </c>
      <c r="K3104" s="20">
        <v>0</v>
      </c>
      <c r="L3104" s="20">
        <v>1</v>
      </c>
      <c r="M3104" t="str">
        <f>_xlfn.XLOOKUP(Production_Downtime_Cleaned[[#This Row],[machine_id]],Machine_master[machine_id],Machine_master[department])</f>
        <v>Stamping</v>
      </c>
    </row>
    <row r="3105" spans="1:13">
      <c r="A3105" s="19">
        <v>45787</v>
      </c>
      <c r="B3105" t="s">
        <v>20</v>
      </c>
      <c r="C3105" t="s">
        <v>17</v>
      </c>
      <c r="D3105">
        <v>8</v>
      </c>
      <c r="E3105">
        <v>0</v>
      </c>
      <c r="F3105">
        <v>8</v>
      </c>
      <c r="G3105">
        <v>4812</v>
      </c>
      <c r="H3105" t="s">
        <v>15</v>
      </c>
      <c r="I3105">
        <v>0</v>
      </c>
      <c r="J3105" t="s">
        <v>16</v>
      </c>
      <c r="K3105" s="20">
        <v>0</v>
      </c>
      <c r="L3105" s="20">
        <v>1</v>
      </c>
      <c r="M3105" t="str">
        <f>_xlfn.XLOOKUP(Production_Downtime_Cleaned[[#This Row],[machine_id]],Machine_master[machine_id],Machine_master[department])</f>
        <v>Stamping</v>
      </c>
    </row>
    <row r="3106" spans="1:13">
      <c r="A3106" s="19">
        <v>45787</v>
      </c>
      <c r="B3106" t="s">
        <v>20</v>
      </c>
      <c r="C3106" t="s">
        <v>18</v>
      </c>
      <c r="D3106">
        <v>8</v>
      </c>
      <c r="E3106">
        <v>0</v>
      </c>
      <c r="F3106">
        <v>8</v>
      </c>
      <c r="G3106">
        <v>4904</v>
      </c>
      <c r="H3106" t="s">
        <v>15</v>
      </c>
      <c r="I3106">
        <v>0</v>
      </c>
      <c r="J3106" t="s">
        <v>16</v>
      </c>
      <c r="K3106" s="20">
        <v>0</v>
      </c>
      <c r="L3106" s="20">
        <v>1</v>
      </c>
      <c r="M3106" t="str">
        <f>_xlfn.XLOOKUP(Production_Downtime_Cleaned[[#This Row],[machine_id]],Machine_master[machine_id],Machine_master[department])</f>
        <v>Stamping</v>
      </c>
    </row>
    <row r="3107" spans="1:13">
      <c r="A3107" s="19">
        <v>45787</v>
      </c>
      <c r="B3107" t="s">
        <v>21</v>
      </c>
      <c r="C3107" t="s">
        <v>14</v>
      </c>
      <c r="D3107">
        <v>8</v>
      </c>
      <c r="E3107">
        <v>3.9</v>
      </c>
      <c r="F3107">
        <v>4.0999999999999996</v>
      </c>
      <c r="G3107">
        <v>344</v>
      </c>
      <c r="H3107" t="s">
        <v>30</v>
      </c>
      <c r="I3107">
        <v>10900</v>
      </c>
      <c r="J3107" t="s">
        <v>16</v>
      </c>
      <c r="K3107" s="20">
        <v>0.49</v>
      </c>
      <c r="L3107" s="20">
        <v>0.51</v>
      </c>
      <c r="M3107" t="str">
        <f>_xlfn.XLOOKUP(Production_Downtime_Cleaned[[#This Row],[machine_id]],Machine_master[machine_id],Machine_master[department])</f>
        <v>Machining</v>
      </c>
    </row>
    <row r="3108" spans="1:13">
      <c r="A3108" s="19">
        <v>45787</v>
      </c>
      <c r="B3108" t="s">
        <v>21</v>
      </c>
      <c r="C3108" t="s">
        <v>17</v>
      </c>
      <c r="D3108">
        <v>8</v>
      </c>
      <c r="E3108">
        <v>3.7</v>
      </c>
      <c r="F3108">
        <v>4.3</v>
      </c>
      <c r="G3108">
        <v>389</v>
      </c>
      <c r="H3108" t="s">
        <v>29</v>
      </c>
      <c r="I3108">
        <v>4700</v>
      </c>
      <c r="J3108" t="s">
        <v>16</v>
      </c>
      <c r="K3108" s="20">
        <v>0.46</v>
      </c>
      <c r="L3108" s="20">
        <v>0.54</v>
      </c>
      <c r="M3108" t="str">
        <f>_xlfn.XLOOKUP(Production_Downtime_Cleaned[[#This Row],[machine_id]],Machine_master[machine_id],Machine_master[department])</f>
        <v>Machining</v>
      </c>
    </row>
    <row r="3109" spans="1:13">
      <c r="A3109" s="19">
        <v>45787</v>
      </c>
      <c r="B3109" t="s">
        <v>21</v>
      </c>
      <c r="C3109" t="s">
        <v>18</v>
      </c>
      <c r="D3109">
        <v>8</v>
      </c>
      <c r="E3109">
        <v>0</v>
      </c>
      <c r="F3109">
        <v>8</v>
      </c>
      <c r="G3109">
        <v>647</v>
      </c>
      <c r="H3109" t="s">
        <v>15</v>
      </c>
      <c r="I3109">
        <v>0</v>
      </c>
      <c r="J3109" t="s">
        <v>16</v>
      </c>
      <c r="K3109" s="20">
        <v>0</v>
      </c>
      <c r="L3109" s="20">
        <v>1</v>
      </c>
      <c r="M3109" t="str">
        <f>_xlfn.XLOOKUP(Production_Downtime_Cleaned[[#This Row],[machine_id]],Machine_master[machine_id],Machine_master[department])</f>
        <v>Machining</v>
      </c>
    </row>
    <row r="3110" spans="1:13">
      <c r="A3110" s="19">
        <v>45787</v>
      </c>
      <c r="B3110" t="s">
        <v>22</v>
      </c>
      <c r="C3110" t="s">
        <v>14</v>
      </c>
      <c r="D3110">
        <v>8</v>
      </c>
      <c r="E3110">
        <v>5.2</v>
      </c>
      <c r="F3110">
        <v>2.8</v>
      </c>
      <c r="G3110">
        <v>231</v>
      </c>
      <c r="H3110" t="s">
        <v>30</v>
      </c>
      <c r="I3110">
        <v>6500</v>
      </c>
      <c r="J3110" t="s">
        <v>16</v>
      </c>
      <c r="K3110" s="20">
        <v>0.65</v>
      </c>
      <c r="L3110" s="20">
        <v>0.35</v>
      </c>
      <c r="M3110" t="str">
        <f>_xlfn.XLOOKUP(Production_Downtime_Cleaned[[#This Row],[machine_id]],Machine_master[machine_id],Machine_master[department])</f>
        <v>Machining</v>
      </c>
    </row>
    <row r="3111" spans="1:13">
      <c r="A3111" s="19">
        <v>45787</v>
      </c>
      <c r="B3111" t="s">
        <v>22</v>
      </c>
      <c r="C3111" t="s">
        <v>17</v>
      </c>
      <c r="D3111">
        <v>8</v>
      </c>
      <c r="E3111">
        <v>0</v>
      </c>
      <c r="F3111">
        <v>8</v>
      </c>
      <c r="G3111">
        <v>700</v>
      </c>
      <c r="H3111" t="s">
        <v>15</v>
      </c>
      <c r="I3111">
        <v>0</v>
      </c>
      <c r="J3111" t="s">
        <v>16</v>
      </c>
      <c r="K3111" s="20">
        <v>0</v>
      </c>
      <c r="L3111" s="20">
        <v>1</v>
      </c>
      <c r="M3111" t="str">
        <f>_xlfn.XLOOKUP(Production_Downtime_Cleaned[[#This Row],[machine_id]],Machine_master[machine_id],Machine_master[department])</f>
        <v>Machining</v>
      </c>
    </row>
    <row r="3112" spans="1:13">
      <c r="A3112" s="19">
        <v>45787</v>
      </c>
      <c r="B3112" t="s">
        <v>22</v>
      </c>
      <c r="C3112" t="s">
        <v>18</v>
      </c>
      <c r="D3112">
        <v>8</v>
      </c>
      <c r="E3112">
        <v>0</v>
      </c>
      <c r="F3112">
        <v>8</v>
      </c>
      <c r="G3112">
        <v>682</v>
      </c>
      <c r="H3112" t="s">
        <v>15</v>
      </c>
      <c r="I3112">
        <v>0</v>
      </c>
      <c r="J3112" t="s">
        <v>16</v>
      </c>
      <c r="K3112" s="20">
        <v>0</v>
      </c>
      <c r="L3112" s="20">
        <v>1</v>
      </c>
      <c r="M3112" t="str">
        <f>_xlfn.XLOOKUP(Production_Downtime_Cleaned[[#This Row],[machine_id]],Machine_master[machine_id],Machine_master[department])</f>
        <v>Machining</v>
      </c>
    </row>
    <row r="3113" spans="1:13">
      <c r="A3113" s="19">
        <v>45787</v>
      </c>
      <c r="B3113" t="s">
        <v>23</v>
      </c>
      <c r="C3113" t="s">
        <v>14</v>
      </c>
      <c r="D3113">
        <v>8</v>
      </c>
      <c r="E3113">
        <v>0</v>
      </c>
      <c r="F3113">
        <v>8</v>
      </c>
      <c r="G3113">
        <v>3530</v>
      </c>
      <c r="H3113" t="s">
        <v>15</v>
      </c>
      <c r="I3113">
        <v>0</v>
      </c>
      <c r="J3113" t="s">
        <v>16</v>
      </c>
      <c r="K3113" s="20">
        <v>0</v>
      </c>
      <c r="L3113" s="20">
        <v>1</v>
      </c>
      <c r="M3113" t="str">
        <f>_xlfn.XLOOKUP(Production_Downtime_Cleaned[[#This Row],[machine_id]],Machine_master[machine_id],Machine_master[department])</f>
        <v>Assembly</v>
      </c>
    </row>
    <row r="3114" spans="1:13">
      <c r="A3114" s="19">
        <v>45787</v>
      </c>
      <c r="B3114" t="s">
        <v>23</v>
      </c>
      <c r="C3114" t="s">
        <v>17</v>
      </c>
      <c r="D3114">
        <v>8</v>
      </c>
      <c r="E3114">
        <v>0</v>
      </c>
      <c r="F3114">
        <v>8</v>
      </c>
      <c r="G3114">
        <v>3350</v>
      </c>
      <c r="H3114" t="s">
        <v>15</v>
      </c>
      <c r="I3114">
        <v>0</v>
      </c>
      <c r="J3114" t="s">
        <v>16</v>
      </c>
      <c r="K3114" s="20">
        <v>0</v>
      </c>
      <c r="L3114" s="20">
        <v>1</v>
      </c>
      <c r="M3114" t="str">
        <f>_xlfn.XLOOKUP(Production_Downtime_Cleaned[[#This Row],[machine_id]],Machine_master[machine_id],Machine_master[department])</f>
        <v>Assembly</v>
      </c>
    </row>
    <row r="3115" spans="1:13">
      <c r="A3115" s="19">
        <v>45787</v>
      </c>
      <c r="B3115" t="s">
        <v>23</v>
      </c>
      <c r="C3115" t="s">
        <v>18</v>
      </c>
      <c r="D3115">
        <v>8</v>
      </c>
      <c r="E3115">
        <v>0</v>
      </c>
      <c r="F3115">
        <v>8</v>
      </c>
      <c r="G3115">
        <v>3402</v>
      </c>
      <c r="H3115" t="s">
        <v>15</v>
      </c>
      <c r="I3115">
        <v>0</v>
      </c>
      <c r="J3115" t="s">
        <v>16</v>
      </c>
      <c r="K3115" s="20">
        <v>0</v>
      </c>
      <c r="L3115" s="20">
        <v>1</v>
      </c>
      <c r="M3115" t="str">
        <f>_xlfn.XLOOKUP(Production_Downtime_Cleaned[[#This Row],[machine_id]],Machine_master[machine_id],Machine_master[department])</f>
        <v>Assembly</v>
      </c>
    </row>
    <row r="3116" spans="1:13">
      <c r="A3116" s="19">
        <v>45787</v>
      </c>
      <c r="B3116" t="s">
        <v>24</v>
      </c>
      <c r="C3116" t="s">
        <v>14</v>
      </c>
      <c r="D3116">
        <v>8</v>
      </c>
      <c r="E3116">
        <v>0</v>
      </c>
      <c r="F3116">
        <v>8</v>
      </c>
      <c r="G3116">
        <v>3524</v>
      </c>
      <c r="H3116" t="s">
        <v>15</v>
      </c>
      <c r="I3116">
        <v>0</v>
      </c>
      <c r="J3116" t="s">
        <v>16</v>
      </c>
      <c r="K3116" s="20">
        <v>0</v>
      </c>
      <c r="L3116" s="20">
        <v>1</v>
      </c>
      <c r="M3116" t="str">
        <f>_xlfn.XLOOKUP(Production_Downtime_Cleaned[[#This Row],[machine_id]],Machine_master[machine_id],Machine_master[department])</f>
        <v>Assembly</v>
      </c>
    </row>
    <row r="3117" spans="1:13">
      <c r="A3117" s="19">
        <v>45787</v>
      </c>
      <c r="B3117" t="s">
        <v>24</v>
      </c>
      <c r="C3117" t="s">
        <v>17</v>
      </c>
      <c r="D3117">
        <v>8</v>
      </c>
      <c r="E3117">
        <v>0</v>
      </c>
      <c r="F3117">
        <v>8</v>
      </c>
      <c r="G3117">
        <v>3496</v>
      </c>
      <c r="H3117" t="s">
        <v>15</v>
      </c>
      <c r="I3117">
        <v>0</v>
      </c>
      <c r="J3117" t="s">
        <v>16</v>
      </c>
      <c r="K3117" s="20">
        <v>0</v>
      </c>
      <c r="L3117" s="20">
        <v>1</v>
      </c>
      <c r="M3117" t="str">
        <f>_xlfn.XLOOKUP(Production_Downtime_Cleaned[[#This Row],[machine_id]],Machine_master[machine_id],Machine_master[department])</f>
        <v>Assembly</v>
      </c>
    </row>
    <row r="3118" spans="1:13">
      <c r="A3118" s="19">
        <v>45787</v>
      </c>
      <c r="B3118" t="s">
        <v>24</v>
      </c>
      <c r="C3118" t="s">
        <v>18</v>
      </c>
      <c r="D3118">
        <v>8</v>
      </c>
      <c r="E3118">
        <v>0</v>
      </c>
      <c r="F3118">
        <v>8</v>
      </c>
      <c r="G3118">
        <v>3204</v>
      </c>
      <c r="H3118" t="s">
        <v>15</v>
      </c>
      <c r="I3118">
        <v>0</v>
      </c>
      <c r="J3118" t="s">
        <v>16</v>
      </c>
      <c r="K3118" s="20">
        <v>0</v>
      </c>
      <c r="L3118" s="20">
        <v>1</v>
      </c>
      <c r="M3118" t="str">
        <f>_xlfn.XLOOKUP(Production_Downtime_Cleaned[[#This Row],[machine_id]],Machine_master[machine_id],Machine_master[department])</f>
        <v>Assembly</v>
      </c>
    </row>
    <row r="3119" spans="1:13">
      <c r="A3119" s="19">
        <v>45787</v>
      </c>
      <c r="B3119" t="s">
        <v>25</v>
      </c>
      <c r="C3119" t="s">
        <v>14</v>
      </c>
      <c r="D3119">
        <v>8</v>
      </c>
      <c r="E3119">
        <v>0</v>
      </c>
      <c r="F3119">
        <v>8</v>
      </c>
      <c r="G3119">
        <v>3838</v>
      </c>
      <c r="H3119" t="s">
        <v>15</v>
      </c>
      <c r="I3119">
        <v>0</v>
      </c>
      <c r="J3119" t="s">
        <v>16</v>
      </c>
      <c r="K3119" s="20">
        <v>0</v>
      </c>
      <c r="L3119" s="20">
        <v>1</v>
      </c>
      <c r="M3119" t="str">
        <f>_xlfn.XLOOKUP(Production_Downtime_Cleaned[[#This Row],[machine_id]],Machine_master[machine_id],Machine_master[department])</f>
        <v>Cutting</v>
      </c>
    </row>
    <row r="3120" spans="1:13">
      <c r="A3120" s="19">
        <v>45787</v>
      </c>
      <c r="B3120" t="s">
        <v>25</v>
      </c>
      <c r="C3120" t="s">
        <v>17</v>
      </c>
      <c r="D3120">
        <v>8</v>
      </c>
      <c r="E3120">
        <v>0</v>
      </c>
      <c r="F3120">
        <v>8</v>
      </c>
      <c r="G3120">
        <v>4055</v>
      </c>
      <c r="H3120" t="s">
        <v>15</v>
      </c>
      <c r="I3120">
        <v>0</v>
      </c>
      <c r="J3120" t="s">
        <v>16</v>
      </c>
      <c r="K3120" s="20">
        <v>0</v>
      </c>
      <c r="L3120" s="20">
        <v>1</v>
      </c>
      <c r="M3120" t="str">
        <f>_xlfn.XLOOKUP(Production_Downtime_Cleaned[[#This Row],[machine_id]],Machine_master[machine_id],Machine_master[department])</f>
        <v>Cutting</v>
      </c>
    </row>
    <row r="3121" spans="1:13">
      <c r="A3121" s="19">
        <v>45787</v>
      </c>
      <c r="B3121" t="s">
        <v>25</v>
      </c>
      <c r="C3121" t="s">
        <v>18</v>
      </c>
      <c r="D3121">
        <v>8</v>
      </c>
      <c r="E3121">
        <v>0</v>
      </c>
      <c r="F3121">
        <v>8</v>
      </c>
      <c r="G3121">
        <v>3798</v>
      </c>
      <c r="H3121" t="s">
        <v>15</v>
      </c>
      <c r="I3121">
        <v>0</v>
      </c>
      <c r="J3121" t="s">
        <v>16</v>
      </c>
      <c r="K3121" s="20">
        <v>0</v>
      </c>
      <c r="L3121" s="20">
        <v>1</v>
      </c>
      <c r="M3121" t="str">
        <f>_xlfn.XLOOKUP(Production_Downtime_Cleaned[[#This Row],[machine_id]],Machine_master[machine_id],Machine_master[department])</f>
        <v>Cutting</v>
      </c>
    </row>
    <row r="3122" spans="1:13">
      <c r="A3122" s="19">
        <v>45788</v>
      </c>
      <c r="B3122" t="s">
        <v>13</v>
      </c>
      <c r="C3122" t="s">
        <v>14</v>
      </c>
      <c r="D3122">
        <v>8</v>
      </c>
      <c r="E3122">
        <v>0</v>
      </c>
      <c r="F3122">
        <v>8</v>
      </c>
      <c r="G3122">
        <v>4837</v>
      </c>
      <c r="H3122" t="s">
        <v>15</v>
      </c>
      <c r="I3122">
        <v>0</v>
      </c>
      <c r="J3122" t="s">
        <v>16</v>
      </c>
      <c r="K3122" s="20">
        <v>0</v>
      </c>
      <c r="L3122" s="20">
        <v>1</v>
      </c>
      <c r="M3122" t="str">
        <f>_xlfn.XLOOKUP(Production_Downtime_Cleaned[[#This Row],[machine_id]],Machine_master[machine_id],Machine_master[department])</f>
        <v>Stamping</v>
      </c>
    </row>
    <row r="3123" spans="1:13">
      <c r="A3123" s="19">
        <v>45788</v>
      </c>
      <c r="B3123" t="s">
        <v>13</v>
      </c>
      <c r="C3123" t="s">
        <v>17</v>
      </c>
      <c r="D3123">
        <v>8</v>
      </c>
      <c r="E3123">
        <v>0</v>
      </c>
      <c r="F3123">
        <v>8</v>
      </c>
      <c r="G3123">
        <v>5121</v>
      </c>
      <c r="H3123" t="s">
        <v>15</v>
      </c>
      <c r="I3123">
        <v>0</v>
      </c>
      <c r="J3123" t="s">
        <v>16</v>
      </c>
      <c r="K3123" s="20">
        <v>0</v>
      </c>
      <c r="L3123" s="20">
        <v>1</v>
      </c>
      <c r="M3123" t="str">
        <f>_xlfn.XLOOKUP(Production_Downtime_Cleaned[[#This Row],[machine_id]],Machine_master[machine_id],Machine_master[department])</f>
        <v>Stamping</v>
      </c>
    </row>
    <row r="3124" spans="1:13">
      <c r="A3124" s="19">
        <v>45788</v>
      </c>
      <c r="B3124" t="s">
        <v>13</v>
      </c>
      <c r="C3124" t="s">
        <v>18</v>
      </c>
      <c r="D3124">
        <v>8</v>
      </c>
      <c r="E3124">
        <v>0</v>
      </c>
      <c r="F3124">
        <v>8</v>
      </c>
      <c r="G3124">
        <v>4841</v>
      </c>
      <c r="H3124" t="s">
        <v>15</v>
      </c>
      <c r="I3124">
        <v>0</v>
      </c>
      <c r="J3124" t="s">
        <v>16</v>
      </c>
      <c r="K3124" s="20">
        <v>0</v>
      </c>
      <c r="L3124" s="20">
        <v>1</v>
      </c>
      <c r="M3124" t="str">
        <f>_xlfn.XLOOKUP(Production_Downtime_Cleaned[[#This Row],[machine_id]],Machine_master[machine_id],Machine_master[department])</f>
        <v>Stamping</v>
      </c>
    </row>
    <row r="3125" spans="1:13">
      <c r="A3125" s="19">
        <v>45788</v>
      </c>
      <c r="B3125" t="s">
        <v>19</v>
      </c>
      <c r="C3125" t="s">
        <v>14</v>
      </c>
      <c r="D3125">
        <v>8</v>
      </c>
      <c r="E3125">
        <v>0</v>
      </c>
      <c r="F3125">
        <v>8</v>
      </c>
      <c r="G3125">
        <v>5197</v>
      </c>
      <c r="H3125" t="s">
        <v>15</v>
      </c>
      <c r="I3125">
        <v>0</v>
      </c>
      <c r="J3125" t="s">
        <v>16</v>
      </c>
      <c r="K3125" s="20">
        <v>0</v>
      </c>
      <c r="L3125" s="20">
        <v>1</v>
      </c>
      <c r="M3125" t="str">
        <f>_xlfn.XLOOKUP(Production_Downtime_Cleaned[[#This Row],[machine_id]],Machine_master[machine_id],Machine_master[department])</f>
        <v>Stamping</v>
      </c>
    </row>
    <row r="3126" spans="1:13">
      <c r="A3126" s="19">
        <v>45788</v>
      </c>
      <c r="B3126" t="s">
        <v>19</v>
      </c>
      <c r="C3126" t="s">
        <v>17</v>
      </c>
      <c r="D3126">
        <v>8</v>
      </c>
      <c r="E3126">
        <v>0</v>
      </c>
      <c r="F3126">
        <v>8</v>
      </c>
      <c r="G3126">
        <v>5378</v>
      </c>
      <c r="H3126" t="s">
        <v>15</v>
      </c>
      <c r="I3126">
        <v>0</v>
      </c>
      <c r="J3126" t="s">
        <v>16</v>
      </c>
      <c r="K3126" s="20">
        <v>0</v>
      </c>
      <c r="L3126" s="20">
        <v>1</v>
      </c>
      <c r="M3126" t="str">
        <f>_xlfn.XLOOKUP(Production_Downtime_Cleaned[[#This Row],[machine_id]],Machine_master[machine_id],Machine_master[department])</f>
        <v>Stamping</v>
      </c>
    </row>
    <row r="3127" spans="1:13">
      <c r="A3127" s="19">
        <v>45788</v>
      </c>
      <c r="B3127" t="s">
        <v>19</v>
      </c>
      <c r="C3127" t="s">
        <v>18</v>
      </c>
      <c r="D3127">
        <v>8</v>
      </c>
      <c r="E3127">
        <v>0</v>
      </c>
      <c r="F3127">
        <v>8</v>
      </c>
      <c r="G3127">
        <v>5385</v>
      </c>
      <c r="H3127" t="s">
        <v>15</v>
      </c>
      <c r="I3127">
        <v>0</v>
      </c>
      <c r="J3127" t="s">
        <v>16</v>
      </c>
      <c r="K3127" s="20">
        <v>0</v>
      </c>
      <c r="L3127" s="20">
        <v>1</v>
      </c>
      <c r="M3127" t="str">
        <f>_xlfn.XLOOKUP(Production_Downtime_Cleaned[[#This Row],[machine_id]],Machine_master[machine_id],Machine_master[department])</f>
        <v>Stamping</v>
      </c>
    </row>
    <row r="3128" spans="1:13">
      <c r="A3128" s="19">
        <v>45788</v>
      </c>
      <c r="B3128" t="s">
        <v>20</v>
      </c>
      <c r="C3128" t="s">
        <v>14</v>
      </c>
      <c r="D3128">
        <v>8</v>
      </c>
      <c r="E3128">
        <v>0</v>
      </c>
      <c r="F3128">
        <v>8</v>
      </c>
      <c r="G3128">
        <v>4492</v>
      </c>
      <c r="H3128" t="s">
        <v>15</v>
      </c>
      <c r="I3128">
        <v>0</v>
      </c>
      <c r="J3128" t="s">
        <v>16</v>
      </c>
      <c r="K3128" s="20">
        <v>0</v>
      </c>
      <c r="L3128" s="20">
        <v>1</v>
      </c>
      <c r="M3128" t="str">
        <f>_xlfn.XLOOKUP(Production_Downtime_Cleaned[[#This Row],[machine_id]],Machine_master[machine_id],Machine_master[department])</f>
        <v>Stamping</v>
      </c>
    </row>
    <row r="3129" spans="1:13">
      <c r="A3129" s="19">
        <v>45788</v>
      </c>
      <c r="B3129" t="s">
        <v>20</v>
      </c>
      <c r="C3129" t="s">
        <v>17</v>
      </c>
      <c r="D3129">
        <v>8</v>
      </c>
      <c r="E3129">
        <v>0</v>
      </c>
      <c r="F3129">
        <v>8</v>
      </c>
      <c r="G3129">
        <v>4442</v>
      </c>
      <c r="H3129" t="s">
        <v>15</v>
      </c>
      <c r="I3129">
        <v>0</v>
      </c>
      <c r="J3129" t="s">
        <v>16</v>
      </c>
      <c r="K3129" s="20">
        <v>0</v>
      </c>
      <c r="L3129" s="20">
        <v>1</v>
      </c>
      <c r="M3129" t="str">
        <f>_xlfn.XLOOKUP(Production_Downtime_Cleaned[[#This Row],[machine_id]],Machine_master[machine_id],Machine_master[department])</f>
        <v>Stamping</v>
      </c>
    </row>
    <row r="3130" spans="1:13">
      <c r="A3130" s="19">
        <v>45788</v>
      </c>
      <c r="B3130" t="s">
        <v>20</v>
      </c>
      <c r="C3130" t="s">
        <v>18</v>
      </c>
      <c r="D3130">
        <v>8</v>
      </c>
      <c r="E3130">
        <v>0</v>
      </c>
      <c r="F3130">
        <v>8</v>
      </c>
      <c r="G3130">
        <v>4804</v>
      </c>
      <c r="H3130" t="s">
        <v>15</v>
      </c>
      <c r="I3130">
        <v>0</v>
      </c>
      <c r="J3130" t="s">
        <v>16</v>
      </c>
      <c r="K3130" s="20">
        <v>0</v>
      </c>
      <c r="L3130" s="20">
        <v>1</v>
      </c>
      <c r="M3130" t="str">
        <f>_xlfn.XLOOKUP(Production_Downtime_Cleaned[[#This Row],[machine_id]],Machine_master[machine_id],Machine_master[department])</f>
        <v>Stamping</v>
      </c>
    </row>
    <row r="3131" spans="1:13">
      <c r="A3131" s="19">
        <v>45788</v>
      </c>
      <c r="B3131" t="s">
        <v>21</v>
      </c>
      <c r="C3131" t="s">
        <v>14</v>
      </c>
      <c r="D3131">
        <v>8</v>
      </c>
      <c r="E3131">
        <v>0</v>
      </c>
      <c r="F3131">
        <v>8</v>
      </c>
      <c r="G3131">
        <v>675</v>
      </c>
      <c r="H3131" t="s">
        <v>15</v>
      </c>
      <c r="I3131">
        <v>0</v>
      </c>
      <c r="J3131" t="s">
        <v>16</v>
      </c>
      <c r="K3131" s="20">
        <v>0</v>
      </c>
      <c r="L3131" s="20">
        <v>1</v>
      </c>
      <c r="M3131" t="str">
        <f>_xlfn.XLOOKUP(Production_Downtime_Cleaned[[#This Row],[machine_id]],Machine_master[machine_id],Machine_master[department])</f>
        <v>Machining</v>
      </c>
    </row>
    <row r="3132" spans="1:13">
      <c r="A3132" s="19">
        <v>45788</v>
      </c>
      <c r="B3132" t="s">
        <v>21</v>
      </c>
      <c r="C3132" t="s">
        <v>17</v>
      </c>
      <c r="D3132">
        <v>8</v>
      </c>
      <c r="E3132">
        <v>2</v>
      </c>
      <c r="F3132">
        <v>6</v>
      </c>
      <c r="G3132">
        <v>488</v>
      </c>
      <c r="H3132" t="s">
        <v>31</v>
      </c>
      <c r="I3132">
        <v>3700</v>
      </c>
      <c r="J3132" t="s">
        <v>16</v>
      </c>
      <c r="K3132" s="20">
        <v>0.25</v>
      </c>
      <c r="L3132" s="20">
        <v>0.75</v>
      </c>
      <c r="M3132" t="str">
        <f>_xlfn.XLOOKUP(Production_Downtime_Cleaned[[#This Row],[machine_id]],Machine_master[machine_id],Machine_master[department])</f>
        <v>Machining</v>
      </c>
    </row>
    <row r="3133" spans="1:13">
      <c r="A3133" s="19">
        <v>45788</v>
      </c>
      <c r="B3133" t="s">
        <v>21</v>
      </c>
      <c r="C3133" t="s">
        <v>18</v>
      </c>
      <c r="D3133">
        <v>8</v>
      </c>
      <c r="E3133">
        <v>2.5</v>
      </c>
      <c r="F3133">
        <v>5.5</v>
      </c>
      <c r="G3133">
        <v>500</v>
      </c>
      <c r="H3133" t="s">
        <v>30</v>
      </c>
      <c r="I3133">
        <v>10500</v>
      </c>
      <c r="J3133" t="s">
        <v>16</v>
      </c>
      <c r="K3133" s="20">
        <v>0.31</v>
      </c>
      <c r="L3133" s="20">
        <v>0.69</v>
      </c>
      <c r="M3133" t="str">
        <f>_xlfn.XLOOKUP(Production_Downtime_Cleaned[[#This Row],[machine_id]],Machine_master[machine_id],Machine_master[department])</f>
        <v>Machining</v>
      </c>
    </row>
    <row r="3134" spans="1:13">
      <c r="A3134" s="19">
        <v>45788</v>
      </c>
      <c r="B3134" t="s">
        <v>22</v>
      </c>
      <c r="C3134" t="s">
        <v>14</v>
      </c>
      <c r="D3134">
        <v>8</v>
      </c>
      <c r="E3134">
        <v>0</v>
      </c>
      <c r="F3134">
        <v>8</v>
      </c>
      <c r="G3134">
        <v>698</v>
      </c>
      <c r="H3134" t="s">
        <v>15</v>
      </c>
      <c r="I3134">
        <v>0</v>
      </c>
      <c r="J3134" t="s">
        <v>16</v>
      </c>
      <c r="K3134" s="20">
        <v>0</v>
      </c>
      <c r="L3134" s="20">
        <v>1</v>
      </c>
      <c r="M3134" t="str">
        <f>_xlfn.XLOOKUP(Production_Downtime_Cleaned[[#This Row],[machine_id]],Machine_master[machine_id],Machine_master[department])</f>
        <v>Machining</v>
      </c>
    </row>
    <row r="3135" spans="1:13">
      <c r="A3135" s="19">
        <v>45788</v>
      </c>
      <c r="B3135" t="s">
        <v>22</v>
      </c>
      <c r="C3135" t="s">
        <v>17</v>
      </c>
      <c r="D3135">
        <v>8</v>
      </c>
      <c r="E3135">
        <v>1.1000000000000001</v>
      </c>
      <c r="F3135">
        <v>6.9</v>
      </c>
      <c r="G3135">
        <v>496</v>
      </c>
      <c r="H3135" t="s">
        <v>28</v>
      </c>
      <c r="I3135">
        <v>10600</v>
      </c>
      <c r="J3135" t="s">
        <v>16</v>
      </c>
      <c r="K3135" s="20">
        <v>0.14000000000000001</v>
      </c>
      <c r="L3135" s="20">
        <v>0.86</v>
      </c>
      <c r="M3135" t="str">
        <f>_xlfn.XLOOKUP(Production_Downtime_Cleaned[[#This Row],[machine_id]],Machine_master[machine_id],Machine_master[department])</f>
        <v>Machining</v>
      </c>
    </row>
    <row r="3136" spans="1:13">
      <c r="A3136" s="19">
        <v>45788</v>
      </c>
      <c r="B3136" t="s">
        <v>22</v>
      </c>
      <c r="C3136" t="s">
        <v>18</v>
      </c>
      <c r="D3136">
        <v>8</v>
      </c>
      <c r="E3136">
        <v>0.9</v>
      </c>
      <c r="F3136">
        <v>7.1</v>
      </c>
      <c r="G3136">
        <v>655</v>
      </c>
      <c r="H3136" t="s">
        <v>29</v>
      </c>
      <c r="I3136">
        <v>7600</v>
      </c>
      <c r="J3136" t="s">
        <v>16</v>
      </c>
      <c r="K3136" s="20">
        <v>0.11</v>
      </c>
      <c r="L3136" s="20">
        <v>0.89</v>
      </c>
      <c r="M3136" t="str">
        <f>_xlfn.XLOOKUP(Production_Downtime_Cleaned[[#This Row],[machine_id]],Machine_master[machine_id],Machine_master[department])</f>
        <v>Machining</v>
      </c>
    </row>
    <row r="3137" spans="1:13">
      <c r="A3137" s="19">
        <v>45788</v>
      </c>
      <c r="B3137" t="s">
        <v>23</v>
      </c>
      <c r="C3137" t="s">
        <v>14</v>
      </c>
      <c r="D3137">
        <v>8</v>
      </c>
      <c r="E3137">
        <v>0</v>
      </c>
      <c r="F3137">
        <v>8</v>
      </c>
      <c r="G3137">
        <v>3215</v>
      </c>
      <c r="H3137" t="s">
        <v>15</v>
      </c>
      <c r="I3137">
        <v>0</v>
      </c>
      <c r="J3137" t="s">
        <v>16</v>
      </c>
      <c r="K3137" s="20">
        <v>0</v>
      </c>
      <c r="L3137" s="20">
        <v>1</v>
      </c>
      <c r="M3137" t="str">
        <f>_xlfn.XLOOKUP(Production_Downtime_Cleaned[[#This Row],[machine_id]],Machine_master[machine_id],Machine_master[department])</f>
        <v>Assembly</v>
      </c>
    </row>
    <row r="3138" spans="1:13">
      <c r="A3138" s="19">
        <v>45788</v>
      </c>
      <c r="B3138" t="s">
        <v>23</v>
      </c>
      <c r="C3138" t="s">
        <v>17</v>
      </c>
      <c r="D3138">
        <v>8</v>
      </c>
      <c r="E3138">
        <v>0</v>
      </c>
      <c r="F3138">
        <v>8</v>
      </c>
      <c r="G3138">
        <v>3142</v>
      </c>
      <c r="H3138" t="s">
        <v>15</v>
      </c>
      <c r="I3138">
        <v>0</v>
      </c>
      <c r="J3138" t="s">
        <v>16</v>
      </c>
      <c r="K3138" s="20">
        <v>0</v>
      </c>
      <c r="L3138" s="20">
        <v>1</v>
      </c>
      <c r="M3138" t="str">
        <f>_xlfn.XLOOKUP(Production_Downtime_Cleaned[[#This Row],[machine_id]],Machine_master[machine_id],Machine_master[department])</f>
        <v>Assembly</v>
      </c>
    </row>
    <row r="3139" spans="1:13">
      <c r="A3139" s="19">
        <v>45788</v>
      </c>
      <c r="B3139" t="s">
        <v>23</v>
      </c>
      <c r="C3139" t="s">
        <v>18</v>
      </c>
      <c r="D3139">
        <v>8</v>
      </c>
      <c r="E3139">
        <v>0</v>
      </c>
      <c r="F3139">
        <v>8</v>
      </c>
      <c r="G3139">
        <v>3363</v>
      </c>
      <c r="H3139" t="s">
        <v>15</v>
      </c>
      <c r="I3139">
        <v>0</v>
      </c>
      <c r="J3139" t="s">
        <v>16</v>
      </c>
      <c r="K3139" s="20">
        <v>0</v>
      </c>
      <c r="L3139" s="20">
        <v>1</v>
      </c>
      <c r="M3139" t="str">
        <f>_xlfn.XLOOKUP(Production_Downtime_Cleaned[[#This Row],[machine_id]],Machine_master[machine_id],Machine_master[department])</f>
        <v>Assembly</v>
      </c>
    </row>
    <row r="3140" spans="1:13">
      <c r="A3140" s="19">
        <v>45788</v>
      </c>
      <c r="B3140" t="s">
        <v>24</v>
      </c>
      <c r="C3140" t="s">
        <v>14</v>
      </c>
      <c r="D3140">
        <v>8</v>
      </c>
      <c r="E3140">
        <v>2.2000000000000002</v>
      </c>
      <c r="F3140">
        <v>5.8</v>
      </c>
      <c r="G3140">
        <v>2354</v>
      </c>
      <c r="H3140" t="s">
        <v>28</v>
      </c>
      <c r="I3140">
        <v>10900</v>
      </c>
      <c r="J3140" t="s">
        <v>16</v>
      </c>
      <c r="K3140" s="20">
        <v>0.28000000000000003</v>
      </c>
      <c r="L3140" s="20">
        <v>0.73</v>
      </c>
      <c r="M3140" t="str">
        <f>_xlfn.XLOOKUP(Production_Downtime_Cleaned[[#This Row],[machine_id]],Machine_master[machine_id],Machine_master[department])</f>
        <v>Assembly</v>
      </c>
    </row>
    <row r="3141" spans="1:13">
      <c r="A3141" s="19">
        <v>45788</v>
      </c>
      <c r="B3141" t="s">
        <v>24</v>
      </c>
      <c r="C3141" t="s">
        <v>17</v>
      </c>
      <c r="D3141">
        <v>8</v>
      </c>
      <c r="E3141">
        <v>3.2</v>
      </c>
      <c r="F3141">
        <v>4.8</v>
      </c>
      <c r="G3141">
        <v>1918</v>
      </c>
      <c r="H3141" t="s">
        <v>30</v>
      </c>
      <c r="I3141">
        <v>11900</v>
      </c>
      <c r="J3141" t="s">
        <v>16</v>
      </c>
      <c r="K3141" s="20">
        <v>0.4</v>
      </c>
      <c r="L3141" s="20">
        <v>0.6</v>
      </c>
      <c r="M3141" t="str">
        <f>_xlfn.XLOOKUP(Production_Downtime_Cleaned[[#This Row],[machine_id]],Machine_master[machine_id],Machine_master[department])</f>
        <v>Assembly</v>
      </c>
    </row>
    <row r="3142" spans="1:13">
      <c r="A3142" s="19">
        <v>45788</v>
      </c>
      <c r="B3142" t="s">
        <v>24</v>
      </c>
      <c r="C3142" t="s">
        <v>18</v>
      </c>
      <c r="D3142">
        <v>8</v>
      </c>
      <c r="E3142">
        <v>0</v>
      </c>
      <c r="F3142">
        <v>8</v>
      </c>
      <c r="G3142">
        <v>3151</v>
      </c>
      <c r="H3142" t="s">
        <v>15</v>
      </c>
      <c r="I3142">
        <v>0</v>
      </c>
      <c r="J3142" t="s">
        <v>16</v>
      </c>
      <c r="K3142" s="20">
        <v>0</v>
      </c>
      <c r="L3142" s="20">
        <v>1</v>
      </c>
      <c r="M3142" t="str">
        <f>_xlfn.XLOOKUP(Production_Downtime_Cleaned[[#This Row],[machine_id]],Machine_master[machine_id],Machine_master[department])</f>
        <v>Assembly</v>
      </c>
    </row>
    <row r="3143" spans="1:13">
      <c r="A3143" s="19">
        <v>45788</v>
      </c>
      <c r="B3143" t="s">
        <v>25</v>
      </c>
      <c r="C3143" t="s">
        <v>14</v>
      </c>
      <c r="D3143">
        <v>8</v>
      </c>
      <c r="E3143">
        <v>0</v>
      </c>
      <c r="F3143">
        <v>8</v>
      </c>
      <c r="G3143">
        <v>3923</v>
      </c>
      <c r="H3143" t="s">
        <v>15</v>
      </c>
      <c r="I3143">
        <v>0</v>
      </c>
      <c r="J3143" t="s">
        <v>16</v>
      </c>
      <c r="K3143" s="20">
        <v>0</v>
      </c>
      <c r="L3143" s="20">
        <v>1</v>
      </c>
      <c r="M3143" t="str">
        <f>_xlfn.XLOOKUP(Production_Downtime_Cleaned[[#This Row],[machine_id]],Machine_master[machine_id],Machine_master[department])</f>
        <v>Cutting</v>
      </c>
    </row>
    <row r="3144" spans="1:13">
      <c r="A3144" s="19">
        <v>45788</v>
      </c>
      <c r="B3144" t="s">
        <v>25</v>
      </c>
      <c r="C3144" t="s">
        <v>17</v>
      </c>
      <c r="D3144">
        <v>8</v>
      </c>
      <c r="E3144">
        <v>2.8</v>
      </c>
      <c r="F3144">
        <v>5.2</v>
      </c>
      <c r="G3144">
        <v>2802</v>
      </c>
      <c r="H3144" t="s">
        <v>30</v>
      </c>
      <c r="I3144">
        <v>9500</v>
      </c>
      <c r="J3144" t="s">
        <v>16</v>
      </c>
      <c r="K3144" s="20">
        <v>0.35</v>
      </c>
      <c r="L3144" s="20">
        <v>0.65</v>
      </c>
      <c r="M3144" t="str">
        <f>_xlfn.XLOOKUP(Production_Downtime_Cleaned[[#This Row],[machine_id]],Machine_master[machine_id],Machine_master[department])</f>
        <v>Cutting</v>
      </c>
    </row>
    <row r="3145" spans="1:13">
      <c r="A3145" s="19">
        <v>45788</v>
      </c>
      <c r="B3145" t="s">
        <v>25</v>
      </c>
      <c r="C3145" t="s">
        <v>18</v>
      </c>
      <c r="D3145">
        <v>8</v>
      </c>
      <c r="E3145">
        <v>0</v>
      </c>
      <c r="F3145">
        <v>8</v>
      </c>
      <c r="G3145">
        <v>4230</v>
      </c>
      <c r="H3145" t="s">
        <v>15</v>
      </c>
      <c r="I3145">
        <v>0</v>
      </c>
      <c r="J3145" t="s">
        <v>16</v>
      </c>
      <c r="K3145" s="20">
        <v>0</v>
      </c>
      <c r="L3145" s="20">
        <v>1</v>
      </c>
      <c r="M3145" t="str">
        <f>_xlfn.XLOOKUP(Production_Downtime_Cleaned[[#This Row],[machine_id]],Machine_master[machine_id],Machine_master[department])</f>
        <v>Cutting</v>
      </c>
    </row>
    <row r="3146" spans="1:13">
      <c r="A3146" s="19">
        <v>45789</v>
      </c>
      <c r="B3146" t="s">
        <v>13</v>
      </c>
      <c r="C3146" t="s">
        <v>14</v>
      </c>
      <c r="D3146">
        <v>8</v>
      </c>
      <c r="E3146">
        <v>0</v>
      </c>
      <c r="F3146">
        <v>8</v>
      </c>
      <c r="G3146">
        <v>4770</v>
      </c>
      <c r="H3146" t="s">
        <v>15</v>
      </c>
      <c r="I3146">
        <v>0</v>
      </c>
      <c r="J3146" t="s">
        <v>16</v>
      </c>
      <c r="K3146" s="20">
        <v>0</v>
      </c>
      <c r="L3146" s="20">
        <v>1</v>
      </c>
      <c r="M3146" t="str">
        <f>_xlfn.XLOOKUP(Production_Downtime_Cleaned[[#This Row],[machine_id]],Machine_master[machine_id],Machine_master[department])</f>
        <v>Stamping</v>
      </c>
    </row>
    <row r="3147" spans="1:13">
      <c r="A3147" s="19">
        <v>45789</v>
      </c>
      <c r="B3147" t="s">
        <v>13</v>
      </c>
      <c r="C3147" t="s">
        <v>17</v>
      </c>
      <c r="D3147">
        <v>8</v>
      </c>
      <c r="E3147">
        <v>1.3</v>
      </c>
      <c r="F3147">
        <v>6.7</v>
      </c>
      <c r="G3147">
        <v>4093</v>
      </c>
      <c r="H3147" t="s">
        <v>31</v>
      </c>
      <c r="I3147">
        <v>2800</v>
      </c>
      <c r="J3147" t="s">
        <v>16</v>
      </c>
      <c r="K3147" s="20">
        <v>0.16</v>
      </c>
      <c r="L3147" s="20">
        <v>0.84</v>
      </c>
      <c r="M3147" t="str">
        <f>_xlfn.XLOOKUP(Production_Downtime_Cleaned[[#This Row],[machine_id]],Machine_master[machine_id],Machine_master[department])</f>
        <v>Stamping</v>
      </c>
    </row>
    <row r="3148" spans="1:13">
      <c r="A3148" s="19">
        <v>45789</v>
      </c>
      <c r="B3148" t="s">
        <v>13</v>
      </c>
      <c r="C3148" t="s">
        <v>18</v>
      </c>
      <c r="D3148">
        <v>8</v>
      </c>
      <c r="E3148">
        <v>2.5</v>
      </c>
      <c r="F3148">
        <v>5.5</v>
      </c>
      <c r="G3148">
        <v>3137</v>
      </c>
      <c r="H3148" t="s">
        <v>30</v>
      </c>
      <c r="I3148">
        <v>7000</v>
      </c>
      <c r="J3148" t="s">
        <v>16</v>
      </c>
      <c r="K3148" s="20">
        <v>0.31</v>
      </c>
      <c r="L3148" s="20">
        <v>0.69</v>
      </c>
      <c r="M3148" t="str">
        <f>_xlfn.XLOOKUP(Production_Downtime_Cleaned[[#This Row],[machine_id]],Machine_master[machine_id],Machine_master[department])</f>
        <v>Stamping</v>
      </c>
    </row>
    <row r="3149" spans="1:13">
      <c r="A3149" s="19">
        <v>45789</v>
      </c>
      <c r="B3149" t="s">
        <v>19</v>
      </c>
      <c r="C3149" t="s">
        <v>14</v>
      </c>
      <c r="D3149">
        <v>8</v>
      </c>
      <c r="E3149">
        <v>0</v>
      </c>
      <c r="F3149">
        <v>8</v>
      </c>
      <c r="G3149">
        <v>5565</v>
      </c>
      <c r="H3149" t="s">
        <v>15</v>
      </c>
      <c r="I3149">
        <v>0</v>
      </c>
      <c r="J3149" t="s">
        <v>16</v>
      </c>
      <c r="K3149" s="20">
        <v>0</v>
      </c>
      <c r="L3149" s="20">
        <v>1</v>
      </c>
      <c r="M3149" t="str">
        <f>_xlfn.XLOOKUP(Production_Downtime_Cleaned[[#This Row],[machine_id]],Machine_master[machine_id],Machine_master[department])</f>
        <v>Stamping</v>
      </c>
    </row>
    <row r="3150" spans="1:13">
      <c r="A3150" s="19">
        <v>45789</v>
      </c>
      <c r="B3150" t="s">
        <v>19</v>
      </c>
      <c r="C3150" t="s">
        <v>17</v>
      </c>
      <c r="D3150">
        <v>8</v>
      </c>
      <c r="E3150">
        <v>0</v>
      </c>
      <c r="F3150">
        <v>8</v>
      </c>
      <c r="G3150">
        <v>5698</v>
      </c>
      <c r="H3150" t="s">
        <v>15</v>
      </c>
      <c r="I3150">
        <v>0</v>
      </c>
      <c r="J3150" t="s">
        <v>16</v>
      </c>
      <c r="K3150" s="20">
        <v>0</v>
      </c>
      <c r="L3150" s="20">
        <v>1</v>
      </c>
      <c r="M3150" t="str">
        <f>_xlfn.XLOOKUP(Production_Downtime_Cleaned[[#This Row],[machine_id]],Machine_master[machine_id],Machine_master[department])</f>
        <v>Stamping</v>
      </c>
    </row>
    <row r="3151" spans="1:13">
      <c r="A3151" s="19">
        <v>45789</v>
      </c>
      <c r="B3151" t="s">
        <v>19</v>
      </c>
      <c r="C3151" t="s">
        <v>18</v>
      </c>
      <c r="D3151">
        <v>8</v>
      </c>
      <c r="E3151">
        <v>0</v>
      </c>
      <c r="F3151">
        <v>8</v>
      </c>
      <c r="G3151">
        <v>4998</v>
      </c>
      <c r="H3151" t="s">
        <v>15</v>
      </c>
      <c r="I3151">
        <v>0</v>
      </c>
      <c r="J3151" t="s">
        <v>16</v>
      </c>
      <c r="K3151" s="20">
        <v>0</v>
      </c>
      <c r="L3151" s="20">
        <v>1</v>
      </c>
      <c r="M3151" t="str">
        <f>_xlfn.XLOOKUP(Production_Downtime_Cleaned[[#This Row],[machine_id]],Machine_master[machine_id],Machine_master[department])</f>
        <v>Stamping</v>
      </c>
    </row>
    <row r="3152" spans="1:13">
      <c r="A3152" s="19">
        <v>45789</v>
      </c>
      <c r="B3152" t="s">
        <v>20</v>
      </c>
      <c r="C3152" t="s">
        <v>14</v>
      </c>
      <c r="D3152">
        <v>8</v>
      </c>
      <c r="E3152">
        <v>0.8</v>
      </c>
      <c r="F3152">
        <v>7.2</v>
      </c>
      <c r="G3152">
        <v>4844</v>
      </c>
      <c r="H3152" t="s">
        <v>26</v>
      </c>
      <c r="I3152">
        <v>13900</v>
      </c>
      <c r="J3152" t="s">
        <v>16</v>
      </c>
      <c r="K3152" s="20">
        <v>0.1</v>
      </c>
      <c r="L3152" s="20">
        <v>0.9</v>
      </c>
      <c r="M3152" t="str">
        <f>_xlfn.XLOOKUP(Production_Downtime_Cleaned[[#This Row],[machine_id]],Machine_master[machine_id],Machine_master[department])</f>
        <v>Stamping</v>
      </c>
    </row>
    <row r="3153" spans="1:13">
      <c r="A3153" s="19">
        <v>45789</v>
      </c>
      <c r="B3153" t="s">
        <v>20</v>
      </c>
      <c r="C3153" t="s">
        <v>17</v>
      </c>
      <c r="D3153">
        <v>8</v>
      </c>
      <c r="E3153">
        <v>0</v>
      </c>
      <c r="F3153">
        <v>8</v>
      </c>
      <c r="G3153">
        <v>4667</v>
      </c>
      <c r="H3153" t="s">
        <v>15</v>
      </c>
      <c r="I3153">
        <v>0</v>
      </c>
      <c r="J3153" t="s">
        <v>16</v>
      </c>
      <c r="K3153" s="20">
        <v>0</v>
      </c>
      <c r="L3153" s="20">
        <v>1</v>
      </c>
      <c r="M3153" t="str">
        <f>_xlfn.XLOOKUP(Production_Downtime_Cleaned[[#This Row],[machine_id]],Machine_master[machine_id],Machine_master[department])</f>
        <v>Stamping</v>
      </c>
    </row>
    <row r="3154" spans="1:13">
      <c r="A3154" s="19">
        <v>45789</v>
      </c>
      <c r="B3154" t="s">
        <v>20</v>
      </c>
      <c r="C3154" t="s">
        <v>18</v>
      </c>
      <c r="D3154">
        <v>8</v>
      </c>
      <c r="E3154">
        <v>0</v>
      </c>
      <c r="F3154">
        <v>8</v>
      </c>
      <c r="G3154">
        <v>4520</v>
      </c>
      <c r="H3154" t="s">
        <v>15</v>
      </c>
      <c r="I3154">
        <v>0</v>
      </c>
      <c r="J3154" t="s">
        <v>16</v>
      </c>
      <c r="K3154" s="20">
        <v>0</v>
      </c>
      <c r="L3154" s="20">
        <v>1</v>
      </c>
      <c r="M3154" t="str">
        <f>_xlfn.XLOOKUP(Production_Downtime_Cleaned[[#This Row],[machine_id]],Machine_master[machine_id],Machine_master[department])</f>
        <v>Stamping</v>
      </c>
    </row>
    <row r="3155" spans="1:13">
      <c r="A3155" s="19">
        <v>45789</v>
      </c>
      <c r="B3155" t="s">
        <v>21</v>
      </c>
      <c r="C3155" t="s">
        <v>14</v>
      </c>
      <c r="D3155">
        <v>8</v>
      </c>
      <c r="E3155">
        <v>0.6</v>
      </c>
      <c r="F3155">
        <v>7.4</v>
      </c>
      <c r="G3155">
        <v>651</v>
      </c>
      <c r="H3155" t="s">
        <v>30</v>
      </c>
      <c r="I3155">
        <v>11500</v>
      </c>
      <c r="J3155" t="s">
        <v>16</v>
      </c>
      <c r="K3155" s="20">
        <v>0.08</v>
      </c>
      <c r="L3155" s="20">
        <v>0.93</v>
      </c>
      <c r="M3155" t="str">
        <f>_xlfn.XLOOKUP(Production_Downtime_Cleaned[[#This Row],[machine_id]],Machine_master[machine_id],Machine_master[department])</f>
        <v>Machining</v>
      </c>
    </row>
    <row r="3156" spans="1:13">
      <c r="A3156" s="19">
        <v>45789</v>
      </c>
      <c r="B3156" t="s">
        <v>21</v>
      </c>
      <c r="C3156" t="s">
        <v>17</v>
      </c>
      <c r="D3156">
        <v>8</v>
      </c>
      <c r="E3156">
        <v>4.8</v>
      </c>
      <c r="F3156">
        <v>3.2</v>
      </c>
      <c r="G3156">
        <v>262</v>
      </c>
      <c r="H3156" t="s">
        <v>26</v>
      </c>
      <c r="I3156">
        <v>13900</v>
      </c>
      <c r="J3156" t="s">
        <v>16</v>
      </c>
      <c r="K3156" s="20">
        <v>0.6</v>
      </c>
      <c r="L3156" s="20">
        <v>0.4</v>
      </c>
      <c r="M3156" t="str">
        <f>_xlfn.XLOOKUP(Production_Downtime_Cleaned[[#This Row],[machine_id]],Machine_master[machine_id],Machine_master[department])</f>
        <v>Machining</v>
      </c>
    </row>
    <row r="3157" spans="1:13">
      <c r="A3157" s="19">
        <v>45789</v>
      </c>
      <c r="B3157" t="s">
        <v>21</v>
      </c>
      <c r="C3157" t="s">
        <v>18</v>
      </c>
      <c r="D3157">
        <v>8</v>
      </c>
      <c r="E3157">
        <v>0</v>
      </c>
      <c r="F3157">
        <v>8</v>
      </c>
      <c r="G3157">
        <v>676</v>
      </c>
      <c r="H3157" t="s">
        <v>15</v>
      </c>
      <c r="I3157">
        <v>0</v>
      </c>
      <c r="J3157" t="s">
        <v>16</v>
      </c>
      <c r="K3157" s="20">
        <v>0</v>
      </c>
      <c r="L3157" s="20">
        <v>1</v>
      </c>
      <c r="M3157" t="str">
        <f>_xlfn.XLOOKUP(Production_Downtime_Cleaned[[#This Row],[machine_id]],Machine_master[machine_id],Machine_master[department])</f>
        <v>Machining</v>
      </c>
    </row>
    <row r="3158" spans="1:13">
      <c r="A3158" s="19">
        <v>45789</v>
      </c>
      <c r="B3158" t="s">
        <v>22</v>
      </c>
      <c r="C3158" t="s">
        <v>14</v>
      </c>
      <c r="D3158">
        <v>8</v>
      </c>
      <c r="E3158">
        <v>0</v>
      </c>
      <c r="F3158">
        <v>8</v>
      </c>
      <c r="G3158">
        <v>711</v>
      </c>
      <c r="H3158" t="s">
        <v>15</v>
      </c>
      <c r="I3158">
        <v>0</v>
      </c>
      <c r="J3158" t="s">
        <v>16</v>
      </c>
      <c r="K3158" s="20">
        <v>0</v>
      </c>
      <c r="L3158" s="20">
        <v>1</v>
      </c>
      <c r="M3158" t="str">
        <f>_xlfn.XLOOKUP(Production_Downtime_Cleaned[[#This Row],[machine_id]],Machine_master[machine_id],Machine_master[department])</f>
        <v>Machining</v>
      </c>
    </row>
    <row r="3159" spans="1:13">
      <c r="A3159" s="19">
        <v>45789</v>
      </c>
      <c r="B3159" t="s">
        <v>22</v>
      </c>
      <c r="C3159" t="s">
        <v>17</v>
      </c>
      <c r="D3159">
        <v>8</v>
      </c>
      <c r="E3159">
        <v>0</v>
      </c>
      <c r="F3159">
        <v>8</v>
      </c>
      <c r="G3159">
        <v>804</v>
      </c>
      <c r="H3159" t="s">
        <v>15</v>
      </c>
      <c r="I3159">
        <v>0</v>
      </c>
      <c r="J3159" t="s">
        <v>16</v>
      </c>
      <c r="K3159" s="20">
        <v>0</v>
      </c>
      <c r="L3159" s="20">
        <v>1</v>
      </c>
      <c r="M3159" t="str">
        <f>_xlfn.XLOOKUP(Production_Downtime_Cleaned[[#This Row],[machine_id]],Machine_master[machine_id],Machine_master[department])</f>
        <v>Machining</v>
      </c>
    </row>
    <row r="3160" spans="1:13">
      <c r="A3160" s="19">
        <v>45789</v>
      </c>
      <c r="B3160" t="s">
        <v>22</v>
      </c>
      <c r="C3160" t="s">
        <v>18</v>
      </c>
      <c r="D3160">
        <v>8</v>
      </c>
      <c r="E3160">
        <v>0</v>
      </c>
      <c r="F3160">
        <v>8</v>
      </c>
      <c r="G3160">
        <v>725</v>
      </c>
      <c r="H3160" t="s">
        <v>15</v>
      </c>
      <c r="I3160">
        <v>0</v>
      </c>
      <c r="J3160" t="s">
        <v>16</v>
      </c>
      <c r="K3160" s="20">
        <v>0</v>
      </c>
      <c r="L3160" s="20">
        <v>1</v>
      </c>
      <c r="M3160" t="str">
        <f>_xlfn.XLOOKUP(Production_Downtime_Cleaned[[#This Row],[machine_id]],Machine_master[machine_id],Machine_master[department])</f>
        <v>Machining</v>
      </c>
    </row>
    <row r="3161" spans="1:13">
      <c r="A3161" s="19">
        <v>45789</v>
      </c>
      <c r="B3161" t="s">
        <v>23</v>
      </c>
      <c r="C3161" t="s">
        <v>14</v>
      </c>
      <c r="D3161">
        <v>8</v>
      </c>
      <c r="E3161">
        <v>0</v>
      </c>
      <c r="F3161">
        <v>8</v>
      </c>
      <c r="G3161">
        <v>3220</v>
      </c>
      <c r="H3161" t="s">
        <v>15</v>
      </c>
      <c r="I3161">
        <v>0</v>
      </c>
      <c r="J3161" t="s">
        <v>16</v>
      </c>
      <c r="K3161" s="20">
        <v>0</v>
      </c>
      <c r="L3161" s="20">
        <v>1</v>
      </c>
      <c r="M3161" t="str">
        <f>_xlfn.XLOOKUP(Production_Downtime_Cleaned[[#This Row],[machine_id]],Machine_master[machine_id],Machine_master[department])</f>
        <v>Assembly</v>
      </c>
    </row>
    <row r="3162" spans="1:13">
      <c r="A3162" s="19">
        <v>45789</v>
      </c>
      <c r="B3162" t="s">
        <v>23</v>
      </c>
      <c r="C3162" t="s">
        <v>17</v>
      </c>
      <c r="D3162">
        <v>8</v>
      </c>
      <c r="E3162">
        <v>0</v>
      </c>
      <c r="F3162">
        <v>8</v>
      </c>
      <c r="G3162">
        <v>3420</v>
      </c>
      <c r="H3162" t="s">
        <v>15</v>
      </c>
      <c r="I3162">
        <v>0</v>
      </c>
      <c r="J3162" t="s">
        <v>16</v>
      </c>
      <c r="K3162" s="20">
        <v>0</v>
      </c>
      <c r="L3162" s="20">
        <v>1</v>
      </c>
      <c r="M3162" t="str">
        <f>_xlfn.XLOOKUP(Production_Downtime_Cleaned[[#This Row],[machine_id]],Machine_master[machine_id],Machine_master[department])</f>
        <v>Assembly</v>
      </c>
    </row>
    <row r="3163" spans="1:13">
      <c r="A3163" s="19">
        <v>45789</v>
      </c>
      <c r="B3163" t="s">
        <v>23</v>
      </c>
      <c r="C3163" t="s">
        <v>18</v>
      </c>
      <c r="D3163">
        <v>8</v>
      </c>
      <c r="E3163">
        <v>0</v>
      </c>
      <c r="F3163">
        <v>8</v>
      </c>
      <c r="G3163">
        <v>3413</v>
      </c>
      <c r="H3163" t="s">
        <v>15</v>
      </c>
      <c r="I3163">
        <v>0</v>
      </c>
      <c r="J3163" t="s">
        <v>16</v>
      </c>
      <c r="K3163" s="20">
        <v>0</v>
      </c>
      <c r="L3163" s="20">
        <v>1</v>
      </c>
      <c r="M3163" t="str">
        <f>_xlfn.XLOOKUP(Production_Downtime_Cleaned[[#This Row],[machine_id]],Machine_master[machine_id],Machine_master[department])</f>
        <v>Assembly</v>
      </c>
    </row>
    <row r="3164" spans="1:13">
      <c r="A3164" s="19">
        <v>45789</v>
      </c>
      <c r="B3164" t="s">
        <v>24</v>
      </c>
      <c r="C3164" t="s">
        <v>14</v>
      </c>
      <c r="D3164">
        <v>8</v>
      </c>
      <c r="E3164">
        <v>0</v>
      </c>
      <c r="F3164">
        <v>8</v>
      </c>
      <c r="G3164">
        <v>3062</v>
      </c>
      <c r="H3164" t="s">
        <v>15</v>
      </c>
      <c r="I3164">
        <v>0</v>
      </c>
      <c r="J3164" t="s">
        <v>16</v>
      </c>
      <c r="K3164" s="20">
        <v>0</v>
      </c>
      <c r="L3164" s="20">
        <v>1</v>
      </c>
      <c r="M3164" t="str">
        <f>_xlfn.XLOOKUP(Production_Downtime_Cleaned[[#This Row],[machine_id]],Machine_master[machine_id],Machine_master[department])</f>
        <v>Assembly</v>
      </c>
    </row>
    <row r="3165" spans="1:13">
      <c r="A3165" s="19">
        <v>45789</v>
      </c>
      <c r="B3165" t="s">
        <v>24</v>
      </c>
      <c r="C3165" t="s">
        <v>17</v>
      </c>
      <c r="D3165">
        <v>8</v>
      </c>
      <c r="E3165">
        <v>0</v>
      </c>
      <c r="F3165">
        <v>8</v>
      </c>
      <c r="G3165">
        <v>3528</v>
      </c>
      <c r="H3165" t="s">
        <v>15</v>
      </c>
      <c r="I3165">
        <v>0</v>
      </c>
      <c r="J3165" t="s">
        <v>16</v>
      </c>
      <c r="K3165" s="20">
        <v>0</v>
      </c>
      <c r="L3165" s="20">
        <v>1</v>
      </c>
      <c r="M3165" t="str">
        <f>_xlfn.XLOOKUP(Production_Downtime_Cleaned[[#This Row],[machine_id]],Machine_master[machine_id],Machine_master[department])</f>
        <v>Assembly</v>
      </c>
    </row>
    <row r="3166" spans="1:13">
      <c r="A3166" s="19">
        <v>45789</v>
      </c>
      <c r="B3166" t="s">
        <v>24</v>
      </c>
      <c r="C3166" t="s">
        <v>18</v>
      </c>
      <c r="D3166">
        <v>8</v>
      </c>
      <c r="E3166">
        <v>0</v>
      </c>
      <c r="F3166">
        <v>8</v>
      </c>
      <c r="G3166">
        <v>3325</v>
      </c>
      <c r="H3166" t="s">
        <v>15</v>
      </c>
      <c r="I3166">
        <v>0</v>
      </c>
      <c r="J3166" t="s">
        <v>16</v>
      </c>
      <c r="K3166" s="20">
        <v>0</v>
      </c>
      <c r="L3166" s="20">
        <v>1</v>
      </c>
      <c r="M3166" t="str">
        <f>_xlfn.XLOOKUP(Production_Downtime_Cleaned[[#This Row],[machine_id]],Machine_master[machine_id],Machine_master[department])</f>
        <v>Assembly</v>
      </c>
    </row>
    <row r="3167" spans="1:13">
      <c r="A3167" s="19">
        <v>45789</v>
      </c>
      <c r="B3167" t="s">
        <v>25</v>
      </c>
      <c r="C3167" t="s">
        <v>14</v>
      </c>
      <c r="D3167">
        <v>8</v>
      </c>
      <c r="E3167">
        <v>0</v>
      </c>
      <c r="F3167">
        <v>8</v>
      </c>
      <c r="G3167">
        <v>3943</v>
      </c>
      <c r="H3167" t="s">
        <v>15</v>
      </c>
      <c r="I3167">
        <v>0</v>
      </c>
      <c r="J3167" t="s">
        <v>16</v>
      </c>
      <c r="K3167" s="20">
        <v>0</v>
      </c>
      <c r="L3167" s="20">
        <v>1</v>
      </c>
      <c r="M3167" t="str">
        <f>_xlfn.XLOOKUP(Production_Downtime_Cleaned[[#This Row],[machine_id]],Machine_master[machine_id],Machine_master[department])</f>
        <v>Cutting</v>
      </c>
    </row>
    <row r="3168" spans="1:13">
      <c r="A3168" s="19">
        <v>45789</v>
      </c>
      <c r="B3168" t="s">
        <v>25</v>
      </c>
      <c r="C3168" t="s">
        <v>17</v>
      </c>
      <c r="D3168">
        <v>8</v>
      </c>
      <c r="E3168">
        <v>0</v>
      </c>
      <c r="F3168">
        <v>8</v>
      </c>
      <c r="G3168">
        <v>3729</v>
      </c>
      <c r="H3168" t="s">
        <v>15</v>
      </c>
      <c r="I3168">
        <v>0</v>
      </c>
      <c r="J3168" t="s">
        <v>16</v>
      </c>
      <c r="K3168" s="20">
        <v>0</v>
      </c>
      <c r="L3168" s="20">
        <v>1</v>
      </c>
      <c r="M3168" t="str">
        <f>_xlfn.XLOOKUP(Production_Downtime_Cleaned[[#This Row],[machine_id]],Machine_master[machine_id],Machine_master[department])</f>
        <v>Cutting</v>
      </c>
    </row>
    <row r="3169" spans="1:13">
      <c r="A3169" s="19">
        <v>45789</v>
      </c>
      <c r="B3169" t="s">
        <v>25</v>
      </c>
      <c r="C3169" t="s">
        <v>18</v>
      </c>
      <c r="D3169">
        <v>8</v>
      </c>
      <c r="E3169">
        <v>0</v>
      </c>
      <c r="F3169">
        <v>8</v>
      </c>
      <c r="G3169">
        <v>3643</v>
      </c>
      <c r="H3169" t="s">
        <v>15</v>
      </c>
      <c r="I3169">
        <v>0</v>
      </c>
      <c r="J3169" t="s">
        <v>16</v>
      </c>
      <c r="K3169" s="20">
        <v>0</v>
      </c>
      <c r="L3169" s="20">
        <v>1</v>
      </c>
      <c r="M3169" t="str">
        <f>_xlfn.XLOOKUP(Production_Downtime_Cleaned[[#This Row],[machine_id]],Machine_master[machine_id],Machine_master[department])</f>
        <v>Cutting</v>
      </c>
    </row>
    <row r="3170" spans="1:13">
      <c r="A3170" s="19">
        <v>45790</v>
      </c>
      <c r="B3170" t="s">
        <v>13</v>
      </c>
      <c r="C3170" t="s">
        <v>14</v>
      </c>
      <c r="D3170">
        <v>8</v>
      </c>
      <c r="E3170">
        <v>0</v>
      </c>
      <c r="F3170">
        <v>8</v>
      </c>
      <c r="G3170">
        <v>4811</v>
      </c>
      <c r="H3170" t="s">
        <v>15</v>
      </c>
      <c r="I3170">
        <v>0</v>
      </c>
      <c r="J3170" t="s">
        <v>16</v>
      </c>
      <c r="K3170" s="20">
        <v>0</v>
      </c>
      <c r="L3170" s="20">
        <v>1</v>
      </c>
      <c r="M3170" t="str">
        <f>_xlfn.XLOOKUP(Production_Downtime_Cleaned[[#This Row],[machine_id]],Machine_master[machine_id],Machine_master[department])</f>
        <v>Stamping</v>
      </c>
    </row>
    <row r="3171" spans="1:13">
      <c r="A3171" s="19">
        <v>45790</v>
      </c>
      <c r="B3171" t="s">
        <v>13</v>
      </c>
      <c r="C3171" t="s">
        <v>17</v>
      </c>
      <c r="D3171">
        <v>8</v>
      </c>
      <c r="E3171">
        <v>0</v>
      </c>
      <c r="F3171">
        <v>8</v>
      </c>
      <c r="G3171">
        <v>4941</v>
      </c>
      <c r="H3171" t="s">
        <v>15</v>
      </c>
      <c r="I3171">
        <v>0</v>
      </c>
      <c r="J3171" t="s">
        <v>16</v>
      </c>
      <c r="K3171" s="20">
        <v>0</v>
      </c>
      <c r="L3171" s="20">
        <v>1</v>
      </c>
      <c r="M3171" t="str">
        <f>_xlfn.XLOOKUP(Production_Downtime_Cleaned[[#This Row],[machine_id]],Machine_master[machine_id],Machine_master[department])</f>
        <v>Stamping</v>
      </c>
    </row>
    <row r="3172" spans="1:13">
      <c r="A3172" s="19">
        <v>45790</v>
      </c>
      <c r="B3172" t="s">
        <v>13</v>
      </c>
      <c r="C3172" t="s">
        <v>18</v>
      </c>
      <c r="D3172">
        <v>8</v>
      </c>
      <c r="E3172">
        <v>5</v>
      </c>
      <c r="F3172">
        <v>3</v>
      </c>
      <c r="G3172">
        <v>1965</v>
      </c>
      <c r="H3172" t="s">
        <v>27</v>
      </c>
      <c r="I3172">
        <v>5900</v>
      </c>
      <c r="J3172" t="s">
        <v>16</v>
      </c>
      <c r="K3172" s="20">
        <v>0.63</v>
      </c>
      <c r="L3172" s="20">
        <v>0.38</v>
      </c>
      <c r="M3172" t="str">
        <f>_xlfn.XLOOKUP(Production_Downtime_Cleaned[[#This Row],[machine_id]],Machine_master[machine_id],Machine_master[department])</f>
        <v>Stamping</v>
      </c>
    </row>
    <row r="3173" spans="1:13">
      <c r="A3173" s="19">
        <v>45790</v>
      </c>
      <c r="B3173" t="s">
        <v>19</v>
      </c>
      <c r="C3173" t="s">
        <v>14</v>
      </c>
      <c r="D3173">
        <v>8</v>
      </c>
      <c r="E3173">
        <v>0</v>
      </c>
      <c r="F3173">
        <v>8</v>
      </c>
      <c r="G3173">
        <v>5534</v>
      </c>
      <c r="H3173" t="s">
        <v>15</v>
      </c>
      <c r="I3173">
        <v>0</v>
      </c>
      <c r="J3173" t="s">
        <v>16</v>
      </c>
      <c r="K3173" s="20">
        <v>0</v>
      </c>
      <c r="L3173" s="20">
        <v>1</v>
      </c>
      <c r="M3173" t="str">
        <f>_xlfn.XLOOKUP(Production_Downtime_Cleaned[[#This Row],[machine_id]],Machine_master[machine_id],Machine_master[department])</f>
        <v>Stamping</v>
      </c>
    </row>
    <row r="3174" spans="1:13">
      <c r="A3174" s="19">
        <v>45790</v>
      </c>
      <c r="B3174" t="s">
        <v>19</v>
      </c>
      <c r="C3174" t="s">
        <v>17</v>
      </c>
      <c r="D3174">
        <v>8</v>
      </c>
      <c r="E3174">
        <v>0</v>
      </c>
      <c r="F3174">
        <v>8</v>
      </c>
      <c r="G3174">
        <v>5112</v>
      </c>
      <c r="H3174" t="s">
        <v>15</v>
      </c>
      <c r="I3174">
        <v>0</v>
      </c>
      <c r="J3174" t="s">
        <v>16</v>
      </c>
      <c r="K3174" s="20">
        <v>0</v>
      </c>
      <c r="L3174" s="20">
        <v>1</v>
      </c>
      <c r="M3174" t="str">
        <f>_xlfn.XLOOKUP(Production_Downtime_Cleaned[[#This Row],[machine_id]],Machine_master[machine_id],Machine_master[department])</f>
        <v>Stamping</v>
      </c>
    </row>
    <row r="3175" spans="1:13">
      <c r="A3175" s="19">
        <v>45790</v>
      </c>
      <c r="B3175" t="s">
        <v>19</v>
      </c>
      <c r="C3175" t="s">
        <v>18</v>
      </c>
      <c r="D3175">
        <v>8</v>
      </c>
      <c r="E3175">
        <v>0</v>
      </c>
      <c r="F3175">
        <v>8</v>
      </c>
      <c r="G3175">
        <v>5198</v>
      </c>
      <c r="H3175" t="s">
        <v>15</v>
      </c>
      <c r="I3175">
        <v>0</v>
      </c>
      <c r="J3175" t="s">
        <v>16</v>
      </c>
      <c r="K3175" s="20">
        <v>0</v>
      </c>
      <c r="L3175" s="20">
        <v>1</v>
      </c>
      <c r="M3175" t="str">
        <f>_xlfn.XLOOKUP(Production_Downtime_Cleaned[[#This Row],[machine_id]],Machine_master[machine_id],Machine_master[department])</f>
        <v>Stamping</v>
      </c>
    </row>
    <row r="3176" spans="1:13">
      <c r="A3176" s="19">
        <v>45790</v>
      </c>
      <c r="B3176" t="s">
        <v>20</v>
      </c>
      <c r="C3176" t="s">
        <v>14</v>
      </c>
      <c r="D3176">
        <v>8</v>
      </c>
      <c r="E3176">
        <v>0</v>
      </c>
      <c r="F3176">
        <v>8</v>
      </c>
      <c r="G3176">
        <v>4430</v>
      </c>
      <c r="H3176" t="s">
        <v>15</v>
      </c>
      <c r="I3176">
        <v>0</v>
      </c>
      <c r="J3176" t="s">
        <v>16</v>
      </c>
      <c r="K3176" s="20">
        <v>0</v>
      </c>
      <c r="L3176" s="20">
        <v>1</v>
      </c>
      <c r="M3176" t="str">
        <f>_xlfn.XLOOKUP(Production_Downtime_Cleaned[[#This Row],[machine_id]],Machine_master[machine_id],Machine_master[department])</f>
        <v>Stamping</v>
      </c>
    </row>
    <row r="3177" spans="1:13">
      <c r="A3177" s="19">
        <v>45790</v>
      </c>
      <c r="B3177" t="s">
        <v>20</v>
      </c>
      <c r="C3177" t="s">
        <v>17</v>
      </c>
      <c r="D3177">
        <v>8</v>
      </c>
      <c r="E3177">
        <v>2.9</v>
      </c>
      <c r="F3177">
        <v>5.0999999999999996</v>
      </c>
      <c r="G3177">
        <v>2982</v>
      </c>
      <c r="H3177" t="s">
        <v>26</v>
      </c>
      <c r="I3177">
        <v>13800</v>
      </c>
      <c r="J3177" t="s">
        <v>16</v>
      </c>
      <c r="K3177" s="20">
        <v>0.36</v>
      </c>
      <c r="L3177" s="20">
        <v>0.64</v>
      </c>
      <c r="M3177" t="str">
        <f>_xlfn.XLOOKUP(Production_Downtime_Cleaned[[#This Row],[machine_id]],Machine_master[machine_id],Machine_master[department])</f>
        <v>Stamping</v>
      </c>
    </row>
    <row r="3178" spans="1:13">
      <c r="A3178" s="19">
        <v>45790</v>
      </c>
      <c r="B3178" t="s">
        <v>20</v>
      </c>
      <c r="C3178" t="s">
        <v>18</v>
      </c>
      <c r="D3178">
        <v>8</v>
      </c>
      <c r="E3178">
        <v>5.4</v>
      </c>
      <c r="F3178">
        <v>2.6</v>
      </c>
      <c r="G3178">
        <v>1653</v>
      </c>
      <c r="H3178" t="s">
        <v>27</v>
      </c>
      <c r="I3178">
        <v>10200</v>
      </c>
      <c r="J3178" t="s">
        <v>16</v>
      </c>
      <c r="K3178" s="20">
        <v>0.68</v>
      </c>
      <c r="L3178" s="20">
        <v>0.33</v>
      </c>
      <c r="M3178" t="str">
        <f>_xlfn.XLOOKUP(Production_Downtime_Cleaned[[#This Row],[machine_id]],Machine_master[machine_id],Machine_master[department])</f>
        <v>Stamping</v>
      </c>
    </row>
    <row r="3179" spans="1:13">
      <c r="A3179" s="19">
        <v>45790</v>
      </c>
      <c r="B3179" t="s">
        <v>21</v>
      </c>
      <c r="C3179" t="s">
        <v>14</v>
      </c>
      <c r="D3179">
        <v>8</v>
      </c>
      <c r="E3179">
        <v>0</v>
      </c>
      <c r="F3179">
        <v>8</v>
      </c>
      <c r="G3179">
        <v>735</v>
      </c>
      <c r="H3179" t="s">
        <v>15</v>
      </c>
      <c r="I3179">
        <v>0</v>
      </c>
      <c r="J3179" t="s">
        <v>16</v>
      </c>
      <c r="K3179" s="20">
        <v>0</v>
      </c>
      <c r="L3179" s="20">
        <v>1</v>
      </c>
      <c r="M3179" t="str">
        <f>_xlfn.XLOOKUP(Production_Downtime_Cleaned[[#This Row],[machine_id]],Machine_master[machine_id],Machine_master[department])</f>
        <v>Machining</v>
      </c>
    </row>
    <row r="3180" spans="1:13">
      <c r="A3180" s="19">
        <v>45790</v>
      </c>
      <c r="B3180" t="s">
        <v>21</v>
      </c>
      <c r="C3180" t="s">
        <v>17</v>
      </c>
      <c r="D3180">
        <v>8</v>
      </c>
      <c r="E3180">
        <v>0</v>
      </c>
      <c r="F3180">
        <v>8</v>
      </c>
      <c r="G3180">
        <v>697</v>
      </c>
      <c r="H3180" t="s">
        <v>15</v>
      </c>
      <c r="I3180">
        <v>0</v>
      </c>
      <c r="J3180" t="s">
        <v>16</v>
      </c>
      <c r="K3180" s="20">
        <v>0</v>
      </c>
      <c r="L3180" s="20">
        <v>1</v>
      </c>
      <c r="M3180" t="str">
        <f>_xlfn.XLOOKUP(Production_Downtime_Cleaned[[#This Row],[machine_id]],Machine_master[machine_id],Machine_master[department])</f>
        <v>Machining</v>
      </c>
    </row>
    <row r="3181" spans="1:13">
      <c r="A3181" s="19">
        <v>45790</v>
      </c>
      <c r="B3181" t="s">
        <v>21</v>
      </c>
      <c r="C3181" t="s">
        <v>18</v>
      </c>
      <c r="D3181">
        <v>8</v>
      </c>
      <c r="E3181">
        <v>0</v>
      </c>
      <c r="F3181">
        <v>8</v>
      </c>
      <c r="G3181">
        <v>693</v>
      </c>
      <c r="H3181" t="s">
        <v>15</v>
      </c>
      <c r="I3181">
        <v>0</v>
      </c>
      <c r="J3181" t="s">
        <v>16</v>
      </c>
      <c r="K3181" s="20">
        <v>0</v>
      </c>
      <c r="L3181" s="20">
        <v>1</v>
      </c>
      <c r="M3181" t="str">
        <f>_xlfn.XLOOKUP(Production_Downtime_Cleaned[[#This Row],[machine_id]],Machine_master[machine_id],Machine_master[department])</f>
        <v>Machining</v>
      </c>
    </row>
    <row r="3182" spans="1:13">
      <c r="A3182" s="19">
        <v>45790</v>
      </c>
      <c r="B3182" t="s">
        <v>22</v>
      </c>
      <c r="C3182" t="s">
        <v>14</v>
      </c>
      <c r="D3182">
        <v>8</v>
      </c>
      <c r="E3182">
        <v>0</v>
      </c>
      <c r="F3182">
        <v>8</v>
      </c>
      <c r="G3182">
        <v>816</v>
      </c>
      <c r="H3182" t="s">
        <v>15</v>
      </c>
      <c r="I3182">
        <v>0</v>
      </c>
      <c r="J3182" t="s">
        <v>16</v>
      </c>
      <c r="K3182" s="20">
        <v>0</v>
      </c>
      <c r="L3182" s="20">
        <v>1</v>
      </c>
      <c r="M3182" t="str">
        <f>_xlfn.XLOOKUP(Production_Downtime_Cleaned[[#This Row],[machine_id]],Machine_master[machine_id],Machine_master[department])</f>
        <v>Machining</v>
      </c>
    </row>
    <row r="3183" spans="1:13">
      <c r="A3183" s="19">
        <v>45790</v>
      </c>
      <c r="B3183" t="s">
        <v>22</v>
      </c>
      <c r="C3183" t="s">
        <v>17</v>
      </c>
      <c r="D3183">
        <v>8</v>
      </c>
      <c r="E3183">
        <v>3.4</v>
      </c>
      <c r="F3183">
        <v>4.5999999999999996</v>
      </c>
      <c r="G3183">
        <v>346</v>
      </c>
      <c r="H3183" t="s">
        <v>27</v>
      </c>
      <c r="I3183">
        <v>9300</v>
      </c>
      <c r="J3183" t="s">
        <v>16</v>
      </c>
      <c r="K3183" s="20">
        <v>0.43</v>
      </c>
      <c r="L3183" s="20">
        <v>0.57999999999999996</v>
      </c>
      <c r="M3183" t="str">
        <f>_xlfn.XLOOKUP(Production_Downtime_Cleaned[[#This Row],[machine_id]],Machine_master[machine_id],Machine_master[department])</f>
        <v>Machining</v>
      </c>
    </row>
    <row r="3184" spans="1:13">
      <c r="A3184" s="19">
        <v>45790</v>
      </c>
      <c r="B3184" t="s">
        <v>22</v>
      </c>
      <c r="C3184" t="s">
        <v>18</v>
      </c>
      <c r="D3184">
        <v>8</v>
      </c>
      <c r="E3184">
        <v>0</v>
      </c>
      <c r="F3184">
        <v>8</v>
      </c>
      <c r="G3184">
        <v>724</v>
      </c>
      <c r="H3184" t="s">
        <v>15</v>
      </c>
      <c r="I3184">
        <v>0</v>
      </c>
      <c r="J3184" t="s">
        <v>16</v>
      </c>
      <c r="K3184" s="20">
        <v>0</v>
      </c>
      <c r="L3184" s="20">
        <v>1</v>
      </c>
      <c r="M3184" t="str">
        <f>_xlfn.XLOOKUP(Production_Downtime_Cleaned[[#This Row],[machine_id]],Machine_master[machine_id],Machine_master[department])</f>
        <v>Machining</v>
      </c>
    </row>
    <row r="3185" spans="1:13">
      <c r="A3185" s="19">
        <v>45790</v>
      </c>
      <c r="B3185" t="s">
        <v>23</v>
      </c>
      <c r="C3185" t="s">
        <v>14</v>
      </c>
      <c r="D3185">
        <v>8</v>
      </c>
      <c r="E3185">
        <v>1.5</v>
      </c>
      <c r="F3185">
        <v>6.5</v>
      </c>
      <c r="G3185">
        <v>2659</v>
      </c>
      <c r="H3185" t="s">
        <v>27</v>
      </c>
      <c r="I3185">
        <v>9600</v>
      </c>
      <c r="J3185" t="s">
        <v>16</v>
      </c>
      <c r="K3185" s="20">
        <v>0.19</v>
      </c>
      <c r="L3185" s="20">
        <v>0.81</v>
      </c>
      <c r="M3185" t="str">
        <f>_xlfn.XLOOKUP(Production_Downtime_Cleaned[[#This Row],[machine_id]],Machine_master[machine_id],Machine_master[department])</f>
        <v>Assembly</v>
      </c>
    </row>
    <row r="3186" spans="1:13">
      <c r="A3186" s="19">
        <v>45790</v>
      </c>
      <c r="B3186" t="s">
        <v>23</v>
      </c>
      <c r="C3186" t="s">
        <v>17</v>
      </c>
      <c r="D3186">
        <v>8</v>
      </c>
      <c r="E3186">
        <v>0</v>
      </c>
      <c r="F3186">
        <v>8</v>
      </c>
      <c r="G3186">
        <v>3348</v>
      </c>
      <c r="H3186" t="s">
        <v>15</v>
      </c>
      <c r="I3186">
        <v>0</v>
      </c>
      <c r="J3186" t="s">
        <v>16</v>
      </c>
      <c r="K3186" s="20">
        <v>0</v>
      </c>
      <c r="L3186" s="20">
        <v>1</v>
      </c>
      <c r="M3186" t="str">
        <f>_xlfn.XLOOKUP(Production_Downtime_Cleaned[[#This Row],[machine_id]],Machine_master[machine_id],Machine_master[department])</f>
        <v>Assembly</v>
      </c>
    </row>
    <row r="3187" spans="1:13">
      <c r="A3187" s="19">
        <v>45790</v>
      </c>
      <c r="B3187" t="s">
        <v>23</v>
      </c>
      <c r="C3187" t="s">
        <v>18</v>
      </c>
      <c r="D3187">
        <v>8</v>
      </c>
      <c r="E3187">
        <v>0</v>
      </c>
      <c r="F3187">
        <v>8</v>
      </c>
      <c r="G3187">
        <v>3411</v>
      </c>
      <c r="H3187" t="s">
        <v>15</v>
      </c>
      <c r="I3187">
        <v>0</v>
      </c>
      <c r="J3187" t="s">
        <v>16</v>
      </c>
      <c r="K3187" s="20">
        <v>0</v>
      </c>
      <c r="L3187" s="20">
        <v>1</v>
      </c>
      <c r="M3187" t="str">
        <f>_xlfn.XLOOKUP(Production_Downtime_Cleaned[[#This Row],[machine_id]],Machine_master[machine_id],Machine_master[department])</f>
        <v>Assembly</v>
      </c>
    </row>
    <row r="3188" spans="1:13">
      <c r="A3188" s="19">
        <v>45790</v>
      </c>
      <c r="B3188" t="s">
        <v>24</v>
      </c>
      <c r="C3188" t="s">
        <v>14</v>
      </c>
      <c r="D3188">
        <v>8</v>
      </c>
      <c r="E3188">
        <v>0</v>
      </c>
      <c r="F3188">
        <v>8</v>
      </c>
      <c r="G3188">
        <v>3400</v>
      </c>
      <c r="H3188" t="s">
        <v>15</v>
      </c>
      <c r="I3188">
        <v>0</v>
      </c>
      <c r="J3188" t="s">
        <v>16</v>
      </c>
      <c r="K3188" s="20">
        <v>0</v>
      </c>
      <c r="L3188" s="20">
        <v>1</v>
      </c>
      <c r="M3188" t="str">
        <f>_xlfn.XLOOKUP(Production_Downtime_Cleaned[[#This Row],[machine_id]],Machine_master[machine_id],Machine_master[department])</f>
        <v>Assembly</v>
      </c>
    </row>
    <row r="3189" spans="1:13">
      <c r="A3189" s="19">
        <v>45790</v>
      </c>
      <c r="B3189" t="s">
        <v>24</v>
      </c>
      <c r="C3189" t="s">
        <v>17</v>
      </c>
      <c r="D3189">
        <v>8</v>
      </c>
      <c r="E3189">
        <v>0</v>
      </c>
      <c r="F3189">
        <v>8</v>
      </c>
      <c r="G3189">
        <v>3507</v>
      </c>
      <c r="H3189" t="s">
        <v>15</v>
      </c>
      <c r="I3189">
        <v>0</v>
      </c>
      <c r="J3189" t="s">
        <v>16</v>
      </c>
      <c r="K3189" s="20">
        <v>0</v>
      </c>
      <c r="L3189" s="20">
        <v>1</v>
      </c>
      <c r="M3189" t="str">
        <f>_xlfn.XLOOKUP(Production_Downtime_Cleaned[[#This Row],[machine_id]],Machine_master[machine_id],Machine_master[department])</f>
        <v>Assembly</v>
      </c>
    </row>
    <row r="3190" spans="1:13">
      <c r="A3190" s="19">
        <v>45790</v>
      </c>
      <c r="B3190" t="s">
        <v>24</v>
      </c>
      <c r="C3190" t="s">
        <v>18</v>
      </c>
      <c r="D3190">
        <v>8</v>
      </c>
      <c r="E3190">
        <v>0</v>
      </c>
      <c r="F3190">
        <v>8</v>
      </c>
      <c r="G3190">
        <v>3153</v>
      </c>
      <c r="H3190" t="s">
        <v>15</v>
      </c>
      <c r="I3190">
        <v>0</v>
      </c>
      <c r="J3190" t="s">
        <v>16</v>
      </c>
      <c r="K3190" s="20">
        <v>0</v>
      </c>
      <c r="L3190" s="20">
        <v>1</v>
      </c>
      <c r="M3190" t="str">
        <f>_xlfn.XLOOKUP(Production_Downtime_Cleaned[[#This Row],[machine_id]],Machine_master[machine_id],Machine_master[department])</f>
        <v>Assembly</v>
      </c>
    </row>
    <row r="3191" spans="1:13">
      <c r="A3191" s="19">
        <v>45790</v>
      </c>
      <c r="B3191" t="s">
        <v>25</v>
      </c>
      <c r="C3191" t="s">
        <v>14</v>
      </c>
      <c r="D3191">
        <v>8</v>
      </c>
      <c r="E3191">
        <v>0</v>
      </c>
      <c r="F3191">
        <v>8</v>
      </c>
      <c r="G3191">
        <v>4207</v>
      </c>
      <c r="H3191" t="s">
        <v>15</v>
      </c>
      <c r="I3191">
        <v>0</v>
      </c>
      <c r="J3191" t="s">
        <v>16</v>
      </c>
      <c r="K3191" s="20">
        <v>0</v>
      </c>
      <c r="L3191" s="20">
        <v>1</v>
      </c>
      <c r="M3191" t="str">
        <f>_xlfn.XLOOKUP(Production_Downtime_Cleaned[[#This Row],[machine_id]],Machine_master[machine_id],Machine_master[department])</f>
        <v>Cutting</v>
      </c>
    </row>
    <row r="3192" spans="1:13">
      <c r="A3192" s="19">
        <v>45790</v>
      </c>
      <c r="B3192" t="s">
        <v>25</v>
      </c>
      <c r="C3192" t="s">
        <v>17</v>
      </c>
      <c r="D3192">
        <v>8</v>
      </c>
      <c r="E3192">
        <v>0</v>
      </c>
      <c r="F3192">
        <v>8</v>
      </c>
      <c r="G3192">
        <v>4240</v>
      </c>
      <c r="H3192" t="s">
        <v>15</v>
      </c>
      <c r="I3192">
        <v>0</v>
      </c>
      <c r="J3192" t="s">
        <v>16</v>
      </c>
      <c r="K3192" s="20">
        <v>0</v>
      </c>
      <c r="L3192" s="20">
        <v>1</v>
      </c>
      <c r="M3192" t="str">
        <f>_xlfn.XLOOKUP(Production_Downtime_Cleaned[[#This Row],[machine_id]],Machine_master[machine_id],Machine_master[department])</f>
        <v>Cutting</v>
      </c>
    </row>
    <row r="3193" spans="1:13">
      <c r="A3193" s="19">
        <v>45790</v>
      </c>
      <c r="B3193" t="s">
        <v>25</v>
      </c>
      <c r="C3193" t="s">
        <v>18</v>
      </c>
      <c r="D3193">
        <v>8</v>
      </c>
      <c r="E3193">
        <v>2.5</v>
      </c>
      <c r="F3193">
        <v>5.5</v>
      </c>
      <c r="G3193">
        <v>2699</v>
      </c>
      <c r="H3193" t="s">
        <v>26</v>
      </c>
      <c r="I3193">
        <v>13200</v>
      </c>
      <c r="J3193" t="s">
        <v>16</v>
      </c>
      <c r="K3193" s="20">
        <v>0.31</v>
      </c>
      <c r="L3193" s="20">
        <v>0.69</v>
      </c>
      <c r="M3193" t="str">
        <f>_xlfn.XLOOKUP(Production_Downtime_Cleaned[[#This Row],[machine_id]],Machine_master[machine_id],Machine_master[department])</f>
        <v>Cutting</v>
      </c>
    </row>
    <row r="3194" spans="1:13">
      <c r="A3194" s="19">
        <v>45791</v>
      </c>
      <c r="B3194" t="s">
        <v>13</v>
      </c>
      <c r="C3194" t="s">
        <v>14</v>
      </c>
      <c r="D3194">
        <v>8</v>
      </c>
      <c r="E3194">
        <v>6.6</v>
      </c>
      <c r="F3194">
        <v>1.4</v>
      </c>
      <c r="G3194">
        <v>891</v>
      </c>
      <c r="H3194" t="s">
        <v>27</v>
      </c>
      <c r="I3194">
        <v>5400</v>
      </c>
      <c r="J3194" t="s">
        <v>16</v>
      </c>
      <c r="K3194" s="20">
        <v>0.83</v>
      </c>
      <c r="L3194" s="20">
        <v>0.18</v>
      </c>
      <c r="M3194" t="str">
        <f>_xlfn.XLOOKUP(Production_Downtime_Cleaned[[#This Row],[machine_id]],Machine_master[machine_id],Machine_master[department])</f>
        <v>Stamping</v>
      </c>
    </row>
    <row r="3195" spans="1:13">
      <c r="A3195" s="19">
        <v>45791</v>
      </c>
      <c r="B3195" t="s">
        <v>13</v>
      </c>
      <c r="C3195" t="s">
        <v>17</v>
      </c>
      <c r="D3195">
        <v>8</v>
      </c>
      <c r="E3195">
        <v>0.5</v>
      </c>
      <c r="F3195">
        <v>7.5</v>
      </c>
      <c r="G3195">
        <v>4225</v>
      </c>
      <c r="H3195" t="s">
        <v>27</v>
      </c>
      <c r="I3195">
        <v>9300</v>
      </c>
      <c r="J3195" t="s">
        <v>16</v>
      </c>
      <c r="K3195" s="20">
        <v>0.06</v>
      </c>
      <c r="L3195" s="20">
        <v>0.94</v>
      </c>
      <c r="M3195" t="str">
        <f>_xlfn.XLOOKUP(Production_Downtime_Cleaned[[#This Row],[machine_id]],Machine_master[machine_id],Machine_master[department])</f>
        <v>Stamping</v>
      </c>
    </row>
    <row r="3196" spans="1:13">
      <c r="A3196" s="19">
        <v>45791</v>
      </c>
      <c r="B3196" t="s">
        <v>13</v>
      </c>
      <c r="C3196" t="s">
        <v>18</v>
      </c>
      <c r="D3196">
        <v>8</v>
      </c>
      <c r="E3196">
        <v>0</v>
      </c>
      <c r="F3196">
        <v>8</v>
      </c>
      <c r="G3196">
        <v>5292</v>
      </c>
      <c r="H3196" t="s">
        <v>15</v>
      </c>
      <c r="I3196">
        <v>0</v>
      </c>
      <c r="J3196" t="s">
        <v>16</v>
      </c>
      <c r="K3196" s="20">
        <v>0</v>
      </c>
      <c r="L3196" s="20">
        <v>1</v>
      </c>
      <c r="M3196" t="str">
        <f>_xlfn.XLOOKUP(Production_Downtime_Cleaned[[#This Row],[machine_id]],Machine_master[machine_id],Machine_master[department])</f>
        <v>Stamping</v>
      </c>
    </row>
    <row r="3197" spans="1:13">
      <c r="A3197" s="19">
        <v>45791</v>
      </c>
      <c r="B3197" t="s">
        <v>19</v>
      </c>
      <c r="C3197" t="s">
        <v>14</v>
      </c>
      <c r="D3197">
        <v>8</v>
      </c>
      <c r="E3197">
        <v>4.5</v>
      </c>
      <c r="F3197">
        <v>3.5</v>
      </c>
      <c r="G3197">
        <v>2088</v>
      </c>
      <c r="H3197" t="s">
        <v>30</v>
      </c>
      <c r="I3197">
        <v>13100</v>
      </c>
      <c r="J3197" t="s">
        <v>16</v>
      </c>
      <c r="K3197" s="20">
        <v>0.56000000000000005</v>
      </c>
      <c r="L3197" s="20">
        <v>0.44</v>
      </c>
      <c r="M3197" t="str">
        <f>_xlfn.XLOOKUP(Production_Downtime_Cleaned[[#This Row],[machine_id]],Machine_master[machine_id],Machine_master[department])</f>
        <v>Stamping</v>
      </c>
    </row>
    <row r="3198" spans="1:13">
      <c r="A3198" s="19">
        <v>45791</v>
      </c>
      <c r="B3198" t="s">
        <v>19</v>
      </c>
      <c r="C3198" t="s">
        <v>17</v>
      </c>
      <c r="D3198">
        <v>8</v>
      </c>
      <c r="E3198">
        <v>0</v>
      </c>
      <c r="F3198">
        <v>8</v>
      </c>
      <c r="G3198">
        <v>4330</v>
      </c>
      <c r="H3198" t="s">
        <v>15</v>
      </c>
      <c r="I3198">
        <v>0</v>
      </c>
      <c r="J3198" t="s">
        <v>16</v>
      </c>
      <c r="K3198" s="20">
        <v>0</v>
      </c>
      <c r="L3198" s="20">
        <v>1</v>
      </c>
      <c r="M3198" t="str">
        <f>_xlfn.XLOOKUP(Production_Downtime_Cleaned[[#This Row],[machine_id]],Machine_master[machine_id],Machine_master[department])</f>
        <v>Stamping</v>
      </c>
    </row>
    <row r="3199" spans="1:13">
      <c r="A3199" s="19">
        <v>45791</v>
      </c>
      <c r="B3199" t="s">
        <v>19</v>
      </c>
      <c r="C3199" t="s">
        <v>18</v>
      </c>
      <c r="D3199">
        <v>8</v>
      </c>
      <c r="E3199">
        <v>0</v>
      </c>
      <c r="F3199">
        <v>8</v>
      </c>
      <c r="G3199">
        <v>5542</v>
      </c>
      <c r="H3199" t="s">
        <v>15</v>
      </c>
      <c r="I3199">
        <v>0</v>
      </c>
      <c r="J3199" t="s">
        <v>16</v>
      </c>
      <c r="K3199" s="20">
        <v>0</v>
      </c>
      <c r="L3199" s="20">
        <v>1</v>
      </c>
      <c r="M3199" t="str">
        <f>_xlfn.XLOOKUP(Production_Downtime_Cleaned[[#This Row],[machine_id]],Machine_master[machine_id],Machine_master[department])</f>
        <v>Stamping</v>
      </c>
    </row>
    <row r="3200" spans="1:13">
      <c r="A3200" s="19">
        <v>45791</v>
      </c>
      <c r="B3200" t="s">
        <v>20</v>
      </c>
      <c r="C3200" t="s">
        <v>14</v>
      </c>
      <c r="D3200">
        <v>8</v>
      </c>
      <c r="E3200">
        <v>0</v>
      </c>
      <c r="F3200">
        <v>8</v>
      </c>
      <c r="G3200">
        <v>4913</v>
      </c>
      <c r="H3200" t="s">
        <v>15</v>
      </c>
      <c r="I3200">
        <v>0</v>
      </c>
      <c r="J3200" t="s">
        <v>16</v>
      </c>
      <c r="K3200" s="20">
        <v>0</v>
      </c>
      <c r="L3200" s="20">
        <v>1</v>
      </c>
      <c r="M3200" t="str">
        <f>_xlfn.XLOOKUP(Production_Downtime_Cleaned[[#This Row],[machine_id]],Machine_master[machine_id],Machine_master[department])</f>
        <v>Stamping</v>
      </c>
    </row>
    <row r="3201" spans="1:13">
      <c r="A3201" s="19">
        <v>45791</v>
      </c>
      <c r="B3201" t="s">
        <v>20</v>
      </c>
      <c r="C3201" t="s">
        <v>17</v>
      </c>
      <c r="D3201">
        <v>8</v>
      </c>
      <c r="E3201">
        <v>4.2</v>
      </c>
      <c r="F3201">
        <v>3.8</v>
      </c>
      <c r="G3201">
        <v>2432</v>
      </c>
      <c r="H3201" t="s">
        <v>28</v>
      </c>
      <c r="I3201">
        <v>2700</v>
      </c>
      <c r="J3201" t="s">
        <v>16</v>
      </c>
      <c r="K3201" s="20">
        <v>0.53</v>
      </c>
      <c r="L3201" s="20">
        <v>0.48</v>
      </c>
      <c r="M3201" t="str">
        <f>_xlfn.XLOOKUP(Production_Downtime_Cleaned[[#This Row],[machine_id]],Machine_master[machine_id],Machine_master[department])</f>
        <v>Stamping</v>
      </c>
    </row>
    <row r="3202" spans="1:13">
      <c r="A3202" s="19">
        <v>45791</v>
      </c>
      <c r="B3202" t="s">
        <v>20</v>
      </c>
      <c r="C3202" t="s">
        <v>18</v>
      </c>
      <c r="D3202">
        <v>8</v>
      </c>
      <c r="E3202">
        <v>0</v>
      </c>
      <c r="F3202">
        <v>8</v>
      </c>
      <c r="G3202">
        <v>4207</v>
      </c>
      <c r="H3202" t="s">
        <v>15</v>
      </c>
      <c r="I3202">
        <v>0</v>
      </c>
      <c r="J3202" t="s">
        <v>16</v>
      </c>
      <c r="K3202" s="20">
        <v>0</v>
      </c>
      <c r="L3202" s="20">
        <v>1</v>
      </c>
      <c r="M3202" t="str">
        <f>_xlfn.XLOOKUP(Production_Downtime_Cleaned[[#This Row],[machine_id]],Machine_master[machine_id],Machine_master[department])</f>
        <v>Stamping</v>
      </c>
    </row>
    <row r="3203" spans="1:13">
      <c r="A3203" s="19">
        <v>45791</v>
      </c>
      <c r="B3203" t="s">
        <v>21</v>
      </c>
      <c r="C3203" t="s">
        <v>14</v>
      </c>
      <c r="D3203">
        <v>8</v>
      </c>
      <c r="E3203">
        <v>0</v>
      </c>
      <c r="F3203">
        <v>8</v>
      </c>
      <c r="G3203">
        <v>707</v>
      </c>
      <c r="H3203" t="s">
        <v>15</v>
      </c>
      <c r="I3203">
        <v>0</v>
      </c>
      <c r="J3203" t="s">
        <v>16</v>
      </c>
      <c r="K3203" s="20">
        <v>0</v>
      </c>
      <c r="L3203" s="20">
        <v>1</v>
      </c>
      <c r="M3203" t="str">
        <f>_xlfn.XLOOKUP(Production_Downtime_Cleaned[[#This Row],[machine_id]],Machine_master[machine_id],Machine_master[department])</f>
        <v>Machining</v>
      </c>
    </row>
    <row r="3204" spans="1:13">
      <c r="A3204" s="19">
        <v>45791</v>
      </c>
      <c r="B3204" t="s">
        <v>21</v>
      </c>
      <c r="C3204" t="s">
        <v>17</v>
      </c>
      <c r="D3204">
        <v>8</v>
      </c>
      <c r="E3204">
        <v>0</v>
      </c>
      <c r="F3204">
        <v>8</v>
      </c>
      <c r="G3204">
        <v>601</v>
      </c>
      <c r="H3204" t="s">
        <v>15</v>
      </c>
      <c r="I3204">
        <v>0</v>
      </c>
      <c r="J3204" t="s">
        <v>16</v>
      </c>
      <c r="K3204" s="20">
        <v>0</v>
      </c>
      <c r="L3204" s="20">
        <v>1</v>
      </c>
      <c r="M3204" t="str">
        <f>_xlfn.XLOOKUP(Production_Downtime_Cleaned[[#This Row],[machine_id]],Machine_master[machine_id],Machine_master[department])</f>
        <v>Machining</v>
      </c>
    </row>
    <row r="3205" spans="1:13">
      <c r="A3205" s="19">
        <v>45791</v>
      </c>
      <c r="B3205" t="s">
        <v>21</v>
      </c>
      <c r="C3205" t="s">
        <v>18</v>
      </c>
      <c r="D3205">
        <v>8</v>
      </c>
      <c r="E3205">
        <v>4.7</v>
      </c>
      <c r="F3205">
        <v>3.3</v>
      </c>
      <c r="G3205">
        <v>290</v>
      </c>
      <c r="H3205" t="s">
        <v>28</v>
      </c>
      <c r="I3205">
        <v>6200</v>
      </c>
      <c r="J3205" t="s">
        <v>16</v>
      </c>
      <c r="K3205" s="20">
        <v>0.59</v>
      </c>
      <c r="L3205" s="20">
        <v>0.41</v>
      </c>
      <c r="M3205" t="str">
        <f>_xlfn.XLOOKUP(Production_Downtime_Cleaned[[#This Row],[machine_id]],Machine_master[machine_id],Machine_master[department])</f>
        <v>Machining</v>
      </c>
    </row>
    <row r="3206" spans="1:13">
      <c r="A3206" s="19">
        <v>45791</v>
      </c>
      <c r="B3206" t="s">
        <v>22</v>
      </c>
      <c r="C3206" t="s">
        <v>14</v>
      </c>
      <c r="D3206">
        <v>8</v>
      </c>
      <c r="E3206">
        <v>4.7</v>
      </c>
      <c r="F3206">
        <v>3.3</v>
      </c>
      <c r="G3206">
        <v>311</v>
      </c>
      <c r="H3206" t="s">
        <v>28</v>
      </c>
      <c r="I3206">
        <v>2000</v>
      </c>
      <c r="J3206" t="s">
        <v>16</v>
      </c>
      <c r="K3206" s="20">
        <v>0.59</v>
      </c>
      <c r="L3206" s="20">
        <v>0.41</v>
      </c>
      <c r="M3206" t="str">
        <f>_xlfn.XLOOKUP(Production_Downtime_Cleaned[[#This Row],[machine_id]],Machine_master[machine_id],Machine_master[department])</f>
        <v>Machining</v>
      </c>
    </row>
    <row r="3207" spans="1:13">
      <c r="A3207" s="19">
        <v>45791</v>
      </c>
      <c r="B3207" t="s">
        <v>22</v>
      </c>
      <c r="C3207" t="s">
        <v>17</v>
      </c>
      <c r="D3207">
        <v>8</v>
      </c>
      <c r="E3207">
        <v>0</v>
      </c>
      <c r="F3207">
        <v>8</v>
      </c>
      <c r="G3207">
        <v>808</v>
      </c>
      <c r="H3207" t="s">
        <v>15</v>
      </c>
      <c r="I3207">
        <v>0</v>
      </c>
      <c r="J3207" t="s">
        <v>16</v>
      </c>
      <c r="K3207" s="20">
        <v>0</v>
      </c>
      <c r="L3207" s="20">
        <v>1</v>
      </c>
      <c r="M3207" t="str">
        <f>_xlfn.XLOOKUP(Production_Downtime_Cleaned[[#This Row],[machine_id]],Machine_master[machine_id],Machine_master[department])</f>
        <v>Machining</v>
      </c>
    </row>
    <row r="3208" spans="1:13">
      <c r="A3208" s="19">
        <v>45791</v>
      </c>
      <c r="B3208" t="s">
        <v>22</v>
      </c>
      <c r="C3208" t="s">
        <v>18</v>
      </c>
      <c r="D3208">
        <v>8</v>
      </c>
      <c r="E3208">
        <v>0</v>
      </c>
      <c r="F3208">
        <v>8</v>
      </c>
      <c r="G3208">
        <v>654</v>
      </c>
      <c r="H3208" t="s">
        <v>15</v>
      </c>
      <c r="I3208">
        <v>0</v>
      </c>
      <c r="J3208" t="s">
        <v>16</v>
      </c>
      <c r="K3208" s="20">
        <v>0</v>
      </c>
      <c r="L3208" s="20">
        <v>1</v>
      </c>
      <c r="M3208" t="str">
        <f>_xlfn.XLOOKUP(Production_Downtime_Cleaned[[#This Row],[machine_id]],Machine_master[machine_id],Machine_master[department])</f>
        <v>Machining</v>
      </c>
    </row>
    <row r="3209" spans="1:13">
      <c r="A3209" s="19">
        <v>45791</v>
      </c>
      <c r="B3209" t="s">
        <v>23</v>
      </c>
      <c r="C3209" t="s">
        <v>14</v>
      </c>
      <c r="D3209">
        <v>8</v>
      </c>
      <c r="E3209">
        <v>0</v>
      </c>
      <c r="F3209">
        <v>8</v>
      </c>
      <c r="G3209">
        <v>3467</v>
      </c>
      <c r="H3209" t="s">
        <v>15</v>
      </c>
      <c r="I3209">
        <v>0</v>
      </c>
      <c r="J3209" t="s">
        <v>16</v>
      </c>
      <c r="K3209" s="20">
        <v>0</v>
      </c>
      <c r="L3209" s="20">
        <v>1</v>
      </c>
      <c r="M3209" t="str">
        <f>_xlfn.XLOOKUP(Production_Downtime_Cleaned[[#This Row],[machine_id]],Machine_master[machine_id],Machine_master[department])</f>
        <v>Assembly</v>
      </c>
    </row>
    <row r="3210" spans="1:13">
      <c r="A3210" s="19">
        <v>45791</v>
      </c>
      <c r="B3210" t="s">
        <v>23</v>
      </c>
      <c r="C3210" t="s">
        <v>17</v>
      </c>
      <c r="D3210">
        <v>8</v>
      </c>
      <c r="E3210">
        <v>0</v>
      </c>
      <c r="F3210">
        <v>8</v>
      </c>
      <c r="G3210">
        <v>2982</v>
      </c>
      <c r="H3210" t="s">
        <v>15</v>
      </c>
      <c r="I3210">
        <v>0</v>
      </c>
      <c r="J3210" t="s">
        <v>16</v>
      </c>
      <c r="K3210" s="20">
        <v>0</v>
      </c>
      <c r="L3210" s="20">
        <v>1</v>
      </c>
      <c r="M3210" t="str">
        <f>_xlfn.XLOOKUP(Production_Downtime_Cleaned[[#This Row],[machine_id]],Machine_master[machine_id],Machine_master[department])</f>
        <v>Assembly</v>
      </c>
    </row>
    <row r="3211" spans="1:13">
      <c r="A3211" s="19">
        <v>45791</v>
      </c>
      <c r="B3211" t="s">
        <v>23</v>
      </c>
      <c r="C3211" t="s">
        <v>18</v>
      </c>
      <c r="D3211">
        <v>8</v>
      </c>
      <c r="E3211">
        <v>0</v>
      </c>
      <c r="F3211">
        <v>8</v>
      </c>
      <c r="G3211">
        <v>3316</v>
      </c>
      <c r="H3211" t="s">
        <v>15</v>
      </c>
      <c r="I3211">
        <v>0</v>
      </c>
      <c r="J3211" t="s">
        <v>16</v>
      </c>
      <c r="K3211" s="20">
        <v>0</v>
      </c>
      <c r="L3211" s="20">
        <v>1</v>
      </c>
      <c r="M3211" t="str">
        <f>_xlfn.XLOOKUP(Production_Downtime_Cleaned[[#This Row],[machine_id]],Machine_master[machine_id],Machine_master[department])</f>
        <v>Assembly</v>
      </c>
    </row>
    <row r="3212" spans="1:13">
      <c r="A3212" s="19">
        <v>45791</v>
      </c>
      <c r="B3212" t="s">
        <v>24</v>
      </c>
      <c r="C3212" t="s">
        <v>14</v>
      </c>
      <c r="D3212">
        <v>8</v>
      </c>
      <c r="E3212">
        <v>0</v>
      </c>
      <c r="F3212">
        <v>8</v>
      </c>
      <c r="G3212">
        <v>3539</v>
      </c>
      <c r="H3212" t="s">
        <v>15</v>
      </c>
      <c r="I3212">
        <v>0</v>
      </c>
      <c r="J3212" t="s">
        <v>16</v>
      </c>
      <c r="K3212" s="20">
        <v>0</v>
      </c>
      <c r="L3212" s="20">
        <v>1</v>
      </c>
      <c r="M3212" t="str">
        <f>_xlfn.XLOOKUP(Production_Downtime_Cleaned[[#This Row],[machine_id]],Machine_master[machine_id],Machine_master[department])</f>
        <v>Assembly</v>
      </c>
    </row>
    <row r="3213" spans="1:13">
      <c r="A3213" s="19">
        <v>45791</v>
      </c>
      <c r="B3213" t="s">
        <v>24</v>
      </c>
      <c r="C3213" t="s">
        <v>17</v>
      </c>
      <c r="D3213">
        <v>8</v>
      </c>
      <c r="E3213">
        <v>0</v>
      </c>
      <c r="F3213">
        <v>8</v>
      </c>
      <c r="G3213">
        <v>3238</v>
      </c>
      <c r="H3213" t="s">
        <v>15</v>
      </c>
      <c r="I3213">
        <v>0</v>
      </c>
      <c r="J3213" t="s">
        <v>16</v>
      </c>
      <c r="K3213" s="20">
        <v>0</v>
      </c>
      <c r="L3213" s="20">
        <v>1</v>
      </c>
      <c r="M3213" t="str">
        <f>_xlfn.XLOOKUP(Production_Downtime_Cleaned[[#This Row],[machine_id]],Machine_master[machine_id],Machine_master[department])</f>
        <v>Assembly</v>
      </c>
    </row>
    <row r="3214" spans="1:13">
      <c r="A3214" s="19">
        <v>45791</v>
      </c>
      <c r="B3214" t="s">
        <v>24</v>
      </c>
      <c r="C3214" t="s">
        <v>18</v>
      </c>
      <c r="D3214">
        <v>8</v>
      </c>
      <c r="E3214">
        <v>0</v>
      </c>
      <c r="F3214">
        <v>8</v>
      </c>
      <c r="G3214">
        <v>2954</v>
      </c>
      <c r="H3214" t="s">
        <v>15</v>
      </c>
      <c r="I3214">
        <v>0</v>
      </c>
      <c r="J3214" t="s">
        <v>16</v>
      </c>
      <c r="K3214" s="20">
        <v>0</v>
      </c>
      <c r="L3214" s="20">
        <v>1</v>
      </c>
      <c r="M3214" t="str">
        <f>_xlfn.XLOOKUP(Production_Downtime_Cleaned[[#This Row],[machine_id]],Machine_master[machine_id],Machine_master[department])</f>
        <v>Assembly</v>
      </c>
    </row>
    <row r="3215" spans="1:13">
      <c r="A3215" s="19">
        <v>45791</v>
      </c>
      <c r="B3215" t="s">
        <v>25</v>
      </c>
      <c r="C3215" t="s">
        <v>14</v>
      </c>
      <c r="D3215">
        <v>8</v>
      </c>
      <c r="E3215">
        <v>0</v>
      </c>
      <c r="F3215">
        <v>8</v>
      </c>
      <c r="G3215">
        <v>3753</v>
      </c>
      <c r="H3215" t="s">
        <v>15</v>
      </c>
      <c r="I3215">
        <v>0</v>
      </c>
      <c r="J3215" t="s">
        <v>16</v>
      </c>
      <c r="K3215" s="20">
        <v>0</v>
      </c>
      <c r="L3215" s="20">
        <v>1</v>
      </c>
      <c r="M3215" t="str">
        <f>_xlfn.XLOOKUP(Production_Downtime_Cleaned[[#This Row],[machine_id]],Machine_master[machine_id],Machine_master[department])</f>
        <v>Cutting</v>
      </c>
    </row>
    <row r="3216" spans="1:13">
      <c r="A3216" s="19">
        <v>45791</v>
      </c>
      <c r="B3216" t="s">
        <v>25</v>
      </c>
      <c r="C3216" t="s">
        <v>17</v>
      </c>
      <c r="D3216">
        <v>8</v>
      </c>
      <c r="E3216">
        <v>0</v>
      </c>
      <c r="F3216">
        <v>8</v>
      </c>
      <c r="G3216">
        <v>3601</v>
      </c>
      <c r="H3216" t="s">
        <v>15</v>
      </c>
      <c r="I3216">
        <v>0</v>
      </c>
      <c r="J3216" t="s">
        <v>16</v>
      </c>
      <c r="K3216" s="20">
        <v>0</v>
      </c>
      <c r="L3216" s="20">
        <v>1</v>
      </c>
      <c r="M3216" t="str">
        <f>_xlfn.XLOOKUP(Production_Downtime_Cleaned[[#This Row],[machine_id]],Machine_master[machine_id],Machine_master[department])</f>
        <v>Cutting</v>
      </c>
    </row>
    <row r="3217" spans="1:13">
      <c r="A3217" s="19">
        <v>45791</v>
      </c>
      <c r="B3217" t="s">
        <v>25</v>
      </c>
      <c r="C3217" t="s">
        <v>18</v>
      </c>
      <c r="D3217">
        <v>8</v>
      </c>
      <c r="E3217">
        <v>0</v>
      </c>
      <c r="F3217">
        <v>8</v>
      </c>
      <c r="G3217">
        <v>4148</v>
      </c>
      <c r="H3217" t="s">
        <v>15</v>
      </c>
      <c r="I3217">
        <v>0</v>
      </c>
      <c r="J3217" t="s">
        <v>16</v>
      </c>
      <c r="K3217" s="20">
        <v>0</v>
      </c>
      <c r="L3217" s="20">
        <v>1</v>
      </c>
      <c r="M3217" t="str">
        <f>_xlfn.XLOOKUP(Production_Downtime_Cleaned[[#This Row],[machine_id]],Machine_master[machine_id],Machine_master[department])</f>
        <v>Cutting</v>
      </c>
    </row>
    <row r="3218" spans="1:13">
      <c r="A3218" s="19">
        <v>45792</v>
      </c>
      <c r="B3218" t="s">
        <v>13</v>
      </c>
      <c r="C3218" t="s">
        <v>14</v>
      </c>
      <c r="D3218">
        <v>8</v>
      </c>
      <c r="E3218">
        <v>0</v>
      </c>
      <c r="F3218">
        <v>8</v>
      </c>
      <c r="G3218">
        <v>4585</v>
      </c>
      <c r="H3218" t="s">
        <v>15</v>
      </c>
      <c r="I3218">
        <v>0</v>
      </c>
      <c r="J3218" t="s">
        <v>16</v>
      </c>
      <c r="K3218" s="20">
        <v>0</v>
      </c>
      <c r="L3218" s="20">
        <v>1</v>
      </c>
      <c r="M3218" t="str">
        <f>_xlfn.XLOOKUP(Production_Downtime_Cleaned[[#This Row],[machine_id]],Machine_master[machine_id],Machine_master[department])</f>
        <v>Stamping</v>
      </c>
    </row>
    <row r="3219" spans="1:13">
      <c r="A3219" s="19">
        <v>45792</v>
      </c>
      <c r="B3219" t="s">
        <v>13</v>
      </c>
      <c r="C3219" t="s">
        <v>17</v>
      </c>
      <c r="D3219">
        <v>8</v>
      </c>
      <c r="E3219">
        <v>3.7</v>
      </c>
      <c r="F3219">
        <v>4.3</v>
      </c>
      <c r="G3219">
        <v>2806</v>
      </c>
      <c r="H3219" t="s">
        <v>30</v>
      </c>
      <c r="I3219">
        <v>5800</v>
      </c>
      <c r="J3219" t="s">
        <v>16</v>
      </c>
      <c r="K3219" s="20">
        <v>0.46</v>
      </c>
      <c r="L3219" s="20">
        <v>0.54</v>
      </c>
      <c r="M3219" t="str">
        <f>_xlfn.XLOOKUP(Production_Downtime_Cleaned[[#This Row],[machine_id]],Machine_master[machine_id],Machine_master[department])</f>
        <v>Stamping</v>
      </c>
    </row>
    <row r="3220" spans="1:13">
      <c r="A3220" s="19">
        <v>45792</v>
      </c>
      <c r="B3220" t="s">
        <v>13</v>
      </c>
      <c r="C3220" t="s">
        <v>18</v>
      </c>
      <c r="D3220">
        <v>8</v>
      </c>
      <c r="E3220">
        <v>0</v>
      </c>
      <c r="F3220">
        <v>8</v>
      </c>
      <c r="G3220">
        <v>5286</v>
      </c>
      <c r="H3220" t="s">
        <v>15</v>
      </c>
      <c r="I3220">
        <v>0</v>
      </c>
      <c r="J3220" t="s">
        <v>16</v>
      </c>
      <c r="K3220" s="20">
        <v>0</v>
      </c>
      <c r="L3220" s="20">
        <v>1</v>
      </c>
      <c r="M3220" t="str">
        <f>_xlfn.XLOOKUP(Production_Downtime_Cleaned[[#This Row],[machine_id]],Machine_master[machine_id],Machine_master[department])</f>
        <v>Stamping</v>
      </c>
    </row>
    <row r="3221" spans="1:13">
      <c r="A3221" s="19">
        <v>45792</v>
      </c>
      <c r="B3221" t="s">
        <v>19</v>
      </c>
      <c r="C3221" t="s">
        <v>14</v>
      </c>
      <c r="D3221">
        <v>8</v>
      </c>
      <c r="E3221">
        <v>0</v>
      </c>
      <c r="F3221">
        <v>8</v>
      </c>
      <c r="G3221">
        <v>4571</v>
      </c>
      <c r="H3221" t="s">
        <v>15</v>
      </c>
      <c r="I3221">
        <v>0</v>
      </c>
      <c r="J3221" t="s">
        <v>16</v>
      </c>
      <c r="K3221" s="20">
        <v>0</v>
      </c>
      <c r="L3221" s="20">
        <v>1</v>
      </c>
      <c r="M3221" t="str">
        <f>_xlfn.XLOOKUP(Production_Downtime_Cleaned[[#This Row],[machine_id]],Machine_master[machine_id],Machine_master[department])</f>
        <v>Stamping</v>
      </c>
    </row>
    <row r="3222" spans="1:13">
      <c r="A3222" s="19">
        <v>45792</v>
      </c>
      <c r="B3222" t="s">
        <v>19</v>
      </c>
      <c r="C3222" t="s">
        <v>17</v>
      </c>
      <c r="D3222">
        <v>8</v>
      </c>
      <c r="E3222">
        <v>3.3</v>
      </c>
      <c r="F3222">
        <v>4.7</v>
      </c>
      <c r="G3222">
        <v>3295</v>
      </c>
      <c r="H3222" t="s">
        <v>31</v>
      </c>
      <c r="I3222">
        <v>6600</v>
      </c>
      <c r="J3222" t="s">
        <v>16</v>
      </c>
      <c r="K3222" s="20">
        <v>0.41</v>
      </c>
      <c r="L3222" s="20">
        <v>0.59</v>
      </c>
      <c r="M3222" t="str">
        <f>_xlfn.XLOOKUP(Production_Downtime_Cleaned[[#This Row],[machine_id]],Machine_master[machine_id],Machine_master[department])</f>
        <v>Stamping</v>
      </c>
    </row>
    <row r="3223" spans="1:13">
      <c r="A3223" s="19">
        <v>45792</v>
      </c>
      <c r="B3223" t="s">
        <v>19</v>
      </c>
      <c r="C3223" t="s">
        <v>18</v>
      </c>
      <c r="D3223">
        <v>8</v>
      </c>
      <c r="E3223">
        <v>3.5</v>
      </c>
      <c r="F3223">
        <v>4.5</v>
      </c>
      <c r="G3223">
        <v>2758</v>
      </c>
      <c r="H3223" t="s">
        <v>30</v>
      </c>
      <c r="I3223">
        <v>11300</v>
      </c>
      <c r="J3223" t="s">
        <v>16</v>
      </c>
      <c r="K3223" s="20">
        <v>0.44</v>
      </c>
      <c r="L3223" s="20">
        <v>0.56000000000000005</v>
      </c>
      <c r="M3223" t="str">
        <f>_xlfn.XLOOKUP(Production_Downtime_Cleaned[[#This Row],[machine_id]],Machine_master[machine_id],Machine_master[department])</f>
        <v>Stamping</v>
      </c>
    </row>
    <row r="3224" spans="1:13">
      <c r="A3224" s="19">
        <v>45792</v>
      </c>
      <c r="B3224" t="s">
        <v>20</v>
      </c>
      <c r="C3224" t="s">
        <v>14</v>
      </c>
      <c r="D3224">
        <v>8</v>
      </c>
      <c r="E3224">
        <v>0</v>
      </c>
      <c r="F3224">
        <v>8</v>
      </c>
      <c r="G3224">
        <v>4771</v>
      </c>
      <c r="H3224" t="s">
        <v>15</v>
      </c>
      <c r="I3224">
        <v>0</v>
      </c>
      <c r="J3224" t="s">
        <v>16</v>
      </c>
      <c r="K3224" s="20">
        <v>0</v>
      </c>
      <c r="L3224" s="20">
        <v>1</v>
      </c>
      <c r="M3224" t="str">
        <f>_xlfn.XLOOKUP(Production_Downtime_Cleaned[[#This Row],[machine_id]],Machine_master[machine_id],Machine_master[department])</f>
        <v>Stamping</v>
      </c>
    </row>
    <row r="3225" spans="1:13">
      <c r="A3225" s="19">
        <v>45792</v>
      </c>
      <c r="B3225" t="s">
        <v>20</v>
      </c>
      <c r="C3225" t="s">
        <v>17</v>
      </c>
      <c r="D3225">
        <v>8</v>
      </c>
      <c r="E3225">
        <v>0</v>
      </c>
      <c r="F3225">
        <v>8</v>
      </c>
      <c r="G3225">
        <v>4833</v>
      </c>
      <c r="H3225" t="s">
        <v>15</v>
      </c>
      <c r="I3225">
        <v>0</v>
      </c>
      <c r="J3225" t="s">
        <v>16</v>
      </c>
      <c r="K3225" s="20">
        <v>0</v>
      </c>
      <c r="L3225" s="20">
        <v>1</v>
      </c>
      <c r="M3225" t="str">
        <f>_xlfn.XLOOKUP(Production_Downtime_Cleaned[[#This Row],[machine_id]],Machine_master[machine_id],Machine_master[department])</f>
        <v>Stamping</v>
      </c>
    </row>
    <row r="3226" spans="1:13">
      <c r="A3226" s="19">
        <v>45792</v>
      </c>
      <c r="B3226" t="s">
        <v>20</v>
      </c>
      <c r="C3226" t="s">
        <v>18</v>
      </c>
      <c r="D3226">
        <v>8</v>
      </c>
      <c r="E3226">
        <v>0</v>
      </c>
      <c r="F3226">
        <v>8</v>
      </c>
      <c r="G3226">
        <v>4557</v>
      </c>
      <c r="H3226" t="s">
        <v>15</v>
      </c>
      <c r="I3226">
        <v>0</v>
      </c>
      <c r="J3226" t="s">
        <v>16</v>
      </c>
      <c r="K3226" s="20">
        <v>0</v>
      </c>
      <c r="L3226" s="20">
        <v>1</v>
      </c>
      <c r="M3226" t="str">
        <f>_xlfn.XLOOKUP(Production_Downtime_Cleaned[[#This Row],[machine_id]],Machine_master[machine_id],Machine_master[department])</f>
        <v>Stamping</v>
      </c>
    </row>
    <row r="3227" spans="1:13">
      <c r="A3227" s="19">
        <v>45792</v>
      </c>
      <c r="B3227" t="s">
        <v>21</v>
      </c>
      <c r="C3227" t="s">
        <v>14</v>
      </c>
      <c r="D3227">
        <v>8</v>
      </c>
      <c r="E3227">
        <v>0</v>
      </c>
      <c r="F3227">
        <v>8</v>
      </c>
      <c r="G3227">
        <v>612</v>
      </c>
      <c r="H3227" t="s">
        <v>15</v>
      </c>
      <c r="I3227">
        <v>0</v>
      </c>
      <c r="J3227" t="s">
        <v>16</v>
      </c>
      <c r="K3227" s="20">
        <v>0</v>
      </c>
      <c r="L3227" s="20">
        <v>1</v>
      </c>
      <c r="M3227" t="str">
        <f>_xlfn.XLOOKUP(Production_Downtime_Cleaned[[#This Row],[machine_id]],Machine_master[machine_id],Machine_master[department])</f>
        <v>Machining</v>
      </c>
    </row>
    <row r="3228" spans="1:13">
      <c r="A3228" s="19">
        <v>45792</v>
      </c>
      <c r="B3228" t="s">
        <v>21</v>
      </c>
      <c r="C3228" t="s">
        <v>17</v>
      </c>
      <c r="D3228">
        <v>8</v>
      </c>
      <c r="E3228">
        <v>0</v>
      </c>
      <c r="F3228">
        <v>8</v>
      </c>
      <c r="G3228">
        <v>703</v>
      </c>
      <c r="H3228" t="s">
        <v>15</v>
      </c>
      <c r="I3228">
        <v>0</v>
      </c>
      <c r="J3228" t="s">
        <v>16</v>
      </c>
      <c r="K3228" s="20">
        <v>0</v>
      </c>
      <c r="L3228" s="20">
        <v>1</v>
      </c>
      <c r="M3228" t="str">
        <f>_xlfn.XLOOKUP(Production_Downtime_Cleaned[[#This Row],[machine_id]],Machine_master[machine_id],Machine_master[department])</f>
        <v>Machining</v>
      </c>
    </row>
    <row r="3229" spans="1:13">
      <c r="A3229" s="19">
        <v>45792</v>
      </c>
      <c r="B3229" t="s">
        <v>21</v>
      </c>
      <c r="C3229" t="s">
        <v>18</v>
      </c>
      <c r="D3229">
        <v>8</v>
      </c>
      <c r="E3229">
        <v>0</v>
      </c>
      <c r="F3229">
        <v>8</v>
      </c>
      <c r="G3229">
        <v>683</v>
      </c>
      <c r="H3229" t="s">
        <v>15</v>
      </c>
      <c r="I3229">
        <v>0</v>
      </c>
      <c r="J3229" t="s">
        <v>16</v>
      </c>
      <c r="K3229" s="20">
        <v>0</v>
      </c>
      <c r="L3229" s="20">
        <v>1</v>
      </c>
      <c r="M3229" t="str">
        <f>_xlfn.XLOOKUP(Production_Downtime_Cleaned[[#This Row],[machine_id]],Machine_master[machine_id],Machine_master[department])</f>
        <v>Machining</v>
      </c>
    </row>
    <row r="3230" spans="1:13">
      <c r="A3230" s="19">
        <v>45792</v>
      </c>
      <c r="B3230" t="s">
        <v>22</v>
      </c>
      <c r="C3230" t="s">
        <v>14</v>
      </c>
      <c r="D3230">
        <v>8</v>
      </c>
      <c r="E3230">
        <v>4.0999999999999996</v>
      </c>
      <c r="F3230">
        <v>3.9</v>
      </c>
      <c r="G3230">
        <v>349</v>
      </c>
      <c r="H3230" t="s">
        <v>27</v>
      </c>
      <c r="I3230">
        <v>9400</v>
      </c>
      <c r="J3230" t="s">
        <v>16</v>
      </c>
      <c r="K3230" s="20">
        <v>0.51</v>
      </c>
      <c r="L3230" s="20">
        <v>0.49</v>
      </c>
      <c r="M3230" t="str">
        <f>_xlfn.XLOOKUP(Production_Downtime_Cleaned[[#This Row],[machine_id]],Machine_master[machine_id],Machine_master[department])</f>
        <v>Machining</v>
      </c>
    </row>
    <row r="3231" spans="1:13">
      <c r="A3231" s="19">
        <v>45792</v>
      </c>
      <c r="B3231" t="s">
        <v>22</v>
      </c>
      <c r="C3231" t="s">
        <v>17</v>
      </c>
      <c r="D3231">
        <v>8</v>
      </c>
      <c r="E3231">
        <v>6.1</v>
      </c>
      <c r="F3231">
        <v>1.9</v>
      </c>
      <c r="G3231">
        <v>169</v>
      </c>
      <c r="H3231" t="s">
        <v>26</v>
      </c>
      <c r="I3231">
        <v>4800</v>
      </c>
      <c r="J3231" t="s">
        <v>16</v>
      </c>
      <c r="K3231" s="20">
        <v>0.76</v>
      </c>
      <c r="L3231" s="20">
        <v>0.24</v>
      </c>
      <c r="M3231" t="str">
        <f>_xlfn.XLOOKUP(Production_Downtime_Cleaned[[#This Row],[machine_id]],Machine_master[machine_id],Machine_master[department])</f>
        <v>Machining</v>
      </c>
    </row>
    <row r="3232" spans="1:13">
      <c r="A3232" s="19">
        <v>45792</v>
      </c>
      <c r="B3232" t="s">
        <v>22</v>
      </c>
      <c r="C3232" t="s">
        <v>18</v>
      </c>
      <c r="D3232">
        <v>8</v>
      </c>
      <c r="E3232">
        <v>0</v>
      </c>
      <c r="F3232">
        <v>8</v>
      </c>
      <c r="G3232">
        <v>737</v>
      </c>
      <c r="H3232" t="s">
        <v>15</v>
      </c>
      <c r="I3232">
        <v>0</v>
      </c>
      <c r="J3232" t="s">
        <v>16</v>
      </c>
      <c r="K3232" s="20">
        <v>0</v>
      </c>
      <c r="L3232" s="20">
        <v>1</v>
      </c>
      <c r="M3232" t="str">
        <f>_xlfn.XLOOKUP(Production_Downtime_Cleaned[[#This Row],[machine_id]],Machine_master[machine_id],Machine_master[department])</f>
        <v>Machining</v>
      </c>
    </row>
    <row r="3233" spans="1:13">
      <c r="A3233" s="19">
        <v>45792</v>
      </c>
      <c r="B3233" t="s">
        <v>23</v>
      </c>
      <c r="C3233" t="s">
        <v>14</v>
      </c>
      <c r="D3233">
        <v>8</v>
      </c>
      <c r="E3233">
        <v>0</v>
      </c>
      <c r="F3233">
        <v>8</v>
      </c>
      <c r="G3233">
        <v>3466</v>
      </c>
      <c r="H3233" t="s">
        <v>15</v>
      </c>
      <c r="I3233">
        <v>0</v>
      </c>
      <c r="J3233" t="s">
        <v>16</v>
      </c>
      <c r="K3233" s="20">
        <v>0</v>
      </c>
      <c r="L3233" s="20">
        <v>1</v>
      </c>
      <c r="M3233" t="str">
        <f>_xlfn.XLOOKUP(Production_Downtime_Cleaned[[#This Row],[machine_id]],Machine_master[machine_id],Machine_master[department])</f>
        <v>Assembly</v>
      </c>
    </row>
    <row r="3234" spans="1:13">
      <c r="A3234" s="19">
        <v>45792</v>
      </c>
      <c r="B3234" t="s">
        <v>23</v>
      </c>
      <c r="C3234" t="s">
        <v>17</v>
      </c>
      <c r="D3234">
        <v>8</v>
      </c>
      <c r="E3234">
        <v>0</v>
      </c>
      <c r="F3234">
        <v>8</v>
      </c>
      <c r="G3234">
        <v>3026</v>
      </c>
      <c r="H3234" t="s">
        <v>15</v>
      </c>
      <c r="I3234">
        <v>0</v>
      </c>
      <c r="J3234" t="s">
        <v>16</v>
      </c>
      <c r="K3234" s="20">
        <v>0</v>
      </c>
      <c r="L3234" s="20">
        <v>1</v>
      </c>
      <c r="M3234" t="str">
        <f>_xlfn.XLOOKUP(Production_Downtime_Cleaned[[#This Row],[machine_id]],Machine_master[machine_id],Machine_master[department])</f>
        <v>Assembly</v>
      </c>
    </row>
    <row r="3235" spans="1:13">
      <c r="A3235" s="19">
        <v>45792</v>
      </c>
      <c r="B3235" t="s">
        <v>23</v>
      </c>
      <c r="C3235" t="s">
        <v>18</v>
      </c>
      <c r="D3235">
        <v>8</v>
      </c>
      <c r="E3235">
        <v>0</v>
      </c>
      <c r="F3235">
        <v>8</v>
      </c>
      <c r="G3235">
        <v>3311</v>
      </c>
      <c r="H3235" t="s">
        <v>15</v>
      </c>
      <c r="I3235">
        <v>0</v>
      </c>
      <c r="J3235" t="s">
        <v>16</v>
      </c>
      <c r="K3235" s="20">
        <v>0</v>
      </c>
      <c r="L3235" s="20">
        <v>1</v>
      </c>
      <c r="M3235" t="str">
        <f>_xlfn.XLOOKUP(Production_Downtime_Cleaned[[#This Row],[machine_id]],Machine_master[machine_id],Machine_master[department])</f>
        <v>Assembly</v>
      </c>
    </row>
    <row r="3236" spans="1:13">
      <c r="A3236" s="19">
        <v>45792</v>
      </c>
      <c r="B3236" t="s">
        <v>24</v>
      </c>
      <c r="C3236" t="s">
        <v>14</v>
      </c>
      <c r="D3236">
        <v>8</v>
      </c>
      <c r="E3236">
        <v>0</v>
      </c>
      <c r="F3236">
        <v>8</v>
      </c>
      <c r="G3236">
        <v>3109</v>
      </c>
      <c r="H3236" t="s">
        <v>15</v>
      </c>
      <c r="I3236">
        <v>0</v>
      </c>
      <c r="J3236" t="s">
        <v>16</v>
      </c>
      <c r="K3236" s="20">
        <v>0</v>
      </c>
      <c r="L3236" s="20">
        <v>1</v>
      </c>
      <c r="M3236" t="str">
        <f>_xlfn.XLOOKUP(Production_Downtime_Cleaned[[#This Row],[machine_id]],Machine_master[machine_id],Machine_master[department])</f>
        <v>Assembly</v>
      </c>
    </row>
    <row r="3237" spans="1:13">
      <c r="A3237" s="19">
        <v>45792</v>
      </c>
      <c r="B3237" t="s">
        <v>24</v>
      </c>
      <c r="C3237" t="s">
        <v>17</v>
      </c>
      <c r="D3237">
        <v>8</v>
      </c>
      <c r="E3237">
        <v>0</v>
      </c>
      <c r="F3237">
        <v>8</v>
      </c>
      <c r="G3237">
        <v>3494</v>
      </c>
      <c r="H3237" t="s">
        <v>15</v>
      </c>
      <c r="I3237">
        <v>0</v>
      </c>
      <c r="J3237" t="s">
        <v>16</v>
      </c>
      <c r="K3237" s="20">
        <v>0</v>
      </c>
      <c r="L3237" s="20">
        <v>1</v>
      </c>
      <c r="M3237" t="str">
        <f>_xlfn.XLOOKUP(Production_Downtime_Cleaned[[#This Row],[machine_id]],Machine_master[machine_id],Machine_master[department])</f>
        <v>Assembly</v>
      </c>
    </row>
    <row r="3238" spans="1:13">
      <c r="A3238" s="19">
        <v>45792</v>
      </c>
      <c r="B3238" t="s">
        <v>24</v>
      </c>
      <c r="C3238" t="s">
        <v>18</v>
      </c>
      <c r="D3238">
        <v>8</v>
      </c>
      <c r="E3238">
        <v>0</v>
      </c>
      <c r="F3238">
        <v>8</v>
      </c>
      <c r="G3238">
        <v>3358</v>
      </c>
      <c r="H3238" t="s">
        <v>15</v>
      </c>
      <c r="I3238">
        <v>0</v>
      </c>
      <c r="J3238" t="s">
        <v>16</v>
      </c>
      <c r="K3238" s="20">
        <v>0</v>
      </c>
      <c r="L3238" s="20">
        <v>1</v>
      </c>
      <c r="M3238" t="str">
        <f>_xlfn.XLOOKUP(Production_Downtime_Cleaned[[#This Row],[machine_id]],Machine_master[machine_id],Machine_master[department])</f>
        <v>Assembly</v>
      </c>
    </row>
    <row r="3239" spans="1:13">
      <c r="A3239" s="19">
        <v>45792</v>
      </c>
      <c r="B3239" t="s">
        <v>25</v>
      </c>
      <c r="C3239" t="s">
        <v>14</v>
      </c>
      <c r="D3239">
        <v>8</v>
      </c>
      <c r="E3239">
        <v>5.2</v>
      </c>
      <c r="F3239">
        <v>2.8</v>
      </c>
      <c r="G3239">
        <v>1458</v>
      </c>
      <c r="H3239" t="s">
        <v>28</v>
      </c>
      <c r="I3239">
        <v>4500</v>
      </c>
      <c r="J3239" t="s">
        <v>16</v>
      </c>
      <c r="K3239" s="20">
        <v>0.65</v>
      </c>
      <c r="L3239" s="20">
        <v>0.35</v>
      </c>
      <c r="M3239" t="str">
        <f>_xlfn.XLOOKUP(Production_Downtime_Cleaned[[#This Row],[machine_id]],Machine_master[machine_id],Machine_master[department])</f>
        <v>Cutting</v>
      </c>
    </row>
    <row r="3240" spans="1:13">
      <c r="A3240" s="19">
        <v>45792</v>
      </c>
      <c r="B3240" t="s">
        <v>25</v>
      </c>
      <c r="C3240" t="s">
        <v>17</v>
      </c>
      <c r="D3240">
        <v>8</v>
      </c>
      <c r="E3240">
        <v>0</v>
      </c>
      <c r="F3240">
        <v>8</v>
      </c>
      <c r="G3240">
        <v>3511</v>
      </c>
      <c r="H3240" t="s">
        <v>15</v>
      </c>
      <c r="I3240">
        <v>0</v>
      </c>
      <c r="J3240" t="s">
        <v>16</v>
      </c>
      <c r="K3240" s="20">
        <v>0</v>
      </c>
      <c r="L3240" s="20">
        <v>1</v>
      </c>
      <c r="M3240" t="str">
        <f>_xlfn.XLOOKUP(Production_Downtime_Cleaned[[#This Row],[machine_id]],Machine_master[machine_id],Machine_master[department])</f>
        <v>Cutting</v>
      </c>
    </row>
    <row r="3241" spans="1:13">
      <c r="A3241" s="19">
        <v>45792</v>
      </c>
      <c r="B3241" t="s">
        <v>25</v>
      </c>
      <c r="C3241" t="s">
        <v>18</v>
      </c>
      <c r="D3241">
        <v>8</v>
      </c>
      <c r="E3241">
        <v>2.6</v>
      </c>
      <c r="F3241">
        <v>5.4</v>
      </c>
      <c r="G3241">
        <v>2641</v>
      </c>
      <c r="H3241" t="s">
        <v>28</v>
      </c>
      <c r="I3241">
        <v>3600</v>
      </c>
      <c r="J3241" t="s">
        <v>16</v>
      </c>
      <c r="K3241" s="20">
        <v>0.33</v>
      </c>
      <c r="L3241" s="20">
        <v>0.68</v>
      </c>
      <c r="M3241" t="str">
        <f>_xlfn.XLOOKUP(Production_Downtime_Cleaned[[#This Row],[machine_id]],Machine_master[machine_id],Machine_master[department])</f>
        <v>Cutting</v>
      </c>
    </row>
    <row r="3242" spans="1:13">
      <c r="A3242" s="19">
        <v>45793</v>
      </c>
      <c r="B3242" t="s">
        <v>13</v>
      </c>
      <c r="C3242" t="s">
        <v>14</v>
      </c>
      <c r="D3242">
        <v>8</v>
      </c>
      <c r="E3242">
        <v>0</v>
      </c>
      <c r="F3242">
        <v>8</v>
      </c>
      <c r="G3242">
        <v>4606</v>
      </c>
      <c r="H3242" t="s">
        <v>15</v>
      </c>
      <c r="I3242">
        <v>0</v>
      </c>
      <c r="J3242" t="s">
        <v>16</v>
      </c>
      <c r="K3242" s="20">
        <v>0</v>
      </c>
      <c r="L3242" s="20">
        <v>1</v>
      </c>
      <c r="M3242" t="str">
        <f>_xlfn.XLOOKUP(Production_Downtime_Cleaned[[#This Row],[machine_id]],Machine_master[machine_id],Machine_master[department])</f>
        <v>Stamping</v>
      </c>
    </row>
    <row r="3243" spans="1:13">
      <c r="A3243" s="19">
        <v>45793</v>
      </c>
      <c r="B3243" t="s">
        <v>13</v>
      </c>
      <c r="C3243" t="s">
        <v>17</v>
      </c>
      <c r="D3243">
        <v>8</v>
      </c>
      <c r="E3243">
        <v>0</v>
      </c>
      <c r="F3243">
        <v>8</v>
      </c>
      <c r="G3243">
        <v>5551</v>
      </c>
      <c r="H3243" t="s">
        <v>15</v>
      </c>
      <c r="I3243">
        <v>0</v>
      </c>
      <c r="J3243" t="s">
        <v>16</v>
      </c>
      <c r="K3243" s="20">
        <v>0</v>
      </c>
      <c r="L3243" s="20">
        <v>1</v>
      </c>
      <c r="M3243" t="str">
        <f>_xlfn.XLOOKUP(Production_Downtime_Cleaned[[#This Row],[machine_id]],Machine_master[machine_id],Machine_master[department])</f>
        <v>Stamping</v>
      </c>
    </row>
    <row r="3244" spans="1:13">
      <c r="A3244" s="19">
        <v>45793</v>
      </c>
      <c r="B3244" t="s">
        <v>13</v>
      </c>
      <c r="C3244" t="s">
        <v>18</v>
      </c>
      <c r="D3244">
        <v>8</v>
      </c>
      <c r="E3244">
        <v>0</v>
      </c>
      <c r="F3244">
        <v>8</v>
      </c>
      <c r="G3244">
        <v>4996</v>
      </c>
      <c r="H3244" t="s">
        <v>15</v>
      </c>
      <c r="I3244">
        <v>0</v>
      </c>
      <c r="J3244" t="s">
        <v>16</v>
      </c>
      <c r="K3244" s="20">
        <v>0</v>
      </c>
      <c r="L3244" s="20">
        <v>1</v>
      </c>
      <c r="M3244" t="str">
        <f>_xlfn.XLOOKUP(Production_Downtime_Cleaned[[#This Row],[machine_id]],Machine_master[machine_id],Machine_master[department])</f>
        <v>Stamping</v>
      </c>
    </row>
    <row r="3245" spans="1:13">
      <c r="A3245" s="19">
        <v>45793</v>
      </c>
      <c r="B3245" t="s">
        <v>19</v>
      </c>
      <c r="C3245" t="s">
        <v>14</v>
      </c>
      <c r="D3245">
        <v>8</v>
      </c>
      <c r="E3245">
        <v>2.4</v>
      </c>
      <c r="F3245">
        <v>5.6</v>
      </c>
      <c r="G3245">
        <v>4054</v>
      </c>
      <c r="H3245" t="s">
        <v>30</v>
      </c>
      <c r="I3245">
        <v>2900</v>
      </c>
      <c r="J3245" t="s">
        <v>16</v>
      </c>
      <c r="K3245" s="20">
        <v>0.3</v>
      </c>
      <c r="L3245" s="20">
        <v>0.7</v>
      </c>
      <c r="M3245" t="str">
        <f>_xlfn.XLOOKUP(Production_Downtime_Cleaned[[#This Row],[machine_id]],Machine_master[machine_id],Machine_master[department])</f>
        <v>Stamping</v>
      </c>
    </row>
    <row r="3246" spans="1:13">
      <c r="A3246" s="19">
        <v>45793</v>
      </c>
      <c r="B3246" t="s">
        <v>19</v>
      </c>
      <c r="C3246" t="s">
        <v>17</v>
      </c>
      <c r="D3246">
        <v>8</v>
      </c>
      <c r="E3246">
        <v>3</v>
      </c>
      <c r="F3246">
        <v>5</v>
      </c>
      <c r="G3246">
        <v>3518</v>
      </c>
      <c r="H3246" t="s">
        <v>26</v>
      </c>
      <c r="I3246">
        <v>6100</v>
      </c>
      <c r="J3246" t="s">
        <v>16</v>
      </c>
      <c r="K3246" s="20">
        <v>0.38</v>
      </c>
      <c r="L3246" s="20">
        <v>0.63</v>
      </c>
      <c r="M3246" t="str">
        <f>_xlfn.XLOOKUP(Production_Downtime_Cleaned[[#This Row],[machine_id]],Machine_master[machine_id],Machine_master[department])</f>
        <v>Stamping</v>
      </c>
    </row>
    <row r="3247" spans="1:13">
      <c r="A3247" s="19">
        <v>45793</v>
      </c>
      <c r="B3247" t="s">
        <v>19</v>
      </c>
      <c r="C3247" t="s">
        <v>18</v>
      </c>
      <c r="D3247">
        <v>8</v>
      </c>
      <c r="E3247">
        <v>0</v>
      </c>
      <c r="F3247">
        <v>8</v>
      </c>
      <c r="G3247">
        <v>5312</v>
      </c>
      <c r="H3247" t="s">
        <v>15</v>
      </c>
      <c r="I3247">
        <v>0</v>
      </c>
      <c r="J3247" t="s">
        <v>16</v>
      </c>
      <c r="K3247" s="20">
        <v>0</v>
      </c>
      <c r="L3247" s="20">
        <v>1</v>
      </c>
      <c r="M3247" t="str">
        <f>_xlfn.XLOOKUP(Production_Downtime_Cleaned[[#This Row],[machine_id]],Machine_master[machine_id],Machine_master[department])</f>
        <v>Stamping</v>
      </c>
    </row>
    <row r="3248" spans="1:13">
      <c r="A3248" s="19">
        <v>45793</v>
      </c>
      <c r="B3248" t="s">
        <v>20</v>
      </c>
      <c r="C3248" t="s">
        <v>14</v>
      </c>
      <c r="D3248">
        <v>8</v>
      </c>
      <c r="E3248">
        <v>0</v>
      </c>
      <c r="F3248">
        <v>8</v>
      </c>
      <c r="G3248">
        <v>4428</v>
      </c>
      <c r="H3248" t="s">
        <v>15</v>
      </c>
      <c r="I3248">
        <v>0</v>
      </c>
      <c r="J3248" t="s">
        <v>16</v>
      </c>
      <c r="K3248" s="20">
        <v>0</v>
      </c>
      <c r="L3248" s="20">
        <v>1</v>
      </c>
      <c r="M3248" t="str">
        <f>_xlfn.XLOOKUP(Production_Downtime_Cleaned[[#This Row],[machine_id]],Machine_master[machine_id],Machine_master[department])</f>
        <v>Stamping</v>
      </c>
    </row>
    <row r="3249" spans="1:13">
      <c r="A3249" s="19">
        <v>45793</v>
      </c>
      <c r="B3249" t="s">
        <v>20</v>
      </c>
      <c r="C3249" t="s">
        <v>17</v>
      </c>
      <c r="D3249">
        <v>8</v>
      </c>
      <c r="E3249">
        <v>1.9</v>
      </c>
      <c r="F3249">
        <v>6.1</v>
      </c>
      <c r="G3249">
        <v>3443</v>
      </c>
      <c r="H3249" t="s">
        <v>27</v>
      </c>
      <c r="I3249">
        <v>11300</v>
      </c>
      <c r="J3249" t="s">
        <v>16</v>
      </c>
      <c r="K3249" s="20">
        <v>0.24</v>
      </c>
      <c r="L3249" s="20">
        <v>0.76</v>
      </c>
      <c r="M3249" t="str">
        <f>_xlfn.XLOOKUP(Production_Downtime_Cleaned[[#This Row],[machine_id]],Machine_master[machine_id],Machine_master[department])</f>
        <v>Stamping</v>
      </c>
    </row>
    <row r="3250" spans="1:13">
      <c r="A3250" s="19">
        <v>45793</v>
      </c>
      <c r="B3250" t="s">
        <v>20</v>
      </c>
      <c r="C3250" t="s">
        <v>18</v>
      </c>
      <c r="D3250">
        <v>8</v>
      </c>
      <c r="E3250">
        <v>3.9</v>
      </c>
      <c r="F3250">
        <v>4.0999999999999996</v>
      </c>
      <c r="G3250">
        <v>2083</v>
      </c>
      <c r="H3250" t="s">
        <v>26</v>
      </c>
      <c r="I3250">
        <v>6100</v>
      </c>
      <c r="J3250" t="s">
        <v>16</v>
      </c>
      <c r="K3250" s="20">
        <v>0.49</v>
      </c>
      <c r="L3250" s="20">
        <v>0.51</v>
      </c>
      <c r="M3250" t="str">
        <f>_xlfn.XLOOKUP(Production_Downtime_Cleaned[[#This Row],[machine_id]],Machine_master[machine_id],Machine_master[department])</f>
        <v>Stamping</v>
      </c>
    </row>
    <row r="3251" spans="1:13">
      <c r="A3251" s="19">
        <v>45793</v>
      </c>
      <c r="B3251" t="s">
        <v>21</v>
      </c>
      <c r="C3251" t="s">
        <v>14</v>
      </c>
      <c r="D3251">
        <v>8</v>
      </c>
      <c r="E3251">
        <v>0</v>
      </c>
      <c r="F3251">
        <v>8</v>
      </c>
      <c r="G3251">
        <v>766</v>
      </c>
      <c r="H3251" t="s">
        <v>15</v>
      </c>
      <c r="I3251">
        <v>0</v>
      </c>
      <c r="J3251" t="s">
        <v>16</v>
      </c>
      <c r="K3251" s="20">
        <v>0</v>
      </c>
      <c r="L3251" s="20">
        <v>1</v>
      </c>
      <c r="M3251" t="str">
        <f>_xlfn.XLOOKUP(Production_Downtime_Cleaned[[#This Row],[machine_id]],Machine_master[machine_id],Machine_master[department])</f>
        <v>Machining</v>
      </c>
    </row>
    <row r="3252" spans="1:13">
      <c r="A3252" s="19">
        <v>45793</v>
      </c>
      <c r="B3252" t="s">
        <v>21</v>
      </c>
      <c r="C3252" t="s">
        <v>17</v>
      </c>
      <c r="D3252">
        <v>8</v>
      </c>
      <c r="E3252">
        <v>0</v>
      </c>
      <c r="F3252">
        <v>8</v>
      </c>
      <c r="G3252">
        <v>765</v>
      </c>
      <c r="H3252" t="s">
        <v>15</v>
      </c>
      <c r="I3252">
        <v>0</v>
      </c>
      <c r="J3252" t="s">
        <v>16</v>
      </c>
      <c r="K3252" s="20">
        <v>0</v>
      </c>
      <c r="L3252" s="20">
        <v>1</v>
      </c>
      <c r="M3252" t="str">
        <f>_xlfn.XLOOKUP(Production_Downtime_Cleaned[[#This Row],[machine_id]],Machine_master[machine_id],Machine_master[department])</f>
        <v>Machining</v>
      </c>
    </row>
    <row r="3253" spans="1:13">
      <c r="A3253" s="19">
        <v>45793</v>
      </c>
      <c r="B3253" t="s">
        <v>21</v>
      </c>
      <c r="C3253" t="s">
        <v>18</v>
      </c>
      <c r="D3253">
        <v>8</v>
      </c>
      <c r="E3253">
        <v>3.1</v>
      </c>
      <c r="F3253">
        <v>4.9000000000000004</v>
      </c>
      <c r="G3253">
        <v>405</v>
      </c>
      <c r="H3253" t="s">
        <v>29</v>
      </c>
      <c r="I3253">
        <v>14500</v>
      </c>
      <c r="J3253" t="s">
        <v>16</v>
      </c>
      <c r="K3253" s="20">
        <v>0.39</v>
      </c>
      <c r="L3253" s="20">
        <v>0.61</v>
      </c>
      <c r="M3253" t="str">
        <f>_xlfn.XLOOKUP(Production_Downtime_Cleaned[[#This Row],[machine_id]],Machine_master[machine_id],Machine_master[department])</f>
        <v>Machining</v>
      </c>
    </row>
    <row r="3254" spans="1:13">
      <c r="A3254" s="19">
        <v>45793</v>
      </c>
      <c r="B3254" t="s">
        <v>22</v>
      </c>
      <c r="C3254" t="s">
        <v>14</v>
      </c>
      <c r="D3254">
        <v>8</v>
      </c>
      <c r="E3254">
        <v>0</v>
      </c>
      <c r="F3254">
        <v>8</v>
      </c>
      <c r="G3254">
        <v>788</v>
      </c>
      <c r="H3254" t="s">
        <v>15</v>
      </c>
      <c r="I3254">
        <v>0</v>
      </c>
      <c r="J3254" t="s">
        <v>16</v>
      </c>
      <c r="K3254" s="20">
        <v>0</v>
      </c>
      <c r="L3254" s="20">
        <v>1</v>
      </c>
      <c r="M3254" t="str">
        <f>_xlfn.XLOOKUP(Production_Downtime_Cleaned[[#This Row],[machine_id]],Machine_master[machine_id],Machine_master[department])</f>
        <v>Machining</v>
      </c>
    </row>
    <row r="3255" spans="1:13">
      <c r="A3255" s="19">
        <v>45793</v>
      </c>
      <c r="B3255" t="s">
        <v>22</v>
      </c>
      <c r="C3255" t="s">
        <v>17</v>
      </c>
      <c r="D3255">
        <v>8</v>
      </c>
      <c r="E3255">
        <v>2.1</v>
      </c>
      <c r="F3255">
        <v>5.9</v>
      </c>
      <c r="G3255">
        <v>555</v>
      </c>
      <c r="H3255" t="s">
        <v>26</v>
      </c>
      <c r="I3255">
        <v>11600</v>
      </c>
      <c r="J3255" t="s">
        <v>16</v>
      </c>
      <c r="K3255" s="20">
        <v>0.26</v>
      </c>
      <c r="L3255" s="20">
        <v>0.74</v>
      </c>
      <c r="M3255" t="str">
        <f>_xlfn.XLOOKUP(Production_Downtime_Cleaned[[#This Row],[machine_id]],Machine_master[machine_id],Machine_master[department])</f>
        <v>Machining</v>
      </c>
    </row>
    <row r="3256" spans="1:13">
      <c r="A3256" s="19">
        <v>45793</v>
      </c>
      <c r="B3256" t="s">
        <v>22</v>
      </c>
      <c r="C3256" t="s">
        <v>18</v>
      </c>
      <c r="D3256">
        <v>8</v>
      </c>
      <c r="E3256">
        <v>0</v>
      </c>
      <c r="F3256">
        <v>8</v>
      </c>
      <c r="G3256">
        <v>757</v>
      </c>
      <c r="H3256" t="s">
        <v>15</v>
      </c>
      <c r="I3256">
        <v>0</v>
      </c>
      <c r="J3256" t="s">
        <v>16</v>
      </c>
      <c r="K3256" s="20">
        <v>0</v>
      </c>
      <c r="L3256" s="20">
        <v>1</v>
      </c>
      <c r="M3256" t="str">
        <f>_xlfn.XLOOKUP(Production_Downtime_Cleaned[[#This Row],[machine_id]],Machine_master[machine_id],Machine_master[department])</f>
        <v>Machining</v>
      </c>
    </row>
    <row r="3257" spans="1:13">
      <c r="A3257" s="19">
        <v>45793</v>
      </c>
      <c r="B3257" t="s">
        <v>23</v>
      </c>
      <c r="C3257" t="s">
        <v>14</v>
      </c>
      <c r="D3257">
        <v>8</v>
      </c>
      <c r="E3257">
        <v>0</v>
      </c>
      <c r="F3257">
        <v>8</v>
      </c>
      <c r="G3257">
        <v>3212</v>
      </c>
      <c r="H3257" t="s">
        <v>15</v>
      </c>
      <c r="I3257">
        <v>0</v>
      </c>
      <c r="J3257" t="s">
        <v>16</v>
      </c>
      <c r="K3257" s="20">
        <v>0</v>
      </c>
      <c r="L3257" s="20">
        <v>1</v>
      </c>
      <c r="M3257" t="str">
        <f>_xlfn.XLOOKUP(Production_Downtime_Cleaned[[#This Row],[machine_id]],Machine_master[machine_id],Machine_master[department])</f>
        <v>Assembly</v>
      </c>
    </row>
    <row r="3258" spans="1:13">
      <c r="A3258" s="19">
        <v>45793</v>
      </c>
      <c r="B3258" t="s">
        <v>23</v>
      </c>
      <c r="C3258" t="s">
        <v>17</v>
      </c>
      <c r="D3258">
        <v>8</v>
      </c>
      <c r="E3258">
        <v>0</v>
      </c>
      <c r="F3258">
        <v>8</v>
      </c>
      <c r="G3258">
        <v>3316</v>
      </c>
      <c r="H3258" t="s">
        <v>15</v>
      </c>
      <c r="I3258">
        <v>0</v>
      </c>
      <c r="J3258" t="s">
        <v>16</v>
      </c>
      <c r="K3258" s="20">
        <v>0</v>
      </c>
      <c r="L3258" s="20">
        <v>1</v>
      </c>
      <c r="M3258" t="str">
        <f>_xlfn.XLOOKUP(Production_Downtime_Cleaned[[#This Row],[machine_id]],Machine_master[machine_id],Machine_master[department])</f>
        <v>Assembly</v>
      </c>
    </row>
    <row r="3259" spans="1:13">
      <c r="A3259" s="19">
        <v>45793</v>
      </c>
      <c r="B3259" t="s">
        <v>23</v>
      </c>
      <c r="C3259" t="s">
        <v>18</v>
      </c>
      <c r="D3259">
        <v>8</v>
      </c>
      <c r="E3259">
        <v>0</v>
      </c>
      <c r="F3259">
        <v>8</v>
      </c>
      <c r="G3259">
        <v>2952</v>
      </c>
      <c r="H3259" t="s">
        <v>15</v>
      </c>
      <c r="I3259">
        <v>0</v>
      </c>
      <c r="J3259" t="s">
        <v>16</v>
      </c>
      <c r="K3259" s="20">
        <v>0</v>
      </c>
      <c r="L3259" s="20">
        <v>1</v>
      </c>
      <c r="M3259" t="str">
        <f>_xlfn.XLOOKUP(Production_Downtime_Cleaned[[#This Row],[machine_id]],Machine_master[machine_id],Machine_master[department])</f>
        <v>Assembly</v>
      </c>
    </row>
    <row r="3260" spans="1:13">
      <c r="A3260" s="19">
        <v>45793</v>
      </c>
      <c r="B3260" t="s">
        <v>24</v>
      </c>
      <c r="C3260" t="s">
        <v>14</v>
      </c>
      <c r="D3260">
        <v>8</v>
      </c>
      <c r="E3260">
        <v>0</v>
      </c>
      <c r="F3260">
        <v>8</v>
      </c>
      <c r="G3260">
        <v>3534</v>
      </c>
      <c r="H3260" t="s">
        <v>15</v>
      </c>
      <c r="I3260">
        <v>0</v>
      </c>
      <c r="J3260" t="s">
        <v>16</v>
      </c>
      <c r="K3260" s="20">
        <v>0</v>
      </c>
      <c r="L3260" s="20">
        <v>1</v>
      </c>
      <c r="M3260" t="str">
        <f>_xlfn.XLOOKUP(Production_Downtime_Cleaned[[#This Row],[machine_id]],Machine_master[machine_id],Machine_master[department])</f>
        <v>Assembly</v>
      </c>
    </row>
    <row r="3261" spans="1:13">
      <c r="A3261" s="19">
        <v>45793</v>
      </c>
      <c r="B3261" t="s">
        <v>24</v>
      </c>
      <c r="C3261" t="s">
        <v>17</v>
      </c>
      <c r="D3261">
        <v>8</v>
      </c>
      <c r="E3261">
        <v>0</v>
      </c>
      <c r="F3261">
        <v>8</v>
      </c>
      <c r="G3261">
        <v>3216</v>
      </c>
      <c r="H3261" t="s">
        <v>15</v>
      </c>
      <c r="I3261">
        <v>0</v>
      </c>
      <c r="J3261" t="s">
        <v>16</v>
      </c>
      <c r="K3261" s="20">
        <v>0</v>
      </c>
      <c r="L3261" s="20">
        <v>1</v>
      </c>
      <c r="M3261" t="str">
        <f>_xlfn.XLOOKUP(Production_Downtime_Cleaned[[#This Row],[machine_id]],Machine_master[machine_id],Machine_master[department])</f>
        <v>Assembly</v>
      </c>
    </row>
    <row r="3262" spans="1:13">
      <c r="A3262" s="19">
        <v>45793</v>
      </c>
      <c r="B3262" t="s">
        <v>24</v>
      </c>
      <c r="C3262" t="s">
        <v>18</v>
      </c>
      <c r="D3262">
        <v>8</v>
      </c>
      <c r="E3262">
        <v>0</v>
      </c>
      <c r="F3262">
        <v>8</v>
      </c>
      <c r="G3262">
        <v>2888</v>
      </c>
      <c r="H3262" t="s">
        <v>15</v>
      </c>
      <c r="I3262">
        <v>0</v>
      </c>
      <c r="J3262" t="s">
        <v>16</v>
      </c>
      <c r="K3262" s="20">
        <v>0</v>
      </c>
      <c r="L3262" s="20">
        <v>1</v>
      </c>
      <c r="M3262" t="str">
        <f>_xlfn.XLOOKUP(Production_Downtime_Cleaned[[#This Row],[machine_id]],Machine_master[machine_id],Machine_master[department])</f>
        <v>Assembly</v>
      </c>
    </row>
    <row r="3263" spans="1:13">
      <c r="A3263" s="19">
        <v>45793</v>
      </c>
      <c r="B3263" t="s">
        <v>25</v>
      </c>
      <c r="C3263" t="s">
        <v>14</v>
      </c>
      <c r="D3263">
        <v>8</v>
      </c>
      <c r="E3263">
        <v>0</v>
      </c>
      <c r="F3263">
        <v>8</v>
      </c>
      <c r="G3263">
        <v>3601</v>
      </c>
      <c r="H3263" t="s">
        <v>15</v>
      </c>
      <c r="I3263">
        <v>0</v>
      </c>
      <c r="J3263" t="s">
        <v>16</v>
      </c>
      <c r="K3263" s="20">
        <v>0</v>
      </c>
      <c r="L3263" s="20">
        <v>1</v>
      </c>
      <c r="M3263" t="str">
        <f>_xlfn.XLOOKUP(Production_Downtime_Cleaned[[#This Row],[machine_id]],Machine_master[machine_id],Machine_master[department])</f>
        <v>Cutting</v>
      </c>
    </row>
    <row r="3264" spans="1:13">
      <c r="A3264" s="19">
        <v>45793</v>
      </c>
      <c r="B3264" t="s">
        <v>25</v>
      </c>
      <c r="C3264" t="s">
        <v>17</v>
      </c>
      <c r="D3264">
        <v>8</v>
      </c>
      <c r="E3264">
        <v>0</v>
      </c>
      <c r="F3264">
        <v>8</v>
      </c>
      <c r="G3264">
        <v>3730</v>
      </c>
      <c r="H3264" t="s">
        <v>15</v>
      </c>
      <c r="I3264">
        <v>0</v>
      </c>
      <c r="J3264" t="s">
        <v>16</v>
      </c>
      <c r="K3264" s="20">
        <v>0</v>
      </c>
      <c r="L3264" s="20">
        <v>1</v>
      </c>
      <c r="M3264" t="str">
        <f>_xlfn.XLOOKUP(Production_Downtime_Cleaned[[#This Row],[machine_id]],Machine_master[machine_id],Machine_master[department])</f>
        <v>Cutting</v>
      </c>
    </row>
    <row r="3265" spans="1:13">
      <c r="A3265" s="19">
        <v>45793</v>
      </c>
      <c r="B3265" t="s">
        <v>25</v>
      </c>
      <c r="C3265" t="s">
        <v>18</v>
      </c>
      <c r="D3265">
        <v>8</v>
      </c>
      <c r="E3265">
        <v>0</v>
      </c>
      <c r="F3265">
        <v>8</v>
      </c>
      <c r="G3265">
        <v>3997</v>
      </c>
      <c r="H3265" t="s">
        <v>15</v>
      </c>
      <c r="I3265">
        <v>0</v>
      </c>
      <c r="J3265" t="s">
        <v>16</v>
      </c>
      <c r="K3265" s="20">
        <v>0</v>
      </c>
      <c r="L3265" s="20">
        <v>1</v>
      </c>
      <c r="M3265" t="str">
        <f>_xlfn.XLOOKUP(Production_Downtime_Cleaned[[#This Row],[machine_id]],Machine_master[machine_id],Machine_master[department])</f>
        <v>Cutting</v>
      </c>
    </row>
    <row r="3266" spans="1:13">
      <c r="A3266" s="19">
        <v>45794</v>
      </c>
      <c r="B3266" t="s">
        <v>13</v>
      </c>
      <c r="C3266" t="s">
        <v>14</v>
      </c>
      <c r="D3266">
        <v>8</v>
      </c>
      <c r="E3266">
        <v>0</v>
      </c>
      <c r="F3266">
        <v>8</v>
      </c>
      <c r="G3266">
        <v>5447</v>
      </c>
      <c r="H3266" t="s">
        <v>15</v>
      </c>
      <c r="I3266">
        <v>0</v>
      </c>
      <c r="J3266" t="s">
        <v>16</v>
      </c>
      <c r="K3266" s="20">
        <v>0</v>
      </c>
      <c r="L3266" s="20">
        <v>1</v>
      </c>
      <c r="M3266" t="str">
        <f>_xlfn.XLOOKUP(Production_Downtime_Cleaned[[#This Row],[machine_id]],Machine_master[machine_id],Machine_master[department])</f>
        <v>Stamping</v>
      </c>
    </row>
    <row r="3267" spans="1:13">
      <c r="A3267" s="19">
        <v>45794</v>
      </c>
      <c r="B3267" t="s">
        <v>13</v>
      </c>
      <c r="C3267" t="s">
        <v>17</v>
      </c>
      <c r="D3267">
        <v>8</v>
      </c>
      <c r="E3267">
        <v>0</v>
      </c>
      <c r="F3267">
        <v>8</v>
      </c>
      <c r="G3267">
        <v>5281</v>
      </c>
      <c r="H3267" t="s">
        <v>15</v>
      </c>
      <c r="I3267">
        <v>0</v>
      </c>
      <c r="J3267" t="s">
        <v>16</v>
      </c>
      <c r="K3267" s="20">
        <v>0</v>
      </c>
      <c r="L3267" s="20">
        <v>1</v>
      </c>
      <c r="M3267" t="str">
        <f>_xlfn.XLOOKUP(Production_Downtime_Cleaned[[#This Row],[machine_id]],Machine_master[machine_id],Machine_master[department])</f>
        <v>Stamping</v>
      </c>
    </row>
    <row r="3268" spans="1:13">
      <c r="A3268" s="19">
        <v>45794</v>
      </c>
      <c r="B3268" t="s">
        <v>13</v>
      </c>
      <c r="C3268" t="s">
        <v>18</v>
      </c>
      <c r="D3268">
        <v>8</v>
      </c>
      <c r="E3268">
        <v>4.5999999999999996</v>
      </c>
      <c r="F3268">
        <v>3.4</v>
      </c>
      <c r="G3268">
        <v>2028</v>
      </c>
      <c r="H3268" t="s">
        <v>29</v>
      </c>
      <c r="I3268">
        <v>14500</v>
      </c>
      <c r="J3268" t="s">
        <v>16</v>
      </c>
      <c r="K3268" s="20">
        <v>0.57999999999999996</v>
      </c>
      <c r="L3268" s="20">
        <v>0.43</v>
      </c>
      <c r="M3268" t="str">
        <f>_xlfn.XLOOKUP(Production_Downtime_Cleaned[[#This Row],[machine_id]],Machine_master[machine_id],Machine_master[department])</f>
        <v>Stamping</v>
      </c>
    </row>
    <row r="3269" spans="1:13">
      <c r="A3269" s="19">
        <v>45794</v>
      </c>
      <c r="B3269" t="s">
        <v>19</v>
      </c>
      <c r="C3269" t="s">
        <v>14</v>
      </c>
      <c r="D3269">
        <v>8</v>
      </c>
      <c r="E3269">
        <v>6.1</v>
      </c>
      <c r="F3269">
        <v>1.9</v>
      </c>
      <c r="G3269">
        <v>1330</v>
      </c>
      <c r="H3269" t="s">
        <v>27</v>
      </c>
      <c r="I3269">
        <v>4100</v>
      </c>
      <c r="J3269" t="s">
        <v>16</v>
      </c>
      <c r="K3269" s="20">
        <v>0.76</v>
      </c>
      <c r="L3269" s="20">
        <v>0.24</v>
      </c>
      <c r="M3269" t="str">
        <f>_xlfn.XLOOKUP(Production_Downtime_Cleaned[[#This Row],[machine_id]],Machine_master[machine_id],Machine_master[department])</f>
        <v>Stamping</v>
      </c>
    </row>
    <row r="3270" spans="1:13">
      <c r="A3270" s="19">
        <v>45794</v>
      </c>
      <c r="B3270" t="s">
        <v>19</v>
      </c>
      <c r="C3270" t="s">
        <v>17</v>
      </c>
      <c r="D3270">
        <v>8</v>
      </c>
      <c r="E3270">
        <v>0</v>
      </c>
      <c r="F3270">
        <v>8</v>
      </c>
      <c r="G3270">
        <v>4888</v>
      </c>
      <c r="H3270" t="s">
        <v>15</v>
      </c>
      <c r="I3270">
        <v>0</v>
      </c>
      <c r="J3270" t="s">
        <v>16</v>
      </c>
      <c r="K3270" s="20">
        <v>0</v>
      </c>
      <c r="L3270" s="20">
        <v>1</v>
      </c>
      <c r="M3270" t="str">
        <f>_xlfn.XLOOKUP(Production_Downtime_Cleaned[[#This Row],[machine_id]],Machine_master[machine_id],Machine_master[department])</f>
        <v>Stamping</v>
      </c>
    </row>
    <row r="3271" spans="1:13">
      <c r="A3271" s="19">
        <v>45794</v>
      </c>
      <c r="B3271" t="s">
        <v>19</v>
      </c>
      <c r="C3271" t="s">
        <v>18</v>
      </c>
      <c r="D3271">
        <v>8</v>
      </c>
      <c r="E3271">
        <v>0.7</v>
      </c>
      <c r="F3271">
        <v>7.3</v>
      </c>
      <c r="G3271">
        <v>4479</v>
      </c>
      <c r="H3271" t="s">
        <v>30</v>
      </c>
      <c r="I3271">
        <v>2800</v>
      </c>
      <c r="J3271" t="s">
        <v>16</v>
      </c>
      <c r="K3271" s="20">
        <v>0.09</v>
      </c>
      <c r="L3271" s="20">
        <v>0.91</v>
      </c>
      <c r="M3271" t="str">
        <f>_xlfn.XLOOKUP(Production_Downtime_Cleaned[[#This Row],[machine_id]],Machine_master[machine_id],Machine_master[department])</f>
        <v>Stamping</v>
      </c>
    </row>
    <row r="3272" spans="1:13">
      <c r="A3272" s="19">
        <v>45794</v>
      </c>
      <c r="B3272" t="s">
        <v>20</v>
      </c>
      <c r="C3272" t="s">
        <v>14</v>
      </c>
      <c r="D3272">
        <v>8</v>
      </c>
      <c r="E3272">
        <v>0</v>
      </c>
      <c r="F3272">
        <v>8</v>
      </c>
      <c r="G3272">
        <v>4467</v>
      </c>
      <c r="H3272" t="s">
        <v>15</v>
      </c>
      <c r="I3272">
        <v>0</v>
      </c>
      <c r="J3272" t="s">
        <v>16</v>
      </c>
      <c r="K3272" s="20">
        <v>0</v>
      </c>
      <c r="L3272" s="20">
        <v>1</v>
      </c>
      <c r="M3272" t="str">
        <f>_xlfn.XLOOKUP(Production_Downtime_Cleaned[[#This Row],[machine_id]],Machine_master[machine_id],Machine_master[department])</f>
        <v>Stamping</v>
      </c>
    </row>
    <row r="3273" spans="1:13">
      <c r="A3273" s="19">
        <v>45794</v>
      </c>
      <c r="B3273" t="s">
        <v>20</v>
      </c>
      <c r="C3273" t="s">
        <v>17</v>
      </c>
      <c r="D3273">
        <v>8</v>
      </c>
      <c r="E3273">
        <v>4.2</v>
      </c>
      <c r="F3273">
        <v>3.8</v>
      </c>
      <c r="G3273">
        <v>2112</v>
      </c>
      <c r="H3273" t="s">
        <v>27</v>
      </c>
      <c r="I3273">
        <v>1900</v>
      </c>
      <c r="J3273" t="s">
        <v>16</v>
      </c>
      <c r="K3273" s="20">
        <v>0.53</v>
      </c>
      <c r="L3273" s="20">
        <v>0.48</v>
      </c>
      <c r="M3273" t="str">
        <f>_xlfn.XLOOKUP(Production_Downtime_Cleaned[[#This Row],[machine_id]],Machine_master[machine_id],Machine_master[department])</f>
        <v>Stamping</v>
      </c>
    </row>
    <row r="3274" spans="1:13">
      <c r="A3274" s="19">
        <v>45794</v>
      </c>
      <c r="B3274" t="s">
        <v>20</v>
      </c>
      <c r="C3274" t="s">
        <v>18</v>
      </c>
      <c r="D3274">
        <v>8</v>
      </c>
      <c r="E3274">
        <v>0</v>
      </c>
      <c r="F3274">
        <v>8</v>
      </c>
      <c r="G3274">
        <v>4379</v>
      </c>
      <c r="H3274" t="s">
        <v>15</v>
      </c>
      <c r="I3274">
        <v>0</v>
      </c>
      <c r="J3274" t="s">
        <v>16</v>
      </c>
      <c r="K3274" s="20">
        <v>0</v>
      </c>
      <c r="L3274" s="20">
        <v>1</v>
      </c>
      <c r="M3274" t="str">
        <f>_xlfn.XLOOKUP(Production_Downtime_Cleaned[[#This Row],[machine_id]],Machine_master[machine_id],Machine_master[department])</f>
        <v>Stamping</v>
      </c>
    </row>
    <row r="3275" spans="1:13">
      <c r="A3275" s="19">
        <v>45794</v>
      </c>
      <c r="B3275" t="s">
        <v>21</v>
      </c>
      <c r="C3275" t="s">
        <v>14</v>
      </c>
      <c r="D3275">
        <v>8</v>
      </c>
      <c r="E3275">
        <v>0</v>
      </c>
      <c r="F3275">
        <v>8</v>
      </c>
      <c r="G3275">
        <v>670</v>
      </c>
      <c r="H3275" t="s">
        <v>15</v>
      </c>
      <c r="I3275">
        <v>0</v>
      </c>
      <c r="J3275" t="s">
        <v>16</v>
      </c>
      <c r="K3275" s="20">
        <v>0</v>
      </c>
      <c r="L3275" s="20">
        <v>1</v>
      </c>
      <c r="M3275" t="str">
        <f>_xlfn.XLOOKUP(Production_Downtime_Cleaned[[#This Row],[machine_id]],Machine_master[machine_id],Machine_master[department])</f>
        <v>Machining</v>
      </c>
    </row>
    <row r="3276" spans="1:13">
      <c r="A3276" s="19">
        <v>45794</v>
      </c>
      <c r="B3276" t="s">
        <v>21</v>
      </c>
      <c r="C3276" t="s">
        <v>17</v>
      </c>
      <c r="D3276">
        <v>8</v>
      </c>
      <c r="E3276">
        <v>0</v>
      </c>
      <c r="F3276">
        <v>8</v>
      </c>
      <c r="G3276">
        <v>719</v>
      </c>
      <c r="H3276" t="s">
        <v>15</v>
      </c>
      <c r="I3276">
        <v>0</v>
      </c>
      <c r="J3276" t="s">
        <v>16</v>
      </c>
      <c r="K3276" s="20">
        <v>0</v>
      </c>
      <c r="L3276" s="20">
        <v>1</v>
      </c>
      <c r="M3276" t="str">
        <f>_xlfn.XLOOKUP(Production_Downtime_Cleaned[[#This Row],[machine_id]],Machine_master[machine_id],Machine_master[department])</f>
        <v>Machining</v>
      </c>
    </row>
    <row r="3277" spans="1:13">
      <c r="A3277" s="19">
        <v>45794</v>
      </c>
      <c r="B3277" t="s">
        <v>21</v>
      </c>
      <c r="C3277" t="s">
        <v>18</v>
      </c>
      <c r="D3277">
        <v>8</v>
      </c>
      <c r="E3277">
        <v>0</v>
      </c>
      <c r="F3277">
        <v>8</v>
      </c>
      <c r="G3277">
        <v>718</v>
      </c>
      <c r="H3277" t="s">
        <v>15</v>
      </c>
      <c r="I3277">
        <v>0</v>
      </c>
      <c r="J3277" t="s">
        <v>16</v>
      </c>
      <c r="K3277" s="20">
        <v>0</v>
      </c>
      <c r="L3277" s="20">
        <v>1</v>
      </c>
      <c r="M3277" t="str">
        <f>_xlfn.XLOOKUP(Production_Downtime_Cleaned[[#This Row],[machine_id]],Machine_master[machine_id],Machine_master[department])</f>
        <v>Machining</v>
      </c>
    </row>
    <row r="3278" spans="1:13">
      <c r="A3278" s="19">
        <v>45794</v>
      </c>
      <c r="B3278" t="s">
        <v>22</v>
      </c>
      <c r="C3278" t="s">
        <v>14</v>
      </c>
      <c r="D3278">
        <v>8</v>
      </c>
      <c r="E3278">
        <v>5.8</v>
      </c>
      <c r="F3278">
        <v>2.2000000000000002</v>
      </c>
      <c r="G3278">
        <v>206</v>
      </c>
      <c r="H3278" t="s">
        <v>26</v>
      </c>
      <c r="I3278">
        <v>14300</v>
      </c>
      <c r="J3278" t="s">
        <v>16</v>
      </c>
      <c r="K3278" s="20">
        <v>0.73</v>
      </c>
      <c r="L3278" s="20">
        <v>0.28000000000000003</v>
      </c>
      <c r="M3278" t="str">
        <f>_xlfn.XLOOKUP(Production_Downtime_Cleaned[[#This Row],[machine_id]],Machine_master[machine_id],Machine_master[department])</f>
        <v>Machining</v>
      </c>
    </row>
    <row r="3279" spans="1:13">
      <c r="A3279" s="19">
        <v>45794</v>
      </c>
      <c r="B3279" t="s">
        <v>22</v>
      </c>
      <c r="C3279" t="s">
        <v>17</v>
      </c>
      <c r="D3279">
        <v>8</v>
      </c>
      <c r="E3279">
        <v>0</v>
      </c>
      <c r="F3279">
        <v>8</v>
      </c>
      <c r="G3279">
        <v>798</v>
      </c>
      <c r="H3279" t="s">
        <v>15</v>
      </c>
      <c r="I3279">
        <v>0</v>
      </c>
      <c r="J3279" t="s">
        <v>16</v>
      </c>
      <c r="K3279" s="20">
        <v>0</v>
      </c>
      <c r="L3279" s="20">
        <v>1</v>
      </c>
      <c r="M3279" t="str">
        <f>_xlfn.XLOOKUP(Production_Downtime_Cleaned[[#This Row],[machine_id]],Machine_master[machine_id],Machine_master[department])</f>
        <v>Machining</v>
      </c>
    </row>
    <row r="3280" spans="1:13">
      <c r="A3280" s="19">
        <v>45794</v>
      </c>
      <c r="B3280" t="s">
        <v>22</v>
      </c>
      <c r="C3280" t="s">
        <v>18</v>
      </c>
      <c r="D3280">
        <v>8</v>
      </c>
      <c r="E3280">
        <v>0</v>
      </c>
      <c r="F3280">
        <v>8</v>
      </c>
      <c r="G3280">
        <v>752</v>
      </c>
      <c r="H3280" t="s">
        <v>15</v>
      </c>
      <c r="I3280">
        <v>0</v>
      </c>
      <c r="J3280" t="s">
        <v>16</v>
      </c>
      <c r="K3280" s="20">
        <v>0</v>
      </c>
      <c r="L3280" s="20">
        <v>1</v>
      </c>
      <c r="M3280" t="str">
        <f>_xlfn.XLOOKUP(Production_Downtime_Cleaned[[#This Row],[machine_id]],Machine_master[machine_id],Machine_master[department])</f>
        <v>Machining</v>
      </c>
    </row>
    <row r="3281" spans="1:13">
      <c r="A3281" s="19">
        <v>45794</v>
      </c>
      <c r="B3281" t="s">
        <v>23</v>
      </c>
      <c r="C3281" t="s">
        <v>14</v>
      </c>
      <c r="D3281">
        <v>8</v>
      </c>
      <c r="E3281">
        <v>0</v>
      </c>
      <c r="F3281">
        <v>8</v>
      </c>
      <c r="G3281">
        <v>3351</v>
      </c>
      <c r="H3281" t="s">
        <v>15</v>
      </c>
      <c r="I3281">
        <v>0</v>
      </c>
      <c r="J3281" t="s">
        <v>16</v>
      </c>
      <c r="K3281" s="20">
        <v>0</v>
      </c>
      <c r="L3281" s="20">
        <v>1</v>
      </c>
      <c r="M3281" t="str">
        <f>_xlfn.XLOOKUP(Production_Downtime_Cleaned[[#This Row],[machine_id]],Machine_master[machine_id],Machine_master[department])</f>
        <v>Assembly</v>
      </c>
    </row>
    <row r="3282" spans="1:13">
      <c r="A3282" s="19">
        <v>45794</v>
      </c>
      <c r="B3282" t="s">
        <v>23</v>
      </c>
      <c r="C3282" t="s">
        <v>17</v>
      </c>
      <c r="D3282">
        <v>8</v>
      </c>
      <c r="E3282">
        <v>0</v>
      </c>
      <c r="F3282">
        <v>8</v>
      </c>
      <c r="G3282">
        <v>3565</v>
      </c>
      <c r="H3282" t="s">
        <v>15</v>
      </c>
      <c r="I3282">
        <v>0</v>
      </c>
      <c r="J3282" t="s">
        <v>16</v>
      </c>
      <c r="K3282" s="20">
        <v>0</v>
      </c>
      <c r="L3282" s="20">
        <v>1</v>
      </c>
      <c r="M3282" t="str">
        <f>_xlfn.XLOOKUP(Production_Downtime_Cleaned[[#This Row],[machine_id]],Machine_master[machine_id],Machine_master[department])</f>
        <v>Assembly</v>
      </c>
    </row>
    <row r="3283" spans="1:13">
      <c r="A3283" s="19">
        <v>45794</v>
      </c>
      <c r="B3283" t="s">
        <v>23</v>
      </c>
      <c r="C3283" t="s">
        <v>18</v>
      </c>
      <c r="D3283">
        <v>8</v>
      </c>
      <c r="E3283">
        <v>0</v>
      </c>
      <c r="F3283">
        <v>8</v>
      </c>
      <c r="G3283">
        <v>3491</v>
      </c>
      <c r="H3283" t="s">
        <v>15</v>
      </c>
      <c r="I3283">
        <v>0</v>
      </c>
      <c r="J3283" t="s">
        <v>16</v>
      </c>
      <c r="K3283" s="20">
        <v>0</v>
      </c>
      <c r="L3283" s="20">
        <v>1</v>
      </c>
      <c r="M3283" t="str">
        <f>_xlfn.XLOOKUP(Production_Downtime_Cleaned[[#This Row],[machine_id]],Machine_master[machine_id],Machine_master[department])</f>
        <v>Assembly</v>
      </c>
    </row>
    <row r="3284" spans="1:13">
      <c r="A3284" s="19">
        <v>45794</v>
      </c>
      <c r="B3284" t="s">
        <v>24</v>
      </c>
      <c r="C3284" t="s">
        <v>14</v>
      </c>
      <c r="D3284">
        <v>8</v>
      </c>
      <c r="E3284">
        <v>6.6</v>
      </c>
      <c r="F3284">
        <v>1.4</v>
      </c>
      <c r="G3284">
        <v>555</v>
      </c>
      <c r="H3284" t="s">
        <v>29</v>
      </c>
      <c r="I3284">
        <v>2100</v>
      </c>
      <c r="J3284" t="s">
        <v>16</v>
      </c>
      <c r="K3284" s="20">
        <v>0.83</v>
      </c>
      <c r="L3284" s="20">
        <v>0.18</v>
      </c>
      <c r="M3284" t="str">
        <f>_xlfn.XLOOKUP(Production_Downtime_Cleaned[[#This Row],[machine_id]],Machine_master[machine_id],Machine_master[department])</f>
        <v>Assembly</v>
      </c>
    </row>
    <row r="3285" spans="1:13">
      <c r="A3285" s="19">
        <v>45794</v>
      </c>
      <c r="B3285" t="s">
        <v>24</v>
      </c>
      <c r="C3285" t="s">
        <v>17</v>
      </c>
      <c r="D3285">
        <v>8</v>
      </c>
      <c r="E3285">
        <v>0</v>
      </c>
      <c r="F3285">
        <v>8</v>
      </c>
      <c r="G3285">
        <v>3073</v>
      </c>
      <c r="H3285" t="s">
        <v>15</v>
      </c>
      <c r="I3285">
        <v>0</v>
      </c>
      <c r="J3285" t="s">
        <v>16</v>
      </c>
      <c r="K3285" s="20">
        <v>0</v>
      </c>
      <c r="L3285" s="20">
        <v>1</v>
      </c>
      <c r="M3285" t="str">
        <f>_xlfn.XLOOKUP(Production_Downtime_Cleaned[[#This Row],[machine_id]],Machine_master[machine_id],Machine_master[department])</f>
        <v>Assembly</v>
      </c>
    </row>
    <row r="3286" spans="1:13">
      <c r="A3286" s="19">
        <v>45794</v>
      </c>
      <c r="B3286" t="s">
        <v>24</v>
      </c>
      <c r="C3286" t="s">
        <v>18</v>
      </c>
      <c r="D3286">
        <v>8</v>
      </c>
      <c r="E3286">
        <v>0</v>
      </c>
      <c r="F3286">
        <v>8</v>
      </c>
      <c r="G3286">
        <v>3367</v>
      </c>
      <c r="H3286" t="s">
        <v>15</v>
      </c>
      <c r="I3286">
        <v>0</v>
      </c>
      <c r="J3286" t="s">
        <v>16</v>
      </c>
      <c r="K3286" s="20">
        <v>0</v>
      </c>
      <c r="L3286" s="20">
        <v>1</v>
      </c>
      <c r="M3286" t="str">
        <f>_xlfn.XLOOKUP(Production_Downtime_Cleaned[[#This Row],[machine_id]],Machine_master[machine_id],Machine_master[department])</f>
        <v>Assembly</v>
      </c>
    </row>
    <row r="3287" spans="1:13">
      <c r="A3287" s="19">
        <v>45794</v>
      </c>
      <c r="B3287" t="s">
        <v>25</v>
      </c>
      <c r="C3287" t="s">
        <v>14</v>
      </c>
      <c r="D3287">
        <v>8</v>
      </c>
      <c r="E3287">
        <v>0</v>
      </c>
      <c r="F3287">
        <v>8</v>
      </c>
      <c r="G3287">
        <v>4582</v>
      </c>
      <c r="H3287" t="s">
        <v>15</v>
      </c>
      <c r="I3287">
        <v>0</v>
      </c>
      <c r="J3287" t="s">
        <v>16</v>
      </c>
      <c r="K3287" s="20">
        <v>0</v>
      </c>
      <c r="L3287" s="20">
        <v>1</v>
      </c>
      <c r="M3287" t="str">
        <f>_xlfn.XLOOKUP(Production_Downtime_Cleaned[[#This Row],[machine_id]],Machine_master[machine_id],Machine_master[department])</f>
        <v>Cutting</v>
      </c>
    </row>
    <row r="3288" spans="1:13">
      <c r="A3288" s="19">
        <v>45794</v>
      </c>
      <c r="B3288" t="s">
        <v>25</v>
      </c>
      <c r="C3288" t="s">
        <v>17</v>
      </c>
      <c r="D3288">
        <v>8</v>
      </c>
      <c r="E3288">
        <v>6.5</v>
      </c>
      <c r="F3288">
        <v>1.5</v>
      </c>
      <c r="G3288">
        <v>790</v>
      </c>
      <c r="H3288" t="s">
        <v>29</v>
      </c>
      <c r="I3288">
        <v>6900</v>
      </c>
      <c r="J3288" t="s">
        <v>16</v>
      </c>
      <c r="K3288" s="20">
        <v>0.81</v>
      </c>
      <c r="L3288" s="20">
        <v>0.19</v>
      </c>
      <c r="M3288" t="str">
        <f>_xlfn.XLOOKUP(Production_Downtime_Cleaned[[#This Row],[machine_id]],Machine_master[machine_id],Machine_master[department])</f>
        <v>Cutting</v>
      </c>
    </row>
    <row r="3289" spans="1:13">
      <c r="A3289" s="19">
        <v>45794</v>
      </c>
      <c r="B3289" t="s">
        <v>25</v>
      </c>
      <c r="C3289" t="s">
        <v>18</v>
      </c>
      <c r="D3289">
        <v>8</v>
      </c>
      <c r="E3289">
        <v>3.6</v>
      </c>
      <c r="F3289">
        <v>4.4000000000000004</v>
      </c>
      <c r="G3289">
        <v>2170</v>
      </c>
      <c r="H3289" t="s">
        <v>28</v>
      </c>
      <c r="I3289">
        <v>3400</v>
      </c>
      <c r="J3289" t="s">
        <v>16</v>
      </c>
      <c r="K3289" s="20">
        <v>0.45</v>
      </c>
      <c r="L3289" s="20">
        <v>0.55000000000000004</v>
      </c>
      <c r="M3289" t="str">
        <f>_xlfn.XLOOKUP(Production_Downtime_Cleaned[[#This Row],[machine_id]],Machine_master[machine_id],Machine_master[department])</f>
        <v>Cutting</v>
      </c>
    </row>
    <row r="3290" spans="1:13">
      <c r="A3290" s="19">
        <v>45795</v>
      </c>
      <c r="B3290" t="s">
        <v>13</v>
      </c>
      <c r="C3290" t="s">
        <v>14</v>
      </c>
      <c r="D3290">
        <v>8</v>
      </c>
      <c r="E3290">
        <v>3.5</v>
      </c>
      <c r="F3290">
        <v>4.5</v>
      </c>
      <c r="G3290">
        <v>2660</v>
      </c>
      <c r="H3290" t="s">
        <v>26</v>
      </c>
      <c r="I3290">
        <v>2000</v>
      </c>
      <c r="J3290" t="s">
        <v>16</v>
      </c>
      <c r="K3290" s="20">
        <v>0.44</v>
      </c>
      <c r="L3290" s="20">
        <v>0.56000000000000005</v>
      </c>
      <c r="M3290" t="str">
        <f>_xlfn.XLOOKUP(Production_Downtime_Cleaned[[#This Row],[machine_id]],Machine_master[machine_id],Machine_master[department])</f>
        <v>Stamping</v>
      </c>
    </row>
    <row r="3291" spans="1:13">
      <c r="A3291" s="19">
        <v>45795</v>
      </c>
      <c r="B3291" t="s">
        <v>13</v>
      </c>
      <c r="C3291" t="s">
        <v>17</v>
      </c>
      <c r="D3291">
        <v>8</v>
      </c>
      <c r="E3291">
        <v>0</v>
      </c>
      <c r="F3291">
        <v>8</v>
      </c>
      <c r="G3291">
        <v>5367</v>
      </c>
      <c r="H3291" t="s">
        <v>15</v>
      </c>
      <c r="I3291">
        <v>0</v>
      </c>
      <c r="J3291" t="s">
        <v>16</v>
      </c>
      <c r="K3291" s="20">
        <v>0</v>
      </c>
      <c r="L3291" s="20">
        <v>1</v>
      </c>
      <c r="M3291" t="str">
        <f>_xlfn.XLOOKUP(Production_Downtime_Cleaned[[#This Row],[machine_id]],Machine_master[machine_id],Machine_master[department])</f>
        <v>Stamping</v>
      </c>
    </row>
    <row r="3292" spans="1:13">
      <c r="A3292" s="19">
        <v>45795</v>
      </c>
      <c r="B3292" t="s">
        <v>13</v>
      </c>
      <c r="C3292" t="s">
        <v>18</v>
      </c>
      <c r="D3292">
        <v>8</v>
      </c>
      <c r="E3292">
        <v>0</v>
      </c>
      <c r="F3292">
        <v>8</v>
      </c>
      <c r="G3292">
        <v>4636</v>
      </c>
      <c r="H3292" t="s">
        <v>15</v>
      </c>
      <c r="I3292">
        <v>0</v>
      </c>
      <c r="J3292" t="s">
        <v>16</v>
      </c>
      <c r="K3292" s="20">
        <v>0</v>
      </c>
      <c r="L3292" s="20">
        <v>1</v>
      </c>
      <c r="M3292" t="str">
        <f>_xlfn.XLOOKUP(Production_Downtime_Cleaned[[#This Row],[machine_id]],Machine_master[machine_id],Machine_master[department])</f>
        <v>Stamping</v>
      </c>
    </row>
    <row r="3293" spans="1:13">
      <c r="A3293" s="19">
        <v>45795</v>
      </c>
      <c r="B3293" t="s">
        <v>19</v>
      </c>
      <c r="C3293" t="s">
        <v>14</v>
      </c>
      <c r="D3293">
        <v>8</v>
      </c>
      <c r="E3293">
        <v>0</v>
      </c>
      <c r="F3293">
        <v>8</v>
      </c>
      <c r="G3293">
        <v>5589</v>
      </c>
      <c r="H3293" t="s">
        <v>15</v>
      </c>
      <c r="I3293">
        <v>0</v>
      </c>
      <c r="J3293" t="s">
        <v>16</v>
      </c>
      <c r="K3293" s="20">
        <v>0</v>
      </c>
      <c r="L3293" s="20">
        <v>1</v>
      </c>
      <c r="M3293" t="str">
        <f>_xlfn.XLOOKUP(Production_Downtime_Cleaned[[#This Row],[machine_id]],Machine_master[machine_id],Machine_master[department])</f>
        <v>Stamping</v>
      </c>
    </row>
    <row r="3294" spans="1:13">
      <c r="A3294" s="19">
        <v>45795</v>
      </c>
      <c r="B3294" t="s">
        <v>19</v>
      </c>
      <c r="C3294" t="s">
        <v>17</v>
      </c>
      <c r="D3294">
        <v>8</v>
      </c>
      <c r="E3294">
        <v>0</v>
      </c>
      <c r="F3294">
        <v>8</v>
      </c>
      <c r="G3294">
        <v>5178</v>
      </c>
      <c r="H3294" t="s">
        <v>15</v>
      </c>
      <c r="I3294">
        <v>0</v>
      </c>
      <c r="J3294" t="s">
        <v>16</v>
      </c>
      <c r="K3294" s="20">
        <v>0</v>
      </c>
      <c r="L3294" s="20">
        <v>1</v>
      </c>
      <c r="M3294" t="str">
        <f>_xlfn.XLOOKUP(Production_Downtime_Cleaned[[#This Row],[machine_id]],Machine_master[machine_id],Machine_master[department])</f>
        <v>Stamping</v>
      </c>
    </row>
    <row r="3295" spans="1:13">
      <c r="A3295" s="19">
        <v>45795</v>
      </c>
      <c r="B3295" t="s">
        <v>19</v>
      </c>
      <c r="C3295" t="s">
        <v>18</v>
      </c>
      <c r="D3295">
        <v>8</v>
      </c>
      <c r="E3295">
        <v>3.7</v>
      </c>
      <c r="F3295">
        <v>4.3</v>
      </c>
      <c r="G3295">
        <v>3112</v>
      </c>
      <c r="H3295" t="s">
        <v>29</v>
      </c>
      <c r="I3295">
        <v>7700</v>
      </c>
      <c r="J3295" t="s">
        <v>16</v>
      </c>
      <c r="K3295" s="20">
        <v>0.46</v>
      </c>
      <c r="L3295" s="20">
        <v>0.54</v>
      </c>
      <c r="M3295" t="str">
        <f>_xlfn.XLOOKUP(Production_Downtime_Cleaned[[#This Row],[machine_id]],Machine_master[machine_id],Machine_master[department])</f>
        <v>Stamping</v>
      </c>
    </row>
    <row r="3296" spans="1:13">
      <c r="A3296" s="19">
        <v>45795</v>
      </c>
      <c r="B3296" t="s">
        <v>20</v>
      </c>
      <c r="C3296" t="s">
        <v>14</v>
      </c>
      <c r="D3296">
        <v>8</v>
      </c>
      <c r="E3296">
        <v>0</v>
      </c>
      <c r="F3296">
        <v>8</v>
      </c>
      <c r="G3296">
        <v>4596</v>
      </c>
      <c r="H3296" t="s">
        <v>15</v>
      </c>
      <c r="I3296">
        <v>0</v>
      </c>
      <c r="J3296" t="s">
        <v>16</v>
      </c>
      <c r="K3296" s="20">
        <v>0</v>
      </c>
      <c r="L3296" s="20">
        <v>1</v>
      </c>
      <c r="M3296" t="str">
        <f>_xlfn.XLOOKUP(Production_Downtime_Cleaned[[#This Row],[machine_id]],Machine_master[machine_id],Machine_master[department])</f>
        <v>Stamping</v>
      </c>
    </row>
    <row r="3297" spans="1:13">
      <c r="A3297" s="19">
        <v>45795</v>
      </c>
      <c r="B3297" t="s">
        <v>20</v>
      </c>
      <c r="C3297" t="s">
        <v>17</v>
      </c>
      <c r="D3297">
        <v>8</v>
      </c>
      <c r="E3297">
        <v>0</v>
      </c>
      <c r="F3297">
        <v>8</v>
      </c>
      <c r="G3297">
        <v>4621</v>
      </c>
      <c r="H3297" t="s">
        <v>15</v>
      </c>
      <c r="I3297">
        <v>0</v>
      </c>
      <c r="J3297" t="s">
        <v>16</v>
      </c>
      <c r="K3297" s="20">
        <v>0</v>
      </c>
      <c r="L3297" s="20">
        <v>1</v>
      </c>
      <c r="M3297" t="str">
        <f>_xlfn.XLOOKUP(Production_Downtime_Cleaned[[#This Row],[machine_id]],Machine_master[machine_id],Machine_master[department])</f>
        <v>Stamping</v>
      </c>
    </row>
    <row r="3298" spans="1:13">
      <c r="A3298" s="19">
        <v>45795</v>
      </c>
      <c r="B3298" t="s">
        <v>20</v>
      </c>
      <c r="C3298" t="s">
        <v>18</v>
      </c>
      <c r="D3298">
        <v>8</v>
      </c>
      <c r="E3298">
        <v>0</v>
      </c>
      <c r="F3298">
        <v>8</v>
      </c>
      <c r="G3298">
        <v>4926</v>
      </c>
      <c r="H3298" t="s">
        <v>15</v>
      </c>
      <c r="I3298">
        <v>0</v>
      </c>
      <c r="J3298" t="s">
        <v>16</v>
      </c>
      <c r="K3298" s="20">
        <v>0</v>
      </c>
      <c r="L3298" s="20">
        <v>1</v>
      </c>
      <c r="M3298" t="str">
        <f>_xlfn.XLOOKUP(Production_Downtime_Cleaned[[#This Row],[machine_id]],Machine_master[machine_id],Machine_master[department])</f>
        <v>Stamping</v>
      </c>
    </row>
    <row r="3299" spans="1:13">
      <c r="A3299" s="19">
        <v>45795</v>
      </c>
      <c r="B3299" t="s">
        <v>21</v>
      </c>
      <c r="C3299" t="s">
        <v>14</v>
      </c>
      <c r="D3299">
        <v>8</v>
      </c>
      <c r="E3299">
        <v>0</v>
      </c>
      <c r="F3299">
        <v>8</v>
      </c>
      <c r="G3299">
        <v>649</v>
      </c>
      <c r="H3299" t="s">
        <v>15</v>
      </c>
      <c r="I3299">
        <v>0</v>
      </c>
      <c r="J3299" t="s">
        <v>16</v>
      </c>
      <c r="K3299" s="20">
        <v>0</v>
      </c>
      <c r="L3299" s="20">
        <v>1</v>
      </c>
      <c r="M3299" t="str">
        <f>_xlfn.XLOOKUP(Production_Downtime_Cleaned[[#This Row],[machine_id]],Machine_master[machine_id],Machine_master[department])</f>
        <v>Machining</v>
      </c>
    </row>
    <row r="3300" spans="1:13">
      <c r="A3300" s="19">
        <v>45795</v>
      </c>
      <c r="B3300" t="s">
        <v>21</v>
      </c>
      <c r="C3300" t="s">
        <v>17</v>
      </c>
      <c r="D3300">
        <v>8</v>
      </c>
      <c r="E3300">
        <v>0</v>
      </c>
      <c r="F3300">
        <v>8</v>
      </c>
      <c r="G3300">
        <v>700</v>
      </c>
      <c r="H3300" t="s">
        <v>15</v>
      </c>
      <c r="I3300">
        <v>0</v>
      </c>
      <c r="J3300" t="s">
        <v>16</v>
      </c>
      <c r="K3300" s="20">
        <v>0</v>
      </c>
      <c r="L3300" s="20">
        <v>1</v>
      </c>
      <c r="M3300" t="str">
        <f>_xlfn.XLOOKUP(Production_Downtime_Cleaned[[#This Row],[machine_id]],Machine_master[machine_id],Machine_master[department])</f>
        <v>Machining</v>
      </c>
    </row>
    <row r="3301" spans="1:13">
      <c r="A3301" s="19">
        <v>45795</v>
      </c>
      <c r="B3301" t="s">
        <v>21</v>
      </c>
      <c r="C3301" t="s">
        <v>18</v>
      </c>
      <c r="D3301">
        <v>8</v>
      </c>
      <c r="E3301">
        <v>0</v>
      </c>
      <c r="F3301">
        <v>8</v>
      </c>
      <c r="G3301">
        <v>655</v>
      </c>
      <c r="H3301" t="s">
        <v>15</v>
      </c>
      <c r="I3301">
        <v>0</v>
      </c>
      <c r="J3301" t="s">
        <v>16</v>
      </c>
      <c r="K3301" s="20">
        <v>0</v>
      </c>
      <c r="L3301" s="20">
        <v>1</v>
      </c>
      <c r="M3301" t="str">
        <f>_xlfn.XLOOKUP(Production_Downtime_Cleaned[[#This Row],[machine_id]],Machine_master[machine_id],Machine_master[department])</f>
        <v>Machining</v>
      </c>
    </row>
    <row r="3302" spans="1:13">
      <c r="A3302" s="19">
        <v>45795</v>
      </c>
      <c r="B3302" t="s">
        <v>22</v>
      </c>
      <c r="C3302" t="s">
        <v>14</v>
      </c>
      <c r="D3302">
        <v>8</v>
      </c>
      <c r="E3302">
        <v>0</v>
      </c>
      <c r="F3302">
        <v>8</v>
      </c>
      <c r="G3302">
        <v>805</v>
      </c>
      <c r="H3302" t="s">
        <v>15</v>
      </c>
      <c r="I3302">
        <v>0</v>
      </c>
      <c r="J3302" t="s">
        <v>16</v>
      </c>
      <c r="K3302" s="20">
        <v>0</v>
      </c>
      <c r="L3302" s="20">
        <v>1</v>
      </c>
      <c r="M3302" t="str">
        <f>_xlfn.XLOOKUP(Production_Downtime_Cleaned[[#This Row],[machine_id]],Machine_master[machine_id],Machine_master[department])</f>
        <v>Machining</v>
      </c>
    </row>
    <row r="3303" spans="1:13">
      <c r="A3303" s="19">
        <v>45795</v>
      </c>
      <c r="B3303" t="s">
        <v>22</v>
      </c>
      <c r="C3303" t="s">
        <v>17</v>
      </c>
      <c r="D3303">
        <v>8</v>
      </c>
      <c r="E3303">
        <v>0</v>
      </c>
      <c r="F3303">
        <v>8</v>
      </c>
      <c r="G3303">
        <v>723</v>
      </c>
      <c r="H3303" t="s">
        <v>15</v>
      </c>
      <c r="I3303">
        <v>0</v>
      </c>
      <c r="J3303" t="s">
        <v>16</v>
      </c>
      <c r="K3303" s="20">
        <v>0</v>
      </c>
      <c r="L3303" s="20">
        <v>1</v>
      </c>
      <c r="M3303" t="str">
        <f>_xlfn.XLOOKUP(Production_Downtime_Cleaned[[#This Row],[machine_id]],Machine_master[machine_id],Machine_master[department])</f>
        <v>Machining</v>
      </c>
    </row>
    <row r="3304" spans="1:13">
      <c r="A3304" s="19">
        <v>45795</v>
      </c>
      <c r="B3304" t="s">
        <v>22</v>
      </c>
      <c r="C3304" t="s">
        <v>18</v>
      </c>
      <c r="D3304">
        <v>8</v>
      </c>
      <c r="E3304">
        <v>0.8</v>
      </c>
      <c r="F3304">
        <v>7.2</v>
      </c>
      <c r="G3304">
        <v>607</v>
      </c>
      <c r="H3304" t="s">
        <v>27</v>
      </c>
      <c r="I3304">
        <v>3700</v>
      </c>
      <c r="J3304" t="s">
        <v>16</v>
      </c>
      <c r="K3304" s="20">
        <v>0.1</v>
      </c>
      <c r="L3304" s="20">
        <v>0.9</v>
      </c>
      <c r="M3304" t="str">
        <f>_xlfn.XLOOKUP(Production_Downtime_Cleaned[[#This Row],[machine_id]],Machine_master[machine_id],Machine_master[department])</f>
        <v>Machining</v>
      </c>
    </row>
    <row r="3305" spans="1:13">
      <c r="A3305" s="19">
        <v>45795</v>
      </c>
      <c r="B3305" t="s">
        <v>23</v>
      </c>
      <c r="C3305" t="s">
        <v>14</v>
      </c>
      <c r="D3305">
        <v>8</v>
      </c>
      <c r="E3305">
        <v>0</v>
      </c>
      <c r="F3305">
        <v>8</v>
      </c>
      <c r="G3305">
        <v>3163</v>
      </c>
      <c r="H3305" t="s">
        <v>15</v>
      </c>
      <c r="I3305">
        <v>0</v>
      </c>
      <c r="J3305" t="s">
        <v>16</v>
      </c>
      <c r="K3305" s="20">
        <v>0</v>
      </c>
      <c r="L3305" s="20">
        <v>1</v>
      </c>
      <c r="M3305" t="str">
        <f>_xlfn.XLOOKUP(Production_Downtime_Cleaned[[#This Row],[machine_id]],Machine_master[machine_id],Machine_master[department])</f>
        <v>Assembly</v>
      </c>
    </row>
    <row r="3306" spans="1:13">
      <c r="A3306" s="19">
        <v>45795</v>
      </c>
      <c r="B3306" t="s">
        <v>23</v>
      </c>
      <c r="C3306" t="s">
        <v>17</v>
      </c>
      <c r="D3306">
        <v>8</v>
      </c>
      <c r="E3306">
        <v>0</v>
      </c>
      <c r="F3306">
        <v>8</v>
      </c>
      <c r="G3306">
        <v>3780</v>
      </c>
      <c r="H3306" t="s">
        <v>15</v>
      </c>
      <c r="I3306">
        <v>0</v>
      </c>
      <c r="J3306" t="s">
        <v>16</v>
      </c>
      <c r="K3306" s="20">
        <v>0</v>
      </c>
      <c r="L3306" s="20">
        <v>1</v>
      </c>
      <c r="M3306" t="str">
        <f>_xlfn.XLOOKUP(Production_Downtime_Cleaned[[#This Row],[machine_id]],Machine_master[machine_id],Machine_master[department])</f>
        <v>Assembly</v>
      </c>
    </row>
    <row r="3307" spans="1:13">
      <c r="A3307" s="19">
        <v>45795</v>
      </c>
      <c r="B3307" t="s">
        <v>23</v>
      </c>
      <c r="C3307" t="s">
        <v>18</v>
      </c>
      <c r="D3307">
        <v>8</v>
      </c>
      <c r="E3307">
        <v>0</v>
      </c>
      <c r="F3307">
        <v>8</v>
      </c>
      <c r="G3307">
        <v>3416</v>
      </c>
      <c r="H3307" t="s">
        <v>15</v>
      </c>
      <c r="I3307">
        <v>0</v>
      </c>
      <c r="J3307" t="s">
        <v>16</v>
      </c>
      <c r="K3307" s="20">
        <v>0</v>
      </c>
      <c r="L3307" s="20">
        <v>1</v>
      </c>
      <c r="M3307" t="str">
        <f>_xlfn.XLOOKUP(Production_Downtime_Cleaned[[#This Row],[machine_id]],Machine_master[machine_id],Machine_master[department])</f>
        <v>Assembly</v>
      </c>
    </row>
    <row r="3308" spans="1:13">
      <c r="A3308" s="19">
        <v>45795</v>
      </c>
      <c r="B3308" t="s">
        <v>24</v>
      </c>
      <c r="C3308" t="s">
        <v>14</v>
      </c>
      <c r="D3308">
        <v>8</v>
      </c>
      <c r="E3308">
        <v>0</v>
      </c>
      <c r="F3308">
        <v>8</v>
      </c>
      <c r="G3308">
        <v>2959</v>
      </c>
      <c r="H3308" t="s">
        <v>15</v>
      </c>
      <c r="I3308">
        <v>0</v>
      </c>
      <c r="J3308" t="s">
        <v>16</v>
      </c>
      <c r="K3308" s="20">
        <v>0</v>
      </c>
      <c r="L3308" s="20">
        <v>1</v>
      </c>
      <c r="M3308" t="str">
        <f>_xlfn.XLOOKUP(Production_Downtime_Cleaned[[#This Row],[machine_id]],Machine_master[machine_id],Machine_master[department])</f>
        <v>Assembly</v>
      </c>
    </row>
    <row r="3309" spans="1:13">
      <c r="A3309" s="19">
        <v>45795</v>
      </c>
      <c r="B3309" t="s">
        <v>24</v>
      </c>
      <c r="C3309" t="s">
        <v>17</v>
      </c>
      <c r="D3309">
        <v>8</v>
      </c>
      <c r="E3309">
        <v>0</v>
      </c>
      <c r="F3309">
        <v>8</v>
      </c>
      <c r="G3309">
        <v>3012</v>
      </c>
      <c r="H3309" t="s">
        <v>15</v>
      </c>
      <c r="I3309">
        <v>0</v>
      </c>
      <c r="J3309" t="s">
        <v>16</v>
      </c>
      <c r="K3309" s="20">
        <v>0</v>
      </c>
      <c r="L3309" s="20">
        <v>1</v>
      </c>
      <c r="M3309" t="str">
        <f>_xlfn.XLOOKUP(Production_Downtime_Cleaned[[#This Row],[machine_id]],Machine_master[machine_id],Machine_master[department])</f>
        <v>Assembly</v>
      </c>
    </row>
    <row r="3310" spans="1:13">
      <c r="A3310" s="19">
        <v>45795</v>
      </c>
      <c r="B3310" t="s">
        <v>24</v>
      </c>
      <c r="C3310" t="s">
        <v>18</v>
      </c>
      <c r="D3310">
        <v>8</v>
      </c>
      <c r="E3310">
        <v>0</v>
      </c>
      <c r="F3310">
        <v>8</v>
      </c>
      <c r="G3310">
        <v>3171</v>
      </c>
      <c r="H3310" t="s">
        <v>15</v>
      </c>
      <c r="I3310">
        <v>0</v>
      </c>
      <c r="J3310" t="s">
        <v>16</v>
      </c>
      <c r="K3310" s="20">
        <v>0</v>
      </c>
      <c r="L3310" s="20">
        <v>1</v>
      </c>
      <c r="M3310" t="str">
        <f>_xlfn.XLOOKUP(Production_Downtime_Cleaned[[#This Row],[machine_id]],Machine_master[machine_id],Machine_master[department])</f>
        <v>Assembly</v>
      </c>
    </row>
    <row r="3311" spans="1:13">
      <c r="A3311" s="19">
        <v>45795</v>
      </c>
      <c r="B3311" t="s">
        <v>25</v>
      </c>
      <c r="C3311" t="s">
        <v>14</v>
      </c>
      <c r="D3311">
        <v>8</v>
      </c>
      <c r="E3311">
        <v>5.2</v>
      </c>
      <c r="F3311">
        <v>2.8</v>
      </c>
      <c r="G3311">
        <v>1335</v>
      </c>
      <c r="H3311" t="s">
        <v>26</v>
      </c>
      <c r="I3311">
        <v>3000</v>
      </c>
      <c r="J3311" t="s">
        <v>16</v>
      </c>
      <c r="K3311" s="20">
        <v>0.65</v>
      </c>
      <c r="L3311" s="20">
        <v>0.35</v>
      </c>
      <c r="M3311" t="str">
        <f>_xlfn.XLOOKUP(Production_Downtime_Cleaned[[#This Row],[machine_id]],Machine_master[machine_id],Machine_master[department])</f>
        <v>Cutting</v>
      </c>
    </row>
    <row r="3312" spans="1:13">
      <c r="A3312" s="19">
        <v>45795</v>
      </c>
      <c r="B3312" t="s">
        <v>25</v>
      </c>
      <c r="C3312" t="s">
        <v>17</v>
      </c>
      <c r="D3312">
        <v>8</v>
      </c>
      <c r="E3312">
        <v>5.3</v>
      </c>
      <c r="F3312">
        <v>2.7</v>
      </c>
      <c r="G3312">
        <v>1445</v>
      </c>
      <c r="H3312" t="s">
        <v>30</v>
      </c>
      <c r="I3312">
        <v>7100</v>
      </c>
      <c r="J3312" t="s">
        <v>16</v>
      </c>
      <c r="K3312" s="20">
        <v>0.66</v>
      </c>
      <c r="L3312" s="20">
        <v>0.34</v>
      </c>
      <c r="M3312" t="str">
        <f>_xlfn.XLOOKUP(Production_Downtime_Cleaned[[#This Row],[machine_id]],Machine_master[machine_id],Machine_master[department])</f>
        <v>Cutting</v>
      </c>
    </row>
    <row r="3313" spans="1:13">
      <c r="A3313" s="19">
        <v>45795</v>
      </c>
      <c r="B3313" t="s">
        <v>25</v>
      </c>
      <c r="C3313" t="s">
        <v>18</v>
      </c>
      <c r="D3313">
        <v>8</v>
      </c>
      <c r="E3313">
        <v>0</v>
      </c>
      <c r="F3313">
        <v>8</v>
      </c>
      <c r="G3313">
        <v>4097</v>
      </c>
      <c r="H3313" t="s">
        <v>15</v>
      </c>
      <c r="I3313">
        <v>0</v>
      </c>
      <c r="J3313" t="s">
        <v>16</v>
      </c>
      <c r="K3313" s="20">
        <v>0</v>
      </c>
      <c r="L3313" s="20">
        <v>1</v>
      </c>
      <c r="M3313" t="str">
        <f>_xlfn.XLOOKUP(Production_Downtime_Cleaned[[#This Row],[machine_id]],Machine_master[machine_id],Machine_master[department])</f>
        <v>Cutting</v>
      </c>
    </row>
    <row r="3314" spans="1:13">
      <c r="A3314" s="19">
        <v>45796</v>
      </c>
      <c r="B3314" t="s">
        <v>13</v>
      </c>
      <c r="C3314" t="s">
        <v>14</v>
      </c>
      <c r="D3314">
        <v>8</v>
      </c>
      <c r="E3314">
        <v>0</v>
      </c>
      <c r="F3314">
        <v>8</v>
      </c>
      <c r="G3314">
        <v>5490</v>
      </c>
      <c r="H3314" t="s">
        <v>15</v>
      </c>
      <c r="I3314">
        <v>0</v>
      </c>
      <c r="J3314" t="s">
        <v>16</v>
      </c>
      <c r="K3314" s="20">
        <v>0</v>
      </c>
      <c r="L3314" s="20">
        <v>1</v>
      </c>
      <c r="M3314" t="str">
        <f>_xlfn.XLOOKUP(Production_Downtime_Cleaned[[#This Row],[machine_id]],Machine_master[machine_id],Machine_master[department])</f>
        <v>Stamping</v>
      </c>
    </row>
    <row r="3315" spans="1:13">
      <c r="A3315" s="19">
        <v>45796</v>
      </c>
      <c r="B3315" t="s">
        <v>13</v>
      </c>
      <c r="C3315" t="s">
        <v>17</v>
      </c>
      <c r="D3315">
        <v>8</v>
      </c>
      <c r="E3315">
        <v>0</v>
      </c>
      <c r="F3315">
        <v>8</v>
      </c>
      <c r="G3315">
        <v>5636</v>
      </c>
      <c r="H3315" t="s">
        <v>15</v>
      </c>
      <c r="I3315">
        <v>0</v>
      </c>
      <c r="J3315" t="s">
        <v>16</v>
      </c>
      <c r="K3315" s="20">
        <v>0</v>
      </c>
      <c r="L3315" s="20">
        <v>1</v>
      </c>
      <c r="M3315" t="str">
        <f>_xlfn.XLOOKUP(Production_Downtime_Cleaned[[#This Row],[machine_id]],Machine_master[machine_id],Machine_master[department])</f>
        <v>Stamping</v>
      </c>
    </row>
    <row r="3316" spans="1:13">
      <c r="A3316" s="19">
        <v>45796</v>
      </c>
      <c r="B3316" t="s">
        <v>13</v>
      </c>
      <c r="C3316" t="s">
        <v>18</v>
      </c>
      <c r="D3316">
        <v>8</v>
      </c>
      <c r="E3316">
        <v>6.4</v>
      </c>
      <c r="F3316">
        <v>1.6</v>
      </c>
      <c r="G3316">
        <v>1006</v>
      </c>
      <c r="H3316" t="s">
        <v>26</v>
      </c>
      <c r="I3316">
        <v>14300</v>
      </c>
      <c r="J3316" t="s">
        <v>16</v>
      </c>
      <c r="K3316" s="20">
        <v>0.8</v>
      </c>
      <c r="L3316" s="20">
        <v>0.2</v>
      </c>
      <c r="M3316" t="str">
        <f>_xlfn.XLOOKUP(Production_Downtime_Cleaned[[#This Row],[machine_id]],Machine_master[machine_id],Machine_master[department])</f>
        <v>Stamping</v>
      </c>
    </row>
    <row r="3317" spans="1:13">
      <c r="A3317" s="19">
        <v>45796</v>
      </c>
      <c r="B3317" t="s">
        <v>19</v>
      </c>
      <c r="C3317" t="s">
        <v>14</v>
      </c>
      <c r="D3317">
        <v>8</v>
      </c>
      <c r="E3317">
        <v>0</v>
      </c>
      <c r="F3317">
        <v>8</v>
      </c>
      <c r="G3317">
        <v>5294</v>
      </c>
      <c r="H3317" t="s">
        <v>15</v>
      </c>
      <c r="I3317">
        <v>0</v>
      </c>
      <c r="J3317" t="s">
        <v>16</v>
      </c>
      <c r="K3317" s="20">
        <v>0</v>
      </c>
      <c r="L3317" s="20">
        <v>1</v>
      </c>
      <c r="M3317" t="str">
        <f>_xlfn.XLOOKUP(Production_Downtime_Cleaned[[#This Row],[machine_id]],Machine_master[machine_id],Machine_master[department])</f>
        <v>Stamping</v>
      </c>
    </row>
    <row r="3318" spans="1:13">
      <c r="A3318" s="19">
        <v>45796</v>
      </c>
      <c r="B3318" t="s">
        <v>19</v>
      </c>
      <c r="C3318" t="s">
        <v>17</v>
      </c>
      <c r="D3318">
        <v>8</v>
      </c>
      <c r="E3318">
        <v>0</v>
      </c>
      <c r="F3318">
        <v>8</v>
      </c>
      <c r="G3318">
        <v>5577</v>
      </c>
      <c r="H3318" t="s">
        <v>15</v>
      </c>
      <c r="I3318">
        <v>0</v>
      </c>
      <c r="J3318" t="s">
        <v>16</v>
      </c>
      <c r="K3318" s="20">
        <v>0</v>
      </c>
      <c r="L3318" s="20">
        <v>1</v>
      </c>
      <c r="M3318" t="str">
        <f>_xlfn.XLOOKUP(Production_Downtime_Cleaned[[#This Row],[machine_id]],Machine_master[machine_id],Machine_master[department])</f>
        <v>Stamping</v>
      </c>
    </row>
    <row r="3319" spans="1:13">
      <c r="A3319" s="19">
        <v>45796</v>
      </c>
      <c r="B3319" t="s">
        <v>19</v>
      </c>
      <c r="C3319" t="s">
        <v>18</v>
      </c>
      <c r="D3319">
        <v>8</v>
      </c>
      <c r="E3319">
        <v>0</v>
      </c>
      <c r="F3319">
        <v>8</v>
      </c>
      <c r="G3319">
        <v>5194</v>
      </c>
      <c r="H3319" t="s">
        <v>15</v>
      </c>
      <c r="I3319">
        <v>0</v>
      </c>
      <c r="J3319" t="s">
        <v>16</v>
      </c>
      <c r="K3319" s="20">
        <v>0</v>
      </c>
      <c r="L3319" s="20">
        <v>1</v>
      </c>
      <c r="M3319" t="str">
        <f>_xlfn.XLOOKUP(Production_Downtime_Cleaned[[#This Row],[machine_id]],Machine_master[machine_id],Machine_master[department])</f>
        <v>Stamping</v>
      </c>
    </row>
    <row r="3320" spans="1:13">
      <c r="A3320" s="19">
        <v>45796</v>
      </c>
      <c r="B3320" t="s">
        <v>20</v>
      </c>
      <c r="C3320" t="s">
        <v>14</v>
      </c>
      <c r="D3320">
        <v>8</v>
      </c>
      <c r="E3320">
        <v>1.4</v>
      </c>
      <c r="F3320">
        <v>6.6</v>
      </c>
      <c r="G3320">
        <v>4023</v>
      </c>
      <c r="H3320" t="s">
        <v>28</v>
      </c>
      <c r="I3320">
        <v>4000</v>
      </c>
      <c r="J3320" t="s">
        <v>16</v>
      </c>
      <c r="K3320" s="20">
        <v>0.18</v>
      </c>
      <c r="L3320" s="20">
        <v>0.83</v>
      </c>
      <c r="M3320" t="str">
        <f>_xlfn.XLOOKUP(Production_Downtime_Cleaned[[#This Row],[machine_id]],Machine_master[machine_id],Machine_master[department])</f>
        <v>Stamping</v>
      </c>
    </row>
    <row r="3321" spans="1:13">
      <c r="A3321" s="19">
        <v>45796</v>
      </c>
      <c r="B3321" t="s">
        <v>20</v>
      </c>
      <c r="C3321" t="s">
        <v>17</v>
      </c>
      <c r="D3321">
        <v>8</v>
      </c>
      <c r="E3321">
        <v>0</v>
      </c>
      <c r="F3321">
        <v>8</v>
      </c>
      <c r="G3321">
        <v>4386</v>
      </c>
      <c r="H3321" t="s">
        <v>15</v>
      </c>
      <c r="I3321">
        <v>0</v>
      </c>
      <c r="J3321" t="s">
        <v>16</v>
      </c>
      <c r="K3321" s="20">
        <v>0</v>
      </c>
      <c r="L3321" s="20">
        <v>1</v>
      </c>
      <c r="M3321" t="str">
        <f>_xlfn.XLOOKUP(Production_Downtime_Cleaned[[#This Row],[machine_id]],Machine_master[machine_id],Machine_master[department])</f>
        <v>Stamping</v>
      </c>
    </row>
    <row r="3322" spans="1:13">
      <c r="A3322" s="19">
        <v>45796</v>
      </c>
      <c r="B3322" t="s">
        <v>20</v>
      </c>
      <c r="C3322" t="s">
        <v>18</v>
      </c>
      <c r="D3322">
        <v>8</v>
      </c>
      <c r="E3322">
        <v>0</v>
      </c>
      <c r="F3322">
        <v>8</v>
      </c>
      <c r="G3322">
        <v>5008</v>
      </c>
      <c r="H3322" t="s">
        <v>15</v>
      </c>
      <c r="I3322">
        <v>0</v>
      </c>
      <c r="J3322" t="s">
        <v>16</v>
      </c>
      <c r="K3322" s="20">
        <v>0</v>
      </c>
      <c r="L3322" s="20">
        <v>1</v>
      </c>
      <c r="M3322" t="str">
        <f>_xlfn.XLOOKUP(Production_Downtime_Cleaned[[#This Row],[machine_id]],Machine_master[machine_id],Machine_master[department])</f>
        <v>Stamping</v>
      </c>
    </row>
    <row r="3323" spans="1:13">
      <c r="A3323" s="19">
        <v>45796</v>
      </c>
      <c r="B3323" t="s">
        <v>21</v>
      </c>
      <c r="C3323" t="s">
        <v>14</v>
      </c>
      <c r="D3323">
        <v>8</v>
      </c>
      <c r="E3323">
        <v>0</v>
      </c>
      <c r="F3323">
        <v>8</v>
      </c>
      <c r="G3323">
        <v>641</v>
      </c>
      <c r="H3323" t="s">
        <v>15</v>
      </c>
      <c r="I3323">
        <v>0</v>
      </c>
      <c r="J3323" t="s">
        <v>16</v>
      </c>
      <c r="K3323" s="20">
        <v>0</v>
      </c>
      <c r="L3323" s="20">
        <v>1</v>
      </c>
      <c r="M3323" t="str">
        <f>_xlfn.XLOOKUP(Production_Downtime_Cleaned[[#This Row],[machine_id]],Machine_master[machine_id],Machine_master[department])</f>
        <v>Machining</v>
      </c>
    </row>
    <row r="3324" spans="1:13">
      <c r="A3324" s="19">
        <v>45796</v>
      </c>
      <c r="B3324" t="s">
        <v>21</v>
      </c>
      <c r="C3324" t="s">
        <v>17</v>
      </c>
      <c r="D3324">
        <v>8</v>
      </c>
      <c r="E3324">
        <v>0</v>
      </c>
      <c r="F3324">
        <v>8</v>
      </c>
      <c r="G3324">
        <v>739</v>
      </c>
      <c r="H3324" t="s">
        <v>15</v>
      </c>
      <c r="I3324">
        <v>0</v>
      </c>
      <c r="J3324" t="s">
        <v>16</v>
      </c>
      <c r="K3324" s="20">
        <v>0</v>
      </c>
      <c r="L3324" s="20">
        <v>1</v>
      </c>
      <c r="M3324" t="str">
        <f>_xlfn.XLOOKUP(Production_Downtime_Cleaned[[#This Row],[machine_id]],Machine_master[machine_id],Machine_master[department])</f>
        <v>Machining</v>
      </c>
    </row>
    <row r="3325" spans="1:13">
      <c r="A3325" s="19">
        <v>45796</v>
      </c>
      <c r="B3325" t="s">
        <v>21</v>
      </c>
      <c r="C3325" t="s">
        <v>18</v>
      </c>
      <c r="D3325">
        <v>8</v>
      </c>
      <c r="E3325">
        <v>1.9</v>
      </c>
      <c r="F3325">
        <v>6.1</v>
      </c>
      <c r="G3325">
        <v>478</v>
      </c>
      <c r="H3325" t="s">
        <v>28</v>
      </c>
      <c r="I3325">
        <v>13500</v>
      </c>
      <c r="J3325" t="s">
        <v>16</v>
      </c>
      <c r="K3325" s="20">
        <v>0.24</v>
      </c>
      <c r="L3325" s="20">
        <v>0.76</v>
      </c>
      <c r="M3325" t="str">
        <f>_xlfn.XLOOKUP(Production_Downtime_Cleaned[[#This Row],[machine_id]],Machine_master[machine_id],Machine_master[department])</f>
        <v>Machining</v>
      </c>
    </row>
    <row r="3326" spans="1:13">
      <c r="A3326" s="19">
        <v>45796</v>
      </c>
      <c r="B3326" t="s">
        <v>22</v>
      </c>
      <c r="C3326" t="s">
        <v>14</v>
      </c>
      <c r="D3326">
        <v>8</v>
      </c>
      <c r="E3326">
        <v>0</v>
      </c>
      <c r="F3326">
        <v>8</v>
      </c>
      <c r="G3326">
        <v>664</v>
      </c>
      <c r="H3326" t="s">
        <v>15</v>
      </c>
      <c r="I3326">
        <v>0</v>
      </c>
      <c r="J3326" t="s">
        <v>16</v>
      </c>
      <c r="K3326" s="20">
        <v>0</v>
      </c>
      <c r="L3326" s="20">
        <v>1</v>
      </c>
      <c r="M3326" t="str">
        <f>_xlfn.XLOOKUP(Production_Downtime_Cleaned[[#This Row],[machine_id]],Machine_master[machine_id],Machine_master[department])</f>
        <v>Machining</v>
      </c>
    </row>
    <row r="3327" spans="1:13">
      <c r="A3327" s="19">
        <v>45796</v>
      </c>
      <c r="B3327" t="s">
        <v>22</v>
      </c>
      <c r="C3327" t="s">
        <v>17</v>
      </c>
      <c r="D3327">
        <v>8</v>
      </c>
      <c r="E3327">
        <v>5.4</v>
      </c>
      <c r="F3327">
        <v>2.6</v>
      </c>
      <c r="G3327">
        <v>229</v>
      </c>
      <c r="H3327" t="s">
        <v>26</v>
      </c>
      <c r="I3327">
        <v>4500</v>
      </c>
      <c r="J3327" t="s">
        <v>16</v>
      </c>
      <c r="K3327" s="20">
        <v>0.68</v>
      </c>
      <c r="L3327" s="20">
        <v>0.33</v>
      </c>
      <c r="M3327" t="str">
        <f>_xlfn.XLOOKUP(Production_Downtime_Cleaned[[#This Row],[machine_id]],Machine_master[machine_id],Machine_master[department])</f>
        <v>Machining</v>
      </c>
    </row>
    <row r="3328" spans="1:13">
      <c r="A3328" s="19">
        <v>45796</v>
      </c>
      <c r="B3328" t="s">
        <v>22</v>
      </c>
      <c r="C3328" t="s">
        <v>18</v>
      </c>
      <c r="D3328">
        <v>8</v>
      </c>
      <c r="E3328">
        <v>0</v>
      </c>
      <c r="F3328">
        <v>8</v>
      </c>
      <c r="G3328">
        <v>745</v>
      </c>
      <c r="H3328" t="s">
        <v>15</v>
      </c>
      <c r="I3328">
        <v>0</v>
      </c>
      <c r="J3328" t="s">
        <v>16</v>
      </c>
      <c r="K3328" s="20">
        <v>0</v>
      </c>
      <c r="L3328" s="20">
        <v>1</v>
      </c>
      <c r="M3328" t="str">
        <f>_xlfn.XLOOKUP(Production_Downtime_Cleaned[[#This Row],[machine_id]],Machine_master[machine_id],Machine_master[department])</f>
        <v>Machining</v>
      </c>
    </row>
    <row r="3329" spans="1:13">
      <c r="A3329" s="19">
        <v>45796</v>
      </c>
      <c r="B3329" t="s">
        <v>23</v>
      </c>
      <c r="C3329" t="s">
        <v>14</v>
      </c>
      <c r="D3329">
        <v>8</v>
      </c>
      <c r="E3329">
        <v>3.4</v>
      </c>
      <c r="F3329">
        <v>4.5999999999999996</v>
      </c>
      <c r="G3329">
        <v>2041</v>
      </c>
      <c r="H3329" t="s">
        <v>28</v>
      </c>
      <c r="I3329">
        <v>11300</v>
      </c>
      <c r="J3329" t="s">
        <v>16</v>
      </c>
      <c r="K3329" s="20">
        <v>0.43</v>
      </c>
      <c r="L3329" s="20">
        <v>0.57999999999999996</v>
      </c>
      <c r="M3329" t="str">
        <f>_xlfn.XLOOKUP(Production_Downtime_Cleaned[[#This Row],[machine_id]],Machine_master[machine_id],Machine_master[department])</f>
        <v>Assembly</v>
      </c>
    </row>
    <row r="3330" spans="1:13">
      <c r="A3330" s="19">
        <v>45796</v>
      </c>
      <c r="B3330" t="s">
        <v>23</v>
      </c>
      <c r="C3330" t="s">
        <v>17</v>
      </c>
      <c r="D3330">
        <v>8</v>
      </c>
      <c r="E3330">
        <v>0</v>
      </c>
      <c r="F3330">
        <v>8</v>
      </c>
      <c r="G3330">
        <v>3473</v>
      </c>
      <c r="H3330" t="s">
        <v>15</v>
      </c>
      <c r="I3330">
        <v>0</v>
      </c>
      <c r="J3330" t="s">
        <v>16</v>
      </c>
      <c r="K3330" s="20">
        <v>0</v>
      </c>
      <c r="L3330" s="20">
        <v>1</v>
      </c>
      <c r="M3330" t="str">
        <f>_xlfn.XLOOKUP(Production_Downtime_Cleaned[[#This Row],[machine_id]],Machine_master[machine_id],Machine_master[department])</f>
        <v>Assembly</v>
      </c>
    </row>
    <row r="3331" spans="1:13">
      <c r="A3331" s="19">
        <v>45796</v>
      </c>
      <c r="B3331" t="s">
        <v>23</v>
      </c>
      <c r="C3331" t="s">
        <v>18</v>
      </c>
      <c r="D3331">
        <v>8</v>
      </c>
      <c r="E3331">
        <v>2.5</v>
      </c>
      <c r="F3331">
        <v>5.5</v>
      </c>
      <c r="G3331">
        <v>2140</v>
      </c>
      <c r="H3331" t="s">
        <v>31</v>
      </c>
      <c r="I3331">
        <v>7900</v>
      </c>
      <c r="J3331" t="s">
        <v>16</v>
      </c>
      <c r="K3331" s="20">
        <v>0.31</v>
      </c>
      <c r="L3331" s="20">
        <v>0.69</v>
      </c>
      <c r="M3331" t="str">
        <f>_xlfn.XLOOKUP(Production_Downtime_Cleaned[[#This Row],[machine_id]],Machine_master[machine_id],Machine_master[department])</f>
        <v>Assembly</v>
      </c>
    </row>
    <row r="3332" spans="1:13">
      <c r="A3332" s="19">
        <v>45796</v>
      </c>
      <c r="B3332" t="s">
        <v>24</v>
      </c>
      <c r="C3332" t="s">
        <v>14</v>
      </c>
      <c r="D3332">
        <v>8</v>
      </c>
      <c r="E3332">
        <v>0</v>
      </c>
      <c r="F3332">
        <v>8</v>
      </c>
      <c r="G3332">
        <v>3431</v>
      </c>
      <c r="H3332" t="s">
        <v>15</v>
      </c>
      <c r="I3332">
        <v>0</v>
      </c>
      <c r="J3332" t="s">
        <v>16</v>
      </c>
      <c r="K3332" s="20">
        <v>0</v>
      </c>
      <c r="L3332" s="20">
        <v>1</v>
      </c>
      <c r="M3332" t="str">
        <f>_xlfn.XLOOKUP(Production_Downtime_Cleaned[[#This Row],[machine_id]],Machine_master[machine_id],Machine_master[department])</f>
        <v>Assembly</v>
      </c>
    </row>
    <row r="3333" spans="1:13">
      <c r="A3333" s="19">
        <v>45796</v>
      </c>
      <c r="B3333" t="s">
        <v>24</v>
      </c>
      <c r="C3333" t="s">
        <v>17</v>
      </c>
      <c r="D3333">
        <v>8</v>
      </c>
      <c r="E3333">
        <v>0.9</v>
      </c>
      <c r="F3333">
        <v>7.1</v>
      </c>
      <c r="G3333">
        <v>2864</v>
      </c>
      <c r="H3333" t="s">
        <v>28</v>
      </c>
      <c r="I3333">
        <v>15000</v>
      </c>
      <c r="J3333" t="s">
        <v>16</v>
      </c>
      <c r="K3333" s="20">
        <v>0.11</v>
      </c>
      <c r="L3333" s="20">
        <v>0.89</v>
      </c>
      <c r="M3333" t="str">
        <f>_xlfn.XLOOKUP(Production_Downtime_Cleaned[[#This Row],[machine_id]],Machine_master[machine_id],Machine_master[department])</f>
        <v>Assembly</v>
      </c>
    </row>
    <row r="3334" spans="1:13">
      <c r="A3334" s="19">
        <v>45796</v>
      </c>
      <c r="B3334" t="s">
        <v>24</v>
      </c>
      <c r="C3334" t="s">
        <v>18</v>
      </c>
      <c r="D3334">
        <v>8</v>
      </c>
      <c r="E3334">
        <v>6.1</v>
      </c>
      <c r="F3334">
        <v>1.9</v>
      </c>
      <c r="G3334">
        <v>802</v>
      </c>
      <c r="H3334" t="s">
        <v>28</v>
      </c>
      <c r="I3334">
        <v>3300</v>
      </c>
      <c r="J3334" t="s">
        <v>16</v>
      </c>
      <c r="K3334" s="20">
        <v>0.76</v>
      </c>
      <c r="L3334" s="20">
        <v>0.24</v>
      </c>
      <c r="M3334" t="str">
        <f>_xlfn.XLOOKUP(Production_Downtime_Cleaned[[#This Row],[machine_id]],Machine_master[machine_id],Machine_master[department])</f>
        <v>Assembly</v>
      </c>
    </row>
    <row r="3335" spans="1:13">
      <c r="A3335" s="19">
        <v>45796</v>
      </c>
      <c r="B3335" t="s">
        <v>25</v>
      </c>
      <c r="C3335" t="s">
        <v>14</v>
      </c>
      <c r="D3335">
        <v>8</v>
      </c>
      <c r="E3335">
        <v>0</v>
      </c>
      <c r="F3335">
        <v>8</v>
      </c>
      <c r="G3335">
        <v>4094</v>
      </c>
      <c r="H3335" t="s">
        <v>15</v>
      </c>
      <c r="I3335">
        <v>0</v>
      </c>
      <c r="J3335" t="s">
        <v>16</v>
      </c>
      <c r="K3335" s="20">
        <v>0</v>
      </c>
      <c r="L3335" s="20">
        <v>1</v>
      </c>
      <c r="M3335" t="str">
        <f>_xlfn.XLOOKUP(Production_Downtime_Cleaned[[#This Row],[machine_id]],Machine_master[machine_id],Machine_master[department])</f>
        <v>Cutting</v>
      </c>
    </row>
    <row r="3336" spans="1:13">
      <c r="A3336" s="19">
        <v>45796</v>
      </c>
      <c r="B3336" t="s">
        <v>25</v>
      </c>
      <c r="C3336" t="s">
        <v>17</v>
      </c>
      <c r="D3336">
        <v>8</v>
      </c>
      <c r="E3336">
        <v>1.8</v>
      </c>
      <c r="F3336">
        <v>6.2</v>
      </c>
      <c r="G3336">
        <v>3041</v>
      </c>
      <c r="H3336" t="s">
        <v>30</v>
      </c>
      <c r="I3336">
        <v>13100</v>
      </c>
      <c r="J3336" t="s">
        <v>16</v>
      </c>
      <c r="K3336" s="20">
        <v>0.23</v>
      </c>
      <c r="L3336" s="20">
        <v>0.78</v>
      </c>
      <c r="M3336" t="str">
        <f>_xlfn.XLOOKUP(Production_Downtime_Cleaned[[#This Row],[machine_id]],Machine_master[machine_id],Machine_master[department])</f>
        <v>Cutting</v>
      </c>
    </row>
    <row r="3337" spans="1:13">
      <c r="A3337" s="19">
        <v>45796</v>
      </c>
      <c r="B3337" t="s">
        <v>25</v>
      </c>
      <c r="C3337" t="s">
        <v>18</v>
      </c>
      <c r="D3337">
        <v>8</v>
      </c>
      <c r="E3337">
        <v>0</v>
      </c>
      <c r="F3337">
        <v>8</v>
      </c>
      <c r="G3337">
        <v>4075</v>
      </c>
      <c r="H3337" t="s">
        <v>15</v>
      </c>
      <c r="I3337">
        <v>0</v>
      </c>
      <c r="J3337" t="s">
        <v>16</v>
      </c>
      <c r="K3337" s="20">
        <v>0</v>
      </c>
      <c r="L3337" s="20">
        <v>1</v>
      </c>
      <c r="M3337" t="str">
        <f>_xlfn.XLOOKUP(Production_Downtime_Cleaned[[#This Row],[machine_id]],Machine_master[machine_id],Machine_master[department])</f>
        <v>Cutting</v>
      </c>
    </row>
    <row r="3338" spans="1:13">
      <c r="A3338" s="19">
        <v>45797</v>
      </c>
      <c r="B3338" t="s">
        <v>13</v>
      </c>
      <c r="C3338" t="s">
        <v>14</v>
      </c>
      <c r="D3338">
        <v>8</v>
      </c>
      <c r="E3338">
        <v>0</v>
      </c>
      <c r="F3338">
        <v>8</v>
      </c>
      <c r="G3338">
        <v>4872</v>
      </c>
      <c r="H3338" t="s">
        <v>15</v>
      </c>
      <c r="I3338">
        <v>0</v>
      </c>
      <c r="J3338" t="s">
        <v>16</v>
      </c>
      <c r="K3338" s="20">
        <v>0</v>
      </c>
      <c r="L3338" s="20">
        <v>1</v>
      </c>
      <c r="M3338" t="str">
        <f>_xlfn.XLOOKUP(Production_Downtime_Cleaned[[#This Row],[machine_id]],Machine_master[machine_id],Machine_master[department])</f>
        <v>Stamping</v>
      </c>
    </row>
    <row r="3339" spans="1:13">
      <c r="A3339" s="19">
        <v>45797</v>
      </c>
      <c r="B3339" t="s">
        <v>13</v>
      </c>
      <c r="C3339" t="s">
        <v>17</v>
      </c>
      <c r="D3339">
        <v>8</v>
      </c>
      <c r="E3339">
        <v>0</v>
      </c>
      <c r="F3339">
        <v>8</v>
      </c>
      <c r="G3339">
        <v>5319</v>
      </c>
      <c r="H3339" t="s">
        <v>15</v>
      </c>
      <c r="I3339">
        <v>0</v>
      </c>
      <c r="J3339" t="s">
        <v>16</v>
      </c>
      <c r="K3339" s="20">
        <v>0</v>
      </c>
      <c r="L3339" s="20">
        <v>1</v>
      </c>
      <c r="M3339" t="str">
        <f>_xlfn.XLOOKUP(Production_Downtime_Cleaned[[#This Row],[machine_id]],Machine_master[machine_id],Machine_master[department])</f>
        <v>Stamping</v>
      </c>
    </row>
    <row r="3340" spans="1:13">
      <c r="A3340" s="19">
        <v>45797</v>
      </c>
      <c r="B3340" t="s">
        <v>13</v>
      </c>
      <c r="C3340" t="s">
        <v>18</v>
      </c>
      <c r="D3340">
        <v>8</v>
      </c>
      <c r="E3340">
        <v>0</v>
      </c>
      <c r="F3340">
        <v>8</v>
      </c>
      <c r="G3340">
        <v>5935</v>
      </c>
      <c r="H3340" t="s">
        <v>15</v>
      </c>
      <c r="I3340">
        <v>0</v>
      </c>
      <c r="J3340" t="s">
        <v>16</v>
      </c>
      <c r="K3340" s="20">
        <v>0</v>
      </c>
      <c r="L3340" s="20">
        <v>1</v>
      </c>
      <c r="M3340" t="str">
        <f>_xlfn.XLOOKUP(Production_Downtime_Cleaned[[#This Row],[machine_id]],Machine_master[machine_id],Machine_master[department])</f>
        <v>Stamping</v>
      </c>
    </row>
    <row r="3341" spans="1:13">
      <c r="A3341" s="19">
        <v>45797</v>
      </c>
      <c r="B3341" t="s">
        <v>19</v>
      </c>
      <c r="C3341" t="s">
        <v>14</v>
      </c>
      <c r="D3341">
        <v>8</v>
      </c>
      <c r="E3341">
        <v>5.6</v>
      </c>
      <c r="F3341">
        <v>2.4</v>
      </c>
      <c r="G3341">
        <v>1610</v>
      </c>
      <c r="H3341" t="s">
        <v>27</v>
      </c>
      <c r="I3341">
        <v>9500</v>
      </c>
      <c r="J3341" t="s">
        <v>16</v>
      </c>
      <c r="K3341" s="20">
        <v>0.7</v>
      </c>
      <c r="L3341" s="20">
        <v>0.3</v>
      </c>
      <c r="M3341" t="str">
        <f>_xlfn.XLOOKUP(Production_Downtime_Cleaned[[#This Row],[machine_id]],Machine_master[machine_id],Machine_master[department])</f>
        <v>Stamping</v>
      </c>
    </row>
    <row r="3342" spans="1:13">
      <c r="A3342" s="19">
        <v>45797</v>
      </c>
      <c r="B3342" t="s">
        <v>19</v>
      </c>
      <c r="C3342" t="s">
        <v>17</v>
      </c>
      <c r="D3342">
        <v>8</v>
      </c>
      <c r="E3342">
        <v>1.7</v>
      </c>
      <c r="F3342">
        <v>6.3</v>
      </c>
      <c r="G3342">
        <v>4068</v>
      </c>
      <c r="H3342" t="s">
        <v>27</v>
      </c>
      <c r="I3342">
        <v>11000</v>
      </c>
      <c r="J3342" t="s">
        <v>16</v>
      </c>
      <c r="K3342" s="20">
        <v>0.21</v>
      </c>
      <c r="L3342" s="20">
        <v>0.79</v>
      </c>
      <c r="M3342" t="str">
        <f>_xlfn.XLOOKUP(Production_Downtime_Cleaned[[#This Row],[machine_id]],Machine_master[machine_id],Machine_master[department])</f>
        <v>Stamping</v>
      </c>
    </row>
    <row r="3343" spans="1:13">
      <c r="A3343" s="19">
        <v>45797</v>
      </c>
      <c r="B3343" t="s">
        <v>19</v>
      </c>
      <c r="C3343" t="s">
        <v>18</v>
      </c>
      <c r="D3343">
        <v>8</v>
      </c>
      <c r="E3343">
        <v>0</v>
      </c>
      <c r="F3343">
        <v>8</v>
      </c>
      <c r="G3343">
        <v>5142</v>
      </c>
      <c r="H3343" t="s">
        <v>15</v>
      </c>
      <c r="I3343">
        <v>0</v>
      </c>
      <c r="J3343" t="s">
        <v>16</v>
      </c>
      <c r="K3343" s="20">
        <v>0</v>
      </c>
      <c r="L3343" s="20">
        <v>1</v>
      </c>
      <c r="M3343" t="str">
        <f>_xlfn.XLOOKUP(Production_Downtime_Cleaned[[#This Row],[machine_id]],Machine_master[machine_id],Machine_master[department])</f>
        <v>Stamping</v>
      </c>
    </row>
    <row r="3344" spans="1:13">
      <c r="A3344" s="19">
        <v>45797</v>
      </c>
      <c r="B3344" t="s">
        <v>20</v>
      </c>
      <c r="C3344" t="s">
        <v>14</v>
      </c>
      <c r="D3344">
        <v>8</v>
      </c>
      <c r="E3344">
        <v>2.4</v>
      </c>
      <c r="F3344">
        <v>5.6</v>
      </c>
      <c r="G3344">
        <v>2882</v>
      </c>
      <c r="H3344" t="s">
        <v>30</v>
      </c>
      <c r="I3344">
        <v>8900</v>
      </c>
      <c r="J3344" t="s">
        <v>16</v>
      </c>
      <c r="K3344" s="20">
        <v>0.3</v>
      </c>
      <c r="L3344" s="20">
        <v>0.7</v>
      </c>
      <c r="M3344" t="str">
        <f>_xlfn.XLOOKUP(Production_Downtime_Cleaned[[#This Row],[machine_id]],Machine_master[machine_id],Machine_master[department])</f>
        <v>Stamping</v>
      </c>
    </row>
    <row r="3345" spans="1:13">
      <c r="A3345" s="19">
        <v>45797</v>
      </c>
      <c r="B3345" t="s">
        <v>20</v>
      </c>
      <c r="C3345" t="s">
        <v>17</v>
      </c>
      <c r="D3345">
        <v>8</v>
      </c>
      <c r="E3345">
        <v>6.4</v>
      </c>
      <c r="F3345">
        <v>1.6</v>
      </c>
      <c r="G3345">
        <v>993</v>
      </c>
      <c r="H3345" t="s">
        <v>30</v>
      </c>
      <c r="I3345">
        <v>5300</v>
      </c>
      <c r="J3345" t="s">
        <v>16</v>
      </c>
      <c r="K3345" s="20">
        <v>0.8</v>
      </c>
      <c r="L3345" s="20">
        <v>0.2</v>
      </c>
      <c r="M3345" t="str">
        <f>_xlfn.XLOOKUP(Production_Downtime_Cleaned[[#This Row],[machine_id]],Machine_master[machine_id],Machine_master[department])</f>
        <v>Stamping</v>
      </c>
    </row>
    <row r="3346" spans="1:13">
      <c r="A3346" s="19">
        <v>45797</v>
      </c>
      <c r="B3346" t="s">
        <v>20</v>
      </c>
      <c r="C3346" t="s">
        <v>18</v>
      </c>
      <c r="D3346">
        <v>8</v>
      </c>
      <c r="E3346">
        <v>0</v>
      </c>
      <c r="F3346">
        <v>8</v>
      </c>
      <c r="G3346">
        <v>4816</v>
      </c>
      <c r="H3346" t="s">
        <v>15</v>
      </c>
      <c r="I3346">
        <v>0</v>
      </c>
      <c r="J3346" t="s">
        <v>16</v>
      </c>
      <c r="K3346" s="20">
        <v>0</v>
      </c>
      <c r="L3346" s="20">
        <v>1</v>
      </c>
      <c r="M3346" t="str">
        <f>_xlfn.XLOOKUP(Production_Downtime_Cleaned[[#This Row],[machine_id]],Machine_master[machine_id],Machine_master[department])</f>
        <v>Stamping</v>
      </c>
    </row>
    <row r="3347" spans="1:13">
      <c r="A3347" s="19">
        <v>45797</v>
      </c>
      <c r="B3347" t="s">
        <v>21</v>
      </c>
      <c r="C3347" t="s">
        <v>14</v>
      </c>
      <c r="D3347">
        <v>8</v>
      </c>
      <c r="E3347">
        <v>2</v>
      </c>
      <c r="F3347">
        <v>6</v>
      </c>
      <c r="G3347">
        <v>512</v>
      </c>
      <c r="H3347" t="s">
        <v>31</v>
      </c>
      <c r="I3347">
        <v>11400</v>
      </c>
      <c r="J3347" t="s">
        <v>16</v>
      </c>
      <c r="K3347" s="20">
        <v>0.25</v>
      </c>
      <c r="L3347" s="20">
        <v>0.75</v>
      </c>
      <c r="M3347" t="str">
        <f>_xlfn.XLOOKUP(Production_Downtime_Cleaned[[#This Row],[machine_id]],Machine_master[machine_id],Machine_master[department])</f>
        <v>Machining</v>
      </c>
    </row>
    <row r="3348" spans="1:13">
      <c r="A3348" s="19">
        <v>45797</v>
      </c>
      <c r="B3348" t="s">
        <v>21</v>
      </c>
      <c r="C3348" t="s">
        <v>17</v>
      </c>
      <c r="D3348">
        <v>8</v>
      </c>
      <c r="E3348">
        <v>0</v>
      </c>
      <c r="F3348">
        <v>8</v>
      </c>
      <c r="G3348">
        <v>643</v>
      </c>
      <c r="H3348" t="s">
        <v>15</v>
      </c>
      <c r="I3348">
        <v>0</v>
      </c>
      <c r="J3348" t="s">
        <v>16</v>
      </c>
      <c r="K3348" s="20">
        <v>0</v>
      </c>
      <c r="L3348" s="20">
        <v>1</v>
      </c>
      <c r="M3348" t="str">
        <f>_xlfn.XLOOKUP(Production_Downtime_Cleaned[[#This Row],[machine_id]],Machine_master[machine_id],Machine_master[department])</f>
        <v>Machining</v>
      </c>
    </row>
    <row r="3349" spans="1:13">
      <c r="A3349" s="19">
        <v>45797</v>
      </c>
      <c r="B3349" t="s">
        <v>21</v>
      </c>
      <c r="C3349" t="s">
        <v>18</v>
      </c>
      <c r="D3349">
        <v>8</v>
      </c>
      <c r="E3349">
        <v>0</v>
      </c>
      <c r="F3349">
        <v>8</v>
      </c>
      <c r="G3349">
        <v>556</v>
      </c>
      <c r="H3349" t="s">
        <v>15</v>
      </c>
      <c r="I3349">
        <v>0</v>
      </c>
      <c r="J3349" t="s">
        <v>16</v>
      </c>
      <c r="K3349" s="20">
        <v>0</v>
      </c>
      <c r="L3349" s="20">
        <v>1</v>
      </c>
      <c r="M3349" t="str">
        <f>_xlfn.XLOOKUP(Production_Downtime_Cleaned[[#This Row],[machine_id]],Machine_master[machine_id],Machine_master[department])</f>
        <v>Machining</v>
      </c>
    </row>
    <row r="3350" spans="1:13">
      <c r="A3350" s="19">
        <v>45797</v>
      </c>
      <c r="B3350" t="s">
        <v>22</v>
      </c>
      <c r="C3350" t="s">
        <v>14</v>
      </c>
      <c r="D3350">
        <v>8</v>
      </c>
      <c r="E3350">
        <v>0</v>
      </c>
      <c r="F3350">
        <v>8</v>
      </c>
      <c r="G3350">
        <v>742</v>
      </c>
      <c r="H3350" t="s">
        <v>15</v>
      </c>
      <c r="I3350">
        <v>0</v>
      </c>
      <c r="J3350" t="s">
        <v>16</v>
      </c>
      <c r="K3350" s="20">
        <v>0</v>
      </c>
      <c r="L3350" s="20">
        <v>1</v>
      </c>
      <c r="M3350" t="str">
        <f>_xlfn.XLOOKUP(Production_Downtime_Cleaned[[#This Row],[machine_id]],Machine_master[machine_id],Machine_master[department])</f>
        <v>Machining</v>
      </c>
    </row>
    <row r="3351" spans="1:13">
      <c r="A3351" s="19">
        <v>45797</v>
      </c>
      <c r="B3351" t="s">
        <v>22</v>
      </c>
      <c r="C3351" t="s">
        <v>17</v>
      </c>
      <c r="D3351">
        <v>8</v>
      </c>
      <c r="E3351">
        <v>0</v>
      </c>
      <c r="F3351">
        <v>8</v>
      </c>
      <c r="G3351">
        <v>643</v>
      </c>
      <c r="H3351" t="s">
        <v>15</v>
      </c>
      <c r="I3351">
        <v>0</v>
      </c>
      <c r="J3351" t="s">
        <v>16</v>
      </c>
      <c r="K3351" s="20">
        <v>0</v>
      </c>
      <c r="L3351" s="20">
        <v>1</v>
      </c>
      <c r="M3351" t="str">
        <f>_xlfn.XLOOKUP(Production_Downtime_Cleaned[[#This Row],[machine_id]],Machine_master[machine_id],Machine_master[department])</f>
        <v>Machining</v>
      </c>
    </row>
    <row r="3352" spans="1:13">
      <c r="A3352" s="19">
        <v>45797</v>
      </c>
      <c r="B3352" t="s">
        <v>22</v>
      </c>
      <c r="C3352" t="s">
        <v>18</v>
      </c>
      <c r="D3352">
        <v>8</v>
      </c>
      <c r="E3352">
        <v>0</v>
      </c>
      <c r="F3352">
        <v>8</v>
      </c>
      <c r="G3352">
        <v>658</v>
      </c>
      <c r="H3352" t="s">
        <v>15</v>
      </c>
      <c r="I3352">
        <v>0</v>
      </c>
      <c r="J3352" t="s">
        <v>16</v>
      </c>
      <c r="K3352" s="20">
        <v>0</v>
      </c>
      <c r="L3352" s="20">
        <v>1</v>
      </c>
      <c r="M3352" t="str">
        <f>_xlfn.XLOOKUP(Production_Downtime_Cleaned[[#This Row],[machine_id]],Machine_master[machine_id],Machine_master[department])</f>
        <v>Machining</v>
      </c>
    </row>
    <row r="3353" spans="1:13">
      <c r="A3353" s="19">
        <v>45797</v>
      </c>
      <c r="B3353" t="s">
        <v>23</v>
      </c>
      <c r="C3353" t="s">
        <v>14</v>
      </c>
      <c r="D3353">
        <v>8</v>
      </c>
      <c r="E3353">
        <v>0</v>
      </c>
      <c r="F3353">
        <v>8</v>
      </c>
      <c r="G3353">
        <v>3260</v>
      </c>
      <c r="H3353" t="s">
        <v>15</v>
      </c>
      <c r="I3353">
        <v>0</v>
      </c>
      <c r="J3353" t="s">
        <v>16</v>
      </c>
      <c r="K3353" s="20">
        <v>0</v>
      </c>
      <c r="L3353" s="20">
        <v>1</v>
      </c>
      <c r="M3353" t="str">
        <f>_xlfn.XLOOKUP(Production_Downtime_Cleaned[[#This Row],[machine_id]],Machine_master[machine_id],Machine_master[department])</f>
        <v>Assembly</v>
      </c>
    </row>
    <row r="3354" spans="1:13">
      <c r="A3354" s="19">
        <v>45797</v>
      </c>
      <c r="B3354" t="s">
        <v>23</v>
      </c>
      <c r="C3354" t="s">
        <v>17</v>
      </c>
      <c r="D3354">
        <v>8</v>
      </c>
      <c r="E3354">
        <v>0</v>
      </c>
      <c r="F3354">
        <v>8</v>
      </c>
      <c r="G3354">
        <v>3112</v>
      </c>
      <c r="H3354" t="s">
        <v>15</v>
      </c>
      <c r="I3354">
        <v>0</v>
      </c>
      <c r="J3354" t="s">
        <v>16</v>
      </c>
      <c r="K3354" s="20">
        <v>0</v>
      </c>
      <c r="L3354" s="20">
        <v>1</v>
      </c>
      <c r="M3354" t="str">
        <f>_xlfn.XLOOKUP(Production_Downtime_Cleaned[[#This Row],[machine_id]],Machine_master[machine_id],Machine_master[department])</f>
        <v>Assembly</v>
      </c>
    </row>
    <row r="3355" spans="1:13">
      <c r="A3355" s="19">
        <v>45797</v>
      </c>
      <c r="B3355" t="s">
        <v>23</v>
      </c>
      <c r="C3355" t="s">
        <v>18</v>
      </c>
      <c r="D3355">
        <v>8</v>
      </c>
      <c r="E3355">
        <v>0</v>
      </c>
      <c r="F3355">
        <v>8</v>
      </c>
      <c r="G3355">
        <v>3366</v>
      </c>
      <c r="H3355" t="s">
        <v>15</v>
      </c>
      <c r="I3355">
        <v>0</v>
      </c>
      <c r="J3355" t="s">
        <v>16</v>
      </c>
      <c r="K3355" s="20">
        <v>0</v>
      </c>
      <c r="L3355" s="20">
        <v>1</v>
      </c>
      <c r="M3355" t="str">
        <f>_xlfn.XLOOKUP(Production_Downtime_Cleaned[[#This Row],[machine_id]],Machine_master[machine_id],Machine_master[department])</f>
        <v>Assembly</v>
      </c>
    </row>
    <row r="3356" spans="1:13">
      <c r="A3356" s="19">
        <v>45797</v>
      </c>
      <c r="B3356" t="s">
        <v>24</v>
      </c>
      <c r="C3356" t="s">
        <v>14</v>
      </c>
      <c r="D3356">
        <v>8</v>
      </c>
      <c r="E3356">
        <v>1.2</v>
      </c>
      <c r="F3356">
        <v>6.8</v>
      </c>
      <c r="G3356">
        <v>2593</v>
      </c>
      <c r="H3356" t="s">
        <v>28</v>
      </c>
      <c r="I3356">
        <v>9700</v>
      </c>
      <c r="J3356" t="s">
        <v>16</v>
      </c>
      <c r="K3356" s="20">
        <v>0.15</v>
      </c>
      <c r="L3356" s="20">
        <v>0.85</v>
      </c>
      <c r="M3356" t="str">
        <f>_xlfn.XLOOKUP(Production_Downtime_Cleaned[[#This Row],[machine_id]],Machine_master[machine_id],Machine_master[department])</f>
        <v>Assembly</v>
      </c>
    </row>
    <row r="3357" spans="1:13">
      <c r="A3357" s="19">
        <v>45797</v>
      </c>
      <c r="B3357" t="s">
        <v>24</v>
      </c>
      <c r="C3357" t="s">
        <v>17</v>
      </c>
      <c r="D3357">
        <v>8</v>
      </c>
      <c r="E3357">
        <v>0</v>
      </c>
      <c r="F3357">
        <v>8</v>
      </c>
      <c r="G3357">
        <v>3188</v>
      </c>
      <c r="H3357" t="s">
        <v>15</v>
      </c>
      <c r="I3357">
        <v>0</v>
      </c>
      <c r="J3357" t="s">
        <v>16</v>
      </c>
      <c r="K3357" s="20">
        <v>0</v>
      </c>
      <c r="L3357" s="20">
        <v>1</v>
      </c>
      <c r="M3357" t="str">
        <f>_xlfn.XLOOKUP(Production_Downtime_Cleaned[[#This Row],[machine_id]],Machine_master[machine_id],Machine_master[department])</f>
        <v>Assembly</v>
      </c>
    </row>
    <row r="3358" spans="1:13">
      <c r="A3358" s="19">
        <v>45797</v>
      </c>
      <c r="B3358" t="s">
        <v>24</v>
      </c>
      <c r="C3358" t="s">
        <v>18</v>
      </c>
      <c r="D3358">
        <v>8</v>
      </c>
      <c r="E3358">
        <v>0</v>
      </c>
      <c r="F3358">
        <v>8</v>
      </c>
      <c r="G3358">
        <v>3354</v>
      </c>
      <c r="H3358" t="s">
        <v>15</v>
      </c>
      <c r="I3358">
        <v>0</v>
      </c>
      <c r="J3358" t="s">
        <v>16</v>
      </c>
      <c r="K3358" s="20">
        <v>0</v>
      </c>
      <c r="L3358" s="20">
        <v>1</v>
      </c>
      <c r="M3358" t="str">
        <f>_xlfn.XLOOKUP(Production_Downtime_Cleaned[[#This Row],[machine_id]],Machine_master[machine_id],Machine_master[department])</f>
        <v>Assembly</v>
      </c>
    </row>
    <row r="3359" spans="1:13">
      <c r="A3359" s="19">
        <v>45797</v>
      </c>
      <c r="B3359" t="s">
        <v>25</v>
      </c>
      <c r="C3359" t="s">
        <v>14</v>
      </c>
      <c r="D3359">
        <v>8</v>
      </c>
      <c r="E3359">
        <v>0</v>
      </c>
      <c r="F3359">
        <v>8</v>
      </c>
      <c r="G3359">
        <v>4007</v>
      </c>
      <c r="H3359" t="s">
        <v>15</v>
      </c>
      <c r="I3359">
        <v>0</v>
      </c>
      <c r="J3359" t="s">
        <v>16</v>
      </c>
      <c r="K3359" s="20">
        <v>0</v>
      </c>
      <c r="L3359" s="20">
        <v>1</v>
      </c>
      <c r="M3359" t="str">
        <f>_xlfn.XLOOKUP(Production_Downtime_Cleaned[[#This Row],[machine_id]],Machine_master[machine_id],Machine_master[department])</f>
        <v>Cutting</v>
      </c>
    </row>
    <row r="3360" spans="1:13">
      <c r="A3360" s="19">
        <v>45797</v>
      </c>
      <c r="B3360" t="s">
        <v>25</v>
      </c>
      <c r="C3360" t="s">
        <v>17</v>
      </c>
      <c r="D3360">
        <v>8</v>
      </c>
      <c r="E3360">
        <v>0</v>
      </c>
      <c r="F3360">
        <v>8</v>
      </c>
      <c r="G3360">
        <v>4135</v>
      </c>
      <c r="H3360" t="s">
        <v>15</v>
      </c>
      <c r="I3360">
        <v>0</v>
      </c>
      <c r="J3360" t="s">
        <v>16</v>
      </c>
      <c r="K3360" s="20">
        <v>0</v>
      </c>
      <c r="L3360" s="20">
        <v>1</v>
      </c>
      <c r="M3360" t="str">
        <f>_xlfn.XLOOKUP(Production_Downtime_Cleaned[[#This Row],[machine_id]],Machine_master[machine_id],Machine_master[department])</f>
        <v>Cutting</v>
      </c>
    </row>
    <row r="3361" spans="1:13">
      <c r="A3361" s="19">
        <v>45797</v>
      </c>
      <c r="B3361" t="s">
        <v>25</v>
      </c>
      <c r="C3361" t="s">
        <v>18</v>
      </c>
      <c r="D3361">
        <v>8</v>
      </c>
      <c r="E3361">
        <v>2.4</v>
      </c>
      <c r="F3361">
        <v>5.6</v>
      </c>
      <c r="G3361">
        <v>2779</v>
      </c>
      <c r="H3361" t="s">
        <v>28</v>
      </c>
      <c r="I3361">
        <v>12900</v>
      </c>
      <c r="J3361" t="s">
        <v>16</v>
      </c>
      <c r="K3361" s="20">
        <v>0.3</v>
      </c>
      <c r="L3361" s="20">
        <v>0.7</v>
      </c>
      <c r="M3361" t="str">
        <f>_xlfn.XLOOKUP(Production_Downtime_Cleaned[[#This Row],[machine_id]],Machine_master[machine_id],Machine_master[department])</f>
        <v>Cutting</v>
      </c>
    </row>
    <row r="3362" spans="1:13">
      <c r="A3362" s="19">
        <v>45798</v>
      </c>
      <c r="B3362" t="s">
        <v>13</v>
      </c>
      <c r="C3362" t="s">
        <v>14</v>
      </c>
      <c r="D3362">
        <v>8</v>
      </c>
      <c r="E3362">
        <v>0</v>
      </c>
      <c r="F3362">
        <v>8</v>
      </c>
      <c r="G3362">
        <v>5079</v>
      </c>
      <c r="H3362" t="s">
        <v>15</v>
      </c>
      <c r="I3362">
        <v>0</v>
      </c>
      <c r="J3362" t="s">
        <v>16</v>
      </c>
      <c r="K3362" s="20">
        <v>0</v>
      </c>
      <c r="L3362" s="20">
        <v>1</v>
      </c>
      <c r="M3362" t="str">
        <f>_xlfn.XLOOKUP(Production_Downtime_Cleaned[[#This Row],[machine_id]],Machine_master[machine_id],Machine_master[department])</f>
        <v>Stamping</v>
      </c>
    </row>
    <row r="3363" spans="1:13">
      <c r="A3363" s="19">
        <v>45798</v>
      </c>
      <c r="B3363" t="s">
        <v>13</v>
      </c>
      <c r="C3363" t="s">
        <v>17</v>
      </c>
      <c r="D3363">
        <v>8</v>
      </c>
      <c r="E3363">
        <v>0</v>
      </c>
      <c r="F3363">
        <v>8</v>
      </c>
      <c r="G3363">
        <v>5081</v>
      </c>
      <c r="H3363" t="s">
        <v>15</v>
      </c>
      <c r="I3363">
        <v>0</v>
      </c>
      <c r="J3363" t="s">
        <v>16</v>
      </c>
      <c r="K3363" s="20">
        <v>0</v>
      </c>
      <c r="L3363" s="20">
        <v>1</v>
      </c>
      <c r="M3363" t="str">
        <f>_xlfn.XLOOKUP(Production_Downtime_Cleaned[[#This Row],[machine_id]],Machine_master[machine_id],Machine_master[department])</f>
        <v>Stamping</v>
      </c>
    </row>
    <row r="3364" spans="1:13">
      <c r="A3364" s="19">
        <v>45798</v>
      </c>
      <c r="B3364" t="s">
        <v>13</v>
      </c>
      <c r="C3364" t="s">
        <v>18</v>
      </c>
      <c r="D3364">
        <v>8</v>
      </c>
      <c r="E3364">
        <v>0</v>
      </c>
      <c r="F3364">
        <v>8</v>
      </c>
      <c r="G3364">
        <v>4655</v>
      </c>
      <c r="H3364" t="s">
        <v>15</v>
      </c>
      <c r="I3364">
        <v>0</v>
      </c>
      <c r="J3364" t="s">
        <v>16</v>
      </c>
      <c r="K3364" s="20">
        <v>0</v>
      </c>
      <c r="L3364" s="20">
        <v>1</v>
      </c>
      <c r="M3364" t="str">
        <f>_xlfn.XLOOKUP(Production_Downtime_Cleaned[[#This Row],[machine_id]],Machine_master[machine_id],Machine_master[department])</f>
        <v>Stamping</v>
      </c>
    </row>
    <row r="3365" spans="1:13">
      <c r="A3365" s="19">
        <v>45798</v>
      </c>
      <c r="B3365" t="s">
        <v>19</v>
      </c>
      <c r="C3365" t="s">
        <v>14</v>
      </c>
      <c r="D3365">
        <v>8</v>
      </c>
      <c r="E3365">
        <v>0</v>
      </c>
      <c r="F3365">
        <v>8</v>
      </c>
      <c r="G3365">
        <v>4870</v>
      </c>
      <c r="H3365" t="s">
        <v>15</v>
      </c>
      <c r="I3365">
        <v>0</v>
      </c>
      <c r="J3365" t="s">
        <v>16</v>
      </c>
      <c r="K3365" s="20">
        <v>0</v>
      </c>
      <c r="L3365" s="20">
        <v>1</v>
      </c>
      <c r="M3365" t="str">
        <f>_xlfn.XLOOKUP(Production_Downtime_Cleaned[[#This Row],[machine_id]],Machine_master[machine_id],Machine_master[department])</f>
        <v>Stamping</v>
      </c>
    </row>
    <row r="3366" spans="1:13">
      <c r="A3366" s="19">
        <v>45798</v>
      </c>
      <c r="B3366" t="s">
        <v>19</v>
      </c>
      <c r="C3366" t="s">
        <v>17</v>
      </c>
      <c r="D3366">
        <v>8</v>
      </c>
      <c r="E3366">
        <v>2</v>
      </c>
      <c r="F3366">
        <v>6</v>
      </c>
      <c r="G3366">
        <v>3755</v>
      </c>
      <c r="H3366" t="s">
        <v>28</v>
      </c>
      <c r="I3366">
        <v>8100</v>
      </c>
      <c r="J3366" t="s">
        <v>16</v>
      </c>
      <c r="K3366" s="20">
        <v>0.25</v>
      </c>
      <c r="L3366" s="20">
        <v>0.75</v>
      </c>
      <c r="M3366" t="str">
        <f>_xlfn.XLOOKUP(Production_Downtime_Cleaned[[#This Row],[machine_id]],Machine_master[machine_id],Machine_master[department])</f>
        <v>Stamping</v>
      </c>
    </row>
    <row r="3367" spans="1:13">
      <c r="A3367" s="19">
        <v>45798</v>
      </c>
      <c r="B3367" t="s">
        <v>19</v>
      </c>
      <c r="C3367" t="s">
        <v>18</v>
      </c>
      <c r="D3367">
        <v>8</v>
      </c>
      <c r="E3367">
        <v>0</v>
      </c>
      <c r="F3367">
        <v>8</v>
      </c>
      <c r="G3367">
        <v>4779</v>
      </c>
      <c r="H3367" t="s">
        <v>15</v>
      </c>
      <c r="I3367">
        <v>0</v>
      </c>
      <c r="J3367" t="s">
        <v>16</v>
      </c>
      <c r="K3367" s="20">
        <v>0</v>
      </c>
      <c r="L3367" s="20">
        <v>1</v>
      </c>
      <c r="M3367" t="str">
        <f>_xlfn.XLOOKUP(Production_Downtime_Cleaned[[#This Row],[machine_id]],Machine_master[machine_id],Machine_master[department])</f>
        <v>Stamping</v>
      </c>
    </row>
    <row r="3368" spans="1:13">
      <c r="A3368" s="19">
        <v>45798</v>
      </c>
      <c r="B3368" t="s">
        <v>20</v>
      </c>
      <c r="C3368" t="s">
        <v>14</v>
      </c>
      <c r="D3368">
        <v>8</v>
      </c>
      <c r="E3368">
        <v>5.2</v>
      </c>
      <c r="F3368">
        <v>2.8</v>
      </c>
      <c r="G3368">
        <v>1508</v>
      </c>
      <c r="H3368" t="s">
        <v>31</v>
      </c>
      <c r="I3368">
        <v>7700</v>
      </c>
      <c r="J3368" t="s">
        <v>16</v>
      </c>
      <c r="K3368" s="20">
        <v>0.65</v>
      </c>
      <c r="L3368" s="20">
        <v>0.35</v>
      </c>
      <c r="M3368" t="str">
        <f>_xlfn.XLOOKUP(Production_Downtime_Cleaned[[#This Row],[machine_id]],Machine_master[machine_id],Machine_master[department])</f>
        <v>Stamping</v>
      </c>
    </row>
    <row r="3369" spans="1:13">
      <c r="A3369" s="19">
        <v>45798</v>
      </c>
      <c r="B3369" t="s">
        <v>20</v>
      </c>
      <c r="C3369" t="s">
        <v>17</v>
      </c>
      <c r="D3369">
        <v>8</v>
      </c>
      <c r="E3369">
        <v>0</v>
      </c>
      <c r="F3369">
        <v>8</v>
      </c>
      <c r="G3369">
        <v>4319</v>
      </c>
      <c r="H3369" t="s">
        <v>15</v>
      </c>
      <c r="I3369">
        <v>0</v>
      </c>
      <c r="J3369" t="s">
        <v>16</v>
      </c>
      <c r="K3369" s="20">
        <v>0</v>
      </c>
      <c r="L3369" s="20">
        <v>1</v>
      </c>
      <c r="M3369" t="str">
        <f>_xlfn.XLOOKUP(Production_Downtime_Cleaned[[#This Row],[machine_id]],Machine_master[machine_id],Machine_master[department])</f>
        <v>Stamping</v>
      </c>
    </row>
    <row r="3370" spans="1:13">
      <c r="A3370" s="19">
        <v>45798</v>
      </c>
      <c r="B3370" t="s">
        <v>20</v>
      </c>
      <c r="C3370" t="s">
        <v>18</v>
      </c>
      <c r="D3370">
        <v>8</v>
      </c>
      <c r="E3370">
        <v>0</v>
      </c>
      <c r="F3370">
        <v>8</v>
      </c>
      <c r="G3370">
        <v>4734</v>
      </c>
      <c r="H3370" t="s">
        <v>15</v>
      </c>
      <c r="I3370">
        <v>0</v>
      </c>
      <c r="J3370" t="s">
        <v>16</v>
      </c>
      <c r="K3370" s="20">
        <v>0</v>
      </c>
      <c r="L3370" s="20">
        <v>1</v>
      </c>
      <c r="M3370" t="str">
        <f>_xlfn.XLOOKUP(Production_Downtime_Cleaned[[#This Row],[machine_id]],Machine_master[machine_id],Machine_master[department])</f>
        <v>Stamping</v>
      </c>
    </row>
    <row r="3371" spans="1:13">
      <c r="A3371" s="19">
        <v>45798</v>
      </c>
      <c r="B3371" t="s">
        <v>21</v>
      </c>
      <c r="C3371" t="s">
        <v>14</v>
      </c>
      <c r="D3371">
        <v>8</v>
      </c>
      <c r="E3371">
        <v>0</v>
      </c>
      <c r="F3371">
        <v>8</v>
      </c>
      <c r="G3371">
        <v>667</v>
      </c>
      <c r="H3371" t="s">
        <v>15</v>
      </c>
      <c r="I3371">
        <v>0</v>
      </c>
      <c r="J3371" t="s">
        <v>16</v>
      </c>
      <c r="K3371" s="20">
        <v>0</v>
      </c>
      <c r="L3371" s="20">
        <v>1</v>
      </c>
      <c r="M3371" t="str">
        <f>_xlfn.XLOOKUP(Production_Downtime_Cleaned[[#This Row],[machine_id]],Machine_master[machine_id],Machine_master[department])</f>
        <v>Machining</v>
      </c>
    </row>
    <row r="3372" spans="1:13">
      <c r="A3372" s="19">
        <v>45798</v>
      </c>
      <c r="B3372" t="s">
        <v>21</v>
      </c>
      <c r="C3372" t="s">
        <v>17</v>
      </c>
      <c r="D3372">
        <v>8</v>
      </c>
      <c r="E3372">
        <v>0</v>
      </c>
      <c r="F3372">
        <v>8</v>
      </c>
      <c r="G3372">
        <v>695</v>
      </c>
      <c r="H3372" t="s">
        <v>15</v>
      </c>
      <c r="I3372">
        <v>0</v>
      </c>
      <c r="J3372" t="s">
        <v>16</v>
      </c>
      <c r="K3372" s="20">
        <v>0</v>
      </c>
      <c r="L3372" s="20">
        <v>1</v>
      </c>
      <c r="M3372" t="str">
        <f>_xlfn.XLOOKUP(Production_Downtime_Cleaned[[#This Row],[machine_id]],Machine_master[machine_id],Machine_master[department])</f>
        <v>Machining</v>
      </c>
    </row>
    <row r="3373" spans="1:13">
      <c r="A3373" s="19">
        <v>45798</v>
      </c>
      <c r="B3373" t="s">
        <v>21</v>
      </c>
      <c r="C3373" t="s">
        <v>18</v>
      </c>
      <c r="D3373">
        <v>8</v>
      </c>
      <c r="E3373">
        <v>0</v>
      </c>
      <c r="F3373">
        <v>8</v>
      </c>
      <c r="G3373">
        <v>714</v>
      </c>
      <c r="H3373" t="s">
        <v>15</v>
      </c>
      <c r="I3373">
        <v>0</v>
      </c>
      <c r="J3373" t="s">
        <v>16</v>
      </c>
      <c r="K3373" s="20">
        <v>0</v>
      </c>
      <c r="L3373" s="20">
        <v>1</v>
      </c>
      <c r="M3373" t="str">
        <f>_xlfn.XLOOKUP(Production_Downtime_Cleaned[[#This Row],[machine_id]],Machine_master[machine_id],Machine_master[department])</f>
        <v>Machining</v>
      </c>
    </row>
    <row r="3374" spans="1:13">
      <c r="A3374" s="19">
        <v>45798</v>
      </c>
      <c r="B3374" t="s">
        <v>22</v>
      </c>
      <c r="C3374" t="s">
        <v>14</v>
      </c>
      <c r="D3374">
        <v>8</v>
      </c>
      <c r="E3374">
        <v>0</v>
      </c>
      <c r="F3374">
        <v>8</v>
      </c>
      <c r="G3374">
        <v>778</v>
      </c>
      <c r="H3374" t="s">
        <v>15</v>
      </c>
      <c r="I3374">
        <v>0</v>
      </c>
      <c r="J3374" t="s">
        <v>16</v>
      </c>
      <c r="K3374" s="20">
        <v>0</v>
      </c>
      <c r="L3374" s="20">
        <v>1</v>
      </c>
      <c r="M3374" t="str">
        <f>_xlfn.XLOOKUP(Production_Downtime_Cleaned[[#This Row],[machine_id]],Machine_master[machine_id],Machine_master[department])</f>
        <v>Machining</v>
      </c>
    </row>
    <row r="3375" spans="1:13">
      <c r="A3375" s="19">
        <v>45798</v>
      </c>
      <c r="B3375" t="s">
        <v>22</v>
      </c>
      <c r="C3375" t="s">
        <v>17</v>
      </c>
      <c r="D3375">
        <v>8</v>
      </c>
      <c r="E3375">
        <v>6.5</v>
      </c>
      <c r="F3375">
        <v>1.5</v>
      </c>
      <c r="G3375">
        <v>134</v>
      </c>
      <c r="H3375" t="s">
        <v>26</v>
      </c>
      <c r="I3375">
        <v>13800</v>
      </c>
      <c r="J3375" t="s">
        <v>16</v>
      </c>
      <c r="K3375" s="20">
        <v>0.81</v>
      </c>
      <c r="L3375" s="20">
        <v>0.19</v>
      </c>
      <c r="M3375" t="str">
        <f>_xlfn.XLOOKUP(Production_Downtime_Cleaned[[#This Row],[machine_id]],Machine_master[machine_id],Machine_master[department])</f>
        <v>Machining</v>
      </c>
    </row>
    <row r="3376" spans="1:13">
      <c r="A3376" s="19">
        <v>45798</v>
      </c>
      <c r="B3376" t="s">
        <v>22</v>
      </c>
      <c r="C3376" t="s">
        <v>18</v>
      </c>
      <c r="D3376">
        <v>8</v>
      </c>
      <c r="E3376">
        <v>0</v>
      </c>
      <c r="F3376">
        <v>8</v>
      </c>
      <c r="G3376">
        <v>696</v>
      </c>
      <c r="H3376" t="s">
        <v>15</v>
      </c>
      <c r="I3376">
        <v>0</v>
      </c>
      <c r="J3376" t="s">
        <v>16</v>
      </c>
      <c r="K3376" s="20">
        <v>0</v>
      </c>
      <c r="L3376" s="20">
        <v>1</v>
      </c>
      <c r="M3376" t="str">
        <f>_xlfn.XLOOKUP(Production_Downtime_Cleaned[[#This Row],[machine_id]],Machine_master[machine_id],Machine_master[department])</f>
        <v>Machining</v>
      </c>
    </row>
    <row r="3377" spans="1:13">
      <c r="A3377" s="19">
        <v>45798</v>
      </c>
      <c r="B3377" t="s">
        <v>23</v>
      </c>
      <c r="C3377" t="s">
        <v>14</v>
      </c>
      <c r="D3377">
        <v>8</v>
      </c>
      <c r="E3377">
        <v>0</v>
      </c>
      <c r="F3377">
        <v>8</v>
      </c>
      <c r="G3377">
        <v>2923</v>
      </c>
      <c r="H3377" t="s">
        <v>15</v>
      </c>
      <c r="I3377">
        <v>0</v>
      </c>
      <c r="J3377" t="s">
        <v>16</v>
      </c>
      <c r="K3377" s="20">
        <v>0</v>
      </c>
      <c r="L3377" s="20">
        <v>1</v>
      </c>
      <c r="M3377" t="str">
        <f>_xlfn.XLOOKUP(Production_Downtime_Cleaned[[#This Row],[machine_id]],Machine_master[machine_id],Machine_master[department])</f>
        <v>Assembly</v>
      </c>
    </row>
    <row r="3378" spans="1:13">
      <c r="A3378" s="19">
        <v>45798</v>
      </c>
      <c r="B3378" t="s">
        <v>23</v>
      </c>
      <c r="C3378" t="s">
        <v>17</v>
      </c>
      <c r="D3378">
        <v>8</v>
      </c>
      <c r="E3378">
        <v>1.8</v>
      </c>
      <c r="F3378">
        <v>6.2</v>
      </c>
      <c r="G3378">
        <v>2516</v>
      </c>
      <c r="H3378" t="s">
        <v>29</v>
      </c>
      <c r="I3378">
        <v>3300</v>
      </c>
      <c r="J3378" t="s">
        <v>16</v>
      </c>
      <c r="K3378" s="20">
        <v>0.23</v>
      </c>
      <c r="L3378" s="20">
        <v>0.78</v>
      </c>
      <c r="M3378" t="str">
        <f>_xlfn.XLOOKUP(Production_Downtime_Cleaned[[#This Row],[machine_id]],Machine_master[machine_id],Machine_master[department])</f>
        <v>Assembly</v>
      </c>
    </row>
    <row r="3379" spans="1:13">
      <c r="A3379" s="19">
        <v>45798</v>
      </c>
      <c r="B3379" t="s">
        <v>23</v>
      </c>
      <c r="C3379" t="s">
        <v>18</v>
      </c>
      <c r="D3379">
        <v>8</v>
      </c>
      <c r="E3379">
        <v>0</v>
      </c>
      <c r="F3379">
        <v>8</v>
      </c>
      <c r="G3379">
        <v>3297</v>
      </c>
      <c r="H3379" t="s">
        <v>15</v>
      </c>
      <c r="I3379">
        <v>0</v>
      </c>
      <c r="J3379" t="s">
        <v>16</v>
      </c>
      <c r="K3379" s="20">
        <v>0</v>
      </c>
      <c r="L3379" s="20">
        <v>1</v>
      </c>
      <c r="M3379" t="str">
        <f>_xlfn.XLOOKUP(Production_Downtime_Cleaned[[#This Row],[machine_id]],Machine_master[machine_id],Machine_master[department])</f>
        <v>Assembly</v>
      </c>
    </row>
    <row r="3380" spans="1:13">
      <c r="A3380" s="19">
        <v>45798</v>
      </c>
      <c r="B3380" t="s">
        <v>24</v>
      </c>
      <c r="C3380" t="s">
        <v>14</v>
      </c>
      <c r="D3380">
        <v>8</v>
      </c>
      <c r="E3380">
        <v>0</v>
      </c>
      <c r="F3380">
        <v>8</v>
      </c>
      <c r="G3380">
        <v>3204</v>
      </c>
      <c r="H3380" t="s">
        <v>15</v>
      </c>
      <c r="I3380">
        <v>0</v>
      </c>
      <c r="J3380" t="s">
        <v>16</v>
      </c>
      <c r="K3380" s="20">
        <v>0</v>
      </c>
      <c r="L3380" s="20">
        <v>1</v>
      </c>
      <c r="M3380" t="str">
        <f>_xlfn.XLOOKUP(Production_Downtime_Cleaned[[#This Row],[machine_id]],Machine_master[machine_id],Machine_master[department])</f>
        <v>Assembly</v>
      </c>
    </row>
    <row r="3381" spans="1:13">
      <c r="A3381" s="19">
        <v>45798</v>
      </c>
      <c r="B3381" t="s">
        <v>24</v>
      </c>
      <c r="C3381" t="s">
        <v>17</v>
      </c>
      <c r="D3381">
        <v>8</v>
      </c>
      <c r="E3381">
        <v>0</v>
      </c>
      <c r="F3381">
        <v>8</v>
      </c>
      <c r="G3381">
        <v>2762</v>
      </c>
      <c r="H3381" t="s">
        <v>15</v>
      </c>
      <c r="I3381">
        <v>0</v>
      </c>
      <c r="J3381" t="s">
        <v>16</v>
      </c>
      <c r="K3381" s="20">
        <v>0</v>
      </c>
      <c r="L3381" s="20">
        <v>1</v>
      </c>
      <c r="M3381" t="str">
        <f>_xlfn.XLOOKUP(Production_Downtime_Cleaned[[#This Row],[machine_id]],Machine_master[machine_id],Machine_master[department])</f>
        <v>Assembly</v>
      </c>
    </row>
    <row r="3382" spans="1:13">
      <c r="A3382" s="19">
        <v>45798</v>
      </c>
      <c r="B3382" t="s">
        <v>24</v>
      </c>
      <c r="C3382" t="s">
        <v>18</v>
      </c>
      <c r="D3382">
        <v>8</v>
      </c>
      <c r="E3382">
        <v>0</v>
      </c>
      <c r="F3382">
        <v>8</v>
      </c>
      <c r="G3382">
        <v>3294</v>
      </c>
      <c r="H3382" t="s">
        <v>15</v>
      </c>
      <c r="I3382">
        <v>0</v>
      </c>
      <c r="J3382" t="s">
        <v>16</v>
      </c>
      <c r="K3382" s="20">
        <v>0</v>
      </c>
      <c r="L3382" s="20">
        <v>1</v>
      </c>
      <c r="M3382" t="str">
        <f>_xlfn.XLOOKUP(Production_Downtime_Cleaned[[#This Row],[machine_id]],Machine_master[machine_id],Machine_master[department])</f>
        <v>Assembly</v>
      </c>
    </row>
    <row r="3383" spans="1:13">
      <c r="A3383" s="19">
        <v>45798</v>
      </c>
      <c r="B3383" t="s">
        <v>25</v>
      </c>
      <c r="C3383" t="s">
        <v>14</v>
      </c>
      <c r="D3383">
        <v>8</v>
      </c>
      <c r="E3383">
        <v>0</v>
      </c>
      <c r="F3383">
        <v>8</v>
      </c>
      <c r="G3383">
        <v>3742</v>
      </c>
      <c r="H3383" t="s">
        <v>15</v>
      </c>
      <c r="I3383">
        <v>0</v>
      </c>
      <c r="J3383" t="s">
        <v>16</v>
      </c>
      <c r="K3383" s="20">
        <v>0</v>
      </c>
      <c r="L3383" s="20">
        <v>1</v>
      </c>
      <c r="M3383" t="str">
        <f>_xlfn.XLOOKUP(Production_Downtime_Cleaned[[#This Row],[machine_id]],Machine_master[machine_id],Machine_master[department])</f>
        <v>Cutting</v>
      </c>
    </row>
    <row r="3384" spans="1:13">
      <c r="A3384" s="19">
        <v>45798</v>
      </c>
      <c r="B3384" t="s">
        <v>25</v>
      </c>
      <c r="C3384" t="s">
        <v>17</v>
      </c>
      <c r="D3384">
        <v>8</v>
      </c>
      <c r="E3384">
        <v>0</v>
      </c>
      <c r="F3384">
        <v>8</v>
      </c>
      <c r="G3384">
        <v>4133</v>
      </c>
      <c r="H3384" t="s">
        <v>15</v>
      </c>
      <c r="I3384">
        <v>0</v>
      </c>
      <c r="J3384" t="s">
        <v>16</v>
      </c>
      <c r="K3384" s="20">
        <v>0</v>
      </c>
      <c r="L3384" s="20">
        <v>1</v>
      </c>
      <c r="M3384" t="str">
        <f>_xlfn.XLOOKUP(Production_Downtime_Cleaned[[#This Row],[machine_id]],Machine_master[machine_id],Machine_master[department])</f>
        <v>Cutting</v>
      </c>
    </row>
    <row r="3385" spans="1:13">
      <c r="A3385" s="19">
        <v>45798</v>
      </c>
      <c r="B3385" t="s">
        <v>25</v>
      </c>
      <c r="C3385" t="s">
        <v>18</v>
      </c>
      <c r="D3385">
        <v>8</v>
      </c>
      <c r="E3385">
        <v>0</v>
      </c>
      <c r="F3385">
        <v>8</v>
      </c>
      <c r="G3385">
        <v>3978</v>
      </c>
      <c r="H3385" t="s">
        <v>15</v>
      </c>
      <c r="I3385">
        <v>0</v>
      </c>
      <c r="J3385" t="s">
        <v>16</v>
      </c>
      <c r="K3385" s="20">
        <v>0</v>
      </c>
      <c r="L3385" s="20">
        <v>1</v>
      </c>
      <c r="M3385" t="str">
        <f>_xlfn.XLOOKUP(Production_Downtime_Cleaned[[#This Row],[machine_id]],Machine_master[machine_id],Machine_master[department])</f>
        <v>Cutting</v>
      </c>
    </row>
    <row r="3386" spans="1:13">
      <c r="A3386" s="19">
        <v>45799</v>
      </c>
      <c r="B3386" t="s">
        <v>13</v>
      </c>
      <c r="C3386" t="s">
        <v>14</v>
      </c>
      <c r="D3386">
        <v>8</v>
      </c>
      <c r="E3386">
        <v>0</v>
      </c>
      <c r="F3386">
        <v>8</v>
      </c>
      <c r="G3386">
        <v>5078</v>
      </c>
      <c r="H3386" t="s">
        <v>15</v>
      </c>
      <c r="I3386">
        <v>0</v>
      </c>
      <c r="J3386" t="s">
        <v>16</v>
      </c>
      <c r="K3386" s="20">
        <v>0</v>
      </c>
      <c r="L3386" s="20">
        <v>1</v>
      </c>
      <c r="M3386" t="str">
        <f>_xlfn.XLOOKUP(Production_Downtime_Cleaned[[#This Row],[machine_id]],Machine_master[machine_id],Machine_master[department])</f>
        <v>Stamping</v>
      </c>
    </row>
    <row r="3387" spans="1:13">
      <c r="A3387" s="19">
        <v>45799</v>
      </c>
      <c r="B3387" t="s">
        <v>13</v>
      </c>
      <c r="C3387" t="s">
        <v>17</v>
      </c>
      <c r="D3387">
        <v>8</v>
      </c>
      <c r="E3387">
        <v>3</v>
      </c>
      <c r="F3387">
        <v>5</v>
      </c>
      <c r="G3387">
        <v>3407</v>
      </c>
      <c r="H3387" t="s">
        <v>26</v>
      </c>
      <c r="I3387">
        <v>7900</v>
      </c>
      <c r="J3387" t="s">
        <v>16</v>
      </c>
      <c r="K3387" s="20">
        <v>0.38</v>
      </c>
      <c r="L3387" s="20">
        <v>0.63</v>
      </c>
      <c r="M3387" t="str">
        <f>_xlfn.XLOOKUP(Production_Downtime_Cleaned[[#This Row],[machine_id]],Machine_master[machine_id],Machine_master[department])</f>
        <v>Stamping</v>
      </c>
    </row>
    <row r="3388" spans="1:13">
      <c r="A3388" s="19">
        <v>45799</v>
      </c>
      <c r="B3388" t="s">
        <v>13</v>
      </c>
      <c r="C3388" t="s">
        <v>18</v>
      </c>
      <c r="D3388">
        <v>8</v>
      </c>
      <c r="E3388">
        <v>0</v>
      </c>
      <c r="F3388">
        <v>8</v>
      </c>
      <c r="G3388">
        <v>4504</v>
      </c>
      <c r="H3388" t="s">
        <v>15</v>
      </c>
      <c r="I3388">
        <v>0</v>
      </c>
      <c r="J3388" t="s">
        <v>16</v>
      </c>
      <c r="K3388" s="20">
        <v>0</v>
      </c>
      <c r="L3388" s="20">
        <v>1</v>
      </c>
      <c r="M3388" t="str">
        <f>_xlfn.XLOOKUP(Production_Downtime_Cleaned[[#This Row],[machine_id]],Machine_master[machine_id],Machine_master[department])</f>
        <v>Stamping</v>
      </c>
    </row>
    <row r="3389" spans="1:13">
      <c r="A3389" s="19">
        <v>45799</v>
      </c>
      <c r="B3389" t="s">
        <v>19</v>
      </c>
      <c r="C3389" t="s">
        <v>14</v>
      </c>
      <c r="D3389">
        <v>8</v>
      </c>
      <c r="E3389">
        <v>0</v>
      </c>
      <c r="F3389">
        <v>8</v>
      </c>
      <c r="G3389">
        <v>5445</v>
      </c>
      <c r="H3389" t="s">
        <v>15</v>
      </c>
      <c r="I3389">
        <v>0</v>
      </c>
      <c r="J3389" t="s">
        <v>16</v>
      </c>
      <c r="K3389" s="20">
        <v>0</v>
      </c>
      <c r="L3389" s="20">
        <v>1</v>
      </c>
      <c r="M3389" t="str">
        <f>_xlfn.XLOOKUP(Production_Downtime_Cleaned[[#This Row],[machine_id]],Machine_master[machine_id],Machine_master[department])</f>
        <v>Stamping</v>
      </c>
    </row>
    <row r="3390" spans="1:13">
      <c r="A3390" s="19">
        <v>45799</v>
      </c>
      <c r="B3390" t="s">
        <v>19</v>
      </c>
      <c r="C3390" t="s">
        <v>17</v>
      </c>
      <c r="D3390">
        <v>8</v>
      </c>
      <c r="E3390">
        <v>0</v>
      </c>
      <c r="F3390">
        <v>8</v>
      </c>
      <c r="G3390">
        <v>4949</v>
      </c>
      <c r="H3390" t="s">
        <v>15</v>
      </c>
      <c r="I3390">
        <v>0</v>
      </c>
      <c r="J3390" t="s">
        <v>16</v>
      </c>
      <c r="K3390" s="20">
        <v>0</v>
      </c>
      <c r="L3390" s="20">
        <v>1</v>
      </c>
      <c r="M3390" t="str">
        <f>_xlfn.XLOOKUP(Production_Downtime_Cleaned[[#This Row],[machine_id]],Machine_master[machine_id],Machine_master[department])</f>
        <v>Stamping</v>
      </c>
    </row>
    <row r="3391" spans="1:13">
      <c r="A3391" s="19">
        <v>45799</v>
      </c>
      <c r="B3391" t="s">
        <v>19</v>
      </c>
      <c r="C3391" t="s">
        <v>18</v>
      </c>
      <c r="D3391">
        <v>8</v>
      </c>
      <c r="E3391">
        <v>0</v>
      </c>
      <c r="F3391">
        <v>8</v>
      </c>
      <c r="G3391">
        <v>5219</v>
      </c>
      <c r="H3391" t="s">
        <v>15</v>
      </c>
      <c r="I3391">
        <v>0</v>
      </c>
      <c r="J3391" t="s">
        <v>16</v>
      </c>
      <c r="K3391" s="20">
        <v>0</v>
      </c>
      <c r="L3391" s="20">
        <v>1</v>
      </c>
      <c r="M3391" t="str">
        <f>_xlfn.XLOOKUP(Production_Downtime_Cleaned[[#This Row],[machine_id]],Machine_master[machine_id],Machine_master[department])</f>
        <v>Stamping</v>
      </c>
    </row>
    <row r="3392" spans="1:13">
      <c r="A3392" s="19">
        <v>45799</v>
      </c>
      <c r="B3392" t="s">
        <v>20</v>
      </c>
      <c r="C3392" t="s">
        <v>14</v>
      </c>
      <c r="D3392">
        <v>8</v>
      </c>
      <c r="E3392">
        <v>0</v>
      </c>
      <c r="F3392">
        <v>8</v>
      </c>
      <c r="G3392">
        <v>4602</v>
      </c>
      <c r="H3392" t="s">
        <v>15</v>
      </c>
      <c r="I3392">
        <v>0</v>
      </c>
      <c r="J3392" t="s">
        <v>16</v>
      </c>
      <c r="K3392" s="20">
        <v>0</v>
      </c>
      <c r="L3392" s="20">
        <v>1</v>
      </c>
      <c r="M3392" t="str">
        <f>_xlfn.XLOOKUP(Production_Downtime_Cleaned[[#This Row],[machine_id]],Machine_master[machine_id],Machine_master[department])</f>
        <v>Stamping</v>
      </c>
    </row>
    <row r="3393" spans="1:13">
      <c r="A3393" s="19">
        <v>45799</v>
      </c>
      <c r="B3393" t="s">
        <v>20</v>
      </c>
      <c r="C3393" t="s">
        <v>17</v>
      </c>
      <c r="D3393">
        <v>8</v>
      </c>
      <c r="E3393">
        <v>3.9</v>
      </c>
      <c r="F3393">
        <v>4.0999999999999996</v>
      </c>
      <c r="G3393">
        <v>2183</v>
      </c>
      <c r="H3393" t="s">
        <v>28</v>
      </c>
      <c r="I3393">
        <v>7000</v>
      </c>
      <c r="J3393" t="s">
        <v>16</v>
      </c>
      <c r="K3393" s="20">
        <v>0.49</v>
      </c>
      <c r="L3393" s="20">
        <v>0.51</v>
      </c>
      <c r="M3393" t="str">
        <f>_xlfn.XLOOKUP(Production_Downtime_Cleaned[[#This Row],[machine_id]],Machine_master[machine_id],Machine_master[department])</f>
        <v>Stamping</v>
      </c>
    </row>
    <row r="3394" spans="1:13">
      <c r="A3394" s="19">
        <v>45799</v>
      </c>
      <c r="B3394" t="s">
        <v>20</v>
      </c>
      <c r="C3394" t="s">
        <v>18</v>
      </c>
      <c r="D3394">
        <v>8</v>
      </c>
      <c r="E3394">
        <v>0</v>
      </c>
      <c r="F3394">
        <v>8</v>
      </c>
      <c r="G3394">
        <v>4810</v>
      </c>
      <c r="H3394" t="s">
        <v>15</v>
      </c>
      <c r="I3394">
        <v>0</v>
      </c>
      <c r="J3394" t="s">
        <v>16</v>
      </c>
      <c r="K3394" s="20">
        <v>0</v>
      </c>
      <c r="L3394" s="20">
        <v>1</v>
      </c>
      <c r="M3394" t="str">
        <f>_xlfn.XLOOKUP(Production_Downtime_Cleaned[[#This Row],[machine_id]],Machine_master[machine_id],Machine_master[department])</f>
        <v>Stamping</v>
      </c>
    </row>
    <row r="3395" spans="1:13">
      <c r="A3395" s="19">
        <v>45799</v>
      </c>
      <c r="B3395" t="s">
        <v>21</v>
      </c>
      <c r="C3395" t="s">
        <v>14</v>
      </c>
      <c r="D3395">
        <v>8</v>
      </c>
      <c r="E3395">
        <v>0</v>
      </c>
      <c r="F3395">
        <v>8</v>
      </c>
      <c r="G3395">
        <v>686</v>
      </c>
      <c r="H3395" t="s">
        <v>15</v>
      </c>
      <c r="I3395">
        <v>0</v>
      </c>
      <c r="J3395" t="s">
        <v>16</v>
      </c>
      <c r="K3395" s="20">
        <v>0</v>
      </c>
      <c r="L3395" s="20">
        <v>1</v>
      </c>
      <c r="M3395" t="str">
        <f>_xlfn.XLOOKUP(Production_Downtime_Cleaned[[#This Row],[machine_id]],Machine_master[machine_id],Machine_master[department])</f>
        <v>Machining</v>
      </c>
    </row>
    <row r="3396" spans="1:13">
      <c r="A3396" s="19">
        <v>45799</v>
      </c>
      <c r="B3396" t="s">
        <v>21</v>
      </c>
      <c r="C3396" t="s">
        <v>17</v>
      </c>
      <c r="D3396">
        <v>8</v>
      </c>
      <c r="E3396">
        <v>0</v>
      </c>
      <c r="F3396">
        <v>8</v>
      </c>
      <c r="G3396">
        <v>719</v>
      </c>
      <c r="H3396" t="s">
        <v>15</v>
      </c>
      <c r="I3396">
        <v>0</v>
      </c>
      <c r="J3396" t="s">
        <v>16</v>
      </c>
      <c r="K3396" s="20">
        <v>0</v>
      </c>
      <c r="L3396" s="20">
        <v>1</v>
      </c>
      <c r="M3396" t="str">
        <f>_xlfn.XLOOKUP(Production_Downtime_Cleaned[[#This Row],[machine_id]],Machine_master[machine_id],Machine_master[department])</f>
        <v>Machining</v>
      </c>
    </row>
    <row r="3397" spans="1:13">
      <c r="A3397" s="19">
        <v>45799</v>
      </c>
      <c r="B3397" t="s">
        <v>21</v>
      </c>
      <c r="C3397" t="s">
        <v>18</v>
      </c>
      <c r="D3397">
        <v>8</v>
      </c>
      <c r="E3397">
        <v>0</v>
      </c>
      <c r="F3397">
        <v>8</v>
      </c>
      <c r="G3397">
        <v>675</v>
      </c>
      <c r="H3397" t="s">
        <v>15</v>
      </c>
      <c r="I3397">
        <v>0</v>
      </c>
      <c r="J3397" t="s">
        <v>16</v>
      </c>
      <c r="K3397" s="20">
        <v>0</v>
      </c>
      <c r="L3397" s="20">
        <v>1</v>
      </c>
      <c r="M3397" t="str">
        <f>_xlfn.XLOOKUP(Production_Downtime_Cleaned[[#This Row],[machine_id]],Machine_master[machine_id],Machine_master[department])</f>
        <v>Machining</v>
      </c>
    </row>
    <row r="3398" spans="1:13">
      <c r="A3398" s="19">
        <v>45799</v>
      </c>
      <c r="B3398" t="s">
        <v>22</v>
      </c>
      <c r="C3398" t="s">
        <v>14</v>
      </c>
      <c r="D3398">
        <v>8</v>
      </c>
      <c r="E3398">
        <v>6.7</v>
      </c>
      <c r="F3398">
        <v>1.3</v>
      </c>
      <c r="G3398">
        <v>124</v>
      </c>
      <c r="H3398" t="s">
        <v>31</v>
      </c>
      <c r="I3398">
        <v>7300</v>
      </c>
      <c r="J3398" t="s">
        <v>16</v>
      </c>
      <c r="K3398" s="20">
        <v>0.84</v>
      </c>
      <c r="L3398" s="20">
        <v>0.16</v>
      </c>
      <c r="M3398" t="str">
        <f>_xlfn.XLOOKUP(Production_Downtime_Cleaned[[#This Row],[machine_id]],Machine_master[machine_id],Machine_master[department])</f>
        <v>Machining</v>
      </c>
    </row>
    <row r="3399" spans="1:13">
      <c r="A3399" s="19">
        <v>45799</v>
      </c>
      <c r="B3399" t="s">
        <v>22</v>
      </c>
      <c r="C3399" t="s">
        <v>17</v>
      </c>
      <c r="D3399">
        <v>8</v>
      </c>
      <c r="E3399">
        <v>0</v>
      </c>
      <c r="F3399">
        <v>8</v>
      </c>
      <c r="G3399">
        <v>702</v>
      </c>
      <c r="H3399" t="s">
        <v>15</v>
      </c>
      <c r="I3399">
        <v>0</v>
      </c>
      <c r="J3399" t="s">
        <v>16</v>
      </c>
      <c r="K3399" s="20">
        <v>0</v>
      </c>
      <c r="L3399" s="20">
        <v>1</v>
      </c>
      <c r="M3399" t="str">
        <f>_xlfn.XLOOKUP(Production_Downtime_Cleaned[[#This Row],[machine_id]],Machine_master[machine_id],Machine_master[department])</f>
        <v>Machining</v>
      </c>
    </row>
    <row r="3400" spans="1:13">
      <c r="A3400" s="19">
        <v>45799</v>
      </c>
      <c r="B3400" t="s">
        <v>22</v>
      </c>
      <c r="C3400" t="s">
        <v>18</v>
      </c>
      <c r="D3400">
        <v>8</v>
      </c>
      <c r="E3400">
        <v>0</v>
      </c>
      <c r="F3400">
        <v>8</v>
      </c>
      <c r="G3400">
        <v>665</v>
      </c>
      <c r="H3400" t="s">
        <v>15</v>
      </c>
      <c r="I3400">
        <v>0</v>
      </c>
      <c r="J3400" t="s">
        <v>16</v>
      </c>
      <c r="K3400" s="20">
        <v>0</v>
      </c>
      <c r="L3400" s="20">
        <v>1</v>
      </c>
      <c r="M3400" t="str">
        <f>_xlfn.XLOOKUP(Production_Downtime_Cleaned[[#This Row],[machine_id]],Machine_master[machine_id],Machine_master[department])</f>
        <v>Machining</v>
      </c>
    </row>
    <row r="3401" spans="1:13">
      <c r="A3401" s="19">
        <v>45799</v>
      </c>
      <c r="B3401" t="s">
        <v>23</v>
      </c>
      <c r="C3401" t="s">
        <v>14</v>
      </c>
      <c r="D3401">
        <v>8</v>
      </c>
      <c r="E3401">
        <v>0</v>
      </c>
      <c r="F3401">
        <v>8</v>
      </c>
      <c r="G3401">
        <v>3434</v>
      </c>
      <c r="H3401" t="s">
        <v>15</v>
      </c>
      <c r="I3401">
        <v>0</v>
      </c>
      <c r="J3401" t="s">
        <v>16</v>
      </c>
      <c r="K3401" s="20">
        <v>0</v>
      </c>
      <c r="L3401" s="20">
        <v>1</v>
      </c>
      <c r="M3401" t="str">
        <f>_xlfn.XLOOKUP(Production_Downtime_Cleaned[[#This Row],[machine_id]],Machine_master[machine_id],Machine_master[department])</f>
        <v>Assembly</v>
      </c>
    </row>
    <row r="3402" spans="1:13">
      <c r="A3402" s="19">
        <v>45799</v>
      </c>
      <c r="B3402" t="s">
        <v>23</v>
      </c>
      <c r="C3402" t="s">
        <v>17</v>
      </c>
      <c r="D3402">
        <v>8</v>
      </c>
      <c r="E3402">
        <v>0</v>
      </c>
      <c r="F3402">
        <v>8</v>
      </c>
      <c r="G3402">
        <v>2946</v>
      </c>
      <c r="H3402" t="s">
        <v>15</v>
      </c>
      <c r="I3402">
        <v>0</v>
      </c>
      <c r="J3402" t="s">
        <v>16</v>
      </c>
      <c r="K3402" s="20">
        <v>0</v>
      </c>
      <c r="L3402" s="20">
        <v>1</v>
      </c>
      <c r="M3402" t="str">
        <f>_xlfn.XLOOKUP(Production_Downtime_Cleaned[[#This Row],[machine_id]],Machine_master[machine_id],Machine_master[department])</f>
        <v>Assembly</v>
      </c>
    </row>
    <row r="3403" spans="1:13">
      <c r="A3403" s="19">
        <v>45799</v>
      </c>
      <c r="B3403" t="s">
        <v>23</v>
      </c>
      <c r="C3403" t="s">
        <v>18</v>
      </c>
      <c r="D3403">
        <v>8</v>
      </c>
      <c r="E3403">
        <v>0</v>
      </c>
      <c r="F3403">
        <v>8</v>
      </c>
      <c r="G3403">
        <v>3282</v>
      </c>
      <c r="H3403" t="s">
        <v>15</v>
      </c>
      <c r="I3403">
        <v>0</v>
      </c>
      <c r="J3403" t="s">
        <v>16</v>
      </c>
      <c r="K3403" s="20">
        <v>0</v>
      </c>
      <c r="L3403" s="20">
        <v>1</v>
      </c>
      <c r="M3403" t="str">
        <f>_xlfn.XLOOKUP(Production_Downtime_Cleaned[[#This Row],[machine_id]],Machine_master[machine_id],Machine_master[department])</f>
        <v>Assembly</v>
      </c>
    </row>
    <row r="3404" spans="1:13">
      <c r="A3404" s="19">
        <v>45799</v>
      </c>
      <c r="B3404" t="s">
        <v>24</v>
      </c>
      <c r="C3404" t="s">
        <v>14</v>
      </c>
      <c r="D3404">
        <v>8</v>
      </c>
      <c r="E3404">
        <v>0</v>
      </c>
      <c r="F3404">
        <v>8</v>
      </c>
      <c r="G3404">
        <v>3193</v>
      </c>
      <c r="H3404" t="s">
        <v>15</v>
      </c>
      <c r="I3404">
        <v>0</v>
      </c>
      <c r="J3404" t="s">
        <v>16</v>
      </c>
      <c r="K3404" s="20">
        <v>0</v>
      </c>
      <c r="L3404" s="20">
        <v>1</v>
      </c>
      <c r="M3404" t="str">
        <f>_xlfn.XLOOKUP(Production_Downtime_Cleaned[[#This Row],[machine_id]],Machine_master[machine_id],Machine_master[department])</f>
        <v>Assembly</v>
      </c>
    </row>
    <row r="3405" spans="1:13">
      <c r="A3405" s="19">
        <v>45799</v>
      </c>
      <c r="B3405" t="s">
        <v>24</v>
      </c>
      <c r="C3405" t="s">
        <v>17</v>
      </c>
      <c r="D3405">
        <v>8</v>
      </c>
      <c r="E3405">
        <v>1.3</v>
      </c>
      <c r="F3405">
        <v>6.7</v>
      </c>
      <c r="G3405">
        <v>2596</v>
      </c>
      <c r="H3405" t="s">
        <v>26</v>
      </c>
      <c r="I3405">
        <v>14300</v>
      </c>
      <c r="J3405" t="s">
        <v>16</v>
      </c>
      <c r="K3405" s="20">
        <v>0.16</v>
      </c>
      <c r="L3405" s="20">
        <v>0.84</v>
      </c>
      <c r="M3405" t="str">
        <f>_xlfn.XLOOKUP(Production_Downtime_Cleaned[[#This Row],[machine_id]],Machine_master[machine_id],Machine_master[department])</f>
        <v>Assembly</v>
      </c>
    </row>
    <row r="3406" spans="1:13">
      <c r="A3406" s="19">
        <v>45799</v>
      </c>
      <c r="B3406" t="s">
        <v>24</v>
      </c>
      <c r="C3406" t="s">
        <v>18</v>
      </c>
      <c r="D3406">
        <v>8</v>
      </c>
      <c r="E3406">
        <v>4.5999999999999996</v>
      </c>
      <c r="F3406">
        <v>3.4</v>
      </c>
      <c r="G3406">
        <v>1446</v>
      </c>
      <c r="H3406" t="s">
        <v>28</v>
      </c>
      <c r="I3406">
        <v>3200</v>
      </c>
      <c r="J3406" t="s">
        <v>16</v>
      </c>
      <c r="K3406" s="20">
        <v>0.57999999999999996</v>
      </c>
      <c r="L3406" s="20">
        <v>0.43</v>
      </c>
      <c r="M3406" t="str">
        <f>_xlfn.XLOOKUP(Production_Downtime_Cleaned[[#This Row],[machine_id]],Machine_master[machine_id],Machine_master[department])</f>
        <v>Assembly</v>
      </c>
    </row>
    <row r="3407" spans="1:13">
      <c r="A3407" s="19">
        <v>45799</v>
      </c>
      <c r="B3407" t="s">
        <v>25</v>
      </c>
      <c r="C3407" t="s">
        <v>14</v>
      </c>
      <c r="D3407">
        <v>8</v>
      </c>
      <c r="E3407">
        <v>0</v>
      </c>
      <c r="F3407">
        <v>8</v>
      </c>
      <c r="G3407">
        <v>4112</v>
      </c>
      <c r="H3407" t="s">
        <v>15</v>
      </c>
      <c r="I3407">
        <v>0</v>
      </c>
      <c r="J3407" t="s">
        <v>16</v>
      </c>
      <c r="K3407" s="20">
        <v>0</v>
      </c>
      <c r="L3407" s="20">
        <v>1</v>
      </c>
      <c r="M3407" t="str">
        <f>_xlfn.XLOOKUP(Production_Downtime_Cleaned[[#This Row],[machine_id]],Machine_master[machine_id],Machine_master[department])</f>
        <v>Cutting</v>
      </c>
    </row>
    <row r="3408" spans="1:13">
      <c r="A3408" s="19">
        <v>45799</v>
      </c>
      <c r="B3408" t="s">
        <v>25</v>
      </c>
      <c r="C3408" t="s">
        <v>17</v>
      </c>
      <c r="D3408">
        <v>8</v>
      </c>
      <c r="E3408">
        <v>0</v>
      </c>
      <c r="F3408">
        <v>8</v>
      </c>
      <c r="G3408">
        <v>4284</v>
      </c>
      <c r="H3408" t="s">
        <v>15</v>
      </c>
      <c r="I3408">
        <v>0</v>
      </c>
      <c r="J3408" t="s">
        <v>16</v>
      </c>
      <c r="K3408" s="20">
        <v>0</v>
      </c>
      <c r="L3408" s="20">
        <v>1</v>
      </c>
      <c r="M3408" t="str">
        <f>_xlfn.XLOOKUP(Production_Downtime_Cleaned[[#This Row],[machine_id]],Machine_master[machine_id],Machine_master[department])</f>
        <v>Cutting</v>
      </c>
    </row>
    <row r="3409" spans="1:13">
      <c r="A3409" s="19">
        <v>45799</v>
      </c>
      <c r="B3409" t="s">
        <v>25</v>
      </c>
      <c r="C3409" t="s">
        <v>18</v>
      </c>
      <c r="D3409">
        <v>8</v>
      </c>
      <c r="E3409">
        <v>0</v>
      </c>
      <c r="F3409">
        <v>8</v>
      </c>
      <c r="G3409">
        <v>4074</v>
      </c>
      <c r="H3409" t="s">
        <v>15</v>
      </c>
      <c r="I3409">
        <v>0</v>
      </c>
      <c r="J3409" t="s">
        <v>16</v>
      </c>
      <c r="K3409" s="20">
        <v>0</v>
      </c>
      <c r="L3409" s="20">
        <v>1</v>
      </c>
      <c r="M3409" t="str">
        <f>_xlfn.XLOOKUP(Production_Downtime_Cleaned[[#This Row],[machine_id]],Machine_master[machine_id],Machine_master[department])</f>
        <v>Cutting</v>
      </c>
    </row>
    <row r="3410" spans="1:13">
      <c r="A3410" s="19">
        <v>45800</v>
      </c>
      <c r="B3410" t="s">
        <v>13</v>
      </c>
      <c r="C3410" t="s">
        <v>14</v>
      </c>
      <c r="D3410">
        <v>8</v>
      </c>
      <c r="E3410">
        <v>0</v>
      </c>
      <c r="F3410">
        <v>8</v>
      </c>
      <c r="G3410">
        <v>4286</v>
      </c>
      <c r="H3410" t="s">
        <v>15</v>
      </c>
      <c r="I3410">
        <v>0</v>
      </c>
      <c r="J3410" t="s">
        <v>16</v>
      </c>
      <c r="K3410" s="20">
        <v>0</v>
      </c>
      <c r="L3410" s="20">
        <v>1</v>
      </c>
      <c r="M3410" t="str">
        <f>_xlfn.XLOOKUP(Production_Downtime_Cleaned[[#This Row],[machine_id]],Machine_master[machine_id],Machine_master[department])</f>
        <v>Stamping</v>
      </c>
    </row>
    <row r="3411" spans="1:13">
      <c r="A3411" s="19">
        <v>45800</v>
      </c>
      <c r="B3411" t="s">
        <v>13</v>
      </c>
      <c r="C3411" t="s">
        <v>17</v>
      </c>
      <c r="D3411">
        <v>8</v>
      </c>
      <c r="E3411">
        <v>0</v>
      </c>
      <c r="F3411">
        <v>8</v>
      </c>
      <c r="G3411">
        <v>5149</v>
      </c>
      <c r="H3411" t="s">
        <v>15</v>
      </c>
      <c r="I3411">
        <v>0</v>
      </c>
      <c r="J3411" t="s">
        <v>16</v>
      </c>
      <c r="K3411" s="20">
        <v>0</v>
      </c>
      <c r="L3411" s="20">
        <v>1</v>
      </c>
      <c r="M3411" t="str">
        <f>_xlfn.XLOOKUP(Production_Downtime_Cleaned[[#This Row],[machine_id]],Machine_master[machine_id],Machine_master[department])</f>
        <v>Stamping</v>
      </c>
    </row>
    <row r="3412" spans="1:13">
      <c r="A3412" s="19">
        <v>45800</v>
      </c>
      <c r="B3412" t="s">
        <v>13</v>
      </c>
      <c r="C3412" t="s">
        <v>18</v>
      </c>
      <c r="D3412">
        <v>8</v>
      </c>
      <c r="E3412">
        <v>0</v>
      </c>
      <c r="F3412">
        <v>8</v>
      </c>
      <c r="G3412">
        <v>4957</v>
      </c>
      <c r="H3412" t="s">
        <v>15</v>
      </c>
      <c r="I3412">
        <v>0</v>
      </c>
      <c r="J3412" t="s">
        <v>16</v>
      </c>
      <c r="K3412" s="20">
        <v>0</v>
      </c>
      <c r="L3412" s="20">
        <v>1</v>
      </c>
      <c r="M3412" t="str">
        <f>_xlfn.XLOOKUP(Production_Downtime_Cleaned[[#This Row],[machine_id]],Machine_master[machine_id],Machine_master[department])</f>
        <v>Stamping</v>
      </c>
    </row>
    <row r="3413" spans="1:13">
      <c r="A3413" s="19">
        <v>45800</v>
      </c>
      <c r="B3413" t="s">
        <v>19</v>
      </c>
      <c r="C3413" t="s">
        <v>14</v>
      </c>
      <c r="D3413">
        <v>8</v>
      </c>
      <c r="E3413">
        <v>3.1</v>
      </c>
      <c r="F3413">
        <v>4.9000000000000004</v>
      </c>
      <c r="G3413">
        <v>3374</v>
      </c>
      <c r="H3413" t="s">
        <v>27</v>
      </c>
      <c r="I3413">
        <v>3200</v>
      </c>
      <c r="J3413" t="s">
        <v>16</v>
      </c>
      <c r="K3413" s="20">
        <v>0.39</v>
      </c>
      <c r="L3413" s="20">
        <v>0.61</v>
      </c>
      <c r="M3413" t="str">
        <f>_xlfn.XLOOKUP(Production_Downtime_Cleaned[[#This Row],[machine_id]],Machine_master[machine_id],Machine_master[department])</f>
        <v>Stamping</v>
      </c>
    </row>
    <row r="3414" spans="1:13">
      <c r="A3414" s="19">
        <v>45800</v>
      </c>
      <c r="B3414" t="s">
        <v>19</v>
      </c>
      <c r="C3414" t="s">
        <v>17</v>
      </c>
      <c r="D3414">
        <v>8</v>
      </c>
      <c r="E3414">
        <v>0</v>
      </c>
      <c r="F3414">
        <v>8</v>
      </c>
      <c r="G3414">
        <v>5156</v>
      </c>
      <c r="H3414" t="s">
        <v>15</v>
      </c>
      <c r="I3414">
        <v>0</v>
      </c>
      <c r="J3414" t="s">
        <v>16</v>
      </c>
      <c r="K3414" s="20">
        <v>0</v>
      </c>
      <c r="L3414" s="20">
        <v>1</v>
      </c>
      <c r="M3414" t="str">
        <f>_xlfn.XLOOKUP(Production_Downtime_Cleaned[[#This Row],[machine_id]],Machine_master[machine_id],Machine_master[department])</f>
        <v>Stamping</v>
      </c>
    </row>
    <row r="3415" spans="1:13">
      <c r="A3415" s="19">
        <v>45800</v>
      </c>
      <c r="B3415" t="s">
        <v>19</v>
      </c>
      <c r="C3415" t="s">
        <v>18</v>
      </c>
      <c r="D3415">
        <v>8</v>
      </c>
      <c r="E3415">
        <v>0</v>
      </c>
      <c r="F3415">
        <v>8</v>
      </c>
      <c r="G3415">
        <v>5036</v>
      </c>
      <c r="H3415" t="s">
        <v>15</v>
      </c>
      <c r="I3415">
        <v>0</v>
      </c>
      <c r="J3415" t="s">
        <v>16</v>
      </c>
      <c r="K3415" s="20">
        <v>0</v>
      </c>
      <c r="L3415" s="20">
        <v>1</v>
      </c>
      <c r="M3415" t="str">
        <f>_xlfn.XLOOKUP(Production_Downtime_Cleaned[[#This Row],[machine_id]],Machine_master[machine_id],Machine_master[department])</f>
        <v>Stamping</v>
      </c>
    </row>
    <row r="3416" spans="1:13">
      <c r="A3416" s="19">
        <v>45800</v>
      </c>
      <c r="B3416" t="s">
        <v>20</v>
      </c>
      <c r="C3416" t="s">
        <v>14</v>
      </c>
      <c r="D3416">
        <v>8</v>
      </c>
      <c r="E3416">
        <v>0</v>
      </c>
      <c r="F3416">
        <v>8</v>
      </c>
      <c r="G3416">
        <v>4438</v>
      </c>
      <c r="H3416" t="s">
        <v>15</v>
      </c>
      <c r="I3416">
        <v>0</v>
      </c>
      <c r="J3416" t="s">
        <v>16</v>
      </c>
      <c r="K3416" s="20">
        <v>0</v>
      </c>
      <c r="L3416" s="20">
        <v>1</v>
      </c>
      <c r="M3416" t="str">
        <f>_xlfn.XLOOKUP(Production_Downtime_Cleaned[[#This Row],[machine_id]],Machine_master[machine_id],Machine_master[department])</f>
        <v>Stamping</v>
      </c>
    </row>
    <row r="3417" spans="1:13">
      <c r="A3417" s="19">
        <v>45800</v>
      </c>
      <c r="B3417" t="s">
        <v>20</v>
      </c>
      <c r="C3417" t="s">
        <v>17</v>
      </c>
      <c r="D3417">
        <v>8</v>
      </c>
      <c r="E3417">
        <v>0</v>
      </c>
      <c r="F3417">
        <v>8</v>
      </c>
      <c r="G3417">
        <v>4390</v>
      </c>
      <c r="H3417" t="s">
        <v>15</v>
      </c>
      <c r="I3417">
        <v>0</v>
      </c>
      <c r="J3417" t="s">
        <v>16</v>
      </c>
      <c r="K3417" s="20">
        <v>0</v>
      </c>
      <c r="L3417" s="20">
        <v>1</v>
      </c>
      <c r="M3417" t="str">
        <f>_xlfn.XLOOKUP(Production_Downtime_Cleaned[[#This Row],[machine_id]],Machine_master[machine_id],Machine_master[department])</f>
        <v>Stamping</v>
      </c>
    </row>
    <row r="3418" spans="1:13">
      <c r="A3418" s="19">
        <v>45800</v>
      </c>
      <c r="B3418" t="s">
        <v>20</v>
      </c>
      <c r="C3418" t="s">
        <v>18</v>
      </c>
      <c r="D3418">
        <v>8</v>
      </c>
      <c r="E3418">
        <v>0</v>
      </c>
      <c r="F3418">
        <v>8</v>
      </c>
      <c r="G3418">
        <v>4497</v>
      </c>
      <c r="H3418" t="s">
        <v>15</v>
      </c>
      <c r="I3418">
        <v>0</v>
      </c>
      <c r="J3418" t="s">
        <v>16</v>
      </c>
      <c r="K3418" s="20">
        <v>0</v>
      </c>
      <c r="L3418" s="20">
        <v>1</v>
      </c>
      <c r="M3418" t="str">
        <f>_xlfn.XLOOKUP(Production_Downtime_Cleaned[[#This Row],[machine_id]],Machine_master[machine_id],Machine_master[department])</f>
        <v>Stamping</v>
      </c>
    </row>
    <row r="3419" spans="1:13">
      <c r="A3419" s="19">
        <v>45800</v>
      </c>
      <c r="B3419" t="s">
        <v>21</v>
      </c>
      <c r="C3419" t="s">
        <v>14</v>
      </c>
      <c r="D3419">
        <v>8</v>
      </c>
      <c r="E3419">
        <v>0</v>
      </c>
      <c r="F3419">
        <v>8</v>
      </c>
      <c r="G3419">
        <v>699</v>
      </c>
      <c r="H3419" t="s">
        <v>15</v>
      </c>
      <c r="I3419">
        <v>0</v>
      </c>
      <c r="J3419" t="s">
        <v>16</v>
      </c>
      <c r="K3419" s="20">
        <v>0</v>
      </c>
      <c r="L3419" s="20">
        <v>1</v>
      </c>
      <c r="M3419" t="str">
        <f>_xlfn.XLOOKUP(Production_Downtime_Cleaned[[#This Row],[machine_id]],Machine_master[machine_id],Machine_master[department])</f>
        <v>Machining</v>
      </c>
    </row>
    <row r="3420" spans="1:13">
      <c r="A3420" s="19">
        <v>45800</v>
      </c>
      <c r="B3420" t="s">
        <v>21</v>
      </c>
      <c r="C3420" t="s">
        <v>17</v>
      </c>
      <c r="D3420">
        <v>8</v>
      </c>
      <c r="E3420">
        <v>0</v>
      </c>
      <c r="F3420">
        <v>8</v>
      </c>
      <c r="G3420">
        <v>682</v>
      </c>
      <c r="H3420" t="s">
        <v>15</v>
      </c>
      <c r="I3420">
        <v>0</v>
      </c>
      <c r="J3420" t="s">
        <v>16</v>
      </c>
      <c r="K3420" s="20">
        <v>0</v>
      </c>
      <c r="L3420" s="20">
        <v>1</v>
      </c>
      <c r="M3420" t="str">
        <f>_xlfn.XLOOKUP(Production_Downtime_Cleaned[[#This Row],[machine_id]],Machine_master[machine_id],Machine_master[department])</f>
        <v>Machining</v>
      </c>
    </row>
    <row r="3421" spans="1:13">
      <c r="A3421" s="19">
        <v>45800</v>
      </c>
      <c r="B3421" t="s">
        <v>21</v>
      </c>
      <c r="C3421" t="s">
        <v>18</v>
      </c>
      <c r="D3421">
        <v>8</v>
      </c>
      <c r="E3421">
        <v>0</v>
      </c>
      <c r="F3421">
        <v>8</v>
      </c>
      <c r="G3421">
        <v>739</v>
      </c>
      <c r="H3421" t="s">
        <v>15</v>
      </c>
      <c r="I3421">
        <v>0</v>
      </c>
      <c r="J3421" t="s">
        <v>16</v>
      </c>
      <c r="K3421" s="20">
        <v>0</v>
      </c>
      <c r="L3421" s="20">
        <v>1</v>
      </c>
      <c r="M3421" t="str">
        <f>_xlfn.XLOOKUP(Production_Downtime_Cleaned[[#This Row],[machine_id]],Machine_master[machine_id],Machine_master[department])</f>
        <v>Machining</v>
      </c>
    </row>
    <row r="3422" spans="1:13">
      <c r="A3422" s="19">
        <v>45800</v>
      </c>
      <c r="B3422" t="s">
        <v>22</v>
      </c>
      <c r="C3422" t="s">
        <v>14</v>
      </c>
      <c r="D3422">
        <v>8</v>
      </c>
      <c r="E3422">
        <v>3.1</v>
      </c>
      <c r="F3422">
        <v>4.9000000000000004</v>
      </c>
      <c r="G3422">
        <v>421</v>
      </c>
      <c r="H3422" t="s">
        <v>28</v>
      </c>
      <c r="I3422">
        <v>8400</v>
      </c>
      <c r="J3422" t="s">
        <v>16</v>
      </c>
      <c r="K3422" s="20">
        <v>0.39</v>
      </c>
      <c r="L3422" s="20">
        <v>0.61</v>
      </c>
      <c r="M3422" t="str">
        <f>_xlfn.XLOOKUP(Production_Downtime_Cleaned[[#This Row],[machine_id]],Machine_master[machine_id],Machine_master[department])</f>
        <v>Machining</v>
      </c>
    </row>
    <row r="3423" spans="1:13">
      <c r="A3423" s="19">
        <v>45800</v>
      </c>
      <c r="B3423" t="s">
        <v>22</v>
      </c>
      <c r="C3423" t="s">
        <v>17</v>
      </c>
      <c r="D3423">
        <v>8</v>
      </c>
      <c r="E3423">
        <v>0</v>
      </c>
      <c r="F3423">
        <v>8</v>
      </c>
      <c r="G3423">
        <v>659</v>
      </c>
      <c r="H3423" t="s">
        <v>15</v>
      </c>
      <c r="I3423">
        <v>0</v>
      </c>
      <c r="J3423" t="s">
        <v>16</v>
      </c>
      <c r="K3423" s="20">
        <v>0</v>
      </c>
      <c r="L3423" s="20">
        <v>1</v>
      </c>
      <c r="M3423" t="str">
        <f>_xlfn.XLOOKUP(Production_Downtime_Cleaned[[#This Row],[machine_id]],Machine_master[machine_id],Machine_master[department])</f>
        <v>Machining</v>
      </c>
    </row>
    <row r="3424" spans="1:13">
      <c r="A3424" s="19">
        <v>45800</v>
      </c>
      <c r="B3424" t="s">
        <v>22</v>
      </c>
      <c r="C3424" t="s">
        <v>18</v>
      </c>
      <c r="D3424">
        <v>8</v>
      </c>
      <c r="E3424">
        <v>0</v>
      </c>
      <c r="F3424">
        <v>8</v>
      </c>
      <c r="G3424">
        <v>708</v>
      </c>
      <c r="H3424" t="s">
        <v>15</v>
      </c>
      <c r="I3424">
        <v>0</v>
      </c>
      <c r="J3424" t="s">
        <v>16</v>
      </c>
      <c r="K3424" s="20">
        <v>0</v>
      </c>
      <c r="L3424" s="20">
        <v>1</v>
      </c>
      <c r="M3424" t="str">
        <f>_xlfn.XLOOKUP(Production_Downtime_Cleaned[[#This Row],[machine_id]],Machine_master[machine_id],Machine_master[department])</f>
        <v>Machining</v>
      </c>
    </row>
    <row r="3425" spans="1:13">
      <c r="A3425" s="19">
        <v>45800</v>
      </c>
      <c r="B3425" t="s">
        <v>23</v>
      </c>
      <c r="C3425" t="s">
        <v>14</v>
      </c>
      <c r="D3425">
        <v>8</v>
      </c>
      <c r="E3425">
        <v>1.6</v>
      </c>
      <c r="F3425">
        <v>6.4</v>
      </c>
      <c r="G3425">
        <v>2679</v>
      </c>
      <c r="H3425" t="s">
        <v>28</v>
      </c>
      <c r="I3425">
        <v>2400</v>
      </c>
      <c r="J3425" t="s">
        <v>16</v>
      </c>
      <c r="K3425" s="20">
        <v>0.2</v>
      </c>
      <c r="L3425" s="20">
        <v>0.8</v>
      </c>
      <c r="M3425" t="str">
        <f>_xlfn.XLOOKUP(Production_Downtime_Cleaned[[#This Row],[machine_id]],Machine_master[machine_id],Machine_master[department])</f>
        <v>Assembly</v>
      </c>
    </row>
    <row r="3426" spans="1:13">
      <c r="A3426" s="19">
        <v>45800</v>
      </c>
      <c r="B3426" t="s">
        <v>23</v>
      </c>
      <c r="C3426" t="s">
        <v>17</v>
      </c>
      <c r="D3426">
        <v>8</v>
      </c>
      <c r="E3426">
        <v>0</v>
      </c>
      <c r="F3426">
        <v>8</v>
      </c>
      <c r="G3426">
        <v>3489</v>
      </c>
      <c r="H3426" t="s">
        <v>15</v>
      </c>
      <c r="I3426">
        <v>0</v>
      </c>
      <c r="J3426" t="s">
        <v>16</v>
      </c>
      <c r="K3426" s="20">
        <v>0</v>
      </c>
      <c r="L3426" s="20">
        <v>1</v>
      </c>
      <c r="M3426" t="str">
        <f>_xlfn.XLOOKUP(Production_Downtime_Cleaned[[#This Row],[machine_id]],Machine_master[machine_id],Machine_master[department])</f>
        <v>Assembly</v>
      </c>
    </row>
    <row r="3427" spans="1:13">
      <c r="A3427" s="19">
        <v>45800</v>
      </c>
      <c r="B3427" t="s">
        <v>23</v>
      </c>
      <c r="C3427" t="s">
        <v>18</v>
      </c>
      <c r="D3427">
        <v>8</v>
      </c>
      <c r="E3427">
        <v>0</v>
      </c>
      <c r="F3427">
        <v>8</v>
      </c>
      <c r="G3427">
        <v>3473</v>
      </c>
      <c r="H3427" t="s">
        <v>15</v>
      </c>
      <c r="I3427">
        <v>0</v>
      </c>
      <c r="J3427" t="s">
        <v>16</v>
      </c>
      <c r="K3427" s="20">
        <v>0</v>
      </c>
      <c r="L3427" s="20">
        <v>1</v>
      </c>
      <c r="M3427" t="str">
        <f>_xlfn.XLOOKUP(Production_Downtime_Cleaned[[#This Row],[machine_id]],Machine_master[machine_id],Machine_master[department])</f>
        <v>Assembly</v>
      </c>
    </row>
    <row r="3428" spans="1:13">
      <c r="A3428" s="19">
        <v>45800</v>
      </c>
      <c r="B3428" t="s">
        <v>24</v>
      </c>
      <c r="C3428" t="s">
        <v>14</v>
      </c>
      <c r="D3428">
        <v>8</v>
      </c>
      <c r="E3428">
        <v>0</v>
      </c>
      <c r="F3428">
        <v>8</v>
      </c>
      <c r="G3428">
        <v>3370</v>
      </c>
      <c r="H3428" t="s">
        <v>15</v>
      </c>
      <c r="I3428">
        <v>0</v>
      </c>
      <c r="J3428" t="s">
        <v>16</v>
      </c>
      <c r="K3428" s="20">
        <v>0</v>
      </c>
      <c r="L3428" s="20">
        <v>1</v>
      </c>
      <c r="M3428" t="str">
        <f>_xlfn.XLOOKUP(Production_Downtime_Cleaned[[#This Row],[machine_id]],Machine_master[machine_id],Machine_master[department])</f>
        <v>Assembly</v>
      </c>
    </row>
    <row r="3429" spans="1:13">
      <c r="A3429" s="19">
        <v>45800</v>
      </c>
      <c r="B3429" t="s">
        <v>24</v>
      </c>
      <c r="C3429" t="s">
        <v>17</v>
      </c>
      <c r="D3429">
        <v>8</v>
      </c>
      <c r="E3429">
        <v>0</v>
      </c>
      <c r="F3429">
        <v>8</v>
      </c>
      <c r="G3429">
        <v>3403</v>
      </c>
      <c r="H3429" t="s">
        <v>15</v>
      </c>
      <c r="I3429">
        <v>0</v>
      </c>
      <c r="J3429" t="s">
        <v>16</v>
      </c>
      <c r="K3429" s="20">
        <v>0</v>
      </c>
      <c r="L3429" s="20">
        <v>1</v>
      </c>
      <c r="M3429" t="str">
        <f>_xlfn.XLOOKUP(Production_Downtime_Cleaned[[#This Row],[machine_id]],Machine_master[machine_id],Machine_master[department])</f>
        <v>Assembly</v>
      </c>
    </row>
    <row r="3430" spans="1:13">
      <c r="A3430" s="19">
        <v>45800</v>
      </c>
      <c r="B3430" t="s">
        <v>24</v>
      </c>
      <c r="C3430" t="s">
        <v>18</v>
      </c>
      <c r="D3430">
        <v>8</v>
      </c>
      <c r="E3430">
        <v>1.2</v>
      </c>
      <c r="F3430">
        <v>6.8</v>
      </c>
      <c r="G3430">
        <v>2784</v>
      </c>
      <c r="H3430" t="s">
        <v>29</v>
      </c>
      <c r="I3430">
        <v>11300</v>
      </c>
      <c r="J3430" t="s">
        <v>16</v>
      </c>
      <c r="K3430" s="20">
        <v>0.15</v>
      </c>
      <c r="L3430" s="20">
        <v>0.85</v>
      </c>
      <c r="M3430" t="str">
        <f>_xlfn.XLOOKUP(Production_Downtime_Cleaned[[#This Row],[machine_id]],Machine_master[machine_id],Machine_master[department])</f>
        <v>Assembly</v>
      </c>
    </row>
    <row r="3431" spans="1:13">
      <c r="A3431" s="19">
        <v>45800</v>
      </c>
      <c r="B3431" t="s">
        <v>25</v>
      </c>
      <c r="C3431" t="s">
        <v>14</v>
      </c>
      <c r="D3431">
        <v>8</v>
      </c>
      <c r="E3431">
        <v>0</v>
      </c>
      <c r="F3431">
        <v>8</v>
      </c>
      <c r="G3431">
        <v>4040</v>
      </c>
      <c r="H3431" t="s">
        <v>15</v>
      </c>
      <c r="I3431">
        <v>0</v>
      </c>
      <c r="J3431" t="s">
        <v>16</v>
      </c>
      <c r="K3431" s="20">
        <v>0</v>
      </c>
      <c r="L3431" s="20">
        <v>1</v>
      </c>
      <c r="M3431" t="str">
        <f>_xlfn.XLOOKUP(Production_Downtime_Cleaned[[#This Row],[machine_id]],Machine_master[machine_id],Machine_master[department])</f>
        <v>Cutting</v>
      </c>
    </row>
    <row r="3432" spans="1:13">
      <c r="A3432" s="19">
        <v>45800</v>
      </c>
      <c r="B3432" t="s">
        <v>25</v>
      </c>
      <c r="C3432" t="s">
        <v>17</v>
      </c>
      <c r="D3432">
        <v>8</v>
      </c>
      <c r="E3432">
        <v>0</v>
      </c>
      <c r="F3432">
        <v>8</v>
      </c>
      <c r="G3432">
        <v>3958</v>
      </c>
      <c r="H3432" t="s">
        <v>15</v>
      </c>
      <c r="I3432">
        <v>0</v>
      </c>
      <c r="J3432" t="s">
        <v>16</v>
      </c>
      <c r="K3432" s="20">
        <v>0</v>
      </c>
      <c r="L3432" s="20">
        <v>1</v>
      </c>
      <c r="M3432" t="str">
        <f>_xlfn.XLOOKUP(Production_Downtime_Cleaned[[#This Row],[machine_id]],Machine_master[machine_id],Machine_master[department])</f>
        <v>Cutting</v>
      </c>
    </row>
    <row r="3433" spans="1:13">
      <c r="A3433" s="19">
        <v>45800</v>
      </c>
      <c r="B3433" t="s">
        <v>25</v>
      </c>
      <c r="C3433" t="s">
        <v>18</v>
      </c>
      <c r="D3433">
        <v>8</v>
      </c>
      <c r="E3433">
        <v>3</v>
      </c>
      <c r="F3433">
        <v>5</v>
      </c>
      <c r="G3433">
        <v>2398</v>
      </c>
      <c r="H3433" t="s">
        <v>28</v>
      </c>
      <c r="I3433">
        <v>6200</v>
      </c>
      <c r="J3433" t="s">
        <v>16</v>
      </c>
      <c r="K3433" s="20">
        <v>0.38</v>
      </c>
      <c r="L3433" s="20">
        <v>0.63</v>
      </c>
      <c r="M3433" t="str">
        <f>_xlfn.XLOOKUP(Production_Downtime_Cleaned[[#This Row],[machine_id]],Machine_master[machine_id],Machine_master[department])</f>
        <v>Cutting</v>
      </c>
    </row>
    <row r="3434" spans="1:13">
      <c r="A3434" s="19">
        <v>45801</v>
      </c>
      <c r="B3434" t="s">
        <v>13</v>
      </c>
      <c r="C3434" t="s">
        <v>14</v>
      </c>
      <c r="D3434">
        <v>8</v>
      </c>
      <c r="E3434">
        <v>0</v>
      </c>
      <c r="F3434">
        <v>8</v>
      </c>
      <c r="G3434">
        <v>4637</v>
      </c>
      <c r="H3434" t="s">
        <v>15</v>
      </c>
      <c r="I3434">
        <v>0</v>
      </c>
      <c r="J3434" t="s">
        <v>16</v>
      </c>
      <c r="K3434" s="20">
        <v>0</v>
      </c>
      <c r="L3434" s="20">
        <v>1</v>
      </c>
      <c r="M3434" t="str">
        <f>_xlfn.XLOOKUP(Production_Downtime_Cleaned[[#This Row],[machine_id]],Machine_master[machine_id],Machine_master[department])</f>
        <v>Stamping</v>
      </c>
    </row>
    <row r="3435" spans="1:13">
      <c r="A3435" s="19">
        <v>45801</v>
      </c>
      <c r="B3435" t="s">
        <v>13</v>
      </c>
      <c r="C3435" t="s">
        <v>17</v>
      </c>
      <c r="D3435">
        <v>8</v>
      </c>
      <c r="E3435">
        <v>0</v>
      </c>
      <c r="F3435">
        <v>8</v>
      </c>
      <c r="G3435">
        <v>4851</v>
      </c>
      <c r="H3435" t="s">
        <v>15</v>
      </c>
      <c r="I3435">
        <v>0</v>
      </c>
      <c r="J3435" t="s">
        <v>16</v>
      </c>
      <c r="K3435" s="20">
        <v>0</v>
      </c>
      <c r="L3435" s="20">
        <v>1</v>
      </c>
      <c r="M3435" t="str">
        <f>_xlfn.XLOOKUP(Production_Downtime_Cleaned[[#This Row],[machine_id]],Machine_master[machine_id],Machine_master[department])</f>
        <v>Stamping</v>
      </c>
    </row>
    <row r="3436" spans="1:13">
      <c r="A3436" s="19">
        <v>45801</v>
      </c>
      <c r="B3436" t="s">
        <v>13</v>
      </c>
      <c r="C3436" t="s">
        <v>18</v>
      </c>
      <c r="D3436">
        <v>8</v>
      </c>
      <c r="E3436">
        <v>0</v>
      </c>
      <c r="F3436">
        <v>8</v>
      </c>
      <c r="G3436">
        <v>4589</v>
      </c>
      <c r="H3436" t="s">
        <v>15</v>
      </c>
      <c r="I3436">
        <v>0</v>
      </c>
      <c r="J3436" t="s">
        <v>16</v>
      </c>
      <c r="K3436" s="20">
        <v>0</v>
      </c>
      <c r="L3436" s="20">
        <v>1</v>
      </c>
      <c r="M3436" t="str">
        <f>_xlfn.XLOOKUP(Production_Downtime_Cleaned[[#This Row],[machine_id]],Machine_master[machine_id],Machine_master[department])</f>
        <v>Stamping</v>
      </c>
    </row>
    <row r="3437" spans="1:13">
      <c r="A3437" s="19">
        <v>45801</v>
      </c>
      <c r="B3437" t="s">
        <v>19</v>
      </c>
      <c r="C3437" t="s">
        <v>14</v>
      </c>
      <c r="D3437">
        <v>8</v>
      </c>
      <c r="E3437">
        <v>0</v>
      </c>
      <c r="F3437">
        <v>8</v>
      </c>
      <c r="G3437">
        <v>5499</v>
      </c>
      <c r="H3437" t="s">
        <v>15</v>
      </c>
      <c r="I3437">
        <v>0</v>
      </c>
      <c r="J3437" t="s">
        <v>16</v>
      </c>
      <c r="K3437" s="20">
        <v>0</v>
      </c>
      <c r="L3437" s="20">
        <v>1</v>
      </c>
      <c r="M3437" t="str">
        <f>_xlfn.XLOOKUP(Production_Downtime_Cleaned[[#This Row],[machine_id]],Machine_master[machine_id],Machine_master[department])</f>
        <v>Stamping</v>
      </c>
    </row>
    <row r="3438" spans="1:13">
      <c r="A3438" s="19">
        <v>45801</v>
      </c>
      <c r="B3438" t="s">
        <v>19</v>
      </c>
      <c r="C3438" t="s">
        <v>17</v>
      </c>
      <c r="D3438">
        <v>8</v>
      </c>
      <c r="E3438">
        <v>0.6</v>
      </c>
      <c r="F3438">
        <v>7.4</v>
      </c>
      <c r="G3438">
        <v>4701</v>
      </c>
      <c r="H3438" t="s">
        <v>26</v>
      </c>
      <c r="I3438">
        <v>8200</v>
      </c>
      <c r="J3438" t="s">
        <v>16</v>
      </c>
      <c r="K3438" s="20">
        <v>0.08</v>
      </c>
      <c r="L3438" s="20">
        <v>0.93</v>
      </c>
      <c r="M3438" t="str">
        <f>_xlfn.XLOOKUP(Production_Downtime_Cleaned[[#This Row],[machine_id]],Machine_master[machine_id],Machine_master[department])</f>
        <v>Stamping</v>
      </c>
    </row>
    <row r="3439" spans="1:13">
      <c r="A3439" s="19">
        <v>45801</v>
      </c>
      <c r="B3439" t="s">
        <v>19</v>
      </c>
      <c r="C3439" t="s">
        <v>18</v>
      </c>
      <c r="D3439">
        <v>8</v>
      </c>
      <c r="E3439">
        <v>0</v>
      </c>
      <c r="F3439">
        <v>8</v>
      </c>
      <c r="G3439">
        <v>5184</v>
      </c>
      <c r="H3439" t="s">
        <v>15</v>
      </c>
      <c r="I3439">
        <v>0</v>
      </c>
      <c r="J3439" t="s">
        <v>16</v>
      </c>
      <c r="K3439" s="20">
        <v>0</v>
      </c>
      <c r="L3439" s="20">
        <v>1</v>
      </c>
      <c r="M3439" t="str">
        <f>_xlfn.XLOOKUP(Production_Downtime_Cleaned[[#This Row],[machine_id]],Machine_master[machine_id],Machine_master[department])</f>
        <v>Stamping</v>
      </c>
    </row>
    <row r="3440" spans="1:13">
      <c r="A3440" s="19">
        <v>45801</v>
      </c>
      <c r="B3440" t="s">
        <v>20</v>
      </c>
      <c r="C3440" t="s">
        <v>14</v>
      </c>
      <c r="D3440">
        <v>8</v>
      </c>
      <c r="E3440">
        <v>0</v>
      </c>
      <c r="F3440">
        <v>8</v>
      </c>
      <c r="G3440">
        <v>4550</v>
      </c>
      <c r="H3440" t="s">
        <v>15</v>
      </c>
      <c r="I3440">
        <v>0</v>
      </c>
      <c r="J3440" t="s">
        <v>16</v>
      </c>
      <c r="K3440" s="20">
        <v>0</v>
      </c>
      <c r="L3440" s="20">
        <v>1</v>
      </c>
      <c r="M3440" t="str">
        <f>_xlfn.XLOOKUP(Production_Downtime_Cleaned[[#This Row],[machine_id]],Machine_master[machine_id],Machine_master[department])</f>
        <v>Stamping</v>
      </c>
    </row>
    <row r="3441" spans="1:13">
      <c r="A3441" s="19">
        <v>45801</v>
      </c>
      <c r="B3441" t="s">
        <v>20</v>
      </c>
      <c r="C3441" t="s">
        <v>17</v>
      </c>
      <c r="D3441">
        <v>8</v>
      </c>
      <c r="E3441">
        <v>0</v>
      </c>
      <c r="F3441">
        <v>8</v>
      </c>
      <c r="G3441">
        <v>4374</v>
      </c>
      <c r="H3441" t="s">
        <v>15</v>
      </c>
      <c r="I3441">
        <v>0</v>
      </c>
      <c r="J3441" t="s">
        <v>16</v>
      </c>
      <c r="K3441" s="20">
        <v>0</v>
      </c>
      <c r="L3441" s="20">
        <v>1</v>
      </c>
      <c r="M3441" t="str">
        <f>_xlfn.XLOOKUP(Production_Downtime_Cleaned[[#This Row],[machine_id]],Machine_master[machine_id],Machine_master[department])</f>
        <v>Stamping</v>
      </c>
    </row>
    <row r="3442" spans="1:13">
      <c r="A3442" s="19">
        <v>45801</v>
      </c>
      <c r="B3442" t="s">
        <v>20</v>
      </c>
      <c r="C3442" t="s">
        <v>18</v>
      </c>
      <c r="D3442">
        <v>8</v>
      </c>
      <c r="E3442">
        <v>3.9</v>
      </c>
      <c r="F3442">
        <v>4.0999999999999996</v>
      </c>
      <c r="G3442">
        <v>2190</v>
      </c>
      <c r="H3442" t="s">
        <v>27</v>
      </c>
      <c r="I3442">
        <v>5600</v>
      </c>
      <c r="J3442" t="s">
        <v>16</v>
      </c>
      <c r="K3442" s="20">
        <v>0.49</v>
      </c>
      <c r="L3442" s="20">
        <v>0.51</v>
      </c>
      <c r="M3442" t="str">
        <f>_xlfn.XLOOKUP(Production_Downtime_Cleaned[[#This Row],[machine_id]],Machine_master[machine_id],Machine_master[department])</f>
        <v>Stamping</v>
      </c>
    </row>
    <row r="3443" spans="1:13">
      <c r="A3443" s="19">
        <v>45801</v>
      </c>
      <c r="B3443" t="s">
        <v>21</v>
      </c>
      <c r="C3443" t="s">
        <v>14</v>
      </c>
      <c r="D3443">
        <v>8</v>
      </c>
      <c r="E3443">
        <v>0</v>
      </c>
      <c r="F3443">
        <v>8</v>
      </c>
      <c r="G3443">
        <v>696</v>
      </c>
      <c r="H3443" t="s">
        <v>15</v>
      </c>
      <c r="I3443">
        <v>0</v>
      </c>
      <c r="J3443" t="s">
        <v>16</v>
      </c>
      <c r="K3443" s="20">
        <v>0</v>
      </c>
      <c r="L3443" s="20">
        <v>1</v>
      </c>
      <c r="M3443" t="str">
        <f>_xlfn.XLOOKUP(Production_Downtime_Cleaned[[#This Row],[machine_id]],Machine_master[machine_id],Machine_master[department])</f>
        <v>Machining</v>
      </c>
    </row>
    <row r="3444" spans="1:13">
      <c r="A3444" s="19">
        <v>45801</v>
      </c>
      <c r="B3444" t="s">
        <v>21</v>
      </c>
      <c r="C3444" t="s">
        <v>17</v>
      </c>
      <c r="D3444">
        <v>8</v>
      </c>
      <c r="E3444">
        <v>0</v>
      </c>
      <c r="F3444">
        <v>8</v>
      </c>
      <c r="G3444">
        <v>684</v>
      </c>
      <c r="H3444" t="s">
        <v>15</v>
      </c>
      <c r="I3444">
        <v>0</v>
      </c>
      <c r="J3444" t="s">
        <v>16</v>
      </c>
      <c r="K3444" s="20">
        <v>0</v>
      </c>
      <c r="L3444" s="20">
        <v>1</v>
      </c>
      <c r="M3444" t="str">
        <f>_xlfn.XLOOKUP(Production_Downtime_Cleaned[[#This Row],[machine_id]],Machine_master[machine_id],Machine_master[department])</f>
        <v>Machining</v>
      </c>
    </row>
    <row r="3445" spans="1:13">
      <c r="A3445" s="19">
        <v>45801</v>
      </c>
      <c r="B3445" t="s">
        <v>21</v>
      </c>
      <c r="C3445" t="s">
        <v>18</v>
      </c>
      <c r="D3445">
        <v>8</v>
      </c>
      <c r="E3445">
        <v>0</v>
      </c>
      <c r="F3445">
        <v>8</v>
      </c>
      <c r="G3445">
        <v>617</v>
      </c>
      <c r="H3445" t="s">
        <v>15</v>
      </c>
      <c r="I3445">
        <v>0</v>
      </c>
      <c r="J3445" t="s">
        <v>16</v>
      </c>
      <c r="K3445" s="20">
        <v>0</v>
      </c>
      <c r="L3445" s="20">
        <v>1</v>
      </c>
      <c r="M3445" t="str">
        <f>_xlfn.XLOOKUP(Production_Downtime_Cleaned[[#This Row],[machine_id]],Machine_master[machine_id],Machine_master[department])</f>
        <v>Machining</v>
      </c>
    </row>
    <row r="3446" spans="1:13">
      <c r="A3446" s="19">
        <v>45801</v>
      </c>
      <c r="B3446" t="s">
        <v>22</v>
      </c>
      <c r="C3446" t="s">
        <v>14</v>
      </c>
      <c r="D3446">
        <v>8</v>
      </c>
      <c r="E3446">
        <v>1.8</v>
      </c>
      <c r="F3446">
        <v>6.2</v>
      </c>
      <c r="G3446">
        <v>594</v>
      </c>
      <c r="H3446" t="s">
        <v>26</v>
      </c>
      <c r="I3446">
        <v>9200</v>
      </c>
      <c r="J3446" t="s">
        <v>16</v>
      </c>
      <c r="K3446" s="20">
        <v>0.23</v>
      </c>
      <c r="L3446" s="20">
        <v>0.78</v>
      </c>
      <c r="M3446" t="str">
        <f>_xlfn.XLOOKUP(Production_Downtime_Cleaned[[#This Row],[machine_id]],Machine_master[machine_id],Machine_master[department])</f>
        <v>Machining</v>
      </c>
    </row>
    <row r="3447" spans="1:13">
      <c r="A3447" s="19">
        <v>45801</v>
      </c>
      <c r="B3447" t="s">
        <v>22</v>
      </c>
      <c r="C3447" t="s">
        <v>17</v>
      </c>
      <c r="D3447">
        <v>8</v>
      </c>
      <c r="E3447">
        <v>0</v>
      </c>
      <c r="F3447">
        <v>8</v>
      </c>
      <c r="G3447">
        <v>741</v>
      </c>
      <c r="H3447" t="s">
        <v>15</v>
      </c>
      <c r="I3447">
        <v>0</v>
      </c>
      <c r="J3447" t="s">
        <v>16</v>
      </c>
      <c r="K3447" s="20">
        <v>0</v>
      </c>
      <c r="L3447" s="20">
        <v>1</v>
      </c>
      <c r="M3447" t="str">
        <f>_xlfn.XLOOKUP(Production_Downtime_Cleaned[[#This Row],[machine_id]],Machine_master[machine_id],Machine_master[department])</f>
        <v>Machining</v>
      </c>
    </row>
    <row r="3448" spans="1:13">
      <c r="A3448" s="19">
        <v>45801</v>
      </c>
      <c r="B3448" t="s">
        <v>22</v>
      </c>
      <c r="C3448" t="s">
        <v>18</v>
      </c>
      <c r="D3448">
        <v>8</v>
      </c>
      <c r="E3448">
        <v>0</v>
      </c>
      <c r="F3448">
        <v>8</v>
      </c>
      <c r="G3448">
        <v>750</v>
      </c>
      <c r="H3448" t="s">
        <v>15</v>
      </c>
      <c r="I3448">
        <v>0</v>
      </c>
      <c r="J3448" t="s">
        <v>16</v>
      </c>
      <c r="K3448" s="20">
        <v>0</v>
      </c>
      <c r="L3448" s="20">
        <v>1</v>
      </c>
      <c r="M3448" t="str">
        <f>_xlfn.XLOOKUP(Production_Downtime_Cleaned[[#This Row],[machine_id]],Machine_master[machine_id],Machine_master[department])</f>
        <v>Machining</v>
      </c>
    </row>
    <row r="3449" spans="1:13">
      <c r="A3449" s="19">
        <v>45801</v>
      </c>
      <c r="B3449" t="s">
        <v>23</v>
      </c>
      <c r="C3449" t="s">
        <v>14</v>
      </c>
      <c r="D3449">
        <v>8</v>
      </c>
      <c r="E3449">
        <v>3.5</v>
      </c>
      <c r="F3449">
        <v>4.5</v>
      </c>
      <c r="G3449">
        <v>1780</v>
      </c>
      <c r="H3449" t="s">
        <v>27</v>
      </c>
      <c r="I3449">
        <v>11000</v>
      </c>
      <c r="J3449" t="s">
        <v>16</v>
      </c>
      <c r="K3449" s="20">
        <v>0.44</v>
      </c>
      <c r="L3449" s="20">
        <v>0.56000000000000005</v>
      </c>
      <c r="M3449" t="str">
        <f>_xlfn.XLOOKUP(Production_Downtime_Cleaned[[#This Row],[machine_id]],Machine_master[machine_id],Machine_master[department])</f>
        <v>Assembly</v>
      </c>
    </row>
    <row r="3450" spans="1:13">
      <c r="A3450" s="19">
        <v>45801</v>
      </c>
      <c r="B3450" t="s">
        <v>23</v>
      </c>
      <c r="C3450" t="s">
        <v>17</v>
      </c>
      <c r="D3450">
        <v>8</v>
      </c>
      <c r="E3450">
        <v>0</v>
      </c>
      <c r="F3450">
        <v>8</v>
      </c>
      <c r="G3450">
        <v>3292</v>
      </c>
      <c r="H3450" t="s">
        <v>15</v>
      </c>
      <c r="I3450">
        <v>0</v>
      </c>
      <c r="J3450" t="s">
        <v>16</v>
      </c>
      <c r="K3450" s="20">
        <v>0</v>
      </c>
      <c r="L3450" s="20">
        <v>1</v>
      </c>
      <c r="M3450" t="str">
        <f>_xlfn.XLOOKUP(Production_Downtime_Cleaned[[#This Row],[machine_id]],Machine_master[machine_id],Machine_master[department])</f>
        <v>Assembly</v>
      </c>
    </row>
    <row r="3451" spans="1:13">
      <c r="A3451" s="19">
        <v>45801</v>
      </c>
      <c r="B3451" t="s">
        <v>23</v>
      </c>
      <c r="C3451" t="s">
        <v>18</v>
      </c>
      <c r="D3451">
        <v>8</v>
      </c>
      <c r="E3451">
        <v>0</v>
      </c>
      <c r="F3451">
        <v>8</v>
      </c>
      <c r="G3451">
        <v>3133</v>
      </c>
      <c r="H3451" t="s">
        <v>15</v>
      </c>
      <c r="I3451">
        <v>0</v>
      </c>
      <c r="J3451" t="s">
        <v>16</v>
      </c>
      <c r="K3451" s="20">
        <v>0</v>
      </c>
      <c r="L3451" s="20">
        <v>1</v>
      </c>
      <c r="M3451" t="str">
        <f>_xlfn.XLOOKUP(Production_Downtime_Cleaned[[#This Row],[machine_id]],Machine_master[machine_id],Machine_master[department])</f>
        <v>Assembly</v>
      </c>
    </row>
    <row r="3452" spans="1:13">
      <c r="A3452" s="19">
        <v>45801</v>
      </c>
      <c r="B3452" t="s">
        <v>24</v>
      </c>
      <c r="C3452" t="s">
        <v>14</v>
      </c>
      <c r="D3452">
        <v>8</v>
      </c>
      <c r="E3452">
        <v>0.9</v>
      </c>
      <c r="F3452">
        <v>7.1</v>
      </c>
      <c r="G3452">
        <v>2487</v>
      </c>
      <c r="H3452" t="s">
        <v>26</v>
      </c>
      <c r="I3452">
        <v>8500</v>
      </c>
      <c r="J3452" t="s">
        <v>16</v>
      </c>
      <c r="K3452" s="20">
        <v>0.11</v>
      </c>
      <c r="L3452" s="20">
        <v>0.89</v>
      </c>
      <c r="M3452" t="str">
        <f>_xlfn.XLOOKUP(Production_Downtime_Cleaned[[#This Row],[machine_id]],Machine_master[machine_id],Machine_master[department])</f>
        <v>Assembly</v>
      </c>
    </row>
    <row r="3453" spans="1:13">
      <c r="A3453" s="19">
        <v>45801</v>
      </c>
      <c r="B3453" t="s">
        <v>24</v>
      </c>
      <c r="C3453" t="s">
        <v>17</v>
      </c>
      <c r="D3453">
        <v>8</v>
      </c>
      <c r="E3453">
        <v>0</v>
      </c>
      <c r="F3453">
        <v>8</v>
      </c>
      <c r="G3453">
        <v>3217</v>
      </c>
      <c r="H3453" t="s">
        <v>15</v>
      </c>
      <c r="I3453">
        <v>0</v>
      </c>
      <c r="J3453" t="s">
        <v>16</v>
      </c>
      <c r="K3453" s="20">
        <v>0</v>
      </c>
      <c r="L3453" s="20">
        <v>1</v>
      </c>
      <c r="M3453" t="str">
        <f>_xlfn.XLOOKUP(Production_Downtime_Cleaned[[#This Row],[machine_id]],Machine_master[machine_id],Machine_master[department])</f>
        <v>Assembly</v>
      </c>
    </row>
    <row r="3454" spans="1:13">
      <c r="A3454" s="19">
        <v>45801</v>
      </c>
      <c r="B3454" t="s">
        <v>24</v>
      </c>
      <c r="C3454" t="s">
        <v>18</v>
      </c>
      <c r="D3454">
        <v>8</v>
      </c>
      <c r="E3454">
        <v>0</v>
      </c>
      <c r="F3454">
        <v>8</v>
      </c>
      <c r="G3454">
        <v>3242</v>
      </c>
      <c r="H3454" t="s">
        <v>15</v>
      </c>
      <c r="I3454">
        <v>0</v>
      </c>
      <c r="J3454" t="s">
        <v>16</v>
      </c>
      <c r="K3454" s="20">
        <v>0</v>
      </c>
      <c r="L3454" s="20">
        <v>1</v>
      </c>
      <c r="M3454" t="str">
        <f>_xlfn.XLOOKUP(Production_Downtime_Cleaned[[#This Row],[machine_id]],Machine_master[machine_id],Machine_master[department])</f>
        <v>Assembly</v>
      </c>
    </row>
    <row r="3455" spans="1:13">
      <c r="A3455" s="19">
        <v>45801</v>
      </c>
      <c r="B3455" t="s">
        <v>25</v>
      </c>
      <c r="C3455" t="s">
        <v>14</v>
      </c>
      <c r="D3455">
        <v>8</v>
      </c>
      <c r="E3455">
        <v>0</v>
      </c>
      <c r="F3455">
        <v>8</v>
      </c>
      <c r="G3455">
        <v>4311</v>
      </c>
      <c r="H3455" t="s">
        <v>15</v>
      </c>
      <c r="I3455">
        <v>0</v>
      </c>
      <c r="J3455" t="s">
        <v>16</v>
      </c>
      <c r="K3455" s="20">
        <v>0</v>
      </c>
      <c r="L3455" s="20">
        <v>1</v>
      </c>
      <c r="M3455" t="str">
        <f>_xlfn.XLOOKUP(Production_Downtime_Cleaned[[#This Row],[machine_id]],Machine_master[machine_id],Machine_master[department])</f>
        <v>Cutting</v>
      </c>
    </row>
    <row r="3456" spans="1:13">
      <c r="A3456" s="19">
        <v>45801</v>
      </c>
      <c r="B3456" t="s">
        <v>25</v>
      </c>
      <c r="C3456" t="s">
        <v>17</v>
      </c>
      <c r="D3456">
        <v>8</v>
      </c>
      <c r="E3456">
        <v>0</v>
      </c>
      <c r="F3456">
        <v>8</v>
      </c>
      <c r="G3456">
        <v>3790</v>
      </c>
      <c r="H3456" t="s">
        <v>15</v>
      </c>
      <c r="I3456">
        <v>0</v>
      </c>
      <c r="J3456" t="s">
        <v>16</v>
      </c>
      <c r="K3456" s="20">
        <v>0</v>
      </c>
      <c r="L3456" s="20">
        <v>1</v>
      </c>
      <c r="M3456" t="str">
        <f>_xlfn.XLOOKUP(Production_Downtime_Cleaned[[#This Row],[machine_id]],Machine_master[machine_id],Machine_master[department])</f>
        <v>Cutting</v>
      </c>
    </row>
    <row r="3457" spans="1:13">
      <c r="A3457" s="19">
        <v>45801</v>
      </c>
      <c r="B3457" t="s">
        <v>25</v>
      </c>
      <c r="C3457" t="s">
        <v>18</v>
      </c>
      <c r="D3457">
        <v>8</v>
      </c>
      <c r="E3457">
        <v>6.8</v>
      </c>
      <c r="F3457">
        <v>1.2</v>
      </c>
      <c r="G3457">
        <v>545</v>
      </c>
      <c r="H3457" t="s">
        <v>30</v>
      </c>
      <c r="I3457">
        <v>7600</v>
      </c>
      <c r="J3457" t="s">
        <v>16</v>
      </c>
      <c r="K3457" s="20">
        <v>0.85</v>
      </c>
      <c r="L3457" s="20">
        <v>0.15</v>
      </c>
      <c r="M3457" t="str">
        <f>_xlfn.XLOOKUP(Production_Downtime_Cleaned[[#This Row],[machine_id]],Machine_master[machine_id],Machine_master[department])</f>
        <v>Cutting</v>
      </c>
    </row>
    <row r="3458" spans="1:13">
      <c r="A3458" s="19">
        <v>45802</v>
      </c>
      <c r="B3458" t="s">
        <v>13</v>
      </c>
      <c r="C3458" t="s">
        <v>14</v>
      </c>
      <c r="D3458">
        <v>8</v>
      </c>
      <c r="E3458">
        <v>0</v>
      </c>
      <c r="F3458">
        <v>8</v>
      </c>
      <c r="G3458">
        <v>4887</v>
      </c>
      <c r="H3458" t="s">
        <v>15</v>
      </c>
      <c r="I3458">
        <v>0</v>
      </c>
      <c r="J3458" t="s">
        <v>16</v>
      </c>
      <c r="K3458" s="20">
        <v>0</v>
      </c>
      <c r="L3458" s="20">
        <v>1</v>
      </c>
      <c r="M3458" t="str">
        <f>_xlfn.XLOOKUP(Production_Downtime_Cleaned[[#This Row],[machine_id]],Machine_master[machine_id],Machine_master[department])</f>
        <v>Stamping</v>
      </c>
    </row>
    <row r="3459" spans="1:13">
      <c r="A3459" s="19">
        <v>45802</v>
      </c>
      <c r="B3459" t="s">
        <v>13</v>
      </c>
      <c r="C3459" t="s">
        <v>17</v>
      </c>
      <c r="D3459">
        <v>8</v>
      </c>
      <c r="E3459">
        <v>0</v>
      </c>
      <c r="F3459">
        <v>8</v>
      </c>
      <c r="G3459">
        <v>5301</v>
      </c>
      <c r="H3459" t="s">
        <v>15</v>
      </c>
      <c r="I3459">
        <v>0</v>
      </c>
      <c r="J3459" t="s">
        <v>16</v>
      </c>
      <c r="K3459" s="20">
        <v>0</v>
      </c>
      <c r="L3459" s="20">
        <v>1</v>
      </c>
      <c r="M3459" t="str">
        <f>_xlfn.XLOOKUP(Production_Downtime_Cleaned[[#This Row],[machine_id]],Machine_master[machine_id],Machine_master[department])</f>
        <v>Stamping</v>
      </c>
    </row>
    <row r="3460" spans="1:13">
      <c r="A3460" s="19">
        <v>45802</v>
      </c>
      <c r="B3460" t="s">
        <v>13</v>
      </c>
      <c r="C3460" t="s">
        <v>18</v>
      </c>
      <c r="D3460">
        <v>8</v>
      </c>
      <c r="E3460">
        <v>0</v>
      </c>
      <c r="F3460">
        <v>8</v>
      </c>
      <c r="G3460">
        <v>5025</v>
      </c>
      <c r="H3460" t="s">
        <v>15</v>
      </c>
      <c r="I3460">
        <v>0</v>
      </c>
      <c r="J3460" t="s">
        <v>16</v>
      </c>
      <c r="K3460" s="20">
        <v>0</v>
      </c>
      <c r="L3460" s="20">
        <v>1</v>
      </c>
      <c r="M3460" t="str">
        <f>_xlfn.XLOOKUP(Production_Downtime_Cleaned[[#This Row],[machine_id]],Machine_master[machine_id],Machine_master[department])</f>
        <v>Stamping</v>
      </c>
    </row>
    <row r="3461" spans="1:13">
      <c r="A3461" s="19">
        <v>45802</v>
      </c>
      <c r="B3461" t="s">
        <v>19</v>
      </c>
      <c r="C3461" t="s">
        <v>14</v>
      </c>
      <c r="D3461">
        <v>8</v>
      </c>
      <c r="E3461">
        <v>5.6</v>
      </c>
      <c r="F3461">
        <v>2.4</v>
      </c>
      <c r="G3461">
        <v>1716</v>
      </c>
      <c r="H3461" t="s">
        <v>27</v>
      </c>
      <c r="I3461">
        <v>4600</v>
      </c>
      <c r="J3461" t="s">
        <v>16</v>
      </c>
      <c r="K3461" s="20">
        <v>0.7</v>
      </c>
      <c r="L3461" s="20">
        <v>0.3</v>
      </c>
      <c r="M3461" t="str">
        <f>_xlfn.XLOOKUP(Production_Downtime_Cleaned[[#This Row],[machine_id]],Machine_master[machine_id],Machine_master[department])</f>
        <v>Stamping</v>
      </c>
    </row>
    <row r="3462" spans="1:13">
      <c r="A3462" s="19">
        <v>45802</v>
      </c>
      <c r="B3462" t="s">
        <v>19</v>
      </c>
      <c r="C3462" t="s">
        <v>17</v>
      </c>
      <c r="D3462">
        <v>8</v>
      </c>
      <c r="E3462">
        <v>0</v>
      </c>
      <c r="F3462">
        <v>8</v>
      </c>
      <c r="G3462">
        <v>5021</v>
      </c>
      <c r="H3462" t="s">
        <v>15</v>
      </c>
      <c r="I3462">
        <v>0</v>
      </c>
      <c r="J3462" t="s">
        <v>16</v>
      </c>
      <c r="K3462" s="20">
        <v>0</v>
      </c>
      <c r="L3462" s="20">
        <v>1</v>
      </c>
      <c r="M3462" t="str">
        <f>_xlfn.XLOOKUP(Production_Downtime_Cleaned[[#This Row],[machine_id]],Machine_master[machine_id],Machine_master[department])</f>
        <v>Stamping</v>
      </c>
    </row>
    <row r="3463" spans="1:13">
      <c r="A3463" s="19">
        <v>45802</v>
      </c>
      <c r="B3463" t="s">
        <v>19</v>
      </c>
      <c r="C3463" t="s">
        <v>18</v>
      </c>
      <c r="D3463">
        <v>8</v>
      </c>
      <c r="E3463">
        <v>0</v>
      </c>
      <c r="F3463">
        <v>8</v>
      </c>
      <c r="G3463">
        <v>5548</v>
      </c>
      <c r="H3463" t="s">
        <v>15</v>
      </c>
      <c r="I3463">
        <v>0</v>
      </c>
      <c r="J3463" t="s">
        <v>16</v>
      </c>
      <c r="K3463" s="20">
        <v>0</v>
      </c>
      <c r="L3463" s="20">
        <v>1</v>
      </c>
      <c r="M3463" t="str">
        <f>_xlfn.XLOOKUP(Production_Downtime_Cleaned[[#This Row],[machine_id]],Machine_master[machine_id],Machine_master[department])</f>
        <v>Stamping</v>
      </c>
    </row>
    <row r="3464" spans="1:13">
      <c r="A3464" s="19">
        <v>45802</v>
      </c>
      <c r="B3464" t="s">
        <v>20</v>
      </c>
      <c r="C3464" t="s">
        <v>14</v>
      </c>
      <c r="D3464">
        <v>8</v>
      </c>
      <c r="E3464">
        <v>0</v>
      </c>
      <c r="F3464">
        <v>8</v>
      </c>
      <c r="G3464">
        <v>4069</v>
      </c>
      <c r="H3464" t="s">
        <v>15</v>
      </c>
      <c r="I3464">
        <v>0</v>
      </c>
      <c r="J3464" t="s">
        <v>16</v>
      </c>
      <c r="K3464" s="20">
        <v>0</v>
      </c>
      <c r="L3464" s="20">
        <v>1</v>
      </c>
      <c r="M3464" t="str">
        <f>_xlfn.XLOOKUP(Production_Downtime_Cleaned[[#This Row],[machine_id]],Machine_master[machine_id],Machine_master[department])</f>
        <v>Stamping</v>
      </c>
    </row>
    <row r="3465" spans="1:13">
      <c r="A3465" s="19">
        <v>45802</v>
      </c>
      <c r="B3465" t="s">
        <v>20</v>
      </c>
      <c r="C3465" t="s">
        <v>17</v>
      </c>
      <c r="D3465">
        <v>8</v>
      </c>
      <c r="E3465">
        <v>0</v>
      </c>
      <c r="F3465">
        <v>8</v>
      </c>
      <c r="G3465">
        <v>4450</v>
      </c>
      <c r="H3465" t="s">
        <v>15</v>
      </c>
      <c r="I3465">
        <v>0</v>
      </c>
      <c r="J3465" t="s">
        <v>16</v>
      </c>
      <c r="K3465" s="20">
        <v>0</v>
      </c>
      <c r="L3465" s="20">
        <v>1</v>
      </c>
      <c r="M3465" t="str">
        <f>_xlfn.XLOOKUP(Production_Downtime_Cleaned[[#This Row],[machine_id]],Machine_master[machine_id],Machine_master[department])</f>
        <v>Stamping</v>
      </c>
    </row>
    <row r="3466" spans="1:13">
      <c r="A3466" s="19">
        <v>45802</v>
      </c>
      <c r="B3466" t="s">
        <v>20</v>
      </c>
      <c r="C3466" t="s">
        <v>18</v>
      </c>
      <c r="D3466">
        <v>8</v>
      </c>
      <c r="E3466">
        <v>0</v>
      </c>
      <c r="F3466">
        <v>8</v>
      </c>
      <c r="G3466">
        <v>4522</v>
      </c>
      <c r="H3466" t="s">
        <v>15</v>
      </c>
      <c r="I3466">
        <v>0</v>
      </c>
      <c r="J3466" t="s">
        <v>16</v>
      </c>
      <c r="K3466" s="20">
        <v>0</v>
      </c>
      <c r="L3466" s="20">
        <v>1</v>
      </c>
      <c r="M3466" t="str">
        <f>_xlfn.XLOOKUP(Production_Downtime_Cleaned[[#This Row],[machine_id]],Machine_master[machine_id],Machine_master[department])</f>
        <v>Stamping</v>
      </c>
    </row>
    <row r="3467" spans="1:13">
      <c r="A3467" s="19">
        <v>45802</v>
      </c>
      <c r="B3467" t="s">
        <v>21</v>
      </c>
      <c r="C3467" t="s">
        <v>14</v>
      </c>
      <c r="D3467">
        <v>8</v>
      </c>
      <c r="E3467">
        <v>0</v>
      </c>
      <c r="F3467">
        <v>8</v>
      </c>
      <c r="G3467">
        <v>705</v>
      </c>
      <c r="H3467" t="s">
        <v>15</v>
      </c>
      <c r="I3467">
        <v>0</v>
      </c>
      <c r="J3467" t="s">
        <v>16</v>
      </c>
      <c r="K3467" s="20">
        <v>0</v>
      </c>
      <c r="L3467" s="20">
        <v>1</v>
      </c>
      <c r="M3467" t="str">
        <f>_xlfn.XLOOKUP(Production_Downtime_Cleaned[[#This Row],[machine_id]],Machine_master[machine_id],Machine_master[department])</f>
        <v>Machining</v>
      </c>
    </row>
    <row r="3468" spans="1:13">
      <c r="A3468" s="19">
        <v>45802</v>
      </c>
      <c r="B3468" t="s">
        <v>21</v>
      </c>
      <c r="C3468" t="s">
        <v>17</v>
      </c>
      <c r="D3468">
        <v>8</v>
      </c>
      <c r="E3468">
        <v>0</v>
      </c>
      <c r="F3468">
        <v>8</v>
      </c>
      <c r="G3468">
        <v>618</v>
      </c>
      <c r="H3468" t="s">
        <v>15</v>
      </c>
      <c r="I3468">
        <v>0</v>
      </c>
      <c r="J3468" t="s">
        <v>16</v>
      </c>
      <c r="K3468" s="20">
        <v>0</v>
      </c>
      <c r="L3468" s="20">
        <v>1</v>
      </c>
      <c r="M3468" t="str">
        <f>_xlfn.XLOOKUP(Production_Downtime_Cleaned[[#This Row],[machine_id]],Machine_master[machine_id],Machine_master[department])</f>
        <v>Machining</v>
      </c>
    </row>
    <row r="3469" spans="1:13">
      <c r="A3469" s="19">
        <v>45802</v>
      </c>
      <c r="B3469" t="s">
        <v>21</v>
      </c>
      <c r="C3469" t="s">
        <v>18</v>
      </c>
      <c r="D3469">
        <v>8</v>
      </c>
      <c r="E3469">
        <v>0</v>
      </c>
      <c r="F3469">
        <v>8</v>
      </c>
      <c r="G3469">
        <v>679</v>
      </c>
      <c r="H3469" t="s">
        <v>15</v>
      </c>
      <c r="I3469">
        <v>0</v>
      </c>
      <c r="J3469" t="s">
        <v>16</v>
      </c>
      <c r="K3469" s="20">
        <v>0</v>
      </c>
      <c r="L3469" s="20">
        <v>1</v>
      </c>
      <c r="M3469" t="str">
        <f>_xlfn.XLOOKUP(Production_Downtime_Cleaned[[#This Row],[machine_id]],Machine_master[machine_id],Machine_master[department])</f>
        <v>Machining</v>
      </c>
    </row>
    <row r="3470" spans="1:13">
      <c r="A3470" s="19">
        <v>45802</v>
      </c>
      <c r="B3470" t="s">
        <v>22</v>
      </c>
      <c r="C3470" t="s">
        <v>14</v>
      </c>
      <c r="D3470">
        <v>8</v>
      </c>
      <c r="E3470">
        <v>0</v>
      </c>
      <c r="F3470">
        <v>8</v>
      </c>
      <c r="G3470">
        <v>760</v>
      </c>
      <c r="H3470" t="s">
        <v>15</v>
      </c>
      <c r="I3470">
        <v>0</v>
      </c>
      <c r="J3470" t="s">
        <v>16</v>
      </c>
      <c r="K3470" s="20">
        <v>0</v>
      </c>
      <c r="L3470" s="20">
        <v>1</v>
      </c>
      <c r="M3470" t="str">
        <f>_xlfn.XLOOKUP(Production_Downtime_Cleaned[[#This Row],[machine_id]],Machine_master[machine_id],Machine_master[department])</f>
        <v>Machining</v>
      </c>
    </row>
    <row r="3471" spans="1:13">
      <c r="A3471" s="19">
        <v>45802</v>
      </c>
      <c r="B3471" t="s">
        <v>22</v>
      </c>
      <c r="C3471" t="s">
        <v>17</v>
      </c>
      <c r="D3471">
        <v>8</v>
      </c>
      <c r="E3471">
        <v>0</v>
      </c>
      <c r="F3471">
        <v>8</v>
      </c>
      <c r="G3471">
        <v>752</v>
      </c>
      <c r="H3471" t="s">
        <v>15</v>
      </c>
      <c r="I3471">
        <v>0</v>
      </c>
      <c r="J3471" t="s">
        <v>16</v>
      </c>
      <c r="K3471" s="20">
        <v>0</v>
      </c>
      <c r="L3471" s="20">
        <v>1</v>
      </c>
      <c r="M3471" t="str">
        <f>_xlfn.XLOOKUP(Production_Downtime_Cleaned[[#This Row],[machine_id]],Machine_master[machine_id],Machine_master[department])</f>
        <v>Machining</v>
      </c>
    </row>
    <row r="3472" spans="1:13">
      <c r="A3472" s="19">
        <v>45802</v>
      </c>
      <c r="B3472" t="s">
        <v>22</v>
      </c>
      <c r="C3472" t="s">
        <v>18</v>
      </c>
      <c r="D3472">
        <v>8</v>
      </c>
      <c r="E3472">
        <v>0</v>
      </c>
      <c r="F3472">
        <v>8</v>
      </c>
      <c r="G3472">
        <v>692</v>
      </c>
      <c r="H3472" t="s">
        <v>15</v>
      </c>
      <c r="I3472">
        <v>0</v>
      </c>
      <c r="J3472" t="s">
        <v>16</v>
      </c>
      <c r="K3472" s="20">
        <v>0</v>
      </c>
      <c r="L3472" s="20">
        <v>1</v>
      </c>
      <c r="M3472" t="str">
        <f>_xlfn.XLOOKUP(Production_Downtime_Cleaned[[#This Row],[machine_id]],Machine_master[machine_id],Machine_master[department])</f>
        <v>Machining</v>
      </c>
    </row>
    <row r="3473" spans="1:13">
      <c r="A3473" s="19">
        <v>45802</v>
      </c>
      <c r="B3473" t="s">
        <v>23</v>
      </c>
      <c r="C3473" t="s">
        <v>14</v>
      </c>
      <c r="D3473">
        <v>8</v>
      </c>
      <c r="E3473">
        <v>5.8</v>
      </c>
      <c r="F3473">
        <v>2.2000000000000002</v>
      </c>
      <c r="G3473">
        <v>947</v>
      </c>
      <c r="H3473" t="s">
        <v>26</v>
      </c>
      <c r="I3473">
        <v>4500</v>
      </c>
      <c r="J3473" t="s">
        <v>16</v>
      </c>
      <c r="K3473" s="20">
        <v>0.73</v>
      </c>
      <c r="L3473" s="20">
        <v>0.28000000000000003</v>
      </c>
      <c r="M3473" t="str">
        <f>_xlfn.XLOOKUP(Production_Downtime_Cleaned[[#This Row],[machine_id]],Machine_master[machine_id],Machine_master[department])</f>
        <v>Assembly</v>
      </c>
    </row>
    <row r="3474" spans="1:13">
      <c r="A3474" s="19">
        <v>45802</v>
      </c>
      <c r="B3474" t="s">
        <v>23</v>
      </c>
      <c r="C3474" t="s">
        <v>17</v>
      </c>
      <c r="D3474">
        <v>8</v>
      </c>
      <c r="E3474">
        <v>0</v>
      </c>
      <c r="F3474">
        <v>8</v>
      </c>
      <c r="G3474">
        <v>3319</v>
      </c>
      <c r="H3474" t="s">
        <v>15</v>
      </c>
      <c r="I3474">
        <v>0</v>
      </c>
      <c r="J3474" t="s">
        <v>16</v>
      </c>
      <c r="K3474" s="20">
        <v>0</v>
      </c>
      <c r="L3474" s="20">
        <v>1</v>
      </c>
      <c r="M3474" t="str">
        <f>_xlfn.XLOOKUP(Production_Downtime_Cleaned[[#This Row],[machine_id]],Machine_master[machine_id],Machine_master[department])</f>
        <v>Assembly</v>
      </c>
    </row>
    <row r="3475" spans="1:13">
      <c r="A3475" s="19">
        <v>45802</v>
      </c>
      <c r="B3475" t="s">
        <v>23</v>
      </c>
      <c r="C3475" t="s">
        <v>18</v>
      </c>
      <c r="D3475">
        <v>8</v>
      </c>
      <c r="E3475">
        <v>5.4</v>
      </c>
      <c r="F3475">
        <v>2.6</v>
      </c>
      <c r="G3475">
        <v>1200</v>
      </c>
      <c r="H3475" t="s">
        <v>27</v>
      </c>
      <c r="I3475">
        <v>9800</v>
      </c>
      <c r="J3475" t="s">
        <v>16</v>
      </c>
      <c r="K3475" s="20">
        <v>0.68</v>
      </c>
      <c r="L3475" s="20">
        <v>0.33</v>
      </c>
      <c r="M3475" t="str">
        <f>_xlfn.XLOOKUP(Production_Downtime_Cleaned[[#This Row],[machine_id]],Machine_master[machine_id],Machine_master[department])</f>
        <v>Assembly</v>
      </c>
    </row>
    <row r="3476" spans="1:13">
      <c r="A3476" s="19">
        <v>45802</v>
      </c>
      <c r="B3476" t="s">
        <v>24</v>
      </c>
      <c r="C3476" t="s">
        <v>14</v>
      </c>
      <c r="D3476">
        <v>8</v>
      </c>
      <c r="E3476">
        <v>0</v>
      </c>
      <c r="F3476">
        <v>8</v>
      </c>
      <c r="G3476">
        <v>2982</v>
      </c>
      <c r="H3476" t="s">
        <v>15</v>
      </c>
      <c r="I3476">
        <v>0</v>
      </c>
      <c r="J3476" t="s">
        <v>16</v>
      </c>
      <c r="K3476" s="20">
        <v>0</v>
      </c>
      <c r="L3476" s="20">
        <v>1</v>
      </c>
      <c r="M3476" t="str">
        <f>_xlfn.XLOOKUP(Production_Downtime_Cleaned[[#This Row],[machine_id]],Machine_master[machine_id],Machine_master[department])</f>
        <v>Assembly</v>
      </c>
    </row>
    <row r="3477" spans="1:13">
      <c r="A3477" s="19">
        <v>45802</v>
      </c>
      <c r="B3477" t="s">
        <v>24</v>
      </c>
      <c r="C3477" t="s">
        <v>17</v>
      </c>
      <c r="D3477">
        <v>8</v>
      </c>
      <c r="E3477">
        <v>0</v>
      </c>
      <c r="F3477">
        <v>8</v>
      </c>
      <c r="G3477">
        <v>3370</v>
      </c>
      <c r="H3477" t="s">
        <v>15</v>
      </c>
      <c r="I3477">
        <v>0</v>
      </c>
      <c r="J3477" t="s">
        <v>16</v>
      </c>
      <c r="K3477" s="20">
        <v>0</v>
      </c>
      <c r="L3477" s="20">
        <v>1</v>
      </c>
      <c r="M3477" t="str">
        <f>_xlfn.XLOOKUP(Production_Downtime_Cleaned[[#This Row],[machine_id]],Machine_master[machine_id],Machine_master[department])</f>
        <v>Assembly</v>
      </c>
    </row>
    <row r="3478" spans="1:13">
      <c r="A3478" s="19">
        <v>45802</v>
      </c>
      <c r="B3478" t="s">
        <v>24</v>
      </c>
      <c r="C3478" t="s">
        <v>18</v>
      </c>
      <c r="D3478">
        <v>8</v>
      </c>
      <c r="E3478">
        <v>2.5</v>
      </c>
      <c r="F3478">
        <v>5.5</v>
      </c>
      <c r="G3478">
        <v>2099</v>
      </c>
      <c r="H3478" t="s">
        <v>27</v>
      </c>
      <c r="I3478">
        <v>8300</v>
      </c>
      <c r="J3478" t="s">
        <v>16</v>
      </c>
      <c r="K3478" s="20">
        <v>0.31</v>
      </c>
      <c r="L3478" s="20">
        <v>0.69</v>
      </c>
      <c r="M3478" t="str">
        <f>_xlfn.XLOOKUP(Production_Downtime_Cleaned[[#This Row],[machine_id]],Machine_master[machine_id],Machine_master[department])</f>
        <v>Assembly</v>
      </c>
    </row>
    <row r="3479" spans="1:13">
      <c r="A3479" s="19">
        <v>45802</v>
      </c>
      <c r="B3479" t="s">
        <v>25</v>
      </c>
      <c r="C3479" t="s">
        <v>14</v>
      </c>
      <c r="D3479">
        <v>8</v>
      </c>
      <c r="E3479">
        <v>1.9</v>
      </c>
      <c r="F3479">
        <v>6.1</v>
      </c>
      <c r="G3479">
        <v>2995</v>
      </c>
      <c r="H3479" t="s">
        <v>28</v>
      </c>
      <c r="I3479">
        <v>5400</v>
      </c>
      <c r="J3479" t="s">
        <v>16</v>
      </c>
      <c r="K3479" s="20">
        <v>0.24</v>
      </c>
      <c r="L3479" s="20">
        <v>0.76</v>
      </c>
      <c r="M3479" t="str">
        <f>_xlfn.XLOOKUP(Production_Downtime_Cleaned[[#This Row],[machine_id]],Machine_master[machine_id],Machine_master[department])</f>
        <v>Cutting</v>
      </c>
    </row>
    <row r="3480" spans="1:13">
      <c r="A3480" s="19">
        <v>45802</v>
      </c>
      <c r="B3480" t="s">
        <v>25</v>
      </c>
      <c r="C3480" t="s">
        <v>17</v>
      </c>
      <c r="D3480">
        <v>8</v>
      </c>
      <c r="E3480">
        <v>0</v>
      </c>
      <c r="F3480">
        <v>8</v>
      </c>
      <c r="G3480">
        <v>4180</v>
      </c>
      <c r="H3480" t="s">
        <v>15</v>
      </c>
      <c r="I3480">
        <v>0</v>
      </c>
      <c r="J3480" t="s">
        <v>16</v>
      </c>
      <c r="K3480" s="20">
        <v>0</v>
      </c>
      <c r="L3480" s="20">
        <v>1</v>
      </c>
      <c r="M3480" t="str">
        <f>_xlfn.XLOOKUP(Production_Downtime_Cleaned[[#This Row],[machine_id]],Machine_master[machine_id],Machine_master[department])</f>
        <v>Cutting</v>
      </c>
    </row>
    <row r="3481" spans="1:13">
      <c r="A3481" s="19">
        <v>45802</v>
      </c>
      <c r="B3481" t="s">
        <v>25</v>
      </c>
      <c r="C3481" t="s">
        <v>18</v>
      </c>
      <c r="D3481">
        <v>8</v>
      </c>
      <c r="E3481">
        <v>0</v>
      </c>
      <c r="F3481">
        <v>8</v>
      </c>
      <c r="G3481">
        <v>4032</v>
      </c>
      <c r="H3481" t="s">
        <v>15</v>
      </c>
      <c r="I3481">
        <v>0</v>
      </c>
      <c r="J3481" t="s">
        <v>16</v>
      </c>
      <c r="K3481" s="20">
        <v>0</v>
      </c>
      <c r="L3481" s="20">
        <v>1</v>
      </c>
      <c r="M3481" t="str">
        <f>_xlfn.XLOOKUP(Production_Downtime_Cleaned[[#This Row],[machine_id]],Machine_master[machine_id],Machine_master[department])</f>
        <v>Cutting</v>
      </c>
    </row>
    <row r="3482" spans="1:13">
      <c r="A3482" s="19">
        <v>45803</v>
      </c>
      <c r="B3482" t="s">
        <v>13</v>
      </c>
      <c r="C3482" t="s">
        <v>14</v>
      </c>
      <c r="D3482">
        <v>8</v>
      </c>
      <c r="E3482">
        <v>6.7</v>
      </c>
      <c r="F3482">
        <v>1.3</v>
      </c>
      <c r="G3482">
        <v>794</v>
      </c>
      <c r="H3482" t="s">
        <v>31</v>
      </c>
      <c r="I3482">
        <v>10200</v>
      </c>
      <c r="J3482" t="s">
        <v>16</v>
      </c>
      <c r="K3482" s="20">
        <v>0.84</v>
      </c>
      <c r="L3482" s="20">
        <v>0.16</v>
      </c>
      <c r="M3482" t="str">
        <f>_xlfn.XLOOKUP(Production_Downtime_Cleaned[[#This Row],[machine_id]],Machine_master[machine_id],Machine_master[department])</f>
        <v>Stamping</v>
      </c>
    </row>
    <row r="3483" spans="1:13">
      <c r="A3483" s="19">
        <v>45803</v>
      </c>
      <c r="B3483" t="s">
        <v>13</v>
      </c>
      <c r="C3483" t="s">
        <v>17</v>
      </c>
      <c r="D3483">
        <v>8</v>
      </c>
      <c r="E3483">
        <v>6.9</v>
      </c>
      <c r="F3483">
        <v>1.1000000000000001</v>
      </c>
      <c r="G3483">
        <v>695</v>
      </c>
      <c r="H3483" t="s">
        <v>28</v>
      </c>
      <c r="I3483">
        <v>4200</v>
      </c>
      <c r="J3483" t="s">
        <v>16</v>
      </c>
      <c r="K3483" s="20">
        <v>0.86</v>
      </c>
      <c r="L3483" s="20">
        <v>0.14000000000000001</v>
      </c>
      <c r="M3483" t="str">
        <f>_xlfn.XLOOKUP(Production_Downtime_Cleaned[[#This Row],[machine_id]],Machine_master[machine_id],Machine_master[department])</f>
        <v>Stamping</v>
      </c>
    </row>
    <row r="3484" spans="1:13">
      <c r="A3484" s="19">
        <v>45803</v>
      </c>
      <c r="B3484" t="s">
        <v>13</v>
      </c>
      <c r="C3484" t="s">
        <v>18</v>
      </c>
      <c r="D3484">
        <v>8</v>
      </c>
      <c r="E3484">
        <v>2.7</v>
      </c>
      <c r="F3484">
        <v>5.3</v>
      </c>
      <c r="G3484">
        <v>3226</v>
      </c>
      <c r="H3484" t="s">
        <v>28</v>
      </c>
      <c r="I3484">
        <v>12300</v>
      </c>
      <c r="J3484" t="s">
        <v>16</v>
      </c>
      <c r="K3484" s="20">
        <v>0.34</v>
      </c>
      <c r="L3484" s="20">
        <v>0.66</v>
      </c>
      <c r="M3484" t="str">
        <f>_xlfn.XLOOKUP(Production_Downtime_Cleaned[[#This Row],[machine_id]],Machine_master[machine_id],Machine_master[department])</f>
        <v>Stamping</v>
      </c>
    </row>
    <row r="3485" spans="1:13">
      <c r="A3485" s="19">
        <v>45803</v>
      </c>
      <c r="B3485" t="s">
        <v>19</v>
      </c>
      <c r="C3485" t="s">
        <v>14</v>
      </c>
      <c r="D3485">
        <v>8</v>
      </c>
      <c r="E3485">
        <v>0</v>
      </c>
      <c r="F3485">
        <v>8</v>
      </c>
      <c r="G3485">
        <v>4814</v>
      </c>
      <c r="H3485" t="s">
        <v>15</v>
      </c>
      <c r="I3485">
        <v>0</v>
      </c>
      <c r="J3485" t="s">
        <v>16</v>
      </c>
      <c r="K3485" s="20">
        <v>0</v>
      </c>
      <c r="L3485" s="20">
        <v>1</v>
      </c>
      <c r="M3485" t="str">
        <f>_xlfn.XLOOKUP(Production_Downtime_Cleaned[[#This Row],[machine_id]],Machine_master[machine_id],Machine_master[department])</f>
        <v>Stamping</v>
      </c>
    </row>
    <row r="3486" spans="1:13">
      <c r="A3486" s="19">
        <v>45803</v>
      </c>
      <c r="B3486" t="s">
        <v>19</v>
      </c>
      <c r="C3486" t="s">
        <v>17</v>
      </c>
      <c r="D3486">
        <v>8</v>
      </c>
      <c r="E3486">
        <v>0</v>
      </c>
      <c r="F3486">
        <v>8</v>
      </c>
      <c r="G3486">
        <v>4717</v>
      </c>
      <c r="H3486" t="s">
        <v>15</v>
      </c>
      <c r="I3486">
        <v>0</v>
      </c>
      <c r="J3486" t="s">
        <v>16</v>
      </c>
      <c r="K3486" s="20">
        <v>0</v>
      </c>
      <c r="L3486" s="20">
        <v>1</v>
      </c>
      <c r="M3486" t="str">
        <f>_xlfn.XLOOKUP(Production_Downtime_Cleaned[[#This Row],[machine_id]],Machine_master[machine_id],Machine_master[department])</f>
        <v>Stamping</v>
      </c>
    </row>
    <row r="3487" spans="1:13">
      <c r="A3487" s="19">
        <v>45803</v>
      </c>
      <c r="B3487" t="s">
        <v>19</v>
      </c>
      <c r="C3487" t="s">
        <v>18</v>
      </c>
      <c r="D3487">
        <v>8</v>
      </c>
      <c r="E3487">
        <v>0</v>
      </c>
      <c r="F3487">
        <v>8</v>
      </c>
      <c r="G3487">
        <v>5613</v>
      </c>
      <c r="H3487" t="s">
        <v>15</v>
      </c>
      <c r="I3487">
        <v>0</v>
      </c>
      <c r="J3487" t="s">
        <v>16</v>
      </c>
      <c r="K3487" s="20">
        <v>0</v>
      </c>
      <c r="L3487" s="20">
        <v>1</v>
      </c>
      <c r="M3487" t="str">
        <f>_xlfn.XLOOKUP(Production_Downtime_Cleaned[[#This Row],[machine_id]],Machine_master[machine_id],Machine_master[department])</f>
        <v>Stamping</v>
      </c>
    </row>
    <row r="3488" spans="1:13">
      <c r="A3488" s="19">
        <v>45803</v>
      </c>
      <c r="B3488" t="s">
        <v>20</v>
      </c>
      <c r="C3488" t="s">
        <v>14</v>
      </c>
      <c r="D3488">
        <v>8</v>
      </c>
      <c r="E3488">
        <v>0</v>
      </c>
      <c r="F3488">
        <v>8</v>
      </c>
      <c r="G3488">
        <v>4659</v>
      </c>
      <c r="H3488" t="s">
        <v>15</v>
      </c>
      <c r="I3488">
        <v>0</v>
      </c>
      <c r="J3488" t="s">
        <v>16</v>
      </c>
      <c r="K3488" s="20">
        <v>0</v>
      </c>
      <c r="L3488" s="20">
        <v>1</v>
      </c>
      <c r="M3488" t="str">
        <f>_xlfn.XLOOKUP(Production_Downtime_Cleaned[[#This Row],[machine_id]],Machine_master[machine_id],Machine_master[department])</f>
        <v>Stamping</v>
      </c>
    </row>
    <row r="3489" spans="1:13">
      <c r="A3489" s="19">
        <v>45803</v>
      </c>
      <c r="B3489" t="s">
        <v>20</v>
      </c>
      <c r="C3489" t="s">
        <v>17</v>
      </c>
      <c r="D3489">
        <v>8</v>
      </c>
      <c r="E3489">
        <v>1.1000000000000001</v>
      </c>
      <c r="F3489">
        <v>6.9</v>
      </c>
      <c r="G3489">
        <v>4173</v>
      </c>
      <c r="H3489" t="s">
        <v>28</v>
      </c>
      <c r="I3489">
        <v>4600</v>
      </c>
      <c r="J3489" t="s">
        <v>16</v>
      </c>
      <c r="K3489" s="20">
        <v>0.14000000000000001</v>
      </c>
      <c r="L3489" s="20">
        <v>0.86</v>
      </c>
      <c r="M3489" t="str">
        <f>_xlfn.XLOOKUP(Production_Downtime_Cleaned[[#This Row],[machine_id]],Machine_master[machine_id],Machine_master[department])</f>
        <v>Stamping</v>
      </c>
    </row>
    <row r="3490" spans="1:13">
      <c r="A3490" s="19">
        <v>45803</v>
      </c>
      <c r="B3490" t="s">
        <v>20</v>
      </c>
      <c r="C3490" t="s">
        <v>18</v>
      </c>
      <c r="D3490">
        <v>8</v>
      </c>
      <c r="E3490">
        <v>0</v>
      </c>
      <c r="F3490">
        <v>8</v>
      </c>
      <c r="G3490">
        <v>4544</v>
      </c>
      <c r="H3490" t="s">
        <v>15</v>
      </c>
      <c r="I3490">
        <v>0</v>
      </c>
      <c r="J3490" t="s">
        <v>16</v>
      </c>
      <c r="K3490" s="20">
        <v>0</v>
      </c>
      <c r="L3490" s="20">
        <v>1</v>
      </c>
      <c r="M3490" t="str">
        <f>_xlfn.XLOOKUP(Production_Downtime_Cleaned[[#This Row],[machine_id]],Machine_master[machine_id],Machine_master[department])</f>
        <v>Stamping</v>
      </c>
    </row>
    <row r="3491" spans="1:13">
      <c r="A3491" s="19">
        <v>45803</v>
      </c>
      <c r="B3491" t="s">
        <v>21</v>
      </c>
      <c r="C3491" t="s">
        <v>14</v>
      </c>
      <c r="D3491">
        <v>8</v>
      </c>
      <c r="E3491">
        <v>0</v>
      </c>
      <c r="F3491">
        <v>8</v>
      </c>
      <c r="G3491">
        <v>680</v>
      </c>
      <c r="H3491" t="s">
        <v>15</v>
      </c>
      <c r="I3491">
        <v>0</v>
      </c>
      <c r="J3491" t="s">
        <v>16</v>
      </c>
      <c r="K3491" s="20">
        <v>0</v>
      </c>
      <c r="L3491" s="20">
        <v>1</v>
      </c>
      <c r="M3491" t="str">
        <f>_xlfn.XLOOKUP(Production_Downtime_Cleaned[[#This Row],[machine_id]],Machine_master[machine_id],Machine_master[department])</f>
        <v>Machining</v>
      </c>
    </row>
    <row r="3492" spans="1:13">
      <c r="A3492" s="19">
        <v>45803</v>
      </c>
      <c r="B3492" t="s">
        <v>21</v>
      </c>
      <c r="C3492" t="s">
        <v>17</v>
      </c>
      <c r="D3492">
        <v>8</v>
      </c>
      <c r="E3492">
        <v>0</v>
      </c>
      <c r="F3492">
        <v>8</v>
      </c>
      <c r="G3492">
        <v>710</v>
      </c>
      <c r="H3492" t="s">
        <v>15</v>
      </c>
      <c r="I3492">
        <v>0</v>
      </c>
      <c r="J3492" t="s">
        <v>16</v>
      </c>
      <c r="K3492" s="20">
        <v>0</v>
      </c>
      <c r="L3492" s="20">
        <v>1</v>
      </c>
      <c r="M3492" t="str">
        <f>_xlfn.XLOOKUP(Production_Downtime_Cleaned[[#This Row],[machine_id]],Machine_master[machine_id],Machine_master[department])</f>
        <v>Machining</v>
      </c>
    </row>
    <row r="3493" spans="1:13">
      <c r="A3493" s="19">
        <v>45803</v>
      </c>
      <c r="B3493" t="s">
        <v>21</v>
      </c>
      <c r="C3493" t="s">
        <v>18</v>
      </c>
      <c r="D3493">
        <v>8</v>
      </c>
      <c r="E3493">
        <v>0</v>
      </c>
      <c r="F3493">
        <v>8</v>
      </c>
      <c r="G3493">
        <v>685</v>
      </c>
      <c r="H3493" t="s">
        <v>15</v>
      </c>
      <c r="I3493">
        <v>0</v>
      </c>
      <c r="J3493" t="s">
        <v>16</v>
      </c>
      <c r="K3493" s="20">
        <v>0</v>
      </c>
      <c r="L3493" s="20">
        <v>1</v>
      </c>
      <c r="M3493" t="str">
        <f>_xlfn.XLOOKUP(Production_Downtime_Cleaned[[#This Row],[machine_id]],Machine_master[machine_id],Machine_master[department])</f>
        <v>Machining</v>
      </c>
    </row>
    <row r="3494" spans="1:13">
      <c r="A3494" s="19">
        <v>45803</v>
      </c>
      <c r="B3494" t="s">
        <v>22</v>
      </c>
      <c r="C3494" t="s">
        <v>14</v>
      </c>
      <c r="D3494">
        <v>8</v>
      </c>
      <c r="E3494">
        <v>0</v>
      </c>
      <c r="F3494">
        <v>8</v>
      </c>
      <c r="G3494">
        <v>705</v>
      </c>
      <c r="H3494" t="s">
        <v>15</v>
      </c>
      <c r="I3494">
        <v>0</v>
      </c>
      <c r="J3494" t="s">
        <v>16</v>
      </c>
      <c r="K3494" s="20">
        <v>0</v>
      </c>
      <c r="L3494" s="20">
        <v>1</v>
      </c>
      <c r="M3494" t="str">
        <f>_xlfn.XLOOKUP(Production_Downtime_Cleaned[[#This Row],[machine_id]],Machine_master[machine_id],Machine_master[department])</f>
        <v>Machining</v>
      </c>
    </row>
    <row r="3495" spans="1:13">
      <c r="A3495" s="19">
        <v>45803</v>
      </c>
      <c r="B3495" t="s">
        <v>22</v>
      </c>
      <c r="C3495" t="s">
        <v>17</v>
      </c>
      <c r="D3495">
        <v>8</v>
      </c>
      <c r="E3495">
        <v>0</v>
      </c>
      <c r="F3495">
        <v>8</v>
      </c>
      <c r="G3495">
        <v>707</v>
      </c>
      <c r="H3495" t="s">
        <v>15</v>
      </c>
      <c r="I3495">
        <v>0</v>
      </c>
      <c r="J3495" t="s">
        <v>16</v>
      </c>
      <c r="K3495" s="20">
        <v>0</v>
      </c>
      <c r="L3495" s="20">
        <v>1</v>
      </c>
      <c r="M3495" t="str">
        <f>_xlfn.XLOOKUP(Production_Downtime_Cleaned[[#This Row],[machine_id]],Machine_master[machine_id],Machine_master[department])</f>
        <v>Machining</v>
      </c>
    </row>
    <row r="3496" spans="1:13">
      <c r="A3496" s="19">
        <v>45803</v>
      </c>
      <c r="B3496" t="s">
        <v>22</v>
      </c>
      <c r="C3496" t="s">
        <v>18</v>
      </c>
      <c r="D3496">
        <v>8</v>
      </c>
      <c r="E3496">
        <v>0</v>
      </c>
      <c r="F3496">
        <v>8</v>
      </c>
      <c r="G3496">
        <v>749</v>
      </c>
      <c r="H3496" t="s">
        <v>15</v>
      </c>
      <c r="I3496">
        <v>0</v>
      </c>
      <c r="J3496" t="s">
        <v>16</v>
      </c>
      <c r="K3496" s="20">
        <v>0</v>
      </c>
      <c r="L3496" s="20">
        <v>1</v>
      </c>
      <c r="M3496" t="str">
        <f>_xlfn.XLOOKUP(Production_Downtime_Cleaned[[#This Row],[machine_id]],Machine_master[machine_id],Machine_master[department])</f>
        <v>Machining</v>
      </c>
    </row>
    <row r="3497" spans="1:13">
      <c r="A3497" s="19">
        <v>45803</v>
      </c>
      <c r="B3497" t="s">
        <v>23</v>
      </c>
      <c r="C3497" t="s">
        <v>14</v>
      </c>
      <c r="D3497">
        <v>8</v>
      </c>
      <c r="E3497">
        <v>0</v>
      </c>
      <c r="F3497">
        <v>8</v>
      </c>
      <c r="G3497">
        <v>3526</v>
      </c>
      <c r="H3497" t="s">
        <v>15</v>
      </c>
      <c r="I3497">
        <v>0</v>
      </c>
      <c r="J3497" t="s">
        <v>16</v>
      </c>
      <c r="K3497" s="20">
        <v>0</v>
      </c>
      <c r="L3497" s="20">
        <v>1</v>
      </c>
      <c r="M3497" t="str">
        <f>_xlfn.XLOOKUP(Production_Downtime_Cleaned[[#This Row],[machine_id]],Machine_master[machine_id],Machine_master[department])</f>
        <v>Assembly</v>
      </c>
    </row>
    <row r="3498" spans="1:13">
      <c r="A3498" s="19">
        <v>45803</v>
      </c>
      <c r="B3498" t="s">
        <v>23</v>
      </c>
      <c r="C3498" t="s">
        <v>17</v>
      </c>
      <c r="D3498">
        <v>8</v>
      </c>
      <c r="E3498">
        <v>4</v>
      </c>
      <c r="F3498">
        <v>4</v>
      </c>
      <c r="G3498">
        <v>1761</v>
      </c>
      <c r="H3498" t="s">
        <v>31</v>
      </c>
      <c r="I3498">
        <v>14400</v>
      </c>
      <c r="J3498" t="s">
        <v>16</v>
      </c>
      <c r="K3498" s="20">
        <v>0.5</v>
      </c>
      <c r="L3498" s="20">
        <v>0.5</v>
      </c>
      <c r="M3498" t="str">
        <f>_xlfn.XLOOKUP(Production_Downtime_Cleaned[[#This Row],[machine_id]],Machine_master[machine_id],Machine_master[department])</f>
        <v>Assembly</v>
      </c>
    </row>
    <row r="3499" spans="1:13">
      <c r="A3499" s="19">
        <v>45803</v>
      </c>
      <c r="B3499" t="s">
        <v>23</v>
      </c>
      <c r="C3499" t="s">
        <v>18</v>
      </c>
      <c r="D3499">
        <v>8</v>
      </c>
      <c r="E3499">
        <v>0</v>
      </c>
      <c r="F3499">
        <v>8</v>
      </c>
      <c r="G3499">
        <v>3213</v>
      </c>
      <c r="H3499" t="s">
        <v>15</v>
      </c>
      <c r="I3499">
        <v>0</v>
      </c>
      <c r="J3499" t="s">
        <v>16</v>
      </c>
      <c r="K3499" s="20">
        <v>0</v>
      </c>
      <c r="L3499" s="20">
        <v>1</v>
      </c>
      <c r="M3499" t="str">
        <f>_xlfn.XLOOKUP(Production_Downtime_Cleaned[[#This Row],[machine_id]],Machine_master[machine_id],Machine_master[department])</f>
        <v>Assembly</v>
      </c>
    </row>
    <row r="3500" spans="1:13">
      <c r="A3500" s="19">
        <v>45803</v>
      </c>
      <c r="B3500" t="s">
        <v>24</v>
      </c>
      <c r="C3500" t="s">
        <v>14</v>
      </c>
      <c r="D3500">
        <v>8</v>
      </c>
      <c r="E3500">
        <v>0</v>
      </c>
      <c r="F3500">
        <v>8</v>
      </c>
      <c r="G3500">
        <v>2785</v>
      </c>
      <c r="H3500" t="s">
        <v>15</v>
      </c>
      <c r="I3500">
        <v>0</v>
      </c>
      <c r="J3500" t="s">
        <v>16</v>
      </c>
      <c r="K3500" s="20">
        <v>0</v>
      </c>
      <c r="L3500" s="20">
        <v>1</v>
      </c>
      <c r="M3500" t="str">
        <f>_xlfn.XLOOKUP(Production_Downtime_Cleaned[[#This Row],[machine_id]],Machine_master[machine_id],Machine_master[department])</f>
        <v>Assembly</v>
      </c>
    </row>
    <row r="3501" spans="1:13">
      <c r="A3501" s="19">
        <v>45803</v>
      </c>
      <c r="B3501" t="s">
        <v>24</v>
      </c>
      <c r="C3501" t="s">
        <v>17</v>
      </c>
      <c r="D3501">
        <v>8</v>
      </c>
      <c r="E3501">
        <v>0</v>
      </c>
      <c r="F3501">
        <v>8</v>
      </c>
      <c r="G3501">
        <v>3078</v>
      </c>
      <c r="H3501" t="s">
        <v>15</v>
      </c>
      <c r="I3501">
        <v>0</v>
      </c>
      <c r="J3501" t="s">
        <v>16</v>
      </c>
      <c r="K3501" s="20">
        <v>0</v>
      </c>
      <c r="L3501" s="20">
        <v>1</v>
      </c>
      <c r="M3501" t="str">
        <f>_xlfn.XLOOKUP(Production_Downtime_Cleaned[[#This Row],[machine_id]],Machine_master[machine_id],Machine_master[department])</f>
        <v>Assembly</v>
      </c>
    </row>
    <row r="3502" spans="1:13">
      <c r="A3502" s="19">
        <v>45803</v>
      </c>
      <c r="B3502" t="s">
        <v>24</v>
      </c>
      <c r="C3502" t="s">
        <v>18</v>
      </c>
      <c r="D3502">
        <v>8</v>
      </c>
      <c r="E3502">
        <v>0</v>
      </c>
      <c r="F3502">
        <v>8</v>
      </c>
      <c r="G3502">
        <v>3354</v>
      </c>
      <c r="H3502" t="s">
        <v>15</v>
      </c>
      <c r="I3502">
        <v>0</v>
      </c>
      <c r="J3502" t="s">
        <v>16</v>
      </c>
      <c r="K3502" s="20">
        <v>0</v>
      </c>
      <c r="L3502" s="20">
        <v>1</v>
      </c>
      <c r="M3502" t="str">
        <f>_xlfn.XLOOKUP(Production_Downtime_Cleaned[[#This Row],[machine_id]],Machine_master[machine_id],Machine_master[department])</f>
        <v>Assembly</v>
      </c>
    </row>
    <row r="3503" spans="1:13">
      <c r="A3503" s="19">
        <v>45803</v>
      </c>
      <c r="B3503" t="s">
        <v>25</v>
      </c>
      <c r="C3503" t="s">
        <v>14</v>
      </c>
      <c r="D3503">
        <v>8</v>
      </c>
      <c r="E3503">
        <v>0</v>
      </c>
      <c r="F3503">
        <v>8</v>
      </c>
      <c r="G3503">
        <v>4272</v>
      </c>
      <c r="H3503" t="s">
        <v>15</v>
      </c>
      <c r="I3503">
        <v>0</v>
      </c>
      <c r="J3503" t="s">
        <v>16</v>
      </c>
      <c r="K3503" s="20">
        <v>0</v>
      </c>
      <c r="L3503" s="20">
        <v>1</v>
      </c>
      <c r="M3503" t="str">
        <f>_xlfn.XLOOKUP(Production_Downtime_Cleaned[[#This Row],[machine_id]],Machine_master[machine_id],Machine_master[department])</f>
        <v>Cutting</v>
      </c>
    </row>
    <row r="3504" spans="1:13">
      <c r="A3504" s="19">
        <v>45803</v>
      </c>
      <c r="B3504" t="s">
        <v>25</v>
      </c>
      <c r="C3504" t="s">
        <v>17</v>
      </c>
      <c r="D3504">
        <v>8</v>
      </c>
      <c r="E3504">
        <v>0</v>
      </c>
      <c r="F3504">
        <v>8</v>
      </c>
      <c r="G3504">
        <v>3970</v>
      </c>
      <c r="H3504" t="s">
        <v>15</v>
      </c>
      <c r="I3504">
        <v>0</v>
      </c>
      <c r="J3504" t="s">
        <v>16</v>
      </c>
      <c r="K3504" s="20">
        <v>0</v>
      </c>
      <c r="L3504" s="20">
        <v>1</v>
      </c>
      <c r="M3504" t="str">
        <f>_xlfn.XLOOKUP(Production_Downtime_Cleaned[[#This Row],[machine_id]],Machine_master[machine_id],Machine_master[department])</f>
        <v>Cutting</v>
      </c>
    </row>
    <row r="3505" spans="1:13">
      <c r="A3505" s="19">
        <v>45803</v>
      </c>
      <c r="B3505" t="s">
        <v>25</v>
      </c>
      <c r="C3505" t="s">
        <v>18</v>
      </c>
      <c r="D3505">
        <v>8</v>
      </c>
      <c r="E3505">
        <v>0</v>
      </c>
      <c r="F3505">
        <v>8</v>
      </c>
      <c r="G3505">
        <v>4350</v>
      </c>
      <c r="H3505" t="s">
        <v>15</v>
      </c>
      <c r="I3505">
        <v>0</v>
      </c>
      <c r="J3505" t="s">
        <v>16</v>
      </c>
      <c r="K3505" s="20">
        <v>0</v>
      </c>
      <c r="L3505" s="20">
        <v>1</v>
      </c>
      <c r="M3505" t="str">
        <f>_xlfn.XLOOKUP(Production_Downtime_Cleaned[[#This Row],[machine_id]],Machine_master[machine_id],Machine_master[department])</f>
        <v>Cutting</v>
      </c>
    </row>
    <row r="3506" spans="1:13">
      <c r="A3506" s="19">
        <v>45804</v>
      </c>
      <c r="B3506" t="s">
        <v>13</v>
      </c>
      <c r="C3506" t="s">
        <v>14</v>
      </c>
      <c r="D3506">
        <v>8</v>
      </c>
      <c r="E3506">
        <v>4.8</v>
      </c>
      <c r="F3506">
        <v>3.2</v>
      </c>
      <c r="G3506">
        <v>2090</v>
      </c>
      <c r="H3506" t="s">
        <v>28</v>
      </c>
      <c r="I3506">
        <v>3900</v>
      </c>
      <c r="J3506" t="s">
        <v>16</v>
      </c>
      <c r="K3506" s="20">
        <v>0.6</v>
      </c>
      <c r="L3506" s="20">
        <v>0.4</v>
      </c>
      <c r="M3506" t="str">
        <f>_xlfn.XLOOKUP(Production_Downtime_Cleaned[[#This Row],[machine_id]],Machine_master[machine_id],Machine_master[department])</f>
        <v>Stamping</v>
      </c>
    </row>
    <row r="3507" spans="1:13">
      <c r="A3507" s="19">
        <v>45804</v>
      </c>
      <c r="B3507" t="s">
        <v>13</v>
      </c>
      <c r="C3507" t="s">
        <v>17</v>
      </c>
      <c r="D3507">
        <v>8</v>
      </c>
      <c r="E3507">
        <v>1.3</v>
      </c>
      <c r="F3507">
        <v>6.7</v>
      </c>
      <c r="G3507">
        <v>4103</v>
      </c>
      <c r="H3507" t="s">
        <v>31</v>
      </c>
      <c r="I3507">
        <v>2000</v>
      </c>
      <c r="J3507" t="s">
        <v>16</v>
      </c>
      <c r="K3507" s="20">
        <v>0.16</v>
      </c>
      <c r="L3507" s="20">
        <v>0.84</v>
      </c>
      <c r="M3507" t="str">
        <f>_xlfn.XLOOKUP(Production_Downtime_Cleaned[[#This Row],[machine_id]],Machine_master[machine_id],Machine_master[department])</f>
        <v>Stamping</v>
      </c>
    </row>
    <row r="3508" spans="1:13">
      <c r="A3508" s="19">
        <v>45804</v>
      </c>
      <c r="B3508" t="s">
        <v>13</v>
      </c>
      <c r="C3508" t="s">
        <v>18</v>
      </c>
      <c r="D3508">
        <v>8</v>
      </c>
      <c r="E3508">
        <v>2.1</v>
      </c>
      <c r="F3508">
        <v>5.9</v>
      </c>
      <c r="G3508">
        <v>3837</v>
      </c>
      <c r="H3508" t="s">
        <v>29</v>
      </c>
      <c r="I3508">
        <v>13100</v>
      </c>
      <c r="J3508" t="s">
        <v>16</v>
      </c>
      <c r="K3508" s="20">
        <v>0.26</v>
      </c>
      <c r="L3508" s="20">
        <v>0.74</v>
      </c>
      <c r="M3508" t="str">
        <f>_xlfn.XLOOKUP(Production_Downtime_Cleaned[[#This Row],[machine_id]],Machine_master[machine_id],Machine_master[department])</f>
        <v>Stamping</v>
      </c>
    </row>
    <row r="3509" spans="1:13">
      <c r="A3509" s="19">
        <v>45804</v>
      </c>
      <c r="B3509" t="s">
        <v>19</v>
      </c>
      <c r="C3509" t="s">
        <v>14</v>
      </c>
      <c r="D3509">
        <v>8</v>
      </c>
      <c r="E3509">
        <v>2.4</v>
      </c>
      <c r="F3509">
        <v>5.6</v>
      </c>
      <c r="G3509">
        <v>3771</v>
      </c>
      <c r="H3509" t="s">
        <v>31</v>
      </c>
      <c r="I3509">
        <v>11200</v>
      </c>
      <c r="J3509" t="s">
        <v>16</v>
      </c>
      <c r="K3509" s="20">
        <v>0.3</v>
      </c>
      <c r="L3509" s="20">
        <v>0.7</v>
      </c>
      <c r="M3509" t="str">
        <f>_xlfn.XLOOKUP(Production_Downtime_Cleaned[[#This Row],[machine_id]],Machine_master[machine_id],Machine_master[department])</f>
        <v>Stamping</v>
      </c>
    </row>
    <row r="3510" spans="1:13">
      <c r="A3510" s="19">
        <v>45804</v>
      </c>
      <c r="B3510" t="s">
        <v>19</v>
      </c>
      <c r="C3510" t="s">
        <v>17</v>
      </c>
      <c r="D3510">
        <v>8</v>
      </c>
      <c r="E3510">
        <v>0</v>
      </c>
      <c r="F3510">
        <v>8</v>
      </c>
      <c r="G3510">
        <v>5545</v>
      </c>
      <c r="H3510" t="s">
        <v>15</v>
      </c>
      <c r="I3510">
        <v>0</v>
      </c>
      <c r="J3510" t="s">
        <v>16</v>
      </c>
      <c r="K3510" s="20">
        <v>0</v>
      </c>
      <c r="L3510" s="20">
        <v>1</v>
      </c>
      <c r="M3510" t="str">
        <f>_xlfn.XLOOKUP(Production_Downtime_Cleaned[[#This Row],[machine_id]],Machine_master[machine_id],Machine_master[department])</f>
        <v>Stamping</v>
      </c>
    </row>
    <row r="3511" spans="1:13">
      <c r="A3511" s="19">
        <v>45804</v>
      </c>
      <c r="B3511" t="s">
        <v>19</v>
      </c>
      <c r="C3511" t="s">
        <v>18</v>
      </c>
      <c r="D3511">
        <v>8</v>
      </c>
      <c r="E3511">
        <v>0</v>
      </c>
      <c r="F3511">
        <v>8</v>
      </c>
      <c r="G3511">
        <v>5107</v>
      </c>
      <c r="H3511" t="s">
        <v>15</v>
      </c>
      <c r="I3511">
        <v>0</v>
      </c>
      <c r="J3511" t="s">
        <v>16</v>
      </c>
      <c r="K3511" s="20">
        <v>0</v>
      </c>
      <c r="L3511" s="20">
        <v>1</v>
      </c>
      <c r="M3511" t="str">
        <f>_xlfn.XLOOKUP(Production_Downtime_Cleaned[[#This Row],[machine_id]],Machine_master[machine_id],Machine_master[department])</f>
        <v>Stamping</v>
      </c>
    </row>
    <row r="3512" spans="1:13">
      <c r="A3512" s="19">
        <v>45804</v>
      </c>
      <c r="B3512" t="s">
        <v>20</v>
      </c>
      <c r="C3512" t="s">
        <v>14</v>
      </c>
      <c r="D3512">
        <v>8</v>
      </c>
      <c r="E3512">
        <v>0</v>
      </c>
      <c r="F3512">
        <v>8</v>
      </c>
      <c r="G3512">
        <v>5257</v>
      </c>
      <c r="H3512" t="s">
        <v>15</v>
      </c>
      <c r="I3512">
        <v>0</v>
      </c>
      <c r="J3512" t="s">
        <v>16</v>
      </c>
      <c r="K3512" s="20">
        <v>0</v>
      </c>
      <c r="L3512" s="20">
        <v>1</v>
      </c>
      <c r="M3512" t="str">
        <f>_xlfn.XLOOKUP(Production_Downtime_Cleaned[[#This Row],[machine_id]],Machine_master[machine_id],Machine_master[department])</f>
        <v>Stamping</v>
      </c>
    </row>
    <row r="3513" spans="1:13">
      <c r="A3513" s="19">
        <v>45804</v>
      </c>
      <c r="B3513" t="s">
        <v>20</v>
      </c>
      <c r="C3513" t="s">
        <v>17</v>
      </c>
      <c r="D3513">
        <v>8</v>
      </c>
      <c r="E3513">
        <v>0.9</v>
      </c>
      <c r="F3513">
        <v>7.1</v>
      </c>
      <c r="G3513">
        <v>4132</v>
      </c>
      <c r="H3513" t="s">
        <v>31</v>
      </c>
      <c r="I3513">
        <v>9400</v>
      </c>
      <c r="J3513" t="s">
        <v>16</v>
      </c>
      <c r="K3513" s="20">
        <v>0.11</v>
      </c>
      <c r="L3513" s="20">
        <v>0.89</v>
      </c>
      <c r="M3513" t="str">
        <f>_xlfn.XLOOKUP(Production_Downtime_Cleaned[[#This Row],[machine_id]],Machine_master[machine_id],Machine_master[department])</f>
        <v>Stamping</v>
      </c>
    </row>
    <row r="3514" spans="1:13">
      <c r="A3514" s="19">
        <v>45804</v>
      </c>
      <c r="B3514" t="s">
        <v>20</v>
      </c>
      <c r="C3514" t="s">
        <v>18</v>
      </c>
      <c r="D3514">
        <v>8</v>
      </c>
      <c r="E3514">
        <v>3.6</v>
      </c>
      <c r="F3514">
        <v>4.4000000000000004</v>
      </c>
      <c r="G3514">
        <v>2569</v>
      </c>
      <c r="H3514" t="s">
        <v>30</v>
      </c>
      <c r="I3514">
        <v>6200</v>
      </c>
      <c r="J3514" t="s">
        <v>16</v>
      </c>
      <c r="K3514" s="20">
        <v>0.45</v>
      </c>
      <c r="L3514" s="20">
        <v>0.55000000000000004</v>
      </c>
      <c r="M3514" t="str">
        <f>_xlfn.XLOOKUP(Production_Downtime_Cleaned[[#This Row],[machine_id]],Machine_master[machine_id],Machine_master[department])</f>
        <v>Stamping</v>
      </c>
    </row>
    <row r="3515" spans="1:13">
      <c r="A3515" s="19">
        <v>45804</v>
      </c>
      <c r="B3515" t="s">
        <v>21</v>
      </c>
      <c r="C3515" t="s">
        <v>14</v>
      </c>
      <c r="D3515">
        <v>8</v>
      </c>
      <c r="E3515">
        <v>0</v>
      </c>
      <c r="F3515">
        <v>8</v>
      </c>
      <c r="G3515">
        <v>647</v>
      </c>
      <c r="H3515" t="s">
        <v>15</v>
      </c>
      <c r="I3515">
        <v>0</v>
      </c>
      <c r="J3515" t="s">
        <v>16</v>
      </c>
      <c r="K3515" s="20">
        <v>0</v>
      </c>
      <c r="L3515" s="20">
        <v>1</v>
      </c>
      <c r="M3515" t="str">
        <f>_xlfn.XLOOKUP(Production_Downtime_Cleaned[[#This Row],[machine_id]],Machine_master[machine_id],Machine_master[department])</f>
        <v>Machining</v>
      </c>
    </row>
    <row r="3516" spans="1:13">
      <c r="A3516" s="19">
        <v>45804</v>
      </c>
      <c r="B3516" t="s">
        <v>21</v>
      </c>
      <c r="C3516" t="s">
        <v>17</v>
      </c>
      <c r="D3516">
        <v>8</v>
      </c>
      <c r="E3516">
        <v>3.9</v>
      </c>
      <c r="F3516">
        <v>4.0999999999999996</v>
      </c>
      <c r="G3516">
        <v>320</v>
      </c>
      <c r="H3516" t="s">
        <v>30</v>
      </c>
      <c r="I3516">
        <v>13800</v>
      </c>
      <c r="J3516" t="s">
        <v>16</v>
      </c>
      <c r="K3516" s="20">
        <v>0.49</v>
      </c>
      <c r="L3516" s="20">
        <v>0.51</v>
      </c>
      <c r="M3516" t="str">
        <f>_xlfn.XLOOKUP(Production_Downtime_Cleaned[[#This Row],[machine_id]],Machine_master[machine_id],Machine_master[department])</f>
        <v>Machining</v>
      </c>
    </row>
    <row r="3517" spans="1:13">
      <c r="A3517" s="19">
        <v>45804</v>
      </c>
      <c r="B3517" t="s">
        <v>21</v>
      </c>
      <c r="C3517" t="s">
        <v>18</v>
      </c>
      <c r="D3517">
        <v>8</v>
      </c>
      <c r="E3517">
        <v>0</v>
      </c>
      <c r="F3517">
        <v>8</v>
      </c>
      <c r="G3517">
        <v>666</v>
      </c>
      <c r="H3517" t="s">
        <v>15</v>
      </c>
      <c r="I3517">
        <v>0</v>
      </c>
      <c r="J3517" t="s">
        <v>16</v>
      </c>
      <c r="K3517" s="20">
        <v>0</v>
      </c>
      <c r="L3517" s="20">
        <v>1</v>
      </c>
      <c r="M3517" t="str">
        <f>_xlfn.XLOOKUP(Production_Downtime_Cleaned[[#This Row],[machine_id]],Machine_master[machine_id],Machine_master[department])</f>
        <v>Machining</v>
      </c>
    </row>
    <row r="3518" spans="1:13">
      <c r="A3518" s="19">
        <v>45804</v>
      </c>
      <c r="B3518" t="s">
        <v>22</v>
      </c>
      <c r="C3518" t="s">
        <v>14</v>
      </c>
      <c r="D3518">
        <v>8</v>
      </c>
      <c r="E3518">
        <v>0</v>
      </c>
      <c r="F3518">
        <v>8</v>
      </c>
      <c r="G3518">
        <v>645</v>
      </c>
      <c r="H3518" t="s">
        <v>15</v>
      </c>
      <c r="I3518">
        <v>0</v>
      </c>
      <c r="J3518" t="s">
        <v>16</v>
      </c>
      <c r="K3518" s="20">
        <v>0</v>
      </c>
      <c r="L3518" s="20">
        <v>1</v>
      </c>
      <c r="M3518" t="str">
        <f>_xlfn.XLOOKUP(Production_Downtime_Cleaned[[#This Row],[machine_id]],Machine_master[machine_id],Machine_master[department])</f>
        <v>Machining</v>
      </c>
    </row>
    <row r="3519" spans="1:13">
      <c r="A3519" s="19">
        <v>45804</v>
      </c>
      <c r="B3519" t="s">
        <v>22</v>
      </c>
      <c r="C3519" t="s">
        <v>17</v>
      </c>
      <c r="D3519">
        <v>8</v>
      </c>
      <c r="E3519">
        <v>0</v>
      </c>
      <c r="F3519">
        <v>8</v>
      </c>
      <c r="G3519">
        <v>725</v>
      </c>
      <c r="H3519" t="s">
        <v>15</v>
      </c>
      <c r="I3519">
        <v>0</v>
      </c>
      <c r="J3519" t="s">
        <v>16</v>
      </c>
      <c r="K3519" s="20">
        <v>0</v>
      </c>
      <c r="L3519" s="20">
        <v>1</v>
      </c>
      <c r="M3519" t="str">
        <f>_xlfn.XLOOKUP(Production_Downtime_Cleaned[[#This Row],[machine_id]],Machine_master[machine_id],Machine_master[department])</f>
        <v>Machining</v>
      </c>
    </row>
    <row r="3520" spans="1:13">
      <c r="A3520" s="19">
        <v>45804</v>
      </c>
      <c r="B3520" t="s">
        <v>22</v>
      </c>
      <c r="C3520" t="s">
        <v>18</v>
      </c>
      <c r="D3520">
        <v>8</v>
      </c>
      <c r="E3520">
        <v>0</v>
      </c>
      <c r="F3520">
        <v>8</v>
      </c>
      <c r="G3520">
        <v>781</v>
      </c>
      <c r="H3520" t="s">
        <v>15</v>
      </c>
      <c r="I3520">
        <v>0</v>
      </c>
      <c r="J3520" t="s">
        <v>16</v>
      </c>
      <c r="K3520" s="20">
        <v>0</v>
      </c>
      <c r="L3520" s="20">
        <v>1</v>
      </c>
      <c r="M3520" t="str">
        <f>_xlfn.XLOOKUP(Production_Downtime_Cleaned[[#This Row],[machine_id]],Machine_master[machine_id],Machine_master[department])</f>
        <v>Machining</v>
      </c>
    </row>
    <row r="3521" spans="1:13">
      <c r="A3521" s="19">
        <v>45804</v>
      </c>
      <c r="B3521" t="s">
        <v>23</v>
      </c>
      <c r="C3521" t="s">
        <v>14</v>
      </c>
      <c r="D3521">
        <v>8</v>
      </c>
      <c r="E3521">
        <v>0</v>
      </c>
      <c r="F3521">
        <v>8</v>
      </c>
      <c r="G3521">
        <v>3194</v>
      </c>
      <c r="H3521" t="s">
        <v>15</v>
      </c>
      <c r="I3521">
        <v>0</v>
      </c>
      <c r="J3521" t="s">
        <v>16</v>
      </c>
      <c r="K3521" s="20">
        <v>0</v>
      </c>
      <c r="L3521" s="20">
        <v>1</v>
      </c>
      <c r="M3521" t="str">
        <f>_xlfn.XLOOKUP(Production_Downtime_Cleaned[[#This Row],[machine_id]],Machine_master[machine_id],Machine_master[department])</f>
        <v>Assembly</v>
      </c>
    </row>
    <row r="3522" spans="1:13">
      <c r="A3522" s="19">
        <v>45804</v>
      </c>
      <c r="B3522" t="s">
        <v>23</v>
      </c>
      <c r="C3522" t="s">
        <v>17</v>
      </c>
      <c r="D3522">
        <v>8</v>
      </c>
      <c r="E3522">
        <v>0</v>
      </c>
      <c r="F3522">
        <v>8</v>
      </c>
      <c r="G3522">
        <v>2962</v>
      </c>
      <c r="H3522" t="s">
        <v>15</v>
      </c>
      <c r="I3522">
        <v>0</v>
      </c>
      <c r="J3522" t="s">
        <v>16</v>
      </c>
      <c r="K3522" s="20">
        <v>0</v>
      </c>
      <c r="L3522" s="20">
        <v>1</v>
      </c>
      <c r="M3522" t="str">
        <f>_xlfn.XLOOKUP(Production_Downtime_Cleaned[[#This Row],[machine_id]],Machine_master[machine_id],Machine_master[department])</f>
        <v>Assembly</v>
      </c>
    </row>
    <row r="3523" spans="1:13">
      <c r="A3523" s="19">
        <v>45804</v>
      </c>
      <c r="B3523" t="s">
        <v>23</v>
      </c>
      <c r="C3523" t="s">
        <v>18</v>
      </c>
      <c r="D3523">
        <v>8</v>
      </c>
      <c r="E3523">
        <v>0.9</v>
      </c>
      <c r="F3523">
        <v>7.1</v>
      </c>
      <c r="G3523">
        <v>3154</v>
      </c>
      <c r="H3523" t="s">
        <v>26</v>
      </c>
      <c r="I3523">
        <v>10700</v>
      </c>
      <c r="J3523" t="s">
        <v>16</v>
      </c>
      <c r="K3523" s="20">
        <v>0.11</v>
      </c>
      <c r="L3523" s="20">
        <v>0.89</v>
      </c>
      <c r="M3523" t="str">
        <f>_xlfn.XLOOKUP(Production_Downtime_Cleaned[[#This Row],[machine_id]],Machine_master[machine_id],Machine_master[department])</f>
        <v>Assembly</v>
      </c>
    </row>
    <row r="3524" spans="1:13">
      <c r="A3524" s="19">
        <v>45804</v>
      </c>
      <c r="B3524" t="s">
        <v>24</v>
      </c>
      <c r="C3524" t="s">
        <v>14</v>
      </c>
      <c r="D3524">
        <v>8</v>
      </c>
      <c r="E3524">
        <v>5.7</v>
      </c>
      <c r="F3524">
        <v>2.2999999999999998</v>
      </c>
      <c r="G3524">
        <v>888</v>
      </c>
      <c r="H3524" t="s">
        <v>29</v>
      </c>
      <c r="I3524">
        <v>11300</v>
      </c>
      <c r="J3524" t="s">
        <v>16</v>
      </c>
      <c r="K3524" s="20">
        <v>0.71</v>
      </c>
      <c r="L3524" s="20">
        <v>0.28999999999999998</v>
      </c>
      <c r="M3524" t="str">
        <f>_xlfn.XLOOKUP(Production_Downtime_Cleaned[[#This Row],[machine_id]],Machine_master[machine_id],Machine_master[department])</f>
        <v>Assembly</v>
      </c>
    </row>
    <row r="3525" spans="1:13">
      <c r="A3525" s="19">
        <v>45804</v>
      </c>
      <c r="B3525" t="s">
        <v>24</v>
      </c>
      <c r="C3525" t="s">
        <v>17</v>
      </c>
      <c r="D3525">
        <v>8</v>
      </c>
      <c r="E3525">
        <v>0</v>
      </c>
      <c r="F3525">
        <v>8</v>
      </c>
      <c r="G3525">
        <v>3027</v>
      </c>
      <c r="H3525" t="s">
        <v>15</v>
      </c>
      <c r="I3525">
        <v>0</v>
      </c>
      <c r="J3525" t="s">
        <v>16</v>
      </c>
      <c r="K3525" s="20">
        <v>0</v>
      </c>
      <c r="L3525" s="20">
        <v>1</v>
      </c>
      <c r="M3525" t="str">
        <f>_xlfn.XLOOKUP(Production_Downtime_Cleaned[[#This Row],[machine_id]],Machine_master[machine_id],Machine_master[department])</f>
        <v>Assembly</v>
      </c>
    </row>
    <row r="3526" spans="1:13">
      <c r="A3526" s="19">
        <v>45804</v>
      </c>
      <c r="B3526" t="s">
        <v>24</v>
      </c>
      <c r="C3526" t="s">
        <v>18</v>
      </c>
      <c r="D3526">
        <v>8</v>
      </c>
      <c r="E3526">
        <v>5.2</v>
      </c>
      <c r="F3526">
        <v>2.8</v>
      </c>
      <c r="G3526">
        <v>1086</v>
      </c>
      <c r="H3526" t="s">
        <v>27</v>
      </c>
      <c r="I3526">
        <v>11300</v>
      </c>
      <c r="J3526" t="s">
        <v>16</v>
      </c>
      <c r="K3526" s="20">
        <v>0.65</v>
      </c>
      <c r="L3526" s="20">
        <v>0.35</v>
      </c>
      <c r="M3526" t="str">
        <f>_xlfn.XLOOKUP(Production_Downtime_Cleaned[[#This Row],[machine_id]],Machine_master[machine_id],Machine_master[department])</f>
        <v>Assembly</v>
      </c>
    </row>
    <row r="3527" spans="1:13">
      <c r="A3527" s="19">
        <v>45804</v>
      </c>
      <c r="B3527" t="s">
        <v>25</v>
      </c>
      <c r="C3527" t="s">
        <v>14</v>
      </c>
      <c r="D3527">
        <v>8</v>
      </c>
      <c r="E3527">
        <v>0</v>
      </c>
      <c r="F3527">
        <v>8</v>
      </c>
      <c r="G3527">
        <v>4068</v>
      </c>
      <c r="H3527" t="s">
        <v>15</v>
      </c>
      <c r="I3527">
        <v>0</v>
      </c>
      <c r="J3527" t="s">
        <v>16</v>
      </c>
      <c r="K3527" s="20">
        <v>0</v>
      </c>
      <c r="L3527" s="20">
        <v>1</v>
      </c>
      <c r="M3527" t="str">
        <f>_xlfn.XLOOKUP(Production_Downtime_Cleaned[[#This Row],[machine_id]],Machine_master[machine_id],Machine_master[department])</f>
        <v>Cutting</v>
      </c>
    </row>
    <row r="3528" spans="1:13">
      <c r="A3528" s="19">
        <v>45804</v>
      </c>
      <c r="B3528" t="s">
        <v>25</v>
      </c>
      <c r="C3528" t="s">
        <v>17</v>
      </c>
      <c r="D3528">
        <v>8</v>
      </c>
      <c r="E3528">
        <v>0.8</v>
      </c>
      <c r="F3528">
        <v>7.2</v>
      </c>
      <c r="G3528">
        <v>3587</v>
      </c>
      <c r="H3528" t="s">
        <v>30</v>
      </c>
      <c r="I3528">
        <v>3800</v>
      </c>
      <c r="J3528" t="s">
        <v>16</v>
      </c>
      <c r="K3528" s="20">
        <v>0.1</v>
      </c>
      <c r="L3528" s="20">
        <v>0.9</v>
      </c>
      <c r="M3528" t="str">
        <f>_xlfn.XLOOKUP(Production_Downtime_Cleaned[[#This Row],[machine_id]],Machine_master[machine_id],Machine_master[department])</f>
        <v>Cutting</v>
      </c>
    </row>
    <row r="3529" spans="1:13">
      <c r="A3529" s="19">
        <v>45804</v>
      </c>
      <c r="B3529" t="s">
        <v>25</v>
      </c>
      <c r="C3529" t="s">
        <v>18</v>
      </c>
      <c r="D3529">
        <v>8</v>
      </c>
      <c r="E3529">
        <v>0</v>
      </c>
      <c r="F3529">
        <v>8</v>
      </c>
      <c r="G3529">
        <v>3946</v>
      </c>
      <c r="H3529" t="s">
        <v>15</v>
      </c>
      <c r="I3529">
        <v>0</v>
      </c>
      <c r="J3529" t="s">
        <v>16</v>
      </c>
      <c r="K3529" s="20">
        <v>0</v>
      </c>
      <c r="L3529" s="20">
        <v>1</v>
      </c>
      <c r="M3529" t="str">
        <f>_xlfn.XLOOKUP(Production_Downtime_Cleaned[[#This Row],[machine_id]],Machine_master[machine_id],Machine_master[department])</f>
        <v>Cutting</v>
      </c>
    </row>
    <row r="3530" spans="1:13">
      <c r="A3530" s="19">
        <v>45805</v>
      </c>
      <c r="B3530" t="s">
        <v>13</v>
      </c>
      <c r="C3530" t="s">
        <v>14</v>
      </c>
      <c r="D3530">
        <v>8</v>
      </c>
      <c r="E3530">
        <v>3</v>
      </c>
      <c r="F3530">
        <v>5</v>
      </c>
      <c r="G3530">
        <v>3219</v>
      </c>
      <c r="H3530" t="s">
        <v>29</v>
      </c>
      <c r="I3530">
        <v>3100</v>
      </c>
      <c r="J3530" t="s">
        <v>16</v>
      </c>
      <c r="K3530" s="20">
        <v>0.38</v>
      </c>
      <c r="L3530" s="20">
        <v>0.63</v>
      </c>
      <c r="M3530" t="str">
        <f>_xlfn.XLOOKUP(Production_Downtime_Cleaned[[#This Row],[machine_id]],Machine_master[machine_id],Machine_master[department])</f>
        <v>Stamping</v>
      </c>
    </row>
    <row r="3531" spans="1:13">
      <c r="A3531" s="19">
        <v>45805</v>
      </c>
      <c r="B3531" t="s">
        <v>13</v>
      </c>
      <c r="C3531" t="s">
        <v>17</v>
      </c>
      <c r="D3531">
        <v>8</v>
      </c>
      <c r="E3531">
        <v>0</v>
      </c>
      <c r="F3531">
        <v>8</v>
      </c>
      <c r="G3531">
        <v>4879</v>
      </c>
      <c r="H3531" t="s">
        <v>15</v>
      </c>
      <c r="I3531">
        <v>0</v>
      </c>
      <c r="J3531" t="s">
        <v>16</v>
      </c>
      <c r="K3531" s="20">
        <v>0</v>
      </c>
      <c r="L3531" s="20">
        <v>1</v>
      </c>
      <c r="M3531" t="str">
        <f>_xlfn.XLOOKUP(Production_Downtime_Cleaned[[#This Row],[machine_id]],Machine_master[machine_id],Machine_master[department])</f>
        <v>Stamping</v>
      </c>
    </row>
    <row r="3532" spans="1:13">
      <c r="A3532" s="19">
        <v>45805</v>
      </c>
      <c r="B3532" t="s">
        <v>13</v>
      </c>
      <c r="C3532" t="s">
        <v>18</v>
      </c>
      <c r="D3532">
        <v>8</v>
      </c>
      <c r="E3532">
        <v>0</v>
      </c>
      <c r="F3532">
        <v>8</v>
      </c>
      <c r="G3532">
        <v>4459</v>
      </c>
      <c r="H3532" t="s">
        <v>15</v>
      </c>
      <c r="I3532">
        <v>0</v>
      </c>
      <c r="J3532" t="s">
        <v>16</v>
      </c>
      <c r="K3532" s="20">
        <v>0</v>
      </c>
      <c r="L3532" s="20">
        <v>1</v>
      </c>
      <c r="M3532" t="str">
        <f>_xlfn.XLOOKUP(Production_Downtime_Cleaned[[#This Row],[machine_id]],Machine_master[machine_id],Machine_master[department])</f>
        <v>Stamping</v>
      </c>
    </row>
    <row r="3533" spans="1:13">
      <c r="A3533" s="19">
        <v>45805</v>
      </c>
      <c r="B3533" t="s">
        <v>19</v>
      </c>
      <c r="C3533" t="s">
        <v>14</v>
      </c>
      <c r="D3533">
        <v>8</v>
      </c>
      <c r="E3533">
        <v>4.4000000000000004</v>
      </c>
      <c r="F3533">
        <v>3.6</v>
      </c>
      <c r="G3533">
        <v>2269</v>
      </c>
      <c r="H3533" t="s">
        <v>30</v>
      </c>
      <c r="I3533">
        <v>9900</v>
      </c>
      <c r="J3533" t="s">
        <v>16</v>
      </c>
      <c r="K3533" s="20">
        <v>0.55000000000000004</v>
      </c>
      <c r="L3533" s="20">
        <v>0.45</v>
      </c>
      <c r="M3533" t="str">
        <f>_xlfn.XLOOKUP(Production_Downtime_Cleaned[[#This Row],[machine_id]],Machine_master[machine_id],Machine_master[department])</f>
        <v>Stamping</v>
      </c>
    </row>
    <row r="3534" spans="1:13">
      <c r="A3534" s="19">
        <v>45805</v>
      </c>
      <c r="B3534" t="s">
        <v>19</v>
      </c>
      <c r="C3534" t="s">
        <v>17</v>
      </c>
      <c r="D3534">
        <v>8</v>
      </c>
      <c r="E3534">
        <v>0</v>
      </c>
      <c r="F3534">
        <v>8</v>
      </c>
      <c r="G3534">
        <v>5163</v>
      </c>
      <c r="H3534" t="s">
        <v>15</v>
      </c>
      <c r="I3534">
        <v>0</v>
      </c>
      <c r="J3534" t="s">
        <v>16</v>
      </c>
      <c r="K3534" s="20">
        <v>0</v>
      </c>
      <c r="L3534" s="20">
        <v>1</v>
      </c>
      <c r="M3534" t="str">
        <f>_xlfn.XLOOKUP(Production_Downtime_Cleaned[[#This Row],[machine_id]],Machine_master[machine_id],Machine_master[department])</f>
        <v>Stamping</v>
      </c>
    </row>
    <row r="3535" spans="1:13">
      <c r="A3535" s="19">
        <v>45805</v>
      </c>
      <c r="B3535" t="s">
        <v>19</v>
      </c>
      <c r="C3535" t="s">
        <v>18</v>
      </c>
      <c r="D3535">
        <v>8</v>
      </c>
      <c r="E3535">
        <v>5.9</v>
      </c>
      <c r="F3535">
        <v>2.1</v>
      </c>
      <c r="G3535">
        <v>1293</v>
      </c>
      <c r="H3535" t="s">
        <v>31</v>
      </c>
      <c r="I3535">
        <v>13600</v>
      </c>
      <c r="J3535" t="s">
        <v>16</v>
      </c>
      <c r="K3535" s="20">
        <v>0.74</v>
      </c>
      <c r="L3535" s="20">
        <v>0.26</v>
      </c>
      <c r="M3535" t="str">
        <f>_xlfn.XLOOKUP(Production_Downtime_Cleaned[[#This Row],[machine_id]],Machine_master[machine_id],Machine_master[department])</f>
        <v>Stamping</v>
      </c>
    </row>
    <row r="3536" spans="1:13">
      <c r="A3536" s="19">
        <v>45805</v>
      </c>
      <c r="B3536" t="s">
        <v>20</v>
      </c>
      <c r="C3536" t="s">
        <v>14</v>
      </c>
      <c r="D3536">
        <v>8</v>
      </c>
      <c r="E3536">
        <v>1.2</v>
      </c>
      <c r="F3536">
        <v>6.8</v>
      </c>
      <c r="G3536">
        <v>3790</v>
      </c>
      <c r="H3536" t="s">
        <v>27</v>
      </c>
      <c r="I3536">
        <v>8000</v>
      </c>
      <c r="J3536" t="s">
        <v>16</v>
      </c>
      <c r="K3536" s="20">
        <v>0.15</v>
      </c>
      <c r="L3536" s="20">
        <v>0.85</v>
      </c>
      <c r="M3536" t="str">
        <f>_xlfn.XLOOKUP(Production_Downtime_Cleaned[[#This Row],[machine_id]],Machine_master[machine_id],Machine_master[department])</f>
        <v>Stamping</v>
      </c>
    </row>
    <row r="3537" spans="1:13">
      <c r="A3537" s="19">
        <v>45805</v>
      </c>
      <c r="B3537" t="s">
        <v>20</v>
      </c>
      <c r="C3537" t="s">
        <v>17</v>
      </c>
      <c r="D3537">
        <v>8</v>
      </c>
      <c r="E3537">
        <v>0</v>
      </c>
      <c r="F3537">
        <v>8</v>
      </c>
      <c r="G3537">
        <v>4549</v>
      </c>
      <c r="H3537" t="s">
        <v>15</v>
      </c>
      <c r="I3537">
        <v>0</v>
      </c>
      <c r="J3537" t="s">
        <v>16</v>
      </c>
      <c r="K3537" s="20">
        <v>0</v>
      </c>
      <c r="L3537" s="20">
        <v>1</v>
      </c>
      <c r="M3537" t="str">
        <f>_xlfn.XLOOKUP(Production_Downtime_Cleaned[[#This Row],[machine_id]],Machine_master[machine_id],Machine_master[department])</f>
        <v>Stamping</v>
      </c>
    </row>
    <row r="3538" spans="1:13">
      <c r="A3538" s="19">
        <v>45805</v>
      </c>
      <c r="B3538" t="s">
        <v>20</v>
      </c>
      <c r="C3538" t="s">
        <v>18</v>
      </c>
      <c r="D3538">
        <v>8</v>
      </c>
      <c r="E3538">
        <v>5.4</v>
      </c>
      <c r="F3538">
        <v>2.6</v>
      </c>
      <c r="G3538">
        <v>1417</v>
      </c>
      <c r="H3538" t="s">
        <v>30</v>
      </c>
      <c r="I3538">
        <v>6200</v>
      </c>
      <c r="J3538" t="s">
        <v>16</v>
      </c>
      <c r="K3538" s="20">
        <v>0.68</v>
      </c>
      <c r="L3538" s="20">
        <v>0.33</v>
      </c>
      <c r="M3538" t="str">
        <f>_xlfn.XLOOKUP(Production_Downtime_Cleaned[[#This Row],[machine_id]],Machine_master[machine_id],Machine_master[department])</f>
        <v>Stamping</v>
      </c>
    </row>
    <row r="3539" spans="1:13">
      <c r="A3539" s="19">
        <v>45805</v>
      </c>
      <c r="B3539" t="s">
        <v>21</v>
      </c>
      <c r="C3539" t="s">
        <v>14</v>
      </c>
      <c r="D3539">
        <v>8</v>
      </c>
      <c r="E3539">
        <v>0</v>
      </c>
      <c r="F3539">
        <v>8</v>
      </c>
      <c r="G3539">
        <v>645</v>
      </c>
      <c r="H3539" t="s">
        <v>15</v>
      </c>
      <c r="I3539">
        <v>0</v>
      </c>
      <c r="J3539" t="s">
        <v>16</v>
      </c>
      <c r="K3539" s="20">
        <v>0</v>
      </c>
      <c r="L3539" s="20">
        <v>1</v>
      </c>
      <c r="M3539" t="str">
        <f>_xlfn.XLOOKUP(Production_Downtime_Cleaned[[#This Row],[machine_id]],Machine_master[machine_id],Machine_master[department])</f>
        <v>Machining</v>
      </c>
    </row>
    <row r="3540" spans="1:13">
      <c r="A3540" s="19">
        <v>45805</v>
      </c>
      <c r="B3540" t="s">
        <v>21</v>
      </c>
      <c r="C3540" t="s">
        <v>17</v>
      </c>
      <c r="D3540">
        <v>8</v>
      </c>
      <c r="E3540">
        <v>0</v>
      </c>
      <c r="F3540">
        <v>8</v>
      </c>
      <c r="G3540">
        <v>704</v>
      </c>
      <c r="H3540" t="s">
        <v>15</v>
      </c>
      <c r="I3540">
        <v>0</v>
      </c>
      <c r="J3540" t="s">
        <v>16</v>
      </c>
      <c r="K3540" s="20">
        <v>0</v>
      </c>
      <c r="L3540" s="20">
        <v>1</v>
      </c>
      <c r="M3540" t="str">
        <f>_xlfn.XLOOKUP(Production_Downtime_Cleaned[[#This Row],[machine_id]],Machine_master[machine_id],Machine_master[department])</f>
        <v>Machining</v>
      </c>
    </row>
    <row r="3541" spans="1:13">
      <c r="A3541" s="19">
        <v>45805</v>
      </c>
      <c r="B3541" t="s">
        <v>21</v>
      </c>
      <c r="C3541" t="s">
        <v>18</v>
      </c>
      <c r="D3541">
        <v>8</v>
      </c>
      <c r="E3541">
        <v>0</v>
      </c>
      <c r="F3541">
        <v>8</v>
      </c>
      <c r="G3541">
        <v>564</v>
      </c>
      <c r="H3541" t="s">
        <v>15</v>
      </c>
      <c r="I3541">
        <v>0</v>
      </c>
      <c r="J3541" t="s">
        <v>16</v>
      </c>
      <c r="K3541" s="20">
        <v>0</v>
      </c>
      <c r="L3541" s="20">
        <v>1</v>
      </c>
      <c r="M3541" t="str">
        <f>_xlfn.XLOOKUP(Production_Downtime_Cleaned[[#This Row],[machine_id]],Machine_master[machine_id],Machine_master[department])</f>
        <v>Machining</v>
      </c>
    </row>
    <row r="3542" spans="1:13">
      <c r="A3542" s="19">
        <v>45805</v>
      </c>
      <c r="B3542" t="s">
        <v>22</v>
      </c>
      <c r="C3542" t="s">
        <v>14</v>
      </c>
      <c r="D3542">
        <v>8</v>
      </c>
      <c r="E3542">
        <v>0</v>
      </c>
      <c r="F3542">
        <v>8</v>
      </c>
      <c r="G3542">
        <v>690</v>
      </c>
      <c r="H3542" t="s">
        <v>15</v>
      </c>
      <c r="I3542">
        <v>0</v>
      </c>
      <c r="J3542" t="s">
        <v>16</v>
      </c>
      <c r="K3542" s="20">
        <v>0</v>
      </c>
      <c r="L3542" s="20">
        <v>1</v>
      </c>
      <c r="M3542" t="str">
        <f>_xlfn.XLOOKUP(Production_Downtime_Cleaned[[#This Row],[machine_id]],Machine_master[machine_id],Machine_master[department])</f>
        <v>Machining</v>
      </c>
    </row>
    <row r="3543" spans="1:13">
      <c r="A3543" s="19">
        <v>45805</v>
      </c>
      <c r="B3543" t="s">
        <v>22</v>
      </c>
      <c r="C3543" t="s">
        <v>17</v>
      </c>
      <c r="D3543">
        <v>8</v>
      </c>
      <c r="E3543">
        <v>0</v>
      </c>
      <c r="F3543">
        <v>8</v>
      </c>
      <c r="G3543">
        <v>697</v>
      </c>
      <c r="H3543" t="s">
        <v>15</v>
      </c>
      <c r="I3543">
        <v>0</v>
      </c>
      <c r="J3543" t="s">
        <v>16</v>
      </c>
      <c r="K3543" s="20">
        <v>0</v>
      </c>
      <c r="L3543" s="20">
        <v>1</v>
      </c>
      <c r="M3543" t="str">
        <f>_xlfn.XLOOKUP(Production_Downtime_Cleaned[[#This Row],[machine_id]],Machine_master[machine_id],Machine_master[department])</f>
        <v>Machining</v>
      </c>
    </row>
    <row r="3544" spans="1:13">
      <c r="A3544" s="19">
        <v>45805</v>
      </c>
      <c r="B3544" t="s">
        <v>22</v>
      </c>
      <c r="C3544" t="s">
        <v>18</v>
      </c>
      <c r="D3544">
        <v>8</v>
      </c>
      <c r="E3544">
        <v>5.4</v>
      </c>
      <c r="F3544">
        <v>2.6</v>
      </c>
      <c r="G3544">
        <v>217</v>
      </c>
      <c r="H3544" t="s">
        <v>28</v>
      </c>
      <c r="I3544">
        <v>9600</v>
      </c>
      <c r="J3544" t="s">
        <v>16</v>
      </c>
      <c r="K3544" s="20">
        <v>0.68</v>
      </c>
      <c r="L3544" s="20">
        <v>0.33</v>
      </c>
      <c r="M3544" t="str">
        <f>_xlfn.XLOOKUP(Production_Downtime_Cleaned[[#This Row],[machine_id]],Machine_master[machine_id],Machine_master[department])</f>
        <v>Machining</v>
      </c>
    </row>
    <row r="3545" spans="1:13">
      <c r="A3545" s="19">
        <v>45805</v>
      </c>
      <c r="B3545" t="s">
        <v>23</v>
      </c>
      <c r="C3545" t="s">
        <v>14</v>
      </c>
      <c r="D3545">
        <v>8</v>
      </c>
      <c r="E3545">
        <v>0</v>
      </c>
      <c r="F3545">
        <v>8</v>
      </c>
      <c r="G3545">
        <v>3506</v>
      </c>
      <c r="H3545" t="s">
        <v>15</v>
      </c>
      <c r="I3545">
        <v>0</v>
      </c>
      <c r="J3545" t="s">
        <v>16</v>
      </c>
      <c r="K3545" s="20">
        <v>0</v>
      </c>
      <c r="L3545" s="20">
        <v>1</v>
      </c>
      <c r="M3545" t="str">
        <f>_xlfn.XLOOKUP(Production_Downtime_Cleaned[[#This Row],[machine_id]],Machine_master[machine_id],Machine_master[department])</f>
        <v>Assembly</v>
      </c>
    </row>
    <row r="3546" spans="1:13">
      <c r="A3546" s="19">
        <v>45805</v>
      </c>
      <c r="B3546" t="s">
        <v>23</v>
      </c>
      <c r="C3546" t="s">
        <v>17</v>
      </c>
      <c r="D3546">
        <v>8</v>
      </c>
      <c r="E3546">
        <v>0</v>
      </c>
      <c r="F3546">
        <v>8</v>
      </c>
      <c r="G3546">
        <v>3261</v>
      </c>
      <c r="H3546" t="s">
        <v>15</v>
      </c>
      <c r="I3546">
        <v>0</v>
      </c>
      <c r="J3546" t="s">
        <v>16</v>
      </c>
      <c r="K3546" s="20">
        <v>0</v>
      </c>
      <c r="L3546" s="20">
        <v>1</v>
      </c>
      <c r="M3546" t="str">
        <f>_xlfn.XLOOKUP(Production_Downtime_Cleaned[[#This Row],[machine_id]],Machine_master[machine_id],Machine_master[department])</f>
        <v>Assembly</v>
      </c>
    </row>
    <row r="3547" spans="1:13">
      <c r="A3547" s="19">
        <v>45805</v>
      </c>
      <c r="B3547" t="s">
        <v>23</v>
      </c>
      <c r="C3547" t="s">
        <v>18</v>
      </c>
      <c r="D3547">
        <v>8</v>
      </c>
      <c r="E3547">
        <v>0</v>
      </c>
      <c r="F3547">
        <v>8</v>
      </c>
      <c r="G3547">
        <v>3962</v>
      </c>
      <c r="H3547" t="s">
        <v>15</v>
      </c>
      <c r="I3547">
        <v>0</v>
      </c>
      <c r="J3547" t="s">
        <v>16</v>
      </c>
      <c r="K3547" s="20">
        <v>0</v>
      </c>
      <c r="L3547" s="20">
        <v>1</v>
      </c>
      <c r="M3547" t="str">
        <f>_xlfn.XLOOKUP(Production_Downtime_Cleaned[[#This Row],[machine_id]],Machine_master[machine_id],Machine_master[department])</f>
        <v>Assembly</v>
      </c>
    </row>
    <row r="3548" spans="1:13">
      <c r="A3548" s="19">
        <v>45805</v>
      </c>
      <c r="B3548" t="s">
        <v>24</v>
      </c>
      <c r="C3548" t="s">
        <v>14</v>
      </c>
      <c r="D3548">
        <v>8</v>
      </c>
      <c r="E3548">
        <v>0</v>
      </c>
      <c r="F3548">
        <v>8</v>
      </c>
      <c r="G3548">
        <v>3257</v>
      </c>
      <c r="H3548" t="s">
        <v>15</v>
      </c>
      <c r="I3548">
        <v>0</v>
      </c>
      <c r="J3548" t="s">
        <v>16</v>
      </c>
      <c r="K3548" s="20">
        <v>0</v>
      </c>
      <c r="L3548" s="20">
        <v>1</v>
      </c>
      <c r="M3548" t="str">
        <f>_xlfn.XLOOKUP(Production_Downtime_Cleaned[[#This Row],[machine_id]],Machine_master[machine_id],Machine_master[department])</f>
        <v>Assembly</v>
      </c>
    </row>
    <row r="3549" spans="1:13">
      <c r="A3549" s="19">
        <v>45805</v>
      </c>
      <c r="B3549" t="s">
        <v>24</v>
      </c>
      <c r="C3549" t="s">
        <v>17</v>
      </c>
      <c r="D3549">
        <v>8</v>
      </c>
      <c r="E3549">
        <v>0</v>
      </c>
      <c r="F3549">
        <v>8</v>
      </c>
      <c r="G3549">
        <v>3110</v>
      </c>
      <c r="H3549" t="s">
        <v>15</v>
      </c>
      <c r="I3549">
        <v>0</v>
      </c>
      <c r="J3549" t="s">
        <v>16</v>
      </c>
      <c r="K3549" s="20">
        <v>0</v>
      </c>
      <c r="L3549" s="20">
        <v>1</v>
      </c>
      <c r="M3549" t="str">
        <f>_xlfn.XLOOKUP(Production_Downtime_Cleaned[[#This Row],[machine_id]],Machine_master[machine_id],Machine_master[department])</f>
        <v>Assembly</v>
      </c>
    </row>
    <row r="3550" spans="1:13">
      <c r="A3550" s="19">
        <v>45805</v>
      </c>
      <c r="B3550" t="s">
        <v>24</v>
      </c>
      <c r="C3550" t="s">
        <v>18</v>
      </c>
      <c r="D3550">
        <v>8</v>
      </c>
      <c r="E3550">
        <v>0</v>
      </c>
      <c r="F3550">
        <v>8</v>
      </c>
      <c r="G3550">
        <v>3182</v>
      </c>
      <c r="H3550" t="s">
        <v>15</v>
      </c>
      <c r="I3550">
        <v>0</v>
      </c>
      <c r="J3550" t="s">
        <v>16</v>
      </c>
      <c r="K3550" s="20">
        <v>0</v>
      </c>
      <c r="L3550" s="20">
        <v>1</v>
      </c>
      <c r="M3550" t="str">
        <f>_xlfn.XLOOKUP(Production_Downtime_Cleaned[[#This Row],[machine_id]],Machine_master[machine_id],Machine_master[department])</f>
        <v>Assembly</v>
      </c>
    </row>
    <row r="3551" spans="1:13">
      <c r="A3551" s="19">
        <v>45805</v>
      </c>
      <c r="B3551" t="s">
        <v>25</v>
      </c>
      <c r="C3551" t="s">
        <v>14</v>
      </c>
      <c r="D3551">
        <v>8</v>
      </c>
      <c r="E3551">
        <v>0</v>
      </c>
      <c r="F3551">
        <v>8</v>
      </c>
      <c r="G3551">
        <v>3834</v>
      </c>
      <c r="H3551" t="s">
        <v>15</v>
      </c>
      <c r="I3551">
        <v>0</v>
      </c>
      <c r="J3551" t="s">
        <v>16</v>
      </c>
      <c r="K3551" s="20">
        <v>0</v>
      </c>
      <c r="L3551" s="20">
        <v>1</v>
      </c>
      <c r="M3551" t="str">
        <f>_xlfn.XLOOKUP(Production_Downtime_Cleaned[[#This Row],[machine_id]],Machine_master[machine_id],Machine_master[department])</f>
        <v>Cutting</v>
      </c>
    </row>
    <row r="3552" spans="1:13">
      <c r="A3552" s="19">
        <v>45805</v>
      </c>
      <c r="B3552" t="s">
        <v>25</v>
      </c>
      <c r="C3552" t="s">
        <v>17</v>
      </c>
      <c r="D3552">
        <v>8</v>
      </c>
      <c r="E3552">
        <v>0</v>
      </c>
      <c r="F3552">
        <v>8</v>
      </c>
      <c r="G3552">
        <v>3660</v>
      </c>
      <c r="H3552" t="s">
        <v>15</v>
      </c>
      <c r="I3552">
        <v>0</v>
      </c>
      <c r="J3552" t="s">
        <v>16</v>
      </c>
      <c r="K3552" s="20">
        <v>0</v>
      </c>
      <c r="L3552" s="20">
        <v>1</v>
      </c>
      <c r="M3552" t="str">
        <f>_xlfn.XLOOKUP(Production_Downtime_Cleaned[[#This Row],[machine_id]],Machine_master[machine_id],Machine_master[department])</f>
        <v>Cutting</v>
      </c>
    </row>
    <row r="3553" spans="1:13">
      <c r="A3553" s="19">
        <v>45805</v>
      </c>
      <c r="B3553" t="s">
        <v>25</v>
      </c>
      <c r="C3553" t="s">
        <v>18</v>
      </c>
      <c r="D3553">
        <v>8</v>
      </c>
      <c r="E3553">
        <v>0</v>
      </c>
      <c r="F3553">
        <v>8</v>
      </c>
      <c r="G3553">
        <v>4312</v>
      </c>
      <c r="H3553" t="s">
        <v>15</v>
      </c>
      <c r="I3553">
        <v>0</v>
      </c>
      <c r="J3553" t="s">
        <v>16</v>
      </c>
      <c r="K3553" s="20">
        <v>0</v>
      </c>
      <c r="L3553" s="20">
        <v>1</v>
      </c>
      <c r="M3553" t="str">
        <f>_xlfn.XLOOKUP(Production_Downtime_Cleaned[[#This Row],[machine_id]],Machine_master[machine_id],Machine_master[department])</f>
        <v>Cutting</v>
      </c>
    </row>
    <row r="3554" spans="1:13">
      <c r="A3554" s="19">
        <v>45806</v>
      </c>
      <c r="B3554" t="s">
        <v>13</v>
      </c>
      <c r="C3554" t="s">
        <v>14</v>
      </c>
      <c r="D3554">
        <v>8</v>
      </c>
      <c r="E3554">
        <v>0</v>
      </c>
      <c r="F3554">
        <v>8</v>
      </c>
      <c r="G3554">
        <v>4396</v>
      </c>
      <c r="H3554" t="s">
        <v>15</v>
      </c>
      <c r="I3554">
        <v>0</v>
      </c>
      <c r="J3554" t="s">
        <v>16</v>
      </c>
      <c r="K3554" s="20">
        <v>0</v>
      </c>
      <c r="L3554" s="20">
        <v>1</v>
      </c>
      <c r="M3554" t="str">
        <f>_xlfn.XLOOKUP(Production_Downtime_Cleaned[[#This Row],[machine_id]],Machine_master[machine_id],Machine_master[department])</f>
        <v>Stamping</v>
      </c>
    </row>
    <row r="3555" spans="1:13">
      <c r="A3555" s="19">
        <v>45806</v>
      </c>
      <c r="B3555" t="s">
        <v>13</v>
      </c>
      <c r="C3555" t="s">
        <v>17</v>
      </c>
      <c r="D3555">
        <v>8</v>
      </c>
      <c r="E3555">
        <v>0</v>
      </c>
      <c r="F3555">
        <v>8</v>
      </c>
      <c r="G3555">
        <v>5147</v>
      </c>
      <c r="H3555" t="s">
        <v>15</v>
      </c>
      <c r="I3555">
        <v>0</v>
      </c>
      <c r="J3555" t="s">
        <v>16</v>
      </c>
      <c r="K3555" s="20">
        <v>0</v>
      </c>
      <c r="L3555" s="20">
        <v>1</v>
      </c>
      <c r="M3555" t="str">
        <f>_xlfn.XLOOKUP(Production_Downtime_Cleaned[[#This Row],[machine_id]],Machine_master[machine_id],Machine_master[department])</f>
        <v>Stamping</v>
      </c>
    </row>
    <row r="3556" spans="1:13">
      <c r="A3556" s="19">
        <v>45806</v>
      </c>
      <c r="B3556" t="s">
        <v>13</v>
      </c>
      <c r="C3556" t="s">
        <v>18</v>
      </c>
      <c r="D3556">
        <v>8</v>
      </c>
      <c r="E3556">
        <v>0</v>
      </c>
      <c r="F3556">
        <v>8</v>
      </c>
      <c r="G3556">
        <v>4898</v>
      </c>
      <c r="H3556" t="s">
        <v>15</v>
      </c>
      <c r="I3556">
        <v>0</v>
      </c>
      <c r="J3556" t="s">
        <v>16</v>
      </c>
      <c r="K3556" s="20">
        <v>0</v>
      </c>
      <c r="L3556" s="20">
        <v>1</v>
      </c>
      <c r="M3556" t="str">
        <f>_xlfn.XLOOKUP(Production_Downtime_Cleaned[[#This Row],[machine_id]],Machine_master[machine_id],Machine_master[department])</f>
        <v>Stamping</v>
      </c>
    </row>
    <row r="3557" spans="1:13">
      <c r="A3557" s="19">
        <v>45806</v>
      </c>
      <c r="B3557" t="s">
        <v>19</v>
      </c>
      <c r="C3557" t="s">
        <v>14</v>
      </c>
      <c r="D3557">
        <v>8</v>
      </c>
      <c r="E3557">
        <v>0</v>
      </c>
      <c r="F3557">
        <v>8</v>
      </c>
      <c r="G3557">
        <v>5612</v>
      </c>
      <c r="H3557" t="s">
        <v>15</v>
      </c>
      <c r="I3557">
        <v>0</v>
      </c>
      <c r="J3557" t="s">
        <v>16</v>
      </c>
      <c r="K3557" s="20">
        <v>0</v>
      </c>
      <c r="L3557" s="20">
        <v>1</v>
      </c>
      <c r="M3557" t="str">
        <f>_xlfn.XLOOKUP(Production_Downtime_Cleaned[[#This Row],[machine_id]],Machine_master[machine_id],Machine_master[department])</f>
        <v>Stamping</v>
      </c>
    </row>
    <row r="3558" spans="1:13">
      <c r="A3558" s="19">
        <v>45806</v>
      </c>
      <c r="B3558" t="s">
        <v>19</v>
      </c>
      <c r="C3558" t="s">
        <v>17</v>
      </c>
      <c r="D3558">
        <v>8</v>
      </c>
      <c r="E3558">
        <v>0</v>
      </c>
      <c r="F3558">
        <v>8</v>
      </c>
      <c r="G3558">
        <v>5141</v>
      </c>
      <c r="H3558" t="s">
        <v>15</v>
      </c>
      <c r="I3558">
        <v>0</v>
      </c>
      <c r="J3558" t="s">
        <v>16</v>
      </c>
      <c r="K3558" s="20">
        <v>0</v>
      </c>
      <c r="L3558" s="20">
        <v>1</v>
      </c>
      <c r="M3558" t="str">
        <f>_xlfn.XLOOKUP(Production_Downtime_Cleaned[[#This Row],[machine_id]],Machine_master[machine_id],Machine_master[department])</f>
        <v>Stamping</v>
      </c>
    </row>
    <row r="3559" spans="1:13">
      <c r="A3559" s="19">
        <v>45806</v>
      </c>
      <c r="B3559" t="s">
        <v>19</v>
      </c>
      <c r="C3559" t="s">
        <v>18</v>
      </c>
      <c r="D3559">
        <v>8</v>
      </c>
      <c r="E3559">
        <v>6.3</v>
      </c>
      <c r="F3559">
        <v>1.7</v>
      </c>
      <c r="G3559">
        <v>1115</v>
      </c>
      <c r="H3559" t="s">
        <v>30</v>
      </c>
      <c r="I3559">
        <v>14300</v>
      </c>
      <c r="J3559" t="s">
        <v>16</v>
      </c>
      <c r="K3559" s="20">
        <v>0.79</v>
      </c>
      <c r="L3559" s="20">
        <v>0.21</v>
      </c>
      <c r="M3559" t="str">
        <f>_xlfn.XLOOKUP(Production_Downtime_Cleaned[[#This Row],[machine_id]],Machine_master[machine_id],Machine_master[department])</f>
        <v>Stamping</v>
      </c>
    </row>
    <row r="3560" spans="1:13">
      <c r="A3560" s="19">
        <v>45806</v>
      </c>
      <c r="B3560" t="s">
        <v>20</v>
      </c>
      <c r="C3560" t="s">
        <v>14</v>
      </c>
      <c r="D3560">
        <v>8</v>
      </c>
      <c r="E3560">
        <v>0</v>
      </c>
      <c r="F3560">
        <v>8</v>
      </c>
      <c r="G3560">
        <v>4482</v>
      </c>
      <c r="H3560" t="s">
        <v>15</v>
      </c>
      <c r="I3560">
        <v>0</v>
      </c>
      <c r="J3560" t="s">
        <v>16</v>
      </c>
      <c r="K3560" s="20">
        <v>0</v>
      </c>
      <c r="L3560" s="20">
        <v>1</v>
      </c>
      <c r="M3560" t="str">
        <f>_xlfn.XLOOKUP(Production_Downtime_Cleaned[[#This Row],[machine_id]],Machine_master[machine_id],Machine_master[department])</f>
        <v>Stamping</v>
      </c>
    </row>
    <row r="3561" spans="1:13">
      <c r="A3561" s="19">
        <v>45806</v>
      </c>
      <c r="B3561" t="s">
        <v>20</v>
      </c>
      <c r="C3561" t="s">
        <v>17</v>
      </c>
      <c r="D3561">
        <v>8</v>
      </c>
      <c r="E3561">
        <v>0</v>
      </c>
      <c r="F3561">
        <v>8</v>
      </c>
      <c r="G3561">
        <v>4288</v>
      </c>
      <c r="H3561" t="s">
        <v>15</v>
      </c>
      <c r="I3561">
        <v>0</v>
      </c>
      <c r="J3561" t="s">
        <v>16</v>
      </c>
      <c r="K3561" s="20">
        <v>0</v>
      </c>
      <c r="L3561" s="20">
        <v>1</v>
      </c>
      <c r="M3561" t="str">
        <f>_xlfn.XLOOKUP(Production_Downtime_Cleaned[[#This Row],[machine_id]],Machine_master[machine_id],Machine_master[department])</f>
        <v>Stamping</v>
      </c>
    </row>
    <row r="3562" spans="1:13">
      <c r="A3562" s="19">
        <v>45806</v>
      </c>
      <c r="B3562" t="s">
        <v>20</v>
      </c>
      <c r="C3562" t="s">
        <v>18</v>
      </c>
      <c r="D3562">
        <v>8</v>
      </c>
      <c r="E3562">
        <v>0</v>
      </c>
      <c r="F3562">
        <v>8</v>
      </c>
      <c r="G3562">
        <v>4494</v>
      </c>
      <c r="H3562" t="s">
        <v>15</v>
      </c>
      <c r="I3562">
        <v>0</v>
      </c>
      <c r="J3562" t="s">
        <v>16</v>
      </c>
      <c r="K3562" s="20">
        <v>0</v>
      </c>
      <c r="L3562" s="20">
        <v>1</v>
      </c>
      <c r="M3562" t="str">
        <f>_xlfn.XLOOKUP(Production_Downtime_Cleaned[[#This Row],[machine_id]],Machine_master[machine_id],Machine_master[department])</f>
        <v>Stamping</v>
      </c>
    </row>
    <row r="3563" spans="1:13">
      <c r="A3563" s="19">
        <v>45806</v>
      </c>
      <c r="B3563" t="s">
        <v>21</v>
      </c>
      <c r="C3563" t="s">
        <v>14</v>
      </c>
      <c r="D3563">
        <v>8</v>
      </c>
      <c r="E3563">
        <v>0.7</v>
      </c>
      <c r="F3563">
        <v>7.3</v>
      </c>
      <c r="G3563">
        <v>710</v>
      </c>
      <c r="H3563" t="s">
        <v>30</v>
      </c>
      <c r="I3563">
        <v>10300</v>
      </c>
      <c r="J3563" t="s">
        <v>16</v>
      </c>
      <c r="K3563" s="20">
        <v>0.09</v>
      </c>
      <c r="L3563" s="20">
        <v>0.91</v>
      </c>
      <c r="M3563" t="str">
        <f>_xlfn.XLOOKUP(Production_Downtime_Cleaned[[#This Row],[machine_id]],Machine_master[machine_id],Machine_master[department])</f>
        <v>Machining</v>
      </c>
    </row>
    <row r="3564" spans="1:13">
      <c r="A3564" s="19">
        <v>45806</v>
      </c>
      <c r="B3564" t="s">
        <v>21</v>
      </c>
      <c r="C3564" t="s">
        <v>17</v>
      </c>
      <c r="D3564">
        <v>8</v>
      </c>
      <c r="E3564">
        <v>5.4</v>
      </c>
      <c r="F3564">
        <v>2.6</v>
      </c>
      <c r="G3564">
        <v>225</v>
      </c>
      <c r="H3564" t="s">
        <v>28</v>
      </c>
      <c r="I3564">
        <v>14000</v>
      </c>
      <c r="J3564" t="s">
        <v>16</v>
      </c>
      <c r="K3564" s="20">
        <v>0.68</v>
      </c>
      <c r="L3564" s="20">
        <v>0.33</v>
      </c>
      <c r="M3564" t="str">
        <f>_xlfn.XLOOKUP(Production_Downtime_Cleaned[[#This Row],[machine_id]],Machine_master[machine_id],Machine_master[department])</f>
        <v>Machining</v>
      </c>
    </row>
    <row r="3565" spans="1:13">
      <c r="A3565" s="19">
        <v>45806</v>
      </c>
      <c r="B3565" t="s">
        <v>21</v>
      </c>
      <c r="C3565" t="s">
        <v>18</v>
      </c>
      <c r="D3565">
        <v>8</v>
      </c>
      <c r="E3565">
        <v>0</v>
      </c>
      <c r="F3565">
        <v>8</v>
      </c>
      <c r="G3565">
        <v>703</v>
      </c>
      <c r="H3565" t="s">
        <v>15</v>
      </c>
      <c r="I3565">
        <v>0</v>
      </c>
      <c r="J3565" t="s">
        <v>16</v>
      </c>
      <c r="K3565" s="20">
        <v>0</v>
      </c>
      <c r="L3565" s="20">
        <v>1</v>
      </c>
      <c r="M3565" t="str">
        <f>_xlfn.XLOOKUP(Production_Downtime_Cleaned[[#This Row],[machine_id]],Machine_master[machine_id],Machine_master[department])</f>
        <v>Machining</v>
      </c>
    </row>
    <row r="3566" spans="1:13">
      <c r="A3566" s="19">
        <v>45806</v>
      </c>
      <c r="B3566" t="s">
        <v>22</v>
      </c>
      <c r="C3566" t="s">
        <v>14</v>
      </c>
      <c r="D3566">
        <v>8</v>
      </c>
      <c r="E3566">
        <v>0</v>
      </c>
      <c r="F3566">
        <v>8</v>
      </c>
      <c r="G3566">
        <v>704</v>
      </c>
      <c r="H3566" t="s">
        <v>15</v>
      </c>
      <c r="I3566">
        <v>0</v>
      </c>
      <c r="J3566" t="s">
        <v>16</v>
      </c>
      <c r="K3566" s="20">
        <v>0</v>
      </c>
      <c r="L3566" s="20">
        <v>1</v>
      </c>
      <c r="M3566" t="str">
        <f>_xlfn.XLOOKUP(Production_Downtime_Cleaned[[#This Row],[machine_id]],Machine_master[machine_id],Machine_master[department])</f>
        <v>Machining</v>
      </c>
    </row>
    <row r="3567" spans="1:13">
      <c r="A3567" s="19">
        <v>45806</v>
      </c>
      <c r="B3567" t="s">
        <v>22</v>
      </c>
      <c r="C3567" t="s">
        <v>17</v>
      </c>
      <c r="D3567">
        <v>8</v>
      </c>
      <c r="E3567">
        <v>0</v>
      </c>
      <c r="F3567">
        <v>8</v>
      </c>
      <c r="G3567">
        <v>709</v>
      </c>
      <c r="H3567" t="s">
        <v>15</v>
      </c>
      <c r="I3567">
        <v>0</v>
      </c>
      <c r="J3567" t="s">
        <v>16</v>
      </c>
      <c r="K3567" s="20">
        <v>0</v>
      </c>
      <c r="L3567" s="20">
        <v>1</v>
      </c>
      <c r="M3567" t="str">
        <f>_xlfn.XLOOKUP(Production_Downtime_Cleaned[[#This Row],[machine_id]],Machine_master[machine_id],Machine_master[department])</f>
        <v>Machining</v>
      </c>
    </row>
    <row r="3568" spans="1:13">
      <c r="A3568" s="19">
        <v>45806</v>
      </c>
      <c r="B3568" t="s">
        <v>22</v>
      </c>
      <c r="C3568" t="s">
        <v>18</v>
      </c>
      <c r="D3568">
        <v>8</v>
      </c>
      <c r="E3568">
        <v>0</v>
      </c>
      <c r="F3568">
        <v>8</v>
      </c>
      <c r="G3568">
        <v>732</v>
      </c>
      <c r="H3568" t="s">
        <v>15</v>
      </c>
      <c r="I3568">
        <v>0</v>
      </c>
      <c r="J3568" t="s">
        <v>16</v>
      </c>
      <c r="K3568" s="20">
        <v>0</v>
      </c>
      <c r="L3568" s="20">
        <v>1</v>
      </c>
      <c r="M3568" t="str">
        <f>_xlfn.XLOOKUP(Production_Downtime_Cleaned[[#This Row],[machine_id]],Machine_master[machine_id],Machine_master[department])</f>
        <v>Machining</v>
      </c>
    </row>
    <row r="3569" spans="1:13">
      <c r="A3569" s="19">
        <v>45806</v>
      </c>
      <c r="B3569" t="s">
        <v>23</v>
      </c>
      <c r="C3569" t="s">
        <v>14</v>
      </c>
      <c r="D3569">
        <v>8</v>
      </c>
      <c r="E3569">
        <v>0</v>
      </c>
      <c r="F3569">
        <v>8</v>
      </c>
      <c r="G3569">
        <v>3514</v>
      </c>
      <c r="H3569" t="s">
        <v>15</v>
      </c>
      <c r="I3569">
        <v>0</v>
      </c>
      <c r="J3569" t="s">
        <v>16</v>
      </c>
      <c r="K3569" s="20">
        <v>0</v>
      </c>
      <c r="L3569" s="20">
        <v>1</v>
      </c>
      <c r="M3569" t="str">
        <f>_xlfn.XLOOKUP(Production_Downtime_Cleaned[[#This Row],[machine_id]],Machine_master[machine_id],Machine_master[department])</f>
        <v>Assembly</v>
      </c>
    </row>
    <row r="3570" spans="1:13">
      <c r="A3570" s="19">
        <v>45806</v>
      </c>
      <c r="B3570" t="s">
        <v>23</v>
      </c>
      <c r="C3570" t="s">
        <v>17</v>
      </c>
      <c r="D3570">
        <v>8</v>
      </c>
      <c r="E3570">
        <v>0</v>
      </c>
      <c r="F3570">
        <v>8</v>
      </c>
      <c r="G3570">
        <v>3420</v>
      </c>
      <c r="H3570" t="s">
        <v>15</v>
      </c>
      <c r="I3570">
        <v>0</v>
      </c>
      <c r="J3570" t="s">
        <v>16</v>
      </c>
      <c r="K3570" s="20">
        <v>0</v>
      </c>
      <c r="L3570" s="20">
        <v>1</v>
      </c>
      <c r="M3570" t="str">
        <f>_xlfn.XLOOKUP(Production_Downtime_Cleaned[[#This Row],[machine_id]],Machine_master[machine_id],Machine_master[department])</f>
        <v>Assembly</v>
      </c>
    </row>
    <row r="3571" spans="1:13">
      <c r="A3571" s="19">
        <v>45806</v>
      </c>
      <c r="B3571" t="s">
        <v>23</v>
      </c>
      <c r="C3571" t="s">
        <v>18</v>
      </c>
      <c r="D3571">
        <v>8</v>
      </c>
      <c r="E3571">
        <v>0</v>
      </c>
      <c r="F3571">
        <v>8</v>
      </c>
      <c r="G3571">
        <v>3509</v>
      </c>
      <c r="H3571" t="s">
        <v>15</v>
      </c>
      <c r="I3571">
        <v>0</v>
      </c>
      <c r="J3571" t="s">
        <v>16</v>
      </c>
      <c r="K3571" s="20">
        <v>0</v>
      </c>
      <c r="L3571" s="20">
        <v>1</v>
      </c>
      <c r="M3571" t="str">
        <f>_xlfn.XLOOKUP(Production_Downtime_Cleaned[[#This Row],[machine_id]],Machine_master[machine_id],Machine_master[department])</f>
        <v>Assembly</v>
      </c>
    </row>
    <row r="3572" spans="1:13">
      <c r="A3572" s="19">
        <v>45806</v>
      </c>
      <c r="B3572" t="s">
        <v>24</v>
      </c>
      <c r="C3572" t="s">
        <v>14</v>
      </c>
      <c r="D3572">
        <v>8</v>
      </c>
      <c r="E3572">
        <v>2.4</v>
      </c>
      <c r="F3572">
        <v>5.6</v>
      </c>
      <c r="G3572">
        <v>2118</v>
      </c>
      <c r="H3572" t="s">
        <v>29</v>
      </c>
      <c r="I3572">
        <v>14000</v>
      </c>
      <c r="J3572" t="s">
        <v>16</v>
      </c>
      <c r="K3572" s="20">
        <v>0.3</v>
      </c>
      <c r="L3572" s="20">
        <v>0.7</v>
      </c>
      <c r="M3572" t="str">
        <f>_xlfn.XLOOKUP(Production_Downtime_Cleaned[[#This Row],[machine_id]],Machine_master[machine_id],Machine_master[department])</f>
        <v>Assembly</v>
      </c>
    </row>
    <row r="3573" spans="1:13">
      <c r="A3573" s="19">
        <v>45806</v>
      </c>
      <c r="B3573" t="s">
        <v>24</v>
      </c>
      <c r="C3573" t="s">
        <v>17</v>
      </c>
      <c r="D3573">
        <v>8</v>
      </c>
      <c r="E3573">
        <v>0</v>
      </c>
      <c r="F3573">
        <v>8</v>
      </c>
      <c r="G3573">
        <v>3227</v>
      </c>
      <c r="H3573" t="s">
        <v>15</v>
      </c>
      <c r="I3573">
        <v>0</v>
      </c>
      <c r="J3573" t="s">
        <v>16</v>
      </c>
      <c r="K3573" s="20">
        <v>0</v>
      </c>
      <c r="L3573" s="20">
        <v>1</v>
      </c>
      <c r="M3573" t="str">
        <f>_xlfn.XLOOKUP(Production_Downtime_Cleaned[[#This Row],[machine_id]],Machine_master[machine_id],Machine_master[department])</f>
        <v>Assembly</v>
      </c>
    </row>
    <row r="3574" spans="1:13">
      <c r="A3574" s="19">
        <v>45806</v>
      </c>
      <c r="B3574" t="s">
        <v>24</v>
      </c>
      <c r="C3574" t="s">
        <v>18</v>
      </c>
      <c r="D3574">
        <v>8</v>
      </c>
      <c r="E3574">
        <v>0</v>
      </c>
      <c r="F3574">
        <v>8</v>
      </c>
      <c r="G3574">
        <v>3494</v>
      </c>
      <c r="H3574" t="s">
        <v>15</v>
      </c>
      <c r="I3574">
        <v>0</v>
      </c>
      <c r="J3574" t="s">
        <v>16</v>
      </c>
      <c r="K3574" s="20">
        <v>0</v>
      </c>
      <c r="L3574" s="20">
        <v>1</v>
      </c>
      <c r="M3574" t="str">
        <f>_xlfn.XLOOKUP(Production_Downtime_Cleaned[[#This Row],[machine_id]],Machine_master[machine_id],Machine_master[department])</f>
        <v>Assembly</v>
      </c>
    </row>
    <row r="3575" spans="1:13">
      <c r="A3575" s="19">
        <v>45806</v>
      </c>
      <c r="B3575" t="s">
        <v>25</v>
      </c>
      <c r="C3575" t="s">
        <v>14</v>
      </c>
      <c r="D3575">
        <v>8</v>
      </c>
      <c r="E3575">
        <v>0</v>
      </c>
      <c r="F3575">
        <v>8</v>
      </c>
      <c r="G3575">
        <v>4080</v>
      </c>
      <c r="H3575" t="s">
        <v>15</v>
      </c>
      <c r="I3575">
        <v>0</v>
      </c>
      <c r="J3575" t="s">
        <v>16</v>
      </c>
      <c r="K3575" s="20">
        <v>0</v>
      </c>
      <c r="L3575" s="20">
        <v>1</v>
      </c>
      <c r="M3575" t="str">
        <f>_xlfn.XLOOKUP(Production_Downtime_Cleaned[[#This Row],[machine_id]],Machine_master[machine_id],Machine_master[department])</f>
        <v>Cutting</v>
      </c>
    </row>
    <row r="3576" spans="1:13">
      <c r="A3576" s="19">
        <v>45806</v>
      </c>
      <c r="B3576" t="s">
        <v>25</v>
      </c>
      <c r="C3576" t="s">
        <v>17</v>
      </c>
      <c r="D3576">
        <v>8</v>
      </c>
      <c r="E3576">
        <v>0</v>
      </c>
      <c r="F3576">
        <v>8</v>
      </c>
      <c r="G3576">
        <v>4218</v>
      </c>
      <c r="H3576" t="s">
        <v>15</v>
      </c>
      <c r="I3576">
        <v>0</v>
      </c>
      <c r="J3576" t="s">
        <v>16</v>
      </c>
      <c r="K3576" s="20">
        <v>0</v>
      </c>
      <c r="L3576" s="20">
        <v>1</v>
      </c>
      <c r="M3576" t="str">
        <f>_xlfn.XLOOKUP(Production_Downtime_Cleaned[[#This Row],[machine_id]],Machine_master[machine_id],Machine_master[department])</f>
        <v>Cutting</v>
      </c>
    </row>
    <row r="3577" spans="1:13">
      <c r="A3577" s="19">
        <v>45806</v>
      </c>
      <c r="B3577" t="s">
        <v>25</v>
      </c>
      <c r="C3577" t="s">
        <v>18</v>
      </c>
      <c r="D3577">
        <v>8</v>
      </c>
      <c r="E3577">
        <v>0</v>
      </c>
      <c r="F3577">
        <v>8</v>
      </c>
      <c r="G3577">
        <v>3978</v>
      </c>
      <c r="H3577" t="s">
        <v>15</v>
      </c>
      <c r="I3577">
        <v>0</v>
      </c>
      <c r="J3577" t="s">
        <v>16</v>
      </c>
      <c r="K3577" s="20">
        <v>0</v>
      </c>
      <c r="L3577" s="20">
        <v>1</v>
      </c>
      <c r="M3577" t="str">
        <f>_xlfn.XLOOKUP(Production_Downtime_Cleaned[[#This Row],[machine_id]],Machine_master[machine_id],Machine_master[department])</f>
        <v>Cutting</v>
      </c>
    </row>
    <row r="3578" spans="1:13">
      <c r="A3578" s="19">
        <v>45807</v>
      </c>
      <c r="B3578" t="s">
        <v>13</v>
      </c>
      <c r="C3578" t="s">
        <v>14</v>
      </c>
      <c r="D3578">
        <v>8</v>
      </c>
      <c r="E3578">
        <v>0</v>
      </c>
      <c r="F3578">
        <v>8</v>
      </c>
      <c r="G3578">
        <v>4156</v>
      </c>
      <c r="H3578" t="s">
        <v>15</v>
      </c>
      <c r="I3578">
        <v>0</v>
      </c>
      <c r="J3578" t="s">
        <v>16</v>
      </c>
      <c r="K3578" s="20">
        <v>0</v>
      </c>
      <c r="L3578" s="20">
        <v>1</v>
      </c>
      <c r="M3578" t="str">
        <f>_xlfn.XLOOKUP(Production_Downtime_Cleaned[[#This Row],[machine_id]],Machine_master[machine_id],Machine_master[department])</f>
        <v>Stamping</v>
      </c>
    </row>
    <row r="3579" spans="1:13">
      <c r="A3579" s="19">
        <v>45807</v>
      </c>
      <c r="B3579" t="s">
        <v>13</v>
      </c>
      <c r="C3579" t="s">
        <v>17</v>
      </c>
      <c r="D3579">
        <v>8</v>
      </c>
      <c r="E3579">
        <v>3.9</v>
      </c>
      <c r="F3579">
        <v>4.0999999999999996</v>
      </c>
      <c r="G3579">
        <v>2362</v>
      </c>
      <c r="H3579" t="s">
        <v>28</v>
      </c>
      <c r="I3579">
        <v>6000</v>
      </c>
      <c r="J3579" t="s">
        <v>16</v>
      </c>
      <c r="K3579" s="20">
        <v>0.49</v>
      </c>
      <c r="L3579" s="20">
        <v>0.51</v>
      </c>
      <c r="M3579" t="str">
        <f>_xlfn.XLOOKUP(Production_Downtime_Cleaned[[#This Row],[machine_id]],Machine_master[machine_id],Machine_master[department])</f>
        <v>Stamping</v>
      </c>
    </row>
    <row r="3580" spans="1:13">
      <c r="A3580" s="19">
        <v>45807</v>
      </c>
      <c r="B3580" t="s">
        <v>13</v>
      </c>
      <c r="C3580" t="s">
        <v>18</v>
      </c>
      <c r="D3580">
        <v>8</v>
      </c>
      <c r="E3580">
        <v>0</v>
      </c>
      <c r="F3580">
        <v>8</v>
      </c>
      <c r="G3580">
        <v>4986</v>
      </c>
      <c r="H3580" t="s">
        <v>15</v>
      </c>
      <c r="I3580">
        <v>0</v>
      </c>
      <c r="J3580" t="s">
        <v>16</v>
      </c>
      <c r="K3580" s="20">
        <v>0</v>
      </c>
      <c r="L3580" s="20">
        <v>1</v>
      </c>
      <c r="M3580" t="str">
        <f>_xlfn.XLOOKUP(Production_Downtime_Cleaned[[#This Row],[machine_id]],Machine_master[machine_id],Machine_master[department])</f>
        <v>Stamping</v>
      </c>
    </row>
    <row r="3581" spans="1:13">
      <c r="A3581" s="19">
        <v>45807</v>
      </c>
      <c r="B3581" t="s">
        <v>19</v>
      </c>
      <c r="C3581" t="s">
        <v>14</v>
      </c>
      <c r="D3581">
        <v>8</v>
      </c>
      <c r="E3581">
        <v>0</v>
      </c>
      <c r="F3581">
        <v>8</v>
      </c>
      <c r="G3581">
        <v>5046</v>
      </c>
      <c r="H3581" t="s">
        <v>15</v>
      </c>
      <c r="I3581">
        <v>0</v>
      </c>
      <c r="J3581" t="s">
        <v>16</v>
      </c>
      <c r="K3581" s="20">
        <v>0</v>
      </c>
      <c r="L3581" s="20">
        <v>1</v>
      </c>
      <c r="M3581" t="str">
        <f>_xlfn.XLOOKUP(Production_Downtime_Cleaned[[#This Row],[machine_id]],Machine_master[machine_id],Machine_master[department])</f>
        <v>Stamping</v>
      </c>
    </row>
    <row r="3582" spans="1:13">
      <c r="A3582" s="19">
        <v>45807</v>
      </c>
      <c r="B3582" t="s">
        <v>19</v>
      </c>
      <c r="C3582" t="s">
        <v>17</v>
      </c>
      <c r="D3582">
        <v>8</v>
      </c>
      <c r="E3582">
        <v>0</v>
      </c>
      <c r="F3582">
        <v>8</v>
      </c>
      <c r="G3582">
        <v>5610</v>
      </c>
      <c r="H3582" t="s">
        <v>15</v>
      </c>
      <c r="I3582">
        <v>0</v>
      </c>
      <c r="J3582" t="s">
        <v>16</v>
      </c>
      <c r="K3582" s="20">
        <v>0</v>
      </c>
      <c r="L3582" s="20">
        <v>1</v>
      </c>
      <c r="M3582" t="str">
        <f>_xlfn.XLOOKUP(Production_Downtime_Cleaned[[#This Row],[machine_id]],Machine_master[machine_id],Machine_master[department])</f>
        <v>Stamping</v>
      </c>
    </row>
    <row r="3583" spans="1:13">
      <c r="A3583" s="19">
        <v>45807</v>
      </c>
      <c r="B3583" t="s">
        <v>19</v>
      </c>
      <c r="C3583" t="s">
        <v>18</v>
      </c>
      <c r="D3583">
        <v>8</v>
      </c>
      <c r="E3583">
        <v>3.8</v>
      </c>
      <c r="F3583">
        <v>4.2</v>
      </c>
      <c r="G3583">
        <v>2912</v>
      </c>
      <c r="H3583" t="s">
        <v>28</v>
      </c>
      <c r="I3583">
        <v>13600</v>
      </c>
      <c r="J3583" t="s">
        <v>16</v>
      </c>
      <c r="K3583" s="20">
        <v>0.48</v>
      </c>
      <c r="L3583" s="20">
        <v>0.53</v>
      </c>
      <c r="M3583" t="str">
        <f>_xlfn.XLOOKUP(Production_Downtime_Cleaned[[#This Row],[machine_id]],Machine_master[machine_id],Machine_master[department])</f>
        <v>Stamping</v>
      </c>
    </row>
    <row r="3584" spans="1:13">
      <c r="A3584" s="19">
        <v>45807</v>
      </c>
      <c r="B3584" t="s">
        <v>20</v>
      </c>
      <c r="C3584" t="s">
        <v>14</v>
      </c>
      <c r="D3584">
        <v>8</v>
      </c>
      <c r="E3584">
        <v>5.7</v>
      </c>
      <c r="F3584">
        <v>2.2999999999999998</v>
      </c>
      <c r="G3584">
        <v>1220</v>
      </c>
      <c r="H3584" t="s">
        <v>26</v>
      </c>
      <c r="I3584">
        <v>14800</v>
      </c>
      <c r="J3584" t="s">
        <v>16</v>
      </c>
      <c r="K3584" s="20">
        <v>0.71</v>
      </c>
      <c r="L3584" s="20">
        <v>0.28999999999999998</v>
      </c>
      <c r="M3584" t="str">
        <f>_xlfn.XLOOKUP(Production_Downtime_Cleaned[[#This Row],[machine_id]],Machine_master[machine_id],Machine_master[department])</f>
        <v>Stamping</v>
      </c>
    </row>
    <row r="3585" spans="1:13">
      <c r="A3585" s="19">
        <v>45807</v>
      </c>
      <c r="B3585" t="s">
        <v>20</v>
      </c>
      <c r="C3585" t="s">
        <v>17</v>
      </c>
      <c r="D3585">
        <v>8</v>
      </c>
      <c r="E3585">
        <v>0</v>
      </c>
      <c r="F3585">
        <v>8</v>
      </c>
      <c r="G3585">
        <v>4912</v>
      </c>
      <c r="H3585" t="s">
        <v>15</v>
      </c>
      <c r="I3585">
        <v>0</v>
      </c>
      <c r="J3585" t="s">
        <v>16</v>
      </c>
      <c r="K3585" s="20">
        <v>0</v>
      </c>
      <c r="L3585" s="20">
        <v>1</v>
      </c>
      <c r="M3585" t="str">
        <f>_xlfn.XLOOKUP(Production_Downtime_Cleaned[[#This Row],[machine_id]],Machine_master[machine_id],Machine_master[department])</f>
        <v>Stamping</v>
      </c>
    </row>
    <row r="3586" spans="1:13">
      <c r="A3586" s="19">
        <v>45807</v>
      </c>
      <c r="B3586" t="s">
        <v>20</v>
      </c>
      <c r="C3586" t="s">
        <v>18</v>
      </c>
      <c r="D3586">
        <v>8</v>
      </c>
      <c r="E3586">
        <v>0</v>
      </c>
      <c r="F3586">
        <v>8</v>
      </c>
      <c r="G3586">
        <v>4455</v>
      </c>
      <c r="H3586" t="s">
        <v>15</v>
      </c>
      <c r="I3586">
        <v>0</v>
      </c>
      <c r="J3586" t="s">
        <v>16</v>
      </c>
      <c r="K3586" s="20">
        <v>0</v>
      </c>
      <c r="L3586" s="20">
        <v>1</v>
      </c>
      <c r="M3586" t="str">
        <f>_xlfn.XLOOKUP(Production_Downtime_Cleaned[[#This Row],[machine_id]],Machine_master[machine_id],Machine_master[department])</f>
        <v>Stamping</v>
      </c>
    </row>
    <row r="3587" spans="1:13">
      <c r="A3587" s="19">
        <v>45807</v>
      </c>
      <c r="B3587" t="s">
        <v>21</v>
      </c>
      <c r="C3587" t="s">
        <v>14</v>
      </c>
      <c r="D3587">
        <v>8</v>
      </c>
      <c r="E3587">
        <v>4.3</v>
      </c>
      <c r="F3587">
        <v>3.7</v>
      </c>
      <c r="G3587">
        <v>312</v>
      </c>
      <c r="H3587" t="s">
        <v>31</v>
      </c>
      <c r="I3587">
        <v>9200</v>
      </c>
      <c r="J3587" t="s">
        <v>16</v>
      </c>
      <c r="K3587" s="20">
        <v>0.54</v>
      </c>
      <c r="L3587" s="20">
        <v>0.46</v>
      </c>
      <c r="M3587" t="str">
        <f>_xlfn.XLOOKUP(Production_Downtime_Cleaned[[#This Row],[machine_id]],Machine_master[machine_id],Machine_master[department])</f>
        <v>Machining</v>
      </c>
    </row>
    <row r="3588" spans="1:13">
      <c r="A3588" s="19">
        <v>45807</v>
      </c>
      <c r="B3588" t="s">
        <v>21</v>
      </c>
      <c r="C3588" t="s">
        <v>17</v>
      </c>
      <c r="D3588">
        <v>8</v>
      </c>
      <c r="E3588">
        <v>0</v>
      </c>
      <c r="F3588">
        <v>8</v>
      </c>
      <c r="G3588">
        <v>658</v>
      </c>
      <c r="H3588" t="s">
        <v>15</v>
      </c>
      <c r="I3588">
        <v>0</v>
      </c>
      <c r="J3588" t="s">
        <v>16</v>
      </c>
      <c r="K3588" s="20">
        <v>0</v>
      </c>
      <c r="L3588" s="20">
        <v>1</v>
      </c>
      <c r="M3588" t="str">
        <f>_xlfn.XLOOKUP(Production_Downtime_Cleaned[[#This Row],[machine_id]],Machine_master[machine_id],Machine_master[department])</f>
        <v>Machining</v>
      </c>
    </row>
    <row r="3589" spans="1:13">
      <c r="A3589" s="19">
        <v>45807</v>
      </c>
      <c r="B3589" t="s">
        <v>21</v>
      </c>
      <c r="C3589" t="s">
        <v>18</v>
      </c>
      <c r="D3589">
        <v>8</v>
      </c>
      <c r="E3589">
        <v>0</v>
      </c>
      <c r="F3589">
        <v>8</v>
      </c>
      <c r="G3589">
        <v>679</v>
      </c>
      <c r="H3589" t="s">
        <v>15</v>
      </c>
      <c r="I3589">
        <v>0</v>
      </c>
      <c r="J3589" t="s">
        <v>16</v>
      </c>
      <c r="K3589" s="20">
        <v>0</v>
      </c>
      <c r="L3589" s="20">
        <v>1</v>
      </c>
      <c r="M3589" t="str">
        <f>_xlfn.XLOOKUP(Production_Downtime_Cleaned[[#This Row],[machine_id]],Machine_master[machine_id],Machine_master[department])</f>
        <v>Machining</v>
      </c>
    </row>
    <row r="3590" spans="1:13">
      <c r="A3590" s="19">
        <v>45807</v>
      </c>
      <c r="B3590" t="s">
        <v>22</v>
      </c>
      <c r="C3590" t="s">
        <v>14</v>
      </c>
      <c r="D3590">
        <v>8</v>
      </c>
      <c r="E3590">
        <v>0</v>
      </c>
      <c r="F3590">
        <v>8</v>
      </c>
      <c r="G3590">
        <v>784</v>
      </c>
      <c r="H3590" t="s">
        <v>15</v>
      </c>
      <c r="I3590">
        <v>0</v>
      </c>
      <c r="J3590" t="s">
        <v>16</v>
      </c>
      <c r="K3590" s="20">
        <v>0</v>
      </c>
      <c r="L3590" s="20">
        <v>1</v>
      </c>
      <c r="M3590" t="str">
        <f>_xlfn.XLOOKUP(Production_Downtime_Cleaned[[#This Row],[machine_id]],Machine_master[machine_id],Machine_master[department])</f>
        <v>Machining</v>
      </c>
    </row>
    <row r="3591" spans="1:13">
      <c r="A3591" s="19">
        <v>45807</v>
      </c>
      <c r="B3591" t="s">
        <v>22</v>
      </c>
      <c r="C3591" t="s">
        <v>17</v>
      </c>
      <c r="D3591">
        <v>8</v>
      </c>
      <c r="E3591">
        <v>0</v>
      </c>
      <c r="F3591">
        <v>8</v>
      </c>
      <c r="G3591">
        <v>699</v>
      </c>
      <c r="H3591" t="s">
        <v>15</v>
      </c>
      <c r="I3591">
        <v>0</v>
      </c>
      <c r="J3591" t="s">
        <v>16</v>
      </c>
      <c r="K3591" s="20">
        <v>0</v>
      </c>
      <c r="L3591" s="20">
        <v>1</v>
      </c>
      <c r="M3591" t="str">
        <f>_xlfn.XLOOKUP(Production_Downtime_Cleaned[[#This Row],[machine_id]],Machine_master[machine_id],Machine_master[department])</f>
        <v>Machining</v>
      </c>
    </row>
    <row r="3592" spans="1:13">
      <c r="A3592" s="19">
        <v>45807</v>
      </c>
      <c r="B3592" t="s">
        <v>22</v>
      </c>
      <c r="C3592" t="s">
        <v>18</v>
      </c>
      <c r="D3592">
        <v>8</v>
      </c>
      <c r="E3592">
        <v>0</v>
      </c>
      <c r="F3592">
        <v>8</v>
      </c>
      <c r="G3592">
        <v>702</v>
      </c>
      <c r="H3592" t="s">
        <v>15</v>
      </c>
      <c r="I3592">
        <v>0</v>
      </c>
      <c r="J3592" t="s">
        <v>16</v>
      </c>
      <c r="K3592" s="20">
        <v>0</v>
      </c>
      <c r="L3592" s="20">
        <v>1</v>
      </c>
      <c r="M3592" t="str">
        <f>_xlfn.XLOOKUP(Production_Downtime_Cleaned[[#This Row],[machine_id]],Machine_master[machine_id],Machine_master[department])</f>
        <v>Machining</v>
      </c>
    </row>
    <row r="3593" spans="1:13">
      <c r="A3593" s="19">
        <v>45807</v>
      </c>
      <c r="B3593" t="s">
        <v>23</v>
      </c>
      <c r="C3593" t="s">
        <v>14</v>
      </c>
      <c r="D3593">
        <v>8</v>
      </c>
      <c r="E3593">
        <v>5.9</v>
      </c>
      <c r="F3593">
        <v>2.1</v>
      </c>
      <c r="G3593">
        <v>825</v>
      </c>
      <c r="H3593" t="s">
        <v>30</v>
      </c>
      <c r="I3593">
        <v>6900</v>
      </c>
      <c r="J3593" t="s">
        <v>16</v>
      </c>
      <c r="K3593" s="20">
        <v>0.74</v>
      </c>
      <c r="L3593" s="20">
        <v>0.26</v>
      </c>
      <c r="M3593" t="str">
        <f>_xlfn.XLOOKUP(Production_Downtime_Cleaned[[#This Row],[machine_id]],Machine_master[machine_id],Machine_master[department])</f>
        <v>Assembly</v>
      </c>
    </row>
    <row r="3594" spans="1:13">
      <c r="A3594" s="19">
        <v>45807</v>
      </c>
      <c r="B3594" t="s">
        <v>23</v>
      </c>
      <c r="C3594" t="s">
        <v>17</v>
      </c>
      <c r="D3594">
        <v>8</v>
      </c>
      <c r="E3594">
        <v>0</v>
      </c>
      <c r="F3594">
        <v>8</v>
      </c>
      <c r="G3594">
        <v>3169</v>
      </c>
      <c r="H3594" t="s">
        <v>15</v>
      </c>
      <c r="I3594">
        <v>0</v>
      </c>
      <c r="J3594" t="s">
        <v>16</v>
      </c>
      <c r="K3594" s="20">
        <v>0</v>
      </c>
      <c r="L3594" s="20">
        <v>1</v>
      </c>
      <c r="M3594" t="str">
        <f>_xlfn.XLOOKUP(Production_Downtime_Cleaned[[#This Row],[machine_id]],Machine_master[machine_id],Machine_master[department])</f>
        <v>Assembly</v>
      </c>
    </row>
    <row r="3595" spans="1:13">
      <c r="A3595" s="19">
        <v>45807</v>
      </c>
      <c r="B3595" t="s">
        <v>23</v>
      </c>
      <c r="C3595" t="s">
        <v>18</v>
      </c>
      <c r="D3595">
        <v>8</v>
      </c>
      <c r="E3595">
        <v>0</v>
      </c>
      <c r="F3595">
        <v>8</v>
      </c>
      <c r="G3595">
        <v>3522</v>
      </c>
      <c r="H3595" t="s">
        <v>15</v>
      </c>
      <c r="I3595">
        <v>0</v>
      </c>
      <c r="J3595" t="s">
        <v>16</v>
      </c>
      <c r="K3595" s="20">
        <v>0</v>
      </c>
      <c r="L3595" s="20">
        <v>1</v>
      </c>
      <c r="M3595" t="str">
        <f>_xlfn.XLOOKUP(Production_Downtime_Cleaned[[#This Row],[machine_id]],Machine_master[machine_id],Machine_master[department])</f>
        <v>Assembly</v>
      </c>
    </row>
    <row r="3596" spans="1:13">
      <c r="A3596" s="19">
        <v>45807</v>
      </c>
      <c r="B3596" t="s">
        <v>24</v>
      </c>
      <c r="C3596" t="s">
        <v>14</v>
      </c>
      <c r="D3596">
        <v>8</v>
      </c>
      <c r="E3596">
        <v>4.5</v>
      </c>
      <c r="F3596">
        <v>3.5</v>
      </c>
      <c r="G3596">
        <v>1317</v>
      </c>
      <c r="H3596" t="s">
        <v>31</v>
      </c>
      <c r="I3596">
        <v>5200</v>
      </c>
      <c r="J3596" t="s">
        <v>16</v>
      </c>
      <c r="K3596" s="20">
        <v>0.56000000000000005</v>
      </c>
      <c r="L3596" s="20">
        <v>0.44</v>
      </c>
      <c r="M3596" t="str">
        <f>_xlfn.XLOOKUP(Production_Downtime_Cleaned[[#This Row],[machine_id]],Machine_master[machine_id],Machine_master[department])</f>
        <v>Assembly</v>
      </c>
    </row>
    <row r="3597" spans="1:13">
      <c r="A3597" s="19">
        <v>45807</v>
      </c>
      <c r="B3597" t="s">
        <v>24</v>
      </c>
      <c r="C3597" t="s">
        <v>17</v>
      </c>
      <c r="D3597">
        <v>8</v>
      </c>
      <c r="E3597">
        <v>0</v>
      </c>
      <c r="F3597">
        <v>8</v>
      </c>
      <c r="G3597">
        <v>3338</v>
      </c>
      <c r="H3597" t="s">
        <v>15</v>
      </c>
      <c r="I3597">
        <v>0</v>
      </c>
      <c r="J3597" t="s">
        <v>16</v>
      </c>
      <c r="K3597" s="20">
        <v>0</v>
      </c>
      <c r="L3597" s="20">
        <v>1</v>
      </c>
      <c r="M3597" t="str">
        <f>_xlfn.XLOOKUP(Production_Downtime_Cleaned[[#This Row],[machine_id]],Machine_master[machine_id],Machine_master[department])</f>
        <v>Assembly</v>
      </c>
    </row>
    <row r="3598" spans="1:13">
      <c r="A3598" s="19">
        <v>45807</v>
      </c>
      <c r="B3598" t="s">
        <v>24</v>
      </c>
      <c r="C3598" t="s">
        <v>18</v>
      </c>
      <c r="D3598">
        <v>8</v>
      </c>
      <c r="E3598">
        <v>0</v>
      </c>
      <c r="F3598">
        <v>8</v>
      </c>
      <c r="G3598">
        <v>3099</v>
      </c>
      <c r="H3598" t="s">
        <v>15</v>
      </c>
      <c r="I3598">
        <v>0</v>
      </c>
      <c r="J3598" t="s">
        <v>16</v>
      </c>
      <c r="K3598" s="20">
        <v>0</v>
      </c>
      <c r="L3598" s="20">
        <v>1</v>
      </c>
      <c r="M3598" t="str">
        <f>_xlfn.XLOOKUP(Production_Downtime_Cleaned[[#This Row],[machine_id]],Machine_master[machine_id],Machine_master[department])</f>
        <v>Assembly</v>
      </c>
    </row>
    <row r="3599" spans="1:13">
      <c r="A3599" s="19">
        <v>45807</v>
      </c>
      <c r="B3599" t="s">
        <v>25</v>
      </c>
      <c r="C3599" t="s">
        <v>14</v>
      </c>
      <c r="D3599">
        <v>8</v>
      </c>
      <c r="E3599">
        <v>0</v>
      </c>
      <c r="F3599">
        <v>8</v>
      </c>
      <c r="G3599">
        <v>3824</v>
      </c>
      <c r="H3599" t="s">
        <v>15</v>
      </c>
      <c r="I3599">
        <v>0</v>
      </c>
      <c r="J3599" t="s">
        <v>16</v>
      </c>
      <c r="K3599" s="20">
        <v>0</v>
      </c>
      <c r="L3599" s="20">
        <v>1</v>
      </c>
      <c r="M3599" t="str">
        <f>_xlfn.XLOOKUP(Production_Downtime_Cleaned[[#This Row],[machine_id]],Machine_master[machine_id],Machine_master[department])</f>
        <v>Cutting</v>
      </c>
    </row>
    <row r="3600" spans="1:13">
      <c r="A3600" s="19">
        <v>45807</v>
      </c>
      <c r="B3600" t="s">
        <v>25</v>
      </c>
      <c r="C3600" t="s">
        <v>17</v>
      </c>
      <c r="D3600">
        <v>8</v>
      </c>
      <c r="E3600">
        <v>0</v>
      </c>
      <c r="F3600">
        <v>8</v>
      </c>
      <c r="G3600">
        <v>3780</v>
      </c>
      <c r="H3600" t="s">
        <v>15</v>
      </c>
      <c r="I3600">
        <v>0</v>
      </c>
      <c r="J3600" t="s">
        <v>16</v>
      </c>
      <c r="K3600" s="20">
        <v>0</v>
      </c>
      <c r="L3600" s="20">
        <v>1</v>
      </c>
      <c r="M3600" t="str">
        <f>_xlfn.XLOOKUP(Production_Downtime_Cleaned[[#This Row],[machine_id]],Machine_master[machine_id],Machine_master[department])</f>
        <v>Cutting</v>
      </c>
    </row>
    <row r="3601" spans="1:13">
      <c r="A3601" s="19">
        <v>45807</v>
      </c>
      <c r="B3601" t="s">
        <v>25</v>
      </c>
      <c r="C3601" t="s">
        <v>18</v>
      </c>
      <c r="D3601">
        <v>8</v>
      </c>
      <c r="E3601">
        <v>0</v>
      </c>
      <c r="F3601">
        <v>8</v>
      </c>
      <c r="G3601">
        <v>3995</v>
      </c>
      <c r="H3601" t="s">
        <v>15</v>
      </c>
      <c r="I3601">
        <v>0</v>
      </c>
      <c r="J3601" t="s">
        <v>16</v>
      </c>
      <c r="K3601" s="20">
        <v>0</v>
      </c>
      <c r="L3601" s="20">
        <v>1</v>
      </c>
      <c r="M3601" t="str">
        <f>_xlfn.XLOOKUP(Production_Downtime_Cleaned[[#This Row],[machine_id]],Machine_master[machine_id],Machine_master[department])</f>
        <v>Cutting</v>
      </c>
    </row>
    <row r="3602" spans="1:13">
      <c r="A3602" s="19">
        <v>45808</v>
      </c>
      <c r="B3602" t="s">
        <v>13</v>
      </c>
      <c r="C3602" t="s">
        <v>14</v>
      </c>
      <c r="D3602">
        <v>8</v>
      </c>
      <c r="E3602">
        <v>0</v>
      </c>
      <c r="F3602">
        <v>8</v>
      </c>
      <c r="G3602">
        <v>4722</v>
      </c>
      <c r="H3602" t="s">
        <v>15</v>
      </c>
      <c r="I3602">
        <v>0</v>
      </c>
      <c r="J3602" t="s">
        <v>16</v>
      </c>
      <c r="K3602" s="20">
        <v>0</v>
      </c>
      <c r="L3602" s="20">
        <v>1</v>
      </c>
      <c r="M3602" t="str">
        <f>_xlfn.XLOOKUP(Production_Downtime_Cleaned[[#This Row],[machine_id]],Machine_master[machine_id],Machine_master[department])</f>
        <v>Stamping</v>
      </c>
    </row>
    <row r="3603" spans="1:13">
      <c r="A3603" s="19">
        <v>45808</v>
      </c>
      <c r="B3603" t="s">
        <v>13</v>
      </c>
      <c r="C3603" t="s">
        <v>17</v>
      </c>
      <c r="D3603">
        <v>8</v>
      </c>
      <c r="E3603">
        <v>0.6</v>
      </c>
      <c r="F3603">
        <v>7.4</v>
      </c>
      <c r="G3603">
        <v>4648</v>
      </c>
      <c r="H3603" t="s">
        <v>28</v>
      </c>
      <c r="I3603">
        <v>5100</v>
      </c>
      <c r="J3603" t="s">
        <v>16</v>
      </c>
      <c r="K3603" s="20">
        <v>0.08</v>
      </c>
      <c r="L3603" s="20">
        <v>0.93</v>
      </c>
      <c r="M3603" t="str">
        <f>_xlfn.XLOOKUP(Production_Downtime_Cleaned[[#This Row],[machine_id]],Machine_master[machine_id],Machine_master[department])</f>
        <v>Stamping</v>
      </c>
    </row>
    <row r="3604" spans="1:13">
      <c r="A3604" s="19">
        <v>45808</v>
      </c>
      <c r="B3604" t="s">
        <v>13</v>
      </c>
      <c r="C3604" t="s">
        <v>18</v>
      </c>
      <c r="D3604">
        <v>8</v>
      </c>
      <c r="E3604">
        <v>5.2</v>
      </c>
      <c r="F3604">
        <v>2.8</v>
      </c>
      <c r="G3604">
        <v>1861</v>
      </c>
      <c r="H3604" t="s">
        <v>29</v>
      </c>
      <c r="I3604">
        <v>9700</v>
      </c>
      <c r="J3604" t="s">
        <v>16</v>
      </c>
      <c r="K3604" s="20">
        <v>0.65</v>
      </c>
      <c r="L3604" s="20">
        <v>0.35</v>
      </c>
      <c r="M3604" t="str">
        <f>_xlfn.XLOOKUP(Production_Downtime_Cleaned[[#This Row],[machine_id]],Machine_master[machine_id],Machine_master[department])</f>
        <v>Stamping</v>
      </c>
    </row>
    <row r="3605" spans="1:13">
      <c r="A3605" s="19">
        <v>45808</v>
      </c>
      <c r="B3605" t="s">
        <v>19</v>
      </c>
      <c r="C3605" t="s">
        <v>14</v>
      </c>
      <c r="D3605">
        <v>8</v>
      </c>
      <c r="E3605">
        <v>0</v>
      </c>
      <c r="F3605">
        <v>8</v>
      </c>
      <c r="G3605">
        <v>5192</v>
      </c>
      <c r="H3605" t="s">
        <v>15</v>
      </c>
      <c r="I3605">
        <v>0</v>
      </c>
      <c r="J3605" t="s">
        <v>16</v>
      </c>
      <c r="K3605" s="20">
        <v>0</v>
      </c>
      <c r="L3605" s="20">
        <v>1</v>
      </c>
      <c r="M3605" t="str">
        <f>_xlfn.XLOOKUP(Production_Downtime_Cleaned[[#This Row],[machine_id]],Machine_master[machine_id],Machine_master[department])</f>
        <v>Stamping</v>
      </c>
    </row>
    <row r="3606" spans="1:13">
      <c r="A3606" s="19">
        <v>45808</v>
      </c>
      <c r="B3606" t="s">
        <v>19</v>
      </c>
      <c r="C3606" t="s">
        <v>17</v>
      </c>
      <c r="D3606">
        <v>8</v>
      </c>
      <c r="E3606">
        <v>2</v>
      </c>
      <c r="F3606">
        <v>6</v>
      </c>
      <c r="G3606">
        <v>3734</v>
      </c>
      <c r="H3606" t="s">
        <v>31</v>
      </c>
      <c r="I3606">
        <v>2300</v>
      </c>
      <c r="J3606" t="s">
        <v>16</v>
      </c>
      <c r="K3606" s="20">
        <v>0.25</v>
      </c>
      <c r="L3606" s="20">
        <v>0.75</v>
      </c>
      <c r="M3606" t="str">
        <f>_xlfn.XLOOKUP(Production_Downtime_Cleaned[[#This Row],[machine_id]],Machine_master[machine_id],Machine_master[department])</f>
        <v>Stamping</v>
      </c>
    </row>
    <row r="3607" spans="1:13">
      <c r="A3607" s="19">
        <v>45808</v>
      </c>
      <c r="B3607" t="s">
        <v>19</v>
      </c>
      <c r="C3607" t="s">
        <v>18</v>
      </c>
      <c r="D3607">
        <v>8</v>
      </c>
      <c r="E3607">
        <v>0</v>
      </c>
      <c r="F3607">
        <v>8</v>
      </c>
      <c r="G3607">
        <v>5889</v>
      </c>
      <c r="H3607" t="s">
        <v>15</v>
      </c>
      <c r="I3607">
        <v>0</v>
      </c>
      <c r="J3607" t="s">
        <v>16</v>
      </c>
      <c r="K3607" s="20">
        <v>0</v>
      </c>
      <c r="L3607" s="20">
        <v>1</v>
      </c>
      <c r="M3607" t="str">
        <f>_xlfn.XLOOKUP(Production_Downtime_Cleaned[[#This Row],[machine_id]],Machine_master[machine_id],Machine_master[department])</f>
        <v>Stamping</v>
      </c>
    </row>
    <row r="3608" spans="1:13">
      <c r="A3608" s="19">
        <v>45808</v>
      </c>
      <c r="B3608" t="s">
        <v>20</v>
      </c>
      <c r="C3608" t="s">
        <v>14</v>
      </c>
      <c r="D3608">
        <v>8</v>
      </c>
      <c r="E3608">
        <v>0</v>
      </c>
      <c r="F3608">
        <v>8</v>
      </c>
      <c r="G3608">
        <v>4881</v>
      </c>
      <c r="H3608" t="s">
        <v>15</v>
      </c>
      <c r="I3608">
        <v>0</v>
      </c>
      <c r="J3608" t="s">
        <v>16</v>
      </c>
      <c r="K3608" s="20">
        <v>0</v>
      </c>
      <c r="L3608" s="20">
        <v>1</v>
      </c>
      <c r="M3608" t="str">
        <f>_xlfn.XLOOKUP(Production_Downtime_Cleaned[[#This Row],[machine_id]],Machine_master[machine_id],Machine_master[department])</f>
        <v>Stamping</v>
      </c>
    </row>
    <row r="3609" spans="1:13">
      <c r="A3609" s="19">
        <v>45808</v>
      </c>
      <c r="B3609" t="s">
        <v>20</v>
      </c>
      <c r="C3609" t="s">
        <v>17</v>
      </c>
      <c r="D3609">
        <v>8</v>
      </c>
      <c r="E3609">
        <v>0</v>
      </c>
      <c r="F3609">
        <v>8</v>
      </c>
      <c r="G3609">
        <v>5176</v>
      </c>
      <c r="H3609" t="s">
        <v>15</v>
      </c>
      <c r="I3609">
        <v>0</v>
      </c>
      <c r="J3609" t="s">
        <v>16</v>
      </c>
      <c r="K3609" s="20">
        <v>0</v>
      </c>
      <c r="L3609" s="20">
        <v>1</v>
      </c>
      <c r="M3609" t="str">
        <f>_xlfn.XLOOKUP(Production_Downtime_Cleaned[[#This Row],[machine_id]],Machine_master[machine_id],Machine_master[department])</f>
        <v>Stamping</v>
      </c>
    </row>
    <row r="3610" spans="1:13">
      <c r="A3610" s="19">
        <v>45808</v>
      </c>
      <c r="B3610" t="s">
        <v>20</v>
      </c>
      <c r="C3610" t="s">
        <v>18</v>
      </c>
      <c r="D3610">
        <v>8</v>
      </c>
      <c r="E3610">
        <v>0</v>
      </c>
      <c r="F3610">
        <v>8</v>
      </c>
      <c r="G3610">
        <v>4862</v>
      </c>
      <c r="H3610" t="s">
        <v>15</v>
      </c>
      <c r="I3610">
        <v>0</v>
      </c>
      <c r="J3610" t="s">
        <v>16</v>
      </c>
      <c r="K3610" s="20">
        <v>0</v>
      </c>
      <c r="L3610" s="20">
        <v>1</v>
      </c>
      <c r="M3610" t="str">
        <f>_xlfn.XLOOKUP(Production_Downtime_Cleaned[[#This Row],[machine_id]],Machine_master[machine_id],Machine_master[department])</f>
        <v>Stamping</v>
      </c>
    </row>
    <row r="3611" spans="1:13">
      <c r="A3611" s="19">
        <v>45808</v>
      </c>
      <c r="B3611" t="s">
        <v>21</v>
      </c>
      <c r="C3611" t="s">
        <v>14</v>
      </c>
      <c r="D3611">
        <v>8</v>
      </c>
      <c r="E3611">
        <v>0</v>
      </c>
      <c r="F3611">
        <v>8</v>
      </c>
      <c r="G3611">
        <v>677</v>
      </c>
      <c r="H3611" t="s">
        <v>15</v>
      </c>
      <c r="I3611">
        <v>0</v>
      </c>
      <c r="J3611" t="s">
        <v>16</v>
      </c>
      <c r="K3611" s="20">
        <v>0</v>
      </c>
      <c r="L3611" s="20">
        <v>1</v>
      </c>
      <c r="M3611" t="str">
        <f>_xlfn.XLOOKUP(Production_Downtime_Cleaned[[#This Row],[machine_id]],Machine_master[machine_id],Machine_master[department])</f>
        <v>Machining</v>
      </c>
    </row>
    <row r="3612" spans="1:13">
      <c r="A3612" s="19">
        <v>45808</v>
      </c>
      <c r="B3612" t="s">
        <v>21</v>
      </c>
      <c r="C3612" t="s">
        <v>17</v>
      </c>
      <c r="D3612">
        <v>8</v>
      </c>
      <c r="E3612">
        <v>0</v>
      </c>
      <c r="F3612">
        <v>8</v>
      </c>
      <c r="G3612">
        <v>707</v>
      </c>
      <c r="H3612" t="s">
        <v>15</v>
      </c>
      <c r="I3612">
        <v>0</v>
      </c>
      <c r="J3612" t="s">
        <v>16</v>
      </c>
      <c r="K3612" s="20">
        <v>0</v>
      </c>
      <c r="L3612" s="20">
        <v>1</v>
      </c>
      <c r="M3612" t="str">
        <f>_xlfn.XLOOKUP(Production_Downtime_Cleaned[[#This Row],[machine_id]],Machine_master[machine_id],Machine_master[department])</f>
        <v>Machining</v>
      </c>
    </row>
    <row r="3613" spans="1:13">
      <c r="A3613" s="19">
        <v>45808</v>
      </c>
      <c r="B3613" t="s">
        <v>21</v>
      </c>
      <c r="C3613" t="s">
        <v>18</v>
      </c>
      <c r="D3613">
        <v>8</v>
      </c>
      <c r="E3613">
        <v>0</v>
      </c>
      <c r="F3613">
        <v>8</v>
      </c>
      <c r="G3613">
        <v>707</v>
      </c>
      <c r="H3613" t="s">
        <v>15</v>
      </c>
      <c r="I3613">
        <v>0</v>
      </c>
      <c r="J3613" t="s">
        <v>16</v>
      </c>
      <c r="K3613" s="20">
        <v>0</v>
      </c>
      <c r="L3613" s="20">
        <v>1</v>
      </c>
      <c r="M3613" t="str">
        <f>_xlfn.XLOOKUP(Production_Downtime_Cleaned[[#This Row],[machine_id]],Machine_master[machine_id],Machine_master[department])</f>
        <v>Machining</v>
      </c>
    </row>
    <row r="3614" spans="1:13">
      <c r="A3614" s="19">
        <v>45808</v>
      </c>
      <c r="B3614" t="s">
        <v>22</v>
      </c>
      <c r="C3614" t="s">
        <v>14</v>
      </c>
      <c r="D3614">
        <v>8</v>
      </c>
      <c r="E3614">
        <v>3</v>
      </c>
      <c r="F3614">
        <v>5</v>
      </c>
      <c r="G3614">
        <v>442</v>
      </c>
      <c r="H3614" t="s">
        <v>30</v>
      </c>
      <c r="I3614">
        <v>5500</v>
      </c>
      <c r="J3614" t="s">
        <v>16</v>
      </c>
      <c r="K3614" s="20">
        <v>0.38</v>
      </c>
      <c r="L3614" s="20">
        <v>0.63</v>
      </c>
      <c r="M3614" t="str">
        <f>_xlfn.XLOOKUP(Production_Downtime_Cleaned[[#This Row],[machine_id]],Machine_master[machine_id],Machine_master[department])</f>
        <v>Machining</v>
      </c>
    </row>
    <row r="3615" spans="1:13">
      <c r="A3615" s="19">
        <v>45808</v>
      </c>
      <c r="B3615" t="s">
        <v>22</v>
      </c>
      <c r="C3615" t="s">
        <v>17</v>
      </c>
      <c r="D3615">
        <v>8</v>
      </c>
      <c r="E3615">
        <v>0</v>
      </c>
      <c r="F3615">
        <v>8</v>
      </c>
      <c r="G3615">
        <v>738</v>
      </c>
      <c r="H3615" t="s">
        <v>15</v>
      </c>
      <c r="I3615">
        <v>0</v>
      </c>
      <c r="J3615" t="s">
        <v>16</v>
      </c>
      <c r="K3615" s="20">
        <v>0</v>
      </c>
      <c r="L3615" s="20">
        <v>1</v>
      </c>
      <c r="M3615" t="str">
        <f>_xlfn.XLOOKUP(Production_Downtime_Cleaned[[#This Row],[machine_id]],Machine_master[machine_id],Machine_master[department])</f>
        <v>Machining</v>
      </c>
    </row>
    <row r="3616" spans="1:13">
      <c r="A3616" s="19">
        <v>45808</v>
      </c>
      <c r="B3616" t="s">
        <v>22</v>
      </c>
      <c r="C3616" t="s">
        <v>18</v>
      </c>
      <c r="D3616">
        <v>8</v>
      </c>
      <c r="E3616">
        <v>3.2</v>
      </c>
      <c r="F3616">
        <v>4.8</v>
      </c>
      <c r="G3616">
        <v>413</v>
      </c>
      <c r="H3616" t="s">
        <v>27</v>
      </c>
      <c r="I3616">
        <v>13700</v>
      </c>
      <c r="J3616" t="s">
        <v>16</v>
      </c>
      <c r="K3616" s="20">
        <v>0.4</v>
      </c>
      <c r="L3616" s="20">
        <v>0.6</v>
      </c>
      <c r="M3616" t="str">
        <f>_xlfn.XLOOKUP(Production_Downtime_Cleaned[[#This Row],[machine_id]],Machine_master[machine_id],Machine_master[department])</f>
        <v>Machining</v>
      </c>
    </row>
    <row r="3617" spans="1:13">
      <c r="A3617" s="19">
        <v>45808</v>
      </c>
      <c r="B3617" t="s">
        <v>23</v>
      </c>
      <c r="C3617" t="s">
        <v>14</v>
      </c>
      <c r="D3617">
        <v>8</v>
      </c>
      <c r="E3617">
        <v>4.0999999999999996</v>
      </c>
      <c r="F3617">
        <v>3.9</v>
      </c>
      <c r="G3617">
        <v>1565</v>
      </c>
      <c r="H3617" t="s">
        <v>30</v>
      </c>
      <c r="I3617">
        <v>9900</v>
      </c>
      <c r="J3617" t="s">
        <v>16</v>
      </c>
      <c r="K3617" s="20">
        <v>0.51</v>
      </c>
      <c r="L3617" s="20">
        <v>0.49</v>
      </c>
      <c r="M3617" t="str">
        <f>_xlfn.XLOOKUP(Production_Downtime_Cleaned[[#This Row],[machine_id]],Machine_master[machine_id],Machine_master[department])</f>
        <v>Assembly</v>
      </c>
    </row>
    <row r="3618" spans="1:13">
      <c r="A3618" s="19">
        <v>45808</v>
      </c>
      <c r="B3618" t="s">
        <v>23</v>
      </c>
      <c r="C3618" t="s">
        <v>17</v>
      </c>
      <c r="D3618">
        <v>8</v>
      </c>
      <c r="E3618">
        <v>0</v>
      </c>
      <c r="F3618">
        <v>8</v>
      </c>
      <c r="G3618">
        <v>3512</v>
      </c>
      <c r="H3618" t="s">
        <v>15</v>
      </c>
      <c r="I3618">
        <v>0</v>
      </c>
      <c r="J3618" t="s">
        <v>16</v>
      </c>
      <c r="K3618" s="20">
        <v>0</v>
      </c>
      <c r="L3618" s="20">
        <v>1</v>
      </c>
      <c r="M3618" t="str">
        <f>_xlfn.XLOOKUP(Production_Downtime_Cleaned[[#This Row],[machine_id]],Machine_master[machine_id],Machine_master[department])</f>
        <v>Assembly</v>
      </c>
    </row>
    <row r="3619" spans="1:13">
      <c r="A3619" s="19">
        <v>45808</v>
      </c>
      <c r="B3619" t="s">
        <v>23</v>
      </c>
      <c r="C3619" t="s">
        <v>18</v>
      </c>
      <c r="D3619">
        <v>8</v>
      </c>
      <c r="E3619">
        <v>0</v>
      </c>
      <c r="F3619">
        <v>8</v>
      </c>
      <c r="G3619">
        <v>3320</v>
      </c>
      <c r="H3619" t="s">
        <v>15</v>
      </c>
      <c r="I3619">
        <v>0</v>
      </c>
      <c r="J3619" t="s">
        <v>16</v>
      </c>
      <c r="K3619" s="20">
        <v>0</v>
      </c>
      <c r="L3619" s="20">
        <v>1</v>
      </c>
      <c r="M3619" t="str">
        <f>_xlfn.XLOOKUP(Production_Downtime_Cleaned[[#This Row],[machine_id]],Machine_master[machine_id],Machine_master[department])</f>
        <v>Assembly</v>
      </c>
    </row>
    <row r="3620" spans="1:13">
      <c r="A3620" s="19">
        <v>45808</v>
      </c>
      <c r="B3620" t="s">
        <v>24</v>
      </c>
      <c r="C3620" t="s">
        <v>14</v>
      </c>
      <c r="D3620">
        <v>8</v>
      </c>
      <c r="E3620">
        <v>0</v>
      </c>
      <c r="F3620">
        <v>8</v>
      </c>
      <c r="G3620">
        <v>3195</v>
      </c>
      <c r="H3620" t="s">
        <v>15</v>
      </c>
      <c r="I3620">
        <v>0</v>
      </c>
      <c r="J3620" t="s">
        <v>16</v>
      </c>
      <c r="K3620" s="20">
        <v>0</v>
      </c>
      <c r="L3620" s="20">
        <v>1</v>
      </c>
      <c r="M3620" t="str">
        <f>_xlfn.XLOOKUP(Production_Downtime_Cleaned[[#This Row],[machine_id]],Machine_master[machine_id],Machine_master[department])</f>
        <v>Assembly</v>
      </c>
    </row>
    <row r="3621" spans="1:13">
      <c r="A3621" s="19">
        <v>45808</v>
      </c>
      <c r="B3621" t="s">
        <v>24</v>
      </c>
      <c r="C3621" t="s">
        <v>17</v>
      </c>
      <c r="D3621">
        <v>8</v>
      </c>
      <c r="E3621">
        <v>0</v>
      </c>
      <c r="F3621">
        <v>8</v>
      </c>
      <c r="G3621">
        <v>2784</v>
      </c>
      <c r="H3621" t="s">
        <v>15</v>
      </c>
      <c r="I3621">
        <v>0</v>
      </c>
      <c r="J3621" t="s">
        <v>16</v>
      </c>
      <c r="K3621" s="20">
        <v>0</v>
      </c>
      <c r="L3621" s="20">
        <v>1</v>
      </c>
      <c r="M3621" t="str">
        <f>_xlfn.XLOOKUP(Production_Downtime_Cleaned[[#This Row],[machine_id]],Machine_master[machine_id],Machine_master[department])</f>
        <v>Assembly</v>
      </c>
    </row>
    <row r="3622" spans="1:13">
      <c r="A3622" s="19">
        <v>45808</v>
      </c>
      <c r="B3622" t="s">
        <v>24</v>
      </c>
      <c r="C3622" t="s">
        <v>18</v>
      </c>
      <c r="D3622">
        <v>8</v>
      </c>
      <c r="E3622">
        <v>0</v>
      </c>
      <c r="F3622">
        <v>8</v>
      </c>
      <c r="G3622">
        <v>3208</v>
      </c>
      <c r="H3622" t="s">
        <v>15</v>
      </c>
      <c r="I3622">
        <v>0</v>
      </c>
      <c r="J3622" t="s">
        <v>16</v>
      </c>
      <c r="K3622" s="20">
        <v>0</v>
      </c>
      <c r="L3622" s="20">
        <v>1</v>
      </c>
      <c r="M3622" t="str">
        <f>_xlfn.XLOOKUP(Production_Downtime_Cleaned[[#This Row],[machine_id]],Machine_master[machine_id],Machine_master[department])</f>
        <v>Assembly</v>
      </c>
    </row>
    <row r="3623" spans="1:13">
      <c r="A3623" s="19">
        <v>45808</v>
      </c>
      <c r="B3623" t="s">
        <v>25</v>
      </c>
      <c r="C3623" t="s">
        <v>14</v>
      </c>
      <c r="D3623">
        <v>8</v>
      </c>
      <c r="E3623">
        <v>0</v>
      </c>
      <c r="F3623">
        <v>8</v>
      </c>
      <c r="G3623">
        <v>3725</v>
      </c>
      <c r="H3623" t="s">
        <v>15</v>
      </c>
      <c r="I3623">
        <v>0</v>
      </c>
      <c r="J3623" t="s">
        <v>16</v>
      </c>
      <c r="K3623" s="20">
        <v>0</v>
      </c>
      <c r="L3623" s="20">
        <v>1</v>
      </c>
      <c r="M3623" t="str">
        <f>_xlfn.XLOOKUP(Production_Downtime_Cleaned[[#This Row],[machine_id]],Machine_master[machine_id],Machine_master[department])</f>
        <v>Cutting</v>
      </c>
    </row>
    <row r="3624" spans="1:13">
      <c r="A3624" s="19">
        <v>45808</v>
      </c>
      <c r="B3624" t="s">
        <v>25</v>
      </c>
      <c r="C3624" t="s">
        <v>17</v>
      </c>
      <c r="D3624">
        <v>8</v>
      </c>
      <c r="E3624">
        <v>0</v>
      </c>
      <c r="F3624">
        <v>8</v>
      </c>
      <c r="G3624">
        <v>4462</v>
      </c>
      <c r="H3624" t="s">
        <v>15</v>
      </c>
      <c r="I3624">
        <v>0</v>
      </c>
      <c r="J3624" t="s">
        <v>16</v>
      </c>
      <c r="K3624" s="20">
        <v>0</v>
      </c>
      <c r="L3624" s="20">
        <v>1</v>
      </c>
      <c r="M3624" t="str">
        <f>_xlfn.XLOOKUP(Production_Downtime_Cleaned[[#This Row],[machine_id]],Machine_master[machine_id],Machine_master[department])</f>
        <v>Cutting</v>
      </c>
    </row>
    <row r="3625" spans="1:13">
      <c r="A3625" s="19">
        <v>45808</v>
      </c>
      <c r="B3625" t="s">
        <v>25</v>
      </c>
      <c r="C3625" t="s">
        <v>18</v>
      </c>
      <c r="D3625">
        <v>8</v>
      </c>
      <c r="E3625">
        <v>4.9000000000000004</v>
      </c>
      <c r="F3625">
        <v>3.1</v>
      </c>
      <c r="G3625">
        <v>1447</v>
      </c>
      <c r="H3625" t="s">
        <v>28</v>
      </c>
      <c r="I3625">
        <v>8000</v>
      </c>
      <c r="J3625" t="s">
        <v>16</v>
      </c>
      <c r="K3625" s="20">
        <v>0.61</v>
      </c>
      <c r="L3625" s="20">
        <v>0.39</v>
      </c>
      <c r="M3625" t="str">
        <f>_xlfn.XLOOKUP(Production_Downtime_Cleaned[[#This Row],[machine_id]],Machine_master[machine_id],Machine_master[department])</f>
        <v>Cutting</v>
      </c>
    </row>
    <row r="3626" spans="1:13">
      <c r="A3626" s="19">
        <v>45809</v>
      </c>
      <c r="B3626" t="s">
        <v>13</v>
      </c>
      <c r="C3626" t="s">
        <v>14</v>
      </c>
      <c r="D3626">
        <v>8</v>
      </c>
      <c r="E3626">
        <v>0</v>
      </c>
      <c r="F3626">
        <v>8</v>
      </c>
      <c r="G3626">
        <v>5401</v>
      </c>
      <c r="H3626" t="s">
        <v>15</v>
      </c>
      <c r="I3626">
        <v>0</v>
      </c>
      <c r="J3626" t="s">
        <v>16</v>
      </c>
      <c r="K3626" s="20">
        <v>0</v>
      </c>
      <c r="L3626" s="20">
        <v>1</v>
      </c>
      <c r="M3626" t="str">
        <f>_xlfn.XLOOKUP(Production_Downtime_Cleaned[[#This Row],[machine_id]],Machine_master[machine_id],Machine_master[department])</f>
        <v>Stamping</v>
      </c>
    </row>
    <row r="3627" spans="1:13">
      <c r="A3627" s="19">
        <v>45809</v>
      </c>
      <c r="B3627" t="s">
        <v>13</v>
      </c>
      <c r="C3627" t="s">
        <v>17</v>
      </c>
      <c r="D3627">
        <v>8</v>
      </c>
      <c r="E3627">
        <v>0</v>
      </c>
      <c r="F3627">
        <v>8</v>
      </c>
      <c r="G3627">
        <v>4568</v>
      </c>
      <c r="H3627" t="s">
        <v>15</v>
      </c>
      <c r="I3627">
        <v>0</v>
      </c>
      <c r="J3627" t="s">
        <v>16</v>
      </c>
      <c r="K3627" s="20">
        <v>0</v>
      </c>
      <c r="L3627" s="20">
        <v>1</v>
      </c>
      <c r="M3627" t="str">
        <f>_xlfn.XLOOKUP(Production_Downtime_Cleaned[[#This Row],[machine_id]],Machine_master[machine_id],Machine_master[department])</f>
        <v>Stamping</v>
      </c>
    </row>
    <row r="3628" spans="1:13">
      <c r="A3628" s="19">
        <v>45809</v>
      </c>
      <c r="B3628" t="s">
        <v>13</v>
      </c>
      <c r="C3628" t="s">
        <v>18</v>
      </c>
      <c r="D3628">
        <v>8</v>
      </c>
      <c r="E3628">
        <v>6.2</v>
      </c>
      <c r="F3628">
        <v>1.8</v>
      </c>
      <c r="G3628">
        <v>1102</v>
      </c>
      <c r="H3628" t="s">
        <v>30</v>
      </c>
      <c r="I3628">
        <v>10100</v>
      </c>
      <c r="J3628" t="s">
        <v>16</v>
      </c>
      <c r="K3628" s="20">
        <v>0.78</v>
      </c>
      <c r="L3628" s="20">
        <v>0.23</v>
      </c>
      <c r="M3628" t="str">
        <f>_xlfn.XLOOKUP(Production_Downtime_Cleaned[[#This Row],[machine_id]],Machine_master[machine_id],Machine_master[department])</f>
        <v>Stamping</v>
      </c>
    </row>
    <row r="3629" spans="1:13">
      <c r="A3629" s="19">
        <v>45809</v>
      </c>
      <c r="B3629" t="s">
        <v>19</v>
      </c>
      <c r="C3629" t="s">
        <v>14</v>
      </c>
      <c r="D3629">
        <v>8</v>
      </c>
      <c r="E3629">
        <v>0</v>
      </c>
      <c r="F3629">
        <v>8</v>
      </c>
      <c r="G3629">
        <v>5142</v>
      </c>
      <c r="H3629" t="s">
        <v>15</v>
      </c>
      <c r="I3629">
        <v>0</v>
      </c>
      <c r="J3629" t="s">
        <v>16</v>
      </c>
      <c r="K3629" s="20">
        <v>0</v>
      </c>
      <c r="L3629" s="20">
        <v>1</v>
      </c>
      <c r="M3629" t="str">
        <f>_xlfn.XLOOKUP(Production_Downtime_Cleaned[[#This Row],[machine_id]],Machine_master[machine_id],Machine_master[department])</f>
        <v>Stamping</v>
      </c>
    </row>
    <row r="3630" spans="1:13">
      <c r="A3630" s="19">
        <v>45809</v>
      </c>
      <c r="B3630" t="s">
        <v>19</v>
      </c>
      <c r="C3630" t="s">
        <v>17</v>
      </c>
      <c r="D3630">
        <v>8</v>
      </c>
      <c r="E3630">
        <v>0</v>
      </c>
      <c r="F3630">
        <v>8</v>
      </c>
      <c r="G3630">
        <v>5118</v>
      </c>
      <c r="H3630" t="s">
        <v>15</v>
      </c>
      <c r="I3630">
        <v>0</v>
      </c>
      <c r="J3630" t="s">
        <v>16</v>
      </c>
      <c r="K3630" s="20">
        <v>0</v>
      </c>
      <c r="L3630" s="20">
        <v>1</v>
      </c>
      <c r="M3630" t="str">
        <f>_xlfn.XLOOKUP(Production_Downtime_Cleaned[[#This Row],[machine_id]],Machine_master[machine_id],Machine_master[department])</f>
        <v>Stamping</v>
      </c>
    </row>
    <row r="3631" spans="1:13">
      <c r="A3631" s="19">
        <v>45809</v>
      </c>
      <c r="B3631" t="s">
        <v>19</v>
      </c>
      <c r="C3631" t="s">
        <v>18</v>
      </c>
      <c r="D3631">
        <v>8</v>
      </c>
      <c r="E3631">
        <v>5.2</v>
      </c>
      <c r="F3631">
        <v>2.8</v>
      </c>
      <c r="G3631">
        <v>1860</v>
      </c>
      <c r="H3631" t="s">
        <v>26</v>
      </c>
      <c r="I3631">
        <v>11900</v>
      </c>
      <c r="J3631" t="s">
        <v>16</v>
      </c>
      <c r="K3631" s="20">
        <v>0.65</v>
      </c>
      <c r="L3631" s="20">
        <v>0.35</v>
      </c>
      <c r="M3631" t="str">
        <f>_xlfn.XLOOKUP(Production_Downtime_Cleaned[[#This Row],[machine_id]],Machine_master[machine_id],Machine_master[department])</f>
        <v>Stamping</v>
      </c>
    </row>
    <row r="3632" spans="1:13">
      <c r="A3632" s="19">
        <v>45809</v>
      </c>
      <c r="B3632" t="s">
        <v>20</v>
      </c>
      <c r="C3632" t="s">
        <v>14</v>
      </c>
      <c r="D3632">
        <v>8</v>
      </c>
      <c r="E3632">
        <v>0</v>
      </c>
      <c r="F3632">
        <v>8</v>
      </c>
      <c r="G3632">
        <v>4675</v>
      </c>
      <c r="H3632" t="s">
        <v>15</v>
      </c>
      <c r="I3632">
        <v>0</v>
      </c>
      <c r="J3632" t="s">
        <v>16</v>
      </c>
      <c r="K3632" s="20">
        <v>0</v>
      </c>
      <c r="L3632" s="20">
        <v>1</v>
      </c>
      <c r="M3632" t="str">
        <f>_xlfn.XLOOKUP(Production_Downtime_Cleaned[[#This Row],[machine_id]],Machine_master[machine_id],Machine_master[department])</f>
        <v>Stamping</v>
      </c>
    </row>
    <row r="3633" spans="1:13">
      <c r="A3633" s="19">
        <v>45809</v>
      </c>
      <c r="B3633" t="s">
        <v>20</v>
      </c>
      <c r="C3633" t="s">
        <v>17</v>
      </c>
      <c r="D3633">
        <v>8</v>
      </c>
      <c r="E3633">
        <v>0</v>
      </c>
      <c r="F3633">
        <v>8</v>
      </c>
      <c r="G3633">
        <v>4199</v>
      </c>
      <c r="H3633" t="s">
        <v>15</v>
      </c>
      <c r="I3633">
        <v>0</v>
      </c>
      <c r="J3633" t="s">
        <v>16</v>
      </c>
      <c r="K3633" s="20">
        <v>0</v>
      </c>
      <c r="L3633" s="20">
        <v>1</v>
      </c>
      <c r="M3633" t="str">
        <f>_xlfn.XLOOKUP(Production_Downtime_Cleaned[[#This Row],[machine_id]],Machine_master[machine_id],Machine_master[department])</f>
        <v>Stamping</v>
      </c>
    </row>
    <row r="3634" spans="1:13">
      <c r="A3634" s="19">
        <v>45809</v>
      </c>
      <c r="B3634" t="s">
        <v>20</v>
      </c>
      <c r="C3634" t="s">
        <v>18</v>
      </c>
      <c r="D3634">
        <v>8</v>
      </c>
      <c r="E3634">
        <v>0</v>
      </c>
      <c r="F3634">
        <v>8</v>
      </c>
      <c r="G3634">
        <v>4387</v>
      </c>
      <c r="H3634" t="s">
        <v>15</v>
      </c>
      <c r="I3634">
        <v>0</v>
      </c>
      <c r="J3634" t="s">
        <v>16</v>
      </c>
      <c r="K3634" s="20">
        <v>0</v>
      </c>
      <c r="L3634" s="20">
        <v>1</v>
      </c>
      <c r="M3634" t="str">
        <f>_xlfn.XLOOKUP(Production_Downtime_Cleaned[[#This Row],[machine_id]],Machine_master[machine_id],Machine_master[department])</f>
        <v>Stamping</v>
      </c>
    </row>
    <row r="3635" spans="1:13">
      <c r="A3635" s="19">
        <v>45809</v>
      </c>
      <c r="B3635" t="s">
        <v>21</v>
      </c>
      <c r="C3635" t="s">
        <v>14</v>
      </c>
      <c r="D3635">
        <v>8</v>
      </c>
      <c r="E3635">
        <v>0</v>
      </c>
      <c r="F3635">
        <v>8</v>
      </c>
      <c r="G3635">
        <v>660</v>
      </c>
      <c r="H3635" t="s">
        <v>15</v>
      </c>
      <c r="I3635">
        <v>0</v>
      </c>
      <c r="J3635" t="s">
        <v>16</v>
      </c>
      <c r="K3635" s="20">
        <v>0</v>
      </c>
      <c r="L3635" s="20">
        <v>1</v>
      </c>
      <c r="M3635" t="str">
        <f>_xlfn.XLOOKUP(Production_Downtime_Cleaned[[#This Row],[machine_id]],Machine_master[machine_id],Machine_master[department])</f>
        <v>Machining</v>
      </c>
    </row>
    <row r="3636" spans="1:13">
      <c r="A3636" s="19">
        <v>45809</v>
      </c>
      <c r="B3636" t="s">
        <v>21</v>
      </c>
      <c r="C3636" t="s">
        <v>17</v>
      </c>
      <c r="D3636">
        <v>8</v>
      </c>
      <c r="E3636">
        <v>1.6</v>
      </c>
      <c r="F3636">
        <v>6.4</v>
      </c>
      <c r="G3636">
        <v>546</v>
      </c>
      <c r="H3636" t="s">
        <v>27</v>
      </c>
      <c r="I3636">
        <v>14700</v>
      </c>
      <c r="J3636" t="s">
        <v>16</v>
      </c>
      <c r="K3636" s="20">
        <v>0.2</v>
      </c>
      <c r="L3636" s="20">
        <v>0.8</v>
      </c>
      <c r="M3636" t="str">
        <f>_xlfn.XLOOKUP(Production_Downtime_Cleaned[[#This Row],[machine_id]],Machine_master[machine_id],Machine_master[department])</f>
        <v>Machining</v>
      </c>
    </row>
    <row r="3637" spans="1:13">
      <c r="A3637" s="19">
        <v>45809</v>
      </c>
      <c r="B3637" t="s">
        <v>21</v>
      </c>
      <c r="C3637" t="s">
        <v>18</v>
      </c>
      <c r="D3637">
        <v>8</v>
      </c>
      <c r="E3637">
        <v>0</v>
      </c>
      <c r="F3637">
        <v>8</v>
      </c>
      <c r="G3637">
        <v>668</v>
      </c>
      <c r="H3637" t="s">
        <v>15</v>
      </c>
      <c r="I3637">
        <v>0</v>
      </c>
      <c r="J3637" t="s">
        <v>16</v>
      </c>
      <c r="K3637" s="20">
        <v>0</v>
      </c>
      <c r="L3637" s="20">
        <v>1</v>
      </c>
      <c r="M3637" t="str">
        <f>_xlfn.XLOOKUP(Production_Downtime_Cleaned[[#This Row],[machine_id]],Machine_master[machine_id],Machine_master[department])</f>
        <v>Machining</v>
      </c>
    </row>
    <row r="3638" spans="1:13">
      <c r="A3638" s="19">
        <v>45809</v>
      </c>
      <c r="B3638" t="s">
        <v>22</v>
      </c>
      <c r="C3638" t="s">
        <v>14</v>
      </c>
      <c r="D3638">
        <v>8</v>
      </c>
      <c r="E3638">
        <v>0</v>
      </c>
      <c r="F3638">
        <v>8</v>
      </c>
      <c r="G3638">
        <v>757</v>
      </c>
      <c r="H3638" t="s">
        <v>15</v>
      </c>
      <c r="I3638">
        <v>0</v>
      </c>
      <c r="J3638" t="s">
        <v>16</v>
      </c>
      <c r="K3638" s="20">
        <v>0</v>
      </c>
      <c r="L3638" s="20">
        <v>1</v>
      </c>
      <c r="M3638" t="str">
        <f>_xlfn.XLOOKUP(Production_Downtime_Cleaned[[#This Row],[machine_id]],Machine_master[machine_id],Machine_master[department])</f>
        <v>Machining</v>
      </c>
    </row>
    <row r="3639" spans="1:13">
      <c r="A3639" s="19">
        <v>45809</v>
      </c>
      <c r="B3639" t="s">
        <v>22</v>
      </c>
      <c r="C3639" t="s">
        <v>17</v>
      </c>
      <c r="D3639">
        <v>8</v>
      </c>
      <c r="E3639">
        <v>4.5</v>
      </c>
      <c r="F3639">
        <v>3.5</v>
      </c>
      <c r="G3639">
        <v>317</v>
      </c>
      <c r="H3639" t="s">
        <v>27</v>
      </c>
      <c r="I3639">
        <v>6000</v>
      </c>
      <c r="J3639" t="s">
        <v>16</v>
      </c>
      <c r="K3639" s="20">
        <v>0.56000000000000005</v>
      </c>
      <c r="L3639" s="20">
        <v>0.44</v>
      </c>
      <c r="M3639" t="str">
        <f>_xlfn.XLOOKUP(Production_Downtime_Cleaned[[#This Row],[machine_id]],Machine_master[machine_id],Machine_master[department])</f>
        <v>Machining</v>
      </c>
    </row>
    <row r="3640" spans="1:13">
      <c r="A3640" s="19">
        <v>45809</v>
      </c>
      <c r="B3640" t="s">
        <v>22</v>
      </c>
      <c r="C3640" t="s">
        <v>18</v>
      </c>
      <c r="D3640">
        <v>8</v>
      </c>
      <c r="E3640">
        <v>0</v>
      </c>
      <c r="F3640">
        <v>8</v>
      </c>
      <c r="G3640">
        <v>731</v>
      </c>
      <c r="H3640" t="s">
        <v>15</v>
      </c>
      <c r="I3640">
        <v>0</v>
      </c>
      <c r="J3640" t="s">
        <v>16</v>
      </c>
      <c r="K3640" s="20">
        <v>0</v>
      </c>
      <c r="L3640" s="20">
        <v>1</v>
      </c>
      <c r="M3640" t="str">
        <f>_xlfn.XLOOKUP(Production_Downtime_Cleaned[[#This Row],[machine_id]],Machine_master[machine_id],Machine_master[department])</f>
        <v>Machining</v>
      </c>
    </row>
    <row r="3641" spans="1:13">
      <c r="A3641" s="19">
        <v>45809</v>
      </c>
      <c r="B3641" t="s">
        <v>23</v>
      </c>
      <c r="C3641" t="s">
        <v>14</v>
      </c>
      <c r="D3641">
        <v>8</v>
      </c>
      <c r="E3641">
        <v>6.8</v>
      </c>
      <c r="F3641">
        <v>1.2</v>
      </c>
      <c r="G3641">
        <v>485</v>
      </c>
      <c r="H3641" t="s">
        <v>28</v>
      </c>
      <c r="I3641">
        <v>5200</v>
      </c>
      <c r="J3641" t="s">
        <v>16</v>
      </c>
      <c r="K3641" s="20">
        <v>0.85</v>
      </c>
      <c r="L3641" s="20">
        <v>0.15</v>
      </c>
      <c r="M3641" t="str">
        <f>_xlfn.XLOOKUP(Production_Downtime_Cleaned[[#This Row],[machine_id]],Machine_master[machine_id],Machine_master[department])</f>
        <v>Assembly</v>
      </c>
    </row>
    <row r="3642" spans="1:13">
      <c r="A3642" s="19">
        <v>45809</v>
      </c>
      <c r="B3642" t="s">
        <v>23</v>
      </c>
      <c r="C3642" t="s">
        <v>17</v>
      </c>
      <c r="D3642">
        <v>8</v>
      </c>
      <c r="E3642">
        <v>0</v>
      </c>
      <c r="F3642">
        <v>8</v>
      </c>
      <c r="G3642">
        <v>3724</v>
      </c>
      <c r="H3642" t="s">
        <v>15</v>
      </c>
      <c r="I3642">
        <v>0</v>
      </c>
      <c r="J3642" t="s">
        <v>16</v>
      </c>
      <c r="K3642" s="20">
        <v>0</v>
      </c>
      <c r="L3642" s="20">
        <v>1</v>
      </c>
      <c r="M3642" t="str">
        <f>_xlfn.XLOOKUP(Production_Downtime_Cleaned[[#This Row],[machine_id]],Machine_master[machine_id],Machine_master[department])</f>
        <v>Assembly</v>
      </c>
    </row>
    <row r="3643" spans="1:13">
      <c r="A3643" s="19">
        <v>45809</v>
      </c>
      <c r="B3643" t="s">
        <v>23</v>
      </c>
      <c r="C3643" t="s">
        <v>18</v>
      </c>
      <c r="D3643">
        <v>8</v>
      </c>
      <c r="E3643">
        <v>1.8</v>
      </c>
      <c r="F3643">
        <v>6.2</v>
      </c>
      <c r="G3643">
        <v>2666</v>
      </c>
      <c r="H3643" t="s">
        <v>27</v>
      </c>
      <c r="I3643">
        <v>5300</v>
      </c>
      <c r="J3643" t="s">
        <v>16</v>
      </c>
      <c r="K3643" s="20">
        <v>0.23</v>
      </c>
      <c r="L3643" s="20">
        <v>0.78</v>
      </c>
      <c r="M3643" t="str">
        <f>_xlfn.XLOOKUP(Production_Downtime_Cleaned[[#This Row],[machine_id]],Machine_master[machine_id],Machine_master[department])</f>
        <v>Assembly</v>
      </c>
    </row>
    <row r="3644" spans="1:13">
      <c r="A3644" s="19">
        <v>45809</v>
      </c>
      <c r="B3644" t="s">
        <v>24</v>
      </c>
      <c r="C3644" t="s">
        <v>14</v>
      </c>
      <c r="D3644">
        <v>8</v>
      </c>
      <c r="E3644">
        <v>0</v>
      </c>
      <c r="F3644">
        <v>8</v>
      </c>
      <c r="G3644">
        <v>3365</v>
      </c>
      <c r="H3644" t="s">
        <v>15</v>
      </c>
      <c r="I3644">
        <v>0</v>
      </c>
      <c r="J3644" t="s">
        <v>16</v>
      </c>
      <c r="K3644" s="20">
        <v>0</v>
      </c>
      <c r="L3644" s="20">
        <v>1</v>
      </c>
      <c r="M3644" t="str">
        <f>_xlfn.XLOOKUP(Production_Downtime_Cleaned[[#This Row],[machine_id]],Machine_master[machine_id],Machine_master[department])</f>
        <v>Assembly</v>
      </c>
    </row>
    <row r="3645" spans="1:13">
      <c r="A3645" s="19">
        <v>45809</v>
      </c>
      <c r="B3645" t="s">
        <v>24</v>
      </c>
      <c r="C3645" t="s">
        <v>17</v>
      </c>
      <c r="D3645">
        <v>8</v>
      </c>
      <c r="E3645">
        <v>0</v>
      </c>
      <c r="F3645">
        <v>8</v>
      </c>
      <c r="G3645">
        <v>3122</v>
      </c>
      <c r="H3645" t="s">
        <v>15</v>
      </c>
      <c r="I3645">
        <v>0</v>
      </c>
      <c r="J3645" t="s">
        <v>16</v>
      </c>
      <c r="K3645" s="20">
        <v>0</v>
      </c>
      <c r="L3645" s="20">
        <v>1</v>
      </c>
      <c r="M3645" t="str">
        <f>_xlfn.XLOOKUP(Production_Downtime_Cleaned[[#This Row],[machine_id]],Machine_master[machine_id],Machine_master[department])</f>
        <v>Assembly</v>
      </c>
    </row>
    <row r="3646" spans="1:13">
      <c r="A3646" s="19">
        <v>45809</v>
      </c>
      <c r="B3646" t="s">
        <v>24</v>
      </c>
      <c r="C3646" t="s">
        <v>18</v>
      </c>
      <c r="D3646">
        <v>8</v>
      </c>
      <c r="E3646">
        <v>4.3</v>
      </c>
      <c r="F3646">
        <v>3.7</v>
      </c>
      <c r="G3646">
        <v>1418</v>
      </c>
      <c r="H3646" t="s">
        <v>27</v>
      </c>
      <c r="I3646">
        <v>12800</v>
      </c>
      <c r="J3646" t="s">
        <v>16</v>
      </c>
      <c r="K3646" s="20">
        <v>0.54</v>
      </c>
      <c r="L3646" s="20">
        <v>0.46</v>
      </c>
      <c r="M3646" t="str">
        <f>_xlfn.XLOOKUP(Production_Downtime_Cleaned[[#This Row],[machine_id]],Machine_master[machine_id],Machine_master[department])</f>
        <v>Assembly</v>
      </c>
    </row>
    <row r="3647" spans="1:13">
      <c r="A3647" s="19">
        <v>45809</v>
      </c>
      <c r="B3647" t="s">
        <v>25</v>
      </c>
      <c r="C3647" t="s">
        <v>14</v>
      </c>
      <c r="D3647">
        <v>8</v>
      </c>
      <c r="E3647">
        <v>0</v>
      </c>
      <c r="F3647">
        <v>8</v>
      </c>
      <c r="G3647">
        <v>4273</v>
      </c>
      <c r="H3647" t="s">
        <v>15</v>
      </c>
      <c r="I3647">
        <v>0</v>
      </c>
      <c r="J3647" t="s">
        <v>16</v>
      </c>
      <c r="K3647" s="20">
        <v>0</v>
      </c>
      <c r="L3647" s="20">
        <v>1</v>
      </c>
      <c r="M3647" t="str">
        <f>_xlfn.XLOOKUP(Production_Downtime_Cleaned[[#This Row],[machine_id]],Machine_master[machine_id],Machine_master[department])</f>
        <v>Cutting</v>
      </c>
    </row>
    <row r="3648" spans="1:13">
      <c r="A3648" s="19">
        <v>45809</v>
      </c>
      <c r="B3648" t="s">
        <v>25</v>
      </c>
      <c r="C3648" t="s">
        <v>17</v>
      </c>
      <c r="D3648">
        <v>8</v>
      </c>
      <c r="E3648">
        <v>0</v>
      </c>
      <c r="F3648">
        <v>8</v>
      </c>
      <c r="G3648">
        <v>3969</v>
      </c>
      <c r="H3648" t="s">
        <v>15</v>
      </c>
      <c r="I3648">
        <v>0</v>
      </c>
      <c r="J3648" t="s">
        <v>16</v>
      </c>
      <c r="K3648" s="20">
        <v>0</v>
      </c>
      <c r="L3648" s="20">
        <v>1</v>
      </c>
      <c r="M3648" t="str">
        <f>_xlfn.XLOOKUP(Production_Downtime_Cleaned[[#This Row],[machine_id]],Machine_master[machine_id],Machine_master[department])</f>
        <v>Cutting</v>
      </c>
    </row>
    <row r="3649" spans="1:13">
      <c r="A3649" s="19">
        <v>45809</v>
      </c>
      <c r="B3649" t="s">
        <v>25</v>
      </c>
      <c r="C3649" t="s">
        <v>18</v>
      </c>
      <c r="D3649">
        <v>8</v>
      </c>
      <c r="E3649">
        <v>0</v>
      </c>
      <c r="F3649">
        <v>8</v>
      </c>
      <c r="G3649">
        <v>3643</v>
      </c>
      <c r="H3649" t="s">
        <v>15</v>
      </c>
      <c r="I3649">
        <v>0</v>
      </c>
      <c r="J3649" t="s">
        <v>16</v>
      </c>
      <c r="K3649" s="20">
        <v>0</v>
      </c>
      <c r="L3649" s="20">
        <v>1</v>
      </c>
      <c r="M3649" t="str">
        <f>_xlfn.XLOOKUP(Production_Downtime_Cleaned[[#This Row],[machine_id]],Machine_master[machine_id],Machine_master[department])</f>
        <v>Cutting</v>
      </c>
    </row>
    <row r="3650" spans="1:13">
      <c r="A3650" s="19">
        <v>45810</v>
      </c>
      <c r="B3650" t="s">
        <v>13</v>
      </c>
      <c r="C3650" t="s">
        <v>14</v>
      </c>
      <c r="D3650">
        <v>8</v>
      </c>
      <c r="E3650">
        <v>0</v>
      </c>
      <c r="F3650">
        <v>8</v>
      </c>
      <c r="G3650">
        <v>5156</v>
      </c>
      <c r="H3650" t="s">
        <v>15</v>
      </c>
      <c r="I3650">
        <v>0</v>
      </c>
      <c r="J3650" t="s">
        <v>16</v>
      </c>
      <c r="K3650" s="20">
        <v>0</v>
      </c>
      <c r="L3650" s="20">
        <v>1</v>
      </c>
      <c r="M3650" t="str">
        <f>_xlfn.XLOOKUP(Production_Downtime_Cleaned[[#This Row],[machine_id]],Machine_master[machine_id],Machine_master[department])</f>
        <v>Stamping</v>
      </c>
    </row>
    <row r="3651" spans="1:13">
      <c r="A3651" s="19">
        <v>45810</v>
      </c>
      <c r="B3651" t="s">
        <v>13</v>
      </c>
      <c r="C3651" t="s">
        <v>17</v>
      </c>
      <c r="D3651">
        <v>8</v>
      </c>
      <c r="E3651">
        <v>0</v>
      </c>
      <c r="F3651">
        <v>8</v>
      </c>
      <c r="G3651">
        <v>4916</v>
      </c>
      <c r="H3651" t="s">
        <v>15</v>
      </c>
      <c r="I3651">
        <v>0</v>
      </c>
      <c r="J3651" t="s">
        <v>16</v>
      </c>
      <c r="K3651" s="20">
        <v>0</v>
      </c>
      <c r="L3651" s="20">
        <v>1</v>
      </c>
      <c r="M3651" t="str">
        <f>_xlfn.XLOOKUP(Production_Downtime_Cleaned[[#This Row],[machine_id]],Machine_master[machine_id],Machine_master[department])</f>
        <v>Stamping</v>
      </c>
    </row>
    <row r="3652" spans="1:13">
      <c r="A3652" s="19">
        <v>45810</v>
      </c>
      <c r="B3652" t="s">
        <v>13</v>
      </c>
      <c r="C3652" t="s">
        <v>18</v>
      </c>
      <c r="D3652">
        <v>8</v>
      </c>
      <c r="E3652">
        <v>0</v>
      </c>
      <c r="F3652">
        <v>8</v>
      </c>
      <c r="G3652">
        <v>5281</v>
      </c>
      <c r="H3652" t="s">
        <v>15</v>
      </c>
      <c r="I3652">
        <v>0</v>
      </c>
      <c r="J3652" t="s">
        <v>16</v>
      </c>
      <c r="K3652" s="20">
        <v>0</v>
      </c>
      <c r="L3652" s="20">
        <v>1</v>
      </c>
      <c r="M3652" t="str">
        <f>_xlfn.XLOOKUP(Production_Downtime_Cleaned[[#This Row],[machine_id]],Machine_master[machine_id],Machine_master[department])</f>
        <v>Stamping</v>
      </c>
    </row>
    <row r="3653" spans="1:13">
      <c r="A3653" s="19">
        <v>45810</v>
      </c>
      <c r="B3653" t="s">
        <v>19</v>
      </c>
      <c r="C3653" t="s">
        <v>14</v>
      </c>
      <c r="D3653">
        <v>8</v>
      </c>
      <c r="E3653">
        <v>0</v>
      </c>
      <c r="F3653">
        <v>8</v>
      </c>
      <c r="G3653">
        <v>5201</v>
      </c>
      <c r="H3653" t="s">
        <v>15</v>
      </c>
      <c r="I3653">
        <v>0</v>
      </c>
      <c r="J3653" t="s">
        <v>16</v>
      </c>
      <c r="K3653" s="20">
        <v>0</v>
      </c>
      <c r="L3653" s="20">
        <v>1</v>
      </c>
      <c r="M3653" t="str">
        <f>_xlfn.XLOOKUP(Production_Downtime_Cleaned[[#This Row],[machine_id]],Machine_master[machine_id],Machine_master[department])</f>
        <v>Stamping</v>
      </c>
    </row>
    <row r="3654" spans="1:13">
      <c r="A3654" s="19">
        <v>45810</v>
      </c>
      <c r="B3654" t="s">
        <v>19</v>
      </c>
      <c r="C3654" t="s">
        <v>17</v>
      </c>
      <c r="D3654">
        <v>8</v>
      </c>
      <c r="E3654">
        <v>0</v>
      </c>
      <c r="F3654">
        <v>8</v>
      </c>
      <c r="G3654">
        <v>5558</v>
      </c>
      <c r="H3654" t="s">
        <v>15</v>
      </c>
      <c r="I3654">
        <v>0</v>
      </c>
      <c r="J3654" t="s">
        <v>16</v>
      </c>
      <c r="K3654" s="20">
        <v>0</v>
      </c>
      <c r="L3654" s="20">
        <v>1</v>
      </c>
      <c r="M3654" t="str">
        <f>_xlfn.XLOOKUP(Production_Downtime_Cleaned[[#This Row],[machine_id]],Machine_master[machine_id],Machine_master[department])</f>
        <v>Stamping</v>
      </c>
    </row>
    <row r="3655" spans="1:13">
      <c r="A3655" s="19">
        <v>45810</v>
      </c>
      <c r="B3655" t="s">
        <v>19</v>
      </c>
      <c r="C3655" t="s">
        <v>18</v>
      </c>
      <c r="D3655">
        <v>8</v>
      </c>
      <c r="E3655">
        <v>5.9</v>
      </c>
      <c r="F3655">
        <v>2.1</v>
      </c>
      <c r="G3655">
        <v>1465</v>
      </c>
      <c r="H3655" t="s">
        <v>26</v>
      </c>
      <c r="I3655">
        <v>2400</v>
      </c>
      <c r="J3655" t="s">
        <v>16</v>
      </c>
      <c r="K3655" s="20">
        <v>0.74</v>
      </c>
      <c r="L3655" s="20">
        <v>0.26</v>
      </c>
      <c r="M3655" t="str">
        <f>_xlfn.XLOOKUP(Production_Downtime_Cleaned[[#This Row],[machine_id]],Machine_master[machine_id],Machine_master[department])</f>
        <v>Stamping</v>
      </c>
    </row>
    <row r="3656" spans="1:13">
      <c r="A3656" s="19">
        <v>45810</v>
      </c>
      <c r="B3656" t="s">
        <v>20</v>
      </c>
      <c r="C3656" t="s">
        <v>14</v>
      </c>
      <c r="D3656">
        <v>8</v>
      </c>
      <c r="E3656">
        <v>0</v>
      </c>
      <c r="F3656">
        <v>8</v>
      </c>
      <c r="G3656">
        <v>4190</v>
      </c>
      <c r="H3656" t="s">
        <v>15</v>
      </c>
      <c r="I3656">
        <v>0</v>
      </c>
      <c r="J3656" t="s">
        <v>16</v>
      </c>
      <c r="K3656" s="20">
        <v>0</v>
      </c>
      <c r="L3656" s="20">
        <v>1</v>
      </c>
      <c r="M3656" t="str">
        <f>_xlfn.XLOOKUP(Production_Downtime_Cleaned[[#This Row],[machine_id]],Machine_master[machine_id],Machine_master[department])</f>
        <v>Stamping</v>
      </c>
    </row>
    <row r="3657" spans="1:13">
      <c r="A3657" s="19">
        <v>45810</v>
      </c>
      <c r="B3657" t="s">
        <v>20</v>
      </c>
      <c r="C3657" t="s">
        <v>17</v>
      </c>
      <c r="D3657">
        <v>8</v>
      </c>
      <c r="E3657">
        <v>0</v>
      </c>
      <c r="F3657">
        <v>8</v>
      </c>
      <c r="G3657">
        <v>4398</v>
      </c>
      <c r="H3657" t="s">
        <v>15</v>
      </c>
      <c r="I3657">
        <v>0</v>
      </c>
      <c r="J3657" t="s">
        <v>16</v>
      </c>
      <c r="K3657" s="20">
        <v>0</v>
      </c>
      <c r="L3657" s="20">
        <v>1</v>
      </c>
      <c r="M3657" t="str">
        <f>_xlfn.XLOOKUP(Production_Downtime_Cleaned[[#This Row],[machine_id]],Machine_master[machine_id],Machine_master[department])</f>
        <v>Stamping</v>
      </c>
    </row>
    <row r="3658" spans="1:13">
      <c r="A3658" s="19">
        <v>45810</v>
      </c>
      <c r="B3658" t="s">
        <v>20</v>
      </c>
      <c r="C3658" t="s">
        <v>18</v>
      </c>
      <c r="D3658">
        <v>8</v>
      </c>
      <c r="E3658">
        <v>0</v>
      </c>
      <c r="F3658">
        <v>8</v>
      </c>
      <c r="G3658">
        <v>4739</v>
      </c>
      <c r="H3658" t="s">
        <v>15</v>
      </c>
      <c r="I3658">
        <v>0</v>
      </c>
      <c r="J3658" t="s">
        <v>16</v>
      </c>
      <c r="K3658" s="20">
        <v>0</v>
      </c>
      <c r="L3658" s="20">
        <v>1</v>
      </c>
      <c r="M3658" t="str">
        <f>_xlfn.XLOOKUP(Production_Downtime_Cleaned[[#This Row],[machine_id]],Machine_master[machine_id],Machine_master[department])</f>
        <v>Stamping</v>
      </c>
    </row>
    <row r="3659" spans="1:13">
      <c r="A3659" s="19">
        <v>45810</v>
      </c>
      <c r="B3659" t="s">
        <v>21</v>
      </c>
      <c r="C3659" t="s">
        <v>14</v>
      </c>
      <c r="D3659">
        <v>8</v>
      </c>
      <c r="E3659">
        <v>0</v>
      </c>
      <c r="F3659">
        <v>8</v>
      </c>
      <c r="G3659">
        <v>677</v>
      </c>
      <c r="H3659" t="s">
        <v>15</v>
      </c>
      <c r="I3659">
        <v>0</v>
      </c>
      <c r="J3659" t="s">
        <v>16</v>
      </c>
      <c r="K3659" s="20">
        <v>0</v>
      </c>
      <c r="L3659" s="20">
        <v>1</v>
      </c>
      <c r="M3659" t="str">
        <f>_xlfn.XLOOKUP(Production_Downtime_Cleaned[[#This Row],[machine_id]],Machine_master[machine_id],Machine_master[department])</f>
        <v>Machining</v>
      </c>
    </row>
    <row r="3660" spans="1:13">
      <c r="A3660" s="19">
        <v>45810</v>
      </c>
      <c r="B3660" t="s">
        <v>21</v>
      </c>
      <c r="C3660" t="s">
        <v>17</v>
      </c>
      <c r="D3660">
        <v>8</v>
      </c>
      <c r="E3660">
        <v>3.6</v>
      </c>
      <c r="F3660">
        <v>4.4000000000000004</v>
      </c>
      <c r="G3660">
        <v>398</v>
      </c>
      <c r="H3660" t="s">
        <v>26</v>
      </c>
      <c r="I3660">
        <v>6600</v>
      </c>
      <c r="J3660" t="s">
        <v>16</v>
      </c>
      <c r="K3660" s="20">
        <v>0.45</v>
      </c>
      <c r="L3660" s="20">
        <v>0.55000000000000004</v>
      </c>
      <c r="M3660" t="str">
        <f>_xlfn.XLOOKUP(Production_Downtime_Cleaned[[#This Row],[machine_id]],Machine_master[machine_id],Machine_master[department])</f>
        <v>Machining</v>
      </c>
    </row>
    <row r="3661" spans="1:13">
      <c r="A3661" s="19">
        <v>45810</v>
      </c>
      <c r="B3661" t="s">
        <v>21</v>
      </c>
      <c r="C3661" t="s">
        <v>18</v>
      </c>
      <c r="D3661">
        <v>8</v>
      </c>
      <c r="E3661">
        <v>0</v>
      </c>
      <c r="F3661">
        <v>8</v>
      </c>
      <c r="G3661">
        <v>696</v>
      </c>
      <c r="H3661" t="s">
        <v>15</v>
      </c>
      <c r="I3661">
        <v>0</v>
      </c>
      <c r="J3661" t="s">
        <v>16</v>
      </c>
      <c r="K3661" s="20">
        <v>0</v>
      </c>
      <c r="L3661" s="20">
        <v>1</v>
      </c>
      <c r="M3661" t="str">
        <f>_xlfn.XLOOKUP(Production_Downtime_Cleaned[[#This Row],[machine_id]],Machine_master[machine_id],Machine_master[department])</f>
        <v>Machining</v>
      </c>
    </row>
    <row r="3662" spans="1:13">
      <c r="A3662" s="19">
        <v>45810</v>
      </c>
      <c r="B3662" t="s">
        <v>22</v>
      </c>
      <c r="C3662" t="s">
        <v>14</v>
      </c>
      <c r="D3662">
        <v>8</v>
      </c>
      <c r="E3662">
        <v>0</v>
      </c>
      <c r="F3662">
        <v>8</v>
      </c>
      <c r="G3662">
        <v>748</v>
      </c>
      <c r="H3662" t="s">
        <v>15</v>
      </c>
      <c r="I3662">
        <v>0</v>
      </c>
      <c r="J3662" t="s">
        <v>16</v>
      </c>
      <c r="K3662" s="20">
        <v>0</v>
      </c>
      <c r="L3662" s="20">
        <v>1</v>
      </c>
      <c r="M3662" t="str">
        <f>_xlfn.XLOOKUP(Production_Downtime_Cleaned[[#This Row],[machine_id]],Machine_master[machine_id],Machine_master[department])</f>
        <v>Machining</v>
      </c>
    </row>
    <row r="3663" spans="1:13">
      <c r="A3663" s="19">
        <v>45810</v>
      </c>
      <c r="B3663" t="s">
        <v>22</v>
      </c>
      <c r="C3663" t="s">
        <v>17</v>
      </c>
      <c r="D3663">
        <v>8</v>
      </c>
      <c r="E3663">
        <v>1.2</v>
      </c>
      <c r="F3663">
        <v>6.8</v>
      </c>
      <c r="G3663">
        <v>604</v>
      </c>
      <c r="H3663" t="s">
        <v>27</v>
      </c>
      <c r="I3663">
        <v>3200</v>
      </c>
      <c r="J3663" t="s">
        <v>16</v>
      </c>
      <c r="K3663" s="20">
        <v>0.15</v>
      </c>
      <c r="L3663" s="20">
        <v>0.85</v>
      </c>
      <c r="M3663" t="str">
        <f>_xlfn.XLOOKUP(Production_Downtime_Cleaned[[#This Row],[machine_id]],Machine_master[machine_id],Machine_master[department])</f>
        <v>Machining</v>
      </c>
    </row>
    <row r="3664" spans="1:13">
      <c r="A3664" s="19">
        <v>45810</v>
      </c>
      <c r="B3664" t="s">
        <v>22</v>
      </c>
      <c r="C3664" t="s">
        <v>18</v>
      </c>
      <c r="D3664">
        <v>8</v>
      </c>
      <c r="E3664">
        <v>0</v>
      </c>
      <c r="F3664">
        <v>8</v>
      </c>
      <c r="G3664">
        <v>730</v>
      </c>
      <c r="H3664" t="s">
        <v>15</v>
      </c>
      <c r="I3664">
        <v>0</v>
      </c>
      <c r="J3664" t="s">
        <v>16</v>
      </c>
      <c r="K3664" s="20">
        <v>0</v>
      </c>
      <c r="L3664" s="20">
        <v>1</v>
      </c>
      <c r="M3664" t="str">
        <f>_xlfn.XLOOKUP(Production_Downtime_Cleaned[[#This Row],[machine_id]],Machine_master[machine_id],Machine_master[department])</f>
        <v>Machining</v>
      </c>
    </row>
    <row r="3665" spans="1:13">
      <c r="A3665" s="19">
        <v>45810</v>
      </c>
      <c r="B3665" t="s">
        <v>23</v>
      </c>
      <c r="C3665" t="s">
        <v>14</v>
      </c>
      <c r="D3665">
        <v>8</v>
      </c>
      <c r="E3665">
        <v>0</v>
      </c>
      <c r="F3665">
        <v>8</v>
      </c>
      <c r="G3665">
        <v>3197</v>
      </c>
      <c r="H3665" t="s">
        <v>15</v>
      </c>
      <c r="I3665">
        <v>0</v>
      </c>
      <c r="J3665" t="s">
        <v>16</v>
      </c>
      <c r="K3665" s="20">
        <v>0</v>
      </c>
      <c r="L3665" s="20">
        <v>1</v>
      </c>
      <c r="M3665" t="str">
        <f>_xlfn.XLOOKUP(Production_Downtime_Cleaned[[#This Row],[machine_id]],Machine_master[machine_id],Machine_master[department])</f>
        <v>Assembly</v>
      </c>
    </row>
    <row r="3666" spans="1:13">
      <c r="A3666" s="19">
        <v>45810</v>
      </c>
      <c r="B3666" t="s">
        <v>23</v>
      </c>
      <c r="C3666" t="s">
        <v>17</v>
      </c>
      <c r="D3666">
        <v>8</v>
      </c>
      <c r="E3666">
        <v>0</v>
      </c>
      <c r="F3666">
        <v>8</v>
      </c>
      <c r="G3666">
        <v>3323</v>
      </c>
      <c r="H3666" t="s">
        <v>15</v>
      </c>
      <c r="I3666">
        <v>0</v>
      </c>
      <c r="J3666" t="s">
        <v>16</v>
      </c>
      <c r="K3666" s="20">
        <v>0</v>
      </c>
      <c r="L3666" s="20">
        <v>1</v>
      </c>
      <c r="M3666" t="str">
        <f>_xlfn.XLOOKUP(Production_Downtime_Cleaned[[#This Row],[machine_id]],Machine_master[machine_id],Machine_master[department])</f>
        <v>Assembly</v>
      </c>
    </row>
    <row r="3667" spans="1:13">
      <c r="A3667" s="19">
        <v>45810</v>
      </c>
      <c r="B3667" t="s">
        <v>23</v>
      </c>
      <c r="C3667" t="s">
        <v>18</v>
      </c>
      <c r="D3667">
        <v>8</v>
      </c>
      <c r="E3667">
        <v>6.2</v>
      </c>
      <c r="F3667">
        <v>1.8</v>
      </c>
      <c r="G3667">
        <v>847</v>
      </c>
      <c r="H3667" t="s">
        <v>31</v>
      </c>
      <c r="I3667">
        <v>6500</v>
      </c>
      <c r="J3667" t="s">
        <v>16</v>
      </c>
      <c r="K3667" s="20">
        <v>0.78</v>
      </c>
      <c r="L3667" s="20">
        <v>0.23</v>
      </c>
      <c r="M3667" t="str">
        <f>_xlfn.XLOOKUP(Production_Downtime_Cleaned[[#This Row],[machine_id]],Machine_master[machine_id],Machine_master[department])</f>
        <v>Assembly</v>
      </c>
    </row>
    <row r="3668" spans="1:13">
      <c r="A3668" s="19">
        <v>45810</v>
      </c>
      <c r="B3668" t="s">
        <v>24</v>
      </c>
      <c r="C3668" t="s">
        <v>14</v>
      </c>
      <c r="D3668">
        <v>8</v>
      </c>
      <c r="E3668">
        <v>0</v>
      </c>
      <c r="F3668">
        <v>8</v>
      </c>
      <c r="G3668">
        <v>3161</v>
      </c>
      <c r="H3668" t="s">
        <v>15</v>
      </c>
      <c r="I3668">
        <v>0</v>
      </c>
      <c r="J3668" t="s">
        <v>16</v>
      </c>
      <c r="K3668" s="20">
        <v>0</v>
      </c>
      <c r="L3668" s="20">
        <v>1</v>
      </c>
      <c r="M3668" t="str">
        <f>_xlfn.XLOOKUP(Production_Downtime_Cleaned[[#This Row],[machine_id]],Machine_master[machine_id],Machine_master[department])</f>
        <v>Assembly</v>
      </c>
    </row>
    <row r="3669" spans="1:13">
      <c r="A3669" s="19">
        <v>45810</v>
      </c>
      <c r="B3669" t="s">
        <v>24</v>
      </c>
      <c r="C3669" t="s">
        <v>17</v>
      </c>
      <c r="D3669">
        <v>8</v>
      </c>
      <c r="E3669">
        <v>2.2000000000000002</v>
      </c>
      <c r="F3669">
        <v>5.8</v>
      </c>
      <c r="G3669">
        <v>2344</v>
      </c>
      <c r="H3669" t="s">
        <v>31</v>
      </c>
      <c r="I3669">
        <v>11400</v>
      </c>
      <c r="J3669" t="s">
        <v>16</v>
      </c>
      <c r="K3669" s="20">
        <v>0.28000000000000003</v>
      </c>
      <c r="L3669" s="20">
        <v>0.73</v>
      </c>
      <c r="M3669" t="str">
        <f>_xlfn.XLOOKUP(Production_Downtime_Cleaned[[#This Row],[machine_id]],Machine_master[machine_id],Machine_master[department])</f>
        <v>Assembly</v>
      </c>
    </row>
    <row r="3670" spans="1:13">
      <c r="A3670" s="19">
        <v>45810</v>
      </c>
      <c r="B3670" t="s">
        <v>24</v>
      </c>
      <c r="C3670" t="s">
        <v>18</v>
      </c>
      <c r="D3670">
        <v>8</v>
      </c>
      <c r="E3670">
        <v>2</v>
      </c>
      <c r="F3670">
        <v>6</v>
      </c>
      <c r="G3670">
        <v>2360</v>
      </c>
      <c r="H3670" t="s">
        <v>29</v>
      </c>
      <c r="I3670">
        <v>14700</v>
      </c>
      <c r="J3670" t="s">
        <v>16</v>
      </c>
      <c r="K3670" s="20">
        <v>0.25</v>
      </c>
      <c r="L3670" s="20">
        <v>0.75</v>
      </c>
      <c r="M3670" t="str">
        <f>_xlfn.XLOOKUP(Production_Downtime_Cleaned[[#This Row],[machine_id]],Machine_master[machine_id],Machine_master[department])</f>
        <v>Assembly</v>
      </c>
    </row>
    <row r="3671" spans="1:13">
      <c r="A3671" s="19">
        <v>45810</v>
      </c>
      <c r="B3671" t="s">
        <v>25</v>
      </c>
      <c r="C3671" t="s">
        <v>14</v>
      </c>
      <c r="D3671">
        <v>8</v>
      </c>
      <c r="E3671">
        <v>0</v>
      </c>
      <c r="F3671">
        <v>8</v>
      </c>
      <c r="G3671">
        <v>4140</v>
      </c>
      <c r="H3671" t="s">
        <v>15</v>
      </c>
      <c r="I3671">
        <v>0</v>
      </c>
      <c r="J3671" t="s">
        <v>16</v>
      </c>
      <c r="K3671" s="20">
        <v>0</v>
      </c>
      <c r="L3671" s="20">
        <v>1</v>
      </c>
      <c r="M3671" t="str">
        <f>_xlfn.XLOOKUP(Production_Downtime_Cleaned[[#This Row],[machine_id]],Machine_master[machine_id],Machine_master[department])</f>
        <v>Cutting</v>
      </c>
    </row>
    <row r="3672" spans="1:13">
      <c r="A3672" s="19">
        <v>45810</v>
      </c>
      <c r="B3672" t="s">
        <v>25</v>
      </c>
      <c r="C3672" t="s">
        <v>17</v>
      </c>
      <c r="D3672">
        <v>8</v>
      </c>
      <c r="E3672">
        <v>0.8</v>
      </c>
      <c r="F3672">
        <v>7.2</v>
      </c>
      <c r="G3672">
        <v>3660</v>
      </c>
      <c r="H3672" t="s">
        <v>26</v>
      </c>
      <c r="I3672">
        <v>8100</v>
      </c>
      <c r="J3672" t="s">
        <v>16</v>
      </c>
      <c r="K3672" s="20">
        <v>0.1</v>
      </c>
      <c r="L3672" s="20">
        <v>0.9</v>
      </c>
      <c r="M3672" t="str">
        <f>_xlfn.XLOOKUP(Production_Downtime_Cleaned[[#This Row],[machine_id]],Machine_master[machine_id],Machine_master[department])</f>
        <v>Cutting</v>
      </c>
    </row>
    <row r="3673" spans="1:13">
      <c r="A3673" s="19">
        <v>45810</v>
      </c>
      <c r="B3673" t="s">
        <v>25</v>
      </c>
      <c r="C3673" t="s">
        <v>18</v>
      </c>
      <c r="D3673">
        <v>8</v>
      </c>
      <c r="E3673">
        <v>0</v>
      </c>
      <c r="F3673">
        <v>8</v>
      </c>
      <c r="G3673">
        <v>4439</v>
      </c>
      <c r="H3673" t="s">
        <v>15</v>
      </c>
      <c r="I3673">
        <v>0</v>
      </c>
      <c r="J3673" t="s">
        <v>16</v>
      </c>
      <c r="K3673" s="20">
        <v>0</v>
      </c>
      <c r="L3673" s="20">
        <v>1</v>
      </c>
      <c r="M3673" t="str">
        <f>_xlfn.XLOOKUP(Production_Downtime_Cleaned[[#This Row],[machine_id]],Machine_master[machine_id],Machine_master[department])</f>
        <v>Cutting</v>
      </c>
    </row>
    <row r="3674" spans="1:13">
      <c r="A3674" s="19">
        <v>45811</v>
      </c>
      <c r="B3674" t="s">
        <v>13</v>
      </c>
      <c r="C3674" t="s">
        <v>14</v>
      </c>
      <c r="D3674">
        <v>8</v>
      </c>
      <c r="E3674">
        <v>0</v>
      </c>
      <c r="F3674">
        <v>8</v>
      </c>
      <c r="G3674">
        <v>5028</v>
      </c>
      <c r="H3674" t="s">
        <v>15</v>
      </c>
      <c r="I3674">
        <v>0</v>
      </c>
      <c r="J3674" t="s">
        <v>16</v>
      </c>
      <c r="K3674" s="20">
        <v>0</v>
      </c>
      <c r="L3674" s="20">
        <v>1</v>
      </c>
      <c r="M3674" t="str">
        <f>_xlfn.XLOOKUP(Production_Downtime_Cleaned[[#This Row],[machine_id]],Machine_master[machine_id],Machine_master[department])</f>
        <v>Stamping</v>
      </c>
    </row>
    <row r="3675" spans="1:13">
      <c r="A3675" s="19">
        <v>45811</v>
      </c>
      <c r="B3675" t="s">
        <v>13</v>
      </c>
      <c r="C3675" t="s">
        <v>17</v>
      </c>
      <c r="D3675">
        <v>8</v>
      </c>
      <c r="E3675">
        <v>0</v>
      </c>
      <c r="F3675">
        <v>8</v>
      </c>
      <c r="G3675">
        <v>4559</v>
      </c>
      <c r="H3675" t="s">
        <v>15</v>
      </c>
      <c r="I3675">
        <v>0</v>
      </c>
      <c r="J3675" t="s">
        <v>16</v>
      </c>
      <c r="K3675" s="20">
        <v>0</v>
      </c>
      <c r="L3675" s="20">
        <v>1</v>
      </c>
      <c r="M3675" t="str">
        <f>_xlfn.XLOOKUP(Production_Downtime_Cleaned[[#This Row],[machine_id]],Machine_master[machine_id],Machine_master[department])</f>
        <v>Stamping</v>
      </c>
    </row>
    <row r="3676" spans="1:13">
      <c r="A3676" s="19">
        <v>45811</v>
      </c>
      <c r="B3676" t="s">
        <v>13</v>
      </c>
      <c r="C3676" t="s">
        <v>18</v>
      </c>
      <c r="D3676">
        <v>8</v>
      </c>
      <c r="E3676">
        <v>0.7</v>
      </c>
      <c r="F3676">
        <v>7.3</v>
      </c>
      <c r="G3676">
        <v>4354</v>
      </c>
      <c r="H3676" t="s">
        <v>26</v>
      </c>
      <c r="I3676">
        <v>7300</v>
      </c>
      <c r="J3676" t="s">
        <v>16</v>
      </c>
      <c r="K3676" s="20">
        <v>0.09</v>
      </c>
      <c r="L3676" s="20">
        <v>0.91</v>
      </c>
      <c r="M3676" t="str">
        <f>_xlfn.XLOOKUP(Production_Downtime_Cleaned[[#This Row],[machine_id]],Machine_master[machine_id],Machine_master[department])</f>
        <v>Stamping</v>
      </c>
    </row>
    <row r="3677" spans="1:13">
      <c r="A3677" s="19">
        <v>45811</v>
      </c>
      <c r="B3677" t="s">
        <v>19</v>
      </c>
      <c r="C3677" t="s">
        <v>14</v>
      </c>
      <c r="D3677">
        <v>8</v>
      </c>
      <c r="E3677">
        <v>0</v>
      </c>
      <c r="F3677">
        <v>8</v>
      </c>
      <c r="G3677">
        <v>4970</v>
      </c>
      <c r="H3677" t="s">
        <v>15</v>
      </c>
      <c r="I3677">
        <v>0</v>
      </c>
      <c r="J3677" t="s">
        <v>16</v>
      </c>
      <c r="K3677" s="20">
        <v>0</v>
      </c>
      <c r="L3677" s="20">
        <v>1</v>
      </c>
      <c r="M3677" t="str">
        <f>_xlfn.XLOOKUP(Production_Downtime_Cleaned[[#This Row],[machine_id]],Machine_master[machine_id],Machine_master[department])</f>
        <v>Stamping</v>
      </c>
    </row>
    <row r="3678" spans="1:13">
      <c r="A3678" s="19">
        <v>45811</v>
      </c>
      <c r="B3678" t="s">
        <v>19</v>
      </c>
      <c r="C3678" t="s">
        <v>17</v>
      </c>
      <c r="D3678">
        <v>8</v>
      </c>
      <c r="E3678">
        <v>0</v>
      </c>
      <c r="F3678">
        <v>8</v>
      </c>
      <c r="G3678">
        <v>5321</v>
      </c>
      <c r="H3678" t="s">
        <v>15</v>
      </c>
      <c r="I3678">
        <v>0</v>
      </c>
      <c r="J3678" t="s">
        <v>16</v>
      </c>
      <c r="K3678" s="20">
        <v>0</v>
      </c>
      <c r="L3678" s="20">
        <v>1</v>
      </c>
      <c r="M3678" t="str">
        <f>_xlfn.XLOOKUP(Production_Downtime_Cleaned[[#This Row],[machine_id]],Machine_master[machine_id],Machine_master[department])</f>
        <v>Stamping</v>
      </c>
    </row>
    <row r="3679" spans="1:13">
      <c r="A3679" s="19">
        <v>45811</v>
      </c>
      <c r="B3679" t="s">
        <v>19</v>
      </c>
      <c r="C3679" t="s">
        <v>18</v>
      </c>
      <c r="D3679">
        <v>8</v>
      </c>
      <c r="E3679">
        <v>0</v>
      </c>
      <c r="F3679">
        <v>8</v>
      </c>
      <c r="G3679">
        <v>5412</v>
      </c>
      <c r="H3679" t="s">
        <v>15</v>
      </c>
      <c r="I3679">
        <v>0</v>
      </c>
      <c r="J3679" t="s">
        <v>16</v>
      </c>
      <c r="K3679" s="20">
        <v>0</v>
      </c>
      <c r="L3679" s="20">
        <v>1</v>
      </c>
      <c r="M3679" t="str">
        <f>_xlfn.XLOOKUP(Production_Downtime_Cleaned[[#This Row],[machine_id]],Machine_master[machine_id],Machine_master[department])</f>
        <v>Stamping</v>
      </c>
    </row>
    <row r="3680" spans="1:13">
      <c r="A3680" s="19">
        <v>45811</v>
      </c>
      <c r="B3680" t="s">
        <v>20</v>
      </c>
      <c r="C3680" t="s">
        <v>14</v>
      </c>
      <c r="D3680">
        <v>8</v>
      </c>
      <c r="E3680">
        <v>0</v>
      </c>
      <c r="F3680">
        <v>8</v>
      </c>
      <c r="G3680">
        <v>4395</v>
      </c>
      <c r="H3680" t="s">
        <v>15</v>
      </c>
      <c r="I3680">
        <v>0</v>
      </c>
      <c r="J3680" t="s">
        <v>16</v>
      </c>
      <c r="K3680" s="20">
        <v>0</v>
      </c>
      <c r="L3680" s="20">
        <v>1</v>
      </c>
      <c r="M3680" t="str">
        <f>_xlfn.XLOOKUP(Production_Downtime_Cleaned[[#This Row],[machine_id]],Machine_master[machine_id],Machine_master[department])</f>
        <v>Stamping</v>
      </c>
    </row>
    <row r="3681" spans="1:13">
      <c r="A3681" s="19">
        <v>45811</v>
      </c>
      <c r="B3681" t="s">
        <v>20</v>
      </c>
      <c r="C3681" t="s">
        <v>17</v>
      </c>
      <c r="D3681">
        <v>8</v>
      </c>
      <c r="E3681">
        <v>2.1</v>
      </c>
      <c r="F3681">
        <v>5.9</v>
      </c>
      <c r="G3681">
        <v>3527</v>
      </c>
      <c r="H3681" t="s">
        <v>27</v>
      </c>
      <c r="I3681">
        <v>7300</v>
      </c>
      <c r="J3681" t="s">
        <v>16</v>
      </c>
      <c r="K3681" s="20">
        <v>0.26</v>
      </c>
      <c r="L3681" s="20">
        <v>0.74</v>
      </c>
      <c r="M3681" t="str">
        <f>_xlfn.XLOOKUP(Production_Downtime_Cleaned[[#This Row],[machine_id]],Machine_master[machine_id],Machine_master[department])</f>
        <v>Stamping</v>
      </c>
    </row>
    <row r="3682" spans="1:13">
      <c r="A3682" s="19">
        <v>45811</v>
      </c>
      <c r="B3682" t="s">
        <v>20</v>
      </c>
      <c r="C3682" t="s">
        <v>18</v>
      </c>
      <c r="D3682">
        <v>8</v>
      </c>
      <c r="E3682">
        <v>0</v>
      </c>
      <c r="F3682">
        <v>8</v>
      </c>
      <c r="G3682">
        <v>4331</v>
      </c>
      <c r="H3682" t="s">
        <v>15</v>
      </c>
      <c r="I3682">
        <v>0</v>
      </c>
      <c r="J3682" t="s">
        <v>16</v>
      </c>
      <c r="K3682" s="20">
        <v>0</v>
      </c>
      <c r="L3682" s="20">
        <v>1</v>
      </c>
      <c r="M3682" t="str">
        <f>_xlfn.XLOOKUP(Production_Downtime_Cleaned[[#This Row],[machine_id]],Machine_master[machine_id],Machine_master[department])</f>
        <v>Stamping</v>
      </c>
    </row>
    <row r="3683" spans="1:13">
      <c r="A3683" s="19">
        <v>45811</v>
      </c>
      <c r="B3683" t="s">
        <v>21</v>
      </c>
      <c r="C3683" t="s">
        <v>14</v>
      </c>
      <c r="D3683">
        <v>8</v>
      </c>
      <c r="E3683">
        <v>0</v>
      </c>
      <c r="F3683">
        <v>8</v>
      </c>
      <c r="G3683">
        <v>688</v>
      </c>
      <c r="H3683" t="s">
        <v>15</v>
      </c>
      <c r="I3683">
        <v>0</v>
      </c>
      <c r="J3683" t="s">
        <v>16</v>
      </c>
      <c r="K3683" s="20">
        <v>0</v>
      </c>
      <c r="L3683" s="20">
        <v>1</v>
      </c>
      <c r="M3683" t="str">
        <f>_xlfn.XLOOKUP(Production_Downtime_Cleaned[[#This Row],[machine_id]],Machine_master[machine_id],Machine_master[department])</f>
        <v>Machining</v>
      </c>
    </row>
    <row r="3684" spans="1:13">
      <c r="A3684" s="19">
        <v>45811</v>
      </c>
      <c r="B3684" t="s">
        <v>21</v>
      </c>
      <c r="C3684" t="s">
        <v>17</v>
      </c>
      <c r="D3684">
        <v>8</v>
      </c>
      <c r="E3684">
        <v>3.3</v>
      </c>
      <c r="F3684">
        <v>4.7</v>
      </c>
      <c r="G3684">
        <v>418</v>
      </c>
      <c r="H3684" t="s">
        <v>29</v>
      </c>
      <c r="I3684">
        <v>8700</v>
      </c>
      <c r="J3684" t="s">
        <v>16</v>
      </c>
      <c r="K3684" s="20">
        <v>0.41</v>
      </c>
      <c r="L3684" s="20">
        <v>0.59</v>
      </c>
      <c r="M3684" t="str">
        <f>_xlfn.XLOOKUP(Production_Downtime_Cleaned[[#This Row],[machine_id]],Machine_master[machine_id],Machine_master[department])</f>
        <v>Machining</v>
      </c>
    </row>
    <row r="3685" spans="1:13">
      <c r="A3685" s="19">
        <v>45811</v>
      </c>
      <c r="B3685" t="s">
        <v>21</v>
      </c>
      <c r="C3685" t="s">
        <v>18</v>
      </c>
      <c r="D3685">
        <v>8</v>
      </c>
      <c r="E3685">
        <v>0</v>
      </c>
      <c r="F3685">
        <v>8</v>
      </c>
      <c r="G3685">
        <v>679</v>
      </c>
      <c r="H3685" t="s">
        <v>15</v>
      </c>
      <c r="I3685">
        <v>0</v>
      </c>
      <c r="J3685" t="s">
        <v>16</v>
      </c>
      <c r="K3685" s="20">
        <v>0</v>
      </c>
      <c r="L3685" s="20">
        <v>1</v>
      </c>
      <c r="M3685" t="str">
        <f>_xlfn.XLOOKUP(Production_Downtime_Cleaned[[#This Row],[machine_id]],Machine_master[machine_id],Machine_master[department])</f>
        <v>Machining</v>
      </c>
    </row>
    <row r="3686" spans="1:13">
      <c r="A3686" s="19">
        <v>45811</v>
      </c>
      <c r="B3686" t="s">
        <v>22</v>
      </c>
      <c r="C3686" t="s">
        <v>14</v>
      </c>
      <c r="D3686">
        <v>8</v>
      </c>
      <c r="E3686">
        <v>0</v>
      </c>
      <c r="F3686">
        <v>8</v>
      </c>
      <c r="G3686">
        <v>691</v>
      </c>
      <c r="H3686" t="s">
        <v>15</v>
      </c>
      <c r="I3686">
        <v>0</v>
      </c>
      <c r="J3686" t="s">
        <v>16</v>
      </c>
      <c r="K3686" s="20">
        <v>0</v>
      </c>
      <c r="L3686" s="20">
        <v>1</v>
      </c>
      <c r="M3686" t="str">
        <f>_xlfn.XLOOKUP(Production_Downtime_Cleaned[[#This Row],[machine_id]],Machine_master[machine_id],Machine_master[department])</f>
        <v>Machining</v>
      </c>
    </row>
    <row r="3687" spans="1:13">
      <c r="A3687" s="19">
        <v>45811</v>
      </c>
      <c r="B3687" t="s">
        <v>22</v>
      </c>
      <c r="C3687" t="s">
        <v>17</v>
      </c>
      <c r="D3687">
        <v>8</v>
      </c>
      <c r="E3687">
        <v>3.3</v>
      </c>
      <c r="F3687">
        <v>4.7</v>
      </c>
      <c r="G3687">
        <v>431</v>
      </c>
      <c r="H3687" t="s">
        <v>27</v>
      </c>
      <c r="I3687">
        <v>2800</v>
      </c>
      <c r="J3687" t="s">
        <v>16</v>
      </c>
      <c r="K3687" s="20">
        <v>0.41</v>
      </c>
      <c r="L3687" s="20">
        <v>0.59</v>
      </c>
      <c r="M3687" t="str">
        <f>_xlfn.XLOOKUP(Production_Downtime_Cleaned[[#This Row],[machine_id]],Machine_master[machine_id],Machine_master[department])</f>
        <v>Machining</v>
      </c>
    </row>
    <row r="3688" spans="1:13">
      <c r="A3688" s="19">
        <v>45811</v>
      </c>
      <c r="B3688" t="s">
        <v>22</v>
      </c>
      <c r="C3688" t="s">
        <v>18</v>
      </c>
      <c r="D3688">
        <v>8</v>
      </c>
      <c r="E3688">
        <v>3</v>
      </c>
      <c r="F3688">
        <v>5</v>
      </c>
      <c r="G3688">
        <v>457</v>
      </c>
      <c r="H3688" t="s">
        <v>27</v>
      </c>
      <c r="I3688">
        <v>13400</v>
      </c>
      <c r="J3688" t="s">
        <v>16</v>
      </c>
      <c r="K3688" s="20">
        <v>0.38</v>
      </c>
      <c r="L3688" s="20">
        <v>0.63</v>
      </c>
      <c r="M3688" t="str">
        <f>_xlfn.XLOOKUP(Production_Downtime_Cleaned[[#This Row],[machine_id]],Machine_master[machine_id],Machine_master[department])</f>
        <v>Machining</v>
      </c>
    </row>
    <row r="3689" spans="1:13">
      <c r="A3689" s="19">
        <v>45811</v>
      </c>
      <c r="B3689" t="s">
        <v>23</v>
      </c>
      <c r="C3689" t="s">
        <v>14</v>
      </c>
      <c r="D3689">
        <v>8</v>
      </c>
      <c r="E3689">
        <v>6.7</v>
      </c>
      <c r="F3689">
        <v>1.3</v>
      </c>
      <c r="G3689">
        <v>520</v>
      </c>
      <c r="H3689" t="s">
        <v>29</v>
      </c>
      <c r="I3689">
        <v>13300</v>
      </c>
      <c r="J3689" t="s">
        <v>16</v>
      </c>
      <c r="K3689" s="20">
        <v>0.84</v>
      </c>
      <c r="L3689" s="20">
        <v>0.16</v>
      </c>
      <c r="M3689" t="str">
        <f>_xlfn.XLOOKUP(Production_Downtime_Cleaned[[#This Row],[machine_id]],Machine_master[machine_id],Machine_master[department])</f>
        <v>Assembly</v>
      </c>
    </row>
    <row r="3690" spans="1:13">
      <c r="A3690" s="19">
        <v>45811</v>
      </c>
      <c r="B3690" t="s">
        <v>23</v>
      </c>
      <c r="C3690" t="s">
        <v>17</v>
      </c>
      <c r="D3690">
        <v>8</v>
      </c>
      <c r="E3690">
        <v>0</v>
      </c>
      <c r="F3690">
        <v>8</v>
      </c>
      <c r="G3690">
        <v>3594</v>
      </c>
      <c r="H3690" t="s">
        <v>15</v>
      </c>
      <c r="I3690">
        <v>0</v>
      </c>
      <c r="J3690" t="s">
        <v>16</v>
      </c>
      <c r="K3690" s="20">
        <v>0</v>
      </c>
      <c r="L3690" s="20">
        <v>1</v>
      </c>
      <c r="M3690" t="str">
        <f>_xlfn.XLOOKUP(Production_Downtime_Cleaned[[#This Row],[machine_id]],Machine_master[machine_id],Machine_master[department])</f>
        <v>Assembly</v>
      </c>
    </row>
    <row r="3691" spans="1:13">
      <c r="A3691" s="19">
        <v>45811</v>
      </c>
      <c r="B3691" t="s">
        <v>23</v>
      </c>
      <c r="C3691" t="s">
        <v>18</v>
      </c>
      <c r="D3691">
        <v>8</v>
      </c>
      <c r="E3691">
        <v>0</v>
      </c>
      <c r="F3691">
        <v>8</v>
      </c>
      <c r="G3691">
        <v>3271</v>
      </c>
      <c r="H3691" t="s">
        <v>15</v>
      </c>
      <c r="I3691">
        <v>0</v>
      </c>
      <c r="J3691" t="s">
        <v>16</v>
      </c>
      <c r="K3691" s="20">
        <v>0</v>
      </c>
      <c r="L3691" s="20">
        <v>1</v>
      </c>
      <c r="M3691" t="str">
        <f>_xlfn.XLOOKUP(Production_Downtime_Cleaned[[#This Row],[machine_id]],Machine_master[machine_id],Machine_master[department])</f>
        <v>Assembly</v>
      </c>
    </row>
    <row r="3692" spans="1:13">
      <c r="A3692" s="19">
        <v>45811</v>
      </c>
      <c r="B3692" t="s">
        <v>24</v>
      </c>
      <c r="C3692" t="s">
        <v>14</v>
      </c>
      <c r="D3692">
        <v>8</v>
      </c>
      <c r="E3692">
        <v>0</v>
      </c>
      <c r="F3692">
        <v>8</v>
      </c>
      <c r="G3692">
        <v>2888</v>
      </c>
      <c r="H3692" t="s">
        <v>15</v>
      </c>
      <c r="I3692">
        <v>0</v>
      </c>
      <c r="J3692" t="s">
        <v>16</v>
      </c>
      <c r="K3692" s="20">
        <v>0</v>
      </c>
      <c r="L3692" s="20">
        <v>1</v>
      </c>
      <c r="M3692" t="str">
        <f>_xlfn.XLOOKUP(Production_Downtime_Cleaned[[#This Row],[machine_id]],Machine_master[machine_id],Machine_master[department])</f>
        <v>Assembly</v>
      </c>
    </row>
    <row r="3693" spans="1:13">
      <c r="A3693" s="19">
        <v>45811</v>
      </c>
      <c r="B3693" t="s">
        <v>24</v>
      </c>
      <c r="C3693" t="s">
        <v>17</v>
      </c>
      <c r="D3693">
        <v>8</v>
      </c>
      <c r="E3693">
        <v>3.8</v>
      </c>
      <c r="F3693">
        <v>4.2</v>
      </c>
      <c r="G3693">
        <v>1808</v>
      </c>
      <c r="H3693" t="s">
        <v>29</v>
      </c>
      <c r="I3693">
        <v>7900</v>
      </c>
      <c r="J3693" t="s">
        <v>16</v>
      </c>
      <c r="K3693" s="20">
        <v>0.48</v>
      </c>
      <c r="L3693" s="20">
        <v>0.53</v>
      </c>
      <c r="M3693" t="str">
        <f>_xlfn.XLOOKUP(Production_Downtime_Cleaned[[#This Row],[machine_id]],Machine_master[machine_id],Machine_master[department])</f>
        <v>Assembly</v>
      </c>
    </row>
    <row r="3694" spans="1:13">
      <c r="A3694" s="19">
        <v>45811</v>
      </c>
      <c r="B3694" t="s">
        <v>24</v>
      </c>
      <c r="C3694" t="s">
        <v>18</v>
      </c>
      <c r="D3694">
        <v>8</v>
      </c>
      <c r="E3694">
        <v>3.7</v>
      </c>
      <c r="F3694">
        <v>4.3</v>
      </c>
      <c r="G3694">
        <v>1725</v>
      </c>
      <c r="H3694" t="s">
        <v>31</v>
      </c>
      <c r="I3694">
        <v>12500</v>
      </c>
      <c r="J3694" t="s">
        <v>16</v>
      </c>
      <c r="K3694" s="20">
        <v>0.46</v>
      </c>
      <c r="L3694" s="20">
        <v>0.54</v>
      </c>
      <c r="M3694" t="str">
        <f>_xlfn.XLOOKUP(Production_Downtime_Cleaned[[#This Row],[machine_id]],Machine_master[machine_id],Machine_master[department])</f>
        <v>Assembly</v>
      </c>
    </row>
    <row r="3695" spans="1:13">
      <c r="A3695" s="19">
        <v>45811</v>
      </c>
      <c r="B3695" t="s">
        <v>25</v>
      </c>
      <c r="C3695" t="s">
        <v>14</v>
      </c>
      <c r="D3695">
        <v>8</v>
      </c>
      <c r="E3695">
        <v>5.6</v>
      </c>
      <c r="F3695">
        <v>2.4</v>
      </c>
      <c r="G3695">
        <v>1104</v>
      </c>
      <c r="H3695" t="s">
        <v>28</v>
      </c>
      <c r="I3695">
        <v>11100</v>
      </c>
      <c r="J3695" t="s">
        <v>16</v>
      </c>
      <c r="K3695" s="20">
        <v>0.7</v>
      </c>
      <c r="L3695" s="20">
        <v>0.3</v>
      </c>
      <c r="M3695" t="str">
        <f>_xlfn.XLOOKUP(Production_Downtime_Cleaned[[#This Row],[machine_id]],Machine_master[machine_id],Machine_master[department])</f>
        <v>Cutting</v>
      </c>
    </row>
    <row r="3696" spans="1:13">
      <c r="A3696" s="19">
        <v>45811</v>
      </c>
      <c r="B3696" t="s">
        <v>25</v>
      </c>
      <c r="C3696" t="s">
        <v>17</v>
      </c>
      <c r="D3696">
        <v>8</v>
      </c>
      <c r="E3696">
        <v>0</v>
      </c>
      <c r="F3696">
        <v>8</v>
      </c>
      <c r="G3696">
        <v>3924</v>
      </c>
      <c r="H3696" t="s">
        <v>15</v>
      </c>
      <c r="I3696">
        <v>0</v>
      </c>
      <c r="J3696" t="s">
        <v>16</v>
      </c>
      <c r="K3696" s="20">
        <v>0</v>
      </c>
      <c r="L3696" s="20">
        <v>1</v>
      </c>
      <c r="M3696" t="str">
        <f>_xlfn.XLOOKUP(Production_Downtime_Cleaned[[#This Row],[machine_id]],Machine_master[machine_id],Machine_master[department])</f>
        <v>Cutting</v>
      </c>
    </row>
    <row r="3697" spans="1:13">
      <c r="A3697" s="19">
        <v>45811</v>
      </c>
      <c r="B3697" t="s">
        <v>25</v>
      </c>
      <c r="C3697" t="s">
        <v>18</v>
      </c>
      <c r="D3697">
        <v>8</v>
      </c>
      <c r="E3697">
        <v>6.1</v>
      </c>
      <c r="F3697">
        <v>1.9</v>
      </c>
      <c r="G3697">
        <v>935</v>
      </c>
      <c r="H3697" t="s">
        <v>31</v>
      </c>
      <c r="I3697">
        <v>13600</v>
      </c>
      <c r="J3697" t="s">
        <v>16</v>
      </c>
      <c r="K3697" s="20">
        <v>0.76</v>
      </c>
      <c r="L3697" s="20">
        <v>0.24</v>
      </c>
      <c r="M3697" t="str">
        <f>_xlfn.XLOOKUP(Production_Downtime_Cleaned[[#This Row],[machine_id]],Machine_master[machine_id],Machine_master[department])</f>
        <v>Cutting</v>
      </c>
    </row>
    <row r="3698" spans="1:13">
      <c r="A3698" s="19">
        <v>45812</v>
      </c>
      <c r="B3698" t="s">
        <v>13</v>
      </c>
      <c r="C3698" t="s">
        <v>14</v>
      </c>
      <c r="D3698">
        <v>8</v>
      </c>
      <c r="E3698">
        <v>4</v>
      </c>
      <c r="F3698">
        <v>4</v>
      </c>
      <c r="G3698">
        <v>2575</v>
      </c>
      <c r="H3698" t="s">
        <v>29</v>
      </c>
      <c r="I3698">
        <v>2500</v>
      </c>
      <c r="J3698" t="s">
        <v>16</v>
      </c>
      <c r="K3698" s="20">
        <v>0.5</v>
      </c>
      <c r="L3698" s="20">
        <v>0.5</v>
      </c>
      <c r="M3698" t="str">
        <f>_xlfn.XLOOKUP(Production_Downtime_Cleaned[[#This Row],[machine_id]],Machine_master[machine_id],Machine_master[department])</f>
        <v>Stamping</v>
      </c>
    </row>
    <row r="3699" spans="1:13">
      <c r="A3699" s="19">
        <v>45812</v>
      </c>
      <c r="B3699" t="s">
        <v>13</v>
      </c>
      <c r="C3699" t="s">
        <v>17</v>
      </c>
      <c r="D3699">
        <v>8</v>
      </c>
      <c r="E3699">
        <v>3.8</v>
      </c>
      <c r="F3699">
        <v>4.2</v>
      </c>
      <c r="G3699">
        <v>2928</v>
      </c>
      <c r="H3699" t="s">
        <v>28</v>
      </c>
      <c r="I3699">
        <v>10300</v>
      </c>
      <c r="J3699" t="s">
        <v>16</v>
      </c>
      <c r="K3699" s="20">
        <v>0.48</v>
      </c>
      <c r="L3699" s="20">
        <v>0.53</v>
      </c>
      <c r="M3699" t="str">
        <f>_xlfn.XLOOKUP(Production_Downtime_Cleaned[[#This Row],[machine_id]],Machine_master[machine_id],Machine_master[department])</f>
        <v>Stamping</v>
      </c>
    </row>
    <row r="3700" spans="1:13">
      <c r="A3700" s="19">
        <v>45812</v>
      </c>
      <c r="B3700" t="s">
        <v>13</v>
      </c>
      <c r="C3700" t="s">
        <v>18</v>
      </c>
      <c r="D3700">
        <v>8</v>
      </c>
      <c r="E3700">
        <v>0</v>
      </c>
      <c r="F3700">
        <v>8</v>
      </c>
      <c r="G3700">
        <v>4574</v>
      </c>
      <c r="H3700" t="s">
        <v>15</v>
      </c>
      <c r="I3700">
        <v>0</v>
      </c>
      <c r="J3700" t="s">
        <v>16</v>
      </c>
      <c r="K3700" s="20">
        <v>0</v>
      </c>
      <c r="L3700" s="20">
        <v>1</v>
      </c>
      <c r="M3700" t="str">
        <f>_xlfn.XLOOKUP(Production_Downtime_Cleaned[[#This Row],[machine_id]],Machine_master[machine_id],Machine_master[department])</f>
        <v>Stamping</v>
      </c>
    </row>
    <row r="3701" spans="1:13">
      <c r="A3701" s="19">
        <v>45812</v>
      </c>
      <c r="B3701" t="s">
        <v>19</v>
      </c>
      <c r="C3701" t="s">
        <v>14</v>
      </c>
      <c r="D3701">
        <v>8</v>
      </c>
      <c r="E3701">
        <v>0</v>
      </c>
      <c r="F3701">
        <v>8</v>
      </c>
      <c r="G3701">
        <v>5189</v>
      </c>
      <c r="H3701" t="s">
        <v>15</v>
      </c>
      <c r="I3701">
        <v>0</v>
      </c>
      <c r="J3701" t="s">
        <v>16</v>
      </c>
      <c r="K3701" s="20">
        <v>0</v>
      </c>
      <c r="L3701" s="20">
        <v>1</v>
      </c>
      <c r="M3701" t="str">
        <f>_xlfn.XLOOKUP(Production_Downtime_Cleaned[[#This Row],[machine_id]],Machine_master[machine_id],Machine_master[department])</f>
        <v>Stamping</v>
      </c>
    </row>
    <row r="3702" spans="1:13">
      <c r="A3702" s="19">
        <v>45812</v>
      </c>
      <c r="B3702" t="s">
        <v>19</v>
      </c>
      <c r="C3702" t="s">
        <v>17</v>
      </c>
      <c r="D3702">
        <v>8</v>
      </c>
      <c r="E3702">
        <v>0</v>
      </c>
      <c r="F3702">
        <v>8</v>
      </c>
      <c r="G3702">
        <v>5052</v>
      </c>
      <c r="H3702" t="s">
        <v>15</v>
      </c>
      <c r="I3702">
        <v>0</v>
      </c>
      <c r="J3702" t="s">
        <v>16</v>
      </c>
      <c r="K3702" s="20">
        <v>0</v>
      </c>
      <c r="L3702" s="20">
        <v>1</v>
      </c>
      <c r="M3702" t="str">
        <f>_xlfn.XLOOKUP(Production_Downtime_Cleaned[[#This Row],[machine_id]],Machine_master[machine_id],Machine_master[department])</f>
        <v>Stamping</v>
      </c>
    </row>
    <row r="3703" spans="1:13">
      <c r="A3703" s="19">
        <v>45812</v>
      </c>
      <c r="B3703" t="s">
        <v>19</v>
      </c>
      <c r="C3703" t="s">
        <v>18</v>
      </c>
      <c r="D3703">
        <v>8</v>
      </c>
      <c r="E3703">
        <v>0</v>
      </c>
      <c r="F3703">
        <v>8</v>
      </c>
      <c r="G3703">
        <v>4978</v>
      </c>
      <c r="H3703" t="s">
        <v>15</v>
      </c>
      <c r="I3703">
        <v>0</v>
      </c>
      <c r="J3703" t="s">
        <v>16</v>
      </c>
      <c r="K3703" s="20">
        <v>0</v>
      </c>
      <c r="L3703" s="20">
        <v>1</v>
      </c>
      <c r="M3703" t="str">
        <f>_xlfn.XLOOKUP(Production_Downtime_Cleaned[[#This Row],[machine_id]],Machine_master[machine_id],Machine_master[department])</f>
        <v>Stamping</v>
      </c>
    </row>
    <row r="3704" spans="1:13">
      <c r="A3704" s="19">
        <v>45812</v>
      </c>
      <c r="B3704" t="s">
        <v>20</v>
      </c>
      <c r="C3704" t="s">
        <v>14</v>
      </c>
      <c r="D3704">
        <v>8</v>
      </c>
      <c r="E3704">
        <v>0</v>
      </c>
      <c r="F3704">
        <v>8</v>
      </c>
      <c r="G3704">
        <v>4752</v>
      </c>
      <c r="H3704" t="s">
        <v>15</v>
      </c>
      <c r="I3704">
        <v>0</v>
      </c>
      <c r="J3704" t="s">
        <v>16</v>
      </c>
      <c r="K3704" s="20">
        <v>0</v>
      </c>
      <c r="L3704" s="20">
        <v>1</v>
      </c>
      <c r="M3704" t="str">
        <f>_xlfn.XLOOKUP(Production_Downtime_Cleaned[[#This Row],[machine_id]],Machine_master[machine_id],Machine_master[department])</f>
        <v>Stamping</v>
      </c>
    </row>
    <row r="3705" spans="1:13">
      <c r="A3705" s="19">
        <v>45812</v>
      </c>
      <c r="B3705" t="s">
        <v>20</v>
      </c>
      <c r="C3705" t="s">
        <v>17</v>
      </c>
      <c r="D3705">
        <v>8</v>
      </c>
      <c r="E3705">
        <v>2</v>
      </c>
      <c r="F3705">
        <v>6</v>
      </c>
      <c r="G3705">
        <v>3380</v>
      </c>
      <c r="H3705" t="s">
        <v>27</v>
      </c>
      <c r="I3705">
        <v>5600</v>
      </c>
      <c r="J3705" t="s">
        <v>16</v>
      </c>
      <c r="K3705" s="20">
        <v>0.25</v>
      </c>
      <c r="L3705" s="20">
        <v>0.75</v>
      </c>
      <c r="M3705" t="str">
        <f>_xlfn.XLOOKUP(Production_Downtime_Cleaned[[#This Row],[machine_id]],Machine_master[machine_id],Machine_master[department])</f>
        <v>Stamping</v>
      </c>
    </row>
    <row r="3706" spans="1:13">
      <c r="A3706" s="19">
        <v>45812</v>
      </c>
      <c r="B3706" t="s">
        <v>20</v>
      </c>
      <c r="C3706" t="s">
        <v>18</v>
      </c>
      <c r="D3706">
        <v>8</v>
      </c>
      <c r="E3706">
        <v>5.9</v>
      </c>
      <c r="F3706">
        <v>2.1</v>
      </c>
      <c r="G3706">
        <v>1180</v>
      </c>
      <c r="H3706" t="s">
        <v>26</v>
      </c>
      <c r="I3706">
        <v>7300</v>
      </c>
      <c r="J3706" t="s">
        <v>16</v>
      </c>
      <c r="K3706" s="20">
        <v>0.74</v>
      </c>
      <c r="L3706" s="20">
        <v>0.26</v>
      </c>
      <c r="M3706" t="str">
        <f>_xlfn.XLOOKUP(Production_Downtime_Cleaned[[#This Row],[machine_id]],Machine_master[machine_id],Machine_master[department])</f>
        <v>Stamping</v>
      </c>
    </row>
    <row r="3707" spans="1:13">
      <c r="A3707" s="19">
        <v>45812</v>
      </c>
      <c r="B3707" t="s">
        <v>21</v>
      </c>
      <c r="C3707" t="s">
        <v>14</v>
      </c>
      <c r="D3707">
        <v>8</v>
      </c>
      <c r="E3707">
        <v>0</v>
      </c>
      <c r="F3707">
        <v>8</v>
      </c>
      <c r="G3707">
        <v>689</v>
      </c>
      <c r="H3707" t="s">
        <v>15</v>
      </c>
      <c r="I3707">
        <v>0</v>
      </c>
      <c r="J3707" t="s">
        <v>16</v>
      </c>
      <c r="K3707" s="20">
        <v>0</v>
      </c>
      <c r="L3707" s="20">
        <v>1</v>
      </c>
      <c r="M3707" t="str">
        <f>_xlfn.XLOOKUP(Production_Downtime_Cleaned[[#This Row],[machine_id]],Machine_master[machine_id],Machine_master[department])</f>
        <v>Machining</v>
      </c>
    </row>
    <row r="3708" spans="1:13">
      <c r="A3708" s="19">
        <v>45812</v>
      </c>
      <c r="B3708" t="s">
        <v>21</v>
      </c>
      <c r="C3708" t="s">
        <v>17</v>
      </c>
      <c r="D3708">
        <v>8</v>
      </c>
      <c r="E3708">
        <v>0</v>
      </c>
      <c r="F3708">
        <v>8</v>
      </c>
      <c r="G3708">
        <v>768</v>
      </c>
      <c r="H3708" t="s">
        <v>15</v>
      </c>
      <c r="I3708">
        <v>0</v>
      </c>
      <c r="J3708" t="s">
        <v>16</v>
      </c>
      <c r="K3708" s="20">
        <v>0</v>
      </c>
      <c r="L3708" s="20">
        <v>1</v>
      </c>
      <c r="M3708" t="str">
        <f>_xlfn.XLOOKUP(Production_Downtime_Cleaned[[#This Row],[machine_id]],Machine_master[machine_id],Machine_master[department])</f>
        <v>Machining</v>
      </c>
    </row>
    <row r="3709" spans="1:13">
      <c r="A3709" s="19">
        <v>45812</v>
      </c>
      <c r="B3709" t="s">
        <v>21</v>
      </c>
      <c r="C3709" t="s">
        <v>18</v>
      </c>
      <c r="D3709">
        <v>8</v>
      </c>
      <c r="E3709">
        <v>0</v>
      </c>
      <c r="F3709">
        <v>8</v>
      </c>
      <c r="G3709">
        <v>634</v>
      </c>
      <c r="H3709" t="s">
        <v>15</v>
      </c>
      <c r="I3709">
        <v>0</v>
      </c>
      <c r="J3709" t="s">
        <v>16</v>
      </c>
      <c r="K3709" s="20">
        <v>0</v>
      </c>
      <c r="L3709" s="20">
        <v>1</v>
      </c>
      <c r="M3709" t="str">
        <f>_xlfn.XLOOKUP(Production_Downtime_Cleaned[[#This Row],[machine_id]],Machine_master[machine_id],Machine_master[department])</f>
        <v>Machining</v>
      </c>
    </row>
    <row r="3710" spans="1:13">
      <c r="A3710" s="19">
        <v>45812</v>
      </c>
      <c r="B3710" t="s">
        <v>22</v>
      </c>
      <c r="C3710" t="s">
        <v>14</v>
      </c>
      <c r="D3710">
        <v>8</v>
      </c>
      <c r="E3710">
        <v>6</v>
      </c>
      <c r="F3710">
        <v>2</v>
      </c>
      <c r="G3710">
        <v>189</v>
      </c>
      <c r="H3710" t="s">
        <v>27</v>
      </c>
      <c r="I3710">
        <v>3200</v>
      </c>
      <c r="J3710" t="s">
        <v>16</v>
      </c>
      <c r="K3710" s="20">
        <v>0.75</v>
      </c>
      <c r="L3710" s="20">
        <v>0.25</v>
      </c>
      <c r="M3710" t="str">
        <f>_xlfn.XLOOKUP(Production_Downtime_Cleaned[[#This Row],[machine_id]],Machine_master[machine_id],Machine_master[department])</f>
        <v>Machining</v>
      </c>
    </row>
    <row r="3711" spans="1:13">
      <c r="A3711" s="19">
        <v>45812</v>
      </c>
      <c r="B3711" t="s">
        <v>22</v>
      </c>
      <c r="C3711" t="s">
        <v>17</v>
      </c>
      <c r="D3711">
        <v>8</v>
      </c>
      <c r="E3711">
        <v>1.5</v>
      </c>
      <c r="F3711">
        <v>6.5</v>
      </c>
      <c r="G3711">
        <v>568</v>
      </c>
      <c r="H3711" t="s">
        <v>30</v>
      </c>
      <c r="I3711">
        <v>2900</v>
      </c>
      <c r="J3711" t="s">
        <v>16</v>
      </c>
      <c r="K3711" s="20">
        <v>0.19</v>
      </c>
      <c r="L3711" s="20">
        <v>0.81</v>
      </c>
      <c r="M3711" t="str">
        <f>_xlfn.XLOOKUP(Production_Downtime_Cleaned[[#This Row],[machine_id]],Machine_master[machine_id],Machine_master[department])</f>
        <v>Machining</v>
      </c>
    </row>
    <row r="3712" spans="1:13">
      <c r="A3712" s="19">
        <v>45812</v>
      </c>
      <c r="B3712" t="s">
        <v>22</v>
      </c>
      <c r="C3712" t="s">
        <v>18</v>
      </c>
      <c r="D3712">
        <v>8</v>
      </c>
      <c r="E3712">
        <v>0</v>
      </c>
      <c r="F3712">
        <v>8</v>
      </c>
      <c r="G3712">
        <v>758</v>
      </c>
      <c r="H3712" t="s">
        <v>15</v>
      </c>
      <c r="I3712">
        <v>0</v>
      </c>
      <c r="J3712" t="s">
        <v>16</v>
      </c>
      <c r="K3712" s="20">
        <v>0</v>
      </c>
      <c r="L3712" s="20">
        <v>1</v>
      </c>
      <c r="M3712" t="str">
        <f>_xlfn.XLOOKUP(Production_Downtime_Cleaned[[#This Row],[machine_id]],Machine_master[machine_id],Machine_master[department])</f>
        <v>Machining</v>
      </c>
    </row>
    <row r="3713" spans="1:13">
      <c r="A3713" s="19">
        <v>45812</v>
      </c>
      <c r="B3713" t="s">
        <v>23</v>
      </c>
      <c r="C3713" t="s">
        <v>14</v>
      </c>
      <c r="D3713">
        <v>8</v>
      </c>
      <c r="E3713">
        <v>0</v>
      </c>
      <c r="F3713">
        <v>8</v>
      </c>
      <c r="G3713">
        <v>3347</v>
      </c>
      <c r="H3713" t="s">
        <v>15</v>
      </c>
      <c r="I3713">
        <v>0</v>
      </c>
      <c r="J3713" t="s">
        <v>16</v>
      </c>
      <c r="K3713" s="20">
        <v>0</v>
      </c>
      <c r="L3713" s="20">
        <v>1</v>
      </c>
      <c r="M3713" t="str">
        <f>_xlfn.XLOOKUP(Production_Downtime_Cleaned[[#This Row],[machine_id]],Machine_master[machine_id],Machine_master[department])</f>
        <v>Assembly</v>
      </c>
    </row>
    <row r="3714" spans="1:13">
      <c r="A3714" s="19">
        <v>45812</v>
      </c>
      <c r="B3714" t="s">
        <v>23</v>
      </c>
      <c r="C3714" t="s">
        <v>17</v>
      </c>
      <c r="D3714">
        <v>8</v>
      </c>
      <c r="E3714">
        <v>0</v>
      </c>
      <c r="F3714">
        <v>8</v>
      </c>
      <c r="G3714">
        <v>2731</v>
      </c>
      <c r="H3714" t="s">
        <v>15</v>
      </c>
      <c r="I3714">
        <v>0</v>
      </c>
      <c r="J3714" t="s">
        <v>16</v>
      </c>
      <c r="K3714" s="20">
        <v>0</v>
      </c>
      <c r="L3714" s="20">
        <v>1</v>
      </c>
      <c r="M3714" t="str">
        <f>_xlfn.XLOOKUP(Production_Downtime_Cleaned[[#This Row],[machine_id]],Machine_master[machine_id],Machine_master[department])</f>
        <v>Assembly</v>
      </c>
    </row>
    <row r="3715" spans="1:13">
      <c r="A3715" s="19">
        <v>45812</v>
      </c>
      <c r="B3715" t="s">
        <v>23</v>
      </c>
      <c r="C3715" t="s">
        <v>18</v>
      </c>
      <c r="D3715">
        <v>8</v>
      </c>
      <c r="E3715">
        <v>0</v>
      </c>
      <c r="F3715">
        <v>8</v>
      </c>
      <c r="G3715">
        <v>3370</v>
      </c>
      <c r="H3715" t="s">
        <v>15</v>
      </c>
      <c r="I3715">
        <v>0</v>
      </c>
      <c r="J3715" t="s">
        <v>16</v>
      </c>
      <c r="K3715" s="20">
        <v>0</v>
      </c>
      <c r="L3715" s="20">
        <v>1</v>
      </c>
      <c r="M3715" t="str">
        <f>_xlfn.XLOOKUP(Production_Downtime_Cleaned[[#This Row],[machine_id]],Machine_master[machine_id],Machine_master[department])</f>
        <v>Assembly</v>
      </c>
    </row>
    <row r="3716" spans="1:13">
      <c r="A3716" s="19">
        <v>45812</v>
      </c>
      <c r="B3716" t="s">
        <v>24</v>
      </c>
      <c r="C3716" t="s">
        <v>14</v>
      </c>
      <c r="D3716">
        <v>8</v>
      </c>
      <c r="E3716">
        <v>0</v>
      </c>
      <c r="F3716">
        <v>8</v>
      </c>
      <c r="G3716">
        <v>3312</v>
      </c>
      <c r="H3716" t="s">
        <v>15</v>
      </c>
      <c r="I3716">
        <v>0</v>
      </c>
      <c r="J3716" t="s">
        <v>16</v>
      </c>
      <c r="K3716" s="20">
        <v>0</v>
      </c>
      <c r="L3716" s="20">
        <v>1</v>
      </c>
      <c r="M3716" t="str">
        <f>_xlfn.XLOOKUP(Production_Downtime_Cleaned[[#This Row],[machine_id]],Machine_master[machine_id],Machine_master[department])</f>
        <v>Assembly</v>
      </c>
    </row>
    <row r="3717" spans="1:13">
      <c r="A3717" s="19">
        <v>45812</v>
      </c>
      <c r="B3717" t="s">
        <v>24</v>
      </c>
      <c r="C3717" t="s">
        <v>17</v>
      </c>
      <c r="D3717">
        <v>8</v>
      </c>
      <c r="E3717">
        <v>2.2000000000000002</v>
      </c>
      <c r="F3717">
        <v>5.8</v>
      </c>
      <c r="G3717">
        <v>2379</v>
      </c>
      <c r="H3717" t="s">
        <v>31</v>
      </c>
      <c r="I3717">
        <v>11300</v>
      </c>
      <c r="J3717" t="s">
        <v>16</v>
      </c>
      <c r="K3717" s="20">
        <v>0.28000000000000003</v>
      </c>
      <c r="L3717" s="20">
        <v>0.73</v>
      </c>
      <c r="M3717" t="str">
        <f>_xlfn.XLOOKUP(Production_Downtime_Cleaned[[#This Row],[machine_id]],Machine_master[machine_id],Machine_master[department])</f>
        <v>Assembly</v>
      </c>
    </row>
    <row r="3718" spans="1:13">
      <c r="A3718" s="19">
        <v>45812</v>
      </c>
      <c r="B3718" t="s">
        <v>24</v>
      </c>
      <c r="C3718" t="s">
        <v>18</v>
      </c>
      <c r="D3718">
        <v>8</v>
      </c>
      <c r="E3718">
        <v>0</v>
      </c>
      <c r="F3718">
        <v>8</v>
      </c>
      <c r="G3718">
        <v>3147</v>
      </c>
      <c r="H3718" t="s">
        <v>15</v>
      </c>
      <c r="I3718">
        <v>0</v>
      </c>
      <c r="J3718" t="s">
        <v>16</v>
      </c>
      <c r="K3718" s="20">
        <v>0</v>
      </c>
      <c r="L3718" s="20">
        <v>1</v>
      </c>
      <c r="M3718" t="str">
        <f>_xlfn.XLOOKUP(Production_Downtime_Cleaned[[#This Row],[machine_id]],Machine_master[machine_id],Machine_master[department])</f>
        <v>Assembly</v>
      </c>
    </row>
    <row r="3719" spans="1:13">
      <c r="A3719" s="19">
        <v>45812</v>
      </c>
      <c r="B3719" t="s">
        <v>25</v>
      </c>
      <c r="C3719" t="s">
        <v>14</v>
      </c>
      <c r="D3719">
        <v>8</v>
      </c>
      <c r="E3719">
        <v>5.2</v>
      </c>
      <c r="F3719">
        <v>2.8</v>
      </c>
      <c r="G3719">
        <v>1568</v>
      </c>
      <c r="H3719" t="s">
        <v>31</v>
      </c>
      <c r="I3719">
        <v>14400</v>
      </c>
      <c r="J3719" t="s">
        <v>16</v>
      </c>
      <c r="K3719" s="20">
        <v>0.65</v>
      </c>
      <c r="L3719" s="20">
        <v>0.35</v>
      </c>
      <c r="M3719" t="str">
        <f>_xlfn.XLOOKUP(Production_Downtime_Cleaned[[#This Row],[machine_id]],Machine_master[machine_id],Machine_master[department])</f>
        <v>Cutting</v>
      </c>
    </row>
    <row r="3720" spans="1:13">
      <c r="A3720" s="19">
        <v>45812</v>
      </c>
      <c r="B3720" t="s">
        <v>25</v>
      </c>
      <c r="C3720" t="s">
        <v>17</v>
      </c>
      <c r="D3720">
        <v>8</v>
      </c>
      <c r="E3720">
        <v>6.4</v>
      </c>
      <c r="F3720">
        <v>1.6</v>
      </c>
      <c r="G3720">
        <v>791</v>
      </c>
      <c r="H3720" t="s">
        <v>30</v>
      </c>
      <c r="I3720">
        <v>5100</v>
      </c>
      <c r="J3720" t="s">
        <v>16</v>
      </c>
      <c r="K3720" s="20">
        <v>0.8</v>
      </c>
      <c r="L3720" s="20">
        <v>0.2</v>
      </c>
      <c r="M3720" t="str">
        <f>_xlfn.XLOOKUP(Production_Downtime_Cleaned[[#This Row],[machine_id]],Machine_master[machine_id],Machine_master[department])</f>
        <v>Cutting</v>
      </c>
    </row>
    <row r="3721" spans="1:13">
      <c r="A3721" s="19">
        <v>45812</v>
      </c>
      <c r="B3721" t="s">
        <v>25</v>
      </c>
      <c r="C3721" t="s">
        <v>18</v>
      </c>
      <c r="D3721">
        <v>8</v>
      </c>
      <c r="E3721">
        <v>0</v>
      </c>
      <c r="F3721">
        <v>8</v>
      </c>
      <c r="G3721">
        <v>4321</v>
      </c>
      <c r="H3721" t="s">
        <v>15</v>
      </c>
      <c r="I3721">
        <v>0</v>
      </c>
      <c r="J3721" t="s">
        <v>16</v>
      </c>
      <c r="K3721" s="20">
        <v>0</v>
      </c>
      <c r="L3721" s="20">
        <v>1</v>
      </c>
      <c r="M3721" t="str">
        <f>_xlfn.XLOOKUP(Production_Downtime_Cleaned[[#This Row],[machine_id]],Machine_master[machine_id],Machine_master[department])</f>
        <v>Cutting</v>
      </c>
    </row>
    <row r="3722" spans="1:13">
      <c r="A3722" s="19">
        <v>45813</v>
      </c>
      <c r="B3722" t="s">
        <v>13</v>
      </c>
      <c r="C3722" t="s">
        <v>14</v>
      </c>
      <c r="D3722">
        <v>8</v>
      </c>
      <c r="E3722">
        <v>0</v>
      </c>
      <c r="F3722">
        <v>8</v>
      </c>
      <c r="G3722">
        <v>5173</v>
      </c>
      <c r="H3722" t="s">
        <v>15</v>
      </c>
      <c r="I3722">
        <v>0</v>
      </c>
      <c r="J3722" t="s">
        <v>16</v>
      </c>
      <c r="K3722" s="20">
        <v>0</v>
      </c>
      <c r="L3722" s="20">
        <v>1</v>
      </c>
      <c r="M3722" t="str">
        <f>_xlfn.XLOOKUP(Production_Downtime_Cleaned[[#This Row],[machine_id]],Machine_master[machine_id],Machine_master[department])</f>
        <v>Stamping</v>
      </c>
    </row>
    <row r="3723" spans="1:13">
      <c r="A3723" s="19">
        <v>45813</v>
      </c>
      <c r="B3723" t="s">
        <v>13</v>
      </c>
      <c r="C3723" t="s">
        <v>17</v>
      </c>
      <c r="D3723">
        <v>8</v>
      </c>
      <c r="E3723">
        <v>0</v>
      </c>
      <c r="F3723">
        <v>8</v>
      </c>
      <c r="G3723">
        <v>5971</v>
      </c>
      <c r="H3723" t="s">
        <v>15</v>
      </c>
      <c r="I3723">
        <v>0</v>
      </c>
      <c r="J3723" t="s">
        <v>16</v>
      </c>
      <c r="K3723" s="20">
        <v>0</v>
      </c>
      <c r="L3723" s="20">
        <v>1</v>
      </c>
      <c r="M3723" t="str">
        <f>_xlfn.XLOOKUP(Production_Downtime_Cleaned[[#This Row],[machine_id]],Machine_master[machine_id],Machine_master[department])</f>
        <v>Stamping</v>
      </c>
    </row>
    <row r="3724" spans="1:13">
      <c r="A3724" s="19">
        <v>45813</v>
      </c>
      <c r="B3724" t="s">
        <v>13</v>
      </c>
      <c r="C3724" t="s">
        <v>18</v>
      </c>
      <c r="D3724">
        <v>8</v>
      </c>
      <c r="E3724">
        <v>6.4</v>
      </c>
      <c r="F3724">
        <v>1.6</v>
      </c>
      <c r="G3724">
        <v>967</v>
      </c>
      <c r="H3724" t="s">
        <v>31</v>
      </c>
      <c r="I3724">
        <v>7400</v>
      </c>
      <c r="J3724" t="s">
        <v>16</v>
      </c>
      <c r="K3724" s="20">
        <v>0.8</v>
      </c>
      <c r="L3724" s="20">
        <v>0.2</v>
      </c>
      <c r="M3724" t="str">
        <f>_xlfn.XLOOKUP(Production_Downtime_Cleaned[[#This Row],[machine_id]],Machine_master[machine_id],Machine_master[department])</f>
        <v>Stamping</v>
      </c>
    </row>
    <row r="3725" spans="1:13">
      <c r="A3725" s="19">
        <v>45813</v>
      </c>
      <c r="B3725" t="s">
        <v>19</v>
      </c>
      <c r="C3725" t="s">
        <v>14</v>
      </c>
      <c r="D3725">
        <v>8</v>
      </c>
      <c r="E3725">
        <v>0</v>
      </c>
      <c r="F3725">
        <v>8</v>
      </c>
      <c r="G3725">
        <v>4870</v>
      </c>
      <c r="H3725" t="s">
        <v>15</v>
      </c>
      <c r="I3725">
        <v>0</v>
      </c>
      <c r="J3725" t="s">
        <v>16</v>
      </c>
      <c r="K3725" s="20">
        <v>0</v>
      </c>
      <c r="L3725" s="20">
        <v>1</v>
      </c>
      <c r="M3725" t="str">
        <f>_xlfn.XLOOKUP(Production_Downtime_Cleaned[[#This Row],[machine_id]],Machine_master[machine_id],Machine_master[department])</f>
        <v>Stamping</v>
      </c>
    </row>
    <row r="3726" spans="1:13">
      <c r="A3726" s="19">
        <v>45813</v>
      </c>
      <c r="B3726" t="s">
        <v>19</v>
      </c>
      <c r="C3726" t="s">
        <v>17</v>
      </c>
      <c r="D3726">
        <v>8</v>
      </c>
      <c r="E3726">
        <v>3.9</v>
      </c>
      <c r="F3726">
        <v>4.0999999999999996</v>
      </c>
      <c r="G3726">
        <v>2844</v>
      </c>
      <c r="H3726" t="s">
        <v>27</v>
      </c>
      <c r="I3726">
        <v>12400</v>
      </c>
      <c r="J3726" t="s">
        <v>16</v>
      </c>
      <c r="K3726" s="20">
        <v>0.49</v>
      </c>
      <c r="L3726" s="20">
        <v>0.51</v>
      </c>
      <c r="M3726" t="str">
        <f>_xlfn.XLOOKUP(Production_Downtime_Cleaned[[#This Row],[machine_id]],Machine_master[machine_id],Machine_master[department])</f>
        <v>Stamping</v>
      </c>
    </row>
    <row r="3727" spans="1:13">
      <c r="A3727" s="19">
        <v>45813</v>
      </c>
      <c r="B3727" t="s">
        <v>19</v>
      </c>
      <c r="C3727" t="s">
        <v>18</v>
      </c>
      <c r="D3727">
        <v>8</v>
      </c>
      <c r="E3727">
        <v>0</v>
      </c>
      <c r="F3727">
        <v>8</v>
      </c>
      <c r="G3727">
        <v>5271</v>
      </c>
      <c r="H3727" t="s">
        <v>15</v>
      </c>
      <c r="I3727">
        <v>0</v>
      </c>
      <c r="J3727" t="s">
        <v>16</v>
      </c>
      <c r="K3727" s="20">
        <v>0</v>
      </c>
      <c r="L3727" s="20">
        <v>1</v>
      </c>
      <c r="M3727" t="str">
        <f>_xlfn.XLOOKUP(Production_Downtime_Cleaned[[#This Row],[machine_id]],Machine_master[machine_id],Machine_master[department])</f>
        <v>Stamping</v>
      </c>
    </row>
    <row r="3728" spans="1:13">
      <c r="A3728" s="19">
        <v>45813</v>
      </c>
      <c r="B3728" t="s">
        <v>20</v>
      </c>
      <c r="C3728" t="s">
        <v>14</v>
      </c>
      <c r="D3728">
        <v>8</v>
      </c>
      <c r="E3728">
        <v>0</v>
      </c>
      <c r="F3728">
        <v>8</v>
      </c>
      <c r="G3728">
        <v>4152</v>
      </c>
      <c r="H3728" t="s">
        <v>15</v>
      </c>
      <c r="I3728">
        <v>0</v>
      </c>
      <c r="J3728" t="s">
        <v>16</v>
      </c>
      <c r="K3728" s="20">
        <v>0</v>
      </c>
      <c r="L3728" s="20">
        <v>1</v>
      </c>
      <c r="M3728" t="str">
        <f>_xlfn.XLOOKUP(Production_Downtime_Cleaned[[#This Row],[machine_id]],Machine_master[machine_id],Machine_master[department])</f>
        <v>Stamping</v>
      </c>
    </row>
    <row r="3729" spans="1:13">
      <c r="A3729" s="19">
        <v>45813</v>
      </c>
      <c r="B3729" t="s">
        <v>20</v>
      </c>
      <c r="C3729" t="s">
        <v>17</v>
      </c>
      <c r="D3729">
        <v>8</v>
      </c>
      <c r="E3729">
        <v>0</v>
      </c>
      <c r="F3729">
        <v>8</v>
      </c>
      <c r="G3729">
        <v>4486</v>
      </c>
      <c r="H3729" t="s">
        <v>15</v>
      </c>
      <c r="I3729">
        <v>0</v>
      </c>
      <c r="J3729" t="s">
        <v>16</v>
      </c>
      <c r="K3729" s="20">
        <v>0</v>
      </c>
      <c r="L3729" s="20">
        <v>1</v>
      </c>
      <c r="M3729" t="str">
        <f>_xlfn.XLOOKUP(Production_Downtime_Cleaned[[#This Row],[machine_id]],Machine_master[machine_id],Machine_master[department])</f>
        <v>Stamping</v>
      </c>
    </row>
    <row r="3730" spans="1:13">
      <c r="A3730" s="19">
        <v>45813</v>
      </c>
      <c r="B3730" t="s">
        <v>20</v>
      </c>
      <c r="C3730" t="s">
        <v>18</v>
      </c>
      <c r="D3730">
        <v>8</v>
      </c>
      <c r="E3730">
        <v>0</v>
      </c>
      <c r="F3730">
        <v>8</v>
      </c>
      <c r="G3730">
        <v>4281</v>
      </c>
      <c r="H3730" t="s">
        <v>15</v>
      </c>
      <c r="I3730">
        <v>0</v>
      </c>
      <c r="J3730" t="s">
        <v>16</v>
      </c>
      <c r="K3730" s="20">
        <v>0</v>
      </c>
      <c r="L3730" s="20">
        <v>1</v>
      </c>
      <c r="M3730" t="str">
        <f>_xlfn.XLOOKUP(Production_Downtime_Cleaned[[#This Row],[machine_id]],Machine_master[machine_id],Machine_master[department])</f>
        <v>Stamping</v>
      </c>
    </row>
    <row r="3731" spans="1:13">
      <c r="A3731" s="19">
        <v>45813</v>
      </c>
      <c r="B3731" t="s">
        <v>21</v>
      </c>
      <c r="C3731" t="s">
        <v>14</v>
      </c>
      <c r="D3731">
        <v>8</v>
      </c>
      <c r="E3731">
        <v>0</v>
      </c>
      <c r="F3731">
        <v>8</v>
      </c>
      <c r="G3731">
        <v>649</v>
      </c>
      <c r="H3731" t="s">
        <v>15</v>
      </c>
      <c r="I3731">
        <v>0</v>
      </c>
      <c r="J3731" t="s">
        <v>16</v>
      </c>
      <c r="K3731" s="20">
        <v>0</v>
      </c>
      <c r="L3731" s="20">
        <v>1</v>
      </c>
      <c r="M3731" t="str">
        <f>_xlfn.XLOOKUP(Production_Downtime_Cleaned[[#This Row],[machine_id]],Machine_master[machine_id],Machine_master[department])</f>
        <v>Machining</v>
      </c>
    </row>
    <row r="3732" spans="1:13">
      <c r="A3732" s="19">
        <v>45813</v>
      </c>
      <c r="B3732" t="s">
        <v>21</v>
      </c>
      <c r="C3732" t="s">
        <v>17</v>
      </c>
      <c r="D3732">
        <v>8</v>
      </c>
      <c r="E3732">
        <v>2.1</v>
      </c>
      <c r="F3732">
        <v>5.9</v>
      </c>
      <c r="G3732">
        <v>457</v>
      </c>
      <c r="H3732" t="s">
        <v>28</v>
      </c>
      <c r="I3732">
        <v>5100</v>
      </c>
      <c r="J3732" t="s">
        <v>16</v>
      </c>
      <c r="K3732" s="20">
        <v>0.26</v>
      </c>
      <c r="L3732" s="20">
        <v>0.74</v>
      </c>
      <c r="M3732" t="str">
        <f>_xlfn.XLOOKUP(Production_Downtime_Cleaned[[#This Row],[machine_id]],Machine_master[machine_id],Machine_master[department])</f>
        <v>Machining</v>
      </c>
    </row>
    <row r="3733" spans="1:13">
      <c r="A3733" s="19">
        <v>45813</v>
      </c>
      <c r="B3733" t="s">
        <v>21</v>
      </c>
      <c r="C3733" t="s">
        <v>18</v>
      </c>
      <c r="D3733">
        <v>8</v>
      </c>
      <c r="E3733">
        <v>0</v>
      </c>
      <c r="F3733">
        <v>8</v>
      </c>
      <c r="G3733">
        <v>723</v>
      </c>
      <c r="H3733" t="s">
        <v>15</v>
      </c>
      <c r="I3733">
        <v>0</v>
      </c>
      <c r="J3733" t="s">
        <v>16</v>
      </c>
      <c r="K3733" s="20">
        <v>0</v>
      </c>
      <c r="L3733" s="20">
        <v>1</v>
      </c>
      <c r="M3733" t="str">
        <f>_xlfn.XLOOKUP(Production_Downtime_Cleaned[[#This Row],[machine_id]],Machine_master[machine_id],Machine_master[department])</f>
        <v>Machining</v>
      </c>
    </row>
    <row r="3734" spans="1:13">
      <c r="A3734" s="19">
        <v>45813</v>
      </c>
      <c r="B3734" t="s">
        <v>22</v>
      </c>
      <c r="C3734" t="s">
        <v>14</v>
      </c>
      <c r="D3734">
        <v>8</v>
      </c>
      <c r="E3734">
        <v>0</v>
      </c>
      <c r="F3734">
        <v>8</v>
      </c>
      <c r="G3734">
        <v>733</v>
      </c>
      <c r="H3734" t="s">
        <v>15</v>
      </c>
      <c r="I3734">
        <v>0</v>
      </c>
      <c r="J3734" t="s">
        <v>16</v>
      </c>
      <c r="K3734" s="20">
        <v>0</v>
      </c>
      <c r="L3734" s="20">
        <v>1</v>
      </c>
      <c r="M3734" t="str">
        <f>_xlfn.XLOOKUP(Production_Downtime_Cleaned[[#This Row],[machine_id]],Machine_master[machine_id],Machine_master[department])</f>
        <v>Machining</v>
      </c>
    </row>
    <row r="3735" spans="1:13">
      <c r="A3735" s="19">
        <v>45813</v>
      </c>
      <c r="B3735" t="s">
        <v>22</v>
      </c>
      <c r="C3735" t="s">
        <v>17</v>
      </c>
      <c r="D3735">
        <v>8</v>
      </c>
      <c r="E3735">
        <v>0</v>
      </c>
      <c r="F3735">
        <v>8</v>
      </c>
      <c r="G3735">
        <v>676</v>
      </c>
      <c r="H3735" t="s">
        <v>15</v>
      </c>
      <c r="I3735">
        <v>0</v>
      </c>
      <c r="J3735" t="s">
        <v>16</v>
      </c>
      <c r="K3735" s="20">
        <v>0</v>
      </c>
      <c r="L3735" s="20">
        <v>1</v>
      </c>
      <c r="M3735" t="str">
        <f>_xlfn.XLOOKUP(Production_Downtime_Cleaned[[#This Row],[machine_id]],Machine_master[machine_id],Machine_master[department])</f>
        <v>Machining</v>
      </c>
    </row>
    <row r="3736" spans="1:13">
      <c r="A3736" s="19">
        <v>45813</v>
      </c>
      <c r="B3736" t="s">
        <v>22</v>
      </c>
      <c r="C3736" t="s">
        <v>18</v>
      </c>
      <c r="D3736">
        <v>8</v>
      </c>
      <c r="E3736">
        <v>0</v>
      </c>
      <c r="F3736">
        <v>8</v>
      </c>
      <c r="G3736">
        <v>648</v>
      </c>
      <c r="H3736" t="s">
        <v>15</v>
      </c>
      <c r="I3736">
        <v>0</v>
      </c>
      <c r="J3736" t="s">
        <v>16</v>
      </c>
      <c r="K3736" s="20">
        <v>0</v>
      </c>
      <c r="L3736" s="20">
        <v>1</v>
      </c>
      <c r="M3736" t="str">
        <f>_xlfn.XLOOKUP(Production_Downtime_Cleaned[[#This Row],[machine_id]],Machine_master[machine_id],Machine_master[department])</f>
        <v>Machining</v>
      </c>
    </row>
    <row r="3737" spans="1:13">
      <c r="A3737" s="19">
        <v>45813</v>
      </c>
      <c r="B3737" t="s">
        <v>23</v>
      </c>
      <c r="C3737" t="s">
        <v>14</v>
      </c>
      <c r="D3737">
        <v>8</v>
      </c>
      <c r="E3737">
        <v>0</v>
      </c>
      <c r="F3737">
        <v>8</v>
      </c>
      <c r="G3737">
        <v>3508</v>
      </c>
      <c r="H3737" t="s">
        <v>15</v>
      </c>
      <c r="I3737">
        <v>0</v>
      </c>
      <c r="J3737" t="s">
        <v>16</v>
      </c>
      <c r="K3737" s="20">
        <v>0</v>
      </c>
      <c r="L3737" s="20">
        <v>1</v>
      </c>
      <c r="M3737" t="str">
        <f>_xlfn.XLOOKUP(Production_Downtime_Cleaned[[#This Row],[machine_id]],Machine_master[machine_id],Machine_master[department])</f>
        <v>Assembly</v>
      </c>
    </row>
    <row r="3738" spans="1:13">
      <c r="A3738" s="19">
        <v>45813</v>
      </c>
      <c r="B3738" t="s">
        <v>23</v>
      </c>
      <c r="C3738" t="s">
        <v>17</v>
      </c>
      <c r="D3738">
        <v>8</v>
      </c>
      <c r="E3738">
        <v>0</v>
      </c>
      <c r="F3738">
        <v>8</v>
      </c>
      <c r="G3738">
        <v>3567</v>
      </c>
      <c r="H3738" t="s">
        <v>15</v>
      </c>
      <c r="I3738">
        <v>0</v>
      </c>
      <c r="J3738" t="s">
        <v>16</v>
      </c>
      <c r="K3738" s="20">
        <v>0</v>
      </c>
      <c r="L3738" s="20">
        <v>1</v>
      </c>
      <c r="M3738" t="str">
        <f>_xlfn.XLOOKUP(Production_Downtime_Cleaned[[#This Row],[machine_id]],Machine_master[machine_id],Machine_master[department])</f>
        <v>Assembly</v>
      </c>
    </row>
    <row r="3739" spans="1:13">
      <c r="A3739" s="19">
        <v>45813</v>
      </c>
      <c r="B3739" t="s">
        <v>23</v>
      </c>
      <c r="C3739" t="s">
        <v>18</v>
      </c>
      <c r="D3739">
        <v>8</v>
      </c>
      <c r="E3739">
        <v>0</v>
      </c>
      <c r="F3739">
        <v>8</v>
      </c>
      <c r="G3739">
        <v>3232</v>
      </c>
      <c r="H3739" t="s">
        <v>15</v>
      </c>
      <c r="I3739">
        <v>0</v>
      </c>
      <c r="J3739" t="s">
        <v>16</v>
      </c>
      <c r="K3739" s="20">
        <v>0</v>
      </c>
      <c r="L3739" s="20">
        <v>1</v>
      </c>
      <c r="M3739" t="str">
        <f>_xlfn.XLOOKUP(Production_Downtime_Cleaned[[#This Row],[machine_id]],Machine_master[machine_id],Machine_master[department])</f>
        <v>Assembly</v>
      </c>
    </row>
    <row r="3740" spans="1:13">
      <c r="A3740" s="19">
        <v>45813</v>
      </c>
      <c r="B3740" t="s">
        <v>24</v>
      </c>
      <c r="C3740" t="s">
        <v>14</v>
      </c>
      <c r="D3740">
        <v>8</v>
      </c>
      <c r="E3740">
        <v>0</v>
      </c>
      <c r="F3740">
        <v>8</v>
      </c>
      <c r="G3740">
        <v>3553</v>
      </c>
      <c r="H3740" t="s">
        <v>15</v>
      </c>
      <c r="I3740">
        <v>0</v>
      </c>
      <c r="J3740" t="s">
        <v>16</v>
      </c>
      <c r="K3740" s="20">
        <v>0</v>
      </c>
      <c r="L3740" s="20">
        <v>1</v>
      </c>
      <c r="M3740" t="str">
        <f>_xlfn.XLOOKUP(Production_Downtime_Cleaned[[#This Row],[machine_id]],Machine_master[machine_id],Machine_master[department])</f>
        <v>Assembly</v>
      </c>
    </row>
    <row r="3741" spans="1:13">
      <c r="A3741" s="19">
        <v>45813</v>
      </c>
      <c r="B3741" t="s">
        <v>24</v>
      </c>
      <c r="C3741" t="s">
        <v>17</v>
      </c>
      <c r="D3741">
        <v>8</v>
      </c>
      <c r="E3741">
        <v>0</v>
      </c>
      <c r="F3741">
        <v>8</v>
      </c>
      <c r="G3741">
        <v>3221</v>
      </c>
      <c r="H3741" t="s">
        <v>15</v>
      </c>
      <c r="I3741">
        <v>0</v>
      </c>
      <c r="J3741" t="s">
        <v>16</v>
      </c>
      <c r="K3741" s="20">
        <v>0</v>
      </c>
      <c r="L3741" s="20">
        <v>1</v>
      </c>
      <c r="M3741" t="str">
        <f>_xlfn.XLOOKUP(Production_Downtime_Cleaned[[#This Row],[machine_id]],Machine_master[machine_id],Machine_master[department])</f>
        <v>Assembly</v>
      </c>
    </row>
    <row r="3742" spans="1:13">
      <c r="A3742" s="19">
        <v>45813</v>
      </c>
      <c r="B3742" t="s">
        <v>24</v>
      </c>
      <c r="C3742" t="s">
        <v>18</v>
      </c>
      <c r="D3742">
        <v>8</v>
      </c>
      <c r="E3742">
        <v>0</v>
      </c>
      <c r="F3742">
        <v>8</v>
      </c>
      <c r="G3742">
        <v>2832</v>
      </c>
      <c r="H3742" t="s">
        <v>15</v>
      </c>
      <c r="I3742">
        <v>0</v>
      </c>
      <c r="J3742" t="s">
        <v>16</v>
      </c>
      <c r="K3742" s="20">
        <v>0</v>
      </c>
      <c r="L3742" s="20">
        <v>1</v>
      </c>
      <c r="M3742" t="str">
        <f>_xlfn.XLOOKUP(Production_Downtime_Cleaned[[#This Row],[machine_id]],Machine_master[machine_id],Machine_master[department])</f>
        <v>Assembly</v>
      </c>
    </row>
    <row r="3743" spans="1:13">
      <c r="A3743" s="19">
        <v>45813</v>
      </c>
      <c r="B3743" t="s">
        <v>25</v>
      </c>
      <c r="C3743" t="s">
        <v>14</v>
      </c>
      <c r="D3743">
        <v>8</v>
      </c>
      <c r="E3743">
        <v>0</v>
      </c>
      <c r="F3743">
        <v>8</v>
      </c>
      <c r="G3743">
        <v>4148</v>
      </c>
      <c r="H3743" t="s">
        <v>15</v>
      </c>
      <c r="I3743">
        <v>0</v>
      </c>
      <c r="J3743" t="s">
        <v>16</v>
      </c>
      <c r="K3743" s="20">
        <v>0</v>
      </c>
      <c r="L3743" s="20">
        <v>1</v>
      </c>
      <c r="M3743" t="str">
        <f>_xlfn.XLOOKUP(Production_Downtime_Cleaned[[#This Row],[machine_id]],Machine_master[machine_id],Machine_master[department])</f>
        <v>Cutting</v>
      </c>
    </row>
    <row r="3744" spans="1:13">
      <c r="A3744" s="19">
        <v>45813</v>
      </c>
      <c r="B3744" t="s">
        <v>25</v>
      </c>
      <c r="C3744" t="s">
        <v>17</v>
      </c>
      <c r="D3744">
        <v>8</v>
      </c>
      <c r="E3744">
        <v>0</v>
      </c>
      <c r="F3744">
        <v>8</v>
      </c>
      <c r="G3744">
        <v>4572</v>
      </c>
      <c r="H3744" t="s">
        <v>15</v>
      </c>
      <c r="I3744">
        <v>0</v>
      </c>
      <c r="J3744" t="s">
        <v>16</v>
      </c>
      <c r="K3744" s="20">
        <v>0</v>
      </c>
      <c r="L3744" s="20">
        <v>1</v>
      </c>
      <c r="M3744" t="str">
        <f>_xlfn.XLOOKUP(Production_Downtime_Cleaned[[#This Row],[machine_id]],Machine_master[machine_id],Machine_master[department])</f>
        <v>Cutting</v>
      </c>
    </row>
    <row r="3745" spans="1:13">
      <c r="A3745" s="19">
        <v>45813</v>
      </c>
      <c r="B3745" t="s">
        <v>25</v>
      </c>
      <c r="C3745" t="s">
        <v>18</v>
      </c>
      <c r="D3745">
        <v>8</v>
      </c>
      <c r="E3745">
        <v>0</v>
      </c>
      <c r="F3745">
        <v>8</v>
      </c>
      <c r="G3745">
        <v>3972</v>
      </c>
      <c r="H3745" t="s">
        <v>15</v>
      </c>
      <c r="I3745">
        <v>0</v>
      </c>
      <c r="J3745" t="s">
        <v>16</v>
      </c>
      <c r="K3745" s="20">
        <v>0</v>
      </c>
      <c r="L3745" s="20">
        <v>1</v>
      </c>
      <c r="M3745" t="str">
        <f>_xlfn.XLOOKUP(Production_Downtime_Cleaned[[#This Row],[machine_id]],Machine_master[machine_id],Machine_master[department])</f>
        <v>Cutting</v>
      </c>
    </row>
    <row r="3746" spans="1:13">
      <c r="A3746" s="19">
        <v>45814</v>
      </c>
      <c r="B3746" t="s">
        <v>13</v>
      </c>
      <c r="C3746" t="s">
        <v>14</v>
      </c>
      <c r="D3746">
        <v>8</v>
      </c>
      <c r="E3746">
        <v>5.0999999999999996</v>
      </c>
      <c r="F3746">
        <v>2.9</v>
      </c>
      <c r="G3746">
        <v>2010</v>
      </c>
      <c r="H3746" t="s">
        <v>28</v>
      </c>
      <c r="I3746">
        <v>13300</v>
      </c>
      <c r="J3746" t="s">
        <v>16</v>
      </c>
      <c r="K3746" s="20">
        <v>0.64</v>
      </c>
      <c r="L3746" s="20">
        <v>0.36</v>
      </c>
      <c r="M3746" t="str">
        <f>_xlfn.XLOOKUP(Production_Downtime_Cleaned[[#This Row],[machine_id]],Machine_master[machine_id],Machine_master[department])</f>
        <v>Stamping</v>
      </c>
    </row>
    <row r="3747" spans="1:13">
      <c r="A3747" s="19">
        <v>45814</v>
      </c>
      <c r="B3747" t="s">
        <v>13</v>
      </c>
      <c r="C3747" t="s">
        <v>17</v>
      </c>
      <c r="D3747">
        <v>8</v>
      </c>
      <c r="E3747">
        <v>0</v>
      </c>
      <c r="F3747">
        <v>8</v>
      </c>
      <c r="G3747">
        <v>5072</v>
      </c>
      <c r="H3747" t="s">
        <v>15</v>
      </c>
      <c r="I3747">
        <v>0</v>
      </c>
      <c r="J3747" t="s">
        <v>16</v>
      </c>
      <c r="K3747" s="20">
        <v>0</v>
      </c>
      <c r="L3747" s="20">
        <v>1</v>
      </c>
      <c r="M3747" t="str">
        <f>_xlfn.XLOOKUP(Production_Downtime_Cleaned[[#This Row],[machine_id]],Machine_master[machine_id],Machine_master[department])</f>
        <v>Stamping</v>
      </c>
    </row>
    <row r="3748" spans="1:13">
      <c r="A3748" s="19">
        <v>45814</v>
      </c>
      <c r="B3748" t="s">
        <v>13</v>
      </c>
      <c r="C3748" t="s">
        <v>18</v>
      </c>
      <c r="D3748">
        <v>8</v>
      </c>
      <c r="E3748">
        <v>0</v>
      </c>
      <c r="F3748">
        <v>8</v>
      </c>
      <c r="G3748">
        <v>5096</v>
      </c>
      <c r="H3748" t="s">
        <v>15</v>
      </c>
      <c r="I3748">
        <v>0</v>
      </c>
      <c r="J3748" t="s">
        <v>16</v>
      </c>
      <c r="K3748" s="20">
        <v>0</v>
      </c>
      <c r="L3748" s="20">
        <v>1</v>
      </c>
      <c r="M3748" t="str">
        <f>_xlfn.XLOOKUP(Production_Downtime_Cleaned[[#This Row],[machine_id]],Machine_master[machine_id],Machine_master[department])</f>
        <v>Stamping</v>
      </c>
    </row>
    <row r="3749" spans="1:13">
      <c r="A3749" s="19">
        <v>45814</v>
      </c>
      <c r="B3749" t="s">
        <v>19</v>
      </c>
      <c r="C3749" t="s">
        <v>14</v>
      </c>
      <c r="D3749">
        <v>8</v>
      </c>
      <c r="E3749">
        <v>0</v>
      </c>
      <c r="F3749">
        <v>8</v>
      </c>
      <c r="G3749">
        <v>5657</v>
      </c>
      <c r="H3749" t="s">
        <v>15</v>
      </c>
      <c r="I3749">
        <v>0</v>
      </c>
      <c r="J3749" t="s">
        <v>16</v>
      </c>
      <c r="K3749" s="20">
        <v>0</v>
      </c>
      <c r="L3749" s="20">
        <v>1</v>
      </c>
      <c r="M3749" t="str">
        <f>_xlfn.XLOOKUP(Production_Downtime_Cleaned[[#This Row],[machine_id]],Machine_master[machine_id],Machine_master[department])</f>
        <v>Stamping</v>
      </c>
    </row>
    <row r="3750" spans="1:13">
      <c r="A3750" s="19">
        <v>45814</v>
      </c>
      <c r="B3750" t="s">
        <v>19</v>
      </c>
      <c r="C3750" t="s">
        <v>17</v>
      </c>
      <c r="D3750">
        <v>8</v>
      </c>
      <c r="E3750">
        <v>0.7</v>
      </c>
      <c r="F3750">
        <v>7.3</v>
      </c>
      <c r="G3750">
        <v>4981</v>
      </c>
      <c r="H3750" t="s">
        <v>29</v>
      </c>
      <c r="I3750">
        <v>14400</v>
      </c>
      <c r="J3750" t="s">
        <v>16</v>
      </c>
      <c r="K3750" s="20">
        <v>0.09</v>
      </c>
      <c r="L3750" s="20">
        <v>0.91</v>
      </c>
      <c r="M3750" t="str">
        <f>_xlfn.XLOOKUP(Production_Downtime_Cleaned[[#This Row],[machine_id]],Machine_master[machine_id],Machine_master[department])</f>
        <v>Stamping</v>
      </c>
    </row>
    <row r="3751" spans="1:13">
      <c r="A3751" s="19">
        <v>45814</v>
      </c>
      <c r="B3751" t="s">
        <v>19</v>
      </c>
      <c r="C3751" t="s">
        <v>18</v>
      </c>
      <c r="D3751">
        <v>8</v>
      </c>
      <c r="E3751">
        <v>0</v>
      </c>
      <c r="F3751">
        <v>8</v>
      </c>
      <c r="G3751">
        <v>5449</v>
      </c>
      <c r="H3751" t="s">
        <v>15</v>
      </c>
      <c r="I3751">
        <v>0</v>
      </c>
      <c r="J3751" t="s">
        <v>16</v>
      </c>
      <c r="K3751" s="20">
        <v>0</v>
      </c>
      <c r="L3751" s="20">
        <v>1</v>
      </c>
      <c r="M3751" t="str">
        <f>_xlfn.XLOOKUP(Production_Downtime_Cleaned[[#This Row],[machine_id]],Machine_master[machine_id],Machine_master[department])</f>
        <v>Stamping</v>
      </c>
    </row>
    <row r="3752" spans="1:13">
      <c r="A3752" s="19">
        <v>45814</v>
      </c>
      <c r="B3752" t="s">
        <v>20</v>
      </c>
      <c r="C3752" t="s">
        <v>14</v>
      </c>
      <c r="D3752">
        <v>8</v>
      </c>
      <c r="E3752">
        <v>0</v>
      </c>
      <c r="F3752">
        <v>8</v>
      </c>
      <c r="G3752">
        <v>4127</v>
      </c>
      <c r="H3752" t="s">
        <v>15</v>
      </c>
      <c r="I3752">
        <v>0</v>
      </c>
      <c r="J3752" t="s">
        <v>16</v>
      </c>
      <c r="K3752" s="20">
        <v>0</v>
      </c>
      <c r="L3752" s="20">
        <v>1</v>
      </c>
      <c r="M3752" t="str">
        <f>_xlfn.XLOOKUP(Production_Downtime_Cleaned[[#This Row],[machine_id]],Machine_master[machine_id],Machine_master[department])</f>
        <v>Stamping</v>
      </c>
    </row>
    <row r="3753" spans="1:13">
      <c r="A3753" s="19">
        <v>45814</v>
      </c>
      <c r="B3753" t="s">
        <v>20</v>
      </c>
      <c r="C3753" t="s">
        <v>17</v>
      </c>
      <c r="D3753">
        <v>8</v>
      </c>
      <c r="E3753">
        <v>0</v>
      </c>
      <c r="F3753">
        <v>8</v>
      </c>
      <c r="G3753">
        <v>4421</v>
      </c>
      <c r="H3753" t="s">
        <v>15</v>
      </c>
      <c r="I3753">
        <v>0</v>
      </c>
      <c r="J3753" t="s">
        <v>16</v>
      </c>
      <c r="K3753" s="20">
        <v>0</v>
      </c>
      <c r="L3753" s="20">
        <v>1</v>
      </c>
      <c r="M3753" t="str">
        <f>_xlfn.XLOOKUP(Production_Downtime_Cleaned[[#This Row],[machine_id]],Machine_master[machine_id],Machine_master[department])</f>
        <v>Stamping</v>
      </c>
    </row>
    <row r="3754" spans="1:13">
      <c r="A3754" s="19">
        <v>45814</v>
      </c>
      <c r="B3754" t="s">
        <v>20</v>
      </c>
      <c r="C3754" t="s">
        <v>18</v>
      </c>
      <c r="D3754">
        <v>8</v>
      </c>
      <c r="E3754">
        <v>0</v>
      </c>
      <c r="F3754">
        <v>8</v>
      </c>
      <c r="G3754">
        <v>4371</v>
      </c>
      <c r="H3754" t="s">
        <v>15</v>
      </c>
      <c r="I3754">
        <v>0</v>
      </c>
      <c r="J3754" t="s">
        <v>16</v>
      </c>
      <c r="K3754" s="20">
        <v>0</v>
      </c>
      <c r="L3754" s="20">
        <v>1</v>
      </c>
      <c r="M3754" t="str">
        <f>_xlfn.XLOOKUP(Production_Downtime_Cleaned[[#This Row],[machine_id]],Machine_master[machine_id],Machine_master[department])</f>
        <v>Stamping</v>
      </c>
    </row>
    <row r="3755" spans="1:13">
      <c r="A3755" s="19">
        <v>45814</v>
      </c>
      <c r="B3755" t="s">
        <v>21</v>
      </c>
      <c r="C3755" t="s">
        <v>14</v>
      </c>
      <c r="D3755">
        <v>8</v>
      </c>
      <c r="E3755">
        <v>0</v>
      </c>
      <c r="F3755">
        <v>8</v>
      </c>
      <c r="G3755">
        <v>677</v>
      </c>
      <c r="H3755" t="s">
        <v>15</v>
      </c>
      <c r="I3755">
        <v>0</v>
      </c>
      <c r="J3755" t="s">
        <v>16</v>
      </c>
      <c r="K3755" s="20">
        <v>0</v>
      </c>
      <c r="L3755" s="20">
        <v>1</v>
      </c>
      <c r="M3755" t="str">
        <f>_xlfn.XLOOKUP(Production_Downtime_Cleaned[[#This Row],[machine_id]],Machine_master[machine_id],Machine_master[department])</f>
        <v>Machining</v>
      </c>
    </row>
    <row r="3756" spans="1:13">
      <c r="A3756" s="19">
        <v>45814</v>
      </c>
      <c r="B3756" t="s">
        <v>21</v>
      </c>
      <c r="C3756" t="s">
        <v>17</v>
      </c>
      <c r="D3756">
        <v>8</v>
      </c>
      <c r="E3756">
        <v>5.5</v>
      </c>
      <c r="F3756">
        <v>2.5</v>
      </c>
      <c r="G3756">
        <v>210</v>
      </c>
      <c r="H3756" t="s">
        <v>28</v>
      </c>
      <c r="I3756">
        <v>14400</v>
      </c>
      <c r="J3756" t="s">
        <v>16</v>
      </c>
      <c r="K3756" s="20">
        <v>0.69</v>
      </c>
      <c r="L3756" s="20">
        <v>0.31</v>
      </c>
      <c r="M3756" t="str">
        <f>_xlfn.XLOOKUP(Production_Downtime_Cleaned[[#This Row],[machine_id]],Machine_master[machine_id],Machine_master[department])</f>
        <v>Machining</v>
      </c>
    </row>
    <row r="3757" spans="1:13">
      <c r="A3757" s="19">
        <v>45814</v>
      </c>
      <c r="B3757" t="s">
        <v>21</v>
      </c>
      <c r="C3757" t="s">
        <v>18</v>
      </c>
      <c r="D3757">
        <v>8</v>
      </c>
      <c r="E3757">
        <v>2.4</v>
      </c>
      <c r="F3757">
        <v>5.6</v>
      </c>
      <c r="G3757">
        <v>500</v>
      </c>
      <c r="H3757" t="s">
        <v>30</v>
      </c>
      <c r="I3757">
        <v>3900</v>
      </c>
      <c r="J3757" t="s">
        <v>16</v>
      </c>
      <c r="K3757" s="20">
        <v>0.3</v>
      </c>
      <c r="L3757" s="20">
        <v>0.7</v>
      </c>
      <c r="M3757" t="str">
        <f>_xlfn.XLOOKUP(Production_Downtime_Cleaned[[#This Row],[machine_id]],Machine_master[machine_id],Machine_master[department])</f>
        <v>Machining</v>
      </c>
    </row>
    <row r="3758" spans="1:13">
      <c r="A3758" s="19">
        <v>45814</v>
      </c>
      <c r="B3758" t="s">
        <v>22</v>
      </c>
      <c r="C3758" t="s">
        <v>14</v>
      </c>
      <c r="D3758">
        <v>8</v>
      </c>
      <c r="E3758">
        <v>0</v>
      </c>
      <c r="F3758">
        <v>8</v>
      </c>
      <c r="G3758">
        <v>782</v>
      </c>
      <c r="H3758" t="s">
        <v>15</v>
      </c>
      <c r="I3758">
        <v>0</v>
      </c>
      <c r="J3758" t="s">
        <v>16</v>
      </c>
      <c r="K3758" s="20">
        <v>0</v>
      </c>
      <c r="L3758" s="20">
        <v>1</v>
      </c>
      <c r="M3758" t="str">
        <f>_xlfn.XLOOKUP(Production_Downtime_Cleaned[[#This Row],[machine_id]],Machine_master[machine_id],Machine_master[department])</f>
        <v>Machining</v>
      </c>
    </row>
    <row r="3759" spans="1:13">
      <c r="A3759" s="19">
        <v>45814</v>
      </c>
      <c r="B3759" t="s">
        <v>22</v>
      </c>
      <c r="C3759" t="s">
        <v>17</v>
      </c>
      <c r="D3759">
        <v>8</v>
      </c>
      <c r="E3759">
        <v>0</v>
      </c>
      <c r="F3759">
        <v>8</v>
      </c>
      <c r="G3759">
        <v>639</v>
      </c>
      <c r="H3759" t="s">
        <v>15</v>
      </c>
      <c r="I3759">
        <v>0</v>
      </c>
      <c r="J3759" t="s">
        <v>16</v>
      </c>
      <c r="K3759" s="20">
        <v>0</v>
      </c>
      <c r="L3759" s="20">
        <v>1</v>
      </c>
      <c r="M3759" t="str">
        <f>_xlfn.XLOOKUP(Production_Downtime_Cleaned[[#This Row],[machine_id]],Machine_master[machine_id],Machine_master[department])</f>
        <v>Machining</v>
      </c>
    </row>
    <row r="3760" spans="1:13">
      <c r="A3760" s="19">
        <v>45814</v>
      </c>
      <c r="B3760" t="s">
        <v>22</v>
      </c>
      <c r="C3760" t="s">
        <v>18</v>
      </c>
      <c r="D3760">
        <v>8</v>
      </c>
      <c r="E3760">
        <v>3.8</v>
      </c>
      <c r="F3760">
        <v>4.2</v>
      </c>
      <c r="G3760">
        <v>374</v>
      </c>
      <c r="H3760" t="s">
        <v>28</v>
      </c>
      <c r="I3760">
        <v>2400</v>
      </c>
      <c r="J3760" t="s">
        <v>16</v>
      </c>
      <c r="K3760" s="20">
        <v>0.48</v>
      </c>
      <c r="L3760" s="20">
        <v>0.53</v>
      </c>
      <c r="M3760" t="str">
        <f>_xlfn.XLOOKUP(Production_Downtime_Cleaned[[#This Row],[machine_id]],Machine_master[machine_id],Machine_master[department])</f>
        <v>Machining</v>
      </c>
    </row>
    <row r="3761" spans="1:13">
      <c r="A3761" s="19">
        <v>45814</v>
      </c>
      <c r="B3761" t="s">
        <v>23</v>
      </c>
      <c r="C3761" t="s">
        <v>14</v>
      </c>
      <c r="D3761">
        <v>8</v>
      </c>
      <c r="E3761">
        <v>0</v>
      </c>
      <c r="F3761">
        <v>8</v>
      </c>
      <c r="G3761">
        <v>3310</v>
      </c>
      <c r="H3761" t="s">
        <v>15</v>
      </c>
      <c r="I3761">
        <v>0</v>
      </c>
      <c r="J3761" t="s">
        <v>16</v>
      </c>
      <c r="K3761" s="20">
        <v>0</v>
      </c>
      <c r="L3761" s="20">
        <v>1</v>
      </c>
      <c r="M3761" t="str">
        <f>_xlfn.XLOOKUP(Production_Downtime_Cleaned[[#This Row],[machine_id]],Machine_master[machine_id],Machine_master[department])</f>
        <v>Assembly</v>
      </c>
    </row>
    <row r="3762" spans="1:13">
      <c r="A3762" s="19">
        <v>45814</v>
      </c>
      <c r="B3762" t="s">
        <v>23</v>
      </c>
      <c r="C3762" t="s">
        <v>17</v>
      </c>
      <c r="D3762">
        <v>8</v>
      </c>
      <c r="E3762">
        <v>3.3</v>
      </c>
      <c r="F3762">
        <v>4.7</v>
      </c>
      <c r="G3762">
        <v>1991</v>
      </c>
      <c r="H3762" t="s">
        <v>30</v>
      </c>
      <c r="I3762">
        <v>10100</v>
      </c>
      <c r="J3762" t="s">
        <v>16</v>
      </c>
      <c r="K3762" s="20">
        <v>0.41</v>
      </c>
      <c r="L3762" s="20">
        <v>0.59</v>
      </c>
      <c r="M3762" t="str">
        <f>_xlfn.XLOOKUP(Production_Downtime_Cleaned[[#This Row],[machine_id]],Machine_master[machine_id],Machine_master[department])</f>
        <v>Assembly</v>
      </c>
    </row>
    <row r="3763" spans="1:13">
      <c r="A3763" s="19">
        <v>45814</v>
      </c>
      <c r="B3763" t="s">
        <v>23</v>
      </c>
      <c r="C3763" t="s">
        <v>18</v>
      </c>
      <c r="D3763">
        <v>8</v>
      </c>
      <c r="E3763">
        <v>2.4</v>
      </c>
      <c r="F3763">
        <v>5.6</v>
      </c>
      <c r="G3763">
        <v>2452</v>
      </c>
      <c r="H3763" t="s">
        <v>30</v>
      </c>
      <c r="I3763">
        <v>6500</v>
      </c>
      <c r="J3763" t="s">
        <v>16</v>
      </c>
      <c r="K3763" s="20">
        <v>0.3</v>
      </c>
      <c r="L3763" s="20">
        <v>0.7</v>
      </c>
      <c r="M3763" t="str">
        <f>_xlfn.XLOOKUP(Production_Downtime_Cleaned[[#This Row],[machine_id]],Machine_master[machine_id],Machine_master[department])</f>
        <v>Assembly</v>
      </c>
    </row>
    <row r="3764" spans="1:13">
      <c r="A3764" s="19">
        <v>45814</v>
      </c>
      <c r="B3764" t="s">
        <v>24</v>
      </c>
      <c r="C3764" t="s">
        <v>14</v>
      </c>
      <c r="D3764">
        <v>8</v>
      </c>
      <c r="E3764">
        <v>6.4</v>
      </c>
      <c r="F3764">
        <v>1.6</v>
      </c>
      <c r="G3764">
        <v>645</v>
      </c>
      <c r="H3764" t="s">
        <v>29</v>
      </c>
      <c r="I3764">
        <v>7200</v>
      </c>
      <c r="J3764" t="s">
        <v>16</v>
      </c>
      <c r="K3764" s="20">
        <v>0.8</v>
      </c>
      <c r="L3764" s="20">
        <v>0.2</v>
      </c>
      <c r="M3764" t="str">
        <f>_xlfn.XLOOKUP(Production_Downtime_Cleaned[[#This Row],[machine_id]],Machine_master[machine_id],Machine_master[department])</f>
        <v>Assembly</v>
      </c>
    </row>
    <row r="3765" spans="1:13">
      <c r="A3765" s="19">
        <v>45814</v>
      </c>
      <c r="B3765" t="s">
        <v>24</v>
      </c>
      <c r="C3765" t="s">
        <v>17</v>
      </c>
      <c r="D3765">
        <v>8</v>
      </c>
      <c r="E3765">
        <v>3.6</v>
      </c>
      <c r="F3765">
        <v>4.4000000000000004</v>
      </c>
      <c r="G3765">
        <v>1741</v>
      </c>
      <c r="H3765" t="s">
        <v>31</v>
      </c>
      <c r="I3765">
        <v>9100</v>
      </c>
      <c r="J3765" t="s">
        <v>16</v>
      </c>
      <c r="K3765" s="20">
        <v>0.45</v>
      </c>
      <c r="L3765" s="20">
        <v>0.55000000000000004</v>
      </c>
      <c r="M3765" t="str">
        <f>_xlfn.XLOOKUP(Production_Downtime_Cleaned[[#This Row],[machine_id]],Machine_master[machine_id],Machine_master[department])</f>
        <v>Assembly</v>
      </c>
    </row>
    <row r="3766" spans="1:13">
      <c r="A3766" s="19">
        <v>45814</v>
      </c>
      <c r="B3766" t="s">
        <v>24</v>
      </c>
      <c r="C3766" t="s">
        <v>18</v>
      </c>
      <c r="D3766">
        <v>8</v>
      </c>
      <c r="E3766">
        <v>0</v>
      </c>
      <c r="F3766">
        <v>8</v>
      </c>
      <c r="G3766">
        <v>3098</v>
      </c>
      <c r="H3766" t="s">
        <v>15</v>
      </c>
      <c r="I3766">
        <v>0</v>
      </c>
      <c r="J3766" t="s">
        <v>16</v>
      </c>
      <c r="K3766" s="20">
        <v>0</v>
      </c>
      <c r="L3766" s="20">
        <v>1</v>
      </c>
      <c r="M3766" t="str">
        <f>_xlfn.XLOOKUP(Production_Downtime_Cleaned[[#This Row],[machine_id]],Machine_master[machine_id],Machine_master[department])</f>
        <v>Assembly</v>
      </c>
    </row>
    <row r="3767" spans="1:13">
      <c r="A3767" s="19">
        <v>45814</v>
      </c>
      <c r="B3767" t="s">
        <v>25</v>
      </c>
      <c r="C3767" t="s">
        <v>14</v>
      </c>
      <c r="D3767">
        <v>8</v>
      </c>
      <c r="E3767">
        <v>5.7</v>
      </c>
      <c r="F3767">
        <v>2.2999999999999998</v>
      </c>
      <c r="G3767">
        <v>1134</v>
      </c>
      <c r="H3767" t="s">
        <v>29</v>
      </c>
      <c r="I3767">
        <v>3600</v>
      </c>
      <c r="J3767" t="s">
        <v>16</v>
      </c>
      <c r="K3767" s="20">
        <v>0.71</v>
      </c>
      <c r="L3767" s="20">
        <v>0.28999999999999998</v>
      </c>
      <c r="M3767" t="str">
        <f>_xlfn.XLOOKUP(Production_Downtime_Cleaned[[#This Row],[machine_id]],Machine_master[machine_id],Machine_master[department])</f>
        <v>Cutting</v>
      </c>
    </row>
    <row r="3768" spans="1:13">
      <c r="A3768" s="19">
        <v>45814</v>
      </c>
      <c r="B3768" t="s">
        <v>25</v>
      </c>
      <c r="C3768" t="s">
        <v>17</v>
      </c>
      <c r="D3768">
        <v>8</v>
      </c>
      <c r="E3768">
        <v>4.5999999999999996</v>
      </c>
      <c r="F3768">
        <v>3.4</v>
      </c>
      <c r="G3768">
        <v>1546</v>
      </c>
      <c r="H3768" t="s">
        <v>28</v>
      </c>
      <c r="I3768">
        <v>13100</v>
      </c>
      <c r="J3768" t="s">
        <v>16</v>
      </c>
      <c r="K3768" s="20">
        <v>0.57999999999999996</v>
      </c>
      <c r="L3768" s="20">
        <v>0.43</v>
      </c>
      <c r="M3768" t="str">
        <f>_xlfn.XLOOKUP(Production_Downtime_Cleaned[[#This Row],[machine_id]],Machine_master[machine_id],Machine_master[department])</f>
        <v>Cutting</v>
      </c>
    </row>
    <row r="3769" spans="1:13">
      <c r="A3769" s="19">
        <v>45814</v>
      </c>
      <c r="B3769" t="s">
        <v>25</v>
      </c>
      <c r="C3769" t="s">
        <v>18</v>
      </c>
      <c r="D3769">
        <v>8</v>
      </c>
      <c r="E3769">
        <v>0</v>
      </c>
      <c r="F3769">
        <v>8</v>
      </c>
      <c r="G3769">
        <v>3866</v>
      </c>
      <c r="H3769" t="s">
        <v>15</v>
      </c>
      <c r="I3769">
        <v>0</v>
      </c>
      <c r="J3769" t="s">
        <v>16</v>
      </c>
      <c r="K3769" s="20">
        <v>0</v>
      </c>
      <c r="L3769" s="20">
        <v>1</v>
      </c>
      <c r="M3769" t="str">
        <f>_xlfn.XLOOKUP(Production_Downtime_Cleaned[[#This Row],[machine_id]],Machine_master[machine_id],Machine_master[department])</f>
        <v>Cutting</v>
      </c>
    </row>
    <row r="3770" spans="1:13">
      <c r="A3770" s="19">
        <v>45815</v>
      </c>
      <c r="B3770" t="s">
        <v>13</v>
      </c>
      <c r="C3770" t="s">
        <v>14</v>
      </c>
      <c r="D3770">
        <v>8</v>
      </c>
      <c r="E3770">
        <v>0</v>
      </c>
      <c r="F3770">
        <v>8</v>
      </c>
      <c r="G3770">
        <v>4725</v>
      </c>
      <c r="H3770" t="s">
        <v>15</v>
      </c>
      <c r="I3770">
        <v>0</v>
      </c>
      <c r="J3770" t="s">
        <v>16</v>
      </c>
      <c r="K3770" s="20">
        <v>0</v>
      </c>
      <c r="L3770" s="20">
        <v>1</v>
      </c>
      <c r="M3770" t="str">
        <f>_xlfn.XLOOKUP(Production_Downtime_Cleaned[[#This Row],[machine_id]],Machine_master[machine_id],Machine_master[department])</f>
        <v>Stamping</v>
      </c>
    </row>
    <row r="3771" spans="1:13">
      <c r="A3771" s="19">
        <v>45815</v>
      </c>
      <c r="B3771" t="s">
        <v>13</v>
      </c>
      <c r="C3771" t="s">
        <v>17</v>
      </c>
      <c r="D3771">
        <v>8</v>
      </c>
      <c r="E3771">
        <v>0</v>
      </c>
      <c r="F3771">
        <v>8</v>
      </c>
      <c r="G3771">
        <v>5022</v>
      </c>
      <c r="H3771" t="s">
        <v>15</v>
      </c>
      <c r="I3771">
        <v>0</v>
      </c>
      <c r="J3771" t="s">
        <v>16</v>
      </c>
      <c r="K3771" s="20">
        <v>0</v>
      </c>
      <c r="L3771" s="20">
        <v>1</v>
      </c>
      <c r="M3771" t="str">
        <f>_xlfn.XLOOKUP(Production_Downtime_Cleaned[[#This Row],[machine_id]],Machine_master[machine_id],Machine_master[department])</f>
        <v>Stamping</v>
      </c>
    </row>
    <row r="3772" spans="1:13">
      <c r="A3772" s="19">
        <v>45815</v>
      </c>
      <c r="B3772" t="s">
        <v>13</v>
      </c>
      <c r="C3772" t="s">
        <v>18</v>
      </c>
      <c r="D3772">
        <v>8</v>
      </c>
      <c r="E3772">
        <v>0</v>
      </c>
      <c r="F3772">
        <v>8</v>
      </c>
      <c r="G3772">
        <v>5143</v>
      </c>
      <c r="H3772" t="s">
        <v>15</v>
      </c>
      <c r="I3772">
        <v>0</v>
      </c>
      <c r="J3772" t="s">
        <v>16</v>
      </c>
      <c r="K3772" s="20">
        <v>0</v>
      </c>
      <c r="L3772" s="20">
        <v>1</v>
      </c>
      <c r="M3772" t="str">
        <f>_xlfn.XLOOKUP(Production_Downtime_Cleaned[[#This Row],[machine_id]],Machine_master[machine_id],Machine_master[department])</f>
        <v>Stamping</v>
      </c>
    </row>
    <row r="3773" spans="1:13">
      <c r="A3773" s="19">
        <v>45815</v>
      </c>
      <c r="B3773" t="s">
        <v>19</v>
      </c>
      <c r="C3773" t="s">
        <v>14</v>
      </c>
      <c r="D3773">
        <v>8</v>
      </c>
      <c r="E3773">
        <v>3.1</v>
      </c>
      <c r="F3773">
        <v>4.9000000000000004</v>
      </c>
      <c r="G3773">
        <v>2971</v>
      </c>
      <c r="H3773" t="s">
        <v>29</v>
      </c>
      <c r="I3773">
        <v>4500</v>
      </c>
      <c r="J3773" t="s">
        <v>16</v>
      </c>
      <c r="K3773" s="20">
        <v>0.39</v>
      </c>
      <c r="L3773" s="20">
        <v>0.61</v>
      </c>
      <c r="M3773" t="str">
        <f>_xlfn.XLOOKUP(Production_Downtime_Cleaned[[#This Row],[machine_id]],Machine_master[machine_id],Machine_master[department])</f>
        <v>Stamping</v>
      </c>
    </row>
    <row r="3774" spans="1:13">
      <c r="A3774" s="19">
        <v>45815</v>
      </c>
      <c r="B3774" t="s">
        <v>19</v>
      </c>
      <c r="C3774" t="s">
        <v>17</v>
      </c>
      <c r="D3774">
        <v>8</v>
      </c>
      <c r="E3774">
        <v>0</v>
      </c>
      <c r="F3774">
        <v>8</v>
      </c>
      <c r="G3774">
        <v>5316</v>
      </c>
      <c r="H3774" t="s">
        <v>15</v>
      </c>
      <c r="I3774">
        <v>0</v>
      </c>
      <c r="J3774" t="s">
        <v>16</v>
      </c>
      <c r="K3774" s="20">
        <v>0</v>
      </c>
      <c r="L3774" s="20">
        <v>1</v>
      </c>
      <c r="M3774" t="str">
        <f>_xlfn.XLOOKUP(Production_Downtime_Cleaned[[#This Row],[machine_id]],Machine_master[machine_id],Machine_master[department])</f>
        <v>Stamping</v>
      </c>
    </row>
    <row r="3775" spans="1:13">
      <c r="A3775" s="19">
        <v>45815</v>
      </c>
      <c r="B3775" t="s">
        <v>19</v>
      </c>
      <c r="C3775" t="s">
        <v>18</v>
      </c>
      <c r="D3775">
        <v>8</v>
      </c>
      <c r="E3775">
        <v>4</v>
      </c>
      <c r="F3775">
        <v>4</v>
      </c>
      <c r="G3775">
        <v>2687</v>
      </c>
      <c r="H3775" t="s">
        <v>30</v>
      </c>
      <c r="I3775">
        <v>11700</v>
      </c>
      <c r="J3775" t="s">
        <v>16</v>
      </c>
      <c r="K3775" s="20">
        <v>0.5</v>
      </c>
      <c r="L3775" s="20">
        <v>0.5</v>
      </c>
      <c r="M3775" t="str">
        <f>_xlfn.XLOOKUP(Production_Downtime_Cleaned[[#This Row],[machine_id]],Machine_master[machine_id],Machine_master[department])</f>
        <v>Stamping</v>
      </c>
    </row>
    <row r="3776" spans="1:13">
      <c r="A3776" s="19">
        <v>45815</v>
      </c>
      <c r="B3776" t="s">
        <v>20</v>
      </c>
      <c r="C3776" t="s">
        <v>14</v>
      </c>
      <c r="D3776">
        <v>8</v>
      </c>
      <c r="E3776">
        <v>0</v>
      </c>
      <c r="F3776">
        <v>8</v>
      </c>
      <c r="G3776">
        <v>4315</v>
      </c>
      <c r="H3776" t="s">
        <v>15</v>
      </c>
      <c r="I3776">
        <v>0</v>
      </c>
      <c r="J3776" t="s">
        <v>16</v>
      </c>
      <c r="K3776" s="20">
        <v>0</v>
      </c>
      <c r="L3776" s="20">
        <v>1</v>
      </c>
      <c r="M3776" t="str">
        <f>_xlfn.XLOOKUP(Production_Downtime_Cleaned[[#This Row],[machine_id]],Machine_master[machine_id],Machine_master[department])</f>
        <v>Stamping</v>
      </c>
    </row>
    <row r="3777" spans="1:13">
      <c r="A3777" s="19">
        <v>45815</v>
      </c>
      <c r="B3777" t="s">
        <v>20</v>
      </c>
      <c r="C3777" t="s">
        <v>17</v>
      </c>
      <c r="D3777">
        <v>8</v>
      </c>
      <c r="E3777">
        <v>0</v>
      </c>
      <c r="F3777">
        <v>8</v>
      </c>
      <c r="G3777">
        <v>4194</v>
      </c>
      <c r="H3777" t="s">
        <v>15</v>
      </c>
      <c r="I3777">
        <v>0</v>
      </c>
      <c r="J3777" t="s">
        <v>16</v>
      </c>
      <c r="K3777" s="20">
        <v>0</v>
      </c>
      <c r="L3777" s="20">
        <v>1</v>
      </c>
      <c r="M3777" t="str">
        <f>_xlfn.XLOOKUP(Production_Downtime_Cleaned[[#This Row],[machine_id]],Machine_master[machine_id],Machine_master[department])</f>
        <v>Stamping</v>
      </c>
    </row>
    <row r="3778" spans="1:13">
      <c r="A3778" s="19">
        <v>45815</v>
      </c>
      <c r="B3778" t="s">
        <v>20</v>
      </c>
      <c r="C3778" t="s">
        <v>18</v>
      </c>
      <c r="D3778">
        <v>8</v>
      </c>
      <c r="E3778">
        <v>6.2</v>
      </c>
      <c r="F3778">
        <v>1.8</v>
      </c>
      <c r="G3778">
        <v>1032</v>
      </c>
      <c r="H3778" t="s">
        <v>26</v>
      </c>
      <c r="I3778">
        <v>6500</v>
      </c>
      <c r="J3778" t="s">
        <v>16</v>
      </c>
      <c r="K3778" s="20">
        <v>0.78</v>
      </c>
      <c r="L3778" s="20">
        <v>0.23</v>
      </c>
      <c r="M3778" t="str">
        <f>_xlfn.XLOOKUP(Production_Downtime_Cleaned[[#This Row],[machine_id]],Machine_master[machine_id],Machine_master[department])</f>
        <v>Stamping</v>
      </c>
    </row>
    <row r="3779" spans="1:13">
      <c r="A3779" s="19">
        <v>45815</v>
      </c>
      <c r="B3779" t="s">
        <v>21</v>
      </c>
      <c r="C3779" t="s">
        <v>14</v>
      </c>
      <c r="D3779">
        <v>8</v>
      </c>
      <c r="E3779">
        <v>0</v>
      </c>
      <c r="F3779">
        <v>8</v>
      </c>
      <c r="G3779">
        <v>671</v>
      </c>
      <c r="H3779" t="s">
        <v>15</v>
      </c>
      <c r="I3779">
        <v>0</v>
      </c>
      <c r="J3779" t="s">
        <v>16</v>
      </c>
      <c r="K3779" s="20">
        <v>0</v>
      </c>
      <c r="L3779" s="20">
        <v>1</v>
      </c>
      <c r="M3779" t="str">
        <f>_xlfn.XLOOKUP(Production_Downtime_Cleaned[[#This Row],[machine_id]],Machine_master[machine_id],Machine_master[department])</f>
        <v>Machining</v>
      </c>
    </row>
    <row r="3780" spans="1:13">
      <c r="A3780" s="19">
        <v>45815</v>
      </c>
      <c r="B3780" t="s">
        <v>21</v>
      </c>
      <c r="C3780" t="s">
        <v>17</v>
      </c>
      <c r="D3780">
        <v>8</v>
      </c>
      <c r="E3780">
        <v>0</v>
      </c>
      <c r="F3780">
        <v>8</v>
      </c>
      <c r="G3780">
        <v>720</v>
      </c>
      <c r="H3780" t="s">
        <v>15</v>
      </c>
      <c r="I3780">
        <v>0</v>
      </c>
      <c r="J3780" t="s">
        <v>16</v>
      </c>
      <c r="K3780" s="20">
        <v>0</v>
      </c>
      <c r="L3780" s="20">
        <v>1</v>
      </c>
      <c r="M3780" t="str">
        <f>_xlfn.XLOOKUP(Production_Downtime_Cleaned[[#This Row],[machine_id]],Machine_master[machine_id],Machine_master[department])</f>
        <v>Machining</v>
      </c>
    </row>
    <row r="3781" spans="1:13">
      <c r="A3781" s="19">
        <v>45815</v>
      </c>
      <c r="B3781" t="s">
        <v>21</v>
      </c>
      <c r="C3781" t="s">
        <v>18</v>
      </c>
      <c r="D3781">
        <v>8</v>
      </c>
      <c r="E3781">
        <v>0</v>
      </c>
      <c r="F3781">
        <v>8</v>
      </c>
      <c r="G3781">
        <v>698</v>
      </c>
      <c r="H3781" t="s">
        <v>15</v>
      </c>
      <c r="I3781">
        <v>0</v>
      </c>
      <c r="J3781" t="s">
        <v>16</v>
      </c>
      <c r="K3781" s="20">
        <v>0</v>
      </c>
      <c r="L3781" s="20">
        <v>1</v>
      </c>
      <c r="M3781" t="str">
        <f>_xlfn.XLOOKUP(Production_Downtime_Cleaned[[#This Row],[machine_id]],Machine_master[machine_id],Machine_master[department])</f>
        <v>Machining</v>
      </c>
    </row>
    <row r="3782" spans="1:13">
      <c r="A3782" s="19">
        <v>45815</v>
      </c>
      <c r="B3782" t="s">
        <v>22</v>
      </c>
      <c r="C3782" t="s">
        <v>14</v>
      </c>
      <c r="D3782">
        <v>8</v>
      </c>
      <c r="E3782">
        <v>0</v>
      </c>
      <c r="F3782">
        <v>8</v>
      </c>
      <c r="G3782">
        <v>834</v>
      </c>
      <c r="H3782" t="s">
        <v>15</v>
      </c>
      <c r="I3782">
        <v>0</v>
      </c>
      <c r="J3782" t="s">
        <v>16</v>
      </c>
      <c r="K3782" s="20">
        <v>0</v>
      </c>
      <c r="L3782" s="20">
        <v>1</v>
      </c>
      <c r="M3782" t="str">
        <f>_xlfn.XLOOKUP(Production_Downtime_Cleaned[[#This Row],[machine_id]],Machine_master[machine_id],Machine_master[department])</f>
        <v>Machining</v>
      </c>
    </row>
    <row r="3783" spans="1:13">
      <c r="A3783" s="19">
        <v>45815</v>
      </c>
      <c r="B3783" t="s">
        <v>22</v>
      </c>
      <c r="C3783" t="s">
        <v>17</v>
      </c>
      <c r="D3783">
        <v>8</v>
      </c>
      <c r="E3783">
        <v>1.9</v>
      </c>
      <c r="F3783">
        <v>6.1</v>
      </c>
      <c r="G3783">
        <v>588</v>
      </c>
      <c r="H3783" t="s">
        <v>28</v>
      </c>
      <c r="I3783">
        <v>6700</v>
      </c>
      <c r="J3783" t="s">
        <v>16</v>
      </c>
      <c r="K3783" s="20">
        <v>0.24</v>
      </c>
      <c r="L3783" s="20">
        <v>0.76</v>
      </c>
      <c r="M3783" t="str">
        <f>_xlfn.XLOOKUP(Production_Downtime_Cleaned[[#This Row],[machine_id]],Machine_master[machine_id],Machine_master[department])</f>
        <v>Machining</v>
      </c>
    </row>
    <row r="3784" spans="1:13">
      <c r="A3784" s="19">
        <v>45815</v>
      </c>
      <c r="B3784" t="s">
        <v>22</v>
      </c>
      <c r="C3784" t="s">
        <v>18</v>
      </c>
      <c r="D3784">
        <v>8</v>
      </c>
      <c r="E3784">
        <v>0</v>
      </c>
      <c r="F3784">
        <v>8</v>
      </c>
      <c r="G3784">
        <v>717</v>
      </c>
      <c r="H3784" t="s">
        <v>15</v>
      </c>
      <c r="I3784">
        <v>0</v>
      </c>
      <c r="J3784" t="s">
        <v>16</v>
      </c>
      <c r="K3784" s="20">
        <v>0</v>
      </c>
      <c r="L3784" s="20">
        <v>1</v>
      </c>
      <c r="M3784" t="str">
        <f>_xlfn.XLOOKUP(Production_Downtime_Cleaned[[#This Row],[machine_id]],Machine_master[machine_id],Machine_master[department])</f>
        <v>Machining</v>
      </c>
    </row>
    <row r="3785" spans="1:13">
      <c r="A3785" s="19">
        <v>45815</v>
      </c>
      <c r="B3785" t="s">
        <v>23</v>
      </c>
      <c r="C3785" t="s">
        <v>14</v>
      </c>
      <c r="D3785">
        <v>8</v>
      </c>
      <c r="E3785">
        <v>5.4</v>
      </c>
      <c r="F3785">
        <v>2.6</v>
      </c>
      <c r="G3785">
        <v>1128</v>
      </c>
      <c r="H3785" t="s">
        <v>28</v>
      </c>
      <c r="I3785">
        <v>5300</v>
      </c>
      <c r="J3785" t="s">
        <v>16</v>
      </c>
      <c r="K3785" s="20">
        <v>0.68</v>
      </c>
      <c r="L3785" s="20">
        <v>0.33</v>
      </c>
      <c r="M3785" t="str">
        <f>_xlfn.XLOOKUP(Production_Downtime_Cleaned[[#This Row],[machine_id]],Machine_master[machine_id],Machine_master[department])</f>
        <v>Assembly</v>
      </c>
    </row>
    <row r="3786" spans="1:13">
      <c r="A3786" s="19">
        <v>45815</v>
      </c>
      <c r="B3786" t="s">
        <v>23</v>
      </c>
      <c r="C3786" t="s">
        <v>17</v>
      </c>
      <c r="D3786">
        <v>8</v>
      </c>
      <c r="E3786">
        <v>0</v>
      </c>
      <c r="F3786">
        <v>8</v>
      </c>
      <c r="G3786">
        <v>3347</v>
      </c>
      <c r="H3786" t="s">
        <v>15</v>
      </c>
      <c r="I3786">
        <v>0</v>
      </c>
      <c r="J3786" t="s">
        <v>16</v>
      </c>
      <c r="K3786" s="20">
        <v>0</v>
      </c>
      <c r="L3786" s="20">
        <v>1</v>
      </c>
      <c r="M3786" t="str">
        <f>_xlfn.XLOOKUP(Production_Downtime_Cleaned[[#This Row],[machine_id]],Machine_master[machine_id],Machine_master[department])</f>
        <v>Assembly</v>
      </c>
    </row>
    <row r="3787" spans="1:13">
      <c r="A3787" s="19">
        <v>45815</v>
      </c>
      <c r="B3787" t="s">
        <v>23</v>
      </c>
      <c r="C3787" t="s">
        <v>18</v>
      </c>
      <c r="D3787">
        <v>8</v>
      </c>
      <c r="E3787">
        <v>1.9</v>
      </c>
      <c r="F3787">
        <v>6.1</v>
      </c>
      <c r="G3787">
        <v>2710</v>
      </c>
      <c r="H3787" t="s">
        <v>26</v>
      </c>
      <c r="I3787">
        <v>2800</v>
      </c>
      <c r="J3787" t="s">
        <v>16</v>
      </c>
      <c r="K3787" s="20">
        <v>0.24</v>
      </c>
      <c r="L3787" s="20">
        <v>0.76</v>
      </c>
      <c r="M3787" t="str">
        <f>_xlfn.XLOOKUP(Production_Downtime_Cleaned[[#This Row],[machine_id]],Machine_master[machine_id],Machine_master[department])</f>
        <v>Assembly</v>
      </c>
    </row>
    <row r="3788" spans="1:13">
      <c r="A3788" s="19">
        <v>45815</v>
      </c>
      <c r="B3788" t="s">
        <v>24</v>
      </c>
      <c r="C3788" t="s">
        <v>14</v>
      </c>
      <c r="D3788">
        <v>8</v>
      </c>
      <c r="E3788">
        <v>6</v>
      </c>
      <c r="F3788">
        <v>2</v>
      </c>
      <c r="G3788">
        <v>811</v>
      </c>
      <c r="H3788" t="s">
        <v>29</v>
      </c>
      <c r="I3788">
        <v>6800</v>
      </c>
      <c r="J3788" t="s">
        <v>16</v>
      </c>
      <c r="K3788" s="20">
        <v>0.75</v>
      </c>
      <c r="L3788" s="20">
        <v>0.25</v>
      </c>
      <c r="M3788" t="str">
        <f>_xlfn.XLOOKUP(Production_Downtime_Cleaned[[#This Row],[machine_id]],Machine_master[machine_id],Machine_master[department])</f>
        <v>Assembly</v>
      </c>
    </row>
    <row r="3789" spans="1:13">
      <c r="A3789" s="19">
        <v>45815</v>
      </c>
      <c r="B3789" t="s">
        <v>24</v>
      </c>
      <c r="C3789" t="s">
        <v>17</v>
      </c>
      <c r="D3789">
        <v>8</v>
      </c>
      <c r="E3789">
        <v>3.3</v>
      </c>
      <c r="F3789">
        <v>4.7</v>
      </c>
      <c r="G3789">
        <v>2011</v>
      </c>
      <c r="H3789" t="s">
        <v>26</v>
      </c>
      <c r="I3789">
        <v>8900</v>
      </c>
      <c r="J3789" t="s">
        <v>16</v>
      </c>
      <c r="K3789" s="20">
        <v>0.41</v>
      </c>
      <c r="L3789" s="20">
        <v>0.59</v>
      </c>
      <c r="M3789" t="str">
        <f>_xlfn.XLOOKUP(Production_Downtime_Cleaned[[#This Row],[machine_id]],Machine_master[machine_id],Machine_master[department])</f>
        <v>Assembly</v>
      </c>
    </row>
    <row r="3790" spans="1:13">
      <c r="A3790" s="19">
        <v>45815</v>
      </c>
      <c r="B3790" t="s">
        <v>24</v>
      </c>
      <c r="C3790" t="s">
        <v>18</v>
      </c>
      <c r="D3790">
        <v>8</v>
      </c>
      <c r="E3790">
        <v>0</v>
      </c>
      <c r="F3790">
        <v>8</v>
      </c>
      <c r="G3790">
        <v>2977</v>
      </c>
      <c r="H3790" t="s">
        <v>15</v>
      </c>
      <c r="I3790">
        <v>0</v>
      </c>
      <c r="J3790" t="s">
        <v>16</v>
      </c>
      <c r="K3790" s="20">
        <v>0</v>
      </c>
      <c r="L3790" s="20">
        <v>1</v>
      </c>
      <c r="M3790" t="str">
        <f>_xlfn.XLOOKUP(Production_Downtime_Cleaned[[#This Row],[machine_id]],Machine_master[machine_id],Machine_master[department])</f>
        <v>Assembly</v>
      </c>
    </row>
    <row r="3791" spans="1:13">
      <c r="A3791" s="19">
        <v>45815</v>
      </c>
      <c r="B3791" t="s">
        <v>25</v>
      </c>
      <c r="C3791" t="s">
        <v>14</v>
      </c>
      <c r="D3791">
        <v>8</v>
      </c>
      <c r="E3791">
        <v>0</v>
      </c>
      <c r="F3791">
        <v>8</v>
      </c>
      <c r="G3791">
        <v>4609</v>
      </c>
      <c r="H3791" t="s">
        <v>15</v>
      </c>
      <c r="I3791">
        <v>0</v>
      </c>
      <c r="J3791" t="s">
        <v>16</v>
      </c>
      <c r="K3791" s="20">
        <v>0</v>
      </c>
      <c r="L3791" s="20">
        <v>1</v>
      </c>
      <c r="M3791" t="str">
        <f>_xlfn.XLOOKUP(Production_Downtime_Cleaned[[#This Row],[machine_id]],Machine_master[machine_id],Machine_master[department])</f>
        <v>Cutting</v>
      </c>
    </row>
    <row r="3792" spans="1:13">
      <c r="A3792" s="19">
        <v>45815</v>
      </c>
      <c r="B3792" t="s">
        <v>25</v>
      </c>
      <c r="C3792" t="s">
        <v>17</v>
      </c>
      <c r="D3792">
        <v>8</v>
      </c>
      <c r="E3792">
        <v>3.4</v>
      </c>
      <c r="F3792">
        <v>4.5999999999999996</v>
      </c>
      <c r="G3792">
        <v>2154</v>
      </c>
      <c r="H3792" t="s">
        <v>29</v>
      </c>
      <c r="I3792">
        <v>1800</v>
      </c>
      <c r="J3792" t="s">
        <v>16</v>
      </c>
      <c r="K3792" s="20">
        <v>0.43</v>
      </c>
      <c r="L3792" s="20">
        <v>0.57999999999999996</v>
      </c>
      <c r="M3792" t="str">
        <f>_xlfn.XLOOKUP(Production_Downtime_Cleaned[[#This Row],[machine_id]],Machine_master[machine_id],Machine_master[department])</f>
        <v>Cutting</v>
      </c>
    </row>
    <row r="3793" spans="1:13">
      <c r="A3793" s="19">
        <v>45815</v>
      </c>
      <c r="B3793" t="s">
        <v>25</v>
      </c>
      <c r="C3793" t="s">
        <v>18</v>
      </c>
      <c r="D3793">
        <v>8</v>
      </c>
      <c r="E3793">
        <v>0</v>
      </c>
      <c r="F3793">
        <v>8</v>
      </c>
      <c r="G3793">
        <v>4062</v>
      </c>
      <c r="H3793" t="s">
        <v>15</v>
      </c>
      <c r="I3793">
        <v>0</v>
      </c>
      <c r="J3793" t="s">
        <v>16</v>
      </c>
      <c r="K3793" s="20">
        <v>0</v>
      </c>
      <c r="L3793" s="20">
        <v>1</v>
      </c>
      <c r="M3793" t="str">
        <f>_xlfn.XLOOKUP(Production_Downtime_Cleaned[[#This Row],[machine_id]],Machine_master[machine_id],Machine_master[department])</f>
        <v>Cutting</v>
      </c>
    </row>
    <row r="3794" spans="1:13">
      <c r="A3794" s="19">
        <v>45816</v>
      </c>
      <c r="B3794" t="s">
        <v>13</v>
      </c>
      <c r="C3794" t="s">
        <v>14</v>
      </c>
      <c r="D3794">
        <v>8</v>
      </c>
      <c r="E3794">
        <v>0</v>
      </c>
      <c r="F3794">
        <v>8</v>
      </c>
      <c r="G3794">
        <v>4769</v>
      </c>
      <c r="H3794" t="s">
        <v>15</v>
      </c>
      <c r="I3794">
        <v>0</v>
      </c>
      <c r="J3794" t="s">
        <v>16</v>
      </c>
      <c r="K3794" s="20">
        <v>0</v>
      </c>
      <c r="L3794" s="20">
        <v>1</v>
      </c>
      <c r="M3794" t="str">
        <f>_xlfn.XLOOKUP(Production_Downtime_Cleaned[[#This Row],[machine_id]],Machine_master[machine_id],Machine_master[department])</f>
        <v>Stamping</v>
      </c>
    </row>
    <row r="3795" spans="1:13">
      <c r="A3795" s="19">
        <v>45816</v>
      </c>
      <c r="B3795" t="s">
        <v>13</v>
      </c>
      <c r="C3795" t="s">
        <v>17</v>
      </c>
      <c r="D3795">
        <v>8</v>
      </c>
      <c r="E3795">
        <v>0</v>
      </c>
      <c r="F3795">
        <v>8</v>
      </c>
      <c r="G3795">
        <v>4776</v>
      </c>
      <c r="H3795" t="s">
        <v>15</v>
      </c>
      <c r="I3795">
        <v>0</v>
      </c>
      <c r="J3795" t="s">
        <v>16</v>
      </c>
      <c r="K3795" s="20">
        <v>0</v>
      </c>
      <c r="L3795" s="20">
        <v>1</v>
      </c>
      <c r="M3795" t="str">
        <f>_xlfn.XLOOKUP(Production_Downtime_Cleaned[[#This Row],[machine_id]],Machine_master[machine_id],Machine_master[department])</f>
        <v>Stamping</v>
      </c>
    </row>
    <row r="3796" spans="1:13">
      <c r="A3796" s="19">
        <v>45816</v>
      </c>
      <c r="B3796" t="s">
        <v>13</v>
      </c>
      <c r="C3796" t="s">
        <v>18</v>
      </c>
      <c r="D3796">
        <v>8</v>
      </c>
      <c r="E3796">
        <v>0</v>
      </c>
      <c r="F3796">
        <v>8</v>
      </c>
      <c r="G3796">
        <v>5093</v>
      </c>
      <c r="H3796" t="s">
        <v>15</v>
      </c>
      <c r="I3796">
        <v>0</v>
      </c>
      <c r="J3796" t="s">
        <v>16</v>
      </c>
      <c r="K3796" s="20">
        <v>0</v>
      </c>
      <c r="L3796" s="20">
        <v>1</v>
      </c>
      <c r="M3796" t="str">
        <f>_xlfn.XLOOKUP(Production_Downtime_Cleaned[[#This Row],[machine_id]],Machine_master[machine_id],Machine_master[department])</f>
        <v>Stamping</v>
      </c>
    </row>
    <row r="3797" spans="1:13">
      <c r="A3797" s="19">
        <v>45816</v>
      </c>
      <c r="B3797" t="s">
        <v>19</v>
      </c>
      <c r="C3797" t="s">
        <v>14</v>
      </c>
      <c r="D3797">
        <v>8</v>
      </c>
      <c r="E3797">
        <v>0</v>
      </c>
      <c r="F3797">
        <v>8</v>
      </c>
      <c r="G3797">
        <v>5301</v>
      </c>
      <c r="H3797" t="s">
        <v>15</v>
      </c>
      <c r="I3797">
        <v>0</v>
      </c>
      <c r="J3797" t="s">
        <v>16</v>
      </c>
      <c r="K3797" s="20">
        <v>0</v>
      </c>
      <c r="L3797" s="20">
        <v>1</v>
      </c>
      <c r="M3797" t="str">
        <f>_xlfn.XLOOKUP(Production_Downtime_Cleaned[[#This Row],[machine_id]],Machine_master[machine_id],Machine_master[department])</f>
        <v>Stamping</v>
      </c>
    </row>
    <row r="3798" spans="1:13">
      <c r="A3798" s="19">
        <v>45816</v>
      </c>
      <c r="B3798" t="s">
        <v>19</v>
      </c>
      <c r="C3798" t="s">
        <v>17</v>
      </c>
      <c r="D3798">
        <v>8</v>
      </c>
      <c r="E3798">
        <v>0</v>
      </c>
      <c r="F3798">
        <v>8</v>
      </c>
      <c r="G3798">
        <v>5136</v>
      </c>
      <c r="H3798" t="s">
        <v>15</v>
      </c>
      <c r="I3798">
        <v>0</v>
      </c>
      <c r="J3798" t="s">
        <v>16</v>
      </c>
      <c r="K3798" s="20">
        <v>0</v>
      </c>
      <c r="L3798" s="20">
        <v>1</v>
      </c>
      <c r="M3798" t="str">
        <f>_xlfn.XLOOKUP(Production_Downtime_Cleaned[[#This Row],[machine_id]],Machine_master[machine_id],Machine_master[department])</f>
        <v>Stamping</v>
      </c>
    </row>
    <row r="3799" spans="1:13">
      <c r="A3799" s="19">
        <v>45816</v>
      </c>
      <c r="B3799" t="s">
        <v>19</v>
      </c>
      <c r="C3799" t="s">
        <v>18</v>
      </c>
      <c r="D3799">
        <v>8</v>
      </c>
      <c r="E3799">
        <v>2.1</v>
      </c>
      <c r="F3799">
        <v>5.9</v>
      </c>
      <c r="G3799">
        <v>3416</v>
      </c>
      <c r="H3799" t="s">
        <v>26</v>
      </c>
      <c r="I3799">
        <v>11500</v>
      </c>
      <c r="J3799" t="s">
        <v>16</v>
      </c>
      <c r="K3799" s="20">
        <v>0.26</v>
      </c>
      <c r="L3799" s="20">
        <v>0.74</v>
      </c>
      <c r="M3799" t="str">
        <f>_xlfn.XLOOKUP(Production_Downtime_Cleaned[[#This Row],[machine_id]],Machine_master[machine_id],Machine_master[department])</f>
        <v>Stamping</v>
      </c>
    </row>
    <row r="3800" spans="1:13">
      <c r="A3800" s="19">
        <v>45816</v>
      </c>
      <c r="B3800" t="s">
        <v>20</v>
      </c>
      <c r="C3800" t="s">
        <v>14</v>
      </c>
      <c r="D3800">
        <v>8</v>
      </c>
      <c r="E3800">
        <v>0</v>
      </c>
      <c r="F3800">
        <v>8</v>
      </c>
      <c r="G3800">
        <v>4528</v>
      </c>
      <c r="H3800" t="s">
        <v>15</v>
      </c>
      <c r="I3800">
        <v>0</v>
      </c>
      <c r="J3800" t="s">
        <v>16</v>
      </c>
      <c r="K3800" s="20">
        <v>0</v>
      </c>
      <c r="L3800" s="20">
        <v>1</v>
      </c>
      <c r="M3800" t="str">
        <f>_xlfn.XLOOKUP(Production_Downtime_Cleaned[[#This Row],[machine_id]],Machine_master[machine_id],Machine_master[department])</f>
        <v>Stamping</v>
      </c>
    </row>
    <row r="3801" spans="1:13">
      <c r="A3801" s="19">
        <v>45816</v>
      </c>
      <c r="B3801" t="s">
        <v>20</v>
      </c>
      <c r="C3801" t="s">
        <v>17</v>
      </c>
      <c r="D3801">
        <v>8</v>
      </c>
      <c r="E3801">
        <v>0</v>
      </c>
      <c r="F3801">
        <v>8</v>
      </c>
      <c r="G3801">
        <v>4128</v>
      </c>
      <c r="H3801" t="s">
        <v>15</v>
      </c>
      <c r="I3801">
        <v>0</v>
      </c>
      <c r="J3801" t="s">
        <v>16</v>
      </c>
      <c r="K3801" s="20">
        <v>0</v>
      </c>
      <c r="L3801" s="20">
        <v>1</v>
      </c>
      <c r="M3801" t="str">
        <f>_xlfn.XLOOKUP(Production_Downtime_Cleaned[[#This Row],[machine_id]],Machine_master[machine_id],Machine_master[department])</f>
        <v>Stamping</v>
      </c>
    </row>
    <row r="3802" spans="1:13">
      <c r="A3802" s="19">
        <v>45816</v>
      </c>
      <c r="B3802" t="s">
        <v>20</v>
      </c>
      <c r="C3802" t="s">
        <v>18</v>
      </c>
      <c r="D3802">
        <v>8</v>
      </c>
      <c r="E3802">
        <v>2.1</v>
      </c>
      <c r="F3802">
        <v>5.9</v>
      </c>
      <c r="G3802">
        <v>3362</v>
      </c>
      <c r="H3802" t="s">
        <v>27</v>
      </c>
      <c r="I3802">
        <v>14400</v>
      </c>
      <c r="J3802" t="s">
        <v>16</v>
      </c>
      <c r="K3802" s="20">
        <v>0.26</v>
      </c>
      <c r="L3802" s="20">
        <v>0.74</v>
      </c>
      <c r="M3802" t="str">
        <f>_xlfn.XLOOKUP(Production_Downtime_Cleaned[[#This Row],[machine_id]],Machine_master[machine_id],Machine_master[department])</f>
        <v>Stamping</v>
      </c>
    </row>
    <row r="3803" spans="1:13">
      <c r="A3803" s="19">
        <v>45816</v>
      </c>
      <c r="B3803" t="s">
        <v>21</v>
      </c>
      <c r="C3803" t="s">
        <v>14</v>
      </c>
      <c r="D3803">
        <v>8</v>
      </c>
      <c r="E3803">
        <v>0</v>
      </c>
      <c r="F3803">
        <v>8</v>
      </c>
      <c r="G3803">
        <v>686</v>
      </c>
      <c r="H3803" t="s">
        <v>15</v>
      </c>
      <c r="I3803">
        <v>0</v>
      </c>
      <c r="J3803" t="s">
        <v>16</v>
      </c>
      <c r="K3803" s="20">
        <v>0</v>
      </c>
      <c r="L3803" s="20">
        <v>1</v>
      </c>
      <c r="M3803" t="str">
        <f>_xlfn.XLOOKUP(Production_Downtime_Cleaned[[#This Row],[machine_id]],Machine_master[machine_id],Machine_master[department])</f>
        <v>Machining</v>
      </c>
    </row>
    <row r="3804" spans="1:13">
      <c r="A3804" s="19">
        <v>45816</v>
      </c>
      <c r="B3804" t="s">
        <v>21</v>
      </c>
      <c r="C3804" t="s">
        <v>17</v>
      </c>
      <c r="D3804">
        <v>8</v>
      </c>
      <c r="E3804">
        <v>5.8</v>
      </c>
      <c r="F3804">
        <v>2.2000000000000002</v>
      </c>
      <c r="G3804">
        <v>186</v>
      </c>
      <c r="H3804" t="s">
        <v>29</v>
      </c>
      <c r="I3804">
        <v>11400</v>
      </c>
      <c r="J3804" t="s">
        <v>16</v>
      </c>
      <c r="K3804" s="20">
        <v>0.73</v>
      </c>
      <c r="L3804" s="20">
        <v>0.28000000000000003</v>
      </c>
      <c r="M3804" t="str">
        <f>_xlfn.XLOOKUP(Production_Downtime_Cleaned[[#This Row],[machine_id]],Machine_master[machine_id],Machine_master[department])</f>
        <v>Machining</v>
      </c>
    </row>
    <row r="3805" spans="1:13">
      <c r="A3805" s="19">
        <v>45816</v>
      </c>
      <c r="B3805" t="s">
        <v>21</v>
      </c>
      <c r="C3805" t="s">
        <v>18</v>
      </c>
      <c r="D3805">
        <v>8</v>
      </c>
      <c r="E3805">
        <v>0</v>
      </c>
      <c r="F3805">
        <v>8</v>
      </c>
      <c r="G3805">
        <v>700</v>
      </c>
      <c r="H3805" t="s">
        <v>15</v>
      </c>
      <c r="I3805">
        <v>0</v>
      </c>
      <c r="J3805" t="s">
        <v>16</v>
      </c>
      <c r="K3805" s="20">
        <v>0</v>
      </c>
      <c r="L3805" s="20">
        <v>1</v>
      </c>
      <c r="M3805" t="str">
        <f>_xlfn.XLOOKUP(Production_Downtime_Cleaned[[#This Row],[machine_id]],Machine_master[machine_id],Machine_master[department])</f>
        <v>Machining</v>
      </c>
    </row>
    <row r="3806" spans="1:13">
      <c r="A3806" s="19">
        <v>45816</v>
      </c>
      <c r="B3806" t="s">
        <v>22</v>
      </c>
      <c r="C3806" t="s">
        <v>14</v>
      </c>
      <c r="D3806">
        <v>8</v>
      </c>
      <c r="E3806">
        <v>0</v>
      </c>
      <c r="F3806">
        <v>8</v>
      </c>
      <c r="G3806">
        <v>666</v>
      </c>
      <c r="H3806" t="s">
        <v>15</v>
      </c>
      <c r="I3806">
        <v>0</v>
      </c>
      <c r="J3806" t="s">
        <v>16</v>
      </c>
      <c r="K3806" s="20">
        <v>0</v>
      </c>
      <c r="L3806" s="20">
        <v>1</v>
      </c>
      <c r="M3806" t="str">
        <f>_xlfn.XLOOKUP(Production_Downtime_Cleaned[[#This Row],[machine_id]],Machine_master[machine_id],Machine_master[department])</f>
        <v>Machining</v>
      </c>
    </row>
    <row r="3807" spans="1:13">
      <c r="A3807" s="19">
        <v>45816</v>
      </c>
      <c r="B3807" t="s">
        <v>22</v>
      </c>
      <c r="C3807" t="s">
        <v>17</v>
      </c>
      <c r="D3807">
        <v>8</v>
      </c>
      <c r="E3807">
        <v>1.1000000000000001</v>
      </c>
      <c r="F3807">
        <v>6.9</v>
      </c>
      <c r="G3807">
        <v>613</v>
      </c>
      <c r="H3807" t="s">
        <v>31</v>
      </c>
      <c r="I3807">
        <v>9600</v>
      </c>
      <c r="J3807" t="s">
        <v>16</v>
      </c>
      <c r="K3807" s="20">
        <v>0.14000000000000001</v>
      </c>
      <c r="L3807" s="20">
        <v>0.86</v>
      </c>
      <c r="M3807" t="str">
        <f>_xlfn.XLOOKUP(Production_Downtime_Cleaned[[#This Row],[machine_id]],Machine_master[machine_id],Machine_master[department])</f>
        <v>Machining</v>
      </c>
    </row>
    <row r="3808" spans="1:13">
      <c r="A3808" s="19">
        <v>45816</v>
      </c>
      <c r="B3808" t="s">
        <v>22</v>
      </c>
      <c r="C3808" t="s">
        <v>18</v>
      </c>
      <c r="D3808">
        <v>8</v>
      </c>
      <c r="E3808">
        <v>0</v>
      </c>
      <c r="F3808">
        <v>8</v>
      </c>
      <c r="G3808">
        <v>808</v>
      </c>
      <c r="H3808" t="s">
        <v>15</v>
      </c>
      <c r="I3808">
        <v>0</v>
      </c>
      <c r="J3808" t="s">
        <v>16</v>
      </c>
      <c r="K3808" s="20">
        <v>0</v>
      </c>
      <c r="L3808" s="20">
        <v>1</v>
      </c>
      <c r="M3808" t="str">
        <f>_xlfn.XLOOKUP(Production_Downtime_Cleaned[[#This Row],[machine_id]],Machine_master[machine_id],Machine_master[department])</f>
        <v>Machining</v>
      </c>
    </row>
    <row r="3809" spans="1:13">
      <c r="A3809" s="19">
        <v>45816</v>
      </c>
      <c r="B3809" t="s">
        <v>23</v>
      </c>
      <c r="C3809" t="s">
        <v>14</v>
      </c>
      <c r="D3809">
        <v>8</v>
      </c>
      <c r="E3809">
        <v>0</v>
      </c>
      <c r="F3809">
        <v>8</v>
      </c>
      <c r="G3809">
        <v>3456</v>
      </c>
      <c r="H3809" t="s">
        <v>15</v>
      </c>
      <c r="I3809">
        <v>0</v>
      </c>
      <c r="J3809" t="s">
        <v>16</v>
      </c>
      <c r="K3809" s="20">
        <v>0</v>
      </c>
      <c r="L3809" s="20">
        <v>1</v>
      </c>
      <c r="M3809" t="str">
        <f>_xlfn.XLOOKUP(Production_Downtime_Cleaned[[#This Row],[machine_id]],Machine_master[machine_id],Machine_master[department])</f>
        <v>Assembly</v>
      </c>
    </row>
    <row r="3810" spans="1:13">
      <c r="A3810" s="19">
        <v>45816</v>
      </c>
      <c r="B3810" t="s">
        <v>23</v>
      </c>
      <c r="C3810" t="s">
        <v>17</v>
      </c>
      <c r="D3810">
        <v>8</v>
      </c>
      <c r="E3810">
        <v>0</v>
      </c>
      <c r="F3810">
        <v>8</v>
      </c>
      <c r="G3810">
        <v>3414</v>
      </c>
      <c r="H3810" t="s">
        <v>15</v>
      </c>
      <c r="I3810">
        <v>0</v>
      </c>
      <c r="J3810" t="s">
        <v>16</v>
      </c>
      <c r="K3810" s="20">
        <v>0</v>
      </c>
      <c r="L3810" s="20">
        <v>1</v>
      </c>
      <c r="M3810" t="str">
        <f>_xlfn.XLOOKUP(Production_Downtime_Cleaned[[#This Row],[machine_id]],Machine_master[machine_id],Machine_master[department])</f>
        <v>Assembly</v>
      </c>
    </row>
    <row r="3811" spans="1:13">
      <c r="A3811" s="19">
        <v>45816</v>
      </c>
      <c r="B3811" t="s">
        <v>23</v>
      </c>
      <c r="C3811" t="s">
        <v>18</v>
      </c>
      <c r="D3811">
        <v>8</v>
      </c>
      <c r="E3811">
        <v>6.8</v>
      </c>
      <c r="F3811">
        <v>1.2</v>
      </c>
      <c r="G3811">
        <v>500</v>
      </c>
      <c r="H3811" t="s">
        <v>28</v>
      </c>
      <c r="I3811">
        <v>2300</v>
      </c>
      <c r="J3811" t="s">
        <v>16</v>
      </c>
      <c r="K3811" s="20">
        <v>0.85</v>
      </c>
      <c r="L3811" s="20">
        <v>0.15</v>
      </c>
      <c r="M3811" t="str">
        <f>_xlfn.XLOOKUP(Production_Downtime_Cleaned[[#This Row],[machine_id]],Machine_master[machine_id],Machine_master[department])</f>
        <v>Assembly</v>
      </c>
    </row>
    <row r="3812" spans="1:13">
      <c r="A3812" s="19">
        <v>45816</v>
      </c>
      <c r="B3812" t="s">
        <v>24</v>
      </c>
      <c r="C3812" t="s">
        <v>14</v>
      </c>
      <c r="D3812">
        <v>8</v>
      </c>
      <c r="E3812">
        <v>0</v>
      </c>
      <c r="F3812">
        <v>8</v>
      </c>
      <c r="G3812">
        <v>3349</v>
      </c>
      <c r="H3812" t="s">
        <v>15</v>
      </c>
      <c r="I3812">
        <v>0</v>
      </c>
      <c r="J3812" t="s">
        <v>16</v>
      </c>
      <c r="K3812" s="20">
        <v>0</v>
      </c>
      <c r="L3812" s="20">
        <v>1</v>
      </c>
      <c r="M3812" t="str">
        <f>_xlfn.XLOOKUP(Production_Downtime_Cleaned[[#This Row],[machine_id]],Machine_master[machine_id],Machine_master[department])</f>
        <v>Assembly</v>
      </c>
    </row>
    <row r="3813" spans="1:13">
      <c r="A3813" s="19">
        <v>45816</v>
      </c>
      <c r="B3813" t="s">
        <v>24</v>
      </c>
      <c r="C3813" t="s">
        <v>17</v>
      </c>
      <c r="D3813">
        <v>8</v>
      </c>
      <c r="E3813">
        <v>0</v>
      </c>
      <c r="F3813">
        <v>8</v>
      </c>
      <c r="G3813">
        <v>2984</v>
      </c>
      <c r="H3813" t="s">
        <v>15</v>
      </c>
      <c r="I3813">
        <v>0</v>
      </c>
      <c r="J3813" t="s">
        <v>16</v>
      </c>
      <c r="K3813" s="20">
        <v>0</v>
      </c>
      <c r="L3813" s="20">
        <v>1</v>
      </c>
      <c r="M3813" t="str">
        <f>_xlfn.XLOOKUP(Production_Downtime_Cleaned[[#This Row],[machine_id]],Machine_master[machine_id],Machine_master[department])</f>
        <v>Assembly</v>
      </c>
    </row>
    <row r="3814" spans="1:13">
      <c r="A3814" s="19">
        <v>45816</v>
      </c>
      <c r="B3814" t="s">
        <v>24</v>
      </c>
      <c r="C3814" t="s">
        <v>18</v>
      </c>
      <c r="D3814">
        <v>8</v>
      </c>
      <c r="E3814">
        <v>0</v>
      </c>
      <c r="F3814">
        <v>8</v>
      </c>
      <c r="G3814">
        <v>3264</v>
      </c>
      <c r="H3814" t="s">
        <v>15</v>
      </c>
      <c r="I3814">
        <v>0</v>
      </c>
      <c r="J3814" t="s">
        <v>16</v>
      </c>
      <c r="K3814" s="20">
        <v>0</v>
      </c>
      <c r="L3814" s="20">
        <v>1</v>
      </c>
      <c r="M3814" t="str">
        <f>_xlfn.XLOOKUP(Production_Downtime_Cleaned[[#This Row],[machine_id]],Machine_master[machine_id],Machine_master[department])</f>
        <v>Assembly</v>
      </c>
    </row>
    <row r="3815" spans="1:13">
      <c r="A3815" s="19">
        <v>45816</v>
      </c>
      <c r="B3815" t="s">
        <v>25</v>
      </c>
      <c r="C3815" t="s">
        <v>14</v>
      </c>
      <c r="D3815">
        <v>8</v>
      </c>
      <c r="E3815">
        <v>0</v>
      </c>
      <c r="F3815">
        <v>8</v>
      </c>
      <c r="G3815">
        <v>4162</v>
      </c>
      <c r="H3815" t="s">
        <v>15</v>
      </c>
      <c r="I3815">
        <v>0</v>
      </c>
      <c r="J3815" t="s">
        <v>16</v>
      </c>
      <c r="K3815" s="20">
        <v>0</v>
      </c>
      <c r="L3815" s="20">
        <v>1</v>
      </c>
      <c r="M3815" t="str">
        <f>_xlfn.XLOOKUP(Production_Downtime_Cleaned[[#This Row],[machine_id]],Machine_master[machine_id],Machine_master[department])</f>
        <v>Cutting</v>
      </c>
    </row>
    <row r="3816" spans="1:13">
      <c r="A3816" s="19">
        <v>45816</v>
      </c>
      <c r="B3816" t="s">
        <v>25</v>
      </c>
      <c r="C3816" t="s">
        <v>17</v>
      </c>
      <c r="D3816">
        <v>8</v>
      </c>
      <c r="E3816">
        <v>0</v>
      </c>
      <c r="F3816">
        <v>8</v>
      </c>
      <c r="G3816">
        <v>3688</v>
      </c>
      <c r="H3816" t="s">
        <v>15</v>
      </c>
      <c r="I3816">
        <v>0</v>
      </c>
      <c r="J3816" t="s">
        <v>16</v>
      </c>
      <c r="K3816" s="20">
        <v>0</v>
      </c>
      <c r="L3816" s="20">
        <v>1</v>
      </c>
      <c r="M3816" t="str">
        <f>_xlfn.XLOOKUP(Production_Downtime_Cleaned[[#This Row],[machine_id]],Machine_master[machine_id],Machine_master[department])</f>
        <v>Cutting</v>
      </c>
    </row>
    <row r="3817" spans="1:13">
      <c r="A3817" s="19">
        <v>45816</v>
      </c>
      <c r="B3817" t="s">
        <v>25</v>
      </c>
      <c r="C3817" t="s">
        <v>18</v>
      </c>
      <c r="D3817">
        <v>8</v>
      </c>
      <c r="E3817">
        <v>0</v>
      </c>
      <c r="F3817">
        <v>8</v>
      </c>
      <c r="G3817">
        <v>3957</v>
      </c>
      <c r="H3817" t="s">
        <v>15</v>
      </c>
      <c r="I3817">
        <v>0</v>
      </c>
      <c r="J3817" t="s">
        <v>16</v>
      </c>
      <c r="K3817" s="20">
        <v>0</v>
      </c>
      <c r="L3817" s="20">
        <v>1</v>
      </c>
      <c r="M3817" t="str">
        <f>_xlfn.XLOOKUP(Production_Downtime_Cleaned[[#This Row],[machine_id]],Machine_master[machine_id],Machine_master[department])</f>
        <v>Cutting</v>
      </c>
    </row>
    <row r="3818" spans="1:13">
      <c r="A3818" s="19">
        <v>45817</v>
      </c>
      <c r="B3818" t="s">
        <v>13</v>
      </c>
      <c r="C3818" t="s">
        <v>14</v>
      </c>
      <c r="D3818">
        <v>8</v>
      </c>
      <c r="E3818">
        <v>0</v>
      </c>
      <c r="F3818">
        <v>8</v>
      </c>
      <c r="G3818">
        <v>5089</v>
      </c>
      <c r="H3818" t="s">
        <v>15</v>
      </c>
      <c r="I3818">
        <v>0</v>
      </c>
      <c r="J3818" t="s">
        <v>16</v>
      </c>
      <c r="K3818" s="20">
        <v>0</v>
      </c>
      <c r="L3818" s="20">
        <v>1</v>
      </c>
      <c r="M3818" t="str">
        <f>_xlfn.XLOOKUP(Production_Downtime_Cleaned[[#This Row],[machine_id]],Machine_master[machine_id],Machine_master[department])</f>
        <v>Stamping</v>
      </c>
    </row>
    <row r="3819" spans="1:13">
      <c r="A3819" s="19">
        <v>45817</v>
      </c>
      <c r="B3819" t="s">
        <v>13</v>
      </c>
      <c r="C3819" t="s">
        <v>17</v>
      </c>
      <c r="D3819">
        <v>8</v>
      </c>
      <c r="E3819">
        <v>0</v>
      </c>
      <c r="F3819">
        <v>8</v>
      </c>
      <c r="G3819">
        <v>5138</v>
      </c>
      <c r="H3819" t="s">
        <v>15</v>
      </c>
      <c r="I3819">
        <v>0</v>
      </c>
      <c r="J3819" t="s">
        <v>16</v>
      </c>
      <c r="K3819" s="20">
        <v>0</v>
      </c>
      <c r="L3819" s="20">
        <v>1</v>
      </c>
      <c r="M3819" t="str">
        <f>_xlfn.XLOOKUP(Production_Downtime_Cleaned[[#This Row],[machine_id]],Machine_master[machine_id],Machine_master[department])</f>
        <v>Stamping</v>
      </c>
    </row>
    <row r="3820" spans="1:13">
      <c r="A3820" s="19">
        <v>45817</v>
      </c>
      <c r="B3820" t="s">
        <v>13</v>
      </c>
      <c r="C3820" t="s">
        <v>18</v>
      </c>
      <c r="D3820">
        <v>8</v>
      </c>
      <c r="E3820">
        <v>0</v>
      </c>
      <c r="F3820">
        <v>8</v>
      </c>
      <c r="G3820">
        <v>5153</v>
      </c>
      <c r="H3820" t="s">
        <v>15</v>
      </c>
      <c r="I3820">
        <v>0</v>
      </c>
      <c r="J3820" t="s">
        <v>16</v>
      </c>
      <c r="K3820" s="20">
        <v>0</v>
      </c>
      <c r="L3820" s="20">
        <v>1</v>
      </c>
      <c r="M3820" t="str">
        <f>_xlfn.XLOOKUP(Production_Downtime_Cleaned[[#This Row],[machine_id]],Machine_master[machine_id],Machine_master[department])</f>
        <v>Stamping</v>
      </c>
    </row>
    <row r="3821" spans="1:13">
      <c r="A3821" s="19">
        <v>45817</v>
      </c>
      <c r="B3821" t="s">
        <v>19</v>
      </c>
      <c r="C3821" t="s">
        <v>14</v>
      </c>
      <c r="D3821">
        <v>8</v>
      </c>
      <c r="E3821">
        <v>0</v>
      </c>
      <c r="F3821">
        <v>8</v>
      </c>
      <c r="G3821">
        <v>4987</v>
      </c>
      <c r="H3821" t="s">
        <v>15</v>
      </c>
      <c r="I3821">
        <v>0</v>
      </c>
      <c r="J3821" t="s">
        <v>16</v>
      </c>
      <c r="K3821" s="20">
        <v>0</v>
      </c>
      <c r="L3821" s="20">
        <v>1</v>
      </c>
      <c r="M3821" t="str">
        <f>_xlfn.XLOOKUP(Production_Downtime_Cleaned[[#This Row],[machine_id]],Machine_master[machine_id],Machine_master[department])</f>
        <v>Stamping</v>
      </c>
    </row>
    <row r="3822" spans="1:13">
      <c r="A3822" s="19">
        <v>45817</v>
      </c>
      <c r="B3822" t="s">
        <v>19</v>
      </c>
      <c r="C3822" t="s">
        <v>17</v>
      </c>
      <c r="D3822">
        <v>8</v>
      </c>
      <c r="E3822">
        <v>0</v>
      </c>
      <c r="F3822">
        <v>8</v>
      </c>
      <c r="G3822">
        <v>5054</v>
      </c>
      <c r="H3822" t="s">
        <v>15</v>
      </c>
      <c r="I3822">
        <v>0</v>
      </c>
      <c r="J3822" t="s">
        <v>16</v>
      </c>
      <c r="K3822" s="20">
        <v>0</v>
      </c>
      <c r="L3822" s="20">
        <v>1</v>
      </c>
      <c r="M3822" t="str">
        <f>_xlfn.XLOOKUP(Production_Downtime_Cleaned[[#This Row],[machine_id]],Machine_master[machine_id],Machine_master[department])</f>
        <v>Stamping</v>
      </c>
    </row>
    <row r="3823" spans="1:13">
      <c r="A3823" s="19">
        <v>45817</v>
      </c>
      <c r="B3823" t="s">
        <v>19</v>
      </c>
      <c r="C3823" t="s">
        <v>18</v>
      </c>
      <c r="D3823">
        <v>8</v>
      </c>
      <c r="E3823">
        <v>2</v>
      </c>
      <c r="F3823">
        <v>6</v>
      </c>
      <c r="G3823">
        <v>3800</v>
      </c>
      <c r="H3823" t="s">
        <v>28</v>
      </c>
      <c r="I3823">
        <v>8800</v>
      </c>
      <c r="J3823" t="s">
        <v>16</v>
      </c>
      <c r="K3823" s="20">
        <v>0.25</v>
      </c>
      <c r="L3823" s="20">
        <v>0.75</v>
      </c>
      <c r="M3823" t="str">
        <f>_xlfn.XLOOKUP(Production_Downtime_Cleaned[[#This Row],[machine_id]],Machine_master[machine_id],Machine_master[department])</f>
        <v>Stamping</v>
      </c>
    </row>
    <row r="3824" spans="1:13">
      <c r="A3824" s="19">
        <v>45817</v>
      </c>
      <c r="B3824" t="s">
        <v>20</v>
      </c>
      <c r="C3824" t="s">
        <v>14</v>
      </c>
      <c r="D3824">
        <v>8</v>
      </c>
      <c r="E3824">
        <v>0</v>
      </c>
      <c r="F3824">
        <v>8</v>
      </c>
      <c r="G3824">
        <v>4917</v>
      </c>
      <c r="H3824" t="s">
        <v>15</v>
      </c>
      <c r="I3824">
        <v>0</v>
      </c>
      <c r="J3824" t="s">
        <v>16</v>
      </c>
      <c r="K3824" s="20">
        <v>0</v>
      </c>
      <c r="L3824" s="20">
        <v>1</v>
      </c>
      <c r="M3824" t="str">
        <f>_xlfn.XLOOKUP(Production_Downtime_Cleaned[[#This Row],[machine_id]],Machine_master[machine_id],Machine_master[department])</f>
        <v>Stamping</v>
      </c>
    </row>
    <row r="3825" spans="1:13">
      <c r="A3825" s="19">
        <v>45817</v>
      </c>
      <c r="B3825" t="s">
        <v>20</v>
      </c>
      <c r="C3825" t="s">
        <v>17</v>
      </c>
      <c r="D3825">
        <v>8</v>
      </c>
      <c r="E3825">
        <v>3.4</v>
      </c>
      <c r="F3825">
        <v>4.5999999999999996</v>
      </c>
      <c r="G3825">
        <v>2701</v>
      </c>
      <c r="H3825" t="s">
        <v>30</v>
      </c>
      <c r="I3825">
        <v>2000</v>
      </c>
      <c r="J3825" t="s">
        <v>16</v>
      </c>
      <c r="K3825" s="20">
        <v>0.43</v>
      </c>
      <c r="L3825" s="20">
        <v>0.57999999999999996</v>
      </c>
      <c r="M3825" t="str">
        <f>_xlfn.XLOOKUP(Production_Downtime_Cleaned[[#This Row],[machine_id]],Machine_master[machine_id],Machine_master[department])</f>
        <v>Stamping</v>
      </c>
    </row>
    <row r="3826" spans="1:13">
      <c r="A3826" s="19">
        <v>45817</v>
      </c>
      <c r="B3826" t="s">
        <v>20</v>
      </c>
      <c r="C3826" t="s">
        <v>18</v>
      </c>
      <c r="D3826">
        <v>8</v>
      </c>
      <c r="E3826">
        <v>0</v>
      </c>
      <c r="F3826">
        <v>8</v>
      </c>
      <c r="G3826">
        <v>4957</v>
      </c>
      <c r="H3826" t="s">
        <v>15</v>
      </c>
      <c r="I3826">
        <v>0</v>
      </c>
      <c r="J3826" t="s">
        <v>16</v>
      </c>
      <c r="K3826" s="20">
        <v>0</v>
      </c>
      <c r="L3826" s="20">
        <v>1</v>
      </c>
      <c r="M3826" t="str">
        <f>_xlfn.XLOOKUP(Production_Downtime_Cleaned[[#This Row],[machine_id]],Machine_master[machine_id],Machine_master[department])</f>
        <v>Stamping</v>
      </c>
    </row>
    <row r="3827" spans="1:13">
      <c r="A3827" s="19">
        <v>45817</v>
      </c>
      <c r="B3827" t="s">
        <v>21</v>
      </c>
      <c r="C3827" t="s">
        <v>14</v>
      </c>
      <c r="D3827">
        <v>8</v>
      </c>
      <c r="E3827">
        <v>0</v>
      </c>
      <c r="F3827">
        <v>8</v>
      </c>
      <c r="G3827">
        <v>765</v>
      </c>
      <c r="H3827" t="s">
        <v>15</v>
      </c>
      <c r="I3827">
        <v>0</v>
      </c>
      <c r="J3827" t="s">
        <v>16</v>
      </c>
      <c r="K3827" s="20">
        <v>0</v>
      </c>
      <c r="L3827" s="20">
        <v>1</v>
      </c>
      <c r="M3827" t="str">
        <f>_xlfn.XLOOKUP(Production_Downtime_Cleaned[[#This Row],[machine_id]],Machine_master[machine_id],Machine_master[department])</f>
        <v>Machining</v>
      </c>
    </row>
    <row r="3828" spans="1:13">
      <c r="A3828" s="19">
        <v>45817</v>
      </c>
      <c r="B3828" t="s">
        <v>21</v>
      </c>
      <c r="C3828" t="s">
        <v>17</v>
      </c>
      <c r="D3828">
        <v>8</v>
      </c>
      <c r="E3828">
        <v>0</v>
      </c>
      <c r="F3828">
        <v>8</v>
      </c>
      <c r="G3828">
        <v>635</v>
      </c>
      <c r="H3828" t="s">
        <v>15</v>
      </c>
      <c r="I3828">
        <v>0</v>
      </c>
      <c r="J3828" t="s">
        <v>16</v>
      </c>
      <c r="K3828" s="20">
        <v>0</v>
      </c>
      <c r="L3828" s="20">
        <v>1</v>
      </c>
      <c r="M3828" t="str">
        <f>_xlfn.XLOOKUP(Production_Downtime_Cleaned[[#This Row],[machine_id]],Machine_master[machine_id],Machine_master[department])</f>
        <v>Machining</v>
      </c>
    </row>
    <row r="3829" spans="1:13">
      <c r="A3829" s="19">
        <v>45817</v>
      </c>
      <c r="B3829" t="s">
        <v>21</v>
      </c>
      <c r="C3829" t="s">
        <v>18</v>
      </c>
      <c r="D3829">
        <v>8</v>
      </c>
      <c r="E3829">
        <v>2.7</v>
      </c>
      <c r="F3829">
        <v>5.3</v>
      </c>
      <c r="G3829">
        <v>464</v>
      </c>
      <c r="H3829" t="s">
        <v>28</v>
      </c>
      <c r="I3829">
        <v>11200</v>
      </c>
      <c r="J3829" t="s">
        <v>16</v>
      </c>
      <c r="K3829" s="20">
        <v>0.34</v>
      </c>
      <c r="L3829" s="20">
        <v>0.66</v>
      </c>
      <c r="M3829" t="str">
        <f>_xlfn.XLOOKUP(Production_Downtime_Cleaned[[#This Row],[machine_id]],Machine_master[machine_id],Machine_master[department])</f>
        <v>Machining</v>
      </c>
    </row>
    <row r="3830" spans="1:13">
      <c r="A3830" s="19">
        <v>45817</v>
      </c>
      <c r="B3830" t="s">
        <v>22</v>
      </c>
      <c r="C3830" t="s">
        <v>14</v>
      </c>
      <c r="D3830">
        <v>8</v>
      </c>
      <c r="E3830">
        <v>0</v>
      </c>
      <c r="F3830">
        <v>8</v>
      </c>
      <c r="G3830">
        <v>790</v>
      </c>
      <c r="H3830" t="s">
        <v>15</v>
      </c>
      <c r="I3830">
        <v>0</v>
      </c>
      <c r="J3830" t="s">
        <v>16</v>
      </c>
      <c r="K3830" s="20">
        <v>0</v>
      </c>
      <c r="L3830" s="20">
        <v>1</v>
      </c>
      <c r="M3830" t="str">
        <f>_xlfn.XLOOKUP(Production_Downtime_Cleaned[[#This Row],[machine_id]],Machine_master[machine_id],Machine_master[department])</f>
        <v>Machining</v>
      </c>
    </row>
    <row r="3831" spans="1:13">
      <c r="A3831" s="19">
        <v>45817</v>
      </c>
      <c r="B3831" t="s">
        <v>22</v>
      </c>
      <c r="C3831" t="s">
        <v>17</v>
      </c>
      <c r="D3831">
        <v>8</v>
      </c>
      <c r="E3831">
        <v>0</v>
      </c>
      <c r="F3831">
        <v>8</v>
      </c>
      <c r="G3831">
        <v>688</v>
      </c>
      <c r="H3831" t="s">
        <v>15</v>
      </c>
      <c r="I3831">
        <v>0</v>
      </c>
      <c r="J3831" t="s">
        <v>16</v>
      </c>
      <c r="K3831" s="20">
        <v>0</v>
      </c>
      <c r="L3831" s="20">
        <v>1</v>
      </c>
      <c r="M3831" t="str">
        <f>_xlfn.XLOOKUP(Production_Downtime_Cleaned[[#This Row],[machine_id]],Machine_master[machine_id],Machine_master[department])</f>
        <v>Machining</v>
      </c>
    </row>
    <row r="3832" spans="1:13">
      <c r="A3832" s="19">
        <v>45817</v>
      </c>
      <c r="B3832" t="s">
        <v>22</v>
      </c>
      <c r="C3832" t="s">
        <v>18</v>
      </c>
      <c r="D3832">
        <v>8</v>
      </c>
      <c r="E3832">
        <v>4.5999999999999996</v>
      </c>
      <c r="F3832">
        <v>3.4</v>
      </c>
      <c r="G3832">
        <v>273</v>
      </c>
      <c r="H3832" t="s">
        <v>27</v>
      </c>
      <c r="I3832">
        <v>8200</v>
      </c>
      <c r="J3832" t="s">
        <v>16</v>
      </c>
      <c r="K3832" s="20">
        <v>0.57999999999999996</v>
      </c>
      <c r="L3832" s="20">
        <v>0.43</v>
      </c>
      <c r="M3832" t="str">
        <f>_xlfn.XLOOKUP(Production_Downtime_Cleaned[[#This Row],[machine_id]],Machine_master[machine_id],Machine_master[department])</f>
        <v>Machining</v>
      </c>
    </row>
    <row r="3833" spans="1:13">
      <c r="A3833" s="19">
        <v>45817</v>
      </c>
      <c r="B3833" t="s">
        <v>23</v>
      </c>
      <c r="C3833" t="s">
        <v>14</v>
      </c>
      <c r="D3833">
        <v>8</v>
      </c>
      <c r="E3833">
        <v>0</v>
      </c>
      <c r="F3833">
        <v>8</v>
      </c>
      <c r="G3833">
        <v>3574</v>
      </c>
      <c r="H3833" t="s">
        <v>15</v>
      </c>
      <c r="I3833">
        <v>0</v>
      </c>
      <c r="J3833" t="s">
        <v>16</v>
      </c>
      <c r="K3833" s="20">
        <v>0</v>
      </c>
      <c r="L3833" s="20">
        <v>1</v>
      </c>
      <c r="M3833" t="str">
        <f>_xlfn.XLOOKUP(Production_Downtime_Cleaned[[#This Row],[machine_id]],Machine_master[machine_id],Machine_master[department])</f>
        <v>Assembly</v>
      </c>
    </row>
    <row r="3834" spans="1:13">
      <c r="A3834" s="19">
        <v>45817</v>
      </c>
      <c r="B3834" t="s">
        <v>23</v>
      </c>
      <c r="C3834" t="s">
        <v>17</v>
      </c>
      <c r="D3834">
        <v>8</v>
      </c>
      <c r="E3834">
        <v>0</v>
      </c>
      <c r="F3834">
        <v>8</v>
      </c>
      <c r="G3834">
        <v>3240</v>
      </c>
      <c r="H3834" t="s">
        <v>15</v>
      </c>
      <c r="I3834">
        <v>0</v>
      </c>
      <c r="J3834" t="s">
        <v>16</v>
      </c>
      <c r="K3834" s="20">
        <v>0</v>
      </c>
      <c r="L3834" s="20">
        <v>1</v>
      </c>
      <c r="M3834" t="str">
        <f>_xlfn.XLOOKUP(Production_Downtime_Cleaned[[#This Row],[machine_id]],Machine_master[machine_id],Machine_master[department])</f>
        <v>Assembly</v>
      </c>
    </row>
    <row r="3835" spans="1:13">
      <c r="A3835" s="19">
        <v>45817</v>
      </c>
      <c r="B3835" t="s">
        <v>23</v>
      </c>
      <c r="C3835" t="s">
        <v>18</v>
      </c>
      <c r="D3835">
        <v>8</v>
      </c>
      <c r="E3835">
        <v>0</v>
      </c>
      <c r="F3835">
        <v>8</v>
      </c>
      <c r="G3835">
        <v>3717</v>
      </c>
      <c r="H3835" t="s">
        <v>15</v>
      </c>
      <c r="I3835">
        <v>0</v>
      </c>
      <c r="J3835" t="s">
        <v>16</v>
      </c>
      <c r="K3835" s="20">
        <v>0</v>
      </c>
      <c r="L3835" s="20">
        <v>1</v>
      </c>
      <c r="M3835" t="str">
        <f>_xlfn.XLOOKUP(Production_Downtime_Cleaned[[#This Row],[machine_id]],Machine_master[machine_id],Machine_master[department])</f>
        <v>Assembly</v>
      </c>
    </row>
    <row r="3836" spans="1:13">
      <c r="A3836" s="19">
        <v>45817</v>
      </c>
      <c r="B3836" t="s">
        <v>24</v>
      </c>
      <c r="C3836" t="s">
        <v>14</v>
      </c>
      <c r="D3836">
        <v>8</v>
      </c>
      <c r="E3836">
        <v>0</v>
      </c>
      <c r="F3836">
        <v>8</v>
      </c>
      <c r="G3836">
        <v>3349</v>
      </c>
      <c r="H3836" t="s">
        <v>15</v>
      </c>
      <c r="I3836">
        <v>0</v>
      </c>
      <c r="J3836" t="s">
        <v>16</v>
      </c>
      <c r="K3836" s="20">
        <v>0</v>
      </c>
      <c r="L3836" s="20">
        <v>1</v>
      </c>
      <c r="M3836" t="str">
        <f>_xlfn.XLOOKUP(Production_Downtime_Cleaned[[#This Row],[machine_id]],Machine_master[machine_id],Machine_master[department])</f>
        <v>Assembly</v>
      </c>
    </row>
    <row r="3837" spans="1:13">
      <c r="A3837" s="19">
        <v>45817</v>
      </c>
      <c r="B3837" t="s">
        <v>24</v>
      </c>
      <c r="C3837" t="s">
        <v>17</v>
      </c>
      <c r="D3837">
        <v>8</v>
      </c>
      <c r="E3837">
        <v>0</v>
      </c>
      <c r="F3837">
        <v>8</v>
      </c>
      <c r="G3837">
        <v>3326</v>
      </c>
      <c r="H3837" t="s">
        <v>15</v>
      </c>
      <c r="I3837">
        <v>0</v>
      </c>
      <c r="J3837" t="s">
        <v>16</v>
      </c>
      <c r="K3837" s="20">
        <v>0</v>
      </c>
      <c r="L3837" s="20">
        <v>1</v>
      </c>
      <c r="M3837" t="str">
        <f>_xlfn.XLOOKUP(Production_Downtime_Cleaned[[#This Row],[machine_id]],Machine_master[machine_id],Machine_master[department])</f>
        <v>Assembly</v>
      </c>
    </row>
    <row r="3838" spans="1:13">
      <c r="A3838" s="19">
        <v>45817</v>
      </c>
      <c r="B3838" t="s">
        <v>24</v>
      </c>
      <c r="C3838" t="s">
        <v>18</v>
      </c>
      <c r="D3838">
        <v>8</v>
      </c>
      <c r="E3838">
        <v>3.8</v>
      </c>
      <c r="F3838">
        <v>4.2</v>
      </c>
      <c r="G3838">
        <v>1703</v>
      </c>
      <c r="H3838" t="s">
        <v>26</v>
      </c>
      <c r="I3838">
        <v>11300</v>
      </c>
      <c r="J3838" t="s">
        <v>16</v>
      </c>
      <c r="K3838" s="20">
        <v>0.48</v>
      </c>
      <c r="L3838" s="20">
        <v>0.53</v>
      </c>
      <c r="M3838" t="str">
        <f>_xlfn.XLOOKUP(Production_Downtime_Cleaned[[#This Row],[machine_id]],Machine_master[machine_id],Machine_master[department])</f>
        <v>Assembly</v>
      </c>
    </row>
    <row r="3839" spans="1:13">
      <c r="A3839" s="19">
        <v>45817</v>
      </c>
      <c r="B3839" t="s">
        <v>25</v>
      </c>
      <c r="C3839" t="s">
        <v>14</v>
      </c>
      <c r="D3839">
        <v>8</v>
      </c>
      <c r="E3839">
        <v>0</v>
      </c>
      <c r="F3839">
        <v>8</v>
      </c>
      <c r="G3839">
        <v>4115</v>
      </c>
      <c r="H3839" t="s">
        <v>15</v>
      </c>
      <c r="I3839">
        <v>0</v>
      </c>
      <c r="J3839" t="s">
        <v>16</v>
      </c>
      <c r="K3839" s="20">
        <v>0</v>
      </c>
      <c r="L3839" s="20">
        <v>1</v>
      </c>
      <c r="M3839" t="str">
        <f>_xlfn.XLOOKUP(Production_Downtime_Cleaned[[#This Row],[machine_id]],Machine_master[machine_id],Machine_master[department])</f>
        <v>Cutting</v>
      </c>
    </row>
    <row r="3840" spans="1:13">
      <c r="A3840" s="19">
        <v>45817</v>
      </c>
      <c r="B3840" t="s">
        <v>25</v>
      </c>
      <c r="C3840" t="s">
        <v>17</v>
      </c>
      <c r="D3840">
        <v>8</v>
      </c>
      <c r="E3840">
        <v>0</v>
      </c>
      <c r="F3840">
        <v>8</v>
      </c>
      <c r="G3840">
        <v>4275</v>
      </c>
      <c r="H3840" t="s">
        <v>15</v>
      </c>
      <c r="I3840">
        <v>0</v>
      </c>
      <c r="J3840" t="s">
        <v>16</v>
      </c>
      <c r="K3840" s="20">
        <v>0</v>
      </c>
      <c r="L3840" s="20">
        <v>1</v>
      </c>
      <c r="M3840" t="str">
        <f>_xlfn.XLOOKUP(Production_Downtime_Cleaned[[#This Row],[machine_id]],Machine_master[machine_id],Machine_master[department])</f>
        <v>Cutting</v>
      </c>
    </row>
    <row r="3841" spans="1:13">
      <c r="A3841" s="19">
        <v>45817</v>
      </c>
      <c r="B3841" t="s">
        <v>25</v>
      </c>
      <c r="C3841" t="s">
        <v>18</v>
      </c>
      <c r="D3841">
        <v>8</v>
      </c>
      <c r="E3841">
        <v>0</v>
      </c>
      <c r="F3841">
        <v>8</v>
      </c>
      <c r="G3841">
        <v>3850</v>
      </c>
      <c r="H3841" t="s">
        <v>15</v>
      </c>
      <c r="I3841">
        <v>0</v>
      </c>
      <c r="J3841" t="s">
        <v>16</v>
      </c>
      <c r="K3841" s="20">
        <v>0</v>
      </c>
      <c r="L3841" s="20">
        <v>1</v>
      </c>
      <c r="M3841" t="str">
        <f>_xlfn.XLOOKUP(Production_Downtime_Cleaned[[#This Row],[machine_id]],Machine_master[machine_id],Machine_master[department])</f>
        <v>Cutting</v>
      </c>
    </row>
    <row r="3842" spans="1:13">
      <c r="A3842" s="19">
        <v>45818</v>
      </c>
      <c r="B3842" t="s">
        <v>13</v>
      </c>
      <c r="C3842" t="s">
        <v>14</v>
      </c>
      <c r="D3842">
        <v>8</v>
      </c>
      <c r="E3842">
        <v>1.3</v>
      </c>
      <c r="F3842">
        <v>6.7</v>
      </c>
      <c r="G3842">
        <v>4030</v>
      </c>
      <c r="H3842" t="s">
        <v>27</v>
      </c>
      <c r="I3842">
        <v>7200</v>
      </c>
      <c r="J3842" t="s">
        <v>16</v>
      </c>
      <c r="K3842" s="20">
        <v>0.16</v>
      </c>
      <c r="L3842" s="20">
        <v>0.84</v>
      </c>
      <c r="M3842" t="str">
        <f>_xlfn.XLOOKUP(Production_Downtime_Cleaned[[#This Row],[machine_id]],Machine_master[machine_id],Machine_master[department])</f>
        <v>Stamping</v>
      </c>
    </row>
    <row r="3843" spans="1:13">
      <c r="A3843" s="19">
        <v>45818</v>
      </c>
      <c r="B3843" t="s">
        <v>13</v>
      </c>
      <c r="C3843" t="s">
        <v>17</v>
      </c>
      <c r="D3843">
        <v>8</v>
      </c>
      <c r="E3843">
        <v>0</v>
      </c>
      <c r="F3843">
        <v>8</v>
      </c>
      <c r="G3843">
        <v>4657</v>
      </c>
      <c r="H3843" t="s">
        <v>15</v>
      </c>
      <c r="I3843">
        <v>0</v>
      </c>
      <c r="J3843" t="s">
        <v>16</v>
      </c>
      <c r="K3843" s="20">
        <v>0</v>
      </c>
      <c r="L3843" s="20">
        <v>1</v>
      </c>
      <c r="M3843" t="str">
        <f>_xlfn.XLOOKUP(Production_Downtime_Cleaned[[#This Row],[machine_id]],Machine_master[machine_id],Machine_master[department])</f>
        <v>Stamping</v>
      </c>
    </row>
    <row r="3844" spans="1:13">
      <c r="A3844" s="19">
        <v>45818</v>
      </c>
      <c r="B3844" t="s">
        <v>13</v>
      </c>
      <c r="C3844" t="s">
        <v>18</v>
      </c>
      <c r="D3844">
        <v>8</v>
      </c>
      <c r="E3844">
        <v>1.1000000000000001</v>
      </c>
      <c r="F3844">
        <v>6.9</v>
      </c>
      <c r="G3844">
        <v>4537</v>
      </c>
      <c r="H3844" t="s">
        <v>28</v>
      </c>
      <c r="I3844">
        <v>2700</v>
      </c>
      <c r="J3844" t="s">
        <v>16</v>
      </c>
      <c r="K3844" s="20">
        <v>0.14000000000000001</v>
      </c>
      <c r="L3844" s="20">
        <v>0.86</v>
      </c>
      <c r="M3844" t="str">
        <f>_xlfn.XLOOKUP(Production_Downtime_Cleaned[[#This Row],[machine_id]],Machine_master[machine_id],Machine_master[department])</f>
        <v>Stamping</v>
      </c>
    </row>
    <row r="3845" spans="1:13">
      <c r="A3845" s="19">
        <v>45818</v>
      </c>
      <c r="B3845" t="s">
        <v>19</v>
      </c>
      <c r="C3845" t="s">
        <v>14</v>
      </c>
      <c r="D3845">
        <v>8</v>
      </c>
      <c r="E3845">
        <v>6.9</v>
      </c>
      <c r="F3845">
        <v>1.1000000000000001</v>
      </c>
      <c r="G3845">
        <v>695</v>
      </c>
      <c r="H3845" t="s">
        <v>26</v>
      </c>
      <c r="I3845">
        <v>3000</v>
      </c>
      <c r="J3845" t="s">
        <v>16</v>
      </c>
      <c r="K3845" s="20">
        <v>0.86</v>
      </c>
      <c r="L3845" s="20">
        <v>0.14000000000000001</v>
      </c>
      <c r="M3845" t="str">
        <f>_xlfn.XLOOKUP(Production_Downtime_Cleaned[[#This Row],[machine_id]],Machine_master[machine_id],Machine_master[department])</f>
        <v>Stamping</v>
      </c>
    </row>
    <row r="3846" spans="1:13">
      <c r="A3846" s="19">
        <v>45818</v>
      </c>
      <c r="B3846" t="s">
        <v>19</v>
      </c>
      <c r="C3846" t="s">
        <v>17</v>
      </c>
      <c r="D3846">
        <v>8</v>
      </c>
      <c r="E3846">
        <v>0</v>
      </c>
      <c r="F3846">
        <v>8</v>
      </c>
      <c r="G3846">
        <v>5599</v>
      </c>
      <c r="H3846" t="s">
        <v>15</v>
      </c>
      <c r="I3846">
        <v>0</v>
      </c>
      <c r="J3846" t="s">
        <v>16</v>
      </c>
      <c r="K3846" s="20">
        <v>0</v>
      </c>
      <c r="L3846" s="20">
        <v>1</v>
      </c>
      <c r="M3846" t="str">
        <f>_xlfn.XLOOKUP(Production_Downtime_Cleaned[[#This Row],[machine_id]],Machine_master[machine_id],Machine_master[department])</f>
        <v>Stamping</v>
      </c>
    </row>
    <row r="3847" spans="1:13">
      <c r="A3847" s="19">
        <v>45818</v>
      </c>
      <c r="B3847" t="s">
        <v>19</v>
      </c>
      <c r="C3847" t="s">
        <v>18</v>
      </c>
      <c r="D3847">
        <v>8</v>
      </c>
      <c r="E3847">
        <v>0</v>
      </c>
      <c r="F3847">
        <v>8</v>
      </c>
      <c r="G3847">
        <v>5015</v>
      </c>
      <c r="H3847" t="s">
        <v>15</v>
      </c>
      <c r="I3847">
        <v>0</v>
      </c>
      <c r="J3847" t="s">
        <v>16</v>
      </c>
      <c r="K3847" s="20">
        <v>0</v>
      </c>
      <c r="L3847" s="20">
        <v>1</v>
      </c>
      <c r="M3847" t="str">
        <f>_xlfn.XLOOKUP(Production_Downtime_Cleaned[[#This Row],[machine_id]],Machine_master[machine_id],Machine_master[department])</f>
        <v>Stamping</v>
      </c>
    </row>
    <row r="3848" spans="1:13">
      <c r="A3848" s="19">
        <v>45818</v>
      </c>
      <c r="B3848" t="s">
        <v>20</v>
      </c>
      <c r="C3848" t="s">
        <v>14</v>
      </c>
      <c r="D3848">
        <v>8</v>
      </c>
      <c r="E3848">
        <v>0</v>
      </c>
      <c r="F3848">
        <v>8</v>
      </c>
      <c r="G3848">
        <v>4507</v>
      </c>
      <c r="H3848" t="s">
        <v>15</v>
      </c>
      <c r="I3848">
        <v>0</v>
      </c>
      <c r="J3848" t="s">
        <v>16</v>
      </c>
      <c r="K3848" s="20">
        <v>0</v>
      </c>
      <c r="L3848" s="20">
        <v>1</v>
      </c>
      <c r="M3848" t="str">
        <f>_xlfn.XLOOKUP(Production_Downtime_Cleaned[[#This Row],[machine_id]],Machine_master[machine_id],Machine_master[department])</f>
        <v>Stamping</v>
      </c>
    </row>
    <row r="3849" spans="1:13">
      <c r="A3849" s="19">
        <v>45818</v>
      </c>
      <c r="B3849" t="s">
        <v>20</v>
      </c>
      <c r="C3849" t="s">
        <v>17</v>
      </c>
      <c r="D3849">
        <v>8</v>
      </c>
      <c r="E3849">
        <v>5.0999999999999996</v>
      </c>
      <c r="F3849">
        <v>2.9</v>
      </c>
      <c r="G3849">
        <v>1714</v>
      </c>
      <c r="H3849" t="s">
        <v>30</v>
      </c>
      <c r="I3849">
        <v>9400</v>
      </c>
      <c r="J3849" t="s">
        <v>16</v>
      </c>
      <c r="K3849" s="20">
        <v>0.64</v>
      </c>
      <c r="L3849" s="20">
        <v>0.36</v>
      </c>
      <c r="M3849" t="str">
        <f>_xlfn.XLOOKUP(Production_Downtime_Cleaned[[#This Row],[machine_id]],Machine_master[machine_id],Machine_master[department])</f>
        <v>Stamping</v>
      </c>
    </row>
    <row r="3850" spans="1:13">
      <c r="A3850" s="19">
        <v>45818</v>
      </c>
      <c r="B3850" t="s">
        <v>20</v>
      </c>
      <c r="C3850" t="s">
        <v>18</v>
      </c>
      <c r="D3850">
        <v>8</v>
      </c>
      <c r="E3850">
        <v>5.0999999999999996</v>
      </c>
      <c r="F3850">
        <v>2.9</v>
      </c>
      <c r="G3850">
        <v>1649</v>
      </c>
      <c r="H3850" t="s">
        <v>29</v>
      </c>
      <c r="I3850">
        <v>8300</v>
      </c>
      <c r="J3850" t="s">
        <v>16</v>
      </c>
      <c r="K3850" s="20">
        <v>0.64</v>
      </c>
      <c r="L3850" s="20">
        <v>0.36</v>
      </c>
      <c r="M3850" t="str">
        <f>_xlfn.XLOOKUP(Production_Downtime_Cleaned[[#This Row],[machine_id]],Machine_master[machine_id],Machine_master[department])</f>
        <v>Stamping</v>
      </c>
    </row>
    <row r="3851" spans="1:13">
      <c r="A3851" s="19">
        <v>45818</v>
      </c>
      <c r="B3851" t="s">
        <v>21</v>
      </c>
      <c r="C3851" t="s">
        <v>14</v>
      </c>
      <c r="D3851">
        <v>8</v>
      </c>
      <c r="E3851">
        <v>0</v>
      </c>
      <c r="F3851">
        <v>8</v>
      </c>
      <c r="G3851">
        <v>624</v>
      </c>
      <c r="H3851" t="s">
        <v>15</v>
      </c>
      <c r="I3851">
        <v>0</v>
      </c>
      <c r="J3851" t="s">
        <v>16</v>
      </c>
      <c r="K3851" s="20">
        <v>0</v>
      </c>
      <c r="L3851" s="20">
        <v>1</v>
      </c>
      <c r="M3851" t="str">
        <f>_xlfn.XLOOKUP(Production_Downtime_Cleaned[[#This Row],[machine_id]],Machine_master[machine_id],Machine_master[department])</f>
        <v>Machining</v>
      </c>
    </row>
    <row r="3852" spans="1:13">
      <c r="A3852" s="19">
        <v>45818</v>
      </c>
      <c r="B3852" t="s">
        <v>21</v>
      </c>
      <c r="C3852" t="s">
        <v>17</v>
      </c>
      <c r="D3852">
        <v>8</v>
      </c>
      <c r="E3852">
        <v>1.3</v>
      </c>
      <c r="F3852">
        <v>6.7</v>
      </c>
      <c r="G3852">
        <v>571</v>
      </c>
      <c r="H3852" t="s">
        <v>26</v>
      </c>
      <c r="I3852">
        <v>2100</v>
      </c>
      <c r="J3852" t="s">
        <v>16</v>
      </c>
      <c r="K3852" s="20">
        <v>0.16</v>
      </c>
      <c r="L3852" s="20">
        <v>0.84</v>
      </c>
      <c r="M3852" t="str">
        <f>_xlfn.XLOOKUP(Production_Downtime_Cleaned[[#This Row],[machine_id]],Machine_master[machine_id],Machine_master[department])</f>
        <v>Machining</v>
      </c>
    </row>
    <row r="3853" spans="1:13">
      <c r="A3853" s="19">
        <v>45818</v>
      </c>
      <c r="B3853" t="s">
        <v>21</v>
      </c>
      <c r="C3853" t="s">
        <v>18</v>
      </c>
      <c r="D3853">
        <v>8</v>
      </c>
      <c r="E3853">
        <v>6</v>
      </c>
      <c r="F3853">
        <v>2</v>
      </c>
      <c r="G3853">
        <v>189</v>
      </c>
      <c r="H3853" t="s">
        <v>26</v>
      </c>
      <c r="I3853">
        <v>8700</v>
      </c>
      <c r="J3853" t="s">
        <v>16</v>
      </c>
      <c r="K3853" s="20">
        <v>0.75</v>
      </c>
      <c r="L3853" s="20">
        <v>0.25</v>
      </c>
      <c r="M3853" t="str">
        <f>_xlfn.XLOOKUP(Production_Downtime_Cleaned[[#This Row],[machine_id]],Machine_master[machine_id],Machine_master[department])</f>
        <v>Machining</v>
      </c>
    </row>
    <row r="3854" spans="1:13">
      <c r="A3854" s="19">
        <v>45818</v>
      </c>
      <c r="B3854" t="s">
        <v>22</v>
      </c>
      <c r="C3854" t="s">
        <v>14</v>
      </c>
      <c r="D3854">
        <v>8</v>
      </c>
      <c r="E3854">
        <v>0</v>
      </c>
      <c r="F3854">
        <v>8</v>
      </c>
      <c r="G3854">
        <v>706</v>
      </c>
      <c r="H3854" t="s">
        <v>15</v>
      </c>
      <c r="I3854">
        <v>0</v>
      </c>
      <c r="J3854" t="s">
        <v>16</v>
      </c>
      <c r="K3854" s="20">
        <v>0</v>
      </c>
      <c r="L3854" s="20">
        <v>1</v>
      </c>
      <c r="M3854" t="str">
        <f>_xlfn.XLOOKUP(Production_Downtime_Cleaned[[#This Row],[machine_id]],Machine_master[machine_id],Machine_master[department])</f>
        <v>Machining</v>
      </c>
    </row>
    <row r="3855" spans="1:13">
      <c r="A3855" s="19">
        <v>45818</v>
      </c>
      <c r="B3855" t="s">
        <v>22</v>
      </c>
      <c r="C3855" t="s">
        <v>17</v>
      </c>
      <c r="D3855">
        <v>8</v>
      </c>
      <c r="E3855">
        <v>0</v>
      </c>
      <c r="F3855">
        <v>8</v>
      </c>
      <c r="G3855">
        <v>682</v>
      </c>
      <c r="H3855" t="s">
        <v>15</v>
      </c>
      <c r="I3855">
        <v>0</v>
      </c>
      <c r="J3855" t="s">
        <v>16</v>
      </c>
      <c r="K3855" s="20">
        <v>0</v>
      </c>
      <c r="L3855" s="20">
        <v>1</v>
      </c>
      <c r="M3855" t="str">
        <f>_xlfn.XLOOKUP(Production_Downtime_Cleaned[[#This Row],[machine_id]],Machine_master[machine_id],Machine_master[department])</f>
        <v>Machining</v>
      </c>
    </row>
    <row r="3856" spans="1:13">
      <c r="A3856" s="19">
        <v>45818</v>
      </c>
      <c r="B3856" t="s">
        <v>22</v>
      </c>
      <c r="C3856" t="s">
        <v>18</v>
      </c>
      <c r="D3856">
        <v>8</v>
      </c>
      <c r="E3856">
        <v>0</v>
      </c>
      <c r="F3856">
        <v>8</v>
      </c>
      <c r="G3856">
        <v>723</v>
      </c>
      <c r="H3856" t="s">
        <v>15</v>
      </c>
      <c r="I3856">
        <v>0</v>
      </c>
      <c r="J3856" t="s">
        <v>16</v>
      </c>
      <c r="K3856" s="20">
        <v>0</v>
      </c>
      <c r="L3856" s="20">
        <v>1</v>
      </c>
      <c r="M3856" t="str">
        <f>_xlfn.XLOOKUP(Production_Downtime_Cleaned[[#This Row],[machine_id]],Machine_master[machine_id],Machine_master[department])</f>
        <v>Machining</v>
      </c>
    </row>
    <row r="3857" spans="1:13">
      <c r="A3857" s="19">
        <v>45818</v>
      </c>
      <c r="B3857" t="s">
        <v>23</v>
      </c>
      <c r="C3857" t="s">
        <v>14</v>
      </c>
      <c r="D3857">
        <v>8</v>
      </c>
      <c r="E3857">
        <v>4.7</v>
      </c>
      <c r="F3857">
        <v>3.3</v>
      </c>
      <c r="G3857">
        <v>1425</v>
      </c>
      <c r="H3857" t="s">
        <v>29</v>
      </c>
      <c r="I3857">
        <v>8100</v>
      </c>
      <c r="J3857" t="s">
        <v>16</v>
      </c>
      <c r="K3857" s="20">
        <v>0.59</v>
      </c>
      <c r="L3857" s="20">
        <v>0.41</v>
      </c>
      <c r="M3857" t="str">
        <f>_xlfn.XLOOKUP(Production_Downtime_Cleaned[[#This Row],[machine_id]],Machine_master[machine_id],Machine_master[department])</f>
        <v>Assembly</v>
      </c>
    </row>
    <row r="3858" spans="1:13">
      <c r="A3858" s="19">
        <v>45818</v>
      </c>
      <c r="B3858" t="s">
        <v>23</v>
      </c>
      <c r="C3858" t="s">
        <v>17</v>
      </c>
      <c r="D3858">
        <v>8</v>
      </c>
      <c r="E3858">
        <v>3.6</v>
      </c>
      <c r="F3858">
        <v>4.4000000000000004</v>
      </c>
      <c r="G3858">
        <v>1803</v>
      </c>
      <c r="H3858" t="s">
        <v>30</v>
      </c>
      <c r="I3858">
        <v>3500</v>
      </c>
      <c r="J3858" t="s">
        <v>16</v>
      </c>
      <c r="K3858" s="20">
        <v>0.45</v>
      </c>
      <c r="L3858" s="20">
        <v>0.55000000000000004</v>
      </c>
      <c r="M3858" t="str">
        <f>_xlfn.XLOOKUP(Production_Downtime_Cleaned[[#This Row],[machine_id]],Machine_master[machine_id],Machine_master[department])</f>
        <v>Assembly</v>
      </c>
    </row>
    <row r="3859" spans="1:13">
      <c r="A3859" s="19">
        <v>45818</v>
      </c>
      <c r="B3859" t="s">
        <v>23</v>
      </c>
      <c r="C3859" t="s">
        <v>18</v>
      </c>
      <c r="D3859">
        <v>8</v>
      </c>
      <c r="E3859">
        <v>4.3</v>
      </c>
      <c r="F3859">
        <v>3.7</v>
      </c>
      <c r="G3859">
        <v>1620</v>
      </c>
      <c r="H3859" t="s">
        <v>30</v>
      </c>
      <c r="I3859">
        <v>13500</v>
      </c>
      <c r="J3859" t="s">
        <v>16</v>
      </c>
      <c r="K3859" s="20">
        <v>0.54</v>
      </c>
      <c r="L3859" s="20">
        <v>0.46</v>
      </c>
      <c r="M3859" t="str">
        <f>_xlfn.XLOOKUP(Production_Downtime_Cleaned[[#This Row],[machine_id]],Machine_master[machine_id],Machine_master[department])</f>
        <v>Assembly</v>
      </c>
    </row>
    <row r="3860" spans="1:13">
      <c r="A3860" s="19">
        <v>45818</v>
      </c>
      <c r="B3860" t="s">
        <v>24</v>
      </c>
      <c r="C3860" t="s">
        <v>14</v>
      </c>
      <c r="D3860">
        <v>8</v>
      </c>
      <c r="E3860">
        <v>0.8</v>
      </c>
      <c r="F3860">
        <v>7.2</v>
      </c>
      <c r="G3860">
        <v>2473</v>
      </c>
      <c r="H3860" t="s">
        <v>26</v>
      </c>
      <c r="I3860">
        <v>10100</v>
      </c>
      <c r="J3860" t="s">
        <v>16</v>
      </c>
      <c r="K3860" s="20">
        <v>0.1</v>
      </c>
      <c r="L3860" s="20">
        <v>0.9</v>
      </c>
      <c r="M3860" t="str">
        <f>_xlfn.XLOOKUP(Production_Downtime_Cleaned[[#This Row],[machine_id]],Machine_master[machine_id],Machine_master[department])</f>
        <v>Assembly</v>
      </c>
    </row>
    <row r="3861" spans="1:13">
      <c r="A3861" s="19">
        <v>45818</v>
      </c>
      <c r="B3861" t="s">
        <v>24</v>
      </c>
      <c r="C3861" t="s">
        <v>17</v>
      </c>
      <c r="D3861">
        <v>8</v>
      </c>
      <c r="E3861">
        <v>2.2999999999999998</v>
      </c>
      <c r="F3861">
        <v>5.7</v>
      </c>
      <c r="G3861">
        <v>2282</v>
      </c>
      <c r="H3861" t="s">
        <v>27</v>
      </c>
      <c r="I3861">
        <v>9100</v>
      </c>
      <c r="J3861" t="s">
        <v>16</v>
      </c>
      <c r="K3861" s="20">
        <v>0.28999999999999998</v>
      </c>
      <c r="L3861" s="20">
        <v>0.71</v>
      </c>
      <c r="M3861" t="str">
        <f>_xlfn.XLOOKUP(Production_Downtime_Cleaned[[#This Row],[machine_id]],Machine_master[machine_id],Machine_master[department])</f>
        <v>Assembly</v>
      </c>
    </row>
    <row r="3862" spans="1:13">
      <c r="A3862" s="19">
        <v>45818</v>
      </c>
      <c r="B3862" t="s">
        <v>24</v>
      </c>
      <c r="C3862" t="s">
        <v>18</v>
      </c>
      <c r="D3862">
        <v>8</v>
      </c>
      <c r="E3862">
        <v>0</v>
      </c>
      <c r="F3862">
        <v>8</v>
      </c>
      <c r="G3862">
        <v>3247</v>
      </c>
      <c r="H3862" t="s">
        <v>15</v>
      </c>
      <c r="I3862">
        <v>0</v>
      </c>
      <c r="J3862" t="s">
        <v>16</v>
      </c>
      <c r="K3862" s="20">
        <v>0</v>
      </c>
      <c r="L3862" s="20">
        <v>1</v>
      </c>
      <c r="M3862" t="str">
        <f>_xlfn.XLOOKUP(Production_Downtime_Cleaned[[#This Row],[machine_id]],Machine_master[machine_id],Machine_master[department])</f>
        <v>Assembly</v>
      </c>
    </row>
    <row r="3863" spans="1:13">
      <c r="A3863" s="19">
        <v>45818</v>
      </c>
      <c r="B3863" t="s">
        <v>25</v>
      </c>
      <c r="C3863" t="s">
        <v>14</v>
      </c>
      <c r="D3863">
        <v>8</v>
      </c>
      <c r="E3863">
        <v>0</v>
      </c>
      <c r="F3863">
        <v>8</v>
      </c>
      <c r="G3863">
        <v>3930</v>
      </c>
      <c r="H3863" t="s">
        <v>15</v>
      </c>
      <c r="I3863">
        <v>0</v>
      </c>
      <c r="J3863" t="s">
        <v>16</v>
      </c>
      <c r="K3863" s="20">
        <v>0</v>
      </c>
      <c r="L3863" s="20">
        <v>1</v>
      </c>
      <c r="M3863" t="str">
        <f>_xlfn.XLOOKUP(Production_Downtime_Cleaned[[#This Row],[machine_id]],Machine_master[machine_id],Machine_master[department])</f>
        <v>Cutting</v>
      </c>
    </row>
    <row r="3864" spans="1:13">
      <c r="A3864" s="19">
        <v>45818</v>
      </c>
      <c r="B3864" t="s">
        <v>25</v>
      </c>
      <c r="C3864" t="s">
        <v>17</v>
      </c>
      <c r="D3864">
        <v>8</v>
      </c>
      <c r="E3864">
        <v>2.7</v>
      </c>
      <c r="F3864">
        <v>5.3</v>
      </c>
      <c r="G3864">
        <v>2652</v>
      </c>
      <c r="H3864" t="s">
        <v>26</v>
      </c>
      <c r="I3864">
        <v>2900</v>
      </c>
      <c r="J3864" t="s">
        <v>16</v>
      </c>
      <c r="K3864" s="20">
        <v>0.34</v>
      </c>
      <c r="L3864" s="20">
        <v>0.66</v>
      </c>
      <c r="M3864" t="str">
        <f>_xlfn.XLOOKUP(Production_Downtime_Cleaned[[#This Row],[machine_id]],Machine_master[machine_id],Machine_master[department])</f>
        <v>Cutting</v>
      </c>
    </row>
    <row r="3865" spans="1:13">
      <c r="A3865" s="19">
        <v>45818</v>
      </c>
      <c r="B3865" t="s">
        <v>25</v>
      </c>
      <c r="C3865" t="s">
        <v>18</v>
      </c>
      <c r="D3865">
        <v>8</v>
      </c>
      <c r="E3865">
        <v>0.8</v>
      </c>
      <c r="F3865">
        <v>7.2</v>
      </c>
      <c r="G3865">
        <v>3386</v>
      </c>
      <c r="H3865" t="s">
        <v>26</v>
      </c>
      <c r="I3865">
        <v>11700</v>
      </c>
      <c r="J3865" t="s">
        <v>16</v>
      </c>
      <c r="K3865" s="20">
        <v>0.1</v>
      </c>
      <c r="L3865" s="20">
        <v>0.9</v>
      </c>
      <c r="M3865" t="str">
        <f>_xlfn.XLOOKUP(Production_Downtime_Cleaned[[#This Row],[machine_id]],Machine_master[machine_id],Machine_master[department])</f>
        <v>Cutting</v>
      </c>
    </row>
    <row r="3866" spans="1:13">
      <c r="A3866" s="19">
        <v>45819</v>
      </c>
      <c r="B3866" t="s">
        <v>13</v>
      </c>
      <c r="C3866" t="s">
        <v>14</v>
      </c>
      <c r="D3866">
        <v>8</v>
      </c>
      <c r="E3866">
        <v>0</v>
      </c>
      <c r="F3866">
        <v>8</v>
      </c>
      <c r="G3866">
        <v>4782</v>
      </c>
      <c r="H3866" t="s">
        <v>15</v>
      </c>
      <c r="I3866">
        <v>0</v>
      </c>
      <c r="J3866" t="s">
        <v>16</v>
      </c>
      <c r="K3866" s="20">
        <v>0</v>
      </c>
      <c r="L3866" s="20">
        <v>1</v>
      </c>
      <c r="M3866" t="str">
        <f>_xlfn.XLOOKUP(Production_Downtime_Cleaned[[#This Row],[machine_id]],Machine_master[machine_id],Machine_master[department])</f>
        <v>Stamping</v>
      </c>
    </row>
    <row r="3867" spans="1:13">
      <c r="A3867" s="19">
        <v>45819</v>
      </c>
      <c r="B3867" t="s">
        <v>13</v>
      </c>
      <c r="C3867" t="s">
        <v>17</v>
      </c>
      <c r="D3867">
        <v>8</v>
      </c>
      <c r="E3867">
        <v>0</v>
      </c>
      <c r="F3867">
        <v>8</v>
      </c>
      <c r="G3867">
        <v>4906</v>
      </c>
      <c r="H3867" t="s">
        <v>15</v>
      </c>
      <c r="I3867">
        <v>0</v>
      </c>
      <c r="J3867" t="s">
        <v>16</v>
      </c>
      <c r="K3867" s="20">
        <v>0</v>
      </c>
      <c r="L3867" s="20">
        <v>1</v>
      </c>
      <c r="M3867" t="str">
        <f>_xlfn.XLOOKUP(Production_Downtime_Cleaned[[#This Row],[machine_id]],Machine_master[machine_id],Machine_master[department])</f>
        <v>Stamping</v>
      </c>
    </row>
    <row r="3868" spans="1:13">
      <c r="A3868" s="19">
        <v>45819</v>
      </c>
      <c r="B3868" t="s">
        <v>13</v>
      </c>
      <c r="C3868" t="s">
        <v>18</v>
      </c>
      <c r="D3868">
        <v>8</v>
      </c>
      <c r="E3868">
        <v>0</v>
      </c>
      <c r="F3868">
        <v>8</v>
      </c>
      <c r="G3868">
        <v>5101</v>
      </c>
      <c r="H3868" t="s">
        <v>15</v>
      </c>
      <c r="I3868">
        <v>0</v>
      </c>
      <c r="J3868" t="s">
        <v>16</v>
      </c>
      <c r="K3868" s="20">
        <v>0</v>
      </c>
      <c r="L3868" s="20">
        <v>1</v>
      </c>
      <c r="M3868" t="str">
        <f>_xlfn.XLOOKUP(Production_Downtime_Cleaned[[#This Row],[machine_id]],Machine_master[machine_id],Machine_master[department])</f>
        <v>Stamping</v>
      </c>
    </row>
    <row r="3869" spans="1:13">
      <c r="A3869" s="19">
        <v>45819</v>
      </c>
      <c r="B3869" t="s">
        <v>19</v>
      </c>
      <c r="C3869" t="s">
        <v>14</v>
      </c>
      <c r="D3869">
        <v>8</v>
      </c>
      <c r="E3869">
        <v>0</v>
      </c>
      <c r="F3869">
        <v>8</v>
      </c>
      <c r="G3869">
        <v>5120</v>
      </c>
      <c r="H3869" t="s">
        <v>15</v>
      </c>
      <c r="I3869">
        <v>0</v>
      </c>
      <c r="J3869" t="s">
        <v>16</v>
      </c>
      <c r="K3869" s="20">
        <v>0</v>
      </c>
      <c r="L3869" s="20">
        <v>1</v>
      </c>
      <c r="M3869" t="str">
        <f>_xlfn.XLOOKUP(Production_Downtime_Cleaned[[#This Row],[machine_id]],Machine_master[machine_id],Machine_master[department])</f>
        <v>Stamping</v>
      </c>
    </row>
    <row r="3870" spans="1:13">
      <c r="A3870" s="19">
        <v>45819</v>
      </c>
      <c r="B3870" t="s">
        <v>19</v>
      </c>
      <c r="C3870" t="s">
        <v>17</v>
      </c>
      <c r="D3870">
        <v>8</v>
      </c>
      <c r="E3870">
        <v>0</v>
      </c>
      <c r="F3870">
        <v>8</v>
      </c>
      <c r="G3870">
        <v>4910</v>
      </c>
      <c r="H3870" t="s">
        <v>15</v>
      </c>
      <c r="I3870">
        <v>0</v>
      </c>
      <c r="J3870" t="s">
        <v>16</v>
      </c>
      <c r="K3870" s="20">
        <v>0</v>
      </c>
      <c r="L3870" s="20">
        <v>1</v>
      </c>
      <c r="M3870" t="str">
        <f>_xlfn.XLOOKUP(Production_Downtime_Cleaned[[#This Row],[machine_id]],Machine_master[machine_id],Machine_master[department])</f>
        <v>Stamping</v>
      </c>
    </row>
    <row r="3871" spans="1:13">
      <c r="A3871" s="19">
        <v>45819</v>
      </c>
      <c r="B3871" t="s">
        <v>19</v>
      </c>
      <c r="C3871" t="s">
        <v>18</v>
      </c>
      <c r="D3871">
        <v>8</v>
      </c>
      <c r="E3871">
        <v>2.9</v>
      </c>
      <c r="F3871">
        <v>5.0999999999999996</v>
      </c>
      <c r="G3871">
        <v>3335</v>
      </c>
      <c r="H3871" t="s">
        <v>26</v>
      </c>
      <c r="I3871">
        <v>2900</v>
      </c>
      <c r="J3871" t="s">
        <v>16</v>
      </c>
      <c r="K3871" s="20">
        <v>0.36</v>
      </c>
      <c r="L3871" s="20">
        <v>0.64</v>
      </c>
      <c r="M3871" t="str">
        <f>_xlfn.XLOOKUP(Production_Downtime_Cleaned[[#This Row],[machine_id]],Machine_master[machine_id],Machine_master[department])</f>
        <v>Stamping</v>
      </c>
    </row>
    <row r="3872" spans="1:13">
      <c r="A3872" s="19">
        <v>45819</v>
      </c>
      <c r="B3872" t="s">
        <v>20</v>
      </c>
      <c r="C3872" t="s">
        <v>14</v>
      </c>
      <c r="D3872">
        <v>8</v>
      </c>
      <c r="E3872">
        <v>0</v>
      </c>
      <c r="F3872">
        <v>8</v>
      </c>
      <c r="G3872">
        <v>4735</v>
      </c>
      <c r="H3872" t="s">
        <v>15</v>
      </c>
      <c r="I3872">
        <v>0</v>
      </c>
      <c r="J3872" t="s">
        <v>16</v>
      </c>
      <c r="K3872" s="20">
        <v>0</v>
      </c>
      <c r="L3872" s="20">
        <v>1</v>
      </c>
      <c r="M3872" t="str">
        <f>_xlfn.XLOOKUP(Production_Downtime_Cleaned[[#This Row],[machine_id]],Machine_master[machine_id],Machine_master[department])</f>
        <v>Stamping</v>
      </c>
    </row>
    <row r="3873" spans="1:13">
      <c r="A3873" s="19">
        <v>45819</v>
      </c>
      <c r="B3873" t="s">
        <v>20</v>
      </c>
      <c r="C3873" t="s">
        <v>17</v>
      </c>
      <c r="D3873">
        <v>8</v>
      </c>
      <c r="E3873">
        <v>0</v>
      </c>
      <c r="F3873">
        <v>8</v>
      </c>
      <c r="G3873">
        <v>5337</v>
      </c>
      <c r="H3873" t="s">
        <v>15</v>
      </c>
      <c r="I3873">
        <v>0</v>
      </c>
      <c r="J3873" t="s">
        <v>16</v>
      </c>
      <c r="K3873" s="20">
        <v>0</v>
      </c>
      <c r="L3873" s="20">
        <v>1</v>
      </c>
      <c r="M3873" t="str">
        <f>_xlfn.XLOOKUP(Production_Downtime_Cleaned[[#This Row],[machine_id]],Machine_master[machine_id],Machine_master[department])</f>
        <v>Stamping</v>
      </c>
    </row>
    <row r="3874" spans="1:13">
      <c r="A3874" s="19">
        <v>45819</v>
      </c>
      <c r="B3874" t="s">
        <v>20</v>
      </c>
      <c r="C3874" t="s">
        <v>18</v>
      </c>
      <c r="D3874">
        <v>8</v>
      </c>
      <c r="E3874">
        <v>0</v>
      </c>
      <c r="F3874">
        <v>8</v>
      </c>
      <c r="G3874">
        <v>4875</v>
      </c>
      <c r="H3874" t="s">
        <v>15</v>
      </c>
      <c r="I3874">
        <v>0</v>
      </c>
      <c r="J3874" t="s">
        <v>16</v>
      </c>
      <c r="K3874" s="20">
        <v>0</v>
      </c>
      <c r="L3874" s="20">
        <v>1</v>
      </c>
      <c r="M3874" t="str">
        <f>_xlfn.XLOOKUP(Production_Downtime_Cleaned[[#This Row],[machine_id]],Machine_master[machine_id],Machine_master[department])</f>
        <v>Stamping</v>
      </c>
    </row>
    <row r="3875" spans="1:13">
      <c r="A3875" s="19">
        <v>45819</v>
      </c>
      <c r="B3875" t="s">
        <v>21</v>
      </c>
      <c r="C3875" t="s">
        <v>14</v>
      </c>
      <c r="D3875">
        <v>8</v>
      </c>
      <c r="E3875">
        <v>0</v>
      </c>
      <c r="F3875">
        <v>8</v>
      </c>
      <c r="G3875">
        <v>656</v>
      </c>
      <c r="H3875" t="s">
        <v>15</v>
      </c>
      <c r="I3875">
        <v>0</v>
      </c>
      <c r="J3875" t="s">
        <v>16</v>
      </c>
      <c r="K3875" s="20">
        <v>0</v>
      </c>
      <c r="L3875" s="20">
        <v>1</v>
      </c>
      <c r="M3875" t="str">
        <f>_xlfn.XLOOKUP(Production_Downtime_Cleaned[[#This Row],[machine_id]],Machine_master[machine_id],Machine_master[department])</f>
        <v>Machining</v>
      </c>
    </row>
    <row r="3876" spans="1:13">
      <c r="A3876" s="19">
        <v>45819</v>
      </c>
      <c r="B3876" t="s">
        <v>21</v>
      </c>
      <c r="C3876" t="s">
        <v>17</v>
      </c>
      <c r="D3876">
        <v>8</v>
      </c>
      <c r="E3876">
        <v>1.1000000000000001</v>
      </c>
      <c r="F3876">
        <v>6.9</v>
      </c>
      <c r="G3876">
        <v>571</v>
      </c>
      <c r="H3876" t="s">
        <v>30</v>
      </c>
      <c r="I3876">
        <v>9900</v>
      </c>
      <c r="J3876" t="s">
        <v>16</v>
      </c>
      <c r="K3876" s="20">
        <v>0.14000000000000001</v>
      </c>
      <c r="L3876" s="20">
        <v>0.86</v>
      </c>
      <c r="M3876" t="str">
        <f>_xlfn.XLOOKUP(Production_Downtime_Cleaned[[#This Row],[machine_id]],Machine_master[machine_id],Machine_master[department])</f>
        <v>Machining</v>
      </c>
    </row>
    <row r="3877" spans="1:13">
      <c r="A3877" s="19">
        <v>45819</v>
      </c>
      <c r="B3877" t="s">
        <v>21</v>
      </c>
      <c r="C3877" t="s">
        <v>18</v>
      </c>
      <c r="D3877">
        <v>8</v>
      </c>
      <c r="E3877">
        <v>0</v>
      </c>
      <c r="F3877">
        <v>8</v>
      </c>
      <c r="G3877">
        <v>722</v>
      </c>
      <c r="H3877" t="s">
        <v>15</v>
      </c>
      <c r="I3877">
        <v>0</v>
      </c>
      <c r="J3877" t="s">
        <v>16</v>
      </c>
      <c r="K3877" s="20">
        <v>0</v>
      </c>
      <c r="L3877" s="20">
        <v>1</v>
      </c>
      <c r="M3877" t="str">
        <f>_xlfn.XLOOKUP(Production_Downtime_Cleaned[[#This Row],[machine_id]],Machine_master[machine_id],Machine_master[department])</f>
        <v>Machining</v>
      </c>
    </row>
    <row r="3878" spans="1:13">
      <c r="A3878" s="19">
        <v>45819</v>
      </c>
      <c r="B3878" t="s">
        <v>22</v>
      </c>
      <c r="C3878" t="s">
        <v>14</v>
      </c>
      <c r="D3878">
        <v>8</v>
      </c>
      <c r="E3878">
        <v>0</v>
      </c>
      <c r="F3878">
        <v>8</v>
      </c>
      <c r="G3878">
        <v>702</v>
      </c>
      <c r="H3878" t="s">
        <v>15</v>
      </c>
      <c r="I3878">
        <v>0</v>
      </c>
      <c r="J3878" t="s">
        <v>16</v>
      </c>
      <c r="K3878" s="20">
        <v>0</v>
      </c>
      <c r="L3878" s="20">
        <v>1</v>
      </c>
      <c r="M3878" t="str">
        <f>_xlfn.XLOOKUP(Production_Downtime_Cleaned[[#This Row],[machine_id]],Machine_master[machine_id],Machine_master[department])</f>
        <v>Machining</v>
      </c>
    </row>
    <row r="3879" spans="1:13">
      <c r="A3879" s="19">
        <v>45819</v>
      </c>
      <c r="B3879" t="s">
        <v>22</v>
      </c>
      <c r="C3879" t="s">
        <v>17</v>
      </c>
      <c r="D3879">
        <v>8</v>
      </c>
      <c r="E3879">
        <v>0</v>
      </c>
      <c r="F3879">
        <v>8</v>
      </c>
      <c r="G3879">
        <v>706</v>
      </c>
      <c r="H3879" t="s">
        <v>15</v>
      </c>
      <c r="I3879">
        <v>0</v>
      </c>
      <c r="J3879" t="s">
        <v>16</v>
      </c>
      <c r="K3879" s="20">
        <v>0</v>
      </c>
      <c r="L3879" s="20">
        <v>1</v>
      </c>
      <c r="M3879" t="str">
        <f>_xlfn.XLOOKUP(Production_Downtime_Cleaned[[#This Row],[machine_id]],Machine_master[machine_id],Machine_master[department])</f>
        <v>Machining</v>
      </c>
    </row>
    <row r="3880" spans="1:13">
      <c r="A3880" s="19">
        <v>45819</v>
      </c>
      <c r="B3880" t="s">
        <v>22</v>
      </c>
      <c r="C3880" t="s">
        <v>18</v>
      </c>
      <c r="D3880">
        <v>8</v>
      </c>
      <c r="E3880">
        <v>0</v>
      </c>
      <c r="F3880">
        <v>8</v>
      </c>
      <c r="G3880">
        <v>778</v>
      </c>
      <c r="H3880" t="s">
        <v>15</v>
      </c>
      <c r="I3880">
        <v>0</v>
      </c>
      <c r="J3880" t="s">
        <v>16</v>
      </c>
      <c r="K3880" s="20">
        <v>0</v>
      </c>
      <c r="L3880" s="20">
        <v>1</v>
      </c>
      <c r="M3880" t="str">
        <f>_xlfn.XLOOKUP(Production_Downtime_Cleaned[[#This Row],[machine_id]],Machine_master[machine_id],Machine_master[department])</f>
        <v>Machining</v>
      </c>
    </row>
    <row r="3881" spans="1:13">
      <c r="A3881" s="19">
        <v>45819</v>
      </c>
      <c r="B3881" t="s">
        <v>23</v>
      </c>
      <c r="C3881" t="s">
        <v>14</v>
      </c>
      <c r="D3881">
        <v>8</v>
      </c>
      <c r="E3881">
        <v>0</v>
      </c>
      <c r="F3881">
        <v>8</v>
      </c>
      <c r="G3881">
        <v>3443</v>
      </c>
      <c r="H3881" t="s">
        <v>15</v>
      </c>
      <c r="I3881">
        <v>0</v>
      </c>
      <c r="J3881" t="s">
        <v>16</v>
      </c>
      <c r="K3881" s="20">
        <v>0</v>
      </c>
      <c r="L3881" s="20">
        <v>1</v>
      </c>
      <c r="M3881" t="str">
        <f>_xlfn.XLOOKUP(Production_Downtime_Cleaned[[#This Row],[machine_id]],Machine_master[machine_id],Machine_master[department])</f>
        <v>Assembly</v>
      </c>
    </row>
    <row r="3882" spans="1:13">
      <c r="A3882" s="19">
        <v>45819</v>
      </c>
      <c r="B3882" t="s">
        <v>23</v>
      </c>
      <c r="C3882" t="s">
        <v>17</v>
      </c>
      <c r="D3882">
        <v>8</v>
      </c>
      <c r="E3882">
        <v>0</v>
      </c>
      <c r="F3882">
        <v>8</v>
      </c>
      <c r="G3882">
        <v>3210</v>
      </c>
      <c r="H3882" t="s">
        <v>15</v>
      </c>
      <c r="I3882">
        <v>0</v>
      </c>
      <c r="J3882" t="s">
        <v>16</v>
      </c>
      <c r="K3882" s="20">
        <v>0</v>
      </c>
      <c r="L3882" s="20">
        <v>1</v>
      </c>
      <c r="M3882" t="str">
        <f>_xlfn.XLOOKUP(Production_Downtime_Cleaned[[#This Row],[machine_id]],Machine_master[machine_id],Machine_master[department])</f>
        <v>Assembly</v>
      </c>
    </row>
    <row r="3883" spans="1:13">
      <c r="A3883" s="19">
        <v>45819</v>
      </c>
      <c r="B3883" t="s">
        <v>23</v>
      </c>
      <c r="C3883" t="s">
        <v>18</v>
      </c>
      <c r="D3883">
        <v>8</v>
      </c>
      <c r="E3883">
        <v>0</v>
      </c>
      <c r="F3883">
        <v>8</v>
      </c>
      <c r="G3883">
        <v>2857</v>
      </c>
      <c r="H3883" t="s">
        <v>15</v>
      </c>
      <c r="I3883">
        <v>0</v>
      </c>
      <c r="J3883" t="s">
        <v>16</v>
      </c>
      <c r="K3883" s="20">
        <v>0</v>
      </c>
      <c r="L3883" s="20">
        <v>1</v>
      </c>
      <c r="M3883" t="str">
        <f>_xlfn.XLOOKUP(Production_Downtime_Cleaned[[#This Row],[machine_id]],Machine_master[machine_id],Machine_master[department])</f>
        <v>Assembly</v>
      </c>
    </row>
    <row r="3884" spans="1:13">
      <c r="A3884" s="19">
        <v>45819</v>
      </c>
      <c r="B3884" t="s">
        <v>24</v>
      </c>
      <c r="C3884" t="s">
        <v>14</v>
      </c>
      <c r="D3884">
        <v>8</v>
      </c>
      <c r="E3884">
        <v>2</v>
      </c>
      <c r="F3884">
        <v>6</v>
      </c>
      <c r="G3884">
        <v>2431</v>
      </c>
      <c r="H3884" t="s">
        <v>30</v>
      </c>
      <c r="I3884">
        <v>13100</v>
      </c>
      <c r="J3884" t="s">
        <v>16</v>
      </c>
      <c r="K3884" s="20">
        <v>0.25</v>
      </c>
      <c r="L3884" s="20">
        <v>0.75</v>
      </c>
      <c r="M3884" t="str">
        <f>_xlfn.XLOOKUP(Production_Downtime_Cleaned[[#This Row],[machine_id]],Machine_master[machine_id],Machine_master[department])</f>
        <v>Assembly</v>
      </c>
    </row>
    <row r="3885" spans="1:13">
      <c r="A3885" s="19">
        <v>45819</v>
      </c>
      <c r="B3885" t="s">
        <v>24</v>
      </c>
      <c r="C3885" t="s">
        <v>17</v>
      </c>
      <c r="D3885">
        <v>8</v>
      </c>
      <c r="E3885">
        <v>0</v>
      </c>
      <c r="F3885">
        <v>8</v>
      </c>
      <c r="G3885">
        <v>3167</v>
      </c>
      <c r="H3885" t="s">
        <v>15</v>
      </c>
      <c r="I3885">
        <v>0</v>
      </c>
      <c r="J3885" t="s">
        <v>16</v>
      </c>
      <c r="K3885" s="20">
        <v>0</v>
      </c>
      <c r="L3885" s="20">
        <v>1</v>
      </c>
      <c r="M3885" t="str">
        <f>_xlfn.XLOOKUP(Production_Downtime_Cleaned[[#This Row],[machine_id]],Machine_master[machine_id],Machine_master[department])</f>
        <v>Assembly</v>
      </c>
    </row>
    <row r="3886" spans="1:13">
      <c r="A3886" s="19">
        <v>45819</v>
      </c>
      <c r="B3886" t="s">
        <v>24</v>
      </c>
      <c r="C3886" t="s">
        <v>18</v>
      </c>
      <c r="D3886">
        <v>8</v>
      </c>
      <c r="E3886">
        <v>0</v>
      </c>
      <c r="F3886">
        <v>8</v>
      </c>
      <c r="G3886">
        <v>3673</v>
      </c>
      <c r="H3886" t="s">
        <v>15</v>
      </c>
      <c r="I3886">
        <v>0</v>
      </c>
      <c r="J3886" t="s">
        <v>16</v>
      </c>
      <c r="K3886" s="20">
        <v>0</v>
      </c>
      <c r="L3886" s="20">
        <v>1</v>
      </c>
      <c r="M3886" t="str">
        <f>_xlfn.XLOOKUP(Production_Downtime_Cleaned[[#This Row],[machine_id]],Machine_master[machine_id],Machine_master[department])</f>
        <v>Assembly</v>
      </c>
    </row>
    <row r="3887" spans="1:13">
      <c r="A3887" s="19">
        <v>45819</v>
      </c>
      <c r="B3887" t="s">
        <v>25</v>
      </c>
      <c r="C3887" t="s">
        <v>14</v>
      </c>
      <c r="D3887">
        <v>8</v>
      </c>
      <c r="E3887">
        <v>0</v>
      </c>
      <c r="F3887">
        <v>8</v>
      </c>
      <c r="G3887">
        <v>3973</v>
      </c>
      <c r="H3887" t="s">
        <v>15</v>
      </c>
      <c r="I3887">
        <v>0</v>
      </c>
      <c r="J3887" t="s">
        <v>16</v>
      </c>
      <c r="K3887" s="20">
        <v>0</v>
      </c>
      <c r="L3887" s="20">
        <v>1</v>
      </c>
      <c r="M3887" t="str">
        <f>_xlfn.XLOOKUP(Production_Downtime_Cleaned[[#This Row],[machine_id]],Machine_master[machine_id],Machine_master[department])</f>
        <v>Cutting</v>
      </c>
    </row>
    <row r="3888" spans="1:13">
      <c r="A3888" s="19">
        <v>45819</v>
      </c>
      <c r="B3888" t="s">
        <v>25</v>
      </c>
      <c r="C3888" t="s">
        <v>17</v>
      </c>
      <c r="D3888">
        <v>8</v>
      </c>
      <c r="E3888">
        <v>0</v>
      </c>
      <c r="F3888">
        <v>8</v>
      </c>
      <c r="G3888">
        <v>3595</v>
      </c>
      <c r="H3888" t="s">
        <v>15</v>
      </c>
      <c r="I3888">
        <v>0</v>
      </c>
      <c r="J3888" t="s">
        <v>16</v>
      </c>
      <c r="K3888" s="20">
        <v>0</v>
      </c>
      <c r="L3888" s="20">
        <v>1</v>
      </c>
      <c r="M3888" t="str">
        <f>_xlfn.XLOOKUP(Production_Downtime_Cleaned[[#This Row],[machine_id]],Machine_master[machine_id],Machine_master[department])</f>
        <v>Cutting</v>
      </c>
    </row>
    <row r="3889" spans="1:13">
      <c r="A3889" s="19">
        <v>45819</v>
      </c>
      <c r="B3889" t="s">
        <v>25</v>
      </c>
      <c r="C3889" t="s">
        <v>18</v>
      </c>
      <c r="D3889">
        <v>8</v>
      </c>
      <c r="E3889">
        <v>0</v>
      </c>
      <c r="F3889">
        <v>8</v>
      </c>
      <c r="G3889">
        <v>4219</v>
      </c>
      <c r="H3889" t="s">
        <v>15</v>
      </c>
      <c r="I3889">
        <v>0</v>
      </c>
      <c r="J3889" t="s">
        <v>16</v>
      </c>
      <c r="K3889" s="20">
        <v>0</v>
      </c>
      <c r="L3889" s="20">
        <v>1</v>
      </c>
      <c r="M3889" t="str">
        <f>_xlfn.XLOOKUP(Production_Downtime_Cleaned[[#This Row],[machine_id]],Machine_master[machine_id],Machine_master[department])</f>
        <v>Cutting</v>
      </c>
    </row>
    <row r="3890" spans="1:13">
      <c r="A3890" s="19">
        <v>45820</v>
      </c>
      <c r="B3890" t="s">
        <v>13</v>
      </c>
      <c r="C3890" t="s">
        <v>14</v>
      </c>
      <c r="D3890">
        <v>8</v>
      </c>
      <c r="E3890">
        <v>1.9</v>
      </c>
      <c r="F3890">
        <v>6.1</v>
      </c>
      <c r="G3890">
        <v>3717</v>
      </c>
      <c r="H3890" t="s">
        <v>28</v>
      </c>
      <c r="I3890">
        <v>9400</v>
      </c>
      <c r="J3890" t="s">
        <v>16</v>
      </c>
      <c r="K3890" s="20">
        <v>0.24</v>
      </c>
      <c r="L3890" s="20">
        <v>0.76</v>
      </c>
      <c r="M3890" t="str">
        <f>_xlfn.XLOOKUP(Production_Downtime_Cleaned[[#This Row],[machine_id]],Machine_master[machine_id],Machine_master[department])</f>
        <v>Stamping</v>
      </c>
    </row>
    <row r="3891" spans="1:13">
      <c r="A3891" s="19">
        <v>45820</v>
      </c>
      <c r="B3891" t="s">
        <v>13</v>
      </c>
      <c r="C3891" t="s">
        <v>17</v>
      </c>
      <c r="D3891">
        <v>8</v>
      </c>
      <c r="E3891">
        <v>6.1</v>
      </c>
      <c r="F3891">
        <v>1.9</v>
      </c>
      <c r="G3891">
        <v>1262</v>
      </c>
      <c r="H3891" t="s">
        <v>30</v>
      </c>
      <c r="I3891">
        <v>6700</v>
      </c>
      <c r="J3891" t="s">
        <v>16</v>
      </c>
      <c r="K3891" s="20">
        <v>0.76</v>
      </c>
      <c r="L3891" s="20">
        <v>0.24</v>
      </c>
      <c r="M3891" t="str">
        <f>_xlfn.XLOOKUP(Production_Downtime_Cleaned[[#This Row],[machine_id]],Machine_master[machine_id],Machine_master[department])</f>
        <v>Stamping</v>
      </c>
    </row>
    <row r="3892" spans="1:13">
      <c r="A3892" s="19">
        <v>45820</v>
      </c>
      <c r="B3892" t="s">
        <v>13</v>
      </c>
      <c r="C3892" t="s">
        <v>18</v>
      </c>
      <c r="D3892">
        <v>8</v>
      </c>
      <c r="E3892">
        <v>0</v>
      </c>
      <c r="F3892">
        <v>8</v>
      </c>
      <c r="G3892">
        <v>4853</v>
      </c>
      <c r="H3892" t="s">
        <v>15</v>
      </c>
      <c r="I3892">
        <v>0</v>
      </c>
      <c r="J3892" t="s">
        <v>16</v>
      </c>
      <c r="K3892" s="20">
        <v>0</v>
      </c>
      <c r="L3892" s="20">
        <v>1</v>
      </c>
      <c r="M3892" t="str">
        <f>_xlfn.XLOOKUP(Production_Downtime_Cleaned[[#This Row],[machine_id]],Machine_master[machine_id],Machine_master[department])</f>
        <v>Stamping</v>
      </c>
    </row>
    <row r="3893" spans="1:13">
      <c r="A3893" s="19">
        <v>45820</v>
      </c>
      <c r="B3893" t="s">
        <v>19</v>
      </c>
      <c r="C3893" t="s">
        <v>14</v>
      </c>
      <c r="D3893">
        <v>8</v>
      </c>
      <c r="E3893">
        <v>0</v>
      </c>
      <c r="F3893">
        <v>8</v>
      </c>
      <c r="G3893">
        <v>5657</v>
      </c>
      <c r="H3893" t="s">
        <v>15</v>
      </c>
      <c r="I3893">
        <v>0</v>
      </c>
      <c r="J3893" t="s">
        <v>16</v>
      </c>
      <c r="K3893" s="20">
        <v>0</v>
      </c>
      <c r="L3893" s="20">
        <v>1</v>
      </c>
      <c r="M3893" t="str">
        <f>_xlfn.XLOOKUP(Production_Downtime_Cleaned[[#This Row],[machine_id]],Machine_master[machine_id],Machine_master[department])</f>
        <v>Stamping</v>
      </c>
    </row>
    <row r="3894" spans="1:13">
      <c r="A3894" s="19">
        <v>45820</v>
      </c>
      <c r="B3894" t="s">
        <v>19</v>
      </c>
      <c r="C3894" t="s">
        <v>17</v>
      </c>
      <c r="D3894">
        <v>8</v>
      </c>
      <c r="E3894">
        <v>1.8</v>
      </c>
      <c r="F3894">
        <v>6.2</v>
      </c>
      <c r="G3894">
        <v>4396</v>
      </c>
      <c r="H3894" t="s">
        <v>29</v>
      </c>
      <c r="I3894">
        <v>5900</v>
      </c>
      <c r="J3894" t="s">
        <v>16</v>
      </c>
      <c r="K3894" s="20">
        <v>0.23</v>
      </c>
      <c r="L3894" s="20">
        <v>0.78</v>
      </c>
      <c r="M3894" t="str">
        <f>_xlfn.XLOOKUP(Production_Downtime_Cleaned[[#This Row],[machine_id]],Machine_master[machine_id],Machine_master[department])</f>
        <v>Stamping</v>
      </c>
    </row>
    <row r="3895" spans="1:13">
      <c r="A3895" s="19">
        <v>45820</v>
      </c>
      <c r="B3895" t="s">
        <v>19</v>
      </c>
      <c r="C3895" t="s">
        <v>18</v>
      </c>
      <c r="D3895">
        <v>8</v>
      </c>
      <c r="E3895">
        <v>0</v>
      </c>
      <c r="F3895">
        <v>8</v>
      </c>
      <c r="G3895">
        <v>5557</v>
      </c>
      <c r="H3895" t="s">
        <v>15</v>
      </c>
      <c r="I3895">
        <v>0</v>
      </c>
      <c r="J3895" t="s">
        <v>16</v>
      </c>
      <c r="K3895" s="20">
        <v>0</v>
      </c>
      <c r="L3895" s="20">
        <v>1</v>
      </c>
      <c r="M3895" t="str">
        <f>_xlfn.XLOOKUP(Production_Downtime_Cleaned[[#This Row],[machine_id]],Machine_master[machine_id],Machine_master[department])</f>
        <v>Stamping</v>
      </c>
    </row>
    <row r="3896" spans="1:13">
      <c r="A3896" s="19">
        <v>45820</v>
      </c>
      <c r="B3896" t="s">
        <v>20</v>
      </c>
      <c r="C3896" t="s">
        <v>14</v>
      </c>
      <c r="D3896">
        <v>8</v>
      </c>
      <c r="E3896">
        <v>0</v>
      </c>
      <c r="F3896">
        <v>8</v>
      </c>
      <c r="G3896">
        <v>4528</v>
      </c>
      <c r="H3896" t="s">
        <v>15</v>
      </c>
      <c r="I3896">
        <v>0</v>
      </c>
      <c r="J3896" t="s">
        <v>16</v>
      </c>
      <c r="K3896" s="20">
        <v>0</v>
      </c>
      <c r="L3896" s="20">
        <v>1</v>
      </c>
      <c r="M3896" t="str">
        <f>_xlfn.XLOOKUP(Production_Downtime_Cleaned[[#This Row],[machine_id]],Machine_master[machine_id],Machine_master[department])</f>
        <v>Stamping</v>
      </c>
    </row>
    <row r="3897" spans="1:13">
      <c r="A3897" s="19">
        <v>45820</v>
      </c>
      <c r="B3897" t="s">
        <v>20</v>
      </c>
      <c r="C3897" t="s">
        <v>17</v>
      </c>
      <c r="D3897">
        <v>8</v>
      </c>
      <c r="E3897">
        <v>1.9</v>
      </c>
      <c r="F3897">
        <v>6.1</v>
      </c>
      <c r="G3897">
        <v>3572</v>
      </c>
      <c r="H3897" t="s">
        <v>26</v>
      </c>
      <c r="I3897">
        <v>15000</v>
      </c>
      <c r="J3897" t="s">
        <v>16</v>
      </c>
      <c r="K3897" s="20">
        <v>0.24</v>
      </c>
      <c r="L3897" s="20">
        <v>0.76</v>
      </c>
      <c r="M3897" t="str">
        <f>_xlfn.XLOOKUP(Production_Downtime_Cleaned[[#This Row],[machine_id]],Machine_master[machine_id],Machine_master[department])</f>
        <v>Stamping</v>
      </c>
    </row>
    <row r="3898" spans="1:13">
      <c r="A3898" s="19">
        <v>45820</v>
      </c>
      <c r="B3898" t="s">
        <v>20</v>
      </c>
      <c r="C3898" t="s">
        <v>18</v>
      </c>
      <c r="D3898">
        <v>8</v>
      </c>
      <c r="E3898">
        <v>0</v>
      </c>
      <c r="F3898">
        <v>8</v>
      </c>
      <c r="G3898">
        <v>4439</v>
      </c>
      <c r="H3898" t="s">
        <v>15</v>
      </c>
      <c r="I3898">
        <v>0</v>
      </c>
      <c r="J3898" t="s">
        <v>16</v>
      </c>
      <c r="K3898" s="20">
        <v>0</v>
      </c>
      <c r="L3898" s="20">
        <v>1</v>
      </c>
      <c r="M3898" t="str">
        <f>_xlfn.XLOOKUP(Production_Downtime_Cleaned[[#This Row],[machine_id]],Machine_master[machine_id],Machine_master[department])</f>
        <v>Stamping</v>
      </c>
    </row>
    <row r="3899" spans="1:13">
      <c r="A3899" s="19">
        <v>45820</v>
      </c>
      <c r="B3899" t="s">
        <v>21</v>
      </c>
      <c r="C3899" t="s">
        <v>14</v>
      </c>
      <c r="D3899">
        <v>8</v>
      </c>
      <c r="E3899">
        <v>0</v>
      </c>
      <c r="F3899">
        <v>8</v>
      </c>
      <c r="G3899">
        <v>708</v>
      </c>
      <c r="H3899" t="s">
        <v>15</v>
      </c>
      <c r="I3899">
        <v>0</v>
      </c>
      <c r="J3899" t="s">
        <v>16</v>
      </c>
      <c r="K3899" s="20">
        <v>0</v>
      </c>
      <c r="L3899" s="20">
        <v>1</v>
      </c>
      <c r="M3899" t="str">
        <f>_xlfn.XLOOKUP(Production_Downtime_Cleaned[[#This Row],[machine_id]],Machine_master[machine_id],Machine_master[department])</f>
        <v>Machining</v>
      </c>
    </row>
    <row r="3900" spans="1:13">
      <c r="A3900" s="19">
        <v>45820</v>
      </c>
      <c r="B3900" t="s">
        <v>21</v>
      </c>
      <c r="C3900" t="s">
        <v>17</v>
      </c>
      <c r="D3900">
        <v>8</v>
      </c>
      <c r="E3900">
        <v>6.1</v>
      </c>
      <c r="F3900">
        <v>1.9</v>
      </c>
      <c r="G3900">
        <v>177</v>
      </c>
      <c r="H3900" t="s">
        <v>30</v>
      </c>
      <c r="I3900">
        <v>9200</v>
      </c>
      <c r="J3900" t="s">
        <v>16</v>
      </c>
      <c r="K3900" s="20">
        <v>0.76</v>
      </c>
      <c r="L3900" s="20">
        <v>0.24</v>
      </c>
      <c r="M3900" t="str">
        <f>_xlfn.XLOOKUP(Production_Downtime_Cleaned[[#This Row],[machine_id]],Machine_master[machine_id],Machine_master[department])</f>
        <v>Machining</v>
      </c>
    </row>
    <row r="3901" spans="1:13">
      <c r="A3901" s="19">
        <v>45820</v>
      </c>
      <c r="B3901" t="s">
        <v>21</v>
      </c>
      <c r="C3901" t="s">
        <v>18</v>
      </c>
      <c r="D3901">
        <v>8</v>
      </c>
      <c r="E3901">
        <v>2.5</v>
      </c>
      <c r="F3901">
        <v>5.5</v>
      </c>
      <c r="G3901">
        <v>445</v>
      </c>
      <c r="H3901" t="s">
        <v>30</v>
      </c>
      <c r="I3901">
        <v>8700</v>
      </c>
      <c r="J3901" t="s">
        <v>16</v>
      </c>
      <c r="K3901" s="20">
        <v>0.31</v>
      </c>
      <c r="L3901" s="20">
        <v>0.69</v>
      </c>
      <c r="M3901" t="str">
        <f>_xlfn.XLOOKUP(Production_Downtime_Cleaned[[#This Row],[machine_id]],Machine_master[machine_id],Machine_master[department])</f>
        <v>Machining</v>
      </c>
    </row>
    <row r="3902" spans="1:13">
      <c r="A3902" s="19">
        <v>45820</v>
      </c>
      <c r="B3902" t="s">
        <v>22</v>
      </c>
      <c r="C3902" t="s">
        <v>14</v>
      </c>
      <c r="D3902">
        <v>8</v>
      </c>
      <c r="E3902">
        <v>0</v>
      </c>
      <c r="F3902">
        <v>8</v>
      </c>
      <c r="G3902">
        <v>754</v>
      </c>
      <c r="H3902" t="s">
        <v>15</v>
      </c>
      <c r="I3902">
        <v>0</v>
      </c>
      <c r="J3902" t="s">
        <v>16</v>
      </c>
      <c r="K3902" s="20">
        <v>0</v>
      </c>
      <c r="L3902" s="20">
        <v>1</v>
      </c>
      <c r="M3902" t="str">
        <f>_xlfn.XLOOKUP(Production_Downtime_Cleaned[[#This Row],[machine_id]],Machine_master[machine_id],Machine_master[department])</f>
        <v>Machining</v>
      </c>
    </row>
    <row r="3903" spans="1:13">
      <c r="A3903" s="19">
        <v>45820</v>
      </c>
      <c r="B3903" t="s">
        <v>22</v>
      </c>
      <c r="C3903" t="s">
        <v>17</v>
      </c>
      <c r="D3903">
        <v>8</v>
      </c>
      <c r="E3903">
        <v>0</v>
      </c>
      <c r="F3903">
        <v>8</v>
      </c>
      <c r="G3903">
        <v>707</v>
      </c>
      <c r="H3903" t="s">
        <v>15</v>
      </c>
      <c r="I3903">
        <v>0</v>
      </c>
      <c r="J3903" t="s">
        <v>16</v>
      </c>
      <c r="K3903" s="20">
        <v>0</v>
      </c>
      <c r="L3903" s="20">
        <v>1</v>
      </c>
      <c r="M3903" t="str">
        <f>_xlfn.XLOOKUP(Production_Downtime_Cleaned[[#This Row],[machine_id]],Machine_master[machine_id],Machine_master[department])</f>
        <v>Machining</v>
      </c>
    </row>
    <row r="3904" spans="1:13">
      <c r="A3904" s="19">
        <v>45820</v>
      </c>
      <c r="B3904" t="s">
        <v>22</v>
      </c>
      <c r="C3904" t="s">
        <v>18</v>
      </c>
      <c r="D3904">
        <v>8</v>
      </c>
      <c r="E3904">
        <v>0</v>
      </c>
      <c r="F3904">
        <v>8</v>
      </c>
      <c r="G3904">
        <v>799</v>
      </c>
      <c r="H3904" t="s">
        <v>15</v>
      </c>
      <c r="I3904">
        <v>0</v>
      </c>
      <c r="J3904" t="s">
        <v>16</v>
      </c>
      <c r="K3904" s="20">
        <v>0</v>
      </c>
      <c r="L3904" s="20">
        <v>1</v>
      </c>
      <c r="M3904" t="str">
        <f>_xlfn.XLOOKUP(Production_Downtime_Cleaned[[#This Row],[machine_id]],Machine_master[machine_id],Machine_master[department])</f>
        <v>Machining</v>
      </c>
    </row>
    <row r="3905" spans="1:13">
      <c r="A3905" s="19">
        <v>45820</v>
      </c>
      <c r="B3905" t="s">
        <v>23</v>
      </c>
      <c r="C3905" t="s">
        <v>14</v>
      </c>
      <c r="D3905">
        <v>8</v>
      </c>
      <c r="E3905">
        <v>0</v>
      </c>
      <c r="F3905">
        <v>8</v>
      </c>
      <c r="G3905">
        <v>3541</v>
      </c>
      <c r="H3905" t="s">
        <v>15</v>
      </c>
      <c r="I3905">
        <v>0</v>
      </c>
      <c r="J3905" t="s">
        <v>16</v>
      </c>
      <c r="K3905" s="20">
        <v>0</v>
      </c>
      <c r="L3905" s="20">
        <v>1</v>
      </c>
      <c r="M3905" t="str">
        <f>_xlfn.XLOOKUP(Production_Downtime_Cleaned[[#This Row],[machine_id]],Machine_master[machine_id],Machine_master[department])</f>
        <v>Assembly</v>
      </c>
    </row>
    <row r="3906" spans="1:13">
      <c r="A3906" s="19">
        <v>45820</v>
      </c>
      <c r="B3906" t="s">
        <v>23</v>
      </c>
      <c r="C3906" t="s">
        <v>17</v>
      </c>
      <c r="D3906">
        <v>8</v>
      </c>
      <c r="E3906">
        <v>0</v>
      </c>
      <c r="F3906">
        <v>8</v>
      </c>
      <c r="G3906">
        <v>3601</v>
      </c>
      <c r="H3906" t="s">
        <v>15</v>
      </c>
      <c r="I3906">
        <v>0</v>
      </c>
      <c r="J3906" t="s">
        <v>16</v>
      </c>
      <c r="K3906" s="20">
        <v>0</v>
      </c>
      <c r="L3906" s="20">
        <v>1</v>
      </c>
      <c r="M3906" t="str">
        <f>_xlfn.XLOOKUP(Production_Downtime_Cleaned[[#This Row],[machine_id]],Machine_master[machine_id],Machine_master[department])</f>
        <v>Assembly</v>
      </c>
    </row>
    <row r="3907" spans="1:13">
      <c r="A3907" s="19">
        <v>45820</v>
      </c>
      <c r="B3907" t="s">
        <v>23</v>
      </c>
      <c r="C3907" t="s">
        <v>18</v>
      </c>
      <c r="D3907">
        <v>8</v>
      </c>
      <c r="E3907">
        <v>0</v>
      </c>
      <c r="F3907">
        <v>8</v>
      </c>
      <c r="G3907">
        <v>3529</v>
      </c>
      <c r="H3907" t="s">
        <v>15</v>
      </c>
      <c r="I3907">
        <v>0</v>
      </c>
      <c r="J3907" t="s">
        <v>16</v>
      </c>
      <c r="K3907" s="20">
        <v>0</v>
      </c>
      <c r="L3907" s="20">
        <v>1</v>
      </c>
      <c r="M3907" t="str">
        <f>_xlfn.XLOOKUP(Production_Downtime_Cleaned[[#This Row],[machine_id]],Machine_master[machine_id],Machine_master[department])</f>
        <v>Assembly</v>
      </c>
    </row>
    <row r="3908" spans="1:13">
      <c r="A3908" s="19">
        <v>45820</v>
      </c>
      <c r="B3908" t="s">
        <v>24</v>
      </c>
      <c r="C3908" t="s">
        <v>14</v>
      </c>
      <c r="D3908">
        <v>8</v>
      </c>
      <c r="E3908">
        <v>5.3</v>
      </c>
      <c r="F3908">
        <v>2.7</v>
      </c>
      <c r="G3908">
        <v>1229</v>
      </c>
      <c r="H3908" t="s">
        <v>26</v>
      </c>
      <c r="I3908">
        <v>10900</v>
      </c>
      <c r="J3908" t="s">
        <v>16</v>
      </c>
      <c r="K3908" s="20">
        <v>0.66</v>
      </c>
      <c r="L3908" s="20">
        <v>0.34</v>
      </c>
      <c r="M3908" t="str">
        <f>_xlfn.XLOOKUP(Production_Downtime_Cleaned[[#This Row],[machine_id]],Machine_master[machine_id],Machine_master[department])</f>
        <v>Assembly</v>
      </c>
    </row>
    <row r="3909" spans="1:13">
      <c r="A3909" s="19">
        <v>45820</v>
      </c>
      <c r="B3909" t="s">
        <v>24</v>
      </c>
      <c r="C3909" t="s">
        <v>17</v>
      </c>
      <c r="D3909">
        <v>8</v>
      </c>
      <c r="E3909">
        <v>0</v>
      </c>
      <c r="F3909">
        <v>8</v>
      </c>
      <c r="G3909">
        <v>2931</v>
      </c>
      <c r="H3909" t="s">
        <v>15</v>
      </c>
      <c r="I3909">
        <v>0</v>
      </c>
      <c r="J3909" t="s">
        <v>16</v>
      </c>
      <c r="K3909" s="20">
        <v>0</v>
      </c>
      <c r="L3909" s="20">
        <v>1</v>
      </c>
      <c r="M3909" t="str">
        <f>_xlfn.XLOOKUP(Production_Downtime_Cleaned[[#This Row],[machine_id]],Machine_master[machine_id],Machine_master[department])</f>
        <v>Assembly</v>
      </c>
    </row>
    <row r="3910" spans="1:13">
      <c r="A3910" s="19">
        <v>45820</v>
      </c>
      <c r="B3910" t="s">
        <v>24</v>
      </c>
      <c r="C3910" t="s">
        <v>18</v>
      </c>
      <c r="D3910">
        <v>8</v>
      </c>
      <c r="E3910">
        <v>2.8</v>
      </c>
      <c r="F3910">
        <v>5.2</v>
      </c>
      <c r="G3910">
        <v>1957</v>
      </c>
      <c r="H3910" t="s">
        <v>30</v>
      </c>
      <c r="I3910">
        <v>2300</v>
      </c>
      <c r="J3910" t="s">
        <v>16</v>
      </c>
      <c r="K3910" s="20">
        <v>0.35</v>
      </c>
      <c r="L3910" s="20">
        <v>0.65</v>
      </c>
      <c r="M3910" t="str">
        <f>_xlfn.XLOOKUP(Production_Downtime_Cleaned[[#This Row],[machine_id]],Machine_master[machine_id],Machine_master[department])</f>
        <v>Assembly</v>
      </c>
    </row>
    <row r="3911" spans="1:13">
      <c r="A3911" s="19">
        <v>45820</v>
      </c>
      <c r="B3911" t="s">
        <v>25</v>
      </c>
      <c r="C3911" t="s">
        <v>14</v>
      </c>
      <c r="D3911">
        <v>8</v>
      </c>
      <c r="E3911">
        <v>0</v>
      </c>
      <c r="F3911">
        <v>8</v>
      </c>
      <c r="G3911">
        <v>3835</v>
      </c>
      <c r="H3911" t="s">
        <v>15</v>
      </c>
      <c r="I3911">
        <v>0</v>
      </c>
      <c r="J3911" t="s">
        <v>16</v>
      </c>
      <c r="K3911" s="20">
        <v>0</v>
      </c>
      <c r="L3911" s="20">
        <v>1</v>
      </c>
      <c r="M3911" t="str">
        <f>_xlfn.XLOOKUP(Production_Downtime_Cleaned[[#This Row],[machine_id]],Machine_master[machine_id],Machine_master[department])</f>
        <v>Cutting</v>
      </c>
    </row>
    <row r="3912" spans="1:13">
      <c r="A3912" s="19">
        <v>45820</v>
      </c>
      <c r="B3912" t="s">
        <v>25</v>
      </c>
      <c r="C3912" t="s">
        <v>17</v>
      </c>
      <c r="D3912">
        <v>8</v>
      </c>
      <c r="E3912">
        <v>4.9000000000000004</v>
      </c>
      <c r="F3912">
        <v>3.1</v>
      </c>
      <c r="G3912">
        <v>1654</v>
      </c>
      <c r="H3912" t="s">
        <v>30</v>
      </c>
      <c r="I3912">
        <v>13000</v>
      </c>
      <c r="J3912" t="s">
        <v>16</v>
      </c>
      <c r="K3912" s="20">
        <v>0.61</v>
      </c>
      <c r="L3912" s="20">
        <v>0.39</v>
      </c>
      <c r="M3912" t="str">
        <f>_xlfn.XLOOKUP(Production_Downtime_Cleaned[[#This Row],[machine_id]],Machine_master[machine_id],Machine_master[department])</f>
        <v>Cutting</v>
      </c>
    </row>
    <row r="3913" spans="1:13">
      <c r="A3913" s="19">
        <v>45820</v>
      </c>
      <c r="B3913" t="s">
        <v>25</v>
      </c>
      <c r="C3913" t="s">
        <v>18</v>
      </c>
      <c r="D3913">
        <v>8</v>
      </c>
      <c r="E3913">
        <v>0</v>
      </c>
      <c r="F3913">
        <v>8</v>
      </c>
      <c r="G3913">
        <v>4376</v>
      </c>
      <c r="H3913" t="s">
        <v>15</v>
      </c>
      <c r="I3913">
        <v>0</v>
      </c>
      <c r="J3913" t="s">
        <v>16</v>
      </c>
      <c r="K3913" s="20">
        <v>0</v>
      </c>
      <c r="L3913" s="20">
        <v>1</v>
      </c>
      <c r="M3913" t="str">
        <f>_xlfn.XLOOKUP(Production_Downtime_Cleaned[[#This Row],[machine_id]],Machine_master[machine_id],Machine_master[department])</f>
        <v>Cutting</v>
      </c>
    </row>
    <row r="3914" spans="1:13">
      <c r="A3914" s="19">
        <v>45821</v>
      </c>
      <c r="B3914" t="s">
        <v>13</v>
      </c>
      <c r="C3914" t="s">
        <v>14</v>
      </c>
      <c r="D3914">
        <v>8</v>
      </c>
      <c r="E3914">
        <v>2.8</v>
      </c>
      <c r="F3914">
        <v>5.2</v>
      </c>
      <c r="G3914">
        <v>3264</v>
      </c>
      <c r="H3914" t="s">
        <v>30</v>
      </c>
      <c r="I3914">
        <v>5200</v>
      </c>
      <c r="J3914" t="s">
        <v>16</v>
      </c>
      <c r="K3914" s="20">
        <v>0.35</v>
      </c>
      <c r="L3914" s="20">
        <v>0.65</v>
      </c>
      <c r="M3914" t="str">
        <f>_xlfn.XLOOKUP(Production_Downtime_Cleaned[[#This Row],[machine_id]],Machine_master[machine_id],Machine_master[department])</f>
        <v>Stamping</v>
      </c>
    </row>
    <row r="3915" spans="1:13">
      <c r="A3915" s="19">
        <v>45821</v>
      </c>
      <c r="B3915" t="s">
        <v>13</v>
      </c>
      <c r="C3915" t="s">
        <v>17</v>
      </c>
      <c r="D3915">
        <v>8</v>
      </c>
      <c r="E3915">
        <v>0</v>
      </c>
      <c r="F3915">
        <v>8</v>
      </c>
      <c r="G3915">
        <v>5092</v>
      </c>
      <c r="H3915" t="s">
        <v>15</v>
      </c>
      <c r="I3915">
        <v>0</v>
      </c>
      <c r="J3915" t="s">
        <v>16</v>
      </c>
      <c r="K3915" s="20">
        <v>0</v>
      </c>
      <c r="L3915" s="20">
        <v>1</v>
      </c>
      <c r="M3915" t="str">
        <f>_xlfn.XLOOKUP(Production_Downtime_Cleaned[[#This Row],[machine_id]],Machine_master[machine_id],Machine_master[department])</f>
        <v>Stamping</v>
      </c>
    </row>
    <row r="3916" spans="1:13">
      <c r="A3916" s="19">
        <v>45821</v>
      </c>
      <c r="B3916" t="s">
        <v>13</v>
      </c>
      <c r="C3916" t="s">
        <v>18</v>
      </c>
      <c r="D3916">
        <v>8</v>
      </c>
      <c r="E3916">
        <v>0</v>
      </c>
      <c r="F3916">
        <v>8</v>
      </c>
      <c r="G3916">
        <v>5038</v>
      </c>
      <c r="H3916" t="s">
        <v>15</v>
      </c>
      <c r="I3916">
        <v>0</v>
      </c>
      <c r="J3916" t="s">
        <v>16</v>
      </c>
      <c r="K3916" s="20">
        <v>0</v>
      </c>
      <c r="L3916" s="20">
        <v>1</v>
      </c>
      <c r="M3916" t="str">
        <f>_xlfn.XLOOKUP(Production_Downtime_Cleaned[[#This Row],[machine_id]],Machine_master[machine_id],Machine_master[department])</f>
        <v>Stamping</v>
      </c>
    </row>
    <row r="3917" spans="1:13">
      <c r="A3917" s="19">
        <v>45821</v>
      </c>
      <c r="B3917" t="s">
        <v>19</v>
      </c>
      <c r="C3917" t="s">
        <v>14</v>
      </c>
      <c r="D3917">
        <v>8</v>
      </c>
      <c r="E3917">
        <v>0</v>
      </c>
      <c r="F3917">
        <v>8</v>
      </c>
      <c r="G3917">
        <v>4873</v>
      </c>
      <c r="H3917" t="s">
        <v>15</v>
      </c>
      <c r="I3917">
        <v>0</v>
      </c>
      <c r="J3917" t="s">
        <v>16</v>
      </c>
      <c r="K3917" s="20">
        <v>0</v>
      </c>
      <c r="L3917" s="20">
        <v>1</v>
      </c>
      <c r="M3917" t="str">
        <f>_xlfn.XLOOKUP(Production_Downtime_Cleaned[[#This Row],[machine_id]],Machine_master[machine_id],Machine_master[department])</f>
        <v>Stamping</v>
      </c>
    </row>
    <row r="3918" spans="1:13">
      <c r="A3918" s="19">
        <v>45821</v>
      </c>
      <c r="B3918" t="s">
        <v>19</v>
      </c>
      <c r="C3918" t="s">
        <v>17</v>
      </c>
      <c r="D3918">
        <v>8</v>
      </c>
      <c r="E3918">
        <v>0</v>
      </c>
      <c r="F3918">
        <v>8</v>
      </c>
      <c r="G3918">
        <v>5246</v>
      </c>
      <c r="H3918" t="s">
        <v>15</v>
      </c>
      <c r="I3918">
        <v>0</v>
      </c>
      <c r="J3918" t="s">
        <v>16</v>
      </c>
      <c r="K3918" s="20">
        <v>0</v>
      </c>
      <c r="L3918" s="20">
        <v>1</v>
      </c>
      <c r="M3918" t="str">
        <f>_xlfn.XLOOKUP(Production_Downtime_Cleaned[[#This Row],[machine_id]],Machine_master[machine_id],Machine_master[department])</f>
        <v>Stamping</v>
      </c>
    </row>
    <row r="3919" spans="1:13">
      <c r="A3919" s="19">
        <v>45821</v>
      </c>
      <c r="B3919" t="s">
        <v>19</v>
      </c>
      <c r="C3919" t="s">
        <v>18</v>
      </c>
      <c r="D3919">
        <v>8</v>
      </c>
      <c r="E3919">
        <v>4.9000000000000004</v>
      </c>
      <c r="F3919">
        <v>3.1</v>
      </c>
      <c r="G3919">
        <v>2071</v>
      </c>
      <c r="H3919" t="s">
        <v>30</v>
      </c>
      <c r="I3919">
        <v>6500</v>
      </c>
      <c r="J3919" t="s">
        <v>16</v>
      </c>
      <c r="K3919" s="20">
        <v>0.61</v>
      </c>
      <c r="L3919" s="20">
        <v>0.39</v>
      </c>
      <c r="M3919" t="str">
        <f>_xlfn.XLOOKUP(Production_Downtime_Cleaned[[#This Row],[machine_id]],Machine_master[machine_id],Machine_master[department])</f>
        <v>Stamping</v>
      </c>
    </row>
    <row r="3920" spans="1:13">
      <c r="A3920" s="19">
        <v>45821</v>
      </c>
      <c r="B3920" t="s">
        <v>20</v>
      </c>
      <c r="C3920" t="s">
        <v>14</v>
      </c>
      <c r="D3920">
        <v>8</v>
      </c>
      <c r="E3920">
        <v>0</v>
      </c>
      <c r="F3920">
        <v>8</v>
      </c>
      <c r="G3920">
        <v>4703</v>
      </c>
      <c r="H3920" t="s">
        <v>15</v>
      </c>
      <c r="I3920">
        <v>0</v>
      </c>
      <c r="J3920" t="s">
        <v>16</v>
      </c>
      <c r="K3920" s="20">
        <v>0</v>
      </c>
      <c r="L3920" s="20">
        <v>1</v>
      </c>
      <c r="M3920" t="str">
        <f>_xlfn.XLOOKUP(Production_Downtime_Cleaned[[#This Row],[machine_id]],Machine_master[machine_id],Machine_master[department])</f>
        <v>Stamping</v>
      </c>
    </row>
    <row r="3921" spans="1:13">
      <c r="A3921" s="19">
        <v>45821</v>
      </c>
      <c r="B3921" t="s">
        <v>20</v>
      </c>
      <c r="C3921" t="s">
        <v>17</v>
      </c>
      <c r="D3921">
        <v>8</v>
      </c>
      <c r="E3921">
        <v>0</v>
      </c>
      <c r="F3921">
        <v>8</v>
      </c>
      <c r="G3921">
        <v>4664</v>
      </c>
      <c r="H3921" t="s">
        <v>15</v>
      </c>
      <c r="I3921">
        <v>0</v>
      </c>
      <c r="J3921" t="s">
        <v>16</v>
      </c>
      <c r="K3921" s="20">
        <v>0</v>
      </c>
      <c r="L3921" s="20">
        <v>1</v>
      </c>
      <c r="M3921" t="str">
        <f>_xlfn.XLOOKUP(Production_Downtime_Cleaned[[#This Row],[machine_id]],Machine_master[machine_id],Machine_master[department])</f>
        <v>Stamping</v>
      </c>
    </row>
    <row r="3922" spans="1:13">
      <c r="A3922" s="19">
        <v>45821</v>
      </c>
      <c r="B3922" t="s">
        <v>20</v>
      </c>
      <c r="C3922" t="s">
        <v>18</v>
      </c>
      <c r="D3922">
        <v>8</v>
      </c>
      <c r="E3922">
        <v>6.5</v>
      </c>
      <c r="F3922">
        <v>1.5</v>
      </c>
      <c r="G3922">
        <v>896</v>
      </c>
      <c r="H3922" t="s">
        <v>30</v>
      </c>
      <c r="I3922">
        <v>7100</v>
      </c>
      <c r="J3922" t="s">
        <v>16</v>
      </c>
      <c r="K3922" s="20">
        <v>0.81</v>
      </c>
      <c r="L3922" s="20">
        <v>0.19</v>
      </c>
      <c r="M3922" t="str">
        <f>_xlfn.XLOOKUP(Production_Downtime_Cleaned[[#This Row],[machine_id]],Machine_master[machine_id],Machine_master[department])</f>
        <v>Stamping</v>
      </c>
    </row>
    <row r="3923" spans="1:13">
      <c r="A3923" s="19">
        <v>45821</v>
      </c>
      <c r="B3923" t="s">
        <v>21</v>
      </c>
      <c r="C3923" t="s">
        <v>14</v>
      </c>
      <c r="D3923">
        <v>8</v>
      </c>
      <c r="E3923">
        <v>5.0999999999999996</v>
      </c>
      <c r="F3923">
        <v>2.9</v>
      </c>
      <c r="G3923">
        <v>249</v>
      </c>
      <c r="H3923" t="s">
        <v>26</v>
      </c>
      <c r="I3923">
        <v>2400</v>
      </c>
      <c r="J3923" t="s">
        <v>16</v>
      </c>
      <c r="K3923" s="20">
        <v>0.64</v>
      </c>
      <c r="L3923" s="20">
        <v>0.36</v>
      </c>
      <c r="M3923" t="str">
        <f>_xlfn.XLOOKUP(Production_Downtime_Cleaned[[#This Row],[machine_id]],Machine_master[machine_id],Machine_master[department])</f>
        <v>Machining</v>
      </c>
    </row>
    <row r="3924" spans="1:13">
      <c r="A3924" s="19">
        <v>45821</v>
      </c>
      <c r="B3924" t="s">
        <v>21</v>
      </c>
      <c r="C3924" t="s">
        <v>17</v>
      </c>
      <c r="D3924">
        <v>8</v>
      </c>
      <c r="E3924">
        <v>3.6</v>
      </c>
      <c r="F3924">
        <v>4.4000000000000004</v>
      </c>
      <c r="G3924">
        <v>426</v>
      </c>
      <c r="H3924" t="s">
        <v>29</v>
      </c>
      <c r="I3924">
        <v>3800</v>
      </c>
      <c r="J3924" t="s">
        <v>16</v>
      </c>
      <c r="K3924" s="20">
        <v>0.45</v>
      </c>
      <c r="L3924" s="20">
        <v>0.55000000000000004</v>
      </c>
      <c r="M3924" t="str">
        <f>_xlfn.XLOOKUP(Production_Downtime_Cleaned[[#This Row],[machine_id]],Machine_master[machine_id],Machine_master[department])</f>
        <v>Machining</v>
      </c>
    </row>
    <row r="3925" spans="1:13">
      <c r="A3925" s="19">
        <v>45821</v>
      </c>
      <c r="B3925" t="s">
        <v>21</v>
      </c>
      <c r="C3925" t="s">
        <v>18</v>
      </c>
      <c r="D3925">
        <v>8</v>
      </c>
      <c r="E3925">
        <v>0</v>
      </c>
      <c r="F3925">
        <v>8</v>
      </c>
      <c r="G3925">
        <v>622</v>
      </c>
      <c r="H3925" t="s">
        <v>15</v>
      </c>
      <c r="I3925">
        <v>0</v>
      </c>
      <c r="J3925" t="s">
        <v>16</v>
      </c>
      <c r="K3925" s="20">
        <v>0</v>
      </c>
      <c r="L3925" s="20">
        <v>1</v>
      </c>
      <c r="M3925" t="str">
        <f>_xlfn.XLOOKUP(Production_Downtime_Cleaned[[#This Row],[machine_id]],Machine_master[machine_id],Machine_master[department])</f>
        <v>Machining</v>
      </c>
    </row>
    <row r="3926" spans="1:13">
      <c r="A3926" s="19">
        <v>45821</v>
      </c>
      <c r="B3926" t="s">
        <v>22</v>
      </c>
      <c r="C3926" t="s">
        <v>14</v>
      </c>
      <c r="D3926">
        <v>8</v>
      </c>
      <c r="E3926">
        <v>0.6</v>
      </c>
      <c r="F3926">
        <v>7.4</v>
      </c>
      <c r="G3926">
        <v>729</v>
      </c>
      <c r="H3926" t="s">
        <v>30</v>
      </c>
      <c r="I3926">
        <v>12300</v>
      </c>
      <c r="J3926" t="s">
        <v>16</v>
      </c>
      <c r="K3926" s="20">
        <v>0.08</v>
      </c>
      <c r="L3926" s="20">
        <v>0.93</v>
      </c>
      <c r="M3926" t="str">
        <f>_xlfn.XLOOKUP(Production_Downtime_Cleaned[[#This Row],[machine_id]],Machine_master[machine_id],Machine_master[department])</f>
        <v>Machining</v>
      </c>
    </row>
    <row r="3927" spans="1:13">
      <c r="A3927" s="19">
        <v>45821</v>
      </c>
      <c r="B3927" t="s">
        <v>22</v>
      </c>
      <c r="C3927" t="s">
        <v>17</v>
      </c>
      <c r="D3927">
        <v>8</v>
      </c>
      <c r="E3927">
        <v>4.5</v>
      </c>
      <c r="F3927">
        <v>3.5</v>
      </c>
      <c r="G3927">
        <v>303</v>
      </c>
      <c r="H3927" t="s">
        <v>26</v>
      </c>
      <c r="I3927">
        <v>5200</v>
      </c>
      <c r="J3927" t="s">
        <v>16</v>
      </c>
      <c r="K3927" s="20">
        <v>0.56000000000000005</v>
      </c>
      <c r="L3927" s="20">
        <v>0.44</v>
      </c>
      <c r="M3927" t="str">
        <f>_xlfn.XLOOKUP(Production_Downtime_Cleaned[[#This Row],[machine_id]],Machine_master[machine_id],Machine_master[department])</f>
        <v>Machining</v>
      </c>
    </row>
    <row r="3928" spans="1:13">
      <c r="A3928" s="19">
        <v>45821</v>
      </c>
      <c r="B3928" t="s">
        <v>22</v>
      </c>
      <c r="C3928" t="s">
        <v>18</v>
      </c>
      <c r="D3928">
        <v>8</v>
      </c>
      <c r="E3928">
        <v>5.5</v>
      </c>
      <c r="F3928">
        <v>2.5</v>
      </c>
      <c r="G3928">
        <v>248</v>
      </c>
      <c r="H3928" t="s">
        <v>26</v>
      </c>
      <c r="I3928">
        <v>14000</v>
      </c>
      <c r="J3928" t="s">
        <v>16</v>
      </c>
      <c r="K3928" s="20">
        <v>0.69</v>
      </c>
      <c r="L3928" s="20">
        <v>0.31</v>
      </c>
      <c r="M3928" t="str">
        <f>_xlfn.XLOOKUP(Production_Downtime_Cleaned[[#This Row],[machine_id]],Machine_master[machine_id],Machine_master[department])</f>
        <v>Machining</v>
      </c>
    </row>
    <row r="3929" spans="1:13">
      <c r="A3929" s="19">
        <v>45821</v>
      </c>
      <c r="B3929" t="s">
        <v>23</v>
      </c>
      <c r="C3929" t="s">
        <v>14</v>
      </c>
      <c r="D3929">
        <v>8</v>
      </c>
      <c r="E3929">
        <v>0</v>
      </c>
      <c r="F3929">
        <v>8</v>
      </c>
      <c r="G3929">
        <v>3493</v>
      </c>
      <c r="H3929" t="s">
        <v>15</v>
      </c>
      <c r="I3929">
        <v>0</v>
      </c>
      <c r="J3929" t="s">
        <v>16</v>
      </c>
      <c r="K3929" s="20">
        <v>0</v>
      </c>
      <c r="L3929" s="20">
        <v>1</v>
      </c>
      <c r="M3929" t="str">
        <f>_xlfn.XLOOKUP(Production_Downtime_Cleaned[[#This Row],[machine_id]],Machine_master[machine_id],Machine_master[department])</f>
        <v>Assembly</v>
      </c>
    </row>
    <row r="3930" spans="1:13">
      <c r="A3930" s="19">
        <v>45821</v>
      </c>
      <c r="B3930" t="s">
        <v>23</v>
      </c>
      <c r="C3930" t="s">
        <v>17</v>
      </c>
      <c r="D3930">
        <v>8</v>
      </c>
      <c r="E3930">
        <v>0</v>
      </c>
      <c r="F3930">
        <v>8</v>
      </c>
      <c r="G3930">
        <v>3076</v>
      </c>
      <c r="H3930" t="s">
        <v>15</v>
      </c>
      <c r="I3930">
        <v>0</v>
      </c>
      <c r="J3930" t="s">
        <v>16</v>
      </c>
      <c r="K3930" s="20">
        <v>0</v>
      </c>
      <c r="L3930" s="20">
        <v>1</v>
      </c>
      <c r="M3930" t="str">
        <f>_xlfn.XLOOKUP(Production_Downtime_Cleaned[[#This Row],[machine_id]],Machine_master[machine_id],Machine_master[department])</f>
        <v>Assembly</v>
      </c>
    </row>
    <row r="3931" spans="1:13">
      <c r="A3931" s="19">
        <v>45821</v>
      </c>
      <c r="B3931" t="s">
        <v>23</v>
      </c>
      <c r="C3931" t="s">
        <v>18</v>
      </c>
      <c r="D3931">
        <v>8</v>
      </c>
      <c r="E3931">
        <v>0</v>
      </c>
      <c r="F3931">
        <v>8</v>
      </c>
      <c r="G3931">
        <v>3016</v>
      </c>
      <c r="H3931" t="s">
        <v>15</v>
      </c>
      <c r="I3931">
        <v>0</v>
      </c>
      <c r="J3931" t="s">
        <v>16</v>
      </c>
      <c r="K3931" s="20">
        <v>0</v>
      </c>
      <c r="L3931" s="20">
        <v>1</v>
      </c>
      <c r="M3931" t="str">
        <f>_xlfn.XLOOKUP(Production_Downtime_Cleaned[[#This Row],[machine_id]],Machine_master[machine_id],Machine_master[department])</f>
        <v>Assembly</v>
      </c>
    </row>
    <row r="3932" spans="1:13">
      <c r="A3932" s="19">
        <v>45821</v>
      </c>
      <c r="B3932" t="s">
        <v>24</v>
      </c>
      <c r="C3932" t="s">
        <v>14</v>
      </c>
      <c r="D3932">
        <v>8</v>
      </c>
      <c r="E3932">
        <v>0</v>
      </c>
      <c r="F3932">
        <v>8</v>
      </c>
      <c r="G3932">
        <v>3271</v>
      </c>
      <c r="H3932" t="s">
        <v>15</v>
      </c>
      <c r="I3932">
        <v>0</v>
      </c>
      <c r="J3932" t="s">
        <v>16</v>
      </c>
      <c r="K3932" s="20">
        <v>0</v>
      </c>
      <c r="L3932" s="20">
        <v>1</v>
      </c>
      <c r="M3932" t="str">
        <f>_xlfn.XLOOKUP(Production_Downtime_Cleaned[[#This Row],[machine_id]],Machine_master[machine_id],Machine_master[department])</f>
        <v>Assembly</v>
      </c>
    </row>
    <row r="3933" spans="1:13">
      <c r="A3933" s="19">
        <v>45821</v>
      </c>
      <c r="B3933" t="s">
        <v>24</v>
      </c>
      <c r="C3933" t="s">
        <v>17</v>
      </c>
      <c r="D3933">
        <v>8</v>
      </c>
      <c r="E3933">
        <v>6.9</v>
      </c>
      <c r="F3933">
        <v>1.1000000000000001</v>
      </c>
      <c r="G3933">
        <v>416</v>
      </c>
      <c r="H3933" t="s">
        <v>27</v>
      </c>
      <c r="I3933">
        <v>6400</v>
      </c>
      <c r="J3933" t="s">
        <v>16</v>
      </c>
      <c r="K3933" s="20">
        <v>0.86</v>
      </c>
      <c r="L3933" s="20">
        <v>0.14000000000000001</v>
      </c>
      <c r="M3933" t="str">
        <f>_xlfn.XLOOKUP(Production_Downtime_Cleaned[[#This Row],[machine_id]],Machine_master[machine_id],Machine_master[department])</f>
        <v>Assembly</v>
      </c>
    </row>
    <row r="3934" spans="1:13">
      <c r="A3934" s="19">
        <v>45821</v>
      </c>
      <c r="B3934" t="s">
        <v>24</v>
      </c>
      <c r="C3934" t="s">
        <v>18</v>
      </c>
      <c r="D3934">
        <v>8</v>
      </c>
      <c r="E3934">
        <v>0</v>
      </c>
      <c r="F3934">
        <v>8</v>
      </c>
      <c r="G3934">
        <v>3384</v>
      </c>
      <c r="H3934" t="s">
        <v>15</v>
      </c>
      <c r="I3934">
        <v>0</v>
      </c>
      <c r="J3934" t="s">
        <v>16</v>
      </c>
      <c r="K3934" s="20">
        <v>0</v>
      </c>
      <c r="L3934" s="20">
        <v>1</v>
      </c>
      <c r="M3934" t="str">
        <f>_xlfn.XLOOKUP(Production_Downtime_Cleaned[[#This Row],[machine_id]],Machine_master[machine_id],Machine_master[department])</f>
        <v>Assembly</v>
      </c>
    </row>
    <row r="3935" spans="1:13">
      <c r="A3935" s="19">
        <v>45821</v>
      </c>
      <c r="B3935" t="s">
        <v>25</v>
      </c>
      <c r="C3935" t="s">
        <v>14</v>
      </c>
      <c r="D3935">
        <v>8</v>
      </c>
      <c r="E3935">
        <v>0</v>
      </c>
      <c r="F3935">
        <v>8</v>
      </c>
      <c r="G3935">
        <v>4197</v>
      </c>
      <c r="H3935" t="s">
        <v>15</v>
      </c>
      <c r="I3935">
        <v>0</v>
      </c>
      <c r="J3935" t="s">
        <v>16</v>
      </c>
      <c r="K3935" s="20">
        <v>0</v>
      </c>
      <c r="L3935" s="20">
        <v>1</v>
      </c>
      <c r="M3935" t="str">
        <f>_xlfn.XLOOKUP(Production_Downtime_Cleaned[[#This Row],[machine_id]],Machine_master[machine_id],Machine_master[department])</f>
        <v>Cutting</v>
      </c>
    </row>
    <row r="3936" spans="1:13">
      <c r="A3936" s="19">
        <v>45821</v>
      </c>
      <c r="B3936" t="s">
        <v>25</v>
      </c>
      <c r="C3936" t="s">
        <v>17</v>
      </c>
      <c r="D3936">
        <v>8</v>
      </c>
      <c r="E3936">
        <v>5.8</v>
      </c>
      <c r="F3936">
        <v>2.2000000000000002</v>
      </c>
      <c r="G3936">
        <v>1090</v>
      </c>
      <c r="H3936" t="s">
        <v>30</v>
      </c>
      <c r="I3936">
        <v>8500</v>
      </c>
      <c r="J3936" t="s">
        <v>16</v>
      </c>
      <c r="K3936" s="20">
        <v>0.73</v>
      </c>
      <c r="L3936" s="20">
        <v>0.28000000000000003</v>
      </c>
      <c r="M3936" t="str">
        <f>_xlfn.XLOOKUP(Production_Downtime_Cleaned[[#This Row],[machine_id]],Machine_master[machine_id],Machine_master[department])</f>
        <v>Cutting</v>
      </c>
    </row>
    <row r="3937" spans="1:13">
      <c r="A3937" s="19">
        <v>45821</v>
      </c>
      <c r="B3937" t="s">
        <v>25</v>
      </c>
      <c r="C3937" t="s">
        <v>18</v>
      </c>
      <c r="D3937">
        <v>8</v>
      </c>
      <c r="E3937">
        <v>0</v>
      </c>
      <c r="F3937">
        <v>8</v>
      </c>
      <c r="G3937">
        <v>3909</v>
      </c>
      <c r="H3937" t="s">
        <v>15</v>
      </c>
      <c r="I3937">
        <v>0</v>
      </c>
      <c r="J3937" t="s">
        <v>16</v>
      </c>
      <c r="K3937" s="20">
        <v>0</v>
      </c>
      <c r="L3937" s="20">
        <v>1</v>
      </c>
      <c r="M3937" t="str">
        <f>_xlfn.XLOOKUP(Production_Downtime_Cleaned[[#This Row],[machine_id]],Machine_master[machine_id],Machine_master[department])</f>
        <v>Cutting</v>
      </c>
    </row>
    <row r="3938" spans="1:13">
      <c r="A3938" s="19">
        <v>45822</v>
      </c>
      <c r="B3938" t="s">
        <v>13</v>
      </c>
      <c r="C3938" t="s">
        <v>14</v>
      </c>
      <c r="D3938">
        <v>8</v>
      </c>
      <c r="E3938">
        <v>0</v>
      </c>
      <c r="F3938">
        <v>8</v>
      </c>
      <c r="G3938">
        <v>4890</v>
      </c>
      <c r="H3938" t="s">
        <v>15</v>
      </c>
      <c r="I3938">
        <v>0</v>
      </c>
      <c r="J3938" t="s">
        <v>16</v>
      </c>
      <c r="K3938" s="20">
        <v>0</v>
      </c>
      <c r="L3938" s="20">
        <v>1</v>
      </c>
      <c r="M3938" t="str">
        <f>_xlfn.XLOOKUP(Production_Downtime_Cleaned[[#This Row],[machine_id]],Machine_master[machine_id],Machine_master[department])</f>
        <v>Stamping</v>
      </c>
    </row>
    <row r="3939" spans="1:13">
      <c r="A3939" s="19">
        <v>45822</v>
      </c>
      <c r="B3939" t="s">
        <v>13</v>
      </c>
      <c r="C3939" t="s">
        <v>17</v>
      </c>
      <c r="D3939">
        <v>8</v>
      </c>
      <c r="E3939">
        <v>0</v>
      </c>
      <c r="F3939">
        <v>8</v>
      </c>
      <c r="G3939">
        <v>5176</v>
      </c>
      <c r="H3939" t="s">
        <v>15</v>
      </c>
      <c r="I3939">
        <v>0</v>
      </c>
      <c r="J3939" t="s">
        <v>16</v>
      </c>
      <c r="K3939" s="20">
        <v>0</v>
      </c>
      <c r="L3939" s="20">
        <v>1</v>
      </c>
      <c r="M3939" t="str">
        <f>_xlfn.XLOOKUP(Production_Downtime_Cleaned[[#This Row],[machine_id]],Machine_master[machine_id],Machine_master[department])</f>
        <v>Stamping</v>
      </c>
    </row>
    <row r="3940" spans="1:13">
      <c r="A3940" s="19">
        <v>45822</v>
      </c>
      <c r="B3940" t="s">
        <v>13</v>
      </c>
      <c r="C3940" t="s">
        <v>18</v>
      </c>
      <c r="D3940">
        <v>8</v>
      </c>
      <c r="E3940">
        <v>0</v>
      </c>
      <c r="F3940">
        <v>8</v>
      </c>
      <c r="G3940">
        <v>4237</v>
      </c>
      <c r="H3940" t="s">
        <v>15</v>
      </c>
      <c r="I3940">
        <v>0</v>
      </c>
      <c r="J3940" t="s">
        <v>16</v>
      </c>
      <c r="K3940" s="20">
        <v>0</v>
      </c>
      <c r="L3940" s="20">
        <v>1</v>
      </c>
      <c r="M3940" t="str">
        <f>_xlfn.XLOOKUP(Production_Downtime_Cleaned[[#This Row],[machine_id]],Machine_master[machine_id],Machine_master[department])</f>
        <v>Stamping</v>
      </c>
    </row>
    <row r="3941" spans="1:13">
      <c r="A3941" s="19">
        <v>45822</v>
      </c>
      <c r="B3941" t="s">
        <v>19</v>
      </c>
      <c r="C3941" t="s">
        <v>14</v>
      </c>
      <c r="D3941">
        <v>8</v>
      </c>
      <c r="E3941">
        <v>0</v>
      </c>
      <c r="F3941">
        <v>8</v>
      </c>
      <c r="G3941">
        <v>5456</v>
      </c>
      <c r="H3941" t="s">
        <v>15</v>
      </c>
      <c r="I3941">
        <v>0</v>
      </c>
      <c r="J3941" t="s">
        <v>16</v>
      </c>
      <c r="K3941" s="20">
        <v>0</v>
      </c>
      <c r="L3941" s="20">
        <v>1</v>
      </c>
      <c r="M3941" t="str">
        <f>_xlfn.XLOOKUP(Production_Downtime_Cleaned[[#This Row],[machine_id]],Machine_master[machine_id],Machine_master[department])</f>
        <v>Stamping</v>
      </c>
    </row>
    <row r="3942" spans="1:13">
      <c r="A3942" s="19">
        <v>45822</v>
      </c>
      <c r="B3942" t="s">
        <v>19</v>
      </c>
      <c r="C3942" t="s">
        <v>17</v>
      </c>
      <c r="D3942">
        <v>8</v>
      </c>
      <c r="E3942">
        <v>0</v>
      </c>
      <c r="F3942">
        <v>8</v>
      </c>
      <c r="G3942">
        <v>4866</v>
      </c>
      <c r="H3942" t="s">
        <v>15</v>
      </c>
      <c r="I3942">
        <v>0</v>
      </c>
      <c r="J3942" t="s">
        <v>16</v>
      </c>
      <c r="K3942" s="20">
        <v>0</v>
      </c>
      <c r="L3942" s="20">
        <v>1</v>
      </c>
      <c r="M3942" t="str">
        <f>_xlfn.XLOOKUP(Production_Downtime_Cleaned[[#This Row],[machine_id]],Machine_master[machine_id],Machine_master[department])</f>
        <v>Stamping</v>
      </c>
    </row>
    <row r="3943" spans="1:13">
      <c r="A3943" s="19">
        <v>45822</v>
      </c>
      <c r="B3943" t="s">
        <v>19</v>
      </c>
      <c r="C3943" t="s">
        <v>18</v>
      </c>
      <c r="D3943">
        <v>8</v>
      </c>
      <c r="E3943">
        <v>0</v>
      </c>
      <c r="F3943">
        <v>8</v>
      </c>
      <c r="G3943">
        <v>4719</v>
      </c>
      <c r="H3943" t="s">
        <v>15</v>
      </c>
      <c r="I3943">
        <v>0</v>
      </c>
      <c r="J3943" t="s">
        <v>16</v>
      </c>
      <c r="K3943" s="20">
        <v>0</v>
      </c>
      <c r="L3943" s="20">
        <v>1</v>
      </c>
      <c r="M3943" t="str">
        <f>_xlfn.XLOOKUP(Production_Downtime_Cleaned[[#This Row],[machine_id]],Machine_master[machine_id],Machine_master[department])</f>
        <v>Stamping</v>
      </c>
    </row>
    <row r="3944" spans="1:13">
      <c r="A3944" s="19">
        <v>45822</v>
      </c>
      <c r="B3944" t="s">
        <v>20</v>
      </c>
      <c r="C3944" t="s">
        <v>14</v>
      </c>
      <c r="D3944">
        <v>8</v>
      </c>
      <c r="E3944">
        <v>0</v>
      </c>
      <c r="F3944">
        <v>8</v>
      </c>
      <c r="G3944">
        <v>4866</v>
      </c>
      <c r="H3944" t="s">
        <v>15</v>
      </c>
      <c r="I3944">
        <v>0</v>
      </c>
      <c r="J3944" t="s">
        <v>16</v>
      </c>
      <c r="K3944" s="20">
        <v>0</v>
      </c>
      <c r="L3944" s="20">
        <v>1</v>
      </c>
      <c r="M3944" t="str">
        <f>_xlfn.XLOOKUP(Production_Downtime_Cleaned[[#This Row],[machine_id]],Machine_master[machine_id],Machine_master[department])</f>
        <v>Stamping</v>
      </c>
    </row>
    <row r="3945" spans="1:13">
      <c r="A3945" s="19">
        <v>45822</v>
      </c>
      <c r="B3945" t="s">
        <v>20</v>
      </c>
      <c r="C3945" t="s">
        <v>17</v>
      </c>
      <c r="D3945">
        <v>8</v>
      </c>
      <c r="E3945">
        <v>0</v>
      </c>
      <c r="F3945">
        <v>8</v>
      </c>
      <c r="G3945">
        <v>4579</v>
      </c>
      <c r="H3945" t="s">
        <v>15</v>
      </c>
      <c r="I3945">
        <v>0</v>
      </c>
      <c r="J3945" t="s">
        <v>16</v>
      </c>
      <c r="K3945" s="20">
        <v>0</v>
      </c>
      <c r="L3945" s="20">
        <v>1</v>
      </c>
      <c r="M3945" t="str">
        <f>_xlfn.XLOOKUP(Production_Downtime_Cleaned[[#This Row],[machine_id]],Machine_master[machine_id],Machine_master[department])</f>
        <v>Stamping</v>
      </c>
    </row>
    <row r="3946" spans="1:13">
      <c r="A3946" s="19">
        <v>45822</v>
      </c>
      <c r="B3946" t="s">
        <v>20</v>
      </c>
      <c r="C3946" t="s">
        <v>18</v>
      </c>
      <c r="D3946">
        <v>8</v>
      </c>
      <c r="E3946">
        <v>0</v>
      </c>
      <c r="F3946">
        <v>8</v>
      </c>
      <c r="G3946">
        <v>4757</v>
      </c>
      <c r="H3946" t="s">
        <v>15</v>
      </c>
      <c r="I3946">
        <v>0</v>
      </c>
      <c r="J3946" t="s">
        <v>16</v>
      </c>
      <c r="K3946" s="20">
        <v>0</v>
      </c>
      <c r="L3946" s="20">
        <v>1</v>
      </c>
      <c r="M3946" t="str">
        <f>_xlfn.XLOOKUP(Production_Downtime_Cleaned[[#This Row],[machine_id]],Machine_master[machine_id],Machine_master[department])</f>
        <v>Stamping</v>
      </c>
    </row>
    <row r="3947" spans="1:13">
      <c r="A3947" s="19">
        <v>45822</v>
      </c>
      <c r="B3947" t="s">
        <v>21</v>
      </c>
      <c r="C3947" t="s">
        <v>14</v>
      </c>
      <c r="D3947">
        <v>8</v>
      </c>
      <c r="E3947">
        <v>0.8</v>
      </c>
      <c r="F3947">
        <v>7.2</v>
      </c>
      <c r="G3947">
        <v>617</v>
      </c>
      <c r="H3947" t="s">
        <v>27</v>
      </c>
      <c r="I3947">
        <v>6200</v>
      </c>
      <c r="J3947" t="s">
        <v>16</v>
      </c>
      <c r="K3947" s="20">
        <v>0.1</v>
      </c>
      <c r="L3947" s="20">
        <v>0.9</v>
      </c>
      <c r="M3947" t="str">
        <f>_xlfn.XLOOKUP(Production_Downtime_Cleaned[[#This Row],[machine_id]],Machine_master[machine_id],Machine_master[department])</f>
        <v>Machining</v>
      </c>
    </row>
    <row r="3948" spans="1:13">
      <c r="A3948" s="19">
        <v>45822</v>
      </c>
      <c r="B3948" t="s">
        <v>21</v>
      </c>
      <c r="C3948" t="s">
        <v>17</v>
      </c>
      <c r="D3948">
        <v>8</v>
      </c>
      <c r="E3948">
        <v>0</v>
      </c>
      <c r="F3948">
        <v>8</v>
      </c>
      <c r="G3948">
        <v>726</v>
      </c>
      <c r="H3948" t="s">
        <v>15</v>
      </c>
      <c r="I3948">
        <v>0</v>
      </c>
      <c r="J3948" t="s">
        <v>16</v>
      </c>
      <c r="K3948" s="20">
        <v>0</v>
      </c>
      <c r="L3948" s="20">
        <v>1</v>
      </c>
      <c r="M3948" t="str">
        <f>_xlfn.XLOOKUP(Production_Downtime_Cleaned[[#This Row],[machine_id]],Machine_master[machine_id],Machine_master[department])</f>
        <v>Machining</v>
      </c>
    </row>
    <row r="3949" spans="1:13">
      <c r="A3949" s="19">
        <v>45822</v>
      </c>
      <c r="B3949" t="s">
        <v>21</v>
      </c>
      <c r="C3949" t="s">
        <v>18</v>
      </c>
      <c r="D3949">
        <v>8</v>
      </c>
      <c r="E3949">
        <v>5.3</v>
      </c>
      <c r="F3949">
        <v>2.7</v>
      </c>
      <c r="G3949">
        <v>214</v>
      </c>
      <c r="H3949" t="s">
        <v>27</v>
      </c>
      <c r="I3949">
        <v>14900</v>
      </c>
      <c r="J3949" t="s">
        <v>16</v>
      </c>
      <c r="K3949" s="20">
        <v>0.66</v>
      </c>
      <c r="L3949" s="20">
        <v>0.34</v>
      </c>
      <c r="M3949" t="str">
        <f>_xlfn.XLOOKUP(Production_Downtime_Cleaned[[#This Row],[machine_id]],Machine_master[machine_id],Machine_master[department])</f>
        <v>Machining</v>
      </c>
    </row>
    <row r="3950" spans="1:13">
      <c r="A3950" s="19">
        <v>45822</v>
      </c>
      <c r="B3950" t="s">
        <v>22</v>
      </c>
      <c r="C3950" t="s">
        <v>14</v>
      </c>
      <c r="D3950">
        <v>8</v>
      </c>
      <c r="E3950">
        <v>0</v>
      </c>
      <c r="F3950">
        <v>8</v>
      </c>
      <c r="G3950">
        <v>734</v>
      </c>
      <c r="H3950" t="s">
        <v>15</v>
      </c>
      <c r="I3950">
        <v>0</v>
      </c>
      <c r="J3950" t="s">
        <v>16</v>
      </c>
      <c r="K3950" s="20">
        <v>0</v>
      </c>
      <c r="L3950" s="20">
        <v>1</v>
      </c>
      <c r="M3950" t="str">
        <f>_xlfn.XLOOKUP(Production_Downtime_Cleaned[[#This Row],[machine_id]],Machine_master[machine_id],Machine_master[department])</f>
        <v>Machining</v>
      </c>
    </row>
    <row r="3951" spans="1:13">
      <c r="A3951" s="19">
        <v>45822</v>
      </c>
      <c r="B3951" t="s">
        <v>22</v>
      </c>
      <c r="C3951" t="s">
        <v>17</v>
      </c>
      <c r="D3951">
        <v>8</v>
      </c>
      <c r="E3951">
        <v>0</v>
      </c>
      <c r="F3951">
        <v>8</v>
      </c>
      <c r="G3951">
        <v>740</v>
      </c>
      <c r="H3951" t="s">
        <v>15</v>
      </c>
      <c r="I3951">
        <v>0</v>
      </c>
      <c r="J3951" t="s">
        <v>16</v>
      </c>
      <c r="K3951" s="20">
        <v>0</v>
      </c>
      <c r="L3951" s="20">
        <v>1</v>
      </c>
      <c r="M3951" t="str">
        <f>_xlfn.XLOOKUP(Production_Downtime_Cleaned[[#This Row],[machine_id]],Machine_master[machine_id],Machine_master[department])</f>
        <v>Machining</v>
      </c>
    </row>
    <row r="3952" spans="1:13">
      <c r="A3952" s="19">
        <v>45822</v>
      </c>
      <c r="B3952" t="s">
        <v>22</v>
      </c>
      <c r="C3952" t="s">
        <v>18</v>
      </c>
      <c r="D3952">
        <v>8</v>
      </c>
      <c r="E3952">
        <v>1.2</v>
      </c>
      <c r="F3952">
        <v>6.8</v>
      </c>
      <c r="G3952">
        <v>617</v>
      </c>
      <c r="H3952" t="s">
        <v>28</v>
      </c>
      <c r="I3952">
        <v>5700</v>
      </c>
      <c r="J3952" t="s">
        <v>16</v>
      </c>
      <c r="K3952" s="20">
        <v>0.15</v>
      </c>
      <c r="L3952" s="20">
        <v>0.85</v>
      </c>
      <c r="M3952" t="str">
        <f>_xlfn.XLOOKUP(Production_Downtime_Cleaned[[#This Row],[machine_id]],Machine_master[machine_id],Machine_master[department])</f>
        <v>Machining</v>
      </c>
    </row>
    <row r="3953" spans="1:13">
      <c r="A3953" s="19">
        <v>45822</v>
      </c>
      <c r="B3953" t="s">
        <v>23</v>
      </c>
      <c r="C3953" t="s">
        <v>14</v>
      </c>
      <c r="D3953">
        <v>8</v>
      </c>
      <c r="E3953">
        <v>0</v>
      </c>
      <c r="F3953">
        <v>8</v>
      </c>
      <c r="G3953">
        <v>3654</v>
      </c>
      <c r="H3953" t="s">
        <v>15</v>
      </c>
      <c r="I3953">
        <v>0</v>
      </c>
      <c r="J3953" t="s">
        <v>16</v>
      </c>
      <c r="K3953" s="20">
        <v>0</v>
      </c>
      <c r="L3953" s="20">
        <v>1</v>
      </c>
      <c r="M3953" t="str">
        <f>_xlfn.XLOOKUP(Production_Downtime_Cleaned[[#This Row],[machine_id]],Machine_master[machine_id],Machine_master[department])</f>
        <v>Assembly</v>
      </c>
    </row>
    <row r="3954" spans="1:13">
      <c r="A3954" s="19">
        <v>45822</v>
      </c>
      <c r="B3954" t="s">
        <v>23</v>
      </c>
      <c r="C3954" t="s">
        <v>17</v>
      </c>
      <c r="D3954">
        <v>8</v>
      </c>
      <c r="E3954">
        <v>0</v>
      </c>
      <c r="F3954">
        <v>8</v>
      </c>
      <c r="G3954">
        <v>3734</v>
      </c>
      <c r="H3954" t="s">
        <v>15</v>
      </c>
      <c r="I3954">
        <v>0</v>
      </c>
      <c r="J3954" t="s">
        <v>16</v>
      </c>
      <c r="K3954" s="20">
        <v>0</v>
      </c>
      <c r="L3954" s="20">
        <v>1</v>
      </c>
      <c r="M3954" t="str">
        <f>_xlfn.XLOOKUP(Production_Downtime_Cleaned[[#This Row],[machine_id]],Machine_master[machine_id],Machine_master[department])</f>
        <v>Assembly</v>
      </c>
    </row>
    <row r="3955" spans="1:13">
      <c r="A3955" s="19">
        <v>45822</v>
      </c>
      <c r="B3955" t="s">
        <v>23</v>
      </c>
      <c r="C3955" t="s">
        <v>18</v>
      </c>
      <c r="D3955">
        <v>8</v>
      </c>
      <c r="E3955">
        <v>6.5</v>
      </c>
      <c r="F3955">
        <v>1.5</v>
      </c>
      <c r="G3955">
        <v>562</v>
      </c>
      <c r="H3955" t="s">
        <v>30</v>
      </c>
      <c r="I3955">
        <v>8800</v>
      </c>
      <c r="J3955" t="s">
        <v>16</v>
      </c>
      <c r="K3955" s="20">
        <v>0.81</v>
      </c>
      <c r="L3955" s="20">
        <v>0.19</v>
      </c>
      <c r="M3955" t="str">
        <f>_xlfn.XLOOKUP(Production_Downtime_Cleaned[[#This Row],[machine_id]],Machine_master[machine_id],Machine_master[department])</f>
        <v>Assembly</v>
      </c>
    </row>
    <row r="3956" spans="1:13">
      <c r="A3956" s="19">
        <v>45822</v>
      </c>
      <c r="B3956" t="s">
        <v>24</v>
      </c>
      <c r="C3956" t="s">
        <v>14</v>
      </c>
      <c r="D3956">
        <v>8</v>
      </c>
      <c r="E3956">
        <v>3.4</v>
      </c>
      <c r="F3956">
        <v>4.5999999999999996</v>
      </c>
      <c r="G3956">
        <v>1752</v>
      </c>
      <c r="H3956" t="s">
        <v>28</v>
      </c>
      <c r="I3956">
        <v>6700</v>
      </c>
      <c r="J3956" t="s">
        <v>16</v>
      </c>
      <c r="K3956" s="20">
        <v>0.43</v>
      </c>
      <c r="L3956" s="20">
        <v>0.57999999999999996</v>
      </c>
      <c r="M3956" t="str">
        <f>_xlfn.XLOOKUP(Production_Downtime_Cleaned[[#This Row],[machine_id]],Machine_master[machine_id],Machine_master[department])</f>
        <v>Assembly</v>
      </c>
    </row>
    <row r="3957" spans="1:13">
      <c r="A3957" s="19">
        <v>45822</v>
      </c>
      <c r="B3957" t="s">
        <v>24</v>
      </c>
      <c r="C3957" t="s">
        <v>17</v>
      </c>
      <c r="D3957">
        <v>8</v>
      </c>
      <c r="E3957">
        <v>0</v>
      </c>
      <c r="F3957">
        <v>8</v>
      </c>
      <c r="G3957">
        <v>3326</v>
      </c>
      <c r="H3957" t="s">
        <v>15</v>
      </c>
      <c r="I3957">
        <v>0</v>
      </c>
      <c r="J3957" t="s">
        <v>16</v>
      </c>
      <c r="K3957" s="20">
        <v>0</v>
      </c>
      <c r="L3957" s="20">
        <v>1</v>
      </c>
      <c r="M3957" t="str">
        <f>_xlfn.XLOOKUP(Production_Downtime_Cleaned[[#This Row],[machine_id]],Machine_master[machine_id],Machine_master[department])</f>
        <v>Assembly</v>
      </c>
    </row>
    <row r="3958" spans="1:13">
      <c r="A3958" s="19">
        <v>45822</v>
      </c>
      <c r="B3958" t="s">
        <v>24</v>
      </c>
      <c r="C3958" t="s">
        <v>18</v>
      </c>
      <c r="D3958">
        <v>8</v>
      </c>
      <c r="E3958">
        <v>0</v>
      </c>
      <c r="F3958">
        <v>8</v>
      </c>
      <c r="G3958">
        <v>3348</v>
      </c>
      <c r="H3958" t="s">
        <v>15</v>
      </c>
      <c r="I3958">
        <v>0</v>
      </c>
      <c r="J3958" t="s">
        <v>16</v>
      </c>
      <c r="K3958" s="20">
        <v>0</v>
      </c>
      <c r="L3958" s="20">
        <v>1</v>
      </c>
      <c r="M3958" t="str">
        <f>_xlfn.XLOOKUP(Production_Downtime_Cleaned[[#This Row],[machine_id]],Machine_master[machine_id],Machine_master[department])</f>
        <v>Assembly</v>
      </c>
    </row>
    <row r="3959" spans="1:13">
      <c r="A3959" s="19">
        <v>45822</v>
      </c>
      <c r="B3959" t="s">
        <v>25</v>
      </c>
      <c r="C3959" t="s">
        <v>14</v>
      </c>
      <c r="D3959">
        <v>8</v>
      </c>
      <c r="E3959">
        <v>0</v>
      </c>
      <c r="F3959">
        <v>8</v>
      </c>
      <c r="G3959">
        <v>4123</v>
      </c>
      <c r="H3959" t="s">
        <v>15</v>
      </c>
      <c r="I3959">
        <v>0</v>
      </c>
      <c r="J3959" t="s">
        <v>16</v>
      </c>
      <c r="K3959" s="20">
        <v>0</v>
      </c>
      <c r="L3959" s="20">
        <v>1</v>
      </c>
      <c r="M3959" t="str">
        <f>_xlfn.XLOOKUP(Production_Downtime_Cleaned[[#This Row],[machine_id]],Machine_master[machine_id],Machine_master[department])</f>
        <v>Cutting</v>
      </c>
    </row>
    <row r="3960" spans="1:13">
      <c r="A3960" s="19">
        <v>45822</v>
      </c>
      <c r="B3960" t="s">
        <v>25</v>
      </c>
      <c r="C3960" t="s">
        <v>17</v>
      </c>
      <c r="D3960">
        <v>8</v>
      </c>
      <c r="E3960">
        <v>0</v>
      </c>
      <c r="F3960">
        <v>8</v>
      </c>
      <c r="G3960">
        <v>4099</v>
      </c>
      <c r="H3960" t="s">
        <v>15</v>
      </c>
      <c r="I3960">
        <v>0</v>
      </c>
      <c r="J3960" t="s">
        <v>16</v>
      </c>
      <c r="K3960" s="20">
        <v>0</v>
      </c>
      <c r="L3960" s="20">
        <v>1</v>
      </c>
      <c r="M3960" t="str">
        <f>_xlfn.XLOOKUP(Production_Downtime_Cleaned[[#This Row],[machine_id]],Machine_master[machine_id],Machine_master[department])</f>
        <v>Cutting</v>
      </c>
    </row>
    <row r="3961" spans="1:13">
      <c r="A3961" s="19">
        <v>45822</v>
      </c>
      <c r="B3961" t="s">
        <v>25</v>
      </c>
      <c r="C3961" t="s">
        <v>18</v>
      </c>
      <c r="D3961">
        <v>8</v>
      </c>
      <c r="E3961">
        <v>0</v>
      </c>
      <c r="F3961">
        <v>8</v>
      </c>
      <c r="G3961">
        <v>4127</v>
      </c>
      <c r="H3961" t="s">
        <v>15</v>
      </c>
      <c r="I3961">
        <v>0</v>
      </c>
      <c r="J3961" t="s">
        <v>16</v>
      </c>
      <c r="K3961" s="20">
        <v>0</v>
      </c>
      <c r="L3961" s="20">
        <v>1</v>
      </c>
      <c r="M3961" t="str">
        <f>_xlfn.XLOOKUP(Production_Downtime_Cleaned[[#This Row],[machine_id]],Machine_master[machine_id],Machine_master[department])</f>
        <v>Cutting</v>
      </c>
    </row>
    <row r="3962" spans="1:13">
      <c r="A3962" s="19">
        <v>45823</v>
      </c>
      <c r="B3962" t="s">
        <v>13</v>
      </c>
      <c r="C3962" t="s">
        <v>14</v>
      </c>
      <c r="D3962">
        <v>8</v>
      </c>
      <c r="E3962">
        <v>0</v>
      </c>
      <c r="F3962">
        <v>8</v>
      </c>
      <c r="G3962">
        <v>5155</v>
      </c>
      <c r="H3962" t="s">
        <v>15</v>
      </c>
      <c r="I3962">
        <v>0</v>
      </c>
      <c r="J3962" t="s">
        <v>16</v>
      </c>
      <c r="K3962" s="20">
        <v>0</v>
      </c>
      <c r="L3962" s="20">
        <v>1</v>
      </c>
      <c r="M3962" t="str">
        <f>_xlfn.XLOOKUP(Production_Downtime_Cleaned[[#This Row],[machine_id]],Machine_master[machine_id],Machine_master[department])</f>
        <v>Stamping</v>
      </c>
    </row>
    <row r="3963" spans="1:13">
      <c r="A3963" s="19">
        <v>45823</v>
      </c>
      <c r="B3963" t="s">
        <v>13</v>
      </c>
      <c r="C3963" t="s">
        <v>17</v>
      </c>
      <c r="D3963">
        <v>8</v>
      </c>
      <c r="E3963">
        <v>0</v>
      </c>
      <c r="F3963">
        <v>8</v>
      </c>
      <c r="G3963">
        <v>5512</v>
      </c>
      <c r="H3963" t="s">
        <v>15</v>
      </c>
      <c r="I3963">
        <v>0</v>
      </c>
      <c r="J3963" t="s">
        <v>16</v>
      </c>
      <c r="K3963" s="20">
        <v>0</v>
      </c>
      <c r="L3963" s="20">
        <v>1</v>
      </c>
      <c r="M3963" t="str">
        <f>_xlfn.XLOOKUP(Production_Downtime_Cleaned[[#This Row],[machine_id]],Machine_master[machine_id],Machine_master[department])</f>
        <v>Stamping</v>
      </c>
    </row>
    <row r="3964" spans="1:13">
      <c r="A3964" s="19">
        <v>45823</v>
      </c>
      <c r="B3964" t="s">
        <v>13</v>
      </c>
      <c r="C3964" t="s">
        <v>18</v>
      </c>
      <c r="D3964">
        <v>8</v>
      </c>
      <c r="E3964">
        <v>0</v>
      </c>
      <c r="F3964">
        <v>8</v>
      </c>
      <c r="G3964">
        <v>5048</v>
      </c>
      <c r="H3964" t="s">
        <v>15</v>
      </c>
      <c r="I3964">
        <v>0</v>
      </c>
      <c r="J3964" t="s">
        <v>16</v>
      </c>
      <c r="K3964" s="20">
        <v>0</v>
      </c>
      <c r="L3964" s="20">
        <v>1</v>
      </c>
      <c r="M3964" t="str">
        <f>_xlfn.XLOOKUP(Production_Downtime_Cleaned[[#This Row],[machine_id]],Machine_master[machine_id],Machine_master[department])</f>
        <v>Stamping</v>
      </c>
    </row>
    <row r="3965" spans="1:13">
      <c r="A3965" s="19">
        <v>45823</v>
      </c>
      <c r="B3965" t="s">
        <v>19</v>
      </c>
      <c r="C3965" t="s">
        <v>14</v>
      </c>
      <c r="D3965">
        <v>8</v>
      </c>
      <c r="E3965">
        <v>5.5</v>
      </c>
      <c r="F3965">
        <v>2.5</v>
      </c>
      <c r="G3965">
        <v>1686</v>
      </c>
      <c r="H3965" t="s">
        <v>31</v>
      </c>
      <c r="I3965">
        <v>14200</v>
      </c>
      <c r="J3965" t="s">
        <v>16</v>
      </c>
      <c r="K3965" s="20">
        <v>0.69</v>
      </c>
      <c r="L3965" s="20">
        <v>0.31</v>
      </c>
      <c r="M3965" t="str">
        <f>_xlfn.XLOOKUP(Production_Downtime_Cleaned[[#This Row],[machine_id]],Machine_master[machine_id],Machine_master[department])</f>
        <v>Stamping</v>
      </c>
    </row>
    <row r="3966" spans="1:13">
      <c r="A3966" s="19">
        <v>45823</v>
      </c>
      <c r="B3966" t="s">
        <v>19</v>
      </c>
      <c r="C3966" t="s">
        <v>17</v>
      </c>
      <c r="D3966">
        <v>8</v>
      </c>
      <c r="E3966">
        <v>0</v>
      </c>
      <c r="F3966">
        <v>8</v>
      </c>
      <c r="G3966">
        <v>5086</v>
      </c>
      <c r="H3966" t="s">
        <v>15</v>
      </c>
      <c r="I3966">
        <v>0</v>
      </c>
      <c r="J3966" t="s">
        <v>16</v>
      </c>
      <c r="K3966" s="20">
        <v>0</v>
      </c>
      <c r="L3966" s="20">
        <v>1</v>
      </c>
      <c r="M3966" t="str">
        <f>_xlfn.XLOOKUP(Production_Downtime_Cleaned[[#This Row],[machine_id]],Machine_master[machine_id],Machine_master[department])</f>
        <v>Stamping</v>
      </c>
    </row>
    <row r="3967" spans="1:13">
      <c r="A3967" s="19">
        <v>45823</v>
      </c>
      <c r="B3967" t="s">
        <v>19</v>
      </c>
      <c r="C3967" t="s">
        <v>18</v>
      </c>
      <c r="D3967">
        <v>8</v>
      </c>
      <c r="E3967">
        <v>0</v>
      </c>
      <c r="F3967">
        <v>8</v>
      </c>
      <c r="G3967">
        <v>5831</v>
      </c>
      <c r="H3967" t="s">
        <v>15</v>
      </c>
      <c r="I3967">
        <v>0</v>
      </c>
      <c r="J3967" t="s">
        <v>16</v>
      </c>
      <c r="K3967" s="20">
        <v>0</v>
      </c>
      <c r="L3967" s="20">
        <v>1</v>
      </c>
      <c r="M3967" t="str">
        <f>_xlfn.XLOOKUP(Production_Downtime_Cleaned[[#This Row],[machine_id]],Machine_master[machine_id],Machine_master[department])</f>
        <v>Stamping</v>
      </c>
    </row>
    <row r="3968" spans="1:13">
      <c r="A3968" s="19">
        <v>45823</v>
      </c>
      <c r="B3968" t="s">
        <v>20</v>
      </c>
      <c r="C3968" t="s">
        <v>14</v>
      </c>
      <c r="D3968">
        <v>8</v>
      </c>
      <c r="E3968">
        <v>6.1</v>
      </c>
      <c r="F3968">
        <v>1.9</v>
      </c>
      <c r="G3968">
        <v>1106</v>
      </c>
      <c r="H3968" t="s">
        <v>30</v>
      </c>
      <c r="I3968">
        <v>6700</v>
      </c>
      <c r="J3968" t="s">
        <v>16</v>
      </c>
      <c r="K3968" s="20">
        <v>0.76</v>
      </c>
      <c r="L3968" s="20">
        <v>0.24</v>
      </c>
      <c r="M3968" t="str">
        <f>_xlfn.XLOOKUP(Production_Downtime_Cleaned[[#This Row],[machine_id]],Machine_master[machine_id],Machine_master[department])</f>
        <v>Stamping</v>
      </c>
    </row>
    <row r="3969" spans="1:13">
      <c r="A3969" s="19">
        <v>45823</v>
      </c>
      <c r="B3969" t="s">
        <v>20</v>
      </c>
      <c r="C3969" t="s">
        <v>17</v>
      </c>
      <c r="D3969">
        <v>8</v>
      </c>
      <c r="E3969">
        <v>0</v>
      </c>
      <c r="F3969">
        <v>8</v>
      </c>
      <c r="G3969">
        <v>4563</v>
      </c>
      <c r="H3969" t="s">
        <v>15</v>
      </c>
      <c r="I3969">
        <v>0</v>
      </c>
      <c r="J3969" t="s">
        <v>16</v>
      </c>
      <c r="K3969" s="20">
        <v>0</v>
      </c>
      <c r="L3969" s="20">
        <v>1</v>
      </c>
      <c r="M3969" t="str">
        <f>_xlfn.XLOOKUP(Production_Downtime_Cleaned[[#This Row],[machine_id]],Machine_master[machine_id],Machine_master[department])</f>
        <v>Stamping</v>
      </c>
    </row>
    <row r="3970" spans="1:13">
      <c r="A3970" s="19">
        <v>45823</v>
      </c>
      <c r="B3970" t="s">
        <v>20</v>
      </c>
      <c r="C3970" t="s">
        <v>18</v>
      </c>
      <c r="D3970">
        <v>8</v>
      </c>
      <c r="E3970">
        <v>2.5</v>
      </c>
      <c r="F3970">
        <v>5.5</v>
      </c>
      <c r="G3970">
        <v>3430</v>
      </c>
      <c r="H3970" t="s">
        <v>30</v>
      </c>
      <c r="I3970">
        <v>5100</v>
      </c>
      <c r="J3970" t="s">
        <v>16</v>
      </c>
      <c r="K3970" s="20">
        <v>0.31</v>
      </c>
      <c r="L3970" s="20">
        <v>0.69</v>
      </c>
      <c r="M3970" t="str">
        <f>_xlfn.XLOOKUP(Production_Downtime_Cleaned[[#This Row],[machine_id]],Machine_master[machine_id],Machine_master[department])</f>
        <v>Stamping</v>
      </c>
    </row>
    <row r="3971" spans="1:13">
      <c r="A3971" s="19">
        <v>45823</v>
      </c>
      <c r="B3971" t="s">
        <v>21</v>
      </c>
      <c r="C3971" t="s">
        <v>14</v>
      </c>
      <c r="D3971">
        <v>8</v>
      </c>
      <c r="E3971">
        <v>0</v>
      </c>
      <c r="F3971">
        <v>8</v>
      </c>
      <c r="G3971">
        <v>728</v>
      </c>
      <c r="H3971" t="s">
        <v>15</v>
      </c>
      <c r="I3971">
        <v>0</v>
      </c>
      <c r="J3971" t="s">
        <v>16</v>
      </c>
      <c r="K3971" s="20">
        <v>0</v>
      </c>
      <c r="L3971" s="20">
        <v>1</v>
      </c>
      <c r="M3971" t="str">
        <f>_xlfn.XLOOKUP(Production_Downtime_Cleaned[[#This Row],[machine_id]],Machine_master[machine_id],Machine_master[department])</f>
        <v>Machining</v>
      </c>
    </row>
    <row r="3972" spans="1:13">
      <c r="A3972" s="19">
        <v>45823</v>
      </c>
      <c r="B3972" t="s">
        <v>21</v>
      </c>
      <c r="C3972" t="s">
        <v>17</v>
      </c>
      <c r="D3972">
        <v>8</v>
      </c>
      <c r="E3972">
        <v>5.5</v>
      </c>
      <c r="F3972">
        <v>2.5</v>
      </c>
      <c r="G3972">
        <v>217</v>
      </c>
      <c r="H3972" t="s">
        <v>30</v>
      </c>
      <c r="I3972">
        <v>2600</v>
      </c>
      <c r="J3972" t="s">
        <v>16</v>
      </c>
      <c r="K3972" s="20">
        <v>0.69</v>
      </c>
      <c r="L3972" s="20">
        <v>0.31</v>
      </c>
      <c r="M3972" t="str">
        <f>_xlfn.XLOOKUP(Production_Downtime_Cleaned[[#This Row],[machine_id]],Machine_master[machine_id],Machine_master[department])</f>
        <v>Machining</v>
      </c>
    </row>
    <row r="3973" spans="1:13">
      <c r="A3973" s="19">
        <v>45823</v>
      </c>
      <c r="B3973" t="s">
        <v>21</v>
      </c>
      <c r="C3973" t="s">
        <v>18</v>
      </c>
      <c r="D3973">
        <v>8</v>
      </c>
      <c r="E3973">
        <v>0</v>
      </c>
      <c r="F3973">
        <v>8</v>
      </c>
      <c r="G3973">
        <v>597</v>
      </c>
      <c r="H3973" t="s">
        <v>15</v>
      </c>
      <c r="I3973">
        <v>0</v>
      </c>
      <c r="J3973" t="s">
        <v>16</v>
      </c>
      <c r="K3973" s="20">
        <v>0</v>
      </c>
      <c r="L3973" s="20">
        <v>1</v>
      </c>
      <c r="M3973" t="str">
        <f>_xlfn.XLOOKUP(Production_Downtime_Cleaned[[#This Row],[machine_id]],Machine_master[machine_id],Machine_master[department])</f>
        <v>Machining</v>
      </c>
    </row>
    <row r="3974" spans="1:13">
      <c r="A3974" s="19">
        <v>45823</v>
      </c>
      <c r="B3974" t="s">
        <v>22</v>
      </c>
      <c r="C3974" t="s">
        <v>14</v>
      </c>
      <c r="D3974">
        <v>8</v>
      </c>
      <c r="E3974">
        <v>0</v>
      </c>
      <c r="F3974">
        <v>8</v>
      </c>
      <c r="G3974">
        <v>728</v>
      </c>
      <c r="H3974" t="s">
        <v>15</v>
      </c>
      <c r="I3974">
        <v>0</v>
      </c>
      <c r="J3974" t="s">
        <v>16</v>
      </c>
      <c r="K3974" s="20">
        <v>0</v>
      </c>
      <c r="L3974" s="20">
        <v>1</v>
      </c>
      <c r="M3974" t="str">
        <f>_xlfn.XLOOKUP(Production_Downtime_Cleaned[[#This Row],[machine_id]],Machine_master[machine_id],Machine_master[department])</f>
        <v>Machining</v>
      </c>
    </row>
    <row r="3975" spans="1:13">
      <c r="A3975" s="19">
        <v>45823</v>
      </c>
      <c r="B3975" t="s">
        <v>22</v>
      </c>
      <c r="C3975" t="s">
        <v>17</v>
      </c>
      <c r="D3975">
        <v>8</v>
      </c>
      <c r="E3975">
        <v>0</v>
      </c>
      <c r="F3975">
        <v>8</v>
      </c>
      <c r="G3975">
        <v>724</v>
      </c>
      <c r="H3975" t="s">
        <v>15</v>
      </c>
      <c r="I3975">
        <v>0</v>
      </c>
      <c r="J3975" t="s">
        <v>16</v>
      </c>
      <c r="K3975" s="20">
        <v>0</v>
      </c>
      <c r="L3975" s="20">
        <v>1</v>
      </c>
      <c r="M3975" t="str">
        <f>_xlfn.XLOOKUP(Production_Downtime_Cleaned[[#This Row],[machine_id]],Machine_master[machine_id],Machine_master[department])</f>
        <v>Machining</v>
      </c>
    </row>
    <row r="3976" spans="1:13">
      <c r="A3976" s="19">
        <v>45823</v>
      </c>
      <c r="B3976" t="s">
        <v>22</v>
      </c>
      <c r="C3976" t="s">
        <v>18</v>
      </c>
      <c r="D3976">
        <v>8</v>
      </c>
      <c r="E3976">
        <v>4.0999999999999996</v>
      </c>
      <c r="F3976">
        <v>3.9</v>
      </c>
      <c r="G3976">
        <v>357</v>
      </c>
      <c r="H3976" t="s">
        <v>26</v>
      </c>
      <c r="I3976">
        <v>10300</v>
      </c>
      <c r="J3976" t="s">
        <v>16</v>
      </c>
      <c r="K3976" s="20">
        <v>0.51</v>
      </c>
      <c r="L3976" s="20">
        <v>0.49</v>
      </c>
      <c r="M3976" t="str">
        <f>_xlfn.XLOOKUP(Production_Downtime_Cleaned[[#This Row],[machine_id]],Machine_master[machine_id],Machine_master[department])</f>
        <v>Machining</v>
      </c>
    </row>
    <row r="3977" spans="1:13">
      <c r="A3977" s="19">
        <v>45823</v>
      </c>
      <c r="B3977" t="s">
        <v>23</v>
      </c>
      <c r="C3977" t="s">
        <v>14</v>
      </c>
      <c r="D3977">
        <v>8</v>
      </c>
      <c r="E3977">
        <v>0</v>
      </c>
      <c r="F3977">
        <v>8</v>
      </c>
      <c r="G3977">
        <v>3373</v>
      </c>
      <c r="H3977" t="s">
        <v>15</v>
      </c>
      <c r="I3977">
        <v>0</v>
      </c>
      <c r="J3977" t="s">
        <v>16</v>
      </c>
      <c r="K3977" s="20">
        <v>0</v>
      </c>
      <c r="L3977" s="20">
        <v>1</v>
      </c>
      <c r="M3977" t="str">
        <f>_xlfn.XLOOKUP(Production_Downtime_Cleaned[[#This Row],[machine_id]],Machine_master[machine_id],Machine_master[department])</f>
        <v>Assembly</v>
      </c>
    </row>
    <row r="3978" spans="1:13">
      <c r="A3978" s="19">
        <v>45823</v>
      </c>
      <c r="B3978" t="s">
        <v>23</v>
      </c>
      <c r="C3978" t="s">
        <v>17</v>
      </c>
      <c r="D3978">
        <v>8</v>
      </c>
      <c r="E3978">
        <v>6.4</v>
      </c>
      <c r="F3978">
        <v>1.6</v>
      </c>
      <c r="G3978">
        <v>687</v>
      </c>
      <c r="H3978" t="s">
        <v>28</v>
      </c>
      <c r="I3978">
        <v>10700</v>
      </c>
      <c r="J3978" t="s">
        <v>16</v>
      </c>
      <c r="K3978" s="20">
        <v>0.8</v>
      </c>
      <c r="L3978" s="20">
        <v>0.2</v>
      </c>
      <c r="M3978" t="str">
        <f>_xlfn.XLOOKUP(Production_Downtime_Cleaned[[#This Row],[machine_id]],Machine_master[machine_id],Machine_master[department])</f>
        <v>Assembly</v>
      </c>
    </row>
    <row r="3979" spans="1:13">
      <c r="A3979" s="19">
        <v>45823</v>
      </c>
      <c r="B3979" t="s">
        <v>23</v>
      </c>
      <c r="C3979" t="s">
        <v>18</v>
      </c>
      <c r="D3979">
        <v>8</v>
      </c>
      <c r="E3979">
        <v>1.1000000000000001</v>
      </c>
      <c r="F3979">
        <v>6.9</v>
      </c>
      <c r="G3979">
        <v>3131</v>
      </c>
      <c r="H3979" t="s">
        <v>31</v>
      </c>
      <c r="I3979">
        <v>10600</v>
      </c>
      <c r="J3979" t="s">
        <v>16</v>
      </c>
      <c r="K3979" s="20">
        <v>0.14000000000000001</v>
      </c>
      <c r="L3979" s="20">
        <v>0.86</v>
      </c>
      <c r="M3979" t="str">
        <f>_xlfn.XLOOKUP(Production_Downtime_Cleaned[[#This Row],[machine_id]],Machine_master[machine_id],Machine_master[department])</f>
        <v>Assembly</v>
      </c>
    </row>
    <row r="3980" spans="1:13">
      <c r="A3980" s="19">
        <v>45823</v>
      </c>
      <c r="B3980" t="s">
        <v>24</v>
      </c>
      <c r="C3980" t="s">
        <v>14</v>
      </c>
      <c r="D3980">
        <v>8</v>
      </c>
      <c r="E3980">
        <v>0</v>
      </c>
      <c r="F3980">
        <v>8</v>
      </c>
      <c r="G3980">
        <v>3438</v>
      </c>
      <c r="H3980" t="s">
        <v>15</v>
      </c>
      <c r="I3980">
        <v>0</v>
      </c>
      <c r="J3980" t="s">
        <v>16</v>
      </c>
      <c r="K3980" s="20">
        <v>0</v>
      </c>
      <c r="L3980" s="20">
        <v>1</v>
      </c>
      <c r="M3980" t="str">
        <f>_xlfn.XLOOKUP(Production_Downtime_Cleaned[[#This Row],[machine_id]],Machine_master[machine_id],Machine_master[department])</f>
        <v>Assembly</v>
      </c>
    </row>
    <row r="3981" spans="1:13">
      <c r="A3981" s="19">
        <v>45823</v>
      </c>
      <c r="B3981" t="s">
        <v>24</v>
      </c>
      <c r="C3981" t="s">
        <v>17</v>
      </c>
      <c r="D3981">
        <v>8</v>
      </c>
      <c r="E3981">
        <v>0</v>
      </c>
      <c r="F3981">
        <v>8</v>
      </c>
      <c r="G3981">
        <v>3510</v>
      </c>
      <c r="H3981" t="s">
        <v>15</v>
      </c>
      <c r="I3981">
        <v>0</v>
      </c>
      <c r="J3981" t="s">
        <v>16</v>
      </c>
      <c r="K3981" s="20">
        <v>0</v>
      </c>
      <c r="L3981" s="20">
        <v>1</v>
      </c>
      <c r="M3981" t="str">
        <f>_xlfn.XLOOKUP(Production_Downtime_Cleaned[[#This Row],[machine_id]],Machine_master[machine_id],Machine_master[department])</f>
        <v>Assembly</v>
      </c>
    </row>
    <row r="3982" spans="1:13">
      <c r="A3982" s="19">
        <v>45823</v>
      </c>
      <c r="B3982" t="s">
        <v>24</v>
      </c>
      <c r="C3982" t="s">
        <v>18</v>
      </c>
      <c r="D3982">
        <v>8</v>
      </c>
      <c r="E3982">
        <v>0</v>
      </c>
      <c r="F3982">
        <v>8</v>
      </c>
      <c r="G3982">
        <v>3019</v>
      </c>
      <c r="H3982" t="s">
        <v>15</v>
      </c>
      <c r="I3982">
        <v>0</v>
      </c>
      <c r="J3982" t="s">
        <v>16</v>
      </c>
      <c r="K3982" s="20">
        <v>0</v>
      </c>
      <c r="L3982" s="20">
        <v>1</v>
      </c>
      <c r="M3982" t="str">
        <f>_xlfn.XLOOKUP(Production_Downtime_Cleaned[[#This Row],[machine_id]],Machine_master[machine_id],Machine_master[department])</f>
        <v>Assembly</v>
      </c>
    </row>
    <row r="3983" spans="1:13">
      <c r="A3983" s="19">
        <v>45823</v>
      </c>
      <c r="B3983" t="s">
        <v>25</v>
      </c>
      <c r="C3983" t="s">
        <v>14</v>
      </c>
      <c r="D3983">
        <v>8</v>
      </c>
      <c r="E3983">
        <v>0</v>
      </c>
      <c r="F3983">
        <v>8</v>
      </c>
      <c r="G3983">
        <v>4073</v>
      </c>
      <c r="H3983" t="s">
        <v>15</v>
      </c>
      <c r="I3983">
        <v>0</v>
      </c>
      <c r="J3983" t="s">
        <v>16</v>
      </c>
      <c r="K3983" s="20">
        <v>0</v>
      </c>
      <c r="L3983" s="20">
        <v>1</v>
      </c>
      <c r="M3983" t="str">
        <f>_xlfn.XLOOKUP(Production_Downtime_Cleaned[[#This Row],[machine_id]],Machine_master[machine_id],Machine_master[department])</f>
        <v>Cutting</v>
      </c>
    </row>
    <row r="3984" spans="1:13">
      <c r="A3984" s="19">
        <v>45823</v>
      </c>
      <c r="B3984" t="s">
        <v>25</v>
      </c>
      <c r="C3984" t="s">
        <v>17</v>
      </c>
      <c r="D3984">
        <v>8</v>
      </c>
      <c r="E3984">
        <v>2.6</v>
      </c>
      <c r="F3984">
        <v>5.4</v>
      </c>
      <c r="G3984">
        <v>2814</v>
      </c>
      <c r="H3984" t="s">
        <v>30</v>
      </c>
      <c r="I3984">
        <v>4800</v>
      </c>
      <c r="J3984" t="s">
        <v>16</v>
      </c>
      <c r="K3984" s="20">
        <v>0.33</v>
      </c>
      <c r="L3984" s="20">
        <v>0.68</v>
      </c>
      <c r="M3984" t="str">
        <f>_xlfn.XLOOKUP(Production_Downtime_Cleaned[[#This Row],[machine_id]],Machine_master[machine_id],Machine_master[department])</f>
        <v>Cutting</v>
      </c>
    </row>
    <row r="3985" spans="1:13">
      <c r="A3985" s="19">
        <v>45823</v>
      </c>
      <c r="B3985" t="s">
        <v>25</v>
      </c>
      <c r="C3985" t="s">
        <v>18</v>
      </c>
      <c r="D3985">
        <v>8</v>
      </c>
      <c r="E3985">
        <v>0</v>
      </c>
      <c r="F3985">
        <v>8</v>
      </c>
      <c r="G3985">
        <v>3995</v>
      </c>
      <c r="H3985" t="s">
        <v>15</v>
      </c>
      <c r="I3985">
        <v>0</v>
      </c>
      <c r="J3985" t="s">
        <v>16</v>
      </c>
      <c r="K3985" s="20">
        <v>0</v>
      </c>
      <c r="L3985" s="20">
        <v>1</v>
      </c>
      <c r="M3985" t="str">
        <f>_xlfn.XLOOKUP(Production_Downtime_Cleaned[[#This Row],[machine_id]],Machine_master[machine_id],Machine_master[department])</f>
        <v>Cutting</v>
      </c>
    </row>
    <row r="3986" spans="1:13">
      <c r="A3986" s="19">
        <v>45824</v>
      </c>
      <c r="B3986" t="s">
        <v>13</v>
      </c>
      <c r="C3986" t="s">
        <v>14</v>
      </c>
      <c r="D3986">
        <v>8</v>
      </c>
      <c r="E3986">
        <v>0</v>
      </c>
      <c r="F3986">
        <v>8</v>
      </c>
      <c r="G3986">
        <v>5071</v>
      </c>
      <c r="H3986" t="s">
        <v>15</v>
      </c>
      <c r="I3986">
        <v>0</v>
      </c>
      <c r="J3986" t="s">
        <v>16</v>
      </c>
      <c r="K3986" s="20">
        <v>0</v>
      </c>
      <c r="L3986" s="20">
        <v>1</v>
      </c>
      <c r="M3986" t="str">
        <f>_xlfn.XLOOKUP(Production_Downtime_Cleaned[[#This Row],[machine_id]],Machine_master[machine_id],Machine_master[department])</f>
        <v>Stamping</v>
      </c>
    </row>
    <row r="3987" spans="1:13">
      <c r="A3987" s="19">
        <v>45824</v>
      </c>
      <c r="B3987" t="s">
        <v>13</v>
      </c>
      <c r="C3987" t="s">
        <v>17</v>
      </c>
      <c r="D3987">
        <v>8</v>
      </c>
      <c r="E3987">
        <v>5.5</v>
      </c>
      <c r="F3987">
        <v>2.5</v>
      </c>
      <c r="G3987">
        <v>1572</v>
      </c>
      <c r="H3987" t="s">
        <v>29</v>
      </c>
      <c r="I3987">
        <v>4800</v>
      </c>
      <c r="J3987" t="s">
        <v>16</v>
      </c>
      <c r="K3987" s="20">
        <v>0.69</v>
      </c>
      <c r="L3987" s="20">
        <v>0.31</v>
      </c>
      <c r="M3987" t="str">
        <f>_xlfn.XLOOKUP(Production_Downtime_Cleaned[[#This Row],[machine_id]],Machine_master[machine_id],Machine_master[department])</f>
        <v>Stamping</v>
      </c>
    </row>
    <row r="3988" spans="1:13">
      <c r="A3988" s="19">
        <v>45824</v>
      </c>
      <c r="B3988" t="s">
        <v>13</v>
      </c>
      <c r="C3988" t="s">
        <v>18</v>
      </c>
      <c r="D3988">
        <v>8</v>
      </c>
      <c r="E3988">
        <v>0</v>
      </c>
      <c r="F3988">
        <v>8</v>
      </c>
      <c r="G3988">
        <v>4658</v>
      </c>
      <c r="H3988" t="s">
        <v>15</v>
      </c>
      <c r="I3988">
        <v>0</v>
      </c>
      <c r="J3988" t="s">
        <v>16</v>
      </c>
      <c r="K3988" s="20">
        <v>0</v>
      </c>
      <c r="L3988" s="20">
        <v>1</v>
      </c>
      <c r="M3988" t="str">
        <f>_xlfn.XLOOKUP(Production_Downtime_Cleaned[[#This Row],[machine_id]],Machine_master[machine_id],Machine_master[department])</f>
        <v>Stamping</v>
      </c>
    </row>
    <row r="3989" spans="1:13">
      <c r="A3989" s="19">
        <v>45824</v>
      </c>
      <c r="B3989" t="s">
        <v>19</v>
      </c>
      <c r="C3989" t="s">
        <v>14</v>
      </c>
      <c r="D3989">
        <v>8</v>
      </c>
      <c r="E3989">
        <v>0</v>
      </c>
      <c r="F3989">
        <v>8</v>
      </c>
      <c r="G3989">
        <v>5097</v>
      </c>
      <c r="H3989" t="s">
        <v>15</v>
      </c>
      <c r="I3989">
        <v>0</v>
      </c>
      <c r="J3989" t="s">
        <v>16</v>
      </c>
      <c r="K3989" s="20">
        <v>0</v>
      </c>
      <c r="L3989" s="20">
        <v>1</v>
      </c>
      <c r="M3989" t="str">
        <f>_xlfn.XLOOKUP(Production_Downtime_Cleaned[[#This Row],[machine_id]],Machine_master[machine_id],Machine_master[department])</f>
        <v>Stamping</v>
      </c>
    </row>
    <row r="3990" spans="1:13">
      <c r="A3990" s="19">
        <v>45824</v>
      </c>
      <c r="B3990" t="s">
        <v>19</v>
      </c>
      <c r="C3990" t="s">
        <v>17</v>
      </c>
      <c r="D3990">
        <v>8</v>
      </c>
      <c r="E3990">
        <v>0</v>
      </c>
      <c r="F3990">
        <v>8</v>
      </c>
      <c r="G3990">
        <v>5068</v>
      </c>
      <c r="H3990" t="s">
        <v>15</v>
      </c>
      <c r="I3990">
        <v>0</v>
      </c>
      <c r="J3990" t="s">
        <v>16</v>
      </c>
      <c r="K3990" s="20">
        <v>0</v>
      </c>
      <c r="L3990" s="20">
        <v>1</v>
      </c>
      <c r="M3990" t="str">
        <f>_xlfn.XLOOKUP(Production_Downtime_Cleaned[[#This Row],[machine_id]],Machine_master[machine_id],Machine_master[department])</f>
        <v>Stamping</v>
      </c>
    </row>
    <row r="3991" spans="1:13">
      <c r="A3991" s="19">
        <v>45824</v>
      </c>
      <c r="B3991" t="s">
        <v>19</v>
      </c>
      <c r="C3991" t="s">
        <v>18</v>
      </c>
      <c r="D3991">
        <v>8</v>
      </c>
      <c r="E3991">
        <v>0</v>
      </c>
      <c r="F3991">
        <v>8</v>
      </c>
      <c r="G3991">
        <v>4713</v>
      </c>
      <c r="H3991" t="s">
        <v>15</v>
      </c>
      <c r="I3991">
        <v>0</v>
      </c>
      <c r="J3991" t="s">
        <v>16</v>
      </c>
      <c r="K3991" s="20">
        <v>0</v>
      </c>
      <c r="L3991" s="20">
        <v>1</v>
      </c>
      <c r="M3991" t="str">
        <f>_xlfn.XLOOKUP(Production_Downtime_Cleaned[[#This Row],[machine_id]],Machine_master[machine_id],Machine_master[department])</f>
        <v>Stamping</v>
      </c>
    </row>
    <row r="3992" spans="1:13">
      <c r="A3992" s="19">
        <v>45824</v>
      </c>
      <c r="B3992" t="s">
        <v>20</v>
      </c>
      <c r="C3992" t="s">
        <v>14</v>
      </c>
      <c r="D3992">
        <v>8</v>
      </c>
      <c r="E3992">
        <v>0</v>
      </c>
      <c r="F3992">
        <v>8</v>
      </c>
      <c r="G3992">
        <v>4439</v>
      </c>
      <c r="H3992" t="s">
        <v>15</v>
      </c>
      <c r="I3992">
        <v>0</v>
      </c>
      <c r="J3992" t="s">
        <v>16</v>
      </c>
      <c r="K3992" s="20">
        <v>0</v>
      </c>
      <c r="L3992" s="20">
        <v>1</v>
      </c>
      <c r="M3992" t="str">
        <f>_xlfn.XLOOKUP(Production_Downtime_Cleaned[[#This Row],[machine_id]],Machine_master[machine_id],Machine_master[department])</f>
        <v>Stamping</v>
      </c>
    </row>
    <row r="3993" spans="1:13">
      <c r="A3993" s="19">
        <v>45824</v>
      </c>
      <c r="B3993" t="s">
        <v>20</v>
      </c>
      <c r="C3993" t="s">
        <v>17</v>
      </c>
      <c r="D3993">
        <v>8</v>
      </c>
      <c r="E3993">
        <v>0</v>
      </c>
      <c r="F3993">
        <v>8</v>
      </c>
      <c r="G3993">
        <v>4612</v>
      </c>
      <c r="H3993" t="s">
        <v>15</v>
      </c>
      <c r="I3993">
        <v>0</v>
      </c>
      <c r="J3993" t="s">
        <v>16</v>
      </c>
      <c r="K3993" s="20">
        <v>0</v>
      </c>
      <c r="L3993" s="20">
        <v>1</v>
      </c>
      <c r="M3993" t="str">
        <f>_xlfn.XLOOKUP(Production_Downtime_Cleaned[[#This Row],[machine_id]],Machine_master[machine_id],Machine_master[department])</f>
        <v>Stamping</v>
      </c>
    </row>
    <row r="3994" spans="1:13">
      <c r="A3994" s="19">
        <v>45824</v>
      </c>
      <c r="B3994" t="s">
        <v>20</v>
      </c>
      <c r="C3994" t="s">
        <v>18</v>
      </c>
      <c r="D3994">
        <v>8</v>
      </c>
      <c r="E3994">
        <v>6.4</v>
      </c>
      <c r="F3994">
        <v>1.6</v>
      </c>
      <c r="G3994">
        <v>838</v>
      </c>
      <c r="H3994" t="s">
        <v>28</v>
      </c>
      <c r="I3994">
        <v>11100</v>
      </c>
      <c r="J3994" t="s">
        <v>16</v>
      </c>
      <c r="K3994" s="20">
        <v>0.8</v>
      </c>
      <c r="L3994" s="20">
        <v>0.2</v>
      </c>
      <c r="M3994" t="str">
        <f>_xlfn.XLOOKUP(Production_Downtime_Cleaned[[#This Row],[machine_id]],Machine_master[machine_id],Machine_master[department])</f>
        <v>Stamping</v>
      </c>
    </row>
    <row r="3995" spans="1:13">
      <c r="A3995" s="19">
        <v>45824</v>
      </c>
      <c r="B3995" t="s">
        <v>21</v>
      </c>
      <c r="C3995" t="s">
        <v>14</v>
      </c>
      <c r="D3995">
        <v>8</v>
      </c>
      <c r="E3995">
        <v>2.2000000000000002</v>
      </c>
      <c r="F3995">
        <v>5.8</v>
      </c>
      <c r="G3995">
        <v>439</v>
      </c>
      <c r="H3995" t="s">
        <v>26</v>
      </c>
      <c r="I3995">
        <v>7600</v>
      </c>
      <c r="J3995" t="s">
        <v>16</v>
      </c>
      <c r="K3995" s="20">
        <v>0.28000000000000003</v>
      </c>
      <c r="L3995" s="20">
        <v>0.73</v>
      </c>
      <c r="M3995" t="str">
        <f>_xlfn.XLOOKUP(Production_Downtime_Cleaned[[#This Row],[machine_id]],Machine_master[machine_id],Machine_master[department])</f>
        <v>Machining</v>
      </c>
    </row>
    <row r="3996" spans="1:13">
      <c r="A3996" s="19">
        <v>45824</v>
      </c>
      <c r="B3996" t="s">
        <v>21</v>
      </c>
      <c r="C3996" t="s">
        <v>17</v>
      </c>
      <c r="D3996">
        <v>8</v>
      </c>
      <c r="E3996">
        <v>4.5</v>
      </c>
      <c r="F3996">
        <v>3.5</v>
      </c>
      <c r="G3996">
        <v>302</v>
      </c>
      <c r="H3996" t="s">
        <v>27</v>
      </c>
      <c r="I3996">
        <v>4300</v>
      </c>
      <c r="J3996" t="s">
        <v>16</v>
      </c>
      <c r="K3996" s="20">
        <v>0.56000000000000005</v>
      </c>
      <c r="L3996" s="20">
        <v>0.44</v>
      </c>
      <c r="M3996" t="str">
        <f>_xlfn.XLOOKUP(Production_Downtime_Cleaned[[#This Row],[machine_id]],Machine_master[machine_id],Machine_master[department])</f>
        <v>Machining</v>
      </c>
    </row>
    <row r="3997" spans="1:13">
      <c r="A3997" s="19">
        <v>45824</v>
      </c>
      <c r="B3997" t="s">
        <v>21</v>
      </c>
      <c r="C3997" t="s">
        <v>18</v>
      </c>
      <c r="D3997">
        <v>8</v>
      </c>
      <c r="E3997">
        <v>0</v>
      </c>
      <c r="F3997">
        <v>8</v>
      </c>
      <c r="G3997">
        <v>645</v>
      </c>
      <c r="H3997" t="s">
        <v>15</v>
      </c>
      <c r="I3997">
        <v>0</v>
      </c>
      <c r="J3997" t="s">
        <v>16</v>
      </c>
      <c r="K3997" s="20">
        <v>0</v>
      </c>
      <c r="L3997" s="20">
        <v>1</v>
      </c>
      <c r="M3997" t="str">
        <f>_xlfn.XLOOKUP(Production_Downtime_Cleaned[[#This Row],[machine_id]],Machine_master[machine_id],Machine_master[department])</f>
        <v>Machining</v>
      </c>
    </row>
    <row r="3998" spans="1:13">
      <c r="A3998" s="19">
        <v>45824</v>
      </c>
      <c r="B3998" t="s">
        <v>22</v>
      </c>
      <c r="C3998" t="s">
        <v>14</v>
      </c>
      <c r="D3998">
        <v>8</v>
      </c>
      <c r="E3998">
        <v>0</v>
      </c>
      <c r="F3998">
        <v>8</v>
      </c>
      <c r="G3998">
        <v>715</v>
      </c>
      <c r="H3998" t="s">
        <v>15</v>
      </c>
      <c r="I3998">
        <v>0</v>
      </c>
      <c r="J3998" t="s">
        <v>16</v>
      </c>
      <c r="K3998" s="20">
        <v>0</v>
      </c>
      <c r="L3998" s="20">
        <v>1</v>
      </c>
      <c r="M3998" t="str">
        <f>_xlfn.XLOOKUP(Production_Downtime_Cleaned[[#This Row],[machine_id]],Machine_master[machine_id],Machine_master[department])</f>
        <v>Machining</v>
      </c>
    </row>
    <row r="3999" spans="1:13">
      <c r="A3999" s="19">
        <v>45824</v>
      </c>
      <c r="B3999" t="s">
        <v>22</v>
      </c>
      <c r="C3999" t="s">
        <v>17</v>
      </c>
      <c r="D3999">
        <v>8</v>
      </c>
      <c r="E3999">
        <v>0</v>
      </c>
      <c r="F3999">
        <v>8</v>
      </c>
      <c r="G3999">
        <v>765</v>
      </c>
      <c r="H3999" t="s">
        <v>15</v>
      </c>
      <c r="I3999">
        <v>0</v>
      </c>
      <c r="J3999" t="s">
        <v>16</v>
      </c>
      <c r="K3999" s="20">
        <v>0</v>
      </c>
      <c r="L3999" s="20">
        <v>1</v>
      </c>
      <c r="M3999" t="str">
        <f>_xlfn.XLOOKUP(Production_Downtime_Cleaned[[#This Row],[machine_id]],Machine_master[machine_id],Machine_master[department])</f>
        <v>Machining</v>
      </c>
    </row>
    <row r="4000" spans="1:13">
      <c r="A4000" s="19">
        <v>45824</v>
      </c>
      <c r="B4000" t="s">
        <v>22</v>
      </c>
      <c r="C4000" t="s">
        <v>18</v>
      </c>
      <c r="D4000">
        <v>8</v>
      </c>
      <c r="E4000">
        <v>0</v>
      </c>
      <c r="F4000">
        <v>8</v>
      </c>
      <c r="G4000">
        <v>716</v>
      </c>
      <c r="H4000" t="s">
        <v>15</v>
      </c>
      <c r="I4000">
        <v>0</v>
      </c>
      <c r="J4000" t="s">
        <v>16</v>
      </c>
      <c r="K4000" s="20">
        <v>0</v>
      </c>
      <c r="L4000" s="20">
        <v>1</v>
      </c>
      <c r="M4000" t="str">
        <f>_xlfn.XLOOKUP(Production_Downtime_Cleaned[[#This Row],[machine_id]],Machine_master[machine_id],Machine_master[department])</f>
        <v>Machining</v>
      </c>
    </row>
    <row r="4001" spans="1:13">
      <c r="A4001" s="19">
        <v>45824</v>
      </c>
      <c r="B4001" t="s">
        <v>23</v>
      </c>
      <c r="C4001" t="s">
        <v>14</v>
      </c>
      <c r="D4001">
        <v>8</v>
      </c>
      <c r="E4001">
        <v>0</v>
      </c>
      <c r="F4001">
        <v>8</v>
      </c>
      <c r="G4001">
        <v>3377</v>
      </c>
      <c r="H4001" t="s">
        <v>15</v>
      </c>
      <c r="I4001">
        <v>0</v>
      </c>
      <c r="J4001" t="s">
        <v>16</v>
      </c>
      <c r="K4001" s="20">
        <v>0</v>
      </c>
      <c r="L4001" s="20">
        <v>1</v>
      </c>
      <c r="M4001" t="str">
        <f>_xlfn.XLOOKUP(Production_Downtime_Cleaned[[#This Row],[machine_id]],Machine_master[machine_id],Machine_master[department])</f>
        <v>Assembly</v>
      </c>
    </row>
    <row r="4002" spans="1:13">
      <c r="A4002" s="19">
        <v>45824</v>
      </c>
      <c r="B4002" t="s">
        <v>23</v>
      </c>
      <c r="C4002" t="s">
        <v>17</v>
      </c>
      <c r="D4002">
        <v>8</v>
      </c>
      <c r="E4002">
        <v>0</v>
      </c>
      <c r="F4002">
        <v>8</v>
      </c>
      <c r="G4002">
        <v>3330</v>
      </c>
      <c r="H4002" t="s">
        <v>15</v>
      </c>
      <c r="I4002">
        <v>0</v>
      </c>
      <c r="J4002" t="s">
        <v>16</v>
      </c>
      <c r="K4002" s="20">
        <v>0</v>
      </c>
      <c r="L4002" s="20">
        <v>1</v>
      </c>
      <c r="M4002" t="str">
        <f>_xlfn.XLOOKUP(Production_Downtime_Cleaned[[#This Row],[machine_id]],Machine_master[machine_id],Machine_master[department])</f>
        <v>Assembly</v>
      </c>
    </row>
    <row r="4003" spans="1:13">
      <c r="A4003" s="19">
        <v>45824</v>
      </c>
      <c r="B4003" t="s">
        <v>23</v>
      </c>
      <c r="C4003" t="s">
        <v>18</v>
      </c>
      <c r="D4003">
        <v>8</v>
      </c>
      <c r="E4003">
        <v>0</v>
      </c>
      <c r="F4003">
        <v>8</v>
      </c>
      <c r="G4003">
        <v>3670</v>
      </c>
      <c r="H4003" t="s">
        <v>15</v>
      </c>
      <c r="I4003">
        <v>0</v>
      </c>
      <c r="J4003" t="s">
        <v>16</v>
      </c>
      <c r="K4003" s="20">
        <v>0</v>
      </c>
      <c r="L4003" s="20">
        <v>1</v>
      </c>
      <c r="M4003" t="str">
        <f>_xlfn.XLOOKUP(Production_Downtime_Cleaned[[#This Row],[machine_id]],Machine_master[machine_id],Machine_master[department])</f>
        <v>Assembly</v>
      </c>
    </row>
    <row r="4004" spans="1:13">
      <c r="A4004" s="19">
        <v>45824</v>
      </c>
      <c r="B4004" t="s">
        <v>24</v>
      </c>
      <c r="C4004" t="s">
        <v>14</v>
      </c>
      <c r="D4004">
        <v>8</v>
      </c>
      <c r="E4004">
        <v>0</v>
      </c>
      <c r="F4004">
        <v>8</v>
      </c>
      <c r="G4004">
        <v>3233</v>
      </c>
      <c r="H4004" t="s">
        <v>15</v>
      </c>
      <c r="I4004">
        <v>0</v>
      </c>
      <c r="J4004" t="s">
        <v>16</v>
      </c>
      <c r="K4004" s="20">
        <v>0</v>
      </c>
      <c r="L4004" s="20">
        <v>1</v>
      </c>
      <c r="M4004" t="str">
        <f>_xlfn.XLOOKUP(Production_Downtime_Cleaned[[#This Row],[machine_id]],Machine_master[machine_id],Machine_master[department])</f>
        <v>Assembly</v>
      </c>
    </row>
    <row r="4005" spans="1:13">
      <c r="A4005" s="19">
        <v>45824</v>
      </c>
      <c r="B4005" t="s">
        <v>24</v>
      </c>
      <c r="C4005" t="s">
        <v>17</v>
      </c>
      <c r="D4005">
        <v>8</v>
      </c>
      <c r="E4005">
        <v>0</v>
      </c>
      <c r="F4005">
        <v>8</v>
      </c>
      <c r="G4005">
        <v>3420</v>
      </c>
      <c r="H4005" t="s">
        <v>15</v>
      </c>
      <c r="I4005">
        <v>0</v>
      </c>
      <c r="J4005" t="s">
        <v>16</v>
      </c>
      <c r="K4005" s="20">
        <v>0</v>
      </c>
      <c r="L4005" s="20">
        <v>1</v>
      </c>
      <c r="M4005" t="str">
        <f>_xlfn.XLOOKUP(Production_Downtime_Cleaned[[#This Row],[machine_id]],Machine_master[machine_id],Machine_master[department])</f>
        <v>Assembly</v>
      </c>
    </row>
    <row r="4006" spans="1:13">
      <c r="A4006" s="19">
        <v>45824</v>
      </c>
      <c r="B4006" t="s">
        <v>24</v>
      </c>
      <c r="C4006" t="s">
        <v>18</v>
      </c>
      <c r="D4006">
        <v>8</v>
      </c>
      <c r="E4006">
        <v>6.4</v>
      </c>
      <c r="F4006">
        <v>1.6</v>
      </c>
      <c r="G4006">
        <v>653</v>
      </c>
      <c r="H4006" t="s">
        <v>29</v>
      </c>
      <c r="I4006">
        <v>2100</v>
      </c>
      <c r="J4006" t="s">
        <v>16</v>
      </c>
      <c r="K4006" s="20">
        <v>0.8</v>
      </c>
      <c r="L4006" s="20">
        <v>0.2</v>
      </c>
      <c r="M4006" t="str">
        <f>_xlfn.XLOOKUP(Production_Downtime_Cleaned[[#This Row],[machine_id]],Machine_master[machine_id],Machine_master[department])</f>
        <v>Assembly</v>
      </c>
    </row>
    <row r="4007" spans="1:13">
      <c r="A4007" s="19">
        <v>45824</v>
      </c>
      <c r="B4007" t="s">
        <v>25</v>
      </c>
      <c r="C4007" t="s">
        <v>14</v>
      </c>
      <c r="D4007">
        <v>8</v>
      </c>
      <c r="E4007">
        <v>0</v>
      </c>
      <c r="F4007">
        <v>8</v>
      </c>
      <c r="G4007">
        <v>3969</v>
      </c>
      <c r="H4007" t="s">
        <v>15</v>
      </c>
      <c r="I4007">
        <v>0</v>
      </c>
      <c r="J4007" t="s">
        <v>16</v>
      </c>
      <c r="K4007" s="20">
        <v>0</v>
      </c>
      <c r="L4007" s="20">
        <v>1</v>
      </c>
      <c r="M4007" t="str">
        <f>_xlfn.XLOOKUP(Production_Downtime_Cleaned[[#This Row],[machine_id]],Machine_master[machine_id],Machine_master[department])</f>
        <v>Cutting</v>
      </c>
    </row>
    <row r="4008" spans="1:13">
      <c r="A4008" s="19">
        <v>45824</v>
      </c>
      <c r="B4008" t="s">
        <v>25</v>
      </c>
      <c r="C4008" t="s">
        <v>17</v>
      </c>
      <c r="D4008">
        <v>8</v>
      </c>
      <c r="E4008">
        <v>2.2999999999999998</v>
      </c>
      <c r="F4008">
        <v>5.7</v>
      </c>
      <c r="G4008">
        <v>2689</v>
      </c>
      <c r="H4008" t="s">
        <v>29</v>
      </c>
      <c r="I4008">
        <v>9900</v>
      </c>
      <c r="J4008" t="s">
        <v>16</v>
      </c>
      <c r="K4008" s="20">
        <v>0.28999999999999998</v>
      </c>
      <c r="L4008" s="20">
        <v>0.71</v>
      </c>
      <c r="M4008" t="str">
        <f>_xlfn.XLOOKUP(Production_Downtime_Cleaned[[#This Row],[machine_id]],Machine_master[machine_id],Machine_master[department])</f>
        <v>Cutting</v>
      </c>
    </row>
    <row r="4009" spans="1:13">
      <c r="A4009" s="19">
        <v>45824</v>
      </c>
      <c r="B4009" t="s">
        <v>25</v>
      </c>
      <c r="C4009" t="s">
        <v>18</v>
      </c>
      <c r="D4009">
        <v>8</v>
      </c>
      <c r="E4009">
        <v>0</v>
      </c>
      <c r="F4009">
        <v>8</v>
      </c>
      <c r="G4009">
        <v>3741</v>
      </c>
      <c r="H4009" t="s">
        <v>15</v>
      </c>
      <c r="I4009">
        <v>0</v>
      </c>
      <c r="J4009" t="s">
        <v>16</v>
      </c>
      <c r="K4009" s="20">
        <v>0</v>
      </c>
      <c r="L4009" s="20">
        <v>1</v>
      </c>
      <c r="M4009" t="str">
        <f>_xlfn.XLOOKUP(Production_Downtime_Cleaned[[#This Row],[machine_id]],Machine_master[machine_id],Machine_master[department])</f>
        <v>Cutting</v>
      </c>
    </row>
    <row r="4010" spans="1:13">
      <c r="A4010" s="19">
        <v>45825</v>
      </c>
      <c r="B4010" t="s">
        <v>13</v>
      </c>
      <c r="C4010" t="s">
        <v>14</v>
      </c>
      <c r="D4010">
        <v>8</v>
      </c>
      <c r="E4010">
        <v>6.3</v>
      </c>
      <c r="F4010">
        <v>1.7</v>
      </c>
      <c r="G4010">
        <v>987</v>
      </c>
      <c r="H4010" t="s">
        <v>28</v>
      </c>
      <c r="I4010">
        <v>14100</v>
      </c>
      <c r="J4010" t="s">
        <v>16</v>
      </c>
      <c r="K4010" s="20">
        <v>0.79</v>
      </c>
      <c r="L4010" s="20">
        <v>0.21</v>
      </c>
      <c r="M4010" t="str">
        <f>_xlfn.XLOOKUP(Production_Downtime_Cleaned[[#This Row],[machine_id]],Machine_master[machine_id],Machine_master[department])</f>
        <v>Stamping</v>
      </c>
    </row>
    <row r="4011" spans="1:13">
      <c r="A4011" s="19">
        <v>45825</v>
      </c>
      <c r="B4011" t="s">
        <v>13</v>
      </c>
      <c r="C4011" t="s">
        <v>17</v>
      </c>
      <c r="D4011">
        <v>8</v>
      </c>
      <c r="E4011">
        <v>0</v>
      </c>
      <c r="F4011">
        <v>8</v>
      </c>
      <c r="G4011">
        <v>5145</v>
      </c>
      <c r="H4011" t="s">
        <v>15</v>
      </c>
      <c r="I4011">
        <v>0</v>
      </c>
      <c r="J4011" t="s">
        <v>16</v>
      </c>
      <c r="K4011" s="20">
        <v>0</v>
      </c>
      <c r="L4011" s="20">
        <v>1</v>
      </c>
      <c r="M4011" t="str">
        <f>_xlfn.XLOOKUP(Production_Downtime_Cleaned[[#This Row],[machine_id]],Machine_master[machine_id],Machine_master[department])</f>
        <v>Stamping</v>
      </c>
    </row>
    <row r="4012" spans="1:13">
      <c r="A4012" s="19">
        <v>45825</v>
      </c>
      <c r="B4012" t="s">
        <v>13</v>
      </c>
      <c r="C4012" t="s">
        <v>18</v>
      </c>
      <c r="D4012">
        <v>8</v>
      </c>
      <c r="E4012">
        <v>0</v>
      </c>
      <c r="F4012">
        <v>8</v>
      </c>
      <c r="G4012">
        <v>4999</v>
      </c>
      <c r="H4012" t="s">
        <v>15</v>
      </c>
      <c r="I4012">
        <v>0</v>
      </c>
      <c r="J4012" t="s">
        <v>16</v>
      </c>
      <c r="K4012" s="20">
        <v>0</v>
      </c>
      <c r="L4012" s="20">
        <v>1</v>
      </c>
      <c r="M4012" t="str">
        <f>_xlfn.XLOOKUP(Production_Downtime_Cleaned[[#This Row],[machine_id]],Machine_master[machine_id],Machine_master[department])</f>
        <v>Stamping</v>
      </c>
    </row>
    <row r="4013" spans="1:13">
      <c r="A4013" s="19">
        <v>45825</v>
      </c>
      <c r="B4013" t="s">
        <v>19</v>
      </c>
      <c r="C4013" t="s">
        <v>14</v>
      </c>
      <c r="D4013">
        <v>8</v>
      </c>
      <c r="E4013">
        <v>0</v>
      </c>
      <c r="F4013">
        <v>8</v>
      </c>
      <c r="G4013">
        <v>4933</v>
      </c>
      <c r="H4013" t="s">
        <v>15</v>
      </c>
      <c r="I4013">
        <v>0</v>
      </c>
      <c r="J4013" t="s">
        <v>16</v>
      </c>
      <c r="K4013" s="20">
        <v>0</v>
      </c>
      <c r="L4013" s="20">
        <v>1</v>
      </c>
      <c r="M4013" t="str">
        <f>_xlfn.XLOOKUP(Production_Downtime_Cleaned[[#This Row],[machine_id]],Machine_master[machine_id],Machine_master[department])</f>
        <v>Stamping</v>
      </c>
    </row>
    <row r="4014" spans="1:13">
      <c r="A4014" s="19">
        <v>45825</v>
      </c>
      <c r="B4014" t="s">
        <v>19</v>
      </c>
      <c r="C4014" t="s">
        <v>17</v>
      </c>
      <c r="D4014">
        <v>8</v>
      </c>
      <c r="E4014">
        <v>0</v>
      </c>
      <c r="F4014">
        <v>8</v>
      </c>
      <c r="G4014">
        <v>4866</v>
      </c>
      <c r="H4014" t="s">
        <v>15</v>
      </c>
      <c r="I4014">
        <v>0</v>
      </c>
      <c r="J4014" t="s">
        <v>16</v>
      </c>
      <c r="K4014" s="20">
        <v>0</v>
      </c>
      <c r="L4014" s="20">
        <v>1</v>
      </c>
      <c r="M4014" t="str">
        <f>_xlfn.XLOOKUP(Production_Downtime_Cleaned[[#This Row],[machine_id]],Machine_master[machine_id],Machine_master[department])</f>
        <v>Stamping</v>
      </c>
    </row>
    <row r="4015" spans="1:13">
      <c r="A4015" s="19">
        <v>45825</v>
      </c>
      <c r="B4015" t="s">
        <v>19</v>
      </c>
      <c r="C4015" t="s">
        <v>18</v>
      </c>
      <c r="D4015">
        <v>8</v>
      </c>
      <c r="E4015">
        <v>0</v>
      </c>
      <c r="F4015">
        <v>8</v>
      </c>
      <c r="G4015">
        <v>4894</v>
      </c>
      <c r="H4015" t="s">
        <v>15</v>
      </c>
      <c r="I4015">
        <v>0</v>
      </c>
      <c r="J4015" t="s">
        <v>16</v>
      </c>
      <c r="K4015" s="20">
        <v>0</v>
      </c>
      <c r="L4015" s="20">
        <v>1</v>
      </c>
      <c r="M4015" t="str">
        <f>_xlfn.XLOOKUP(Production_Downtime_Cleaned[[#This Row],[machine_id]],Machine_master[machine_id],Machine_master[department])</f>
        <v>Stamping</v>
      </c>
    </row>
    <row r="4016" spans="1:13">
      <c r="A4016" s="19">
        <v>45825</v>
      </c>
      <c r="B4016" t="s">
        <v>20</v>
      </c>
      <c r="C4016" t="s">
        <v>14</v>
      </c>
      <c r="D4016">
        <v>8</v>
      </c>
      <c r="E4016">
        <v>5.4</v>
      </c>
      <c r="F4016">
        <v>2.6</v>
      </c>
      <c r="G4016">
        <v>1428</v>
      </c>
      <c r="H4016" t="s">
        <v>27</v>
      </c>
      <c r="I4016">
        <v>14500</v>
      </c>
      <c r="J4016" t="s">
        <v>16</v>
      </c>
      <c r="K4016" s="20">
        <v>0.68</v>
      </c>
      <c r="L4016" s="20">
        <v>0.33</v>
      </c>
      <c r="M4016" t="str">
        <f>_xlfn.XLOOKUP(Production_Downtime_Cleaned[[#This Row],[machine_id]],Machine_master[machine_id],Machine_master[department])</f>
        <v>Stamping</v>
      </c>
    </row>
    <row r="4017" spans="1:13">
      <c r="A4017" s="19">
        <v>45825</v>
      </c>
      <c r="B4017" t="s">
        <v>20</v>
      </c>
      <c r="C4017" t="s">
        <v>17</v>
      </c>
      <c r="D4017">
        <v>8</v>
      </c>
      <c r="E4017">
        <v>0</v>
      </c>
      <c r="F4017">
        <v>8</v>
      </c>
      <c r="G4017">
        <v>4411</v>
      </c>
      <c r="H4017" t="s">
        <v>15</v>
      </c>
      <c r="I4017">
        <v>0</v>
      </c>
      <c r="J4017" t="s">
        <v>16</v>
      </c>
      <c r="K4017" s="20">
        <v>0</v>
      </c>
      <c r="L4017" s="20">
        <v>1</v>
      </c>
      <c r="M4017" t="str">
        <f>_xlfn.XLOOKUP(Production_Downtime_Cleaned[[#This Row],[machine_id]],Machine_master[machine_id],Machine_master[department])</f>
        <v>Stamping</v>
      </c>
    </row>
    <row r="4018" spans="1:13">
      <c r="A4018" s="19">
        <v>45825</v>
      </c>
      <c r="B4018" t="s">
        <v>20</v>
      </c>
      <c r="C4018" t="s">
        <v>18</v>
      </c>
      <c r="D4018">
        <v>8</v>
      </c>
      <c r="E4018">
        <v>1.8</v>
      </c>
      <c r="F4018">
        <v>6.2</v>
      </c>
      <c r="G4018">
        <v>3563</v>
      </c>
      <c r="H4018" t="s">
        <v>30</v>
      </c>
      <c r="I4018">
        <v>7600</v>
      </c>
      <c r="J4018" t="s">
        <v>16</v>
      </c>
      <c r="K4018" s="20">
        <v>0.23</v>
      </c>
      <c r="L4018" s="20">
        <v>0.78</v>
      </c>
      <c r="M4018" t="str">
        <f>_xlfn.XLOOKUP(Production_Downtime_Cleaned[[#This Row],[machine_id]],Machine_master[machine_id],Machine_master[department])</f>
        <v>Stamping</v>
      </c>
    </row>
    <row r="4019" spans="1:13">
      <c r="A4019" s="19">
        <v>45825</v>
      </c>
      <c r="B4019" t="s">
        <v>21</v>
      </c>
      <c r="C4019" t="s">
        <v>14</v>
      </c>
      <c r="D4019">
        <v>8</v>
      </c>
      <c r="E4019">
        <v>0</v>
      </c>
      <c r="F4019">
        <v>8</v>
      </c>
      <c r="G4019">
        <v>697</v>
      </c>
      <c r="H4019" t="s">
        <v>15</v>
      </c>
      <c r="I4019">
        <v>0</v>
      </c>
      <c r="J4019" t="s">
        <v>16</v>
      </c>
      <c r="K4019" s="20">
        <v>0</v>
      </c>
      <c r="L4019" s="20">
        <v>1</v>
      </c>
      <c r="M4019" t="str">
        <f>_xlfn.XLOOKUP(Production_Downtime_Cleaned[[#This Row],[machine_id]],Machine_master[machine_id],Machine_master[department])</f>
        <v>Machining</v>
      </c>
    </row>
    <row r="4020" spans="1:13">
      <c r="A4020" s="19">
        <v>45825</v>
      </c>
      <c r="B4020" t="s">
        <v>21</v>
      </c>
      <c r="C4020" t="s">
        <v>17</v>
      </c>
      <c r="D4020">
        <v>8</v>
      </c>
      <c r="E4020">
        <v>0</v>
      </c>
      <c r="F4020">
        <v>8</v>
      </c>
      <c r="G4020">
        <v>702</v>
      </c>
      <c r="H4020" t="s">
        <v>15</v>
      </c>
      <c r="I4020">
        <v>0</v>
      </c>
      <c r="J4020" t="s">
        <v>16</v>
      </c>
      <c r="K4020" s="20">
        <v>0</v>
      </c>
      <c r="L4020" s="20">
        <v>1</v>
      </c>
      <c r="M4020" t="str">
        <f>_xlfn.XLOOKUP(Production_Downtime_Cleaned[[#This Row],[machine_id]],Machine_master[machine_id],Machine_master[department])</f>
        <v>Machining</v>
      </c>
    </row>
    <row r="4021" spans="1:13">
      <c r="A4021" s="19">
        <v>45825</v>
      </c>
      <c r="B4021" t="s">
        <v>21</v>
      </c>
      <c r="C4021" t="s">
        <v>18</v>
      </c>
      <c r="D4021">
        <v>8</v>
      </c>
      <c r="E4021">
        <v>0.8</v>
      </c>
      <c r="F4021">
        <v>7.2</v>
      </c>
      <c r="G4021">
        <v>542</v>
      </c>
      <c r="H4021" t="s">
        <v>28</v>
      </c>
      <c r="I4021">
        <v>1900</v>
      </c>
      <c r="J4021" t="s">
        <v>16</v>
      </c>
      <c r="K4021" s="20">
        <v>0.1</v>
      </c>
      <c r="L4021" s="20">
        <v>0.9</v>
      </c>
      <c r="M4021" t="str">
        <f>_xlfn.XLOOKUP(Production_Downtime_Cleaned[[#This Row],[machine_id]],Machine_master[machine_id],Machine_master[department])</f>
        <v>Machining</v>
      </c>
    </row>
    <row r="4022" spans="1:13">
      <c r="A4022" s="19">
        <v>45825</v>
      </c>
      <c r="B4022" t="s">
        <v>22</v>
      </c>
      <c r="C4022" t="s">
        <v>14</v>
      </c>
      <c r="D4022">
        <v>8</v>
      </c>
      <c r="E4022">
        <v>0</v>
      </c>
      <c r="F4022">
        <v>8</v>
      </c>
      <c r="G4022">
        <v>736</v>
      </c>
      <c r="H4022" t="s">
        <v>15</v>
      </c>
      <c r="I4022">
        <v>0</v>
      </c>
      <c r="J4022" t="s">
        <v>16</v>
      </c>
      <c r="K4022" s="20">
        <v>0</v>
      </c>
      <c r="L4022" s="20">
        <v>1</v>
      </c>
      <c r="M4022" t="str">
        <f>_xlfn.XLOOKUP(Production_Downtime_Cleaned[[#This Row],[machine_id]],Machine_master[machine_id],Machine_master[department])</f>
        <v>Machining</v>
      </c>
    </row>
    <row r="4023" spans="1:13">
      <c r="A4023" s="19">
        <v>45825</v>
      </c>
      <c r="B4023" t="s">
        <v>22</v>
      </c>
      <c r="C4023" t="s">
        <v>17</v>
      </c>
      <c r="D4023">
        <v>8</v>
      </c>
      <c r="E4023">
        <v>0</v>
      </c>
      <c r="F4023">
        <v>8</v>
      </c>
      <c r="G4023">
        <v>683</v>
      </c>
      <c r="H4023" t="s">
        <v>15</v>
      </c>
      <c r="I4023">
        <v>0</v>
      </c>
      <c r="J4023" t="s">
        <v>16</v>
      </c>
      <c r="K4023" s="20">
        <v>0</v>
      </c>
      <c r="L4023" s="20">
        <v>1</v>
      </c>
      <c r="M4023" t="str">
        <f>_xlfn.XLOOKUP(Production_Downtime_Cleaned[[#This Row],[machine_id]],Machine_master[machine_id],Machine_master[department])</f>
        <v>Machining</v>
      </c>
    </row>
    <row r="4024" spans="1:13">
      <c r="A4024" s="19">
        <v>45825</v>
      </c>
      <c r="B4024" t="s">
        <v>22</v>
      </c>
      <c r="C4024" t="s">
        <v>18</v>
      </c>
      <c r="D4024">
        <v>8</v>
      </c>
      <c r="E4024">
        <v>0</v>
      </c>
      <c r="F4024">
        <v>8</v>
      </c>
      <c r="G4024">
        <v>729</v>
      </c>
      <c r="H4024" t="s">
        <v>15</v>
      </c>
      <c r="I4024">
        <v>0</v>
      </c>
      <c r="J4024" t="s">
        <v>16</v>
      </c>
      <c r="K4024" s="20">
        <v>0</v>
      </c>
      <c r="L4024" s="20">
        <v>1</v>
      </c>
      <c r="M4024" t="str">
        <f>_xlfn.XLOOKUP(Production_Downtime_Cleaned[[#This Row],[machine_id]],Machine_master[machine_id],Machine_master[department])</f>
        <v>Machining</v>
      </c>
    </row>
    <row r="4025" spans="1:13">
      <c r="A4025" s="19">
        <v>45825</v>
      </c>
      <c r="B4025" t="s">
        <v>23</v>
      </c>
      <c r="C4025" t="s">
        <v>14</v>
      </c>
      <c r="D4025">
        <v>8</v>
      </c>
      <c r="E4025">
        <v>0</v>
      </c>
      <c r="F4025">
        <v>8</v>
      </c>
      <c r="G4025">
        <v>3081</v>
      </c>
      <c r="H4025" t="s">
        <v>15</v>
      </c>
      <c r="I4025">
        <v>0</v>
      </c>
      <c r="J4025" t="s">
        <v>16</v>
      </c>
      <c r="K4025" s="20">
        <v>0</v>
      </c>
      <c r="L4025" s="20">
        <v>1</v>
      </c>
      <c r="M4025" t="str">
        <f>_xlfn.XLOOKUP(Production_Downtime_Cleaned[[#This Row],[machine_id]],Machine_master[machine_id],Machine_master[department])</f>
        <v>Assembly</v>
      </c>
    </row>
    <row r="4026" spans="1:13">
      <c r="A4026" s="19">
        <v>45825</v>
      </c>
      <c r="B4026" t="s">
        <v>23</v>
      </c>
      <c r="C4026" t="s">
        <v>17</v>
      </c>
      <c r="D4026">
        <v>8</v>
      </c>
      <c r="E4026">
        <v>0</v>
      </c>
      <c r="F4026">
        <v>8</v>
      </c>
      <c r="G4026">
        <v>3448</v>
      </c>
      <c r="H4026" t="s">
        <v>15</v>
      </c>
      <c r="I4026">
        <v>0</v>
      </c>
      <c r="J4026" t="s">
        <v>16</v>
      </c>
      <c r="K4026" s="20">
        <v>0</v>
      </c>
      <c r="L4026" s="20">
        <v>1</v>
      </c>
      <c r="M4026" t="str">
        <f>_xlfn.XLOOKUP(Production_Downtime_Cleaned[[#This Row],[machine_id]],Machine_master[machine_id],Machine_master[department])</f>
        <v>Assembly</v>
      </c>
    </row>
    <row r="4027" spans="1:13">
      <c r="A4027" s="19">
        <v>45825</v>
      </c>
      <c r="B4027" t="s">
        <v>23</v>
      </c>
      <c r="C4027" t="s">
        <v>18</v>
      </c>
      <c r="D4027">
        <v>8</v>
      </c>
      <c r="E4027">
        <v>0</v>
      </c>
      <c r="F4027">
        <v>8</v>
      </c>
      <c r="G4027">
        <v>3208</v>
      </c>
      <c r="H4027" t="s">
        <v>15</v>
      </c>
      <c r="I4027">
        <v>0</v>
      </c>
      <c r="J4027" t="s">
        <v>16</v>
      </c>
      <c r="K4027" s="20">
        <v>0</v>
      </c>
      <c r="L4027" s="20">
        <v>1</v>
      </c>
      <c r="M4027" t="str">
        <f>_xlfn.XLOOKUP(Production_Downtime_Cleaned[[#This Row],[machine_id]],Machine_master[machine_id],Machine_master[department])</f>
        <v>Assembly</v>
      </c>
    </row>
    <row r="4028" spans="1:13">
      <c r="A4028" s="19">
        <v>45825</v>
      </c>
      <c r="B4028" t="s">
        <v>24</v>
      </c>
      <c r="C4028" t="s">
        <v>14</v>
      </c>
      <c r="D4028">
        <v>8</v>
      </c>
      <c r="E4028">
        <v>0</v>
      </c>
      <c r="F4028">
        <v>8</v>
      </c>
      <c r="G4028">
        <v>2596</v>
      </c>
      <c r="H4028" t="s">
        <v>15</v>
      </c>
      <c r="I4028">
        <v>0</v>
      </c>
      <c r="J4028" t="s">
        <v>16</v>
      </c>
      <c r="K4028" s="20">
        <v>0</v>
      </c>
      <c r="L4028" s="20">
        <v>1</v>
      </c>
      <c r="M4028" t="str">
        <f>_xlfn.XLOOKUP(Production_Downtime_Cleaned[[#This Row],[machine_id]],Machine_master[machine_id],Machine_master[department])</f>
        <v>Assembly</v>
      </c>
    </row>
    <row r="4029" spans="1:13">
      <c r="A4029" s="19">
        <v>45825</v>
      </c>
      <c r="B4029" t="s">
        <v>24</v>
      </c>
      <c r="C4029" t="s">
        <v>17</v>
      </c>
      <c r="D4029">
        <v>8</v>
      </c>
      <c r="E4029">
        <v>6.6</v>
      </c>
      <c r="F4029">
        <v>1.4</v>
      </c>
      <c r="G4029">
        <v>586</v>
      </c>
      <c r="H4029" t="s">
        <v>26</v>
      </c>
      <c r="I4029">
        <v>12100</v>
      </c>
      <c r="J4029" t="s">
        <v>16</v>
      </c>
      <c r="K4029" s="20">
        <v>0.83</v>
      </c>
      <c r="L4029" s="20">
        <v>0.18</v>
      </c>
      <c r="M4029" t="str">
        <f>_xlfn.XLOOKUP(Production_Downtime_Cleaned[[#This Row],[machine_id]],Machine_master[machine_id],Machine_master[department])</f>
        <v>Assembly</v>
      </c>
    </row>
    <row r="4030" spans="1:13">
      <c r="A4030" s="19">
        <v>45825</v>
      </c>
      <c r="B4030" t="s">
        <v>24</v>
      </c>
      <c r="C4030" t="s">
        <v>18</v>
      </c>
      <c r="D4030">
        <v>8</v>
      </c>
      <c r="E4030">
        <v>0</v>
      </c>
      <c r="F4030">
        <v>8</v>
      </c>
      <c r="G4030">
        <v>2798</v>
      </c>
      <c r="H4030" t="s">
        <v>15</v>
      </c>
      <c r="I4030">
        <v>0</v>
      </c>
      <c r="J4030" t="s">
        <v>16</v>
      </c>
      <c r="K4030" s="20">
        <v>0</v>
      </c>
      <c r="L4030" s="20">
        <v>1</v>
      </c>
      <c r="M4030" t="str">
        <f>_xlfn.XLOOKUP(Production_Downtime_Cleaned[[#This Row],[machine_id]],Machine_master[machine_id],Machine_master[department])</f>
        <v>Assembly</v>
      </c>
    </row>
    <row r="4031" spans="1:13">
      <c r="A4031" s="19">
        <v>45825</v>
      </c>
      <c r="B4031" t="s">
        <v>25</v>
      </c>
      <c r="C4031" t="s">
        <v>14</v>
      </c>
      <c r="D4031">
        <v>8</v>
      </c>
      <c r="E4031">
        <v>4.4000000000000004</v>
      </c>
      <c r="F4031">
        <v>3.6</v>
      </c>
      <c r="G4031">
        <v>1729</v>
      </c>
      <c r="H4031" t="s">
        <v>26</v>
      </c>
      <c r="I4031">
        <v>9400</v>
      </c>
      <c r="J4031" t="s">
        <v>16</v>
      </c>
      <c r="K4031" s="20">
        <v>0.55000000000000004</v>
      </c>
      <c r="L4031" s="20">
        <v>0.45</v>
      </c>
      <c r="M4031" t="str">
        <f>_xlfn.XLOOKUP(Production_Downtime_Cleaned[[#This Row],[machine_id]],Machine_master[machine_id],Machine_master[department])</f>
        <v>Cutting</v>
      </c>
    </row>
    <row r="4032" spans="1:13">
      <c r="A4032" s="19">
        <v>45825</v>
      </c>
      <c r="B4032" t="s">
        <v>25</v>
      </c>
      <c r="C4032" t="s">
        <v>17</v>
      </c>
      <c r="D4032">
        <v>8</v>
      </c>
      <c r="E4032">
        <v>0</v>
      </c>
      <c r="F4032">
        <v>8</v>
      </c>
      <c r="G4032">
        <v>3862</v>
      </c>
      <c r="H4032" t="s">
        <v>15</v>
      </c>
      <c r="I4032">
        <v>0</v>
      </c>
      <c r="J4032" t="s">
        <v>16</v>
      </c>
      <c r="K4032" s="20">
        <v>0</v>
      </c>
      <c r="L4032" s="20">
        <v>1</v>
      </c>
      <c r="M4032" t="str">
        <f>_xlfn.XLOOKUP(Production_Downtime_Cleaned[[#This Row],[machine_id]],Machine_master[machine_id],Machine_master[department])</f>
        <v>Cutting</v>
      </c>
    </row>
    <row r="4033" spans="1:13">
      <c r="A4033" s="19">
        <v>45825</v>
      </c>
      <c r="B4033" t="s">
        <v>25</v>
      </c>
      <c r="C4033" t="s">
        <v>18</v>
      </c>
      <c r="D4033">
        <v>8</v>
      </c>
      <c r="E4033">
        <v>0</v>
      </c>
      <c r="F4033">
        <v>8</v>
      </c>
      <c r="G4033">
        <v>3554</v>
      </c>
      <c r="H4033" t="s">
        <v>15</v>
      </c>
      <c r="I4033">
        <v>0</v>
      </c>
      <c r="J4033" t="s">
        <v>16</v>
      </c>
      <c r="K4033" s="20">
        <v>0</v>
      </c>
      <c r="L4033" s="20">
        <v>1</v>
      </c>
      <c r="M4033" t="str">
        <f>_xlfn.XLOOKUP(Production_Downtime_Cleaned[[#This Row],[machine_id]],Machine_master[machine_id],Machine_master[department])</f>
        <v>Cutting</v>
      </c>
    </row>
    <row r="4034" spans="1:13">
      <c r="A4034" s="19">
        <v>45826</v>
      </c>
      <c r="B4034" t="s">
        <v>13</v>
      </c>
      <c r="C4034" t="s">
        <v>14</v>
      </c>
      <c r="D4034">
        <v>8</v>
      </c>
      <c r="E4034">
        <v>0.7</v>
      </c>
      <c r="F4034">
        <v>7.3</v>
      </c>
      <c r="G4034">
        <v>4471</v>
      </c>
      <c r="H4034" t="s">
        <v>30</v>
      </c>
      <c r="I4034">
        <v>13500</v>
      </c>
      <c r="J4034" t="s">
        <v>16</v>
      </c>
      <c r="K4034" s="20">
        <v>0.09</v>
      </c>
      <c r="L4034" s="20">
        <v>0.91</v>
      </c>
      <c r="M4034" t="str">
        <f>_xlfn.XLOOKUP(Production_Downtime_Cleaned[[#This Row],[machine_id]],Machine_master[machine_id],Machine_master[department])</f>
        <v>Stamping</v>
      </c>
    </row>
    <row r="4035" spans="1:13">
      <c r="A4035" s="19">
        <v>45826</v>
      </c>
      <c r="B4035" t="s">
        <v>13</v>
      </c>
      <c r="C4035" t="s">
        <v>17</v>
      </c>
      <c r="D4035">
        <v>8</v>
      </c>
      <c r="E4035">
        <v>1.6</v>
      </c>
      <c r="F4035">
        <v>6.4</v>
      </c>
      <c r="G4035">
        <v>4012</v>
      </c>
      <c r="H4035" t="s">
        <v>28</v>
      </c>
      <c r="I4035">
        <v>9300</v>
      </c>
      <c r="J4035" t="s">
        <v>16</v>
      </c>
      <c r="K4035" s="20">
        <v>0.2</v>
      </c>
      <c r="L4035" s="20">
        <v>0.8</v>
      </c>
      <c r="M4035" t="str">
        <f>_xlfn.XLOOKUP(Production_Downtime_Cleaned[[#This Row],[machine_id]],Machine_master[machine_id],Machine_master[department])</f>
        <v>Stamping</v>
      </c>
    </row>
    <row r="4036" spans="1:13">
      <c r="A4036" s="19">
        <v>45826</v>
      </c>
      <c r="B4036" t="s">
        <v>13</v>
      </c>
      <c r="C4036" t="s">
        <v>18</v>
      </c>
      <c r="D4036">
        <v>8</v>
      </c>
      <c r="E4036">
        <v>0</v>
      </c>
      <c r="F4036">
        <v>8</v>
      </c>
      <c r="G4036">
        <v>5044</v>
      </c>
      <c r="H4036" t="s">
        <v>15</v>
      </c>
      <c r="I4036">
        <v>0</v>
      </c>
      <c r="J4036" t="s">
        <v>16</v>
      </c>
      <c r="K4036" s="20">
        <v>0</v>
      </c>
      <c r="L4036" s="20">
        <v>1</v>
      </c>
      <c r="M4036" t="str">
        <f>_xlfn.XLOOKUP(Production_Downtime_Cleaned[[#This Row],[machine_id]],Machine_master[machine_id],Machine_master[department])</f>
        <v>Stamping</v>
      </c>
    </row>
    <row r="4037" spans="1:13">
      <c r="A4037" s="19">
        <v>45826</v>
      </c>
      <c r="B4037" t="s">
        <v>19</v>
      </c>
      <c r="C4037" t="s">
        <v>14</v>
      </c>
      <c r="D4037">
        <v>8</v>
      </c>
      <c r="E4037">
        <v>0</v>
      </c>
      <c r="F4037">
        <v>8</v>
      </c>
      <c r="G4037">
        <v>5120</v>
      </c>
      <c r="H4037" t="s">
        <v>15</v>
      </c>
      <c r="I4037">
        <v>0</v>
      </c>
      <c r="J4037" t="s">
        <v>16</v>
      </c>
      <c r="K4037" s="20">
        <v>0</v>
      </c>
      <c r="L4037" s="20">
        <v>1</v>
      </c>
      <c r="M4037" t="str">
        <f>_xlfn.XLOOKUP(Production_Downtime_Cleaned[[#This Row],[machine_id]],Machine_master[machine_id],Machine_master[department])</f>
        <v>Stamping</v>
      </c>
    </row>
    <row r="4038" spans="1:13">
      <c r="A4038" s="19">
        <v>45826</v>
      </c>
      <c r="B4038" t="s">
        <v>19</v>
      </c>
      <c r="C4038" t="s">
        <v>17</v>
      </c>
      <c r="D4038">
        <v>8</v>
      </c>
      <c r="E4038">
        <v>0</v>
      </c>
      <c r="F4038">
        <v>8</v>
      </c>
      <c r="G4038">
        <v>5075</v>
      </c>
      <c r="H4038" t="s">
        <v>15</v>
      </c>
      <c r="I4038">
        <v>0</v>
      </c>
      <c r="J4038" t="s">
        <v>16</v>
      </c>
      <c r="K4038" s="20">
        <v>0</v>
      </c>
      <c r="L4038" s="20">
        <v>1</v>
      </c>
      <c r="M4038" t="str">
        <f>_xlfn.XLOOKUP(Production_Downtime_Cleaned[[#This Row],[machine_id]],Machine_master[machine_id],Machine_master[department])</f>
        <v>Stamping</v>
      </c>
    </row>
    <row r="4039" spans="1:13">
      <c r="A4039" s="19">
        <v>45826</v>
      </c>
      <c r="B4039" t="s">
        <v>19</v>
      </c>
      <c r="C4039" t="s">
        <v>18</v>
      </c>
      <c r="D4039">
        <v>8</v>
      </c>
      <c r="E4039">
        <v>2.9</v>
      </c>
      <c r="F4039">
        <v>5.0999999999999996</v>
      </c>
      <c r="G4039">
        <v>3091</v>
      </c>
      <c r="H4039" t="s">
        <v>30</v>
      </c>
      <c r="I4039">
        <v>14400</v>
      </c>
      <c r="J4039" t="s">
        <v>16</v>
      </c>
      <c r="K4039" s="20">
        <v>0.36</v>
      </c>
      <c r="L4039" s="20">
        <v>0.64</v>
      </c>
      <c r="M4039" t="str">
        <f>_xlfn.XLOOKUP(Production_Downtime_Cleaned[[#This Row],[machine_id]],Machine_master[machine_id],Machine_master[department])</f>
        <v>Stamping</v>
      </c>
    </row>
    <row r="4040" spans="1:13">
      <c r="A4040" s="19">
        <v>45826</v>
      </c>
      <c r="B4040" t="s">
        <v>20</v>
      </c>
      <c r="C4040" t="s">
        <v>14</v>
      </c>
      <c r="D4040">
        <v>8</v>
      </c>
      <c r="E4040">
        <v>1.4</v>
      </c>
      <c r="F4040">
        <v>6.6</v>
      </c>
      <c r="G4040">
        <v>3886</v>
      </c>
      <c r="H4040" t="s">
        <v>26</v>
      </c>
      <c r="I4040">
        <v>7000</v>
      </c>
      <c r="J4040" t="s">
        <v>16</v>
      </c>
      <c r="K4040" s="20">
        <v>0.18</v>
      </c>
      <c r="L4040" s="20">
        <v>0.83</v>
      </c>
      <c r="M4040" t="str">
        <f>_xlfn.XLOOKUP(Production_Downtime_Cleaned[[#This Row],[machine_id]],Machine_master[machine_id],Machine_master[department])</f>
        <v>Stamping</v>
      </c>
    </row>
    <row r="4041" spans="1:13">
      <c r="A4041" s="19">
        <v>45826</v>
      </c>
      <c r="B4041" t="s">
        <v>20</v>
      </c>
      <c r="C4041" t="s">
        <v>17</v>
      </c>
      <c r="D4041">
        <v>8</v>
      </c>
      <c r="E4041">
        <v>0</v>
      </c>
      <c r="F4041">
        <v>8</v>
      </c>
      <c r="G4041">
        <v>4576</v>
      </c>
      <c r="H4041" t="s">
        <v>15</v>
      </c>
      <c r="I4041">
        <v>0</v>
      </c>
      <c r="J4041" t="s">
        <v>16</v>
      </c>
      <c r="K4041" s="20">
        <v>0</v>
      </c>
      <c r="L4041" s="20">
        <v>1</v>
      </c>
      <c r="M4041" t="str">
        <f>_xlfn.XLOOKUP(Production_Downtime_Cleaned[[#This Row],[machine_id]],Machine_master[machine_id],Machine_master[department])</f>
        <v>Stamping</v>
      </c>
    </row>
    <row r="4042" spans="1:13">
      <c r="A4042" s="19">
        <v>45826</v>
      </c>
      <c r="B4042" t="s">
        <v>20</v>
      </c>
      <c r="C4042" t="s">
        <v>18</v>
      </c>
      <c r="D4042">
        <v>8</v>
      </c>
      <c r="E4042">
        <v>0</v>
      </c>
      <c r="F4042">
        <v>8</v>
      </c>
      <c r="G4042">
        <v>5000</v>
      </c>
      <c r="H4042" t="s">
        <v>15</v>
      </c>
      <c r="I4042">
        <v>0</v>
      </c>
      <c r="J4042" t="s">
        <v>16</v>
      </c>
      <c r="K4042" s="20">
        <v>0</v>
      </c>
      <c r="L4042" s="20">
        <v>1</v>
      </c>
      <c r="M4042" t="str">
        <f>_xlfn.XLOOKUP(Production_Downtime_Cleaned[[#This Row],[machine_id]],Machine_master[machine_id],Machine_master[department])</f>
        <v>Stamping</v>
      </c>
    </row>
    <row r="4043" spans="1:13">
      <c r="A4043" s="19">
        <v>45826</v>
      </c>
      <c r="B4043" t="s">
        <v>21</v>
      </c>
      <c r="C4043" t="s">
        <v>14</v>
      </c>
      <c r="D4043">
        <v>8</v>
      </c>
      <c r="E4043">
        <v>0</v>
      </c>
      <c r="F4043">
        <v>8</v>
      </c>
      <c r="G4043">
        <v>697</v>
      </c>
      <c r="H4043" t="s">
        <v>15</v>
      </c>
      <c r="I4043">
        <v>0</v>
      </c>
      <c r="J4043" t="s">
        <v>16</v>
      </c>
      <c r="K4043" s="20">
        <v>0</v>
      </c>
      <c r="L4043" s="20">
        <v>1</v>
      </c>
      <c r="M4043" t="str">
        <f>_xlfn.XLOOKUP(Production_Downtime_Cleaned[[#This Row],[machine_id]],Machine_master[machine_id],Machine_master[department])</f>
        <v>Machining</v>
      </c>
    </row>
    <row r="4044" spans="1:13">
      <c r="A4044" s="19">
        <v>45826</v>
      </c>
      <c r="B4044" t="s">
        <v>21</v>
      </c>
      <c r="C4044" t="s">
        <v>17</v>
      </c>
      <c r="D4044">
        <v>8</v>
      </c>
      <c r="E4044">
        <v>0</v>
      </c>
      <c r="F4044">
        <v>8</v>
      </c>
      <c r="G4044">
        <v>685</v>
      </c>
      <c r="H4044" t="s">
        <v>15</v>
      </c>
      <c r="I4044">
        <v>0</v>
      </c>
      <c r="J4044" t="s">
        <v>16</v>
      </c>
      <c r="K4044" s="20">
        <v>0</v>
      </c>
      <c r="L4044" s="20">
        <v>1</v>
      </c>
      <c r="M4044" t="str">
        <f>_xlfn.XLOOKUP(Production_Downtime_Cleaned[[#This Row],[machine_id]],Machine_master[machine_id],Machine_master[department])</f>
        <v>Machining</v>
      </c>
    </row>
    <row r="4045" spans="1:13">
      <c r="A4045" s="19">
        <v>45826</v>
      </c>
      <c r="B4045" t="s">
        <v>21</v>
      </c>
      <c r="C4045" t="s">
        <v>18</v>
      </c>
      <c r="D4045">
        <v>8</v>
      </c>
      <c r="E4045">
        <v>0</v>
      </c>
      <c r="F4045">
        <v>8</v>
      </c>
      <c r="G4045">
        <v>689</v>
      </c>
      <c r="H4045" t="s">
        <v>15</v>
      </c>
      <c r="I4045">
        <v>0</v>
      </c>
      <c r="J4045" t="s">
        <v>16</v>
      </c>
      <c r="K4045" s="20">
        <v>0</v>
      </c>
      <c r="L4045" s="20">
        <v>1</v>
      </c>
      <c r="M4045" t="str">
        <f>_xlfn.XLOOKUP(Production_Downtime_Cleaned[[#This Row],[machine_id]],Machine_master[machine_id],Machine_master[department])</f>
        <v>Machining</v>
      </c>
    </row>
    <row r="4046" spans="1:13">
      <c r="A4046" s="19">
        <v>45826</v>
      </c>
      <c r="B4046" t="s">
        <v>22</v>
      </c>
      <c r="C4046" t="s">
        <v>14</v>
      </c>
      <c r="D4046">
        <v>8</v>
      </c>
      <c r="E4046">
        <v>3.3</v>
      </c>
      <c r="F4046">
        <v>4.7</v>
      </c>
      <c r="G4046">
        <v>406</v>
      </c>
      <c r="H4046" t="s">
        <v>28</v>
      </c>
      <c r="I4046">
        <v>5000</v>
      </c>
      <c r="J4046" t="s">
        <v>16</v>
      </c>
      <c r="K4046" s="20">
        <v>0.41</v>
      </c>
      <c r="L4046" s="20">
        <v>0.59</v>
      </c>
      <c r="M4046" t="str">
        <f>_xlfn.XLOOKUP(Production_Downtime_Cleaned[[#This Row],[machine_id]],Machine_master[machine_id],Machine_master[department])</f>
        <v>Machining</v>
      </c>
    </row>
    <row r="4047" spans="1:13">
      <c r="A4047" s="19">
        <v>45826</v>
      </c>
      <c r="B4047" t="s">
        <v>22</v>
      </c>
      <c r="C4047" t="s">
        <v>17</v>
      </c>
      <c r="D4047">
        <v>8</v>
      </c>
      <c r="E4047">
        <v>3.2</v>
      </c>
      <c r="F4047">
        <v>4.8</v>
      </c>
      <c r="G4047">
        <v>466</v>
      </c>
      <c r="H4047" t="s">
        <v>28</v>
      </c>
      <c r="I4047">
        <v>14800</v>
      </c>
      <c r="J4047" t="s">
        <v>16</v>
      </c>
      <c r="K4047" s="20">
        <v>0.4</v>
      </c>
      <c r="L4047" s="20">
        <v>0.6</v>
      </c>
      <c r="M4047" t="str">
        <f>_xlfn.XLOOKUP(Production_Downtime_Cleaned[[#This Row],[machine_id]],Machine_master[machine_id],Machine_master[department])</f>
        <v>Machining</v>
      </c>
    </row>
    <row r="4048" spans="1:13">
      <c r="A4048" s="19">
        <v>45826</v>
      </c>
      <c r="B4048" t="s">
        <v>22</v>
      </c>
      <c r="C4048" t="s">
        <v>18</v>
      </c>
      <c r="D4048">
        <v>8</v>
      </c>
      <c r="E4048">
        <v>0</v>
      </c>
      <c r="F4048">
        <v>8</v>
      </c>
      <c r="G4048">
        <v>751</v>
      </c>
      <c r="H4048" t="s">
        <v>15</v>
      </c>
      <c r="I4048">
        <v>0</v>
      </c>
      <c r="J4048" t="s">
        <v>16</v>
      </c>
      <c r="K4048" s="20">
        <v>0</v>
      </c>
      <c r="L4048" s="20">
        <v>1</v>
      </c>
      <c r="M4048" t="str">
        <f>_xlfn.XLOOKUP(Production_Downtime_Cleaned[[#This Row],[machine_id]],Machine_master[machine_id],Machine_master[department])</f>
        <v>Machining</v>
      </c>
    </row>
    <row r="4049" spans="1:13">
      <c r="A4049" s="19">
        <v>45826</v>
      </c>
      <c r="B4049" t="s">
        <v>23</v>
      </c>
      <c r="C4049" t="s">
        <v>14</v>
      </c>
      <c r="D4049">
        <v>8</v>
      </c>
      <c r="E4049">
        <v>0</v>
      </c>
      <c r="F4049">
        <v>8</v>
      </c>
      <c r="G4049">
        <v>3231</v>
      </c>
      <c r="H4049" t="s">
        <v>15</v>
      </c>
      <c r="I4049">
        <v>0</v>
      </c>
      <c r="J4049" t="s">
        <v>16</v>
      </c>
      <c r="K4049" s="20">
        <v>0</v>
      </c>
      <c r="L4049" s="20">
        <v>1</v>
      </c>
      <c r="M4049" t="str">
        <f>_xlfn.XLOOKUP(Production_Downtime_Cleaned[[#This Row],[machine_id]],Machine_master[machine_id],Machine_master[department])</f>
        <v>Assembly</v>
      </c>
    </row>
    <row r="4050" spans="1:13">
      <c r="A4050" s="19">
        <v>45826</v>
      </c>
      <c r="B4050" t="s">
        <v>23</v>
      </c>
      <c r="C4050" t="s">
        <v>17</v>
      </c>
      <c r="D4050">
        <v>8</v>
      </c>
      <c r="E4050">
        <v>3.4</v>
      </c>
      <c r="F4050">
        <v>4.5999999999999996</v>
      </c>
      <c r="G4050">
        <v>1905</v>
      </c>
      <c r="H4050" t="s">
        <v>29</v>
      </c>
      <c r="I4050">
        <v>4800</v>
      </c>
      <c r="J4050" t="s">
        <v>16</v>
      </c>
      <c r="K4050" s="20">
        <v>0.43</v>
      </c>
      <c r="L4050" s="20">
        <v>0.57999999999999996</v>
      </c>
      <c r="M4050" t="str">
        <f>_xlfn.XLOOKUP(Production_Downtime_Cleaned[[#This Row],[machine_id]],Machine_master[machine_id],Machine_master[department])</f>
        <v>Assembly</v>
      </c>
    </row>
    <row r="4051" spans="1:13">
      <c r="A4051" s="19">
        <v>45826</v>
      </c>
      <c r="B4051" t="s">
        <v>23</v>
      </c>
      <c r="C4051" t="s">
        <v>18</v>
      </c>
      <c r="D4051">
        <v>8</v>
      </c>
      <c r="E4051">
        <v>0</v>
      </c>
      <c r="F4051">
        <v>8</v>
      </c>
      <c r="G4051">
        <v>3695</v>
      </c>
      <c r="H4051" t="s">
        <v>15</v>
      </c>
      <c r="I4051">
        <v>0</v>
      </c>
      <c r="J4051" t="s">
        <v>16</v>
      </c>
      <c r="K4051" s="20">
        <v>0</v>
      </c>
      <c r="L4051" s="20">
        <v>1</v>
      </c>
      <c r="M4051" t="str">
        <f>_xlfn.XLOOKUP(Production_Downtime_Cleaned[[#This Row],[machine_id]],Machine_master[machine_id],Machine_master[department])</f>
        <v>Assembly</v>
      </c>
    </row>
    <row r="4052" spans="1:13">
      <c r="A4052" s="19">
        <v>45826</v>
      </c>
      <c r="B4052" t="s">
        <v>24</v>
      </c>
      <c r="C4052" t="s">
        <v>14</v>
      </c>
      <c r="D4052">
        <v>8</v>
      </c>
      <c r="E4052">
        <v>0</v>
      </c>
      <c r="F4052">
        <v>8</v>
      </c>
      <c r="G4052">
        <v>3312</v>
      </c>
      <c r="H4052" t="s">
        <v>15</v>
      </c>
      <c r="I4052">
        <v>0</v>
      </c>
      <c r="J4052" t="s">
        <v>16</v>
      </c>
      <c r="K4052" s="20">
        <v>0</v>
      </c>
      <c r="L4052" s="20">
        <v>1</v>
      </c>
      <c r="M4052" t="str">
        <f>_xlfn.XLOOKUP(Production_Downtime_Cleaned[[#This Row],[machine_id]],Machine_master[machine_id],Machine_master[department])</f>
        <v>Assembly</v>
      </c>
    </row>
    <row r="4053" spans="1:13">
      <c r="A4053" s="19">
        <v>45826</v>
      </c>
      <c r="B4053" t="s">
        <v>24</v>
      </c>
      <c r="C4053" t="s">
        <v>17</v>
      </c>
      <c r="D4053">
        <v>8</v>
      </c>
      <c r="E4053">
        <v>0</v>
      </c>
      <c r="F4053">
        <v>8</v>
      </c>
      <c r="G4053">
        <v>3473</v>
      </c>
      <c r="H4053" t="s">
        <v>15</v>
      </c>
      <c r="I4053">
        <v>0</v>
      </c>
      <c r="J4053" t="s">
        <v>16</v>
      </c>
      <c r="K4053" s="20">
        <v>0</v>
      </c>
      <c r="L4053" s="20">
        <v>1</v>
      </c>
      <c r="M4053" t="str">
        <f>_xlfn.XLOOKUP(Production_Downtime_Cleaned[[#This Row],[machine_id]],Machine_master[machine_id],Machine_master[department])</f>
        <v>Assembly</v>
      </c>
    </row>
    <row r="4054" spans="1:13">
      <c r="A4054" s="19">
        <v>45826</v>
      </c>
      <c r="B4054" t="s">
        <v>24</v>
      </c>
      <c r="C4054" t="s">
        <v>18</v>
      </c>
      <c r="D4054">
        <v>8</v>
      </c>
      <c r="E4054">
        <v>0</v>
      </c>
      <c r="F4054">
        <v>8</v>
      </c>
      <c r="G4054">
        <v>3083</v>
      </c>
      <c r="H4054" t="s">
        <v>15</v>
      </c>
      <c r="I4054">
        <v>0</v>
      </c>
      <c r="J4054" t="s">
        <v>16</v>
      </c>
      <c r="K4054" s="20">
        <v>0</v>
      </c>
      <c r="L4054" s="20">
        <v>1</v>
      </c>
      <c r="M4054" t="str">
        <f>_xlfn.XLOOKUP(Production_Downtime_Cleaned[[#This Row],[machine_id]],Machine_master[machine_id],Machine_master[department])</f>
        <v>Assembly</v>
      </c>
    </row>
    <row r="4055" spans="1:13">
      <c r="A4055" s="19">
        <v>45826</v>
      </c>
      <c r="B4055" t="s">
        <v>25</v>
      </c>
      <c r="C4055" t="s">
        <v>14</v>
      </c>
      <c r="D4055">
        <v>8</v>
      </c>
      <c r="E4055">
        <v>6.9</v>
      </c>
      <c r="F4055">
        <v>1.1000000000000001</v>
      </c>
      <c r="G4055">
        <v>549</v>
      </c>
      <c r="H4055" t="s">
        <v>27</v>
      </c>
      <c r="I4055">
        <v>7200</v>
      </c>
      <c r="J4055" t="s">
        <v>16</v>
      </c>
      <c r="K4055" s="20">
        <v>0.86</v>
      </c>
      <c r="L4055" s="20">
        <v>0.14000000000000001</v>
      </c>
      <c r="M4055" t="str">
        <f>_xlfn.XLOOKUP(Production_Downtime_Cleaned[[#This Row],[machine_id]],Machine_master[machine_id],Machine_master[department])</f>
        <v>Cutting</v>
      </c>
    </row>
    <row r="4056" spans="1:13">
      <c r="A4056" s="19">
        <v>45826</v>
      </c>
      <c r="B4056" t="s">
        <v>25</v>
      </c>
      <c r="C4056" t="s">
        <v>17</v>
      </c>
      <c r="D4056">
        <v>8</v>
      </c>
      <c r="E4056">
        <v>0</v>
      </c>
      <c r="F4056">
        <v>8</v>
      </c>
      <c r="G4056">
        <v>4113</v>
      </c>
      <c r="H4056" t="s">
        <v>15</v>
      </c>
      <c r="I4056">
        <v>0</v>
      </c>
      <c r="J4056" t="s">
        <v>16</v>
      </c>
      <c r="K4056" s="20">
        <v>0</v>
      </c>
      <c r="L4056" s="20">
        <v>1</v>
      </c>
      <c r="M4056" t="str">
        <f>_xlfn.XLOOKUP(Production_Downtime_Cleaned[[#This Row],[machine_id]],Machine_master[machine_id],Machine_master[department])</f>
        <v>Cutting</v>
      </c>
    </row>
    <row r="4057" spans="1:13">
      <c r="A4057" s="19">
        <v>45826</v>
      </c>
      <c r="B4057" t="s">
        <v>25</v>
      </c>
      <c r="C4057" t="s">
        <v>18</v>
      </c>
      <c r="D4057">
        <v>8</v>
      </c>
      <c r="E4057">
        <v>0</v>
      </c>
      <c r="F4057">
        <v>8</v>
      </c>
      <c r="G4057">
        <v>3754</v>
      </c>
      <c r="H4057" t="s">
        <v>15</v>
      </c>
      <c r="I4057">
        <v>0</v>
      </c>
      <c r="J4057" t="s">
        <v>16</v>
      </c>
      <c r="K4057" s="20">
        <v>0</v>
      </c>
      <c r="L4057" s="20">
        <v>1</v>
      </c>
      <c r="M4057" t="str">
        <f>_xlfn.XLOOKUP(Production_Downtime_Cleaned[[#This Row],[machine_id]],Machine_master[machine_id],Machine_master[department])</f>
        <v>Cutting</v>
      </c>
    </row>
    <row r="4058" spans="1:13">
      <c r="A4058" s="19">
        <v>45827</v>
      </c>
      <c r="B4058" t="s">
        <v>13</v>
      </c>
      <c r="C4058" t="s">
        <v>14</v>
      </c>
      <c r="D4058">
        <v>8</v>
      </c>
      <c r="E4058">
        <v>2.2000000000000002</v>
      </c>
      <c r="F4058">
        <v>5.8</v>
      </c>
      <c r="G4058">
        <v>3761</v>
      </c>
      <c r="H4058" t="s">
        <v>27</v>
      </c>
      <c r="I4058">
        <v>6100</v>
      </c>
      <c r="J4058" t="s">
        <v>16</v>
      </c>
      <c r="K4058" s="20">
        <v>0.28000000000000003</v>
      </c>
      <c r="L4058" s="20">
        <v>0.73</v>
      </c>
      <c r="M4058" t="str">
        <f>_xlfn.XLOOKUP(Production_Downtime_Cleaned[[#This Row],[machine_id]],Machine_master[machine_id],Machine_master[department])</f>
        <v>Stamping</v>
      </c>
    </row>
    <row r="4059" spans="1:13">
      <c r="A4059" s="19">
        <v>45827</v>
      </c>
      <c r="B4059" t="s">
        <v>13</v>
      </c>
      <c r="C4059" t="s">
        <v>17</v>
      </c>
      <c r="D4059">
        <v>8</v>
      </c>
      <c r="E4059">
        <v>0</v>
      </c>
      <c r="F4059">
        <v>8</v>
      </c>
      <c r="G4059">
        <v>5279</v>
      </c>
      <c r="H4059" t="s">
        <v>15</v>
      </c>
      <c r="I4059">
        <v>0</v>
      </c>
      <c r="J4059" t="s">
        <v>16</v>
      </c>
      <c r="K4059" s="20">
        <v>0</v>
      </c>
      <c r="L4059" s="20">
        <v>1</v>
      </c>
      <c r="M4059" t="str">
        <f>_xlfn.XLOOKUP(Production_Downtime_Cleaned[[#This Row],[machine_id]],Machine_master[machine_id],Machine_master[department])</f>
        <v>Stamping</v>
      </c>
    </row>
    <row r="4060" spans="1:13">
      <c r="A4060" s="19">
        <v>45827</v>
      </c>
      <c r="B4060" t="s">
        <v>13</v>
      </c>
      <c r="C4060" t="s">
        <v>18</v>
      </c>
      <c r="D4060">
        <v>8</v>
      </c>
      <c r="E4060">
        <v>0</v>
      </c>
      <c r="F4060">
        <v>8</v>
      </c>
      <c r="G4060">
        <v>5263</v>
      </c>
      <c r="H4060" t="s">
        <v>15</v>
      </c>
      <c r="I4060">
        <v>0</v>
      </c>
      <c r="J4060" t="s">
        <v>16</v>
      </c>
      <c r="K4060" s="20">
        <v>0</v>
      </c>
      <c r="L4060" s="20">
        <v>1</v>
      </c>
      <c r="M4060" t="str">
        <f>_xlfn.XLOOKUP(Production_Downtime_Cleaned[[#This Row],[machine_id]],Machine_master[machine_id],Machine_master[department])</f>
        <v>Stamping</v>
      </c>
    </row>
    <row r="4061" spans="1:13">
      <c r="A4061" s="19">
        <v>45827</v>
      </c>
      <c r="B4061" t="s">
        <v>19</v>
      </c>
      <c r="C4061" t="s">
        <v>14</v>
      </c>
      <c r="D4061">
        <v>8</v>
      </c>
      <c r="E4061">
        <v>0</v>
      </c>
      <c r="F4061">
        <v>8</v>
      </c>
      <c r="G4061">
        <v>5160</v>
      </c>
      <c r="H4061" t="s">
        <v>15</v>
      </c>
      <c r="I4061">
        <v>0</v>
      </c>
      <c r="J4061" t="s">
        <v>16</v>
      </c>
      <c r="K4061" s="20">
        <v>0</v>
      </c>
      <c r="L4061" s="20">
        <v>1</v>
      </c>
      <c r="M4061" t="str">
        <f>_xlfn.XLOOKUP(Production_Downtime_Cleaned[[#This Row],[machine_id]],Machine_master[machine_id],Machine_master[department])</f>
        <v>Stamping</v>
      </c>
    </row>
    <row r="4062" spans="1:13">
      <c r="A4062" s="19">
        <v>45827</v>
      </c>
      <c r="B4062" t="s">
        <v>19</v>
      </c>
      <c r="C4062" t="s">
        <v>17</v>
      </c>
      <c r="D4062">
        <v>8</v>
      </c>
      <c r="E4062">
        <v>4.3</v>
      </c>
      <c r="F4062">
        <v>3.7</v>
      </c>
      <c r="G4062">
        <v>2454</v>
      </c>
      <c r="H4062" t="s">
        <v>30</v>
      </c>
      <c r="I4062">
        <v>8500</v>
      </c>
      <c r="J4062" t="s">
        <v>16</v>
      </c>
      <c r="K4062" s="20">
        <v>0.54</v>
      </c>
      <c r="L4062" s="20">
        <v>0.46</v>
      </c>
      <c r="M4062" t="str">
        <f>_xlfn.XLOOKUP(Production_Downtime_Cleaned[[#This Row],[machine_id]],Machine_master[machine_id],Machine_master[department])</f>
        <v>Stamping</v>
      </c>
    </row>
    <row r="4063" spans="1:13">
      <c r="A4063" s="19">
        <v>45827</v>
      </c>
      <c r="B4063" t="s">
        <v>19</v>
      </c>
      <c r="C4063" t="s">
        <v>18</v>
      </c>
      <c r="D4063">
        <v>8</v>
      </c>
      <c r="E4063">
        <v>0</v>
      </c>
      <c r="F4063">
        <v>8</v>
      </c>
      <c r="G4063">
        <v>4794</v>
      </c>
      <c r="H4063" t="s">
        <v>15</v>
      </c>
      <c r="I4063">
        <v>0</v>
      </c>
      <c r="J4063" t="s">
        <v>16</v>
      </c>
      <c r="K4063" s="20">
        <v>0</v>
      </c>
      <c r="L4063" s="20">
        <v>1</v>
      </c>
      <c r="M4063" t="str">
        <f>_xlfn.XLOOKUP(Production_Downtime_Cleaned[[#This Row],[machine_id]],Machine_master[machine_id],Machine_master[department])</f>
        <v>Stamping</v>
      </c>
    </row>
    <row r="4064" spans="1:13">
      <c r="A4064" s="19">
        <v>45827</v>
      </c>
      <c r="B4064" t="s">
        <v>20</v>
      </c>
      <c r="C4064" t="s">
        <v>14</v>
      </c>
      <c r="D4064">
        <v>8</v>
      </c>
      <c r="E4064">
        <v>0</v>
      </c>
      <c r="F4064">
        <v>8</v>
      </c>
      <c r="G4064">
        <v>4436</v>
      </c>
      <c r="H4064" t="s">
        <v>15</v>
      </c>
      <c r="I4064">
        <v>0</v>
      </c>
      <c r="J4064" t="s">
        <v>16</v>
      </c>
      <c r="K4064" s="20">
        <v>0</v>
      </c>
      <c r="L4064" s="20">
        <v>1</v>
      </c>
      <c r="M4064" t="str">
        <f>_xlfn.XLOOKUP(Production_Downtime_Cleaned[[#This Row],[machine_id]],Machine_master[machine_id],Machine_master[department])</f>
        <v>Stamping</v>
      </c>
    </row>
    <row r="4065" spans="1:13">
      <c r="A4065" s="19">
        <v>45827</v>
      </c>
      <c r="B4065" t="s">
        <v>20</v>
      </c>
      <c r="C4065" t="s">
        <v>17</v>
      </c>
      <c r="D4065">
        <v>8</v>
      </c>
      <c r="E4065">
        <v>0</v>
      </c>
      <c r="F4065">
        <v>8</v>
      </c>
      <c r="G4065">
        <v>4600</v>
      </c>
      <c r="H4065" t="s">
        <v>15</v>
      </c>
      <c r="I4065">
        <v>0</v>
      </c>
      <c r="J4065" t="s">
        <v>16</v>
      </c>
      <c r="K4065" s="20">
        <v>0</v>
      </c>
      <c r="L4065" s="20">
        <v>1</v>
      </c>
      <c r="M4065" t="str">
        <f>_xlfn.XLOOKUP(Production_Downtime_Cleaned[[#This Row],[machine_id]],Machine_master[machine_id],Machine_master[department])</f>
        <v>Stamping</v>
      </c>
    </row>
    <row r="4066" spans="1:13">
      <c r="A4066" s="19">
        <v>45827</v>
      </c>
      <c r="B4066" t="s">
        <v>20</v>
      </c>
      <c r="C4066" t="s">
        <v>18</v>
      </c>
      <c r="D4066">
        <v>8</v>
      </c>
      <c r="E4066">
        <v>0</v>
      </c>
      <c r="F4066">
        <v>8</v>
      </c>
      <c r="G4066">
        <v>4770</v>
      </c>
      <c r="H4066" t="s">
        <v>15</v>
      </c>
      <c r="I4066">
        <v>0</v>
      </c>
      <c r="J4066" t="s">
        <v>16</v>
      </c>
      <c r="K4066" s="20">
        <v>0</v>
      </c>
      <c r="L4066" s="20">
        <v>1</v>
      </c>
      <c r="M4066" t="str">
        <f>_xlfn.XLOOKUP(Production_Downtime_Cleaned[[#This Row],[machine_id]],Machine_master[machine_id],Machine_master[department])</f>
        <v>Stamping</v>
      </c>
    </row>
    <row r="4067" spans="1:13">
      <c r="A4067" s="19">
        <v>45827</v>
      </c>
      <c r="B4067" t="s">
        <v>21</v>
      </c>
      <c r="C4067" t="s">
        <v>14</v>
      </c>
      <c r="D4067">
        <v>8</v>
      </c>
      <c r="E4067">
        <v>0</v>
      </c>
      <c r="F4067">
        <v>8</v>
      </c>
      <c r="G4067">
        <v>671</v>
      </c>
      <c r="H4067" t="s">
        <v>15</v>
      </c>
      <c r="I4067">
        <v>0</v>
      </c>
      <c r="J4067" t="s">
        <v>16</v>
      </c>
      <c r="K4067" s="20">
        <v>0</v>
      </c>
      <c r="L4067" s="20">
        <v>1</v>
      </c>
      <c r="M4067" t="str">
        <f>_xlfn.XLOOKUP(Production_Downtime_Cleaned[[#This Row],[machine_id]],Machine_master[machine_id],Machine_master[department])</f>
        <v>Machining</v>
      </c>
    </row>
    <row r="4068" spans="1:13">
      <c r="A4068" s="19">
        <v>45827</v>
      </c>
      <c r="B4068" t="s">
        <v>21</v>
      </c>
      <c r="C4068" t="s">
        <v>17</v>
      </c>
      <c r="D4068">
        <v>8</v>
      </c>
      <c r="E4068">
        <v>3.9</v>
      </c>
      <c r="F4068">
        <v>4.0999999999999996</v>
      </c>
      <c r="G4068">
        <v>326</v>
      </c>
      <c r="H4068" t="s">
        <v>28</v>
      </c>
      <c r="I4068">
        <v>14200</v>
      </c>
      <c r="J4068" t="s">
        <v>16</v>
      </c>
      <c r="K4068" s="20">
        <v>0.49</v>
      </c>
      <c r="L4068" s="20">
        <v>0.51</v>
      </c>
      <c r="M4068" t="str">
        <f>_xlfn.XLOOKUP(Production_Downtime_Cleaned[[#This Row],[machine_id]],Machine_master[machine_id],Machine_master[department])</f>
        <v>Machining</v>
      </c>
    </row>
    <row r="4069" spans="1:13">
      <c r="A4069" s="19">
        <v>45827</v>
      </c>
      <c r="B4069" t="s">
        <v>21</v>
      </c>
      <c r="C4069" t="s">
        <v>18</v>
      </c>
      <c r="D4069">
        <v>8</v>
      </c>
      <c r="E4069">
        <v>0</v>
      </c>
      <c r="F4069">
        <v>8</v>
      </c>
      <c r="G4069">
        <v>715</v>
      </c>
      <c r="H4069" t="s">
        <v>15</v>
      </c>
      <c r="I4069">
        <v>0</v>
      </c>
      <c r="J4069" t="s">
        <v>16</v>
      </c>
      <c r="K4069" s="20">
        <v>0</v>
      </c>
      <c r="L4069" s="20">
        <v>1</v>
      </c>
      <c r="M4069" t="str">
        <f>_xlfn.XLOOKUP(Production_Downtime_Cleaned[[#This Row],[machine_id]],Machine_master[machine_id],Machine_master[department])</f>
        <v>Machining</v>
      </c>
    </row>
    <row r="4070" spans="1:13">
      <c r="A4070" s="19">
        <v>45827</v>
      </c>
      <c r="B4070" t="s">
        <v>22</v>
      </c>
      <c r="C4070" t="s">
        <v>14</v>
      </c>
      <c r="D4070">
        <v>8</v>
      </c>
      <c r="E4070">
        <v>2.9</v>
      </c>
      <c r="F4070">
        <v>5.0999999999999996</v>
      </c>
      <c r="G4070">
        <v>467</v>
      </c>
      <c r="H4070" t="s">
        <v>30</v>
      </c>
      <c r="I4070">
        <v>1900</v>
      </c>
      <c r="J4070" t="s">
        <v>16</v>
      </c>
      <c r="K4070" s="20">
        <v>0.36</v>
      </c>
      <c r="L4070" s="20">
        <v>0.64</v>
      </c>
      <c r="M4070" t="str">
        <f>_xlfn.XLOOKUP(Production_Downtime_Cleaned[[#This Row],[machine_id]],Machine_master[machine_id],Machine_master[department])</f>
        <v>Machining</v>
      </c>
    </row>
    <row r="4071" spans="1:13">
      <c r="A4071" s="19">
        <v>45827</v>
      </c>
      <c r="B4071" t="s">
        <v>22</v>
      </c>
      <c r="C4071" t="s">
        <v>17</v>
      </c>
      <c r="D4071">
        <v>8</v>
      </c>
      <c r="E4071">
        <v>0</v>
      </c>
      <c r="F4071">
        <v>8</v>
      </c>
      <c r="G4071">
        <v>690</v>
      </c>
      <c r="H4071" t="s">
        <v>15</v>
      </c>
      <c r="I4071">
        <v>0</v>
      </c>
      <c r="J4071" t="s">
        <v>16</v>
      </c>
      <c r="K4071" s="20">
        <v>0</v>
      </c>
      <c r="L4071" s="20">
        <v>1</v>
      </c>
      <c r="M4071" t="str">
        <f>_xlfn.XLOOKUP(Production_Downtime_Cleaned[[#This Row],[machine_id]],Machine_master[machine_id],Machine_master[department])</f>
        <v>Machining</v>
      </c>
    </row>
    <row r="4072" spans="1:13">
      <c r="A4072" s="19">
        <v>45827</v>
      </c>
      <c r="B4072" t="s">
        <v>22</v>
      </c>
      <c r="C4072" t="s">
        <v>18</v>
      </c>
      <c r="D4072">
        <v>8</v>
      </c>
      <c r="E4072">
        <v>0</v>
      </c>
      <c r="F4072">
        <v>8</v>
      </c>
      <c r="G4072">
        <v>727</v>
      </c>
      <c r="H4072" t="s">
        <v>15</v>
      </c>
      <c r="I4072">
        <v>0</v>
      </c>
      <c r="J4072" t="s">
        <v>16</v>
      </c>
      <c r="K4072" s="20">
        <v>0</v>
      </c>
      <c r="L4072" s="20">
        <v>1</v>
      </c>
      <c r="M4072" t="str">
        <f>_xlfn.XLOOKUP(Production_Downtime_Cleaned[[#This Row],[machine_id]],Machine_master[machine_id],Machine_master[department])</f>
        <v>Machining</v>
      </c>
    </row>
    <row r="4073" spans="1:13">
      <c r="A4073" s="19">
        <v>45827</v>
      </c>
      <c r="B4073" t="s">
        <v>23</v>
      </c>
      <c r="C4073" t="s">
        <v>14</v>
      </c>
      <c r="D4073">
        <v>8</v>
      </c>
      <c r="E4073">
        <v>0</v>
      </c>
      <c r="F4073">
        <v>8</v>
      </c>
      <c r="G4073">
        <v>3369</v>
      </c>
      <c r="H4073" t="s">
        <v>15</v>
      </c>
      <c r="I4073">
        <v>0</v>
      </c>
      <c r="J4073" t="s">
        <v>16</v>
      </c>
      <c r="K4073" s="20">
        <v>0</v>
      </c>
      <c r="L4073" s="20">
        <v>1</v>
      </c>
      <c r="M4073" t="str">
        <f>_xlfn.XLOOKUP(Production_Downtime_Cleaned[[#This Row],[machine_id]],Machine_master[machine_id],Machine_master[department])</f>
        <v>Assembly</v>
      </c>
    </row>
    <row r="4074" spans="1:13">
      <c r="A4074" s="19">
        <v>45827</v>
      </c>
      <c r="B4074" t="s">
        <v>23</v>
      </c>
      <c r="C4074" t="s">
        <v>17</v>
      </c>
      <c r="D4074">
        <v>8</v>
      </c>
      <c r="E4074">
        <v>3.8</v>
      </c>
      <c r="F4074">
        <v>4.2</v>
      </c>
      <c r="G4074">
        <v>1845</v>
      </c>
      <c r="H4074" t="s">
        <v>27</v>
      </c>
      <c r="I4074">
        <v>13500</v>
      </c>
      <c r="J4074" t="s">
        <v>16</v>
      </c>
      <c r="K4074" s="20">
        <v>0.48</v>
      </c>
      <c r="L4074" s="20">
        <v>0.53</v>
      </c>
      <c r="M4074" t="str">
        <f>_xlfn.XLOOKUP(Production_Downtime_Cleaned[[#This Row],[machine_id]],Machine_master[machine_id],Machine_master[department])</f>
        <v>Assembly</v>
      </c>
    </row>
    <row r="4075" spans="1:13">
      <c r="A4075" s="19">
        <v>45827</v>
      </c>
      <c r="B4075" t="s">
        <v>23</v>
      </c>
      <c r="C4075" t="s">
        <v>18</v>
      </c>
      <c r="D4075">
        <v>8</v>
      </c>
      <c r="E4075">
        <v>2.4</v>
      </c>
      <c r="F4075">
        <v>5.6</v>
      </c>
      <c r="G4075">
        <v>2350</v>
      </c>
      <c r="H4075" t="s">
        <v>27</v>
      </c>
      <c r="I4075">
        <v>9000</v>
      </c>
      <c r="J4075" t="s">
        <v>16</v>
      </c>
      <c r="K4075" s="20">
        <v>0.3</v>
      </c>
      <c r="L4075" s="20">
        <v>0.7</v>
      </c>
      <c r="M4075" t="str">
        <f>_xlfn.XLOOKUP(Production_Downtime_Cleaned[[#This Row],[machine_id]],Machine_master[machine_id],Machine_master[department])</f>
        <v>Assembly</v>
      </c>
    </row>
    <row r="4076" spans="1:13">
      <c r="A4076" s="19">
        <v>45827</v>
      </c>
      <c r="B4076" t="s">
        <v>24</v>
      </c>
      <c r="C4076" t="s">
        <v>14</v>
      </c>
      <c r="D4076">
        <v>8</v>
      </c>
      <c r="E4076">
        <v>0</v>
      </c>
      <c r="F4076">
        <v>8</v>
      </c>
      <c r="G4076">
        <v>3047</v>
      </c>
      <c r="H4076" t="s">
        <v>15</v>
      </c>
      <c r="I4076">
        <v>0</v>
      </c>
      <c r="J4076" t="s">
        <v>16</v>
      </c>
      <c r="K4076" s="20">
        <v>0</v>
      </c>
      <c r="L4076" s="20">
        <v>1</v>
      </c>
      <c r="M4076" t="str">
        <f>_xlfn.XLOOKUP(Production_Downtime_Cleaned[[#This Row],[machine_id]],Machine_master[machine_id],Machine_master[department])</f>
        <v>Assembly</v>
      </c>
    </row>
    <row r="4077" spans="1:13">
      <c r="A4077" s="19">
        <v>45827</v>
      </c>
      <c r="B4077" t="s">
        <v>24</v>
      </c>
      <c r="C4077" t="s">
        <v>17</v>
      </c>
      <c r="D4077">
        <v>8</v>
      </c>
      <c r="E4077">
        <v>6.3</v>
      </c>
      <c r="F4077">
        <v>1.7</v>
      </c>
      <c r="G4077">
        <v>564</v>
      </c>
      <c r="H4077" t="s">
        <v>30</v>
      </c>
      <c r="I4077">
        <v>7300</v>
      </c>
      <c r="J4077" t="s">
        <v>16</v>
      </c>
      <c r="K4077" s="20">
        <v>0.79</v>
      </c>
      <c r="L4077" s="20">
        <v>0.21</v>
      </c>
      <c r="M4077" t="str">
        <f>_xlfn.XLOOKUP(Production_Downtime_Cleaned[[#This Row],[machine_id]],Machine_master[machine_id],Machine_master[department])</f>
        <v>Assembly</v>
      </c>
    </row>
    <row r="4078" spans="1:13">
      <c r="A4078" s="19">
        <v>45827</v>
      </c>
      <c r="B4078" t="s">
        <v>24</v>
      </c>
      <c r="C4078" t="s">
        <v>18</v>
      </c>
      <c r="D4078">
        <v>8</v>
      </c>
      <c r="E4078">
        <v>0</v>
      </c>
      <c r="F4078">
        <v>8</v>
      </c>
      <c r="G4078">
        <v>3157</v>
      </c>
      <c r="H4078" t="s">
        <v>15</v>
      </c>
      <c r="I4078">
        <v>0</v>
      </c>
      <c r="J4078" t="s">
        <v>16</v>
      </c>
      <c r="K4078" s="20">
        <v>0</v>
      </c>
      <c r="L4078" s="20">
        <v>1</v>
      </c>
      <c r="M4078" t="str">
        <f>_xlfn.XLOOKUP(Production_Downtime_Cleaned[[#This Row],[machine_id]],Machine_master[machine_id],Machine_master[department])</f>
        <v>Assembly</v>
      </c>
    </row>
    <row r="4079" spans="1:13">
      <c r="A4079" s="19">
        <v>45827</v>
      </c>
      <c r="B4079" t="s">
        <v>25</v>
      </c>
      <c r="C4079" t="s">
        <v>14</v>
      </c>
      <c r="D4079">
        <v>8</v>
      </c>
      <c r="E4079">
        <v>0</v>
      </c>
      <c r="F4079">
        <v>8</v>
      </c>
      <c r="G4079">
        <v>4058</v>
      </c>
      <c r="H4079" t="s">
        <v>15</v>
      </c>
      <c r="I4079">
        <v>0</v>
      </c>
      <c r="J4079" t="s">
        <v>16</v>
      </c>
      <c r="K4079" s="20">
        <v>0</v>
      </c>
      <c r="L4079" s="20">
        <v>1</v>
      </c>
      <c r="M4079" t="str">
        <f>_xlfn.XLOOKUP(Production_Downtime_Cleaned[[#This Row],[machine_id]],Machine_master[machine_id],Machine_master[department])</f>
        <v>Cutting</v>
      </c>
    </row>
    <row r="4080" spans="1:13">
      <c r="A4080" s="19">
        <v>45827</v>
      </c>
      <c r="B4080" t="s">
        <v>25</v>
      </c>
      <c r="C4080" t="s">
        <v>17</v>
      </c>
      <c r="D4080">
        <v>8</v>
      </c>
      <c r="E4080">
        <v>0</v>
      </c>
      <c r="F4080">
        <v>8</v>
      </c>
      <c r="G4080">
        <v>4040</v>
      </c>
      <c r="H4080" t="s">
        <v>15</v>
      </c>
      <c r="I4080">
        <v>0</v>
      </c>
      <c r="J4080" t="s">
        <v>16</v>
      </c>
      <c r="K4080" s="20">
        <v>0</v>
      </c>
      <c r="L4080" s="20">
        <v>1</v>
      </c>
      <c r="M4080" t="str">
        <f>_xlfn.XLOOKUP(Production_Downtime_Cleaned[[#This Row],[machine_id]],Machine_master[machine_id],Machine_master[department])</f>
        <v>Cutting</v>
      </c>
    </row>
    <row r="4081" spans="1:13">
      <c r="A4081" s="19">
        <v>45827</v>
      </c>
      <c r="B4081" t="s">
        <v>25</v>
      </c>
      <c r="C4081" t="s">
        <v>18</v>
      </c>
      <c r="D4081">
        <v>8</v>
      </c>
      <c r="E4081">
        <v>0</v>
      </c>
      <c r="F4081">
        <v>8</v>
      </c>
      <c r="G4081">
        <v>3991</v>
      </c>
      <c r="H4081" t="s">
        <v>15</v>
      </c>
      <c r="I4081">
        <v>0</v>
      </c>
      <c r="J4081" t="s">
        <v>16</v>
      </c>
      <c r="K4081" s="20">
        <v>0</v>
      </c>
      <c r="L4081" s="20">
        <v>1</v>
      </c>
      <c r="M4081" t="str">
        <f>_xlfn.XLOOKUP(Production_Downtime_Cleaned[[#This Row],[machine_id]],Machine_master[machine_id],Machine_master[department])</f>
        <v>Cutting</v>
      </c>
    </row>
    <row r="4082" spans="1:13">
      <c r="A4082" s="19">
        <v>45828</v>
      </c>
      <c r="B4082" t="s">
        <v>13</v>
      </c>
      <c r="C4082" t="s">
        <v>14</v>
      </c>
      <c r="D4082">
        <v>8</v>
      </c>
      <c r="E4082">
        <v>0</v>
      </c>
      <c r="F4082">
        <v>8</v>
      </c>
      <c r="G4082">
        <v>5136</v>
      </c>
      <c r="H4082" t="s">
        <v>15</v>
      </c>
      <c r="I4082">
        <v>0</v>
      </c>
      <c r="J4082" t="s">
        <v>16</v>
      </c>
      <c r="K4082" s="20">
        <v>0</v>
      </c>
      <c r="L4082" s="20">
        <v>1</v>
      </c>
      <c r="M4082" t="str">
        <f>_xlfn.XLOOKUP(Production_Downtime_Cleaned[[#This Row],[machine_id]],Machine_master[machine_id],Machine_master[department])</f>
        <v>Stamping</v>
      </c>
    </row>
    <row r="4083" spans="1:13">
      <c r="A4083" s="19">
        <v>45828</v>
      </c>
      <c r="B4083" t="s">
        <v>13</v>
      </c>
      <c r="C4083" t="s">
        <v>17</v>
      </c>
      <c r="D4083">
        <v>8</v>
      </c>
      <c r="E4083">
        <v>2</v>
      </c>
      <c r="F4083">
        <v>6</v>
      </c>
      <c r="G4083">
        <v>3656</v>
      </c>
      <c r="H4083" t="s">
        <v>30</v>
      </c>
      <c r="I4083">
        <v>2900</v>
      </c>
      <c r="J4083" t="s">
        <v>16</v>
      </c>
      <c r="K4083" s="20">
        <v>0.25</v>
      </c>
      <c r="L4083" s="20">
        <v>0.75</v>
      </c>
      <c r="M4083" t="str">
        <f>_xlfn.XLOOKUP(Production_Downtime_Cleaned[[#This Row],[machine_id]],Machine_master[machine_id],Machine_master[department])</f>
        <v>Stamping</v>
      </c>
    </row>
    <row r="4084" spans="1:13">
      <c r="A4084" s="19">
        <v>45828</v>
      </c>
      <c r="B4084" t="s">
        <v>13</v>
      </c>
      <c r="C4084" t="s">
        <v>18</v>
      </c>
      <c r="D4084">
        <v>8</v>
      </c>
      <c r="E4084">
        <v>0</v>
      </c>
      <c r="F4084">
        <v>8</v>
      </c>
      <c r="G4084">
        <v>5332</v>
      </c>
      <c r="H4084" t="s">
        <v>15</v>
      </c>
      <c r="I4084">
        <v>0</v>
      </c>
      <c r="J4084" t="s">
        <v>16</v>
      </c>
      <c r="K4084" s="20">
        <v>0</v>
      </c>
      <c r="L4084" s="20">
        <v>1</v>
      </c>
      <c r="M4084" t="str">
        <f>_xlfn.XLOOKUP(Production_Downtime_Cleaned[[#This Row],[machine_id]],Machine_master[machine_id],Machine_master[department])</f>
        <v>Stamping</v>
      </c>
    </row>
    <row r="4085" spans="1:13">
      <c r="A4085" s="19">
        <v>45828</v>
      </c>
      <c r="B4085" t="s">
        <v>19</v>
      </c>
      <c r="C4085" t="s">
        <v>14</v>
      </c>
      <c r="D4085">
        <v>8</v>
      </c>
      <c r="E4085">
        <v>0</v>
      </c>
      <c r="F4085">
        <v>8</v>
      </c>
      <c r="G4085">
        <v>4828</v>
      </c>
      <c r="H4085" t="s">
        <v>15</v>
      </c>
      <c r="I4085">
        <v>0</v>
      </c>
      <c r="J4085" t="s">
        <v>16</v>
      </c>
      <c r="K4085" s="20">
        <v>0</v>
      </c>
      <c r="L4085" s="20">
        <v>1</v>
      </c>
      <c r="M4085" t="str">
        <f>_xlfn.XLOOKUP(Production_Downtime_Cleaned[[#This Row],[machine_id]],Machine_master[machine_id],Machine_master[department])</f>
        <v>Stamping</v>
      </c>
    </row>
    <row r="4086" spans="1:13">
      <c r="A4086" s="19">
        <v>45828</v>
      </c>
      <c r="B4086" t="s">
        <v>19</v>
      </c>
      <c r="C4086" t="s">
        <v>17</v>
      </c>
      <c r="D4086">
        <v>8</v>
      </c>
      <c r="E4086">
        <v>0</v>
      </c>
      <c r="F4086">
        <v>8</v>
      </c>
      <c r="G4086">
        <v>4878</v>
      </c>
      <c r="H4086" t="s">
        <v>15</v>
      </c>
      <c r="I4086">
        <v>0</v>
      </c>
      <c r="J4086" t="s">
        <v>16</v>
      </c>
      <c r="K4086" s="20">
        <v>0</v>
      </c>
      <c r="L4086" s="20">
        <v>1</v>
      </c>
      <c r="M4086" t="str">
        <f>_xlfn.XLOOKUP(Production_Downtime_Cleaned[[#This Row],[machine_id]],Machine_master[machine_id],Machine_master[department])</f>
        <v>Stamping</v>
      </c>
    </row>
    <row r="4087" spans="1:13">
      <c r="A4087" s="19">
        <v>45828</v>
      </c>
      <c r="B4087" t="s">
        <v>19</v>
      </c>
      <c r="C4087" t="s">
        <v>18</v>
      </c>
      <c r="D4087">
        <v>8</v>
      </c>
      <c r="E4087">
        <v>0.9</v>
      </c>
      <c r="F4087">
        <v>7.1</v>
      </c>
      <c r="G4087">
        <v>4800</v>
      </c>
      <c r="H4087" t="s">
        <v>30</v>
      </c>
      <c r="I4087">
        <v>4600</v>
      </c>
      <c r="J4087" t="s">
        <v>16</v>
      </c>
      <c r="K4087" s="20">
        <v>0.11</v>
      </c>
      <c r="L4087" s="20">
        <v>0.89</v>
      </c>
      <c r="M4087" t="str">
        <f>_xlfn.XLOOKUP(Production_Downtime_Cleaned[[#This Row],[machine_id]],Machine_master[machine_id],Machine_master[department])</f>
        <v>Stamping</v>
      </c>
    </row>
    <row r="4088" spans="1:13">
      <c r="A4088" s="19">
        <v>45828</v>
      </c>
      <c r="B4088" t="s">
        <v>20</v>
      </c>
      <c r="C4088" t="s">
        <v>14</v>
      </c>
      <c r="D4088">
        <v>8</v>
      </c>
      <c r="E4088">
        <v>3.3</v>
      </c>
      <c r="F4088">
        <v>4.7</v>
      </c>
      <c r="G4088">
        <v>2579</v>
      </c>
      <c r="H4088" t="s">
        <v>31</v>
      </c>
      <c r="I4088">
        <v>9900</v>
      </c>
      <c r="J4088" t="s">
        <v>16</v>
      </c>
      <c r="K4088" s="20">
        <v>0.41</v>
      </c>
      <c r="L4088" s="20">
        <v>0.59</v>
      </c>
      <c r="M4088" t="str">
        <f>_xlfn.XLOOKUP(Production_Downtime_Cleaned[[#This Row],[machine_id]],Machine_master[machine_id],Machine_master[department])</f>
        <v>Stamping</v>
      </c>
    </row>
    <row r="4089" spans="1:13">
      <c r="A4089" s="19">
        <v>45828</v>
      </c>
      <c r="B4089" t="s">
        <v>20</v>
      </c>
      <c r="C4089" t="s">
        <v>17</v>
      </c>
      <c r="D4089">
        <v>8</v>
      </c>
      <c r="E4089">
        <v>2.5</v>
      </c>
      <c r="F4089">
        <v>5.5</v>
      </c>
      <c r="G4089">
        <v>3299</v>
      </c>
      <c r="H4089" t="s">
        <v>28</v>
      </c>
      <c r="I4089">
        <v>12700</v>
      </c>
      <c r="J4089" t="s">
        <v>16</v>
      </c>
      <c r="K4089" s="20">
        <v>0.31</v>
      </c>
      <c r="L4089" s="20">
        <v>0.69</v>
      </c>
      <c r="M4089" t="str">
        <f>_xlfn.XLOOKUP(Production_Downtime_Cleaned[[#This Row],[machine_id]],Machine_master[machine_id],Machine_master[department])</f>
        <v>Stamping</v>
      </c>
    </row>
    <row r="4090" spans="1:13">
      <c r="A4090" s="19">
        <v>45828</v>
      </c>
      <c r="B4090" t="s">
        <v>20</v>
      </c>
      <c r="C4090" t="s">
        <v>18</v>
      </c>
      <c r="D4090">
        <v>8</v>
      </c>
      <c r="E4090">
        <v>0</v>
      </c>
      <c r="F4090">
        <v>8</v>
      </c>
      <c r="G4090">
        <v>4942</v>
      </c>
      <c r="H4090" t="s">
        <v>15</v>
      </c>
      <c r="I4090">
        <v>0</v>
      </c>
      <c r="J4090" t="s">
        <v>16</v>
      </c>
      <c r="K4090" s="20">
        <v>0</v>
      </c>
      <c r="L4090" s="20">
        <v>1</v>
      </c>
      <c r="M4090" t="str">
        <f>_xlfn.XLOOKUP(Production_Downtime_Cleaned[[#This Row],[machine_id]],Machine_master[machine_id],Machine_master[department])</f>
        <v>Stamping</v>
      </c>
    </row>
    <row r="4091" spans="1:13">
      <c r="A4091" s="19">
        <v>45828</v>
      </c>
      <c r="B4091" t="s">
        <v>21</v>
      </c>
      <c r="C4091" t="s">
        <v>14</v>
      </c>
      <c r="D4091">
        <v>8</v>
      </c>
      <c r="E4091">
        <v>0</v>
      </c>
      <c r="F4091">
        <v>8</v>
      </c>
      <c r="G4091">
        <v>594</v>
      </c>
      <c r="H4091" t="s">
        <v>15</v>
      </c>
      <c r="I4091">
        <v>0</v>
      </c>
      <c r="J4091" t="s">
        <v>16</v>
      </c>
      <c r="K4091" s="20">
        <v>0</v>
      </c>
      <c r="L4091" s="20">
        <v>1</v>
      </c>
      <c r="M4091" t="str">
        <f>_xlfn.XLOOKUP(Production_Downtime_Cleaned[[#This Row],[machine_id]],Machine_master[machine_id],Machine_master[department])</f>
        <v>Machining</v>
      </c>
    </row>
    <row r="4092" spans="1:13">
      <c r="A4092" s="19">
        <v>45828</v>
      </c>
      <c r="B4092" t="s">
        <v>21</v>
      </c>
      <c r="C4092" t="s">
        <v>17</v>
      </c>
      <c r="D4092">
        <v>8</v>
      </c>
      <c r="E4092">
        <v>0</v>
      </c>
      <c r="F4092">
        <v>8</v>
      </c>
      <c r="G4092">
        <v>610</v>
      </c>
      <c r="H4092" t="s">
        <v>15</v>
      </c>
      <c r="I4092">
        <v>0</v>
      </c>
      <c r="J4092" t="s">
        <v>16</v>
      </c>
      <c r="K4092" s="20">
        <v>0</v>
      </c>
      <c r="L4092" s="20">
        <v>1</v>
      </c>
      <c r="M4092" t="str">
        <f>_xlfn.XLOOKUP(Production_Downtime_Cleaned[[#This Row],[machine_id]],Machine_master[machine_id],Machine_master[department])</f>
        <v>Machining</v>
      </c>
    </row>
    <row r="4093" spans="1:13">
      <c r="A4093" s="19">
        <v>45828</v>
      </c>
      <c r="B4093" t="s">
        <v>21</v>
      </c>
      <c r="C4093" t="s">
        <v>18</v>
      </c>
      <c r="D4093">
        <v>8</v>
      </c>
      <c r="E4093">
        <v>0</v>
      </c>
      <c r="F4093">
        <v>8</v>
      </c>
      <c r="G4093">
        <v>636</v>
      </c>
      <c r="H4093" t="s">
        <v>15</v>
      </c>
      <c r="I4093">
        <v>0</v>
      </c>
      <c r="J4093" t="s">
        <v>16</v>
      </c>
      <c r="K4093" s="20">
        <v>0</v>
      </c>
      <c r="L4093" s="20">
        <v>1</v>
      </c>
      <c r="M4093" t="str">
        <f>_xlfn.XLOOKUP(Production_Downtime_Cleaned[[#This Row],[machine_id]],Machine_master[machine_id],Machine_master[department])</f>
        <v>Machining</v>
      </c>
    </row>
    <row r="4094" spans="1:13">
      <c r="A4094" s="19">
        <v>45828</v>
      </c>
      <c r="B4094" t="s">
        <v>22</v>
      </c>
      <c r="C4094" t="s">
        <v>14</v>
      </c>
      <c r="D4094">
        <v>8</v>
      </c>
      <c r="E4094">
        <v>3.6</v>
      </c>
      <c r="F4094">
        <v>4.4000000000000004</v>
      </c>
      <c r="G4094">
        <v>392</v>
      </c>
      <c r="H4094" t="s">
        <v>28</v>
      </c>
      <c r="I4094">
        <v>7300</v>
      </c>
      <c r="J4094" t="s">
        <v>16</v>
      </c>
      <c r="K4094" s="20">
        <v>0.45</v>
      </c>
      <c r="L4094" s="20">
        <v>0.55000000000000004</v>
      </c>
      <c r="M4094" t="str">
        <f>_xlfn.XLOOKUP(Production_Downtime_Cleaned[[#This Row],[machine_id]],Machine_master[machine_id],Machine_master[department])</f>
        <v>Machining</v>
      </c>
    </row>
    <row r="4095" spans="1:13">
      <c r="A4095" s="19">
        <v>45828</v>
      </c>
      <c r="B4095" t="s">
        <v>22</v>
      </c>
      <c r="C4095" t="s">
        <v>17</v>
      </c>
      <c r="D4095">
        <v>8</v>
      </c>
      <c r="E4095">
        <v>4</v>
      </c>
      <c r="F4095">
        <v>4</v>
      </c>
      <c r="G4095">
        <v>366</v>
      </c>
      <c r="H4095" t="s">
        <v>27</v>
      </c>
      <c r="I4095">
        <v>9000</v>
      </c>
      <c r="J4095" t="s">
        <v>16</v>
      </c>
      <c r="K4095" s="20">
        <v>0.5</v>
      </c>
      <c r="L4095" s="20">
        <v>0.5</v>
      </c>
      <c r="M4095" t="str">
        <f>_xlfn.XLOOKUP(Production_Downtime_Cleaned[[#This Row],[machine_id]],Machine_master[machine_id],Machine_master[department])</f>
        <v>Machining</v>
      </c>
    </row>
    <row r="4096" spans="1:13">
      <c r="A4096" s="19">
        <v>45828</v>
      </c>
      <c r="B4096" t="s">
        <v>22</v>
      </c>
      <c r="C4096" t="s">
        <v>18</v>
      </c>
      <c r="D4096">
        <v>8</v>
      </c>
      <c r="E4096">
        <v>0</v>
      </c>
      <c r="F4096">
        <v>8</v>
      </c>
      <c r="G4096">
        <v>654</v>
      </c>
      <c r="H4096" t="s">
        <v>15</v>
      </c>
      <c r="I4096">
        <v>0</v>
      </c>
      <c r="J4096" t="s">
        <v>16</v>
      </c>
      <c r="K4096" s="20">
        <v>0</v>
      </c>
      <c r="L4096" s="20">
        <v>1</v>
      </c>
      <c r="M4096" t="str">
        <f>_xlfn.XLOOKUP(Production_Downtime_Cleaned[[#This Row],[machine_id]],Machine_master[machine_id],Machine_master[department])</f>
        <v>Machining</v>
      </c>
    </row>
    <row r="4097" spans="1:13">
      <c r="A4097" s="19">
        <v>45828</v>
      </c>
      <c r="B4097" t="s">
        <v>23</v>
      </c>
      <c r="C4097" t="s">
        <v>14</v>
      </c>
      <c r="D4097">
        <v>8</v>
      </c>
      <c r="E4097">
        <v>2.5</v>
      </c>
      <c r="F4097">
        <v>5.5</v>
      </c>
      <c r="G4097">
        <v>2216</v>
      </c>
      <c r="H4097" t="s">
        <v>31</v>
      </c>
      <c r="I4097">
        <v>13500</v>
      </c>
      <c r="J4097" t="s">
        <v>16</v>
      </c>
      <c r="K4097" s="20">
        <v>0.31</v>
      </c>
      <c r="L4097" s="20">
        <v>0.69</v>
      </c>
      <c r="M4097" t="str">
        <f>_xlfn.XLOOKUP(Production_Downtime_Cleaned[[#This Row],[machine_id]],Machine_master[machine_id],Machine_master[department])</f>
        <v>Assembly</v>
      </c>
    </row>
    <row r="4098" spans="1:13">
      <c r="A4098" s="19">
        <v>45828</v>
      </c>
      <c r="B4098" t="s">
        <v>23</v>
      </c>
      <c r="C4098" t="s">
        <v>17</v>
      </c>
      <c r="D4098">
        <v>8</v>
      </c>
      <c r="E4098">
        <v>0</v>
      </c>
      <c r="F4098">
        <v>8</v>
      </c>
      <c r="G4098">
        <v>3472</v>
      </c>
      <c r="H4098" t="s">
        <v>15</v>
      </c>
      <c r="I4098">
        <v>0</v>
      </c>
      <c r="J4098" t="s">
        <v>16</v>
      </c>
      <c r="K4098" s="20">
        <v>0</v>
      </c>
      <c r="L4098" s="20">
        <v>1</v>
      </c>
      <c r="M4098" t="str">
        <f>_xlfn.XLOOKUP(Production_Downtime_Cleaned[[#This Row],[machine_id]],Machine_master[machine_id],Machine_master[department])</f>
        <v>Assembly</v>
      </c>
    </row>
    <row r="4099" spans="1:13">
      <c r="A4099" s="19">
        <v>45828</v>
      </c>
      <c r="B4099" t="s">
        <v>23</v>
      </c>
      <c r="C4099" t="s">
        <v>18</v>
      </c>
      <c r="D4099">
        <v>8</v>
      </c>
      <c r="E4099">
        <v>6.2</v>
      </c>
      <c r="F4099">
        <v>1.8</v>
      </c>
      <c r="G4099">
        <v>663</v>
      </c>
      <c r="H4099" t="s">
        <v>30</v>
      </c>
      <c r="I4099">
        <v>3900</v>
      </c>
      <c r="J4099" t="s">
        <v>16</v>
      </c>
      <c r="K4099" s="20">
        <v>0.78</v>
      </c>
      <c r="L4099" s="20">
        <v>0.23</v>
      </c>
      <c r="M4099" t="str">
        <f>_xlfn.XLOOKUP(Production_Downtime_Cleaned[[#This Row],[machine_id]],Machine_master[machine_id],Machine_master[department])</f>
        <v>Assembly</v>
      </c>
    </row>
    <row r="4100" spans="1:13">
      <c r="A4100" s="19">
        <v>45828</v>
      </c>
      <c r="B4100" t="s">
        <v>24</v>
      </c>
      <c r="C4100" t="s">
        <v>14</v>
      </c>
      <c r="D4100">
        <v>8</v>
      </c>
      <c r="E4100">
        <v>0</v>
      </c>
      <c r="F4100">
        <v>8</v>
      </c>
      <c r="G4100">
        <v>3140</v>
      </c>
      <c r="H4100" t="s">
        <v>15</v>
      </c>
      <c r="I4100">
        <v>0</v>
      </c>
      <c r="J4100" t="s">
        <v>16</v>
      </c>
      <c r="K4100" s="20">
        <v>0</v>
      </c>
      <c r="L4100" s="20">
        <v>1</v>
      </c>
      <c r="M4100" t="str">
        <f>_xlfn.XLOOKUP(Production_Downtime_Cleaned[[#This Row],[machine_id]],Machine_master[machine_id],Machine_master[department])</f>
        <v>Assembly</v>
      </c>
    </row>
    <row r="4101" spans="1:13">
      <c r="A4101" s="19">
        <v>45828</v>
      </c>
      <c r="B4101" t="s">
        <v>24</v>
      </c>
      <c r="C4101" t="s">
        <v>17</v>
      </c>
      <c r="D4101">
        <v>8</v>
      </c>
      <c r="E4101">
        <v>0</v>
      </c>
      <c r="F4101">
        <v>8</v>
      </c>
      <c r="G4101">
        <v>3178</v>
      </c>
      <c r="H4101" t="s">
        <v>15</v>
      </c>
      <c r="I4101">
        <v>0</v>
      </c>
      <c r="J4101" t="s">
        <v>16</v>
      </c>
      <c r="K4101" s="20">
        <v>0</v>
      </c>
      <c r="L4101" s="20">
        <v>1</v>
      </c>
      <c r="M4101" t="str">
        <f>_xlfn.XLOOKUP(Production_Downtime_Cleaned[[#This Row],[machine_id]],Machine_master[machine_id],Machine_master[department])</f>
        <v>Assembly</v>
      </c>
    </row>
    <row r="4102" spans="1:13">
      <c r="A4102" s="19">
        <v>45828</v>
      </c>
      <c r="B4102" t="s">
        <v>24</v>
      </c>
      <c r="C4102" t="s">
        <v>18</v>
      </c>
      <c r="D4102">
        <v>8</v>
      </c>
      <c r="E4102">
        <v>3</v>
      </c>
      <c r="F4102">
        <v>5</v>
      </c>
      <c r="G4102">
        <v>2087</v>
      </c>
      <c r="H4102" t="s">
        <v>30</v>
      </c>
      <c r="I4102">
        <v>6800</v>
      </c>
      <c r="J4102" t="s">
        <v>16</v>
      </c>
      <c r="K4102" s="20">
        <v>0.38</v>
      </c>
      <c r="L4102" s="20">
        <v>0.63</v>
      </c>
      <c r="M4102" t="str">
        <f>_xlfn.XLOOKUP(Production_Downtime_Cleaned[[#This Row],[machine_id]],Machine_master[machine_id],Machine_master[department])</f>
        <v>Assembly</v>
      </c>
    </row>
    <row r="4103" spans="1:13">
      <c r="A4103" s="19">
        <v>45828</v>
      </c>
      <c r="B4103" t="s">
        <v>25</v>
      </c>
      <c r="C4103" t="s">
        <v>14</v>
      </c>
      <c r="D4103">
        <v>8</v>
      </c>
      <c r="E4103">
        <v>0</v>
      </c>
      <c r="F4103">
        <v>8</v>
      </c>
      <c r="G4103">
        <v>4330</v>
      </c>
      <c r="H4103" t="s">
        <v>15</v>
      </c>
      <c r="I4103">
        <v>0</v>
      </c>
      <c r="J4103" t="s">
        <v>16</v>
      </c>
      <c r="K4103" s="20">
        <v>0</v>
      </c>
      <c r="L4103" s="20">
        <v>1</v>
      </c>
      <c r="M4103" t="str">
        <f>_xlfn.XLOOKUP(Production_Downtime_Cleaned[[#This Row],[machine_id]],Machine_master[machine_id],Machine_master[department])</f>
        <v>Cutting</v>
      </c>
    </row>
    <row r="4104" spans="1:13">
      <c r="A4104" s="19">
        <v>45828</v>
      </c>
      <c r="B4104" t="s">
        <v>25</v>
      </c>
      <c r="C4104" t="s">
        <v>17</v>
      </c>
      <c r="D4104">
        <v>8</v>
      </c>
      <c r="E4104">
        <v>0</v>
      </c>
      <c r="F4104">
        <v>8</v>
      </c>
      <c r="G4104">
        <v>4105</v>
      </c>
      <c r="H4104" t="s">
        <v>15</v>
      </c>
      <c r="I4104">
        <v>0</v>
      </c>
      <c r="J4104" t="s">
        <v>16</v>
      </c>
      <c r="K4104" s="20">
        <v>0</v>
      </c>
      <c r="L4104" s="20">
        <v>1</v>
      </c>
      <c r="M4104" t="str">
        <f>_xlfn.XLOOKUP(Production_Downtime_Cleaned[[#This Row],[machine_id]],Machine_master[machine_id],Machine_master[department])</f>
        <v>Cutting</v>
      </c>
    </row>
    <row r="4105" spans="1:13">
      <c r="A4105" s="19">
        <v>45828</v>
      </c>
      <c r="B4105" t="s">
        <v>25</v>
      </c>
      <c r="C4105" t="s">
        <v>18</v>
      </c>
      <c r="D4105">
        <v>8</v>
      </c>
      <c r="E4105">
        <v>0</v>
      </c>
      <c r="F4105">
        <v>8</v>
      </c>
      <c r="G4105">
        <v>4200</v>
      </c>
      <c r="H4105" t="s">
        <v>15</v>
      </c>
      <c r="I4105">
        <v>0</v>
      </c>
      <c r="J4105" t="s">
        <v>16</v>
      </c>
      <c r="K4105" s="20">
        <v>0</v>
      </c>
      <c r="L4105" s="20">
        <v>1</v>
      </c>
      <c r="M4105" t="str">
        <f>_xlfn.XLOOKUP(Production_Downtime_Cleaned[[#This Row],[machine_id]],Machine_master[machine_id],Machine_master[department])</f>
        <v>Cutting</v>
      </c>
    </row>
    <row r="4106" spans="1:13">
      <c r="A4106" s="19">
        <v>45829</v>
      </c>
      <c r="B4106" t="s">
        <v>13</v>
      </c>
      <c r="C4106" t="s">
        <v>14</v>
      </c>
      <c r="D4106">
        <v>8</v>
      </c>
      <c r="E4106">
        <v>0</v>
      </c>
      <c r="F4106">
        <v>8</v>
      </c>
      <c r="G4106">
        <v>4995</v>
      </c>
      <c r="H4106" t="s">
        <v>15</v>
      </c>
      <c r="I4106">
        <v>0</v>
      </c>
      <c r="J4106" t="s">
        <v>16</v>
      </c>
      <c r="K4106" s="20">
        <v>0</v>
      </c>
      <c r="L4106" s="20">
        <v>1</v>
      </c>
      <c r="M4106" t="str">
        <f>_xlfn.XLOOKUP(Production_Downtime_Cleaned[[#This Row],[machine_id]],Machine_master[machine_id],Machine_master[department])</f>
        <v>Stamping</v>
      </c>
    </row>
    <row r="4107" spans="1:13">
      <c r="A4107" s="19">
        <v>45829</v>
      </c>
      <c r="B4107" t="s">
        <v>13</v>
      </c>
      <c r="C4107" t="s">
        <v>17</v>
      </c>
      <c r="D4107">
        <v>8</v>
      </c>
      <c r="E4107">
        <v>1.2</v>
      </c>
      <c r="F4107">
        <v>6.8</v>
      </c>
      <c r="G4107">
        <v>4031</v>
      </c>
      <c r="H4107" t="s">
        <v>28</v>
      </c>
      <c r="I4107">
        <v>12900</v>
      </c>
      <c r="J4107" t="s">
        <v>16</v>
      </c>
      <c r="K4107" s="20">
        <v>0.15</v>
      </c>
      <c r="L4107" s="20">
        <v>0.85</v>
      </c>
      <c r="M4107" t="str">
        <f>_xlfn.XLOOKUP(Production_Downtime_Cleaned[[#This Row],[machine_id]],Machine_master[machine_id],Machine_master[department])</f>
        <v>Stamping</v>
      </c>
    </row>
    <row r="4108" spans="1:13">
      <c r="A4108" s="19">
        <v>45829</v>
      </c>
      <c r="B4108" t="s">
        <v>13</v>
      </c>
      <c r="C4108" t="s">
        <v>18</v>
      </c>
      <c r="D4108">
        <v>8</v>
      </c>
      <c r="E4108">
        <v>0</v>
      </c>
      <c r="F4108">
        <v>8</v>
      </c>
      <c r="G4108">
        <v>4877</v>
      </c>
      <c r="H4108" t="s">
        <v>15</v>
      </c>
      <c r="I4108">
        <v>0</v>
      </c>
      <c r="J4108" t="s">
        <v>16</v>
      </c>
      <c r="K4108" s="20">
        <v>0</v>
      </c>
      <c r="L4108" s="20">
        <v>1</v>
      </c>
      <c r="M4108" t="str">
        <f>_xlfn.XLOOKUP(Production_Downtime_Cleaned[[#This Row],[machine_id]],Machine_master[machine_id],Machine_master[department])</f>
        <v>Stamping</v>
      </c>
    </row>
    <row r="4109" spans="1:13">
      <c r="A4109" s="19">
        <v>45829</v>
      </c>
      <c r="B4109" t="s">
        <v>19</v>
      </c>
      <c r="C4109" t="s">
        <v>14</v>
      </c>
      <c r="D4109">
        <v>8</v>
      </c>
      <c r="E4109">
        <v>6.4</v>
      </c>
      <c r="F4109">
        <v>1.6</v>
      </c>
      <c r="G4109">
        <v>979</v>
      </c>
      <c r="H4109" t="s">
        <v>30</v>
      </c>
      <c r="I4109">
        <v>8500</v>
      </c>
      <c r="J4109" t="s">
        <v>16</v>
      </c>
      <c r="K4109" s="20">
        <v>0.8</v>
      </c>
      <c r="L4109" s="20">
        <v>0.2</v>
      </c>
      <c r="M4109" t="str">
        <f>_xlfn.XLOOKUP(Production_Downtime_Cleaned[[#This Row],[machine_id]],Machine_master[machine_id],Machine_master[department])</f>
        <v>Stamping</v>
      </c>
    </row>
    <row r="4110" spans="1:13">
      <c r="A4110" s="19">
        <v>45829</v>
      </c>
      <c r="B4110" t="s">
        <v>19</v>
      </c>
      <c r="C4110" t="s">
        <v>17</v>
      </c>
      <c r="D4110">
        <v>8</v>
      </c>
      <c r="E4110">
        <v>0</v>
      </c>
      <c r="F4110">
        <v>8</v>
      </c>
      <c r="G4110">
        <v>5460</v>
      </c>
      <c r="H4110" t="s">
        <v>15</v>
      </c>
      <c r="I4110">
        <v>0</v>
      </c>
      <c r="J4110" t="s">
        <v>16</v>
      </c>
      <c r="K4110" s="20">
        <v>0</v>
      </c>
      <c r="L4110" s="20">
        <v>1</v>
      </c>
      <c r="M4110" t="str">
        <f>_xlfn.XLOOKUP(Production_Downtime_Cleaned[[#This Row],[machine_id]],Machine_master[machine_id],Machine_master[department])</f>
        <v>Stamping</v>
      </c>
    </row>
    <row r="4111" spans="1:13">
      <c r="A4111" s="19">
        <v>45829</v>
      </c>
      <c r="B4111" t="s">
        <v>19</v>
      </c>
      <c r="C4111" t="s">
        <v>18</v>
      </c>
      <c r="D4111">
        <v>8</v>
      </c>
      <c r="E4111">
        <v>0</v>
      </c>
      <c r="F4111">
        <v>8</v>
      </c>
      <c r="G4111">
        <v>5362</v>
      </c>
      <c r="H4111" t="s">
        <v>15</v>
      </c>
      <c r="I4111">
        <v>0</v>
      </c>
      <c r="J4111" t="s">
        <v>16</v>
      </c>
      <c r="K4111" s="20">
        <v>0</v>
      </c>
      <c r="L4111" s="20">
        <v>1</v>
      </c>
      <c r="M4111" t="str">
        <f>_xlfn.XLOOKUP(Production_Downtime_Cleaned[[#This Row],[machine_id]],Machine_master[machine_id],Machine_master[department])</f>
        <v>Stamping</v>
      </c>
    </row>
    <row r="4112" spans="1:13">
      <c r="A4112" s="19">
        <v>45829</v>
      </c>
      <c r="B4112" t="s">
        <v>20</v>
      </c>
      <c r="C4112" t="s">
        <v>14</v>
      </c>
      <c r="D4112">
        <v>8</v>
      </c>
      <c r="E4112">
        <v>3.6</v>
      </c>
      <c r="F4112">
        <v>4.4000000000000004</v>
      </c>
      <c r="G4112">
        <v>2216</v>
      </c>
      <c r="H4112" t="s">
        <v>27</v>
      </c>
      <c r="I4112">
        <v>8500</v>
      </c>
      <c r="J4112" t="s">
        <v>16</v>
      </c>
      <c r="K4112" s="20">
        <v>0.45</v>
      </c>
      <c r="L4112" s="20">
        <v>0.55000000000000004</v>
      </c>
      <c r="M4112" t="str">
        <f>_xlfn.XLOOKUP(Production_Downtime_Cleaned[[#This Row],[machine_id]],Machine_master[machine_id],Machine_master[department])</f>
        <v>Stamping</v>
      </c>
    </row>
    <row r="4113" spans="1:13">
      <c r="A4113" s="19">
        <v>45829</v>
      </c>
      <c r="B4113" t="s">
        <v>20</v>
      </c>
      <c r="C4113" t="s">
        <v>17</v>
      </c>
      <c r="D4113">
        <v>8</v>
      </c>
      <c r="E4113">
        <v>4.0999999999999996</v>
      </c>
      <c r="F4113">
        <v>3.9</v>
      </c>
      <c r="G4113">
        <v>2068</v>
      </c>
      <c r="H4113" t="s">
        <v>26</v>
      </c>
      <c r="I4113">
        <v>14400</v>
      </c>
      <c r="J4113" t="s">
        <v>16</v>
      </c>
      <c r="K4113" s="20">
        <v>0.51</v>
      </c>
      <c r="L4113" s="20">
        <v>0.49</v>
      </c>
      <c r="M4113" t="str">
        <f>_xlfn.XLOOKUP(Production_Downtime_Cleaned[[#This Row],[machine_id]],Machine_master[machine_id],Machine_master[department])</f>
        <v>Stamping</v>
      </c>
    </row>
    <row r="4114" spans="1:13">
      <c r="A4114" s="19">
        <v>45829</v>
      </c>
      <c r="B4114" t="s">
        <v>20</v>
      </c>
      <c r="C4114" t="s">
        <v>18</v>
      </c>
      <c r="D4114">
        <v>8</v>
      </c>
      <c r="E4114">
        <v>0</v>
      </c>
      <c r="F4114">
        <v>8</v>
      </c>
      <c r="G4114">
        <v>4871</v>
      </c>
      <c r="H4114" t="s">
        <v>15</v>
      </c>
      <c r="I4114">
        <v>0</v>
      </c>
      <c r="J4114" t="s">
        <v>16</v>
      </c>
      <c r="K4114" s="20">
        <v>0</v>
      </c>
      <c r="L4114" s="20">
        <v>1</v>
      </c>
      <c r="M4114" t="str">
        <f>_xlfn.XLOOKUP(Production_Downtime_Cleaned[[#This Row],[machine_id]],Machine_master[machine_id],Machine_master[department])</f>
        <v>Stamping</v>
      </c>
    </row>
    <row r="4115" spans="1:13">
      <c r="A4115" s="19">
        <v>45829</v>
      </c>
      <c r="B4115" t="s">
        <v>21</v>
      </c>
      <c r="C4115" t="s">
        <v>14</v>
      </c>
      <c r="D4115">
        <v>8</v>
      </c>
      <c r="E4115">
        <v>0</v>
      </c>
      <c r="F4115">
        <v>8</v>
      </c>
      <c r="G4115">
        <v>704</v>
      </c>
      <c r="H4115" t="s">
        <v>15</v>
      </c>
      <c r="I4115">
        <v>0</v>
      </c>
      <c r="J4115" t="s">
        <v>16</v>
      </c>
      <c r="K4115" s="20">
        <v>0</v>
      </c>
      <c r="L4115" s="20">
        <v>1</v>
      </c>
      <c r="M4115" t="str">
        <f>_xlfn.XLOOKUP(Production_Downtime_Cleaned[[#This Row],[machine_id]],Machine_master[machine_id],Machine_master[department])</f>
        <v>Machining</v>
      </c>
    </row>
    <row r="4116" spans="1:13">
      <c r="A4116" s="19">
        <v>45829</v>
      </c>
      <c r="B4116" t="s">
        <v>21</v>
      </c>
      <c r="C4116" t="s">
        <v>17</v>
      </c>
      <c r="D4116">
        <v>8</v>
      </c>
      <c r="E4116">
        <v>0</v>
      </c>
      <c r="F4116">
        <v>8</v>
      </c>
      <c r="G4116">
        <v>724</v>
      </c>
      <c r="H4116" t="s">
        <v>15</v>
      </c>
      <c r="I4116">
        <v>0</v>
      </c>
      <c r="J4116" t="s">
        <v>16</v>
      </c>
      <c r="K4116" s="20">
        <v>0</v>
      </c>
      <c r="L4116" s="20">
        <v>1</v>
      </c>
      <c r="M4116" t="str">
        <f>_xlfn.XLOOKUP(Production_Downtime_Cleaned[[#This Row],[machine_id]],Machine_master[machine_id],Machine_master[department])</f>
        <v>Machining</v>
      </c>
    </row>
    <row r="4117" spans="1:13">
      <c r="A4117" s="19">
        <v>45829</v>
      </c>
      <c r="B4117" t="s">
        <v>21</v>
      </c>
      <c r="C4117" t="s">
        <v>18</v>
      </c>
      <c r="D4117">
        <v>8</v>
      </c>
      <c r="E4117">
        <v>1.3</v>
      </c>
      <c r="F4117">
        <v>6.7</v>
      </c>
      <c r="G4117">
        <v>576</v>
      </c>
      <c r="H4117" t="s">
        <v>27</v>
      </c>
      <c r="I4117">
        <v>13000</v>
      </c>
      <c r="J4117" t="s">
        <v>16</v>
      </c>
      <c r="K4117" s="20">
        <v>0.16</v>
      </c>
      <c r="L4117" s="20">
        <v>0.84</v>
      </c>
      <c r="M4117" t="str">
        <f>_xlfn.XLOOKUP(Production_Downtime_Cleaned[[#This Row],[machine_id]],Machine_master[machine_id],Machine_master[department])</f>
        <v>Machining</v>
      </c>
    </row>
    <row r="4118" spans="1:13">
      <c r="A4118" s="19">
        <v>45829</v>
      </c>
      <c r="B4118" t="s">
        <v>22</v>
      </c>
      <c r="C4118" t="s">
        <v>14</v>
      </c>
      <c r="D4118">
        <v>8</v>
      </c>
      <c r="E4118">
        <v>0</v>
      </c>
      <c r="F4118">
        <v>8</v>
      </c>
      <c r="G4118">
        <v>744</v>
      </c>
      <c r="H4118" t="s">
        <v>15</v>
      </c>
      <c r="I4118">
        <v>0</v>
      </c>
      <c r="J4118" t="s">
        <v>16</v>
      </c>
      <c r="K4118" s="20">
        <v>0</v>
      </c>
      <c r="L4118" s="20">
        <v>1</v>
      </c>
      <c r="M4118" t="str">
        <f>_xlfn.XLOOKUP(Production_Downtime_Cleaned[[#This Row],[machine_id]],Machine_master[machine_id],Machine_master[department])</f>
        <v>Machining</v>
      </c>
    </row>
    <row r="4119" spans="1:13">
      <c r="A4119" s="19">
        <v>45829</v>
      </c>
      <c r="B4119" t="s">
        <v>22</v>
      </c>
      <c r="C4119" t="s">
        <v>17</v>
      </c>
      <c r="D4119">
        <v>8</v>
      </c>
      <c r="E4119">
        <v>0</v>
      </c>
      <c r="F4119">
        <v>8</v>
      </c>
      <c r="G4119">
        <v>703</v>
      </c>
      <c r="H4119" t="s">
        <v>15</v>
      </c>
      <c r="I4119">
        <v>0</v>
      </c>
      <c r="J4119" t="s">
        <v>16</v>
      </c>
      <c r="K4119" s="20">
        <v>0</v>
      </c>
      <c r="L4119" s="20">
        <v>1</v>
      </c>
      <c r="M4119" t="str">
        <f>_xlfn.XLOOKUP(Production_Downtime_Cleaned[[#This Row],[machine_id]],Machine_master[machine_id],Machine_master[department])</f>
        <v>Machining</v>
      </c>
    </row>
    <row r="4120" spans="1:13">
      <c r="A4120" s="19">
        <v>45829</v>
      </c>
      <c r="B4120" t="s">
        <v>22</v>
      </c>
      <c r="C4120" t="s">
        <v>18</v>
      </c>
      <c r="D4120">
        <v>8</v>
      </c>
      <c r="E4120">
        <v>2.2000000000000002</v>
      </c>
      <c r="F4120">
        <v>5.8</v>
      </c>
      <c r="G4120">
        <v>521</v>
      </c>
      <c r="H4120" t="s">
        <v>27</v>
      </c>
      <c r="I4120">
        <v>3100</v>
      </c>
      <c r="J4120" t="s">
        <v>16</v>
      </c>
      <c r="K4120" s="20">
        <v>0.28000000000000003</v>
      </c>
      <c r="L4120" s="20">
        <v>0.73</v>
      </c>
      <c r="M4120" t="str">
        <f>_xlfn.XLOOKUP(Production_Downtime_Cleaned[[#This Row],[machine_id]],Machine_master[machine_id],Machine_master[department])</f>
        <v>Machining</v>
      </c>
    </row>
    <row r="4121" spans="1:13">
      <c r="A4121" s="19">
        <v>45829</v>
      </c>
      <c r="B4121" t="s">
        <v>23</v>
      </c>
      <c r="C4121" t="s">
        <v>14</v>
      </c>
      <c r="D4121">
        <v>8</v>
      </c>
      <c r="E4121">
        <v>2.2999999999999998</v>
      </c>
      <c r="F4121">
        <v>5.7</v>
      </c>
      <c r="G4121">
        <v>2368</v>
      </c>
      <c r="H4121" t="s">
        <v>28</v>
      </c>
      <c r="I4121">
        <v>7700</v>
      </c>
      <c r="J4121" t="s">
        <v>16</v>
      </c>
      <c r="K4121" s="20">
        <v>0.28999999999999998</v>
      </c>
      <c r="L4121" s="20">
        <v>0.71</v>
      </c>
      <c r="M4121" t="str">
        <f>_xlfn.XLOOKUP(Production_Downtime_Cleaned[[#This Row],[machine_id]],Machine_master[machine_id],Machine_master[department])</f>
        <v>Assembly</v>
      </c>
    </row>
    <row r="4122" spans="1:13">
      <c r="A4122" s="19">
        <v>45829</v>
      </c>
      <c r="B4122" t="s">
        <v>23</v>
      </c>
      <c r="C4122" t="s">
        <v>17</v>
      </c>
      <c r="D4122">
        <v>8</v>
      </c>
      <c r="E4122">
        <v>0</v>
      </c>
      <c r="F4122">
        <v>8</v>
      </c>
      <c r="G4122">
        <v>3549</v>
      </c>
      <c r="H4122" t="s">
        <v>15</v>
      </c>
      <c r="I4122">
        <v>0</v>
      </c>
      <c r="J4122" t="s">
        <v>16</v>
      </c>
      <c r="K4122" s="20">
        <v>0</v>
      </c>
      <c r="L4122" s="20">
        <v>1</v>
      </c>
      <c r="M4122" t="str">
        <f>_xlfn.XLOOKUP(Production_Downtime_Cleaned[[#This Row],[machine_id]],Machine_master[machine_id],Machine_master[department])</f>
        <v>Assembly</v>
      </c>
    </row>
    <row r="4123" spans="1:13">
      <c r="A4123" s="19">
        <v>45829</v>
      </c>
      <c r="B4123" t="s">
        <v>23</v>
      </c>
      <c r="C4123" t="s">
        <v>18</v>
      </c>
      <c r="D4123">
        <v>8</v>
      </c>
      <c r="E4123">
        <v>0</v>
      </c>
      <c r="F4123">
        <v>8</v>
      </c>
      <c r="G4123">
        <v>3216</v>
      </c>
      <c r="H4123" t="s">
        <v>15</v>
      </c>
      <c r="I4123">
        <v>0</v>
      </c>
      <c r="J4123" t="s">
        <v>16</v>
      </c>
      <c r="K4123" s="20">
        <v>0</v>
      </c>
      <c r="L4123" s="20">
        <v>1</v>
      </c>
      <c r="M4123" t="str">
        <f>_xlfn.XLOOKUP(Production_Downtime_Cleaned[[#This Row],[machine_id]],Machine_master[machine_id],Machine_master[department])</f>
        <v>Assembly</v>
      </c>
    </row>
    <row r="4124" spans="1:13">
      <c r="A4124" s="19">
        <v>45829</v>
      </c>
      <c r="B4124" t="s">
        <v>24</v>
      </c>
      <c r="C4124" t="s">
        <v>14</v>
      </c>
      <c r="D4124">
        <v>8</v>
      </c>
      <c r="E4124">
        <v>0</v>
      </c>
      <c r="F4124">
        <v>8</v>
      </c>
      <c r="G4124">
        <v>3246</v>
      </c>
      <c r="H4124" t="s">
        <v>15</v>
      </c>
      <c r="I4124">
        <v>0</v>
      </c>
      <c r="J4124" t="s">
        <v>16</v>
      </c>
      <c r="K4124" s="20">
        <v>0</v>
      </c>
      <c r="L4124" s="20">
        <v>1</v>
      </c>
      <c r="M4124" t="str">
        <f>_xlfn.XLOOKUP(Production_Downtime_Cleaned[[#This Row],[machine_id]],Machine_master[machine_id],Machine_master[department])</f>
        <v>Assembly</v>
      </c>
    </row>
    <row r="4125" spans="1:13">
      <c r="A4125" s="19">
        <v>45829</v>
      </c>
      <c r="B4125" t="s">
        <v>24</v>
      </c>
      <c r="C4125" t="s">
        <v>17</v>
      </c>
      <c r="D4125">
        <v>8</v>
      </c>
      <c r="E4125">
        <v>1.2</v>
      </c>
      <c r="F4125">
        <v>6.8</v>
      </c>
      <c r="G4125">
        <v>2812</v>
      </c>
      <c r="H4125" t="s">
        <v>27</v>
      </c>
      <c r="I4125">
        <v>5100</v>
      </c>
      <c r="J4125" t="s">
        <v>16</v>
      </c>
      <c r="K4125" s="20">
        <v>0.15</v>
      </c>
      <c r="L4125" s="20">
        <v>0.85</v>
      </c>
      <c r="M4125" t="str">
        <f>_xlfn.XLOOKUP(Production_Downtime_Cleaned[[#This Row],[machine_id]],Machine_master[machine_id],Machine_master[department])</f>
        <v>Assembly</v>
      </c>
    </row>
    <row r="4126" spans="1:13">
      <c r="A4126" s="19">
        <v>45829</v>
      </c>
      <c r="B4126" t="s">
        <v>24</v>
      </c>
      <c r="C4126" t="s">
        <v>18</v>
      </c>
      <c r="D4126">
        <v>8</v>
      </c>
      <c r="E4126">
        <v>5.0999999999999996</v>
      </c>
      <c r="F4126">
        <v>2.9</v>
      </c>
      <c r="G4126">
        <v>1257</v>
      </c>
      <c r="H4126" t="s">
        <v>29</v>
      </c>
      <c r="I4126">
        <v>7300</v>
      </c>
      <c r="J4126" t="s">
        <v>16</v>
      </c>
      <c r="K4126" s="20">
        <v>0.64</v>
      </c>
      <c r="L4126" s="20">
        <v>0.36</v>
      </c>
      <c r="M4126" t="str">
        <f>_xlfn.XLOOKUP(Production_Downtime_Cleaned[[#This Row],[machine_id]],Machine_master[machine_id],Machine_master[department])</f>
        <v>Assembly</v>
      </c>
    </row>
    <row r="4127" spans="1:13">
      <c r="A4127" s="19">
        <v>45829</v>
      </c>
      <c r="B4127" t="s">
        <v>25</v>
      </c>
      <c r="C4127" t="s">
        <v>14</v>
      </c>
      <c r="D4127">
        <v>8</v>
      </c>
      <c r="E4127">
        <v>0</v>
      </c>
      <c r="F4127">
        <v>8</v>
      </c>
      <c r="G4127">
        <v>4285</v>
      </c>
      <c r="H4127" t="s">
        <v>15</v>
      </c>
      <c r="I4127">
        <v>0</v>
      </c>
      <c r="J4127" t="s">
        <v>16</v>
      </c>
      <c r="K4127" s="20">
        <v>0</v>
      </c>
      <c r="L4127" s="20">
        <v>1</v>
      </c>
      <c r="M4127" t="str">
        <f>_xlfn.XLOOKUP(Production_Downtime_Cleaned[[#This Row],[machine_id]],Machine_master[machine_id],Machine_master[department])</f>
        <v>Cutting</v>
      </c>
    </row>
    <row r="4128" spans="1:13">
      <c r="A4128" s="19">
        <v>45829</v>
      </c>
      <c r="B4128" t="s">
        <v>25</v>
      </c>
      <c r="C4128" t="s">
        <v>17</v>
      </c>
      <c r="D4128">
        <v>8</v>
      </c>
      <c r="E4128">
        <v>4.9000000000000004</v>
      </c>
      <c r="F4128">
        <v>3.1</v>
      </c>
      <c r="G4128">
        <v>1637</v>
      </c>
      <c r="H4128" t="s">
        <v>27</v>
      </c>
      <c r="I4128">
        <v>6200</v>
      </c>
      <c r="J4128" t="s">
        <v>16</v>
      </c>
      <c r="K4128" s="20">
        <v>0.61</v>
      </c>
      <c r="L4128" s="20">
        <v>0.39</v>
      </c>
      <c r="M4128" t="str">
        <f>_xlfn.XLOOKUP(Production_Downtime_Cleaned[[#This Row],[machine_id]],Machine_master[machine_id],Machine_master[department])</f>
        <v>Cutting</v>
      </c>
    </row>
    <row r="4129" spans="1:13">
      <c r="A4129" s="19">
        <v>45829</v>
      </c>
      <c r="B4129" t="s">
        <v>25</v>
      </c>
      <c r="C4129" t="s">
        <v>18</v>
      </c>
      <c r="D4129">
        <v>8</v>
      </c>
      <c r="E4129">
        <v>0</v>
      </c>
      <c r="F4129">
        <v>8</v>
      </c>
      <c r="G4129">
        <v>3984</v>
      </c>
      <c r="H4129" t="s">
        <v>15</v>
      </c>
      <c r="I4129">
        <v>0</v>
      </c>
      <c r="J4129" t="s">
        <v>16</v>
      </c>
      <c r="K4129" s="20">
        <v>0</v>
      </c>
      <c r="L4129" s="20">
        <v>1</v>
      </c>
      <c r="M4129" t="str">
        <f>_xlfn.XLOOKUP(Production_Downtime_Cleaned[[#This Row],[machine_id]],Machine_master[machine_id],Machine_master[department])</f>
        <v>Cutting</v>
      </c>
    </row>
    <row r="4130" spans="1:13">
      <c r="A4130" s="19">
        <v>45830</v>
      </c>
      <c r="B4130" t="s">
        <v>13</v>
      </c>
      <c r="C4130" t="s">
        <v>14</v>
      </c>
      <c r="D4130">
        <v>8</v>
      </c>
      <c r="E4130">
        <v>5.7</v>
      </c>
      <c r="F4130">
        <v>2.2999999999999998</v>
      </c>
      <c r="G4130">
        <v>1331</v>
      </c>
      <c r="H4130" t="s">
        <v>30</v>
      </c>
      <c r="I4130">
        <v>4600</v>
      </c>
      <c r="J4130" t="s">
        <v>16</v>
      </c>
      <c r="K4130" s="20">
        <v>0.71</v>
      </c>
      <c r="L4130" s="20">
        <v>0.28999999999999998</v>
      </c>
      <c r="M4130" t="str">
        <f>_xlfn.XLOOKUP(Production_Downtime_Cleaned[[#This Row],[machine_id]],Machine_master[machine_id],Machine_master[department])</f>
        <v>Stamping</v>
      </c>
    </row>
    <row r="4131" spans="1:13">
      <c r="A4131" s="19">
        <v>45830</v>
      </c>
      <c r="B4131" t="s">
        <v>13</v>
      </c>
      <c r="C4131" t="s">
        <v>17</v>
      </c>
      <c r="D4131">
        <v>8</v>
      </c>
      <c r="E4131">
        <v>0</v>
      </c>
      <c r="F4131">
        <v>8</v>
      </c>
      <c r="G4131">
        <v>4973</v>
      </c>
      <c r="H4131" t="s">
        <v>15</v>
      </c>
      <c r="I4131">
        <v>0</v>
      </c>
      <c r="J4131" t="s">
        <v>16</v>
      </c>
      <c r="K4131" s="20">
        <v>0</v>
      </c>
      <c r="L4131" s="20">
        <v>1</v>
      </c>
      <c r="M4131" t="str">
        <f>_xlfn.XLOOKUP(Production_Downtime_Cleaned[[#This Row],[machine_id]],Machine_master[machine_id],Machine_master[department])</f>
        <v>Stamping</v>
      </c>
    </row>
    <row r="4132" spans="1:13">
      <c r="A4132" s="19">
        <v>45830</v>
      </c>
      <c r="B4132" t="s">
        <v>13</v>
      </c>
      <c r="C4132" t="s">
        <v>18</v>
      </c>
      <c r="D4132">
        <v>8</v>
      </c>
      <c r="E4132">
        <v>0</v>
      </c>
      <c r="F4132">
        <v>8</v>
      </c>
      <c r="G4132">
        <v>4816</v>
      </c>
      <c r="H4132" t="s">
        <v>15</v>
      </c>
      <c r="I4132">
        <v>0</v>
      </c>
      <c r="J4132" t="s">
        <v>16</v>
      </c>
      <c r="K4132" s="20">
        <v>0</v>
      </c>
      <c r="L4132" s="20">
        <v>1</v>
      </c>
      <c r="M4132" t="str">
        <f>_xlfn.XLOOKUP(Production_Downtime_Cleaned[[#This Row],[machine_id]],Machine_master[machine_id],Machine_master[department])</f>
        <v>Stamping</v>
      </c>
    </row>
    <row r="4133" spans="1:13">
      <c r="A4133" s="19">
        <v>45830</v>
      </c>
      <c r="B4133" t="s">
        <v>19</v>
      </c>
      <c r="C4133" t="s">
        <v>14</v>
      </c>
      <c r="D4133">
        <v>8</v>
      </c>
      <c r="E4133">
        <v>2.8</v>
      </c>
      <c r="F4133">
        <v>5.2</v>
      </c>
      <c r="G4133">
        <v>3623</v>
      </c>
      <c r="H4133" t="s">
        <v>27</v>
      </c>
      <c r="I4133">
        <v>4000</v>
      </c>
      <c r="J4133" t="s">
        <v>16</v>
      </c>
      <c r="K4133" s="20">
        <v>0.35</v>
      </c>
      <c r="L4133" s="20">
        <v>0.65</v>
      </c>
      <c r="M4133" t="str">
        <f>_xlfn.XLOOKUP(Production_Downtime_Cleaned[[#This Row],[machine_id]],Machine_master[machine_id],Machine_master[department])</f>
        <v>Stamping</v>
      </c>
    </row>
    <row r="4134" spans="1:13">
      <c r="A4134" s="19">
        <v>45830</v>
      </c>
      <c r="B4134" t="s">
        <v>19</v>
      </c>
      <c r="C4134" t="s">
        <v>17</v>
      </c>
      <c r="D4134">
        <v>8</v>
      </c>
      <c r="E4134">
        <v>0</v>
      </c>
      <c r="F4134">
        <v>8</v>
      </c>
      <c r="G4134">
        <v>5451</v>
      </c>
      <c r="H4134" t="s">
        <v>15</v>
      </c>
      <c r="I4134">
        <v>0</v>
      </c>
      <c r="J4134" t="s">
        <v>16</v>
      </c>
      <c r="K4134" s="20">
        <v>0</v>
      </c>
      <c r="L4134" s="20">
        <v>1</v>
      </c>
      <c r="M4134" t="str">
        <f>_xlfn.XLOOKUP(Production_Downtime_Cleaned[[#This Row],[machine_id]],Machine_master[machine_id],Machine_master[department])</f>
        <v>Stamping</v>
      </c>
    </row>
    <row r="4135" spans="1:13">
      <c r="A4135" s="19">
        <v>45830</v>
      </c>
      <c r="B4135" t="s">
        <v>19</v>
      </c>
      <c r="C4135" t="s">
        <v>18</v>
      </c>
      <c r="D4135">
        <v>8</v>
      </c>
      <c r="E4135">
        <v>0</v>
      </c>
      <c r="F4135">
        <v>8</v>
      </c>
      <c r="G4135">
        <v>5128</v>
      </c>
      <c r="H4135" t="s">
        <v>15</v>
      </c>
      <c r="I4135">
        <v>0</v>
      </c>
      <c r="J4135" t="s">
        <v>16</v>
      </c>
      <c r="K4135" s="20">
        <v>0</v>
      </c>
      <c r="L4135" s="20">
        <v>1</v>
      </c>
      <c r="M4135" t="str">
        <f>_xlfn.XLOOKUP(Production_Downtime_Cleaned[[#This Row],[machine_id]],Machine_master[machine_id],Machine_master[department])</f>
        <v>Stamping</v>
      </c>
    </row>
    <row r="4136" spans="1:13">
      <c r="A4136" s="19">
        <v>45830</v>
      </c>
      <c r="B4136" t="s">
        <v>20</v>
      </c>
      <c r="C4136" t="s">
        <v>14</v>
      </c>
      <c r="D4136">
        <v>8</v>
      </c>
      <c r="E4136">
        <v>0</v>
      </c>
      <c r="F4136">
        <v>8</v>
      </c>
      <c r="G4136">
        <v>4454</v>
      </c>
      <c r="H4136" t="s">
        <v>15</v>
      </c>
      <c r="I4136">
        <v>0</v>
      </c>
      <c r="J4136" t="s">
        <v>16</v>
      </c>
      <c r="K4136" s="20">
        <v>0</v>
      </c>
      <c r="L4136" s="20">
        <v>1</v>
      </c>
      <c r="M4136" t="str">
        <f>_xlfn.XLOOKUP(Production_Downtime_Cleaned[[#This Row],[machine_id]],Machine_master[machine_id],Machine_master[department])</f>
        <v>Stamping</v>
      </c>
    </row>
    <row r="4137" spans="1:13">
      <c r="A4137" s="19">
        <v>45830</v>
      </c>
      <c r="B4137" t="s">
        <v>20</v>
      </c>
      <c r="C4137" t="s">
        <v>17</v>
      </c>
      <c r="D4137">
        <v>8</v>
      </c>
      <c r="E4137">
        <v>0</v>
      </c>
      <c r="F4137">
        <v>8</v>
      </c>
      <c r="G4137">
        <v>4936</v>
      </c>
      <c r="H4137" t="s">
        <v>15</v>
      </c>
      <c r="I4137">
        <v>0</v>
      </c>
      <c r="J4137" t="s">
        <v>16</v>
      </c>
      <c r="K4137" s="20">
        <v>0</v>
      </c>
      <c r="L4137" s="20">
        <v>1</v>
      </c>
      <c r="M4137" t="str">
        <f>_xlfn.XLOOKUP(Production_Downtime_Cleaned[[#This Row],[machine_id]],Machine_master[machine_id],Machine_master[department])</f>
        <v>Stamping</v>
      </c>
    </row>
    <row r="4138" spans="1:13">
      <c r="A4138" s="19">
        <v>45830</v>
      </c>
      <c r="B4138" t="s">
        <v>20</v>
      </c>
      <c r="C4138" t="s">
        <v>18</v>
      </c>
      <c r="D4138">
        <v>8</v>
      </c>
      <c r="E4138">
        <v>1.4</v>
      </c>
      <c r="F4138">
        <v>6.6</v>
      </c>
      <c r="G4138">
        <v>3435</v>
      </c>
      <c r="H4138" t="s">
        <v>29</v>
      </c>
      <c r="I4138">
        <v>2700</v>
      </c>
      <c r="J4138" t="s">
        <v>16</v>
      </c>
      <c r="K4138" s="20">
        <v>0.18</v>
      </c>
      <c r="L4138" s="20">
        <v>0.83</v>
      </c>
      <c r="M4138" t="str">
        <f>_xlfn.XLOOKUP(Production_Downtime_Cleaned[[#This Row],[machine_id]],Machine_master[machine_id],Machine_master[department])</f>
        <v>Stamping</v>
      </c>
    </row>
    <row r="4139" spans="1:13">
      <c r="A4139" s="19">
        <v>45830</v>
      </c>
      <c r="B4139" t="s">
        <v>21</v>
      </c>
      <c r="C4139" t="s">
        <v>14</v>
      </c>
      <c r="D4139">
        <v>8</v>
      </c>
      <c r="E4139">
        <v>0</v>
      </c>
      <c r="F4139">
        <v>8</v>
      </c>
      <c r="G4139">
        <v>695</v>
      </c>
      <c r="H4139" t="s">
        <v>15</v>
      </c>
      <c r="I4139">
        <v>0</v>
      </c>
      <c r="J4139" t="s">
        <v>16</v>
      </c>
      <c r="K4139" s="20">
        <v>0</v>
      </c>
      <c r="L4139" s="20">
        <v>1</v>
      </c>
      <c r="M4139" t="str">
        <f>_xlfn.XLOOKUP(Production_Downtime_Cleaned[[#This Row],[machine_id]],Machine_master[machine_id],Machine_master[department])</f>
        <v>Machining</v>
      </c>
    </row>
    <row r="4140" spans="1:13">
      <c r="A4140" s="19">
        <v>45830</v>
      </c>
      <c r="B4140" t="s">
        <v>21</v>
      </c>
      <c r="C4140" t="s">
        <v>17</v>
      </c>
      <c r="D4140">
        <v>8</v>
      </c>
      <c r="E4140">
        <v>0</v>
      </c>
      <c r="F4140">
        <v>8</v>
      </c>
      <c r="G4140">
        <v>592</v>
      </c>
      <c r="H4140" t="s">
        <v>15</v>
      </c>
      <c r="I4140">
        <v>0</v>
      </c>
      <c r="J4140" t="s">
        <v>16</v>
      </c>
      <c r="K4140" s="20">
        <v>0</v>
      </c>
      <c r="L4140" s="20">
        <v>1</v>
      </c>
      <c r="M4140" t="str">
        <f>_xlfn.XLOOKUP(Production_Downtime_Cleaned[[#This Row],[machine_id]],Machine_master[machine_id],Machine_master[department])</f>
        <v>Machining</v>
      </c>
    </row>
    <row r="4141" spans="1:13">
      <c r="A4141" s="19">
        <v>45830</v>
      </c>
      <c r="B4141" t="s">
        <v>21</v>
      </c>
      <c r="C4141" t="s">
        <v>18</v>
      </c>
      <c r="D4141">
        <v>8</v>
      </c>
      <c r="E4141">
        <v>0</v>
      </c>
      <c r="F4141">
        <v>8</v>
      </c>
      <c r="G4141">
        <v>671</v>
      </c>
      <c r="H4141" t="s">
        <v>15</v>
      </c>
      <c r="I4141">
        <v>0</v>
      </c>
      <c r="J4141" t="s">
        <v>16</v>
      </c>
      <c r="K4141" s="20">
        <v>0</v>
      </c>
      <c r="L4141" s="20">
        <v>1</v>
      </c>
      <c r="M4141" t="str">
        <f>_xlfn.XLOOKUP(Production_Downtime_Cleaned[[#This Row],[machine_id]],Machine_master[machine_id],Machine_master[department])</f>
        <v>Machining</v>
      </c>
    </row>
    <row r="4142" spans="1:13">
      <c r="A4142" s="19">
        <v>45830</v>
      </c>
      <c r="B4142" t="s">
        <v>22</v>
      </c>
      <c r="C4142" t="s">
        <v>14</v>
      </c>
      <c r="D4142">
        <v>8</v>
      </c>
      <c r="E4142">
        <v>6.4</v>
      </c>
      <c r="F4142">
        <v>1.6</v>
      </c>
      <c r="G4142">
        <v>149</v>
      </c>
      <c r="H4142" t="s">
        <v>26</v>
      </c>
      <c r="I4142">
        <v>6000</v>
      </c>
      <c r="J4142" t="s">
        <v>16</v>
      </c>
      <c r="K4142" s="20">
        <v>0.8</v>
      </c>
      <c r="L4142" s="20">
        <v>0.2</v>
      </c>
      <c r="M4142" t="str">
        <f>_xlfn.XLOOKUP(Production_Downtime_Cleaned[[#This Row],[machine_id]],Machine_master[machine_id],Machine_master[department])</f>
        <v>Machining</v>
      </c>
    </row>
    <row r="4143" spans="1:13">
      <c r="A4143" s="19">
        <v>45830</v>
      </c>
      <c r="B4143" t="s">
        <v>22</v>
      </c>
      <c r="C4143" t="s">
        <v>17</v>
      </c>
      <c r="D4143">
        <v>8</v>
      </c>
      <c r="E4143">
        <v>0</v>
      </c>
      <c r="F4143">
        <v>8</v>
      </c>
      <c r="G4143">
        <v>734</v>
      </c>
      <c r="H4143" t="s">
        <v>15</v>
      </c>
      <c r="I4143">
        <v>0</v>
      </c>
      <c r="J4143" t="s">
        <v>16</v>
      </c>
      <c r="K4143" s="20">
        <v>0</v>
      </c>
      <c r="L4143" s="20">
        <v>1</v>
      </c>
      <c r="M4143" t="str">
        <f>_xlfn.XLOOKUP(Production_Downtime_Cleaned[[#This Row],[machine_id]],Machine_master[machine_id],Machine_master[department])</f>
        <v>Machining</v>
      </c>
    </row>
    <row r="4144" spans="1:13">
      <c r="A4144" s="19">
        <v>45830</v>
      </c>
      <c r="B4144" t="s">
        <v>22</v>
      </c>
      <c r="C4144" t="s">
        <v>18</v>
      </c>
      <c r="D4144">
        <v>8</v>
      </c>
      <c r="E4144">
        <v>0</v>
      </c>
      <c r="F4144">
        <v>8</v>
      </c>
      <c r="G4144">
        <v>705</v>
      </c>
      <c r="H4144" t="s">
        <v>15</v>
      </c>
      <c r="I4144">
        <v>0</v>
      </c>
      <c r="J4144" t="s">
        <v>16</v>
      </c>
      <c r="K4144" s="20">
        <v>0</v>
      </c>
      <c r="L4144" s="20">
        <v>1</v>
      </c>
      <c r="M4144" t="str">
        <f>_xlfn.XLOOKUP(Production_Downtime_Cleaned[[#This Row],[machine_id]],Machine_master[machine_id],Machine_master[department])</f>
        <v>Machining</v>
      </c>
    </row>
    <row r="4145" spans="1:13">
      <c r="A4145" s="19">
        <v>45830</v>
      </c>
      <c r="B4145" t="s">
        <v>23</v>
      </c>
      <c r="C4145" t="s">
        <v>14</v>
      </c>
      <c r="D4145">
        <v>8</v>
      </c>
      <c r="E4145">
        <v>0</v>
      </c>
      <c r="F4145">
        <v>8</v>
      </c>
      <c r="G4145">
        <v>3829</v>
      </c>
      <c r="H4145" t="s">
        <v>15</v>
      </c>
      <c r="I4145">
        <v>0</v>
      </c>
      <c r="J4145" t="s">
        <v>16</v>
      </c>
      <c r="K4145" s="20">
        <v>0</v>
      </c>
      <c r="L4145" s="20">
        <v>1</v>
      </c>
      <c r="M4145" t="str">
        <f>_xlfn.XLOOKUP(Production_Downtime_Cleaned[[#This Row],[machine_id]],Machine_master[machine_id],Machine_master[department])</f>
        <v>Assembly</v>
      </c>
    </row>
    <row r="4146" spans="1:13">
      <c r="A4146" s="19">
        <v>45830</v>
      </c>
      <c r="B4146" t="s">
        <v>23</v>
      </c>
      <c r="C4146" t="s">
        <v>17</v>
      </c>
      <c r="D4146">
        <v>8</v>
      </c>
      <c r="E4146">
        <v>5.8</v>
      </c>
      <c r="F4146">
        <v>2.2000000000000002</v>
      </c>
      <c r="G4146">
        <v>1016</v>
      </c>
      <c r="H4146" t="s">
        <v>31</v>
      </c>
      <c r="I4146">
        <v>5400</v>
      </c>
      <c r="J4146" t="s">
        <v>16</v>
      </c>
      <c r="K4146" s="20">
        <v>0.73</v>
      </c>
      <c r="L4146" s="20">
        <v>0.28000000000000003</v>
      </c>
      <c r="M4146" t="str">
        <f>_xlfn.XLOOKUP(Production_Downtime_Cleaned[[#This Row],[machine_id]],Machine_master[machine_id],Machine_master[department])</f>
        <v>Assembly</v>
      </c>
    </row>
    <row r="4147" spans="1:13">
      <c r="A4147" s="19">
        <v>45830</v>
      </c>
      <c r="B4147" t="s">
        <v>23</v>
      </c>
      <c r="C4147" t="s">
        <v>18</v>
      </c>
      <c r="D4147">
        <v>8</v>
      </c>
      <c r="E4147">
        <v>0</v>
      </c>
      <c r="F4147">
        <v>8</v>
      </c>
      <c r="G4147">
        <v>3264</v>
      </c>
      <c r="H4147" t="s">
        <v>15</v>
      </c>
      <c r="I4147">
        <v>0</v>
      </c>
      <c r="J4147" t="s">
        <v>16</v>
      </c>
      <c r="K4147" s="20">
        <v>0</v>
      </c>
      <c r="L4147" s="20">
        <v>1</v>
      </c>
      <c r="M4147" t="str">
        <f>_xlfn.XLOOKUP(Production_Downtime_Cleaned[[#This Row],[machine_id]],Machine_master[machine_id],Machine_master[department])</f>
        <v>Assembly</v>
      </c>
    </row>
    <row r="4148" spans="1:13">
      <c r="A4148" s="19">
        <v>45830</v>
      </c>
      <c r="B4148" t="s">
        <v>24</v>
      </c>
      <c r="C4148" t="s">
        <v>14</v>
      </c>
      <c r="D4148">
        <v>8</v>
      </c>
      <c r="E4148">
        <v>0</v>
      </c>
      <c r="F4148">
        <v>8</v>
      </c>
      <c r="G4148">
        <v>3155</v>
      </c>
      <c r="H4148" t="s">
        <v>15</v>
      </c>
      <c r="I4148">
        <v>0</v>
      </c>
      <c r="J4148" t="s">
        <v>16</v>
      </c>
      <c r="K4148" s="20">
        <v>0</v>
      </c>
      <c r="L4148" s="20">
        <v>1</v>
      </c>
      <c r="M4148" t="str">
        <f>_xlfn.XLOOKUP(Production_Downtime_Cleaned[[#This Row],[machine_id]],Machine_master[machine_id],Machine_master[department])</f>
        <v>Assembly</v>
      </c>
    </row>
    <row r="4149" spans="1:13">
      <c r="A4149" s="19">
        <v>45830</v>
      </c>
      <c r="B4149" t="s">
        <v>24</v>
      </c>
      <c r="C4149" t="s">
        <v>17</v>
      </c>
      <c r="D4149">
        <v>8</v>
      </c>
      <c r="E4149">
        <v>2.8</v>
      </c>
      <c r="F4149">
        <v>5.2</v>
      </c>
      <c r="G4149">
        <v>2074</v>
      </c>
      <c r="H4149" t="s">
        <v>27</v>
      </c>
      <c r="I4149">
        <v>9500</v>
      </c>
      <c r="J4149" t="s">
        <v>16</v>
      </c>
      <c r="K4149" s="20">
        <v>0.35</v>
      </c>
      <c r="L4149" s="20">
        <v>0.65</v>
      </c>
      <c r="M4149" t="str">
        <f>_xlfn.XLOOKUP(Production_Downtime_Cleaned[[#This Row],[machine_id]],Machine_master[machine_id],Machine_master[department])</f>
        <v>Assembly</v>
      </c>
    </row>
    <row r="4150" spans="1:13">
      <c r="A4150" s="19">
        <v>45830</v>
      </c>
      <c r="B4150" t="s">
        <v>24</v>
      </c>
      <c r="C4150" t="s">
        <v>18</v>
      </c>
      <c r="D4150">
        <v>8</v>
      </c>
      <c r="E4150">
        <v>0</v>
      </c>
      <c r="F4150">
        <v>8</v>
      </c>
      <c r="G4150">
        <v>3303</v>
      </c>
      <c r="H4150" t="s">
        <v>15</v>
      </c>
      <c r="I4150">
        <v>0</v>
      </c>
      <c r="J4150" t="s">
        <v>16</v>
      </c>
      <c r="K4150" s="20">
        <v>0</v>
      </c>
      <c r="L4150" s="20">
        <v>1</v>
      </c>
      <c r="M4150" t="str">
        <f>_xlfn.XLOOKUP(Production_Downtime_Cleaned[[#This Row],[machine_id]],Machine_master[machine_id],Machine_master[department])</f>
        <v>Assembly</v>
      </c>
    </row>
    <row r="4151" spans="1:13">
      <c r="A4151" s="19">
        <v>45830</v>
      </c>
      <c r="B4151" t="s">
        <v>25</v>
      </c>
      <c r="C4151" t="s">
        <v>14</v>
      </c>
      <c r="D4151">
        <v>8</v>
      </c>
      <c r="E4151">
        <v>2.9</v>
      </c>
      <c r="F4151">
        <v>5.0999999999999996</v>
      </c>
      <c r="G4151">
        <v>2569</v>
      </c>
      <c r="H4151" t="s">
        <v>31</v>
      </c>
      <c r="I4151">
        <v>5700</v>
      </c>
      <c r="J4151" t="s">
        <v>16</v>
      </c>
      <c r="K4151" s="20">
        <v>0.36</v>
      </c>
      <c r="L4151" s="20">
        <v>0.64</v>
      </c>
      <c r="M4151" t="str">
        <f>_xlfn.XLOOKUP(Production_Downtime_Cleaned[[#This Row],[machine_id]],Machine_master[machine_id],Machine_master[department])</f>
        <v>Cutting</v>
      </c>
    </row>
    <row r="4152" spans="1:13">
      <c r="A4152" s="19">
        <v>45830</v>
      </c>
      <c r="B4152" t="s">
        <v>25</v>
      </c>
      <c r="C4152" t="s">
        <v>17</v>
      </c>
      <c r="D4152">
        <v>8</v>
      </c>
      <c r="E4152">
        <v>7</v>
      </c>
      <c r="F4152">
        <v>1</v>
      </c>
      <c r="G4152">
        <v>536</v>
      </c>
      <c r="H4152" t="s">
        <v>30</v>
      </c>
      <c r="I4152">
        <v>12100</v>
      </c>
      <c r="J4152" t="s">
        <v>16</v>
      </c>
      <c r="K4152" s="20">
        <v>0.88</v>
      </c>
      <c r="L4152" s="20">
        <v>0.13</v>
      </c>
      <c r="M4152" t="str">
        <f>_xlfn.XLOOKUP(Production_Downtime_Cleaned[[#This Row],[machine_id]],Machine_master[machine_id],Machine_master[department])</f>
        <v>Cutting</v>
      </c>
    </row>
    <row r="4153" spans="1:13">
      <c r="A4153" s="19">
        <v>45830</v>
      </c>
      <c r="B4153" t="s">
        <v>25</v>
      </c>
      <c r="C4153" t="s">
        <v>18</v>
      </c>
      <c r="D4153">
        <v>8</v>
      </c>
      <c r="E4153">
        <v>0</v>
      </c>
      <c r="F4153">
        <v>8</v>
      </c>
      <c r="G4153">
        <v>4127</v>
      </c>
      <c r="H4153" t="s">
        <v>15</v>
      </c>
      <c r="I4153">
        <v>0</v>
      </c>
      <c r="J4153" t="s">
        <v>16</v>
      </c>
      <c r="K4153" s="20">
        <v>0</v>
      </c>
      <c r="L4153" s="20">
        <v>1</v>
      </c>
      <c r="M4153" t="str">
        <f>_xlfn.XLOOKUP(Production_Downtime_Cleaned[[#This Row],[machine_id]],Machine_master[machine_id],Machine_master[department])</f>
        <v>Cutting</v>
      </c>
    </row>
    <row r="4154" spans="1:13">
      <c r="A4154" s="19">
        <v>45831</v>
      </c>
      <c r="B4154" t="s">
        <v>13</v>
      </c>
      <c r="C4154" t="s">
        <v>14</v>
      </c>
      <c r="D4154">
        <v>8</v>
      </c>
      <c r="E4154">
        <v>0</v>
      </c>
      <c r="F4154">
        <v>8</v>
      </c>
      <c r="G4154">
        <v>5111</v>
      </c>
      <c r="H4154" t="s">
        <v>15</v>
      </c>
      <c r="I4154">
        <v>0</v>
      </c>
      <c r="J4154" t="s">
        <v>16</v>
      </c>
      <c r="K4154" s="20">
        <v>0</v>
      </c>
      <c r="L4154" s="20">
        <v>1</v>
      </c>
      <c r="M4154" t="str">
        <f>_xlfn.XLOOKUP(Production_Downtime_Cleaned[[#This Row],[machine_id]],Machine_master[machine_id],Machine_master[department])</f>
        <v>Stamping</v>
      </c>
    </row>
    <row r="4155" spans="1:13">
      <c r="A4155" s="19">
        <v>45831</v>
      </c>
      <c r="B4155" t="s">
        <v>13</v>
      </c>
      <c r="C4155" t="s">
        <v>17</v>
      </c>
      <c r="D4155">
        <v>8</v>
      </c>
      <c r="E4155">
        <v>0</v>
      </c>
      <c r="F4155">
        <v>8</v>
      </c>
      <c r="G4155">
        <v>5228</v>
      </c>
      <c r="H4155" t="s">
        <v>15</v>
      </c>
      <c r="I4155">
        <v>0</v>
      </c>
      <c r="J4155" t="s">
        <v>16</v>
      </c>
      <c r="K4155" s="20">
        <v>0</v>
      </c>
      <c r="L4155" s="20">
        <v>1</v>
      </c>
      <c r="M4155" t="str">
        <f>_xlfn.XLOOKUP(Production_Downtime_Cleaned[[#This Row],[machine_id]],Machine_master[machine_id],Machine_master[department])</f>
        <v>Stamping</v>
      </c>
    </row>
    <row r="4156" spans="1:13">
      <c r="A4156" s="19">
        <v>45831</v>
      </c>
      <c r="B4156" t="s">
        <v>13</v>
      </c>
      <c r="C4156" t="s">
        <v>18</v>
      </c>
      <c r="D4156">
        <v>8</v>
      </c>
      <c r="E4156">
        <v>0</v>
      </c>
      <c r="F4156">
        <v>8</v>
      </c>
      <c r="G4156">
        <v>4837</v>
      </c>
      <c r="H4156" t="s">
        <v>15</v>
      </c>
      <c r="I4156">
        <v>0</v>
      </c>
      <c r="J4156" t="s">
        <v>16</v>
      </c>
      <c r="K4156" s="20">
        <v>0</v>
      </c>
      <c r="L4156" s="20">
        <v>1</v>
      </c>
      <c r="M4156" t="str">
        <f>_xlfn.XLOOKUP(Production_Downtime_Cleaned[[#This Row],[machine_id]],Machine_master[machine_id],Machine_master[department])</f>
        <v>Stamping</v>
      </c>
    </row>
    <row r="4157" spans="1:13">
      <c r="A4157" s="19">
        <v>45831</v>
      </c>
      <c r="B4157" t="s">
        <v>19</v>
      </c>
      <c r="C4157" t="s">
        <v>14</v>
      </c>
      <c r="D4157">
        <v>8</v>
      </c>
      <c r="E4157">
        <v>0.7</v>
      </c>
      <c r="F4157">
        <v>7.3</v>
      </c>
      <c r="G4157">
        <v>4589</v>
      </c>
      <c r="H4157" t="s">
        <v>29</v>
      </c>
      <c r="I4157">
        <v>4700</v>
      </c>
      <c r="J4157" t="s">
        <v>16</v>
      </c>
      <c r="K4157" s="20">
        <v>0.09</v>
      </c>
      <c r="L4157" s="20">
        <v>0.91</v>
      </c>
      <c r="M4157" t="str">
        <f>_xlfn.XLOOKUP(Production_Downtime_Cleaned[[#This Row],[machine_id]],Machine_master[machine_id],Machine_master[department])</f>
        <v>Stamping</v>
      </c>
    </row>
    <row r="4158" spans="1:13">
      <c r="A4158" s="19">
        <v>45831</v>
      </c>
      <c r="B4158" t="s">
        <v>19</v>
      </c>
      <c r="C4158" t="s">
        <v>17</v>
      </c>
      <c r="D4158">
        <v>8</v>
      </c>
      <c r="E4158">
        <v>0</v>
      </c>
      <c r="F4158">
        <v>8</v>
      </c>
      <c r="G4158">
        <v>5407</v>
      </c>
      <c r="H4158" t="s">
        <v>15</v>
      </c>
      <c r="I4158">
        <v>0</v>
      </c>
      <c r="J4158" t="s">
        <v>16</v>
      </c>
      <c r="K4158" s="20">
        <v>0</v>
      </c>
      <c r="L4158" s="20">
        <v>1</v>
      </c>
      <c r="M4158" t="str">
        <f>_xlfn.XLOOKUP(Production_Downtime_Cleaned[[#This Row],[machine_id]],Machine_master[machine_id],Machine_master[department])</f>
        <v>Stamping</v>
      </c>
    </row>
    <row r="4159" spans="1:13">
      <c r="A4159" s="19">
        <v>45831</v>
      </c>
      <c r="B4159" t="s">
        <v>19</v>
      </c>
      <c r="C4159" t="s">
        <v>18</v>
      </c>
      <c r="D4159">
        <v>8</v>
      </c>
      <c r="E4159">
        <v>0</v>
      </c>
      <c r="F4159">
        <v>8</v>
      </c>
      <c r="G4159">
        <v>5911</v>
      </c>
      <c r="H4159" t="s">
        <v>15</v>
      </c>
      <c r="I4159">
        <v>0</v>
      </c>
      <c r="J4159" t="s">
        <v>16</v>
      </c>
      <c r="K4159" s="20">
        <v>0</v>
      </c>
      <c r="L4159" s="20">
        <v>1</v>
      </c>
      <c r="M4159" t="str">
        <f>_xlfn.XLOOKUP(Production_Downtime_Cleaned[[#This Row],[machine_id]],Machine_master[machine_id],Machine_master[department])</f>
        <v>Stamping</v>
      </c>
    </row>
    <row r="4160" spans="1:13">
      <c r="A4160" s="19">
        <v>45831</v>
      </c>
      <c r="B4160" t="s">
        <v>20</v>
      </c>
      <c r="C4160" t="s">
        <v>14</v>
      </c>
      <c r="D4160">
        <v>8</v>
      </c>
      <c r="E4160">
        <v>0</v>
      </c>
      <c r="F4160">
        <v>8</v>
      </c>
      <c r="G4160">
        <v>4644</v>
      </c>
      <c r="H4160" t="s">
        <v>15</v>
      </c>
      <c r="I4160">
        <v>0</v>
      </c>
      <c r="J4160" t="s">
        <v>16</v>
      </c>
      <c r="K4160" s="20">
        <v>0</v>
      </c>
      <c r="L4160" s="20">
        <v>1</v>
      </c>
      <c r="M4160" t="str">
        <f>_xlfn.XLOOKUP(Production_Downtime_Cleaned[[#This Row],[machine_id]],Machine_master[machine_id],Machine_master[department])</f>
        <v>Stamping</v>
      </c>
    </row>
    <row r="4161" spans="1:13">
      <c r="A4161" s="19">
        <v>45831</v>
      </c>
      <c r="B4161" t="s">
        <v>20</v>
      </c>
      <c r="C4161" t="s">
        <v>17</v>
      </c>
      <c r="D4161">
        <v>8</v>
      </c>
      <c r="E4161">
        <v>0</v>
      </c>
      <c r="F4161">
        <v>8</v>
      </c>
      <c r="G4161">
        <v>4194</v>
      </c>
      <c r="H4161" t="s">
        <v>15</v>
      </c>
      <c r="I4161">
        <v>0</v>
      </c>
      <c r="J4161" t="s">
        <v>16</v>
      </c>
      <c r="K4161" s="20">
        <v>0</v>
      </c>
      <c r="L4161" s="20">
        <v>1</v>
      </c>
      <c r="M4161" t="str">
        <f>_xlfn.XLOOKUP(Production_Downtime_Cleaned[[#This Row],[machine_id]],Machine_master[machine_id],Machine_master[department])</f>
        <v>Stamping</v>
      </c>
    </row>
    <row r="4162" spans="1:13">
      <c r="A4162" s="19">
        <v>45831</v>
      </c>
      <c r="B4162" t="s">
        <v>20</v>
      </c>
      <c r="C4162" t="s">
        <v>18</v>
      </c>
      <c r="D4162">
        <v>8</v>
      </c>
      <c r="E4162">
        <v>3.5</v>
      </c>
      <c r="F4162">
        <v>4.5</v>
      </c>
      <c r="G4162">
        <v>2620</v>
      </c>
      <c r="H4162" t="s">
        <v>26</v>
      </c>
      <c r="I4162">
        <v>6100</v>
      </c>
      <c r="J4162" t="s">
        <v>16</v>
      </c>
      <c r="K4162" s="20">
        <v>0.44</v>
      </c>
      <c r="L4162" s="20">
        <v>0.56000000000000005</v>
      </c>
      <c r="M4162" t="str">
        <f>_xlfn.XLOOKUP(Production_Downtime_Cleaned[[#This Row],[machine_id]],Machine_master[machine_id],Machine_master[department])</f>
        <v>Stamping</v>
      </c>
    </row>
    <row r="4163" spans="1:13">
      <c r="A4163" s="19">
        <v>45831</v>
      </c>
      <c r="B4163" t="s">
        <v>21</v>
      </c>
      <c r="C4163" t="s">
        <v>14</v>
      </c>
      <c r="D4163">
        <v>8</v>
      </c>
      <c r="E4163">
        <v>0</v>
      </c>
      <c r="F4163">
        <v>8</v>
      </c>
      <c r="G4163">
        <v>674</v>
      </c>
      <c r="H4163" t="s">
        <v>15</v>
      </c>
      <c r="I4163">
        <v>0</v>
      </c>
      <c r="J4163" t="s">
        <v>16</v>
      </c>
      <c r="K4163" s="20">
        <v>0</v>
      </c>
      <c r="L4163" s="20">
        <v>1</v>
      </c>
      <c r="M4163" t="str">
        <f>_xlfn.XLOOKUP(Production_Downtime_Cleaned[[#This Row],[machine_id]],Machine_master[machine_id],Machine_master[department])</f>
        <v>Machining</v>
      </c>
    </row>
    <row r="4164" spans="1:13">
      <c r="A4164" s="19">
        <v>45831</v>
      </c>
      <c r="B4164" t="s">
        <v>21</v>
      </c>
      <c r="C4164" t="s">
        <v>17</v>
      </c>
      <c r="D4164">
        <v>8</v>
      </c>
      <c r="E4164">
        <v>0</v>
      </c>
      <c r="F4164">
        <v>8</v>
      </c>
      <c r="G4164">
        <v>739</v>
      </c>
      <c r="H4164" t="s">
        <v>15</v>
      </c>
      <c r="I4164">
        <v>0</v>
      </c>
      <c r="J4164" t="s">
        <v>16</v>
      </c>
      <c r="K4164" s="20">
        <v>0</v>
      </c>
      <c r="L4164" s="20">
        <v>1</v>
      </c>
      <c r="M4164" t="str">
        <f>_xlfn.XLOOKUP(Production_Downtime_Cleaned[[#This Row],[machine_id]],Machine_master[machine_id],Machine_master[department])</f>
        <v>Machining</v>
      </c>
    </row>
    <row r="4165" spans="1:13">
      <c r="A4165" s="19">
        <v>45831</v>
      </c>
      <c r="B4165" t="s">
        <v>21</v>
      </c>
      <c r="C4165" t="s">
        <v>18</v>
      </c>
      <c r="D4165">
        <v>8</v>
      </c>
      <c r="E4165">
        <v>2.2000000000000002</v>
      </c>
      <c r="F4165">
        <v>5.8</v>
      </c>
      <c r="G4165">
        <v>504</v>
      </c>
      <c r="H4165" t="s">
        <v>26</v>
      </c>
      <c r="I4165">
        <v>6200</v>
      </c>
      <c r="J4165" t="s">
        <v>16</v>
      </c>
      <c r="K4165" s="20">
        <v>0.28000000000000003</v>
      </c>
      <c r="L4165" s="20">
        <v>0.73</v>
      </c>
      <c r="M4165" t="str">
        <f>_xlfn.XLOOKUP(Production_Downtime_Cleaned[[#This Row],[machine_id]],Machine_master[machine_id],Machine_master[department])</f>
        <v>Machining</v>
      </c>
    </row>
    <row r="4166" spans="1:13">
      <c r="A4166" s="19">
        <v>45831</v>
      </c>
      <c r="B4166" t="s">
        <v>22</v>
      </c>
      <c r="C4166" t="s">
        <v>14</v>
      </c>
      <c r="D4166">
        <v>8</v>
      </c>
      <c r="E4166">
        <v>0</v>
      </c>
      <c r="F4166">
        <v>8</v>
      </c>
      <c r="G4166">
        <v>677</v>
      </c>
      <c r="H4166" t="s">
        <v>15</v>
      </c>
      <c r="I4166">
        <v>0</v>
      </c>
      <c r="J4166" t="s">
        <v>16</v>
      </c>
      <c r="K4166" s="20">
        <v>0</v>
      </c>
      <c r="L4166" s="20">
        <v>1</v>
      </c>
      <c r="M4166" t="str">
        <f>_xlfn.XLOOKUP(Production_Downtime_Cleaned[[#This Row],[machine_id]],Machine_master[machine_id],Machine_master[department])</f>
        <v>Machining</v>
      </c>
    </row>
    <row r="4167" spans="1:13">
      <c r="A4167" s="19">
        <v>45831</v>
      </c>
      <c r="B4167" t="s">
        <v>22</v>
      </c>
      <c r="C4167" t="s">
        <v>17</v>
      </c>
      <c r="D4167">
        <v>8</v>
      </c>
      <c r="E4167">
        <v>0</v>
      </c>
      <c r="F4167">
        <v>8</v>
      </c>
      <c r="G4167">
        <v>719</v>
      </c>
      <c r="H4167" t="s">
        <v>15</v>
      </c>
      <c r="I4167">
        <v>0</v>
      </c>
      <c r="J4167" t="s">
        <v>16</v>
      </c>
      <c r="K4167" s="20">
        <v>0</v>
      </c>
      <c r="L4167" s="20">
        <v>1</v>
      </c>
      <c r="M4167" t="str">
        <f>_xlfn.XLOOKUP(Production_Downtime_Cleaned[[#This Row],[machine_id]],Machine_master[machine_id],Machine_master[department])</f>
        <v>Machining</v>
      </c>
    </row>
    <row r="4168" spans="1:13">
      <c r="A4168" s="19">
        <v>45831</v>
      </c>
      <c r="B4168" t="s">
        <v>22</v>
      </c>
      <c r="C4168" t="s">
        <v>18</v>
      </c>
      <c r="D4168">
        <v>8</v>
      </c>
      <c r="E4168">
        <v>0</v>
      </c>
      <c r="F4168">
        <v>8</v>
      </c>
      <c r="G4168">
        <v>740</v>
      </c>
      <c r="H4168" t="s">
        <v>15</v>
      </c>
      <c r="I4168">
        <v>0</v>
      </c>
      <c r="J4168" t="s">
        <v>16</v>
      </c>
      <c r="K4168" s="20">
        <v>0</v>
      </c>
      <c r="L4168" s="20">
        <v>1</v>
      </c>
      <c r="M4168" t="str">
        <f>_xlfn.XLOOKUP(Production_Downtime_Cleaned[[#This Row],[machine_id]],Machine_master[machine_id],Machine_master[department])</f>
        <v>Machining</v>
      </c>
    </row>
    <row r="4169" spans="1:13">
      <c r="A4169" s="19">
        <v>45831</v>
      </c>
      <c r="B4169" t="s">
        <v>23</v>
      </c>
      <c r="C4169" t="s">
        <v>14</v>
      </c>
      <c r="D4169">
        <v>8</v>
      </c>
      <c r="E4169">
        <v>2.9</v>
      </c>
      <c r="F4169">
        <v>5.0999999999999996</v>
      </c>
      <c r="G4169">
        <v>2160</v>
      </c>
      <c r="H4169" t="s">
        <v>31</v>
      </c>
      <c r="I4169">
        <v>9700</v>
      </c>
      <c r="J4169" t="s">
        <v>16</v>
      </c>
      <c r="K4169" s="20">
        <v>0.36</v>
      </c>
      <c r="L4169" s="20">
        <v>0.64</v>
      </c>
      <c r="M4169" t="str">
        <f>_xlfn.XLOOKUP(Production_Downtime_Cleaned[[#This Row],[machine_id]],Machine_master[machine_id],Machine_master[department])</f>
        <v>Assembly</v>
      </c>
    </row>
    <row r="4170" spans="1:13">
      <c r="A4170" s="19">
        <v>45831</v>
      </c>
      <c r="B4170" t="s">
        <v>23</v>
      </c>
      <c r="C4170" t="s">
        <v>17</v>
      </c>
      <c r="D4170">
        <v>8</v>
      </c>
      <c r="E4170">
        <v>1.3</v>
      </c>
      <c r="F4170">
        <v>6.7</v>
      </c>
      <c r="G4170">
        <v>2677</v>
      </c>
      <c r="H4170" t="s">
        <v>30</v>
      </c>
      <c r="I4170">
        <v>4500</v>
      </c>
      <c r="J4170" t="s">
        <v>16</v>
      </c>
      <c r="K4170" s="20">
        <v>0.16</v>
      </c>
      <c r="L4170" s="20">
        <v>0.84</v>
      </c>
      <c r="M4170" t="str">
        <f>_xlfn.XLOOKUP(Production_Downtime_Cleaned[[#This Row],[machine_id]],Machine_master[machine_id],Machine_master[department])</f>
        <v>Assembly</v>
      </c>
    </row>
    <row r="4171" spans="1:13">
      <c r="A4171" s="19">
        <v>45831</v>
      </c>
      <c r="B4171" t="s">
        <v>23</v>
      </c>
      <c r="C4171" t="s">
        <v>18</v>
      </c>
      <c r="D4171">
        <v>8</v>
      </c>
      <c r="E4171">
        <v>0</v>
      </c>
      <c r="F4171">
        <v>8</v>
      </c>
      <c r="G4171">
        <v>3698</v>
      </c>
      <c r="H4171" t="s">
        <v>15</v>
      </c>
      <c r="I4171">
        <v>0</v>
      </c>
      <c r="J4171" t="s">
        <v>16</v>
      </c>
      <c r="K4171" s="20">
        <v>0</v>
      </c>
      <c r="L4171" s="20">
        <v>1</v>
      </c>
      <c r="M4171" t="str">
        <f>_xlfn.XLOOKUP(Production_Downtime_Cleaned[[#This Row],[machine_id]],Machine_master[machine_id],Machine_master[department])</f>
        <v>Assembly</v>
      </c>
    </row>
    <row r="4172" spans="1:13">
      <c r="A4172" s="19">
        <v>45831</v>
      </c>
      <c r="B4172" t="s">
        <v>24</v>
      </c>
      <c r="C4172" t="s">
        <v>14</v>
      </c>
      <c r="D4172">
        <v>8</v>
      </c>
      <c r="E4172">
        <v>0</v>
      </c>
      <c r="F4172">
        <v>8</v>
      </c>
      <c r="G4172">
        <v>2995</v>
      </c>
      <c r="H4172" t="s">
        <v>15</v>
      </c>
      <c r="I4172">
        <v>0</v>
      </c>
      <c r="J4172" t="s">
        <v>16</v>
      </c>
      <c r="K4172" s="20">
        <v>0</v>
      </c>
      <c r="L4172" s="20">
        <v>1</v>
      </c>
      <c r="M4172" t="str">
        <f>_xlfn.XLOOKUP(Production_Downtime_Cleaned[[#This Row],[machine_id]],Machine_master[machine_id],Machine_master[department])</f>
        <v>Assembly</v>
      </c>
    </row>
    <row r="4173" spans="1:13">
      <c r="A4173" s="19">
        <v>45831</v>
      </c>
      <c r="B4173" t="s">
        <v>24</v>
      </c>
      <c r="C4173" t="s">
        <v>17</v>
      </c>
      <c r="D4173">
        <v>8</v>
      </c>
      <c r="E4173">
        <v>0</v>
      </c>
      <c r="F4173">
        <v>8</v>
      </c>
      <c r="G4173">
        <v>3361</v>
      </c>
      <c r="H4173" t="s">
        <v>15</v>
      </c>
      <c r="I4173">
        <v>0</v>
      </c>
      <c r="J4173" t="s">
        <v>16</v>
      </c>
      <c r="K4173" s="20">
        <v>0</v>
      </c>
      <c r="L4173" s="20">
        <v>1</v>
      </c>
      <c r="M4173" t="str">
        <f>_xlfn.XLOOKUP(Production_Downtime_Cleaned[[#This Row],[machine_id]],Machine_master[machine_id],Machine_master[department])</f>
        <v>Assembly</v>
      </c>
    </row>
    <row r="4174" spans="1:13">
      <c r="A4174" s="19">
        <v>45831</v>
      </c>
      <c r="B4174" t="s">
        <v>24</v>
      </c>
      <c r="C4174" t="s">
        <v>18</v>
      </c>
      <c r="D4174">
        <v>8</v>
      </c>
      <c r="E4174">
        <v>0</v>
      </c>
      <c r="F4174">
        <v>8</v>
      </c>
      <c r="G4174">
        <v>3196</v>
      </c>
      <c r="H4174" t="s">
        <v>15</v>
      </c>
      <c r="I4174">
        <v>0</v>
      </c>
      <c r="J4174" t="s">
        <v>16</v>
      </c>
      <c r="K4174" s="20">
        <v>0</v>
      </c>
      <c r="L4174" s="20">
        <v>1</v>
      </c>
      <c r="M4174" t="str">
        <f>_xlfn.XLOOKUP(Production_Downtime_Cleaned[[#This Row],[machine_id]],Machine_master[machine_id],Machine_master[department])</f>
        <v>Assembly</v>
      </c>
    </row>
    <row r="4175" spans="1:13">
      <c r="A4175" s="19">
        <v>45831</v>
      </c>
      <c r="B4175" t="s">
        <v>25</v>
      </c>
      <c r="C4175" t="s">
        <v>14</v>
      </c>
      <c r="D4175">
        <v>8</v>
      </c>
      <c r="E4175">
        <v>0</v>
      </c>
      <c r="F4175">
        <v>8</v>
      </c>
      <c r="G4175">
        <v>4269</v>
      </c>
      <c r="H4175" t="s">
        <v>15</v>
      </c>
      <c r="I4175">
        <v>0</v>
      </c>
      <c r="J4175" t="s">
        <v>16</v>
      </c>
      <c r="K4175" s="20">
        <v>0</v>
      </c>
      <c r="L4175" s="20">
        <v>1</v>
      </c>
      <c r="M4175" t="str">
        <f>_xlfn.XLOOKUP(Production_Downtime_Cleaned[[#This Row],[machine_id]],Machine_master[machine_id],Machine_master[department])</f>
        <v>Cutting</v>
      </c>
    </row>
    <row r="4176" spans="1:13">
      <c r="A4176" s="19">
        <v>45831</v>
      </c>
      <c r="B4176" t="s">
        <v>25</v>
      </c>
      <c r="C4176" t="s">
        <v>17</v>
      </c>
      <c r="D4176">
        <v>8</v>
      </c>
      <c r="E4176">
        <v>0</v>
      </c>
      <c r="F4176">
        <v>8</v>
      </c>
      <c r="G4176">
        <v>3692</v>
      </c>
      <c r="H4176" t="s">
        <v>15</v>
      </c>
      <c r="I4176">
        <v>0</v>
      </c>
      <c r="J4176" t="s">
        <v>16</v>
      </c>
      <c r="K4176" s="20">
        <v>0</v>
      </c>
      <c r="L4176" s="20">
        <v>1</v>
      </c>
      <c r="M4176" t="str">
        <f>_xlfn.XLOOKUP(Production_Downtime_Cleaned[[#This Row],[machine_id]],Machine_master[machine_id],Machine_master[department])</f>
        <v>Cutting</v>
      </c>
    </row>
    <row r="4177" spans="1:13">
      <c r="A4177" s="19">
        <v>45831</v>
      </c>
      <c r="B4177" t="s">
        <v>25</v>
      </c>
      <c r="C4177" t="s">
        <v>18</v>
      </c>
      <c r="D4177">
        <v>8</v>
      </c>
      <c r="E4177">
        <v>1.3</v>
      </c>
      <c r="F4177">
        <v>6.7</v>
      </c>
      <c r="G4177">
        <v>3274</v>
      </c>
      <c r="H4177" t="s">
        <v>28</v>
      </c>
      <c r="I4177">
        <v>3200</v>
      </c>
      <c r="J4177" t="s">
        <v>16</v>
      </c>
      <c r="K4177" s="20">
        <v>0.16</v>
      </c>
      <c r="L4177" s="20">
        <v>0.84</v>
      </c>
      <c r="M4177" t="str">
        <f>_xlfn.XLOOKUP(Production_Downtime_Cleaned[[#This Row],[machine_id]],Machine_master[machine_id],Machine_master[department])</f>
        <v>Cutting</v>
      </c>
    </row>
    <row r="4178" spans="1:13">
      <c r="A4178" s="19">
        <v>45832</v>
      </c>
      <c r="B4178" t="s">
        <v>13</v>
      </c>
      <c r="C4178" t="s">
        <v>14</v>
      </c>
      <c r="D4178">
        <v>8</v>
      </c>
      <c r="E4178">
        <v>0</v>
      </c>
      <c r="F4178">
        <v>8</v>
      </c>
      <c r="G4178">
        <v>4763</v>
      </c>
      <c r="H4178" t="s">
        <v>15</v>
      </c>
      <c r="I4178">
        <v>0</v>
      </c>
      <c r="J4178" t="s">
        <v>16</v>
      </c>
      <c r="K4178" s="20">
        <v>0</v>
      </c>
      <c r="L4178" s="20">
        <v>1</v>
      </c>
      <c r="M4178" t="str">
        <f>_xlfn.XLOOKUP(Production_Downtime_Cleaned[[#This Row],[machine_id]],Machine_master[machine_id],Machine_master[department])</f>
        <v>Stamping</v>
      </c>
    </row>
    <row r="4179" spans="1:13">
      <c r="A4179" s="19">
        <v>45832</v>
      </c>
      <c r="B4179" t="s">
        <v>13</v>
      </c>
      <c r="C4179" t="s">
        <v>17</v>
      </c>
      <c r="D4179">
        <v>8</v>
      </c>
      <c r="E4179">
        <v>0</v>
      </c>
      <c r="F4179">
        <v>8</v>
      </c>
      <c r="G4179">
        <v>4663</v>
      </c>
      <c r="H4179" t="s">
        <v>15</v>
      </c>
      <c r="I4179">
        <v>0</v>
      </c>
      <c r="J4179" t="s">
        <v>16</v>
      </c>
      <c r="K4179" s="20">
        <v>0</v>
      </c>
      <c r="L4179" s="20">
        <v>1</v>
      </c>
      <c r="M4179" t="str">
        <f>_xlfn.XLOOKUP(Production_Downtime_Cleaned[[#This Row],[machine_id]],Machine_master[machine_id],Machine_master[department])</f>
        <v>Stamping</v>
      </c>
    </row>
    <row r="4180" spans="1:13">
      <c r="A4180" s="19">
        <v>45832</v>
      </c>
      <c r="B4180" t="s">
        <v>13</v>
      </c>
      <c r="C4180" t="s">
        <v>18</v>
      </c>
      <c r="D4180">
        <v>8</v>
      </c>
      <c r="E4180">
        <v>0</v>
      </c>
      <c r="F4180">
        <v>8</v>
      </c>
      <c r="G4180">
        <v>5217</v>
      </c>
      <c r="H4180" t="s">
        <v>15</v>
      </c>
      <c r="I4180">
        <v>0</v>
      </c>
      <c r="J4180" t="s">
        <v>16</v>
      </c>
      <c r="K4180" s="20">
        <v>0</v>
      </c>
      <c r="L4180" s="20">
        <v>1</v>
      </c>
      <c r="M4180" t="str">
        <f>_xlfn.XLOOKUP(Production_Downtime_Cleaned[[#This Row],[machine_id]],Machine_master[machine_id],Machine_master[department])</f>
        <v>Stamping</v>
      </c>
    </row>
    <row r="4181" spans="1:13">
      <c r="A4181" s="19">
        <v>45832</v>
      </c>
      <c r="B4181" t="s">
        <v>19</v>
      </c>
      <c r="C4181" t="s">
        <v>14</v>
      </c>
      <c r="D4181">
        <v>8</v>
      </c>
      <c r="E4181">
        <v>0</v>
      </c>
      <c r="F4181">
        <v>8</v>
      </c>
      <c r="G4181">
        <v>5656</v>
      </c>
      <c r="H4181" t="s">
        <v>15</v>
      </c>
      <c r="I4181">
        <v>0</v>
      </c>
      <c r="J4181" t="s">
        <v>16</v>
      </c>
      <c r="K4181" s="20">
        <v>0</v>
      </c>
      <c r="L4181" s="20">
        <v>1</v>
      </c>
      <c r="M4181" t="str">
        <f>_xlfn.XLOOKUP(Production_Downtime_Cleaned[[#This Row],[machine_id]],Machine_master[machine_id],Machine_master[department])</f>
        <v>Stamping</v>
      </c>
    </row>
    <row r="4182" spans="1:13">
      <c r="A4182" s="19">
        <v>45832</v>
      </c>
      <c r="B4182" t="s">
        <v>19</v>
      </c>
      <c r="C4182" t="s">
        <v>17</v>
      </c>
      <c r="D4182">
        <v>8</v>
      </c>
      <c r="E4182">
        <v>0</v>
      </c>
      <c r="F4182">
        <v>8</v>
      </c>
      <c r="G4182">
        <v>4884</v>
      </c>
      <c r="H4182" t="s">
        <v>15</v>
      </c>
      <c r="I4182">
        <v>0</v>
      </c>
      <c r="J4182" t="s">
        <v>16</v>
      </c>
      <c r="K4182" s="20">
        <v>0</v>
      </c>
      <c r="L4182" s="20">
        <v>1</v>
      </c>
      <c r="M4182" t="str">
        <f>_xlfn.XLOOKUP(Production_Downtime_Cleaned[[#This Row],[machine_id]],Machine_master[machine_id],Machine_master[department])</f>
        <v>Stamping</v>
      </c>
    </row>
    <row r="4183" spans="1:13">
      <c r="A4183" s="19">
        <v>45832</v>
      </c>
      <c r="B4183" t="s">
        <v>19</v>
      </c>
      <c r="C4183" t="s">
        <v>18</v>
      </c>
      <c r="D4183">
        <v>8</v>
      </c>
      <c r="E4183">
        <v>0</v>
      </c>
      <c r="F4183">
        <v>8</v>
      </c>
      <c r="G4183">
        <v>4831</v>
      </c>
      <c r="H4183" t="s">
        <v>15</v>
      </c>
      <c r="I4183">
        <v>0</v>
      </c>
      <c r="J4183" t="s">
        <v>16</v>
      </c>
      <c r="K4183" s="20">
        <v>0</v>
      </c>
      <c r="L4183" s="20">
        <v>1</v>
      </c>
      <c r="M4183" t="str">
        <f>_xlfn.XLOOKUP(Production_Downtime_Cleaned[[#This Row],[machine_id]],Machine_master[machine_id],Machine_master[department])</f>
        <v>Stamping</v>
      </c>
    </row>
    <row r="4184" spans="1:13">
      <c r="A4184" s="19">
        <v>45832</v>
      </c>
      <c r="B4184" t="s">
        <v>20</v>
      </c>
      <c r="C4184" t="s">
        <v>14</v>
      </c>
      <c r="D4184">
        <v>8</v>
      </c>
      <c r="E4184">
        <v>0</v>
      </c>
      <c r="F4184">
        <v>8</v>
      </c>
      <c r="G4184">
        <v>4664</v>
      </c>
      <c r="H4184" t="s">
        <v>15</v>
      </c>
      <c r="I4184">
        <v>0</v>
      </c>
      <c r="J4184" t="s">
        <v>16</v>
      </c>
      <c r="K4184" s="20">
        <v>0</v>
      </c>
      <c r="L4184" s="20">
        <v>1</v>
      </c>
      <c r="M4184" t="str">
        <f>_xlfn.XLOOKUP(Production_Downtime_Cleaned[[#This Row],[machine_id]],Machine_master[machine_id],Machine_master[department])</f>
        <v>Stamping</v>
      </c>
    </row>
    <row r="4185" spans="1:13">
      <c r="A4185" s="19">
        <v>45832</v>
      </c>
      <c r="B4185" t="s">
        <v>20</v>
      </c>
      <c r="C4185" t="s">
        <v>17</v>
      </c>
      <c r="D4185">
        <v>8</v>
      </c>
      <c r="E4185">
        <v>5.3</v>
      </c>
      <c r="F4185">
        <v>2.7</v>
      </c>
      <c r="G4185">
        <v>1471</v>
      </c>
      <c r="H4185" t="s">
        <v>30</v>
      </c>
      <c r="I4185">
        <v>4600</v>
      </c>
      <c r="J4185" t="s">
        <v>16</v>
      </c>
      <c r="K4185" s="20">
        <v>0.66</v>
      </c>
      <c r="L4185" s="20">
        <v>0.34</v>
      </c>
      <c r="M4185" t="str">
        <f>_xlfn.XLOOKUP(Production_Downtime_Cleaned[[#This Row],[machine_id]],Machine_master[machine_id],Machine_master[department])</f>
        <v>Stamping</v>
      </c>
    </row>
    <row r="4186" spans="1:13">
      <c r="A4186" s="19">
        <v>45832</v>
      </c>
      <c r="B4186" t="s">
        <v>20</v>
      </c>
      <c r="C4186" t="s">
        <v>18</v>
      </c>
      <c r="D4186">
        <v>8</v>
      </c>
      <c r="E4186">
        <v>0</v>
      </c>
      <c r="F4186">
        <v>8</v>
      </c>
      <c r="G4186">
        <v>5024</v>
      </c>
      <c r="H4186" t="s">
        <v>15</v>
      </c>
      <c r="I4186">
        <v>0</v>
      </c>
      <c r="J4186" t="s">
        <v>16</v>
      </c>
      <c r="K4186" s="20">
        <v>0</v>
      </c>
      <c r="L4186" s="20">
        <v>1</v>
      </c>
      <c r="M4186" t="str">
        <f>_xlfn.XLOOKUP(Production_Downtime_Cleaned[[#This Row],[machine_id]],Machine_master[machine_id],Machine_master[department])</f>
        <v>Stamping</v>
      </c>
    </row>
    <row r="4187" spans="1:13">
      <c r="A4187" s="19">
        <v>45832</v>
      </c>
      <c r="B4187" t="s">
        <v>21</v>
      </c>
      <c r="C4187" t="s">
        <v>14</v>
      </c>
      <c r="D4187">
        <v>8</v>
      </c>
      <c r="E4187">
        <v>6.4</v>
      </c>
      <c r="F4187">
        <v>1.6</v>
      </c>
      <c r="G4187">
        <v>136</v>
      </c>
      <c r="H4187" t="s">
        <v>30</v>
      </c>
      <c r="I4187">
        <v>8500</v>
      </c>
      <c r="J4187" t="s">
        <v>16</v>
      </c>
      <c r="K4187" s="20">
        <v>0.8</v>
      </c>
      <c r="L4187" s="20">
        <v>0.2</v>
      </c>
      <c r="M4187" t="str">
        <f>_xlfn.XLOOKUP(Production_Downtime_Cleaned[[#This Row],[machine_id]],Machine_master[machine_id],Machine_master[department])</f>
        <v>Machining</v>
      </c>
    </row>
    <row r="4188" spans="1:13">
      <c r="A4188" s="19">
        <v>45832</v>
      </c>
      <c r="B4188" t="s">
        <v>21</v>
      </c>
      <c r="C4188" t="s">
        <v>17</v>
      </c>
      <c r="D4188">
        <v>8</v>
      </c>
      <c r="E4188">
        <v>0</v>
      </c>
      <c r="F4188">
        <v>8</v>
      </c>
      <c r="G4188">
        <v>686</v>
      </c>
      <c r="H4188" t="s">
        <v>15</v>
      </c>
      <c r="I4188">
        <v>0</v>
      </c>
      <c r="J4188" t="s">
        <v>16</v>
      </c>
      <c r="K4188" s="20">
        <v>0</v>
      </c>
      <c r="L4188" s="20">
        <v>1</v>
      </c>
      <c r="M4188" t="str">
        <f>_xlfn.XLOOKUP(Production_Downtime_Cleaned[[#This Row],[machine_id]],Machine_master[machine_id],Machine_master[department])</f>
        <v>Machining</v>
      </c>
    </row>
    <row r="4189" spans="1:13">
      <c r="A4189" s="19">
        <v>45832</v>
      </c>
      <c r="B4189" t="s">
        <v>21</v>
      </c>
      <c r="C4189" t="s">
        <v>18</v>
      </c>
      <c r="D4189">
        <v>8</v>
      </c>
      <c r="E4189">
        <v>0</v>
      </c>
      <c r="F4189">
        <v>8</v>
      </c>
      <c r="G4189">
        <v>640</v>
      </c>
      <c r="H4189" t="s">
        <v>15</v>
      </c>
      <c r="I4189">
        <v>0</v>
      </c>
      <c r="J4189" t="s">
        <v>16</v>
      </c>
      <c r="K4189" s="20">
        <v>0</v>
      </c>
      <c r="L4189" s="20">
        <v>1</v>
      </c>
      <c r="M4189" t="str">
        <f>_xlfn.XLOOKUP(Production_Downtime_Cleaned[[#This Row],[machine_id]],Machine_master[machine_id],Machine_master[department])</f>
        <v>Machining</v>
      </c>
    </row>
    <row r="4190" spans="1:13">
      <c r="A4190" s="19">
        <v>45832</v>
      </c>
      <c r="B4190" t="s">
        <v>22</v>
      </c>
      <c r="C4190" t="s">
        <v>14</v>
      </c>
      <c r="D4190">
        <v>8</v>
      </c>
      <c r="E4190">
        <v>0</v>
      </c>
      <c r="F4190">
        <v>8</v>
      </c>
      <c r="G4190">
        <v>661</v>
      </c>
      <c r="H4190" t="s">
        <v>15</v>
      </c>
      <c r="I4190">
        <v>0</v>
      </c>
      <c r="J4190" t="s">
        <v>16</v>
      </c>
      <c r="K4190" s="20">
        <v>0</v>
      </c>
      <c r="L4190" s="20">
        <v>1</v>
      </c>
      <c r="M4190" t="str">
        <f>_xlfn.XLOOKUP(Production_Downtime_Cleaned[[#This Row],[machine_id]],Machine_master[machine_id],Machine_master[department])</f>
        <v>Machining</v>
      </c>
    </row>
    <row r="4191" spans="1:13">
      <c r="A4191" s="19">
        <v>45832</v>
      </c>
      <c r="B4191" t="s">
        <v>22</v>
      </c>
      <c r="C4191" t="s">
        <v>17</v>
      </c>
      <c r="D4191">
        <v>8</v>
      </c>
      <c r="E4191">
        <v>0</v>
      </c>
      <c r="F4191">
        <v>8</v>
      </c>
      <c r="G4191">
        <v>752</v>
      </c>
      <c r="H4191" t="s">
        <v>15</v>
      </c>
      <c r="I4191">
        <v>0</v>
      </c>
      <c r="J4191" t="s">
        <v>16</v>
      </c>
      <c r="K4191" s="20">
        <v>0</v>
      </c>
      <c r="L4191" s="20">
        <v>1</v>
      </c>
      <c r="M4191" t="str">
        <f>_xlfn.XLOOKUP(Production_Downtime_Cleaned[[#This Row],[machine_id]],Machine_master[machine_id],Machine_master[department])</f>
        <v>Machining</v>
      </c>
    </row>
    <row r="4192" spans="1:13">
      <c r="A4192" s="19">
        <v>45832</v>
      </c>
      <c r="B4192" t="s">
        <v>22</v>
      </c>
      <c r="C4192" t="s">
        <v>18</v>
      </c>
      <c r="D4192">
        <v>8</v>
      </c>
      <c r="E4192">
        <v>0</v>
      </c>
      <c r="F4192">
        <v>8</v>
      </c>
      <c r="G4192">
        <v>707</v>
      </c>
      <c r="H4192" t="s">
        <v>15</v>
      </c>
      <c r="I4192">
        <v>0</v>
      </c>
      <c r="J4192" t="s">
        <v>16</v>
      </c>
      <c r="K4192" s="20">
        <v>0</v>
      </c>
      <c r="L4192" s="20">
        <v>1</v>
      </c>
      <c r="M4192" t="str">
        <f>_xlfn.XLOOKUP(Production_Downtime_Cleaned[[#This Row],[machine_id]],Machine_master[machine_id],Machine_master[department])</f>
        <v>Machining</v>
      </c>
    </row>
    <row r="4193" spans="1:13">
      <c r="A4193" s="19">
        <v>45832</v>
      </c>
      <c r="B4193" t="s">
        <v>23</v>
      </c>
      <c r="C4193" t="s">
        <v>14</v>
      </c>
      <c r="D4193">
        <v>8</v>
      </c>
      <c r="E4193">
        <v>0</v>
      </c>
      <c r="F4193">
        <v>8</v>
      </c>
      <c r="G4193">
        <v>3274</v>
      </c>
      <c r="H4193" t="s">
        <v>15</v>
      </c>
      <c r="I4193">
        <v>0</v>
      </c>
      <c r="J4193" t="s">
        <v>16</v>
      </c>
      <c r="K4193" s="20">
        <v>0</v>
      </c>
      <c r="L4193" s="20">
        <v>1</v>
      </c>
      <c r="M4193" t="str">
        <f>_xlfn.XLOOKUP(Production_Downtime_Cleaned[[#This Row],[machine_id]],Machine_master[machine_id],Machine_master[department])</f>
        <v>Assembly</v>
      </c>
    </row>
    <row r="4194" spans="1:13">
      <c r="A4194" s="19">
        <v>45832</v>
      </c>
      <c r="B4194" t="s">
        <v>23</v>
      </c>
      <c r="C4194" t="s">
        <v>17</v>
      </c>
      <c r="D4194">
        <v>8</v>
      </c>
      <c r="E4194">
        <v>2.5</v>
      </c>
      <c r="F4194">
        <v>5.5</v>
      </c>
      <c r="G4194">
        <v>2328</v>
      </c>
      <c r="H4194" t="s">
        <v>31</v>
      </c>
      <c r="I4194">
        <v>13100</v>
      </c>
      <c r="J4194" t="s">
        <v>16</v>
      </c>
      <c r="K4194" s="20">
        <v>0.31</v>
      </c>
      <c r="L4194" s="20">
        <v>0.69</v>
      </c>
      <c r="M4194" t="str">
        <f>_xlfn.XLOOKUP(Production_Downtime_Cleaned[[#This Row],[machine_id]],Machine_master[machine_id],Machine_master[department])</f>
        <v>Assembly</v>
      </c>
    </row>
    <row r="4195" spans="1:13">
      <c r="A4195" s="19">
        <v>45832</v>
      </c>
      <c r="B4195" t="s">
        <v>23</v>
      </c>
      <c r="C4195" t="s">
        <v>18</v>
      </c>
      <c r="D4195">
        <v>8</v>
      </c>
      <c r="E4195">
        <v>0</v>
      </c>
      <c r="F4195">
        <v>8</v>
      </c>
      <c r="G4195">
        <v>3145</v>
      </c>
      <c r="H4195" t="s">
        <v>15</v>
      </c>
      <c r="I4195">
        <v>0</v>
      </c>
      <c r="J4195" t="s">
        <v>16</v>
      </c>
      <c r="K4195" s="20">
        <v>0</v>
      </c>
      <c r="L4195" s="20">
        <v>1</v>
      </c>
      <c r="M4195" t="str">
        <f>_xlfn.XLOOKUP(Production_Downtime_Cleaned[[#This Row],[machine_id]],Machine_master[machine_id],Machine_master[department])</f>
        <v>Assembly</v>
      </c>
    </row>
    <row r="4196" spans="1:13">
      <c r="A4196" s="19">
        <v>45832</v>
      </c>
      <c r="B4196" t="s">
        <v>24</v>
      </c>
      <c r="C4196" t="s">
        <v>14</v>
      </c>
      <c r="D4196">
        <v>8</v>
      </c>
      <c r="E4196">
        <v>0</v>
      </c>
      <c r="F4196">
        <v>8</v>
      </c>
      <c r="G4196">
        <v>3531</v>
      </c>
      <c r="H4196" t="s">
        <v>15</v>
      </c>
      <c r="I4196">
        <v>0</v>
      </c>
      <c r="J4196" t="s">
        <v>16</v>
      </c>
      <c r="K4196" s="20">
        <v>0</v>
      </c>
      <c r="L4196" s="20">
        <v>1</v>
      </c>
      <c r="M4196" t="str">
        <f>_xlfn.XLOOKUP(Production_Downtime_Cleaned[[#This Row],[machine_id]],Machine_master[machine_id],Machine_master[department])</f>
        <v>Assembly</v>
      </c>
    </row>
    <row r="4197" spans="1:13">
      <c r="A4197" s="19">
        <v>45832</v>
      </c>
      <c r="B4197" t="s">
        <v>24</v>
      </c>
      <c r="C4197" t="s">
        <v>17</v>
      </c>
      <c r="D4197">
        <v>8</v>
      </c>
      <c r="E4197">
        <v>4.8</v>
      </c>
      <c r="F4197">
        <v>3.2</v>
      </c>
      <c r="G4197">
        <v>1317</v>
      </c>
      <c r="H4197" t="s">
        <v>28</v>
      </c>
      <c r="I4197">
        <v>13300</v>
      </c>
      <c r="J4197" t="s">
        <v>16</v>
      </c>
      <c r="K4197" s="20">
        <v>0.6</v>
      </c>
      <c r="L4197" s="20">
        <v>0.4</v>
      </c>
      <c r="M4197" t="str">
        <f>_xlfn.XLOOKUP(Production_Downtime_Cleaned[[#This Row],[machine_id]],Machine_master[machine_id],Machine_master[department])</f>
        <v>Assembly</v>
      </c>
    </row>
    <row r="4198" spans="1:13">
      <c r="A4198" s="19">
        <v>45832</v>
      </c>
      <c r="B4198" t="s">
        <v>24</v>
      </c>
      <c r="C4198" t="s">
        <v>18</v>
      </c>
      <c r="D4198">
        <v>8</v>
      </c>
      <c r="E4198">
        <v>4.3</v>
      </c>
      <c r="F4198">
        <v>3.7</v>
      </c>
      <c r="G4198">
        <v>1650</v>
      </c>
      <c r="H4198" t="s">
        <v>30</v>
      </c>
      <c r="I4198">
        <v>12600</v>
      </c>
      <c r="J4198" t="s">
        <v>16</v>
      </c>
      <c r="K4198" s="20">
        <v>0.54</v>
      </c>
      <c r="L4198" s="20">
        <v>0.46</v>
      </c>
      <c r="M4198" t="str">
        <f>_xlfn.XLOOKUP(Production_Downtime_Cleaned[[#This Row],[machine_id]],Machine_master[machine_id],Machine_master[department])</f>
        <v>Assembly</v>
      </c>
    </row>
    <row r="4199" spans="1:13">
      <c r="A4199" s="19">
        <v>45832</v>
      </c>
      <c r="B4199" t="s">
        <v>25</v>
      </c>
      <c r="C4199" t="s">
        <v>14</v>
      </c>
      <c r="D4199">
        <v>8</v>
      </c>
      <c r="E4199">
        <v>0</v>
      </c>
      <c r="F4199">
        <v>8</v>
      </c>
      <c r="G4199">
        <v>3771</v>
      </c>
      <c r="H4199" t="s">
        <v>15</v>
      </c>
      <c r="I4199">
        <v>0</v>
      </c>
      <c r="J4199" t="s">
        <v>16</v>
      </c>
      <c r="K4199" s="20">
        <v>0</v>
      </c>
      <c r="L4199" s="20">
        <v>1</v>
      </c>
      <c r="M4199" t="str">
        <f>_xlfn.XLOOKUP(Production_Downtime_Cleaned[[#This Row],[machine_id]],Machine_master[machine_id],Machine_master[department])</f>
        <v>Cutting</v>
      </c>
    </row>
    <row r="4200" spans="1:13">
      <c r="A4200" s="19">
        <v>45832</v>
      </c>
      <c r="B4200" t="s">
        <v>25</v>
      </c>
      <c r="C4200" t="s">
        <v>17</v>
      </c>
      <c r="D4200">
        <v>8</v>
      </c>
      <c r="E4200">
        <v>1.7</v>
      </c>
      <c r="F4200">
        <v>6.3</v>
      </c>
      <c r="G4200">
        <v>3353</v>
      </c>
      <c r="H4200" t="s">
        <v>31</v>
      </c>
      <c r="I4200">
        <v>4800</v>
      </c>
      <c r="J4200" t="s">
        <v>16</v>
      </c>
      <c r="K4200" s="20">
        <v>0.21</v>
      </c>
      <c r="L4200" s="20">
        <v>0.79</v>
      </c>
      <c r="M4200" t="str">
        <f>_xlfn.XLOOKUP(Production_Downtime_Cleaned[[#This Row],[machine_id]],Machine_master[machine_id],Machine_master[department])</f>
        <v>Cutting</v>
      </c>
    </row>
    <row r="4201" spans="1:13">
      <c r="A4201" s="19">
        <v>45832</v>
      </c>
      <c r="B4201" t="s">
        <v>25</v>
      </c>
      <c r="C4201" t="s">
        <v>18</v>
      </c>
      <c r="D4201">
        <v>8</v>
      </c>
      <c r="E4201">
        <v>0</v>
      </c>
      <c r="F4201">
        <v>8</v>
      </c>
      <c r="G4201">
        <v>3979</v>
      </c>
      <c r="H4201" t="s">
        <v>15</v>
      </c>
      <c r="I4201">
        <v>0</v>
      </c>
      <c r="J4201" t="s">
        <v>16</v>
      </c>
      <c r="K4201" s="20">
        <v>0</v>
      </c>
      <c r="L4201" s="20">
        <v>1</v>
      </c>
      <c r="M4201" t="str">
        <f>_xlfn.XLOOKUP(Production_Downtime_Cleaned[[#This Row],[machine_id]],Machine_master[machine_id],Machine_master[department])</f>
        <v>Cutting</v>
      </c>
    </row>
    <row r="4202" spans="1:13">
      <c r="A4202" s="19">
        <v>45833</v>
      </c>
      <c r="B4202" t="s">
        <v>13</v>
      </c>
      <c r="C4202" t="s">
        <v>14</v>
      </c>
      <c r="D4202">
        <v>8</v>
      </c>
      <c r="E4202">
        <v>0</v>
      </c>
      <c r="F4202">
        <v>8</v>
      </c>
      <c r="G4202">
        <v>4607</v>
      </c>
      <c r="H4202" t="s">
        <v>15</v>
      </c>
      <c r="I4202">
        <v>0</v>
      </c>
      <c r="J4202" t="s">
        <v>16</v>
      </c>
      <c r="K4202" s="20">
        <v>0</v>
      </c>
      <c r="L4202" s="20">
        <v>1</v>
      </c>
      <c r="M4202" t="str">
        <f>_xlfn.XLOOKUP(Production_Downtime_Cleaned[[#This Row],[machine_id]],Machine_master[machine_id],Machine_master[department])</f>
        <v>Stamping</v>
      </c>
    </row>
    <row r="4203" spans="1:13">
      <c r="A4203" s="19">
        <v>45833</v>
      </c>
      <c r="B4203" t="s">
        <v>13</v>
      </c>
      <c r="C4203" t="s">
        <v>17</v>
      </c>
      <c r="D4203">
        <v>8</v>
      </c>
      <c r="E4203">
        <v>0</v>
      </c>
      <c r="F4203">
        <v>8</v>
      </c>
      <c r="G4203">
        <v>4845</v>
      </c>
      <c r="H4203" t="s">
        <v>15</v>
      </c>
      <c r="I4203">
        <v>0</v>
      </c>
      <c r="J4203" t="s">
        <v>16</v>
      </c>
      <c r="K4203" s="20">
        <v>0</v>
      </c>
      <c r="L4203" s="20">
        <v>1</v>
      </c>
      <c r="M4203" t="str">
        <f>_xlfn.XLOOKUP(Production_Downtime_Cleaned[[#This Row],[machine_id]],Machine_master[machine_id],Machine_master[department])</f>
        <v>Stamping</v>
      </c>
    </row>
    <row r="4204" spans="1:13">
      <c r="A4204" s="19">
        <v>45833</v>
      </c>
      <c r="B4204" t="s">
        <v>13</v>
      </c>
      <c r="C4204" t="s">
        <v>18</v>
      </c>
      <c r="D4204">
        <v>8</v>
      </c>
      <c r="E4204">
        <v>0</v>
      </c>
      <c r="F4204">
        <v>8</v>
      </c>
      <c r="G4204">
        <v>5061</v>
      </c>
      <c r="H4204" t="s">
        <v>15</v>
      </c>
      <c r="I4204">
        <v>0</v>
      </c>
      <c r="J4204" t="s">
        <v>16</v>
      </c>
      <c r="K4204" s="20">
        <v>0</v>
      </c>
      <c r="L4204" s="20">
        <v>1</v>
      </c>
      <c r="M4204" t="str">
        <f>_xlfn.XLOOKUP(Production_Downtime_Cleaned[[#This Row],[machine_id]],Machine_master[machine_id],Machine_master[department])</f>
        <v>Stamping</v>
      </c>
    </row>
    <row r="4205" spans="1:13">
      <c r="A4205" s="19">
        <v>45833</v>
      </c>
      <c r="B4205" t="s">
        <v>19</v>
      </c>
      <c r="C4205" t="s">
        <v>14</v>
      </c>
      <c r="D4205">
        <v>8</v>
      </c>
      <c r="E4205">
        <v>0</v>
      </c>
      <c r="F4205">
        <v>8</v>
      </c>
      <c r="G4205">
        <v>5019</v>
      </c>
      <c r="H4205" t="s">
        <v>15</v>
      </c>
      <c r="I4205">
        <v>0</v>
      </c>
      <c r="J4205" t="s">
        <v>16</v>
      </c>
      <c r="K4205" s="20">
        <v>0</v>
      </c>
      <c r="L4205" s="20">
        <v>1</v>
      </c>
      <c r="M4205" t="str">
        <f>_xlfn.XLOOKUP(Production_Downtime_Cleaned[[#This Row],[machine_id]],Machine_master[machine_id],Machine_master[department])</f>
        <v>Stamping</v>
      </c>
    </row>
    <row r="4206" spans="1:13">
      <c r="A4206" s="19">
        <v>45833</v>
      </c>
      <c r="B4206" t="s">
        <v>19</v>
      </c>
      <c r="C4206" t="s">
        <v>17</v>
      </c>
      <c r="D4206">
        <v>8</v>
      </c>
      <c r="E4206">
        <v>0</v>
      </c>
      <c r="F4206">
        <v>8</v>
      </c>
      <c r="G4206">
        <v>5048</v>
      </c>
      <c r="H4206" t="s">
        <v>15</v>
      </c>
      <c r="I4206">
        <v>0</v>
      </c>
      <c r="J4206" t="s">
        <v>16</v>
      </c>
      <c r="K4206" s="20">
        <v>0</v>
      </c>
      <c r="L4206" s="20">
        <v>1</v>
      </c>
      <c r="M4206" t="str">
        <f>_xlfn.XLOOKUP(Production_Downtime_Cleaned[[#This Row],[machine_id]],Machine_master[machine_id],Machine_master[department])</f>
        <v>Stamping</v>
      </c>
    </row>
    <row r="4207" spans="1:13">
      <c r="A4207" s="19">
        <v>45833</v>
      </c>
      <c r="B4207" t="s">
        <v>19</v>
      </c>
      <c r="C4207" t="s">
        <v>18</v>
      </c>
      <c r="D4207">
        <v>8</v>
      </c>
      <c r="E4207">
        <v>0</v>
      </c>
      <c r="F4207">
        <v>8</v>
      </c>
      <c r="G4207">
        <v>5002</v>
      </c>
      <c r="H4207" t="s">
        <v>15</v>
      </c>
      <c r="I4207">
        <v>0</v>
      </c>
      <c r="J4207" t="s">
        <v>16</v>
      </c>
      <c r="K4207" s="20">
        <v>0</v>
      </c>
      <c r="L4207" s="20">
        <v>1</v>
      </c>
      <c r="M4207" t="str">
        <f>_xlfn.XLOOKUP(Production_Downtime_Cleaned[[#This Row],[machine_id]],Machine_master[machine_id],Machine_master[department])</f>
        <v>Stamping</v>
      </c>
    </row>
    <row r="4208" spans="1:13">
      <c r="A4208" s="19">
        <v>45833</v>
      </c>
      <c r="B4208" t="s">
        <v>20</v>
      </c>
      <c r="C4208" t="s">
        <v>14</v>
      </c>
      <c r="D4208">
        <v>8</v>
      </c>
      <c r="E4208">
        <v>0</v>
      </c>
      <c r="F4208">
        <v>8</v>
      </c>
      <c r="G4208">
        <v>4838</v>
      </c>
      <c r="H4208" t="s">
        <v>15</v>
      </c>
      <c r="I4208">
        <v>0</v>
      </c>
      <c r="J4208" t="s">
        <v>16</v>
      </c>
      <c r="K4208" s="20">
        <v>0</v>
      </c>
      <c r="L4208" s="20">
        <v>1</v>
      </c>
      <c r="M4208" t="str">
        <f>_xlfn.XLOOKUP(Production_Downtime_Cleaned[[#This Row],[machine_id]],Machine_master[machine_id],Machine_master[department])</f>
        <v>Stamping</v>
      </c>
    </row>
    <row r="4209" spans="1:13">
      <c r="A4209" s="19">
        <v>45833</v>
      </c>
      <c r="B4209" t="s">
        <v>20</v>
      </c>
      <c r="C4209" t="s">
        <v>17</v>
      </c>
      <c r="D4209">
        <v>8</v>
      </c>
      <c r="E4209">
        <v>0</v>
      </c>
      <c r="F4209">
        <v>8</v>
      </c>
      <c r="G4209">
        <v>4424</v>
      </c>
      <c r="H4209" t="s">
        <v>15</v>
      </c>
      <c r="I4209">
        <v>0</v>
      </c>
      <c r="J4209" t="s">
        <v>16</v>
      </c>
      <c r="K4209" s="20">
        <v>0</v>
      </c>
      <c r="L4209" s="20">
        <v>1</v>
      </c>
      <c r="M4209" t="str">
        <f>_xlfn.XLOOKUP(Production_Downtime_Cleaned[[#This Row],[machine_id]],Machine_master[machine_id],Machine_master[department])</f>
        <v>Stamping</v>
      </c>
    </row>
    <row r="4210" spans="1:13">
      <c r="A4210" s="19">
        <v>45833</v>
      </c>
      <c r="B4210" t="s">
        <v>20</v>
      </c>
      <c r="C4210" t="s">
        <v>18</v>
      </c>
      <c r="D4210">
        <v>8</v>
      </c>
      <c r="E4210">
        <v>4.8</v>
      </c>
      <c r="F4210">
        <v>3.2</v>
      </c>
      <c r="G4210">
        <v>2013</v>
      </c>
      <c r="H4210" t="s">
        <v>26</v>
      </c>
      <c r="I4210">
        <v>12600</v>
      </c>
      <c r="J4210" t="s">
        <v>16</v>
      </c>
      <c r="K4210" s="20">
        <v>0.6</v>
      </c>
      <c r="L4210" s="20">
        <v>0.4</v>
      </c>
      <c r="M4210" t="str">
        <f>_xlfn.XLOOKUP(Production_Downtime_Cleaned[[#This Row],[machine_id]],Machine_master[machine_id],Machine_master[department])</f>
        <v>Stamping</v>
      </c>
    </row>
    <row r="4211" spans="1:13">
      <c r="A4211" s="19">
        <v>45833</v>
      </c>
      <c r="B4211" t="s">
        <v>21</v>
      </c>
      <c r="C4211" t="s">
        <v>14</v>
      </c>
      <c r="D4211">
        <v>8</v>
      </c>
      <c r="E4211">
        <v>0</v>
      </c>
      <c r="F4211">
        <v>8</v>
      </c>
      <c r="G4211">
        <v>667</v>
      </c>
      <c r="H4211" t="s">
        <v>15</v>
      </c>
      <c r="I4211">
        <v>0</v>
      </c>
      <c r="J4211" t="s">
        <v>16</v>
      </c>
      <c r="K4211" s="20">
        <v>0</v>
      </c>
      <c r="L4211" s="20">
        <v>1</v>
      </c>
      <c r="M4211" t="str">
        <f>_xlfn.XLOOKUP(Production_Downtime_Cleaned[[#This Row],[machine_id]],Machine_master[machine_id],Machine_master[department])</f>
        <v>Machining</v>
      </c>
    </row>
    <row r="4212" spans="1:13">
      <c r="A4212" s="19">
        <v>45833</v>
      </c>
      <c r="B4212" t="s">
        <v>21</v>
      </c>
      <c r="C4212" t="s">
        <v>17</v>
      </c>
      <c r="D4212">
        <v>8</v>
      </c>
      <c r="E4212">
        <v>0</v>
      </c>
      <c r="F4212">
        <v>8</v>
      </c>
      <c r="G4212">
        <v>677</v>
      </c>
      <c r="H4212" t="s">
        <v>15</v>
      </c>
      <c r="I4212">
        <v>0</v>
      </c>
      <c r="J4212" t="s">
        <v>16</v>
      </c>
      <c r="K4212" s="20">
        <v>0</v>
      </c>
      <c r="L4212" s="20">
        <v>1</v>
      </c>
      <c r="M4212" t="str">
        <f>_xlfn.XLOOKUP(Production_Downtime_Cleaned[[#This Row],[machine_id]],Machine_master[machine_id],Machine_master[department])</f>
        <v>Machining</v>
      </c>
    </row>
    <row r="4213" spans="1:13">
      <c r="A4213" s="19">
        <v>45833</v>
      </c>
      <c r="B4213" t="s">
        <v>21</v>
      </c>
      <c r="C4213" t="s">
        <v>18</v>
      </c>
      <c r="D4213">
        <v>8</v>
      </c>
      <c r="E4213">
        <v>5.5</v>
      </c>
      <c r="F4213">
        <v>2.5</v>
      </c>
      <c r="G4213">
        <v>205</v>
      </c>
      <c r="H4213" t="s">
        <v>27</v>
      </c>
      <c r="I4213">
        <v>13900</v>
      </c>
      <c r="J4213" t="s">
        <v>16</v>
      </c>
      <c r="K4213" s="20">
        <v>0.69</v>
      </c>
      <c r="L4213" s="20">
        <v>0.31</v>
      </c>
      <c r="M4213" t="str">
        <f>_xlfn.XLOOKUP(Production_Downtime_Cleaned[[#This Row],[machine_id]],Machine_master[machine_id],Machine_master[department])</f>
        <v>Machining</v>
      </c>
    </row>
    <row r="4214" spans="1:13">
      <c r="A4214" s="19">
        <v>45833</v>
      </c>
      <c r="B4214" t="s">
        <v>22</v>
      </c>
      <c r="C4214" t="s">
        <v>14</v>
      </c>
      <c r="D4214">
        <v>8</v>
      </c>
      <c r="E4214">
        <v>0</v>
      </c>
      <c r="F4214">
        <v>8</v>
      </c>
      <c r="G4214">
        <v>728</v>
      </c>
      <c r="H4214" t="s">
        <v>15</v>
      </c>
      <c r="I4214">
        <v>0</v>
      </c>
      <c r="J4214" t="s">
        <v>16</v>
      </c>
      <c r="K4214" s="20">
        <v>0</v>
      </c>
      <c r="L4214" s="20">
        <v>1</v>
      </c>
      <c r="M4214" t="str">
        <f>_xlfn.XLOOKUP(Production_Downtime_Cleaned[[#This Row],[machine_id]],Machine_master[machine_id],Machine_master[department])</f>
        <v>Machining</v>
      </c>
    </row>
    <row r="4215" spans="1:13">
      <c r="A4215" s="19">
        <v>45833</v>
      </c>
      <c r="B4215" t="s">
        <v>22</v>
      </c>
      <c r="C4215" t="s">
        <v>17</v>
      </c>
      <c r="D4215">
        <v>8</v>
      </c>
      <c r="E4215">
        <v>1.1000000000000001</v>
      </c>
      <c r="F4215">
        <v>6.9</v>
      </c>
      <c r="G4215">
        <v>588</v>
      </c>
      <c r="H4215" t="s">
        <v>28</v>
      </c>
      <c r="I4215">
        <v>4100</v>
      </c>
      <c r="J4215" t="s">
        <v>16</v>
      </c>
      <c r="K4215" s="20">
        <v>0.14000000000000001</v>
      </c>
      <c r="L4215" s="20">
        <v>0.86</v>
      </c>
      <c r="M4215" t="str">
        <f>_xlfn.XLOOKUP(Production_Downtime_Cleaned[[#This Row],[machine_id]],Machine_master[machine_id],Machine_master[department])</f>
        <v>Machining</v>
      </c>
    </row>
    <row r="4216" spans="1:13">
      <c r="A4216" s="19">
        <v>45833</v>
      </c>
      <c r="B4216" t="s">
        <v>22</v>
      </c>
      <c r="C4216" t="s">
        <v>18</v>
      </c>
      <c r="D4216">
        <v>8</v>
      </c>
      <c r="E4216">
        <v>0</v>
      </c>
      <c r="F4216">
        <v>8</v>
      </c>
      <c r="G4216">
        <v>760</v>
      </c>
      <c r="H4216" t="s">
        <v>15</v>
      </c>
      <c r="I4216">
        <v>0</v>
      </c>
      <c r="J4216" t="s">
        <v>16</v>
      </c>
      <c r="K4216" s="20">
        <v>0</v>
      </c>
      <c r="L4216" s="20">
        <v>1</v>
      </c>
      <c r="M4216" t="str">
        <f>_xlfn.XLOOKUP(Production_Downtime_Cleaned[[#This Row],[machine_id]],Machine_master[machine_id],Machine_master[department])</f>
        <v>Machining</v>
      </c>
    </row>
    <row r="4217" spans="1:13">
      <c r="A4217" s="19">
        <v>45833</v>
      </c>
      <c r="B4217" t="s">
        <v>23</v>
      </c>
      <c r="C4217" t="s">
        <v>14</v>
      </c>
      <c r="D4217">
        <v>8</v>
      </c>
      <c r="E4217">
        <v>0</v>
      </c>
      <c r="F4217">
        <v>8</v>
      </c>
      <c r="G4217">
        <v>3405</v>
      </c>
      <c r="H4217" t="s">
        <v>15</v>
      </c>
      <c r="I4217">
        <v>0</v>
      </c>
      <c r="J4217" t="s">
        <v>16</v>
      </c>
      <c r="K4217" s="20">
        <v>0</v>
      </c>
      <c r="L4217" s="20">
        <v>1</v>
      </c>
      <c r="M4217" t="str">
        <f>_xlfn.XLOOKUP(Production_Downtime_Cleaned[[#This Row],[machine_id]],Machine_master[machine_id],Machine_master[department])</f>
        <v>Assembly</v>
      </c>
    </row>
    <row r="4218" spans="1:13">
      <c r="A4218" s="19">
        <v>45833</v>
      </c>
      <c r="B4218" t="s">
        <v>23</v>
      </c>
      <c r="C4218" t="s">
        <v>17</v>
      </c>
      <c r="D4218">
        <v>8</v>
      </c>
      <c r="E4218">
        <v>0.9</v>
      </c>
      <c r="F4218">
        <v>7.1</v>
      </c>
      <c r="G4218">
        <v>3091</v>
      </c>
      <c r="H4218" t="s">
        <v>31</v>
      </c>
      <c r="I4218">
        <v>13400</v>
      </c>
      <c r="J4218" t="s">
        <v>16</v>
      </c>
      <c r="K4218" s="20">
        <v>0.11</v>
      </c>
      <c r="L4218" s="20">
        <v>0.89</v>
      </c>
      <c r="M4218" t="str">
        <f>_xlfn.XLOOKUP(Production_Downtime_Cleaned[[#This Row],[machine_id]],Machine_master[machine_id],Machine_master[department])</f>
        <v>Assembly</v>
      </c>
    </row>
    <row r="4219" spans="1:13">
      <c r="A4219" s="19">
        <v>45833</v>
      </c>
      <c r="B4219" t="s">
        <v>23</v>
      </c>
      <c r="C4219" t="s">
        <v>18</v>
      </c>
      <c r="D4219">
        <v>8</v>
      </c>
      <c r="E4219">
        <v>4.2</v>
      </c>
      <c r="F4219">
        <v>3.8</v>
      </c>
      <c r="G4219">
        <v>1564</v>
      </c>
      <c r="H4219" t="s">
        <v>28</v>
      </c>
      <c r="I4219">
        <v>3400</v>
      </c>
      <c r="J4219" t="s">
        <v>16</v>
      </c>
      <c r="K4219" s="20">
        <v>0.53</v>
      </c>
      <c r="L4219" s="20">
        <v>0.48</v>
      </c>
      <c r="M4219" t="str">
        <f>_xlfn.XLOOKUP(Production_Downtime_Cleaned[[#This Row],[machine_id]],Machine_master[machine_id],Machine_master[department])</f>
        <v>Assembly</v>
      </c>
    </row>
    <row r="4220" spans="1:13">
      <c r="A4220" s="19">
        <v>45833</v>
      </c>
      <c r="B4220" t="s">
        <v>24</v>
      </c>
      <c r="C4220" t="s">
        <v>14</v>
      </c>
      <c r="D4220">
        <v>8</v>
      </c>
      <c r="E4220">
        <v>0</v>
      </c>
      <c r="F4220">
        <v>8</v>
      </c>
      <c r="G4220">
        <v>3425</v>
      </c>
      <c r="H4220" t="s">
        <v>15</v>
      </c>
      <c r="I4220">
        <v>0</v>
      </c>
      <c r="J4220" t="s">
        <v>16</v>
      </c>
      <c r="K4220" s="20">
        <v>0</v>
      </c>
      <c r="L4220" s="20">
        <v>1</v>
      </c>
      <c r="M4220" t="str">
        <f>_xlfn.XLOOKUP(Production_Downtime_Cleaned[[#This Row],[machine_id]],Machine_master[machine_id],Machine_master[department])</f>
        <v>Assembly</v>
      </c>
    </row>
    <row r="4221" spans="1:13">
      <c r="A4221" s="19">
        <v>45833</v>
      </c>
      <c r="B4221" t="s">
        <v>24</v>
      </c>
      <c r="C4221" t="s">
        <v>17</v>
      </c>
      <c r="D4221">
        <v>8</v>
      </c>
      <c r="E4221">
        <v>6.4</v>
      </c>
      <c r="F4221">
        <v>1.6</v>
      </c>
      <c r="G4221">
        <v>617</v>
      </c>
      <c r="H4221" t="s">
        <v>28</v>
      </c>
      <c r="I4221">
        <v>2000</v>
      </c>
      <c r="J4221" t="s">
        <v>16</v>
      </c>
      <c r="K4221" s="20">
        <v>0.8</v>
      </c>
      <c r="L4221" s="20">
        <v>0.2</v>
      </c>
      <c r="M4221" t="str">
        <f>_xlfn.XLOOKUP(Production_Downtime_Cleaned[[#This Row],[machine_id]],Machine_master[machine_id],Machine_master[department])</f>
        <v>Assembly</v>
      </c>
    </row>
    <row r="4222" spans="1:13">
      <c r="A4222" s="19">
        <v>45833</v>
      </c>
      <c r="B4222" t="s">
        <v>24</v>
      </c>
      <c r="C4222" t="s">
        <v>18</v>
      </c>
      <c r="D4222">
        <v>8</v>
      </c>
      <c r="E4222">
        <v>6.6</v>
      </c>
      <c r="F4222">
        <v>1.4</v>
      </c>
      <c r="G4222">
        <v>546</v>
      </c>
      <c r="H4222" t="s">
        <v>27</v>
      </c>
      <c r="I4222">
        <v>2900</v>
      </c>
      <c r="J4222" t="s">
        <v>16</v>
      </c>
      <c r="K4222" s="20">
        <v>0.83</v>
      </c>
      <c r="L4222" s="20">
        <v>0.18</v>
      </c>
      <c r="M4222" t="str">
        <f>_xlfn.XLOOKUP(Production_Downtime_Cleaned[[#This Row],[machine_id]],Machine_master[machine_id],Machine_master[department])</f>
        <v>Assembly</v>
      </c>
    </row>
    <row r="4223" spans="1:13">
      <c r="A4223" s="19">
        <v>45833</v>
      </c>
      <c r="B4223" t="s">
        <v>25</v>
      </c>
      <c r="C4223" t="s">
        <v>14</v>
      </c>
      <c r="D4223">
        <v>8</v>
      </c>
      <c r="E4223">
        <v>0</v>
      </c>
      <c r="F4223">
        <v>8</v>
      </c>
      <c r="G4223">
        <v>4074</v>
      </c>
      <c r="H4223" t="s">
        <v>15</v>
      </c>
      <c r="I4223">
        <v>0</v>
      </c>
      <c r="J4223" t="s">
        <v>16</v>
      </c>
      <c r="K4223" s="20">
        <v>0</v>
      </c>
      <c r="L4223" s="20">
        <v>1</v>
      </c>
      <c r="M4223" t="str">
        <f>_xlfn.XLOOKUP(Production_Downtime_Cleaned[[#This Row],[machine_id]],Machine_master[machine_id],Machine_master[department])</f>
        <v>Cutting</v>
      </c>
    </row>
    <row r="4224" spans="1:13">
      <c r="A4224" s="19">
        <v>45833</v>
      </c>
      <c r="B4224" t="s">
        <v>25</v>
      </c>
      <c r="C4224" t="s">
        <v>17</v>
      </c>
      <c r="D4224">
        <v>8</v>
      </c>
      <c r="E4224">
        <v>0</v>
      </c>
      <c r="F4224">
        <v>8</v>
      </c>
      <c r="G4224">
        <v>3603</v>
      </c>
      <c r="H4224" t="s">
        <v>15</v>
      </c>
      <c r="I4224">
        <v>0</v>
      </c>
      <c r="J4224" t="s">
        <v>16</v>
      </c>
      <c r="K4224" s="20">
        <v>0</v>
      </c>
      <c r="L4224" s="20">
        <v>1</v>
      </c>
      <c r="M4224" t="str">
        <f>_xlfn.XLOOKUP(Production_Downtime_Cleaned[[#This Row],[machine_id]],Machine_master[machine_id],Machine_master[department])</f>
        <v>Cutting</v>
      </c>
    </row>
    <row r="4225" spans="1:13">
      <c r="A4225" s="19">
        <v>45833</v>
      </c>
      <c r="B4225" t="s">
        <v>25</v>
      </c>
      <c r="C4225" t="s">
        <v>18</v>
      </c>
      <c r="D4225">
        <v>8</v>
      </c>
      <c r="E4225">
        <v>0</v>
      </c>
      <c r="F4225">
        <v>8</v>
      </c>
      <c r="G4225">
        <v>3759</v>
      </c>
      <c r="H4225" t="s">
        <v>15</v>
      </c>
      <c r="I4225">
        <v>0</v>
      </c>
      <c r="J4225" t="s">
        <v>16</v>
      </c>
      <c r="K4225" s="20">
        <v>0</v>
      </c>
      <c r="L4225" s="20">
        <v>1</v>
      </c>
      <c r="M4225" t="str">
        <f>_xlfn.XLOOKUP(Production_Downtime_Cleaned[[#This Row],[machine_id]],Machine_master[machine_id],Machine_master[department])</f>
        <v>Cutting</v>
      </c>
    </row>
    <row r="4226" spans="1:13">
      <c r="A4226" s="19">
        <v>45834</v>
      </c>
      <c r="B4226" t="s">
        <v>13</v>
      </c>
      <c r="C4226" t="s">
        <v>14</v>
      </c>
      <c r="D4226">
        <v>8</v>
      </c>
      <c r="E4226">
        <v>6.6</v>
      </c>
      <c r="F4226">
        <v>1.4</v>
      </c>
      <c r="G4226">
        <v>851</v>
      </c>
      <c r="H4226" t="s">
        <v>27</v>
      </c>
      <c r="I4226">
        <v>10200</v>
      </c>
      <c r="J4226" t="s">
        <v>16</v>
      </c>
      <c r="K4226" s="20">
        <v>0.83</v>
      </c>
      <c r="L4226" s="20">
        <v>0.18</v>
      </c>
      <c r="M4226" t="str">
        <f>_xlfn.XLOOKUP(Production_Downtime_Cleaned[[#This Row],[machine_id]],Machine_master[machine_id],Machine_master[department])</f>
        <v>Stamping</v>
      </c>
    </row>
    <row r="4227" spans="1:13">
      <c r="A4227" s="19">
        <v>45834</v>
      </c>
      <c r="B4227" t="s">
        <v>13</v>
      </c>
      <c r="C4227" t="s">
        <v>17</v>
      </c>
      <c r="D4227">
        <v>8</v>
      </c>
      <c r="E4227">
        <v>3.7</v>
      </c>
      <c r="F4227">
        <v>4.3</v>
      </c>
      <c r="G4227">
        <v>2879</v>
      </c>
      <c r="H4227" t="s">
        <v>30</v>
      </c>
      <c r="I4227">
        <v>4700</v>
      </c>
      <c r="J4227" t="s">
        <v>16</v>
      </c>
      <c r="K4227" s="20">
        <v>0.46</v>
      </c>
      <c r="L4227" s="20">
        <v>0.54</v>
      </c>
      <c r="M4227" t="str">
        <f>_xlfn.XLOOKUP(Production_Downtime_Cleaned[[#This Row],[machine_id]],Machine_master[machine_id],Machine_master[department])</f>
        <v>Stamping</v>
      </c>
    </row>
    <row r="4228" spans="1:13">
      <c r="A4228" s="19">
        <v>45834</v>
      </c>
      <c r="B4228" t="s">
        <v>13</v>
      </c>
      <c r="C4228" t="s">
        <v>18</v>
      </c>
      <c r="D4228">
        <v>8</v>
      </c>
      <c r="E4228">
        <v>0</v>
      </c>
      <c r="F4228">
        <v>8</v>
      </c>
      <c r="G4228">
        <v>4872</v>
      </c>
      <c r="H4228" t="s">
        <v>15</v>
      </c>
      <c r="I4228">
        <v>0</v>
      </c>
      <c r="J4228" t="s">
        <v>16</v>
      </c>
      <c r="K4228" s="20">
        <v>0</v>
      </c>
      <c r="L4228" s="20">
        <v>1</v>
      </c>
      <c r="M4228" t="str">
        <f>_xlfn.XLOOKUP(Production_Downtime_Cleaned[[#This Row],[machine_id]],Machine_master[machine_id],Machine_master[department])</f>
        <v>Stamping</v>
      </c>
    </row>
    <row r="4229" spans="1:13">
      <c r="A4229" s="19">
        <v>45834</v>
      </c>
      <c r="B4229" t="s">
        <v>19</v>
      </c>
      <c r="C4229" t="s">
        <v>14</v>
      </c>
      <c r="D4229">
        <v>8</v>
      </c>
      <c r="E4229">
        <v>0</v>
      </c>
      <c r="F4229">
        <v>8</v>
      </c>
      <c r="G4229">
        <v>5061</v>
      </c>
      <c r="H4229" t="s">
        <v>15</v>
      </c>
      <c r="I4229">
        <v>0</v>
      </c>
      <c r="J4229" t="s">
        <v>16</v>
      </c>
      <c r="K4229" s="20">
        <v>0</v>
      </c>
      <c r="L4229" s="20">
        <v>1</v>
      </c>
      <c r="M4229" t="str">
        <f>_xlfn.XLOOKUP(Production_Downtime_Cleaned[[#This Row],[machine_id]],Machine_master[machine_id],Machine_master[department])</f>
        <v>Stamping</v>
      </c>
    </row>
    <row r="4230" spans="1:13">
      <c r="A4230" s="19">
        <v>45834</v>
      </c>
      <c r="B4230" t="s">
        <v>19</v>
      </c>
      <c r="C4230" t="s">
        <v>17</v>
      </c>
      <c r="D4230">
        <v>8</v>
      </c>
      <c r="E4230">
        <v>0</v>
      </c>
      <c r="F4230">
        <v>8</v>
      </c>
      <c r="G4230">
        <v>5712</v>
      </c>
      <c r="H4230" t="s">
        <v>15</v>
      </c>
      <c r="I4230">
        <v>0</v>
      </c>
      <c r="J4230" t="s">
        <v>16</v>
      </c>
      <c r="K4230" s="20">
        <v>0</v>
      </c>
      <c r="L4230" s="20">
        <v>1</v>
      </c>
      <c r="M4230" t="str">
        <f>_xlfn.XLOOKUP(Production_Downtime_Cleaned[[#This Row],[machine_id]],Machine_master[machine_id],Machine_master[department])</f>
        <v>Stamping</v>
      </c>
    </row>
    <row r="4231" spans="1:13">
      <c r="A4231" s="19">
        <v>45834</v>
      </c>
      <c r="B4231" t="s">
        <v>19</v>
      </c>
      <c r="C4231" t="s">
        <v>18</v>
      </c>
      <c r="D4231">
        <v>8</v>
      </c>
      <c r="E4231">
        <v>0</v>
      </c>
      <c r="F4231">
        <v>8</v>
      </c>
      <c r="G4231">
        <v>4900</v>
      </c>
      <c r="H4231" t="s">
        <v>15</v>
      </c>
      <c r="I4231">
        <v>0</v>
      </c>
      <c r="J4231" t="s">
        <v>16</v>
      </c>
      <c r="K4231" s="20">
        <v>0</v>
      </c>
      <c r="L4231" s="20">
        <v>1</v>
      </c>
      <c r="M4231" t="str">
        <f>_xlfn.XLOOKUP(Production_Downtime_Cleaned[[#This Row],[machine_id]],Machine_master[machine_id],Machine_master[department])</f>
        <v>Stamping</v>
      </c>
    </row>
    <row r="4232" spans="1:13">
      <c r="A4232" s="19">
        <v>45834</v>
      </c>
      <c r="B4232" t="s">
        <v>20</v>
      </c>
      <c r="C4232" t="s">
        <v>14</v>
      </c>
      <c r="D4232">
        <v>8</v>
      </c>
      <c r="E4232">
        <v>0</v>
      </c>
      <c r="F4232">
        <v>8</v>
      </c>
      <c r="G4232">
        <v>4050</v>
      </c>
      <c r="H4232" t="s">
        <v>15</v>
      </c>
      <c r="I4232">
        <v>0</v>
      </c>
      <c r="J4232" t="s">
        <v>16</v>
      </c>
      <c r="K4232" s="20">
        <v>0</v>
      </c>
      <c r="L4232" s="20">
        <v>1</v>
      </c>
      <c r="M4232" t="str">
        <f>_xlfn.XLOOKUP(Production_Downtime_Cleaned[[#This Row],[machine_id]],Machine_master[machine_id],Machine_master[department])</f>
        <v>Stamping</v>
      </c>
    </row>
    <row r="4233" spans="1:13">
      <c r="A4233" s="19">
        <v>45834</v>
      </c>
      <c r="B4233" t="s">
        <v>20</v>
      </c>
      <c r="C4233" t="s">
        <v>17</v>
      </c>
      <c r="D4233">
        <v>8</v>
      </c>
      <c r="E4233">
        <v>0</v>
      </c>
      <c r="F4233">
        <v>8</v>
      </c>
      <c r="G4233">
        <v>4637</v>
      </c>
      <c r="H4233" t="s">
        <v>15</v>
      </c>
      <c r="I4233">
        <v>0</v>
      </c>
      <c r="J4233" t="s">
        <v>16</v>
      </c>
      <c r="K4233" s="20">
        <v>0</v>
      </c>
      <c r="L4233" s="20">
        <v>1</v>
      </c>
      <c r="M4233" t="str">
        <f>_xlfn.XLOOKUP(Production_Downtime_Cleaned[[#This Row],[machine_id]],Machine_master[machine_id],Machine_master[department])</f>
        <v>Stamping</v>
      </c>
    </row>
    <row r="4234" spans="1:13">
      <c r="A4234" s="19">
        <v>45834</v>
      </c>
      <c r="B4234" t="s">
        <v>20</v>
      </c>
      <c r="C4234" t="s">
        <v>18</v>
      </c>
      <c r="D4234">
        <v>8</v>
      </c>
      <c r="E4234">
        <v>0</v>
      </c>
      <c r="F4234">
        <v>8</v>
      </c>
      <c r="G4234">
        <v>4727</v>
      </c>
      <c r="H4234" t="s">
        <v>15</v>
      </c>
      <c r="I4234">
        <v>0</v>
      </c>
      <c r="J4234" t="s">
        <v>16</v>
      </c>
      <c r="K4234" s="20">
        <v>0</v>
      </c>
      <c r="L4234" s="20">
        <v>1</v>
      </c>
      <c r="M4234" t="str">
        <f>_xlfn.XLOOKUP(Production_Downtime_Cleaned[[#This Row],[machine_id]],Machine_master[machine_id],Machine_master[department])</f>
        <v>Stamping</v>
      </c>
    </row>
    <row r="4235" spans="1:13">
      <c r="A4235" s="19">
        <v>45834</v>
      </c>
      <c r="B4235" t="s">
        <v>21</v>
      </c>
      <c r="C4235" t="s">
        <v>14</v>
      </c>
      <c r="D4235">
        <v>8</v>
      </c>
      <c r="E4235">
        <v>0</v>
      </c>
      <c r="F4235">
        <v>8</v>
      </c>
      <c r="G4235">
        <v>706</v>
      </c>
      <c r="H4235" t="s">
        <v>15</v>
      </c>
      <c r="I4235">
        <v>0</v>
      </c>
      <c r="J4235" t="s">
        <v>16</v>
      </c>
      <c r="K4235" s="20">
        <v>0</v>
      </c>
      <c r="L4235" s="20">
        <v>1</v>
      </c>
      <c r="M4235" t="str">
        <f>_xlfn.XLOOKUP(Production_Downtime_Cleaned[[#This Row],[machine_id]],Machine_master[machine_id],Machine_master[department])</f>
        <v>Machining</v>
      </c>
    </row>
    <row r="4236" spans="1:13">
      <c r="A4236" s="19">
        <v>45834</v>
      </c>
      <c r="B4236" t="s">
        <v>21</v>
      </c>
      <c r="C4236" t="s">
        <v>17</v>
      </c>
      <c r="D4236">
        <v>8</v>
      </c>
      <c r="E4236">
        <v>0</v>
      </c>
      <c r="F4236">
        <v>8</v>
      </c>
      <c r="G4236">
        <v>748</v>
      </c>
      <c r="H4236" t="s">
        <v>15</v>
      </c>
      <c r="I4236">
        <v>0</v>
      </c>
      <c r="J4236" t="s">
        <v>16</v>
      </c>
      <c r="K4236" s="20">
        <v>0</v>
      </c>
      <c r="L4236" s="20">
        <v>1</v>
      </c>
      <c r="M4236" t="str">
        <f>_xlfn.XLOOKUP(Production_Downtime_Cleaned[[#This Row],[machine_id]],Machine_master[machine_id],Machine_master[department])</f>
        <v>Machining</v>
      </c>
    </row>
    <row r="4237" spans="1:13">
      <c r="A4237" s="19">
        <v>45834</v>
      </c>
      <c r="B4237" t="s">
        <v>21</v>
      </c>
      <c r="C4237" t="s">
        <v>18</v>
      </c>
      <c r="D4237">
        <v>8</v>
      </c>
      <c r="E4237">
        <v>5.6</v>
      </c>
      <c r="F4237">
        <v>2.4</v>
      </c>
      <c r="G4237">
        <v>195</v>
      </c>
      <c r="H4237" t="s">
        <v>28</v>
      </c>
      <c r="I4237">
        <v>8100</v>
      </c>
      <c r="J4237" t="s">
        <v>16</v>
      </c>
      <c r="K4237" s="20">
        <v>0.7</v>
      </c>
      <c r="L4237" s="20">
        <v>0.3</v>
      </c>
      <c r="M4237" t="str">
        <f>_xlfn.XLOOKUP(Production_Downtime_Cleaned[[#This Row],[machine_id]],Machine_master[machine_id],Machine_master[department])</f>
        <v>Machining</v>
      </c>
    </row>
    <row r="4238" spans="1:13">
      <c r="A4238" s="19">
        <v>45834</v>
      </c>
      <c r="B4238" t="s">
        <v>22</v>
      </c>
      <c r="C4238" t="s">
        <v>14</v>
      </c>
      <c r="D4238">
        <v>8</v>
      </c>
      <c r="E4238">
        <v>0</v>
      </c>
      <c r="F4238">
        <v>8</v>
      </c>
      <c r="G4238">
        <v>664</v>
      </c>
      <c r="H4238" t="s">
        <v>15</v>
      </c>
      <c r="I4238">
        <v>0</v>
      </c>
      <c r="J4238" t="s">
        <v>16</v>
      </c>
      <c r="K4238" s="20">
        <v>0</v>
      </c>
      <c r="L4238" s="20">
        <v>1</v>
      </c>
      <c r="M4238" t="str">
        <f>_xlfn.XLOOKUP(Production_Downtime_Cleaned[[#This Row],[machine_id]],Machine_master[machine_id],Machine_master[department])</f>
        <v>Machining</v>
      </c>
    </row>
    <row r="4239" spans="1:13">
      <c r="A4239" s="19">
        <v>45834</v>
      </c>
      <c r="B4239" t="s">
        <v>22</v>
      </c>
      <c r="C4239" t="s">
        <v>17</v>
      </c>
      <c r="D4239">
        <v>8</v>
      </c>
      <c r="E4239">
        <v>6.4</v>
      </c>
      <c r="F4239">
        <v>1.6</v>
      </c>
      <c r="G4239">
        <v>147</v>
      </c>
      <c r="H4239" t="s">
        <v>29</v>
      </c>
      <c r="I4239">
        <v>14900</v>
      </c>
      <c r="J4239" t="s">
        <v>16</v>
      </c>
      <c r="K4239" s="20">
        <v>0.8</v>
      </c>
      <c r="L4239" s="20">
        <v>0.2</v>
      </c>
      <c r="M4239" t="str">
        <f>_xlfn.XLOOKUP(Production_Downtime_Cleaned[[#This Row],[machine_id]],Machine_master[machine_id],Machine_master[department])</f>
        <v>Machining</v>
      </c>
    </row>
    <row r="4240" spans="1:13">
      <c r="A4240" s="19">
        <v>45834</v>
      </c>
      <c r="B4240" t="s">
        <v>22</v>
      </c>
      <c r="C4240" t="s">
        <v>18</v>
      </c>
      <c r="D4240">
        <v>8</v>
      </c>
      <c r="E4240">
        <v>7</v>
      </c>
      <c r="F4240">
        <v>1</v>
      </c>
      <c r="G4240">
        <v>93</v>
      </c>
      <c r="H4240" t="s">
        <v>30</v>
      </c>
      <c r="I4240">
        <v>12700</v>
      </c>
      <c r="J4240" t="s">
        <v>16</v>
      </c>
      <c r="K4240" s="20">
        <v>0.88</v>
      </c>
      <c r="L4240" s="20">
        <v>0.13</v>
      </c>
      <c r="M4240" t="str">
        <f>_xlfn.XLOOKUP(Production_Downtime_Cleaned[[#This Row],[machine_id]],Machine_master[machine_id],Machine_master[department])</f>
        <v>Machining</v>
      </c>
    </row>
    <row r="4241" spans="1:13">
      <c r="A4241" s="19">
        <v>45834</v>
      </c>
      <c r="B4241" t="s">
        <v>23</v>
      </c>
      <c r="C4241" t="s">
        <v>14</v>
      </c>
      <c r="D4241">
        <v>8</v>
      </c>
      <c r="E4241">
        <v>0</v>
      </c>
      <c r="F4241">
        <v>8</v>
      </c>
      <c r="G4241">
        <v>3264</v>
      </c>
      <c r="H4241" t="s">
        <v>15</v>
      </c>
      <c r="I4241">
        <v>0</v>
      </c>
      <c r="J4241" t="s">
        <v>16</v>
      </c>
      <c r="K4241" s="20">
        <v>0</v>
      </c>
      <c r="L4241" s="20">
        <v>1</v>
      </c>
      <c r="M4241" t="str">
        <f>_xlfn.XLOOKUP(Production_Downtime_Cleaned[[#This Row],[machine_id]],Machine_master[machine_id],Machine_master[department])</f>
        <v>Assembly</v>
      </c>
    </row>
    <row r="4242" spans="1:13">
      <c r="A4242" s="19">
        <v>45834</v>
      </c>
      <c r="B4242" t="s">
        <v>23</v>
      </c>
      <c r="C4242" t="s">
        <v>17</v>
      </c>
      <c r="D4242">
        <v>8</v>
      </c>
      <c r="E4242">
        <v>0</v>
      </c>
      <c r="F4242">
        <v>8</v>
      </c>
      <c r="G4242">
        <v>3354</v>
      </c>
      <c r="H4242" t="s">
        <v>15</v>
      </c>
      <c r="I4242">
        <v>0</v>
      </c>
      <c r="J4242" t="s">
        <v>16</v>
      </c>
      <c r="K4242" s="20">
        <v>0</v>
      </c>
      <c r="L4242" s="20">
        <v>1</v>
      </c>
      <c r="M4242" t="str">
        <f>_xlfn.XLOOKUP(Production_Downtime_Cleaned[[#This Row],[machine_id]],Machine_master[machine_id],Machine_master[department])</f>
        <v>Assembly</v>
      </c>
    </row>
    <row r="4243" spans="1:13">
      <c r="A4243" s="19">
        <v>45834</v>
      </c>
      <c r="B4243" t="s">
        <v>23</v>
      </c>
      <c r="C4243" t="s">
        <v>18</v>
      </c>
      <c r="D4243">
        <v>8</v>
      </c>
      <c r="E4243">
        <v>0</v>
      </c>
      <c r="F4243">
        <v>8</v>
      </c>
      <c r="G4243">
        <v>3279</v>
      </c>
      <c r="H4243" t="s">
        <v>15</v>
      </c>
      <c r="I4243">
        <v>0</v>
      </c>
      <c r="J4243" t="s">
        <v>16</v>
      </c>
      <c r="K4243" s="20">
        <v>0</v>
      </c>
      <c r="L4243" s="20">
        <v>1</v>
      </c>
      <c r="M4243" t="str">
        <f>_xlfn.XLOOKUP(Production_Downtime_Cleaned[[#This Row],[machine_id]],Machine_master[machine_id],Machine_master[department])</f>
        <v>Assembly</v>
      </c>
    </row>
    <row r="4244" spans="1:13">
      <c r="A4244" s="19">
        <v>45834</v>
      </c>
      <c r="B4244" t="s">
        <v>24</v>
      </c>
      <c r="C4244" t="s">
        <v>14</v>
      </c>
      <c r="D4244">
        <v>8</v>
      </c>
      <c r="E4244">
        <v>0</v>
      </c>
      <c r="F4244">
        <v>8</v>
      </c>
      <c r="G4244">
        <v>3049</v>
      </c>
      <c r="H4244" t="s">
        <v>15</v>
      </c>
      <c r="I4244">
        <v>0</v>
      </c>
      <c r="J4244" t="s">
        <v>16</v>
      </c>
      <c r="K4244" s="20">
        <v>0</v>
      </c>
      <c r="L4244" s="20">
        <v>1</v>
      </c>
      <c r="M4244" t="str">
        <f>_xlfn.XLOOKUP(Production_Downtime_Cleaned[[#This Row],[machine_id]],Machine_master[machine_id],Machine_master[department])</f>
        <v>Assembly</v>
      </c>
    </row>
    <row r="4245" spans="1:13">
      <c r="A4245" s="19">
        <v>45834</v>
      </c>
      <c r="B4245" t="s">
        <v>24</v>
      </c>
      <c r="C4245" t="s">
        <v>17</v>
      </c>
      <c r="D4245">
        <v>8</v>
      </c>
      <c r="E4245">
        <v>0</v>
      </c>
      <c r="F4245">
        <v>8</v>
      </c>
      <c r="G4245">
        <v>3223</v>
      </c>
      <c r="H4245" t="s">
        <v>15</v>
      </c>
      <c r="I4245">
        <v>0</v>
      </c>
      <c r="J4245" t="s">
        <v>16</v>
      </c>
      <c r="K4245" s="20">
        <v>0</v>
      </c>
      <c r="L4245" s="20">
        <v>1</v>
      </c>
      <c r="M4245" t="str">
        <f>_xlfn.XLOOKUP(Production_Downtime_Cleaned[[#This Row],[machine_id]],Machine_master[machine_id],Machine_master[department])</f>
        <v>Assembly</v>
      </c>
    </row>
    <row r="4246" spans="1:13">
      <c r="A4246" s="19">
        <v>45834</v>
      </c>
      <c r="B4246" t="s">
        <v>24</v>
      </c>
      <c r="C4246" t="s">
        <v>18</v>
      </c>
      <c r="D4246">
        <v>8</v>
      </c>
      <c r="E4246">
        <v>0</v>
      </c>
      <c r="F4246">
        <v>8</v>
      </c>
      <c r="G4246">
        <v>3302</v>
      </c>
      <c r="H4246" t="s">
        <v>15</v>
      </c>
      <c r="I4246">
        <v>0</v>
      </c>
      <c r="J4246" t="s">
        <v>16</v>
      </c>
      <c r="K4246" s="20">
        <v>0</v>
      </c>
      <c r="L4246" s="20">
        <v>1</v>
      </c>
      <c r="M4246" t="str">
        <f>_xlfn.XLOOKUP(Production_Downtime_Cleaned[[#This Row],[machine_id]],Machine_master[machine_id],Machine_master[department])</f>
        <v>Assembly</v>
      </c>
    </row>
    <row r="4247" spans="1:13">
      <c r="A4247" s="19">
        <v>45834</v>
      </c>
      <c r="B4247" t="s">
        <v>25</v>
      </c>
      <c r="C4247" t="s">
        <v>14</v>
      </c>
      <c r="D4247">
        <v>8</v>
      </c>
      <c r="E4247">
        <v>0</v>
      </c>
      <c r="F4247">
        <v>8</v>
      </c>
      <c r="G4247">
        <v>3862</v>
      </c>
      <c r="H4247" t="s">
        <v>15</v>
      </c>
      <c r="I4247">
        <v>0</v>
      </c>
      <c r="J4247" t="s">
        <v>16</v>
      </c>
      <c r="K4247" s="20">
        <v>0</v>
      </c>
      <c r="L4247" s="20">
        <v>1</v>
      </c>
      <c r="M4247" t="str">
        <f>_xlfn.XLOOKUP(Production_Downtime_Cleaned[[#This Row],[machine_id]],Machine_master[machine_id],Machine_master[department])</f>
        <v>Cutting</v>
      </c>
    </row>
    <row r="4248" spans="1:13">
      <c r="A4248" s="19">
        <v>45834</v>
      </c>
      <c r="B4248" t="s">
        <v>25</v>
      </c>
      <c r="C4248" t="s">
        <v>17</v>
      </c>
      <c r="D4248">
        <v>8</v>
      </c>
      <c r="E4248">
        <v>0</v>
      </c>
      <c r="F4248">
        <v>8</v>
      </c>
      <c r="G4248">
        <v>3785</v>
      </c>
      <c r="H4248" t="s">
        <v>15</v>
      </c>
      <c r="I4248">
        <v>0</v>
      </c>
      <c r="J4248" t="s">
        <v>16</v>
      </c>
      <c r="K4248" s="20">
        <v>0</v>
      </c>
      <c r="L4248" s="20">
        <v>1</v>
      </c>
      <c r="M4248" t="str">
        <f>_xlfn.XLOOKUP(Production_Downtime_Cleaned[[#This Row],[machine_id]],Machine_master[machine_id],Machine_master[department])</f>
        <v>Cutting</v>
      </c>
    </row>
    <row r="4249" spans="1:13">
      <c r="A4249" s="19">
        <v>45834</v>
      </c>
      <c r="B4249" t="s">
        <v>25</v>
      </c>
      <c r="C4249" t="s">
        <v>18</v>
      </c>
      <c r="D4249">
        <v>8</v>
      </c>
      <c r="E4249">
        <v>0</v>
      </c>
      <c r="F4249">
        <v>8</v>
      </c>
      <c r="G4249">
        <v>3991</v>
      </c>
      <c r="H4249" t="s">
        <v>15</v>
      </c>
      <c r="I4249">
        <v>0</v>
      </c>
      <c r="J4249" t="s">
        <v>16</v>
      </c>
      <c r="K4249" s="20">
        <v>0</v>
      </c>
      <c r="L4249" s="20">
        <v>1</v>
      </c>
      <c r="M4249" t="str">
        <f>_xlfn.XLOOKUP(Production_Downtime_Cleaned[[#This Row],[machine_id]],Machine_master[machine_id],Machine_master[department])</f>
        <v>Cutting</v>
      </c>
    </row>
    <row r="4250" spans="1:13">
      <c r="A4250" s="19">
        <v>45835</v>
      </c>
      <c r="B4250" t="s">
        <v>13</v>
      </c>
      <c r="C4250" t="s">
        <v>14</v>
      </c>
      <c r="D4250">
        <v>8</v>
      </c>
      <c r="E4250">
        <v>0</v>
      </c>
      <c r="F4250">
        <v>8</v>
      </c>
      <c r="G4250">
        <v>4809</v>
      </c>
      <c r="H4250" t="s">
        <v>15</v>
      </c>
      <c r="I4250">
        <v>0</v>
      </c>
      <c r="J4250" t="s">
        <v>16</v>
      </c>
      <c r="K4250" s="20">
        <v>0</v>
      </c>
      <c r="L4250" s="20">
        <v>1</v>
      </c>
      <c r="M4250" t="str">
        <f>_xlfn.XLOOKUP(Production_Downtime_Cleaned[[#This Row],[machine_id]],Machine_master[machine_id],Machine_master[department])</f>
        <v>Stamping</v>
      </c>
    </row>
    <row r="4251" spans="1:13">
      <c r="A4251" s="19">
        <v>45835</v>
      </c>
      <c r="B4251" t="s">
        <v>13</v>
      </c>
      <c r="C4251" t="s">
        <v>17</v>
      </c>
      <c r="D4251">
        <v>8</v>
      </c>
      <c r="E4251">
        <v>0</v>
      </c>
      <c r="F4251">
        <v>8</v>
      </c>
      <c r="G4251">
        <v>5256</v>
      </c>
      <c r="H4251" t="s">
        <v>15</v>
      </c>
      <c r="I4251">
        <v>0</v>
      </c>
      <c r="J4251" t="s">
        <v>16</v>
      </c>
      <c r="K4251" s="20">
        <v>0</v>
      </c>
      <c r="L4251" s="20">
        <v>1</v>
      </c>
      <c r="M4251" t="str">
        <f>_xlfn.XLOOKUP(Production_Downtime_Cleaned[[#This Row],[machine_id]],Machine_master[machine_id],Machine_master[department])</f>
        <v>Stamping</v>
      </c>
    </row>
    <row r="4252" spans="1:13">
      <c r="A4252" s="19">
        <v>45835</v>
      </c>
      <c r="B4252" t="s">
        <v>13</v>
      </c>
      <c r="C4252" t="s">
        <v>18</v>
      </c>
      <c r="D4252">
        <v>8</v>
      </c>
      <c r="E4252">
        <v>0</v>
      </c>
      <c r="F4252">
        <v>8</v>
      </c>
      <c r="G4252">
        <v>5222</v>
      </c>
      <c r="H4252" t="s">
        <v>15</v>
      </c>
      <c r="I4252">
        <v>0</v>
      </c>
      <c r="J4252" t="s">
        <v>16</v>
      </c>
      <c r="K4252" s="20">
        <v>0</v>
      </c>
      <c r="L4252" s="20">
        <v>1</v>
      </c>
      <c r="M4252" t="str">
        <f>_xlfn.XLOOKUP(Production_Downtime_Cleaned[[#This Row],[machine_id]],Machine_master[machine_id],Machine_master[department])</f>
        <v>Stamping</v>
      </c>
    </row>
    <row r="4253" spans="1:13">
      <c r="A4253" s="19">
        <v>45835</v>
      </c>
      <c r="B4253" t="s">
        <v>19</v>
      </c>
      <c r="C4253" t="s">
        <v>14</v>
      </c>
      <c r="D4253">
        <v>8</v>
      </c>
      <c r="E4253">
        <v>4.9000000000000004</v>
      </c>
      <c r="F4253">
        <v>3.1</v>
      </c>
      <c r="G4253">
        <v>2077</v>
      </c>
      <c r="H4253" t="s">
        <v>30</v>
      </c>
      <c r="I4253">
        <v>14400</v>
      </c>
      <c r="J4253" t="s">
        <v>16</v>
      </c>
      <c r="K4253" s="20">
        <v>0.61</v>
      </c>
      <c r="L4253" s="20">
        <v>0.39</v>
      </c>
      <c r="M4253" t="str">
        <f>_xlfn.XLOOKUP(Production_Downtime_Cleaned[[#This Row],[machine_id]],Machine_master[machine_id],Machine_master[department])</f>
        <v>Stamping</v>
      </c>
    </row>
    <row r="4254" spans="1:13">
      <c r="A4254" s="19">
        <v>45835</v>
      </c>
      <c r="B4254" t="s">
        <v>19</v>
      </c>
      <c r="C4254" t="s">
        <v>17</v>
      </c>
      <c r="D4254">
        <v>8</v>
      </c>
      <c r="E4254">
        <v>0</v>
      </c>
      <c r="F4254">
        <v>8</v>
      </c>
      <c r="G4254">
        <v>5055</v>
      </c>
      <c r="H4254" t="s">
        <v>15</v>
      </c>
      <c r="I4254">
        <v>0</v>
      </c>
      <c r="J4254" t="s">
        <v>16</v>
      </c>
      <c r="K4254" s="20">
        <v>0</v>
      </c>
      <c r="L4254" s="20">
        <v>1</v>
      </c>
      <c r="M4254" t="str">
        <f>_xlfn.XLOOKUP(Production_Downtime_Cleaned[[#This Row],[machine_id]],Machine_master[machine_id],Machine_master[department])</f>
        <v>Stamping</v>
      </c>
    </row>
    <row r="4255" spans="1:13">
      <c r="A4255" s="19">
        <v>45835</v>
      </c>
      <c r="B4255" t="s">
        <v>19</v>
      </c>
      <c r="C4255" t="s">
        <v>18</v>
      </c>
      <c r="D4255">
        <v>8</v>
      </c>
      <c r="E4255">
        <v>0</v>
      </c>
      <c r="F4255">
        <v>8</v>
      </c>
      <c r="G4255">
        <v>5464</v>
      </c>
      <c r="H4255" t="s">
        <v>15</v>
      </c>
      <c r="I4255">
        <v>0</v>
      </c>
      <c r="J4255" t="s">
        <v>16</v>
      </c>
      <c r="K4255" s="20">
        <v>0</v>
      </c>
      <c r="L4255" s="20">
        <v>1</v>
      </c>
      <c r="M4255" t="str">
        <f>_xlfn.XLOOKUP(Production_Downtime_Cleaned[[#This Row],[machine_id]],Machine_master[machine_id],Machine_master[department])</f>
        <v>Stamping</v>
      </c>
    </row>
    <row r="4256" spans="1:13">
      <c r="A4256" s="19">
        <v>45835</v>
      </c>
      <c r="B4256" t="s">
        <v>20</v>
      </c>
      <c r="C4256" t="s">
        <v>14</v>
      </c>
      <c r="D4256">
        <v>8</v>
      </c>
      <c r="E4256">
        <v>0</v>
      </c>
      <c r="F4256">
        <v>8</v>
      </c>
      <c r="G4256">
        <v>4928</v>
      </c>
      <c r="H4256" t="s">
        <v>15</v>
      </c>
      <c r="I4256">
        <v>0</v>
      </c>
      <c r="J4256" t="s">
        <v>16</v>
      </c>
      <c r="K4256" s="20">
        <v>0</v>
      </c>
      <c r="L4256" s="20">
        <v>1</v>
      </c>
      <c r="M4256" t="str">
        <f>_xlfn.XLOOKUP(Production_Downtime_Cleaned[[#This Row],[machine_id]],Machine_master[machine_id],Machine_master[department])</f>
        <v>Stamping</v>
      </c>
    </row>
    <row r="4257" spans="1:13">
      <c r="A4257" s="19">
        <v>45835</v>
      </c>
      <c r="B4257" t="s">
        <v>20</v>
      </c>
      <c r="C4257" t="s">
        <v>17</v>
      </c>
      <c r="D4257">
        <v>8</v>
      </c>
      <c r="E4257">
        <v>0</v>
      </c>
      <c r="F4257">
        <v>8</v>
      </c>
      <c r="G4257">
        <v>4604</v>
      </c>
      <c r="H4257" t="s">
        <v>15</v>
      </c>
      <c r="I4257">
        <v>0</v>
      </c>
      <c r="J4257" t="s">
        <v>16</v>
      </c>
      <c r="K4257" s="20">
        <v>0</v>
      </c>
      <c r="L4257" s="20">
        <v>1</v>
      </c>
      <c r="M4257" t="str">
        <f>_xlfn.XLOOKUP(Production_Downtime_Cleaned[[#This Row],[machine_id]],Machine_master[machine_id],Machine_master[department])</f>
        <v>Stamping</v>
      </c>
    </row>
    <row r="4258" spans="1:13">
      <c r="A4258" s="19">
        <v>45835</v>
      </c>
      <c r="B4258" t="s">
        <v>20</v>
      </c>
      <c r="C4258" t="s">
        <v>18</v>
      </c>
      <c r="D4258">
        <v>8</v>
      </c>
      <c r="E4258">
        <v>0</v>
      </c>
      <c r="F4258">
        <v>8</v>
      </c>
      <c r="G4258">
        <v>4537</v>
      </c>
      <c r="H4258" t="s">
        <v>15</v>
      </c>
      <c r="I4258">
        <v>0</v>
      </c>
      <c r="J4258" t="s">
        <v>16</v>
      </c>
      <c r="K4258" s="20">
        <v>0</v>
      </c>
      <c r="L4258" s="20">
        <v>1</v>
      </c>
      <c r="M4258" t="str">
        <f>_xlfn.XLOOKUP(Production_Downtime_Cleaned[[#This Row],[machine_id]],Machine_master[machine_id],Machine_master[department])</f>
        <v>Stamping</v>
      </c>
    </row>
    <row r="4259" spans="1:13">
      <c r="A4259" s="19">
        <v>45835</v>
      </c>
      <c r="B4259" t="s">
        <v>21</v>
      </c>
      <c r="C4259" t="s">
        <v>14</v>
      </c>
      <c r="D4259">
        <v>8</v>
      </c>
      <c r="E4259">
        <v>0</v>
      </c>
      <c r="F4259">
        <v>8</v>
      </c>
      <c r="G4259">
        <v>689</v>
      </c>
      <c r="H4259" t="s">
        <v>15</v>
      </c>
      <c r="I4259">
        <v>0</v>
      </c>
      <c r="J4259" t="s">
        <v>16</v>
      </c>
      <c r="K4259" s="20">
        <v>0</v>
      </c>
      <c r="L4259" s="20">
        <v>1</v>
      </c>
      <c r="M4259" t="str">
        <f>_xlfn.XLOOKUP(Production_Downtime_Cleaned[[#This Row],[machine_id]],Machine_master[machine_id],Machine_master[department])</f>
        <v>Machining</v>
      </c>
    </row>
    <row r="4260" spans="1:13">
      <c r="A4260" s="19">
        <v>45835</v>
      </c>
      <c r="B4260" t="s">
        <v>21</v>
      </c>
      <c r="C4260" t="s">
        <v>17</v>
      </c>
      <c r="D4260">
        <v>8</v>
      </c>
      <c r="E4260">
        <v>0</v>
      </c>
      <c r="F4260">
        <v>8</v>
      </c>
      <c r="G4260">
        <v>636</v>
      </c>
      <c r="H4260" t="s">
        <v>15</v>
      </c>
      <c r="I4260">
        <v>0</v>
      </c>
      <c r="J4260" t="s">
        <v>16</v>
      </c>
      <c r="K4260" s="20">
        <v>0</v>
      </c>
      <c r="L4260" s="20">
        <v>1</v>
      </c>
      <c r="M4260" t="str">
        <f>_xlfn.XLOOKUP(Production_Downtime_Cleaned[[#This Row],[machine_id]],Machine_master[machine_id],Machine_master[department])</f>
        <v>Machining</v>
      </c>
    </row>
    <row r="4261" spans="1:13">
      <c r="A4261" s="19">
        <v>45835</v>
      </c>
      <c r="B4261" t="s">
        <v>21</v>
      </c>
      <c r="C4261" t="s">
        <v>18</v>
      </c>
      <c r="D4261">
        <v>8</v>
      </c>
      <c r="E4261">
        <v>3.4</v>
      </c>
      <c r="F4261">
        <v>4.5999999999999996</v>
      </c>
      <c r="G4261">
        <v>399</v>
      </c>
      <c r="H4261" t="s">
        <v>30</v>
      </c>
      <c r="I4261">
        <v>13900</v>
      </c>
      <c r="J4261" t="s">
        <v>16</v>
      </c>
      <c r="K4261" s="20">
        <v>0.43</v>
      </c>
      <c r="L4261" s="20">
        <v>0.57999999999999996</v>
      </c>
      <c r="M4261" t="str">
        <f>_xlfn.XLOOKUP(Production_Downtime_Cleaned[[#This Row],[machine_id]],Machine_master[machine_id],Machine_master[department])</f>
        <v>Machining</v>
      </c>
    </row>
    <row r="4262" spans="1:13">
      <c r="A4262" s="19">
        <v>45835</v>
      </c>
      <c r="B4262" t="s">
        <v>22</v>
      </c>
      <c r="C4262" t="s">
        <v>14</v>
      </c>
      <c r="D4262">
        <v>8</v>
      </c>
      <c r="E4262">
        <v>0</v>
      </c>
      <c r="F4262">
        <v>8</v>
      </c>
      <c r="G4262">
        <v>690</v>
      </c>
      <c r="H4262" t="s">
        <v>15</v>
      </c>
      <c r="I4262">
        <v>0</v>
      </c>
      <c r="J4262" t="s">
        <v>16</v>
      </c>
      <c r="K4262" s="20">
        <v>0</v>
      </c>
      <c r="L4262" s="20">
        <v>1</v>
      </c>
      <c r="M4262" t="str">
        <f>_xlfn.XLOOKUP(Production_Downtime_Cleaned[[#This Row],[machine_id]],Machine_master[machine_id],Machine_master[department])</f>
        <v>Machining</v>
      </c>
    </row>
    <row r="4263" spans="1:13">
      <c r="A4263" s="19">
        <v>45835</v>
      </c>
      <c r="B4263" t="s">
        <v>22</v>
      </c>
      <c r="C4263" t="s">
        <v>17</v>
      </c>
      <c r="D4263">
        <v>8</v>
      </c>
      <c r="E4263">
        <v>0</v>
      </c>
      <c r="F4263">
        <v>8</v>
      </c>
      <c r="G4263">
        <v>701</v>
      </c>
      <c r="H4263" t="s">
        <v>15</v>
      </c>
      <c r="I4263">
        <v>0</v>
      </c>
      <c r="J4263" t="s">
        <v>16</v>
      </c>
      <c r="K4263" s="20">
        <v>0</v>
      </c>
      <c r="L4263" s="20">
        <v>1</v>
      </c>
      <c r="M4263" t="str">
        <f>_xlfn.XLOOKUP(Production_Downtime_Cleaned[[#This Row],[machine_id]],Machine_master[machine_id],Machine_master[department])</f>
        <v>Machining</v>
      </c>
    </row>
    <row r="4264" spans="1:13">
      <c r="A4264" s="19">
        <v>45835</v>
      </c>
      <c r="B4264" t="s">
        <v>22</v>
      </c>
      <c r="C4264" t="s">
        <v>18</v>
      </c>
      <c r="D4264">
        <v>8</v>
      </c>
      <c r="E4264">
        <v>0</v>
      </c>
      <c r="F4264">
        <v>8</v>
      </c>
      <c r="G4264">
        <v>709</v>
      </c>
      <c r="H4264" t="s">
        <v>15</v>
      </c>
      <c r="I4264">
        <v>0</v>
      </c>
      <c r="J4264" t="s">
        <v>16</v>
      </c>
      <c r="K4264" s="20">
        <v>0</v>
      </c>
      <c r="L4264" s="20">
        <v>1</v>
      </c>
      <c r="M4264" t="str">
        <f>_xlfn.XLOOKUP(Production_Downtime_Cleaned[[#This Row],[machine_id]],Machine_master[machine_id],Machine_master[department])</f>
        <v>Machining</v>
      </c>
    </row>
    <row r="4265" spans="1:13">
      <c r="A4265" s="19">
        <v>45835</v>
      </c>
      <c r="B4265" t="s">
        <v>23</v>
      </c>
      <c r="C4265" t="s">
        <v>14</v>
      </c>
      <c r="D4265">
        <v>8</v>
      </c>
      <c r="E4265">
        <v>0</v>
      </c>
      <c r="F4265">
        <v>8</v>
      </c>
      <c r="G4265">
        <v>3184</v>
      </c>
      <c r="H4265" t="s">
        <v>15</v>
      </c>
      <c r="I4265">
        <v>0</v>
      </c>
      <c r="J4265" t="s">
        <v>16</v>
      </c>
      <c r="K4265" s="20">
        <v>0</v>
      </c>
      <c r="L4265" s="20">
        <v>1</v>
      </c>
      <c r="M4265" t="str">
        <f>_xlfn.XLOOKUP(Production_Downtime_Cleaned[[#This Row],[machine_id]],Machine_master[machine_id],Machine_master[department])</f>
        <v>Assembly</v>
      </c>
    </row>
    <row r="4266" spans="1:13">
      <c r="A4266" s="19">
        <v>45835</v>
      </c>
      <c r="B4266" t="s">
        <v>23</v>
      </c>
      <c r="C4266" t="s">
        <v>17</v>
      </c>
      <c r="D4266">
        <v>8</v>
      </c>
      <c r="E4266">
        <v>0</v>
      </c>
      <c r="F4266">
        <v>8</v>
      </c>
      <c r="G4266">
        <v>3464</v>
      </c>
      <c r="H4266" t="s">
        <v>15</v>
      </c>
      <c r="I4266">
        <v>0</v>
      </c>
      <c r="J4266" t="s">
        <v>16</v>
      </c>
      <c r="K4266" s="20">
        <v>0</v>
      </c>
      <c r="L4266" s="20">
        <v>1</v>
      </c>
      <c r="M4266" t="str">
        <f>_xlfn.XLOOKUP(Production_Downtime_Cleaned[[#This Row],[machine_id]],Machine_master[machine_id],Machine_master[department])</f>
        <v>Assembly</v>
      </c>
    </row>
    <row r="4267" spans="1:13">
      <c r="A4267" s="19">
        <v>45835</v>
      </c>
      <c r="B4267" t="s">
        <v>23</v>
      </c>
      <c r="C4267" t="s">
        <v>18</v>
      </c>
      <c r="D4267">
        <v>8</v>
      </c>
      <c r="E4267">
        <v>1.2</v>
      </c>
      <c r="F4267">
        <v>6.8</v>
      </c>
      <c r="G4267">
        <v>2750</v>
      </c>
      <c r="H4267" t="s">
        <v>26</v>
      </c>
      <c r="I4267">
        <v>3900</v>
      </c>
      <c r="J4267" t="s">
        <v>16</v>
      </c>
      <c r="K4267" s="20">
        <v>0.15</v>
      </c>
      <c r="L4267" s="20">
        <v>0.85</v>
      </c>
      <c r="M4267" t="str">
        <f>_xlfn.XLOOKUP(Production_Downtime_Cleaned[[#This Row],[machine_id]],Machine_master[machine_id],Machine_master[department])</f>
        <v>Assembly</v>
      </c>
    </row>
    <row r="4268" spans="1:13">
      <c r="A4268" s="19">
        <v>45835</v>
      </c>
      <c r="B4268" t="s">
        <v>24</v>
      </c>
      <c r="C4268" t="s">
        <v>14</v>
      </c>
      <c r="D4268">
        <v>8</v>
      </c>
      <c r="E4268">
        <v>0.7</v>
      </c>
      <c r="F4268">
        <v>7.3</v>
      </c>
      <c r="G4268">
        <v>2853</v>
      </c>
      <c r="H4268" t="s">
        <v>26</v>
      </c>
      <c r="I4268">
        <v>14200</v>
      </c>
      <c r="J4268" t="s">
        <v>16</v>
      </c>
      <c r="K4268" s="20">
        <v>0.09</v>
      </c>
      <c r="L4268" s="20">
        <v>0.91</v>
      </c>
      <c r="M4268" t="str">
        <f>_xlfn.XLOOKUP(Production_Downtime_Cleaned[[#This Row],[machine_id]],Machine_master[machine_id],Machine_master[department])</f>
        <v>Assembly</v>
      </c>
    </row>
    <row r="4269" spans="1:13">
      <c r="A4269" s="19">
        <v>45835</v>
      </c>
      <c r="B4269" t="s">
        <v>24</v>
      </c>
      <c r="C4269" t="s">
        <v>17</v>
      </c>
      <c r="D4269">
        <v>8</v>
      </c>
      <c r="E4269">
        <v>0</v>
      </c>
      <c r="F4269">
        <v>8</v>
      </c>
      <c r="G4269">
        <v>3342</v>
      </c>
      <c r="H4269" t="s">
        <v>15</v>
      </c>
      <c r="I4269">
        <v>0</v>
      </c>
      <c r="J4269" t="s">
        <v>16</v>
      </c>
      <c r="K4269" s="20">
        <v>0</v>
      </c>
      <c r="L4269" s="20">
        <v>1</v>
      </c>
      <c r="M4269" t="str">
        <f>_xlfn.XLOOKUP(Production_Downtime_Cleaned[[#This Row],[machine_id]],Machine_master[machine_id],Machine_master[department])</f>
        <v>Assembly</v>
      </c>
    </row>
    <row r="4270" spans="1:13">
      <c r="A4270" s="19">
        <v>45835</v>
      </c>
      <c r="B4270" t="s">
        <v>24</v>
      </c>
      <c r="C4270" t="s">
        <v>18</v>
      </c>
      <c r="D4270">
        <v>8</v>
      </c>
      <c r="E4270">
        <v>0</v>
      </c>
      <c r="F4270">
        <v>8</v>
      </c>
      <c r="G4270">
        <v>3175</v>
      </c>
      <c r="H4270" t="s">
        <v>15</v>
      </c>
      <c r="I4270">
        <v>0</v>
      </c>
      <c r="J4270" t="s">
        <v>16</v>
      </c>
      <c r="K4270" s="20">
        <v>0</v>
      </c>
      <c r="L4270" s="20">
        <v>1</v>
      </c>
      <c r="M4270" t="str">
        <f>_xlfn.XLOOKUP(Production_Downtime_Cleaned[[#This Row],[machine_id]],Machine_master[machine_id],Machine_master[department])</f>
        <v>Assembly</v>
      </c>
    </row>
    <row r="4271" spans="1:13">
      <c r="A4271" s="19">
        <v>45835</v>
      </c>
      <c r="B4271" t="s">
        <v>25</v>
      </c>
      <c r="C4271" t="s">
        <v>14</v>
      </c>
      <c r="D4271">
        <v>8</v>
      </c>
      <c r="E4271">
        <v>3.9</v>
      </c>
      <c r="F4271">
        <v>4.0999999999999996</v>
      </c>
      <c r="G4271">
        <v>2024</v>
      </c>
      <c r="H4271" t="s">
        <v>28</v>
      </c>
      <c r="I4271">
        <v>14000</v>
      </c>
      <c r="J4271" t="s">
        <v>16</v>
      </c>
      <c r="K4271" s="20">
        <v>0.49</v>
      </c>
      <c r="L4271" s="20">
        <v>0.51</v>
      </c>
      <c r="M4271" t="str">
        <f>_xlfn.XLOOKUP(Production_Downtime_Cleaned[[#This Row],[machine_id]],Machine_master[machine_id],Machine_master[department])</f>
        <v>Cutting</v>
      </c>
    </row>
    <row r="4272" spans="1:13">
      <c r="A4272" s="19">
        <v>45835</v>
      </c>
      <c r="B4272" t="s">
        <v>25</v>
      </c>
      <c r="C4272" t="s">
        <v>17</v>
      </c>
      <c r="D4272">
        <v>8</v>
      </c>
      <c r="E4272">
        <v>0</v>
      </c>
      <c r="F4272">
        <v>8</v>
      </c>
      <c r="G4272">
        <v>3964</v>
      </c>
      <c r="H4272" t="s">
        <v>15</v>
      </c>
      <c r="I4272">
        <v>0</v>
      </c>
      <c r="J4272" t="s">
        <v>16</v>
      </c>
      <c r="K4272" s="20">
        <v>0</v>
      </c>
      <c r="L4272" s="20">
        <v>1</v>
      </c>
      <c r="M4272" t="str">
        <f>_xlfn.XLOOKUP(Production_Downtime_Cleaned[[#This Row],[machine_id]],Machine_master[machine_id],Machine_master[department])</f>
        <v>Cutting</v>
      </c>
    </row>
    <row r="4273" spans="1:13">
      <c r="A4273" s="19">
        <v>45835</v>
      </c>
      <c r="B4273" t="s">
        <v>25</v>
      </c>
      <c r="C4273" t="s">
        <v>18</v>
      </c>
      <c r="D4273">
        <v>8</v>
      </c>
      <c r="E4273">
        <v>6.7</v>
      </c>
      <c r="F4273">
        <v>1.3</v>
      </c>
      <c r="G4273">
        <v>691</v>
      </c>
      <c r="H4273" t="s">
        <v>31</v>
      </c>
      <c r="I4273">
        <v>6100</v>
      </c>
      <c r="J4273" t="s">
        <v>16</v>
      </c>
      <c r="K4273" s="20">
        <v>0.84</v>
      </c>
      <c r="L4273" s="20">
        <v>0.16</v>
      </c>
      <c r="M4273" t="str">
        <f>_xlfn.XLOOKUP(Production_Downtime_Cleaned[[#This Row],[machine_id]],Machine_master[machine_id],Machine_master[department])</f>
        <v>Cutting</v>
      </c>
    </row>
    <row r="4274" spans="1:13">
      <c r="A4274" s="19">
        <v>45836</v>
      </c>
      <c r="B4274" t="s">
        <v>13</v>
      </c>
      <c r="C4274" t="s">
        <v>14</v>
      </c>
      <c r="D4274">
        <v>8</v>
      </c>
      <c r="E4274">
        <v>6</v>
      </c>
      <c r="F4274">
        <v>2</v>
      </c>
      <c r="G4274">
        <v>1279</v>
      </c>
      <c r="H4274" t="s">
        <v>29</v>
      </c>
      <c r="I4274">
        <v>2800</v>
      </c>
      <c r="J4274" t="s">
        <v>16</v>
      </c>
      <c r="K4274" s="20">
        <v>0.75</v>
      </c>
      <c r="L4274" s="20">
        <v>0.25</v>
      </c>
      <c r="M4274" t="str">
        <f>_xlfn.XLOOKUP(Production_Downtime_Cleaned[[#This Row],[machine_id]],Machine_master[machine_id],Machine_master[department])</f>
        <v>Stamping</v>
      </c>
    </row>
    <row r="4275" spans="1:13">
      <c r="A4275" s="19">
        <v>45836</v>
      </c>
      <c r="B4275" t="s">
        <v>13</v>
      </c>
      <c r="C4275" t="s">
        <v>17</v>
      </c>
      <c r="D4275">
        <v>8</v>
      </c>
      <c r="E4275">
        <v>1.6</v>
      </c>
      <c r="F4275">
        <v>6.4</v>
      </c>
      <c r="G4275">
        <v>3670</v>
      </c>
      <c r="H4275" t="s">
        <v>30</v>
      </c>
      <c r="I4275">
        <v>2700</v>
      </c>
      <c r="J4275" t="s">
        <v>16</v>
      </c>
      <c r="K4275" s="20">
        <v>0.2</v>
      </c>
      <c r="L4275" s="20">
        <v>0.8</v>
      </c>
      <c r="M4275" t="str">
        <f>_xlfn.XLOOKUP(Production_Downtime_Cleaned[[#This Row],[machine_id]],Machine_master[machine_id],Machine_master[department])</f>
        <v>Stamping</v>
      </c>
    </row>
    <row r="4276" spans="1:13">
      <c r="A4276" s="19">
        <v>45836</v>
      </c>
      <c r="B4276" t="s">
        <v>13</v>
      </c>
      <c r="C4276" t="s">
        <v>18</v>
      </c>
      <c r="D4276">
        <v>8</v>
      </c>
      <c r="E4276">
        <v>0</v>
      </c>
      <c r="F4276">
        <v>8</v>
      </c>
      <c r="G4276">
        <v>5288</v>
      </c>
      <c r="H4276" t="s">
        <v>15</v>
      </c>
      <c r="I4276">
        <v>0</v>
      </c>
      <c r="J4276" t="s">
        <v>16</v>
      </c>
      <c r="K4276" s="20">
        <v>0</v>
      </c>
      <c r="L4276" s="20">
        <v>1</v>
      </c>
      <c r="M4276" t="str">
        <f>_xlfn.XLOOKUP(Production_Downtime_Cleaned[[#This Row],[machine_id]],Machine_master[machine_id],Machine_master[department])</f>
        <v>Stamping</v>
      </c>
    </row>
    <row r="4277" spans="1:13">
      <c r="A4277" s="19">
        <v>45836</v>
      </c>
      <c r="B4277" t="s">
        <v>19</v>
      </c>
      <c r="C4277" t="s">
        <v>14</v>
      </c>
      <c r="D4277">
        <v>8</v>
      </c>
      <c r="E4277">
        <v>3.4</v>
      </c>
      <c r="F4277">
        <v>4.5999999999999996</v>
      </c>
      <c r="G4277">
        <v>3032</v>
      </c>
      <c r="H4277" t="s">
        <v>31</v>
      </c>
      <c r="I4277">
        <v>2600</v>
      </c>
      <c r="J4277" t="s">
        <v>16</v>
      </c>
      <c r="K4277" s="20">
        <v>0.43</v>
      </c>
      <c r="L4277" s="20">
        <v>0.57999999999999996</v>
      </c>
      <c r="M4277" t="str">
        <f>_xlfn.XLOOKUP(Production_Downtime_Cleaned[[#This Row],[machine_id]],Machine_master[machine_id],Machine_master[department])</f>
        <v>Stamping</v>
      </c>
    </row>
    <row r="4278" spans="1:13">
      <c r="A4278" s="19">
        <v>45836</v>
      </c>
      <c r="B4278" t="s">
        <v>19</v>
      </c>
      <c r="C4278" t="s">
        <v>17</v>
      </c>
      <c r="D4278">
        <v>8</v>
      </c>
      <c r="E4278">
        <v>4.2</v>
      </c>
      <c r="F4278">
        <v>3.8</v>
      </c>
      <c r="G4278">
        <v>2194</v>
      </c>
      <c r="H4278" t="s">
        <v>28</v>
      </c>
      <c r="I4278">
        <v>8400</v>
      </c>
      <c r="J4278" t="s">
        <v>16</v>
      </c>
      <c r="K4278" s="20">
        <v>0.53</v>
      </c>
      <c r="L4278" s="20">
        <v>0.48</v>
      </c>
      <c r="M4278" t="str">
        <f>_xlfn.XLOOKUP(Production_Downtime_Cleaned[[#This Row],[machine_id]],Machine_master[machine_id],Machine_master[department])</f>
        <v>Stamping</v>
      </c>
    </row>
    <row r="4279" spans="1:13">
      <c r="A4279" s="19">
        <v>45836</v>
      </c>
      <c r="B4279" t="s">
        <v>19</v>
      </c>
      <c r="C4279" t="s">
        <v>18</v>
      </c>
      <c r="D4279">
        <v>8</v>
      </c>
      <c r="E4279">
        <v>0</v>
      </c>
      <c r="F4279">
        <v>8</v>
      </c>
      <c r="G4279">
        <v>5041</v>
      </c>
      <c r="H4279" t="s">
        <v>15</v>
      </c>
      <c r="I4279">
        <v>0</v>
      </c>
      <c r="J4279" t="s">
        <v>16</v>
      </c>
      <c r="K4279" s="20">
        <v>0</v>
      </c>
      <c r="L4279" s="20">
        <v>1</v>
      </c>
      <c r="M4279" t="str">
        <f>_xlfn.XLOOKUP(Production_Downtime_Cleaned[[#This Row],[machine_id]],Machine_master[machine_id],Machine_master[department])</f>
        <v>Stamping</v>
      </c>
    </row>
    <row r="4280" spans="1:13">
      <c r="A4280" s="19">
        <v>45836</v>
      </c>
      <c r="B4280" t="s">
        <v>20</v>
      </c>
      <c r="C4280" t="s">
        <v>14</v>
      </c>
      <c r="D4280">
        <v>8</v>
      </c>
      <c r="E4280">
        <v>4</v>
      </c>
      <c r="F4280">
        <v>4</v>
      </c>
      <c r="G4280">
        <v>2336</v>
      </c>
      <c r="H4280" t="s">
        <v>28</v>
      </c>
      <c r="I4280">
        <v>4900</v>
      </c>
      <c r="J4280" t="s">
        <v>16</v>
      </c>
      <c r="K4280" s="20">
        <v>0.5</v>
      </c>
      <c r="L4280" s="20">
        <v>0.5</v>
      </c>
      <c r="M4280" t="str">
        <f>_xlfn.XLOOKUP(Production_Downtime_Cleaned[[#This Row],[machine_id]],Machine_master[machine_id],Machine_master[department])</f>
        <v>Stamping</v>
      </c>
    </row>
    <row r="4281" spans="1:13">
      <c r="A4281" s="19">
        <v>45836</v>
      </c>
      <c r="B4281" t="s">
        <v>20</v>
      </c>
      <c r="C4281" t="s">
        <v>17</v>
      </c>
      <c r="D4281">
        <v>8</v>
      </c>
      <c r="E4281">
        <v>4.0999999999999996</v>
      </c>
      <c r="F4281">
        <v>3.9</v>
      </c>
      <c r="G4281">
        <v>2403</v>
      </c>
      <c r="H4281" t="s">
        <v>30</v>
      </c>
      <c r="I4281">
        <v>4500</v>
      </c>
      <c r="J4281" t="s">
        <v>16</v>
      </c>
      <c r="K4281" s="20">
        <v>0.51</v>
      </c>
      <c r="L4281" s="20">
        <v>0.49</v>
      </c>
      <c r="M4281" t="str">
        <f>_xlfn.XLOOKUP(Production_Downtime_Cleaned[[#This Row],[machine_id]],Machine_master[machine_id],Machine_master[department])</f>
        <v>Stamping</v>
      </c>
    </row>
    <row r="4282" spans="1:13">
      <c r="A4282" s="19">
        <v>45836</v>
      </c>
      <c r="B4282" t="s">
        <v>20</v>
      </c>
      <c r="C4282" t="s">
        <v>18</v>
      </c>
      <c r="D4282">
        <v>8</v>
      </c>
      <c r="E4282">
        <v>0</v>
      </c>
      <c r="F4282">
        <v>8</v>
      </c>
      <c r="G4282">
        <v>4919</v>
      </c>
      <c r="H4282" t="s">
        <v>15</v>
      </c>
      <c r="I4282">
        <v>0</v>
      </c>
      <c r="J4282" t="s">
        <v>16</v>
      </c>
      <c r="K4282" s="20">
        <v>0</v>
      </c>
      <c r="L4282" s="20">
        <v>1</v>
      </c>
      <c r="M4282" t="str">
        <f>_xlfn.XLOOKUP(Production_Downtime_Cleaned[[#This Row],[machine_id]],Machine_master[machine_id],Machine_master[department])</f>
        <v>Stamping</v>
      </c>
    </row>
    <row r="4283" spans="1:13">
      <c r="A4283" s="19">
        <v>45836</v>
      </c>
      <c r="B4283" t="s">
        <v>21</v>
      </c>
      <c r="C4283" t="s">
        <v>14</v>
      </c>
      <c r="D4283">
        <v>8</v>
      </c>
      <c r="E4283">
        <v>0</v>
      </c>
      <c r="F4283">
        <v>8</v>
      </c>
      <c r="G4283">
        <v>663</v>
      </c>
      <c r="H4283" t="s">
        <v>15</v>
      </c>
      <c r="I4283">
        <v>0</v>
      </c>
      <c r="J4283" t="s">
        <v>16</v>
      </c>
      <c r="K4283" s="20">
        <v>0</v>
      </c>
      <c r="L4283" s="20">
        <v>1</v>
      </c>
      <c r="M4283" t="str">
        <f>_xlfn.XLOOKUP(Production_Downtime_Cleaned[[#This Row],[machine_id]],Machine_master[machine_id],Machine_master[department])</f>
        <v>Machining</v>
      </c>
    </row>
    <row r="4284" spans="1:13">
      <c r="A4284" s="19">
        <v>45836</v>
      </c>
      <c r="B4284" t="s">
        <v>21</v>
      </c>
      <c r="C4284" t="s">
        <v>17</v>
      </c>
      <c r="D4284">
        <v>8</v>
      </c>
      <c r="E4284">
        <v>1.1000000000000001</v>
      </c>
      <c r="F4284">
        <v>6.9</v>
      </c>
      <c r="G4284">
        <v>593</v>
      </c>
      <c r="H4284" t="s">
        <v>28</v>
      </c>
      <c r="I4284">
        <v>12500</v>
      </c>
      <c r="J4284" t="s">
        <v>16</v>
      </c>
      <c r="K4284" s="20">
        <v>0.14000000000000001</v>
      </c>
      <c r="L4284" s="20">
        <v>0.86</v>
      </c>
      <c r="M4284" t="str">
        <f>_xlfn.XLOOKUP(Production_Downtime_Cleaned[[#This Row],[machine_id]],Machine_master[machine_id],Machine_master[department])</f>
        <v>Machining</v>
      </c>
    </row>
    <row r="4285" spans="1:13">
      <c r="A4285" s="19">
        <v>45836</v>
      </c>
      <c r="B4285" t="s">
        <v>21</v>
      </c>
      <c r="C4285" t="s">
        <v>18</v>
      </c>
      <c r="D4285">
        <v>8</v>
      </c>
      <c r="E4285">
        <v>0</v>
      </c>
      <c r="F4285">
        <v>8</v>
      </c>
      <c r="G4285">
        <v>678</v>
      </c>
      <c r="H4285" t="s">
        <v>15</v>
      </c>
      <c r="I4285">
        <v>0</v>
      </c>
      <c r="J4285" t="s">
        <v>16</v>
      </c>
      <c r="K4285" s="20">
        <v>0</v>
      </c>
      <c r="L4285" s="20">
        <v>1</v>
      </c>
      <c r="M4285" t="str">
        <f>_xlfn.XLOOKUP(Production_Downtime_Cleaned[[#This Row],[machine_id]],Machine_master[machine_id],Machine_master[department])</f>
        <v>Machining</v>
      </c>
    </row>
    <row r="4286" spans="1:13">
      <c r="A4286" s="19">
        <v>45836</v>
      </c>
      <c r="B4286" t="s">
        <v>22</v>
      </c>
      <c r="C4286" t="s">
        <v>14</v>
      </c>
      <c r="D4286">
        <v>8</v>
      </c>
      <c r="E4286">
        <v>0</v>
      </c>
      <c r="F4286">
        <v>8</v>
      </c>
      <c r="G4286">
        <v>770</v>
      </c>
      <c r="H4286" t="s">
        <v>15</v>
      </c>
      <c r="I4286">
        <v>0</v>
      </c>
      <c r="J4286" t="s">
        <v>16</v>
      </c>
      <c r="K4286" s="20">
        <v>0</v>
      </c>
      <c r="L4286" s="20">
        <v>1</v>
      </c>
      <c r="M4286" t="str">
        <f>_xlfn.XLOOKUP(Production_Downtime_Cleaned[[#This Row],[machine_id]],Machine_master[machine_id],Machine_master[department])</f>
        <v>Machining</v>
      </c>
    </row>
    <row r="4287" spans="1:13">
      <c r="A4287" s="19">
        <v>45836</v>
      </c>
      <c r="B4287" t="s">
        <v>22</v>
      </c>
      <c r="C4287" t="s">
        <v>17</v>
      </c>
      <c r="D4287">
        <v>8</v>
      </c>
      <c r="E4287">
        <v>5.4</v>
      </c>
      <c r="F4287">
        <v>2.6</v>
      </c>
      <c r="G4287">
        <v>215</v>
      </c>
      <c r="H4287" t="s">
        <v>28</v>
      </c>
      <c r="I4287">
        <v>8500</v>
      </c>
      <c r="J4287" t="s">
        <v>16</v>
      </c>
      <c r="K4287" s="20">
        <v>0.68</v>
      </c>
      <c r="L4287" s="20">
        <v>0.33</v>
      </c>
      <c r="M4287" t="str">
        <f>_xlfn.XLOOKUP(Production_Downtime_Cleaned[[#This Row],[machine_id]],Machine_master[machine_id],Machine_master[department])</f>
        <v>Machining</v>
      </c>
    </row>
    <row r="4288" spans="1:13">
      <c r="A4288" s="19">
        <v>45836</v>
      </c>
      <c r="B4288" t="s">
        <v>22</v>
      </c>
      <c r="C4288" t="s">
        <v>18</v>
      </c>
      <c r="D4288">
        <v>8</v>
      </c>
      <c r="E4288">
        <v>3.3</v>
      </c>
      <c r="F4288">
        <v>4.7</v>
      </c>
      <c r="G4288">
        <v>427</v>
      </c>
      <c r="H4288" t="s">
        <v>27</v>
      </c>
      <c r="I4288">
        <v>14400</v>
      </c>
      <c r="J4288" t="s">
        <v>16</v>
      </c>
      <c r="K4288" s="20">
        <v>0.41</v>
      </c>
      <c r="L4288" s="20">
        <v>0.59</v>
      </c>
      <c r="M4288" t="str">
        <f>_xlfn.XLOOKUP(Production_Downtime_Cleaned[[#This Row],[machine_id]],Machine_master[machine_id],Machine_master[department])</f>
        <v>Machining</v>
      </c>
    </row>
    <row r="4289" spans="1:13">
      <c r="A4289" s="19">
        <v>45836</v>
      </c>
      <c r="B4289" t="s">
        <v>23</v>
      </c>
      <c r="C4289" t="s">
        <v>14</v>
      </c>
      <c r="D4289">
        <v>8</v>
      </c>
      <c r="E4289">
        <v>4.3</v>
      </c>
      <c r="F4289">
        <v>3.7</v>
      </c>
      <c r="G4289">
        <v>1458</v>
      </c>
      <c r="H4289" t="s">
        <v>27</v>
      </c>
      <c r="I4289">
        <v>10300</v>
      </c>
      <c r="J4289" t="s">
        <v>16</v>
      </c>
      <c r="K4289" s="20">
        <v>0.54</v>
      </c>
      <c r="L4289" s="20">
        <v>0.46</v>
      </c>
      <c r="M4289" t="str">
        <f>_xlfn.XLOOKUP(Production_Downtime_Cleaned[[#This Row],[machine_id]],Machine_master[machine_id],Machine_master[department])</f>
        <v>Assembly</v>
      </c>
    </row>
    <row r="4290" spans="1:13">
      <c r="A4290" s="19">
        <v>45836</v>
      </c>
      <c r="B4290" t="s">
        <v>23</v>
      </c>
      <c r="C4290" t="s">
        <v>17</v>
      </c>
      <c r="D4290">
        <v>8</v>
      </c>
      <c r="E4290">
        <v>3.3</v>
      </c>
      <c r="F4290">
        <v>4.7</v>
      </c>
      <c r="G4290">
        <v>1926</v>
      </c>
      <c r="H4290" t="s">
        <v>26</v>
      </c>
      <c r="I4290">
        <v>7900</v>
      </c>
      <c r="J4290" t="s">
        <v>16</v>
      </c>
      <c r="K4290" s="20">
        <v>0.41</v>
      </c>
      <c r="L4290" s="20">
        <v>0.59</v>
      </c>
      <c r="M4290" t="str">
        <f>_xlfn.XLOOKUP(Production_Downtime_Cleaned[[#This Row],[machine_id]],Machine_master[machine_id],Machine_master[department])</f>
        <v>Assembly</v>
      </c>
    </row>
    <row r="4291" spans="1:13">
      <c r="A4291" s="19">
        <v>45836</v>
      </c>
      <c r="B4291" t="s">
        <v>23</v>
      </c>
      <c r="C4291" t="s">
        <v>18</v>
      </c>
      <c r="D4291">
        <v>8</v>
      </c>
      <c r="E4291">
        <v>0</v>
      </c>
      <c r="F4291">
        <v>8</v>
      </c>
      <c r="G4291">
        <v>3527</v>
      </c>
      <c r="H4291" t="s">
        <v>15</v>
      </c>
      <c r="I4291">
        <v>0</v>
      </c>
      <c r="J4291" t="s">
        <v>16</v>
      </c>
      <c r="K4291" s="20">
        <v>0</v>
      </c>
      <c r="L4291" s="20">
        <v>1</v>
      </c>
      <c r="M4291" t="str">
        <f>_xlfn.XLOOKUP(Production_Downtime_Cleaned[[#This Row],[machine_id]],Machine_master[machine_id],Machine_master[department])</f>
        <v>Assembly</v>
      </c>
    </row>
    <row r="4292" spans="1:13">
      <c r="A4292" s="19">
        <v>45836</v>
      </c>
      <c r="B4292" t="s">
        <v>24</v>
      </c>
      <c r="C4292" t="s">
        <v>14</v>
      </c>
      <c r="D4292">
        <v>8</v>
      </c>
      <c r="E4292">
        <v>0</v>
      </c>
      <c r="F4292">
        <v>8</v>
      </c>
      <c r="G4292">
        <v>3179</v>
      </c>
      <c r="H4292" t="s">
        <v>15</v>
      </c>
      <c r="I4292">
        <v>0</v>
      </c>
      <c r="J4292" t="s">
        <v>16</v>
      </c>
      <c r="K4292" s="20">
        <v>0</v>
      </c>
      <c r="L4292" s="20">
        <v>1</v>
      </c>
      <c r="M4292" t="str">
        <f>_xlfn.XLOOKUP(Production_Downtime_Cleaned[[#This Row],[machine_id]],Machine_master[machine_id],Machine_master[department])</f>
        <v>Assembly</v>
      </c>
    </row>
    <row r="4293" spans="1:13">
      <c r="A4293" s="19">
        <v>45836</v>
      </c>
      <c r="B4293" t="s">
        <v>24</v>
      </c>
      <c r="C4293" t="s">
        <v>17</v>
      </c>
      <c r="D4293">
        <v>8</v>
      </c>
      <c r="E4293">
        <v>1.7</v>
      </c>
      <c r="F4293">
        <v>6.3</v>
      </c>
      <c r="G4293">
        <v>2596</v>
      </c>
      <c r="H4293" t="s">
        <v>30</v>
      </c>
      <c r="I4293">
        <v>9000</v>
      </c>
      <c r="J4293" t="s">
        <v>16</v>
      </c>
      <c r="K4293" s="20">
        <v>0.21</v>
      </c>
      <c r="L4293" s="20">
        <v>0.79</v>
      </c>
      <c r="M4293" t="str">
        <f>_xlfn.XLOOKUP(Production_Downtime_Cleaned[[#This Row],[machine_id]],Machine_master[machine_id],Machine_master[department])</f>
        <v>Assembly</v>
      </c>
    </row>
    <row r="4294" spans="1:13">
      <c r="A4294" s="19">
        <v>45836</v>
      </c>
      <c r="B4294" t="s">
        <v>24</v>
      </c>
      <c r="C4294" t="s">
        <v>18</v>
      </c>
      <c r="D4294">
        <v>8</v>
      </c>
      <c r="E4294">
        <v>0</v>
      </c>
      <c r="F4294">
        <v>8</v>
      </c>
      <c r="G4294">
        <v>3286</v>
      </c>
      <c r="H4294" t="s">
        <v>15</v>
      </c>
      <c r="I4294">
        <v>0</v>
      </c>
      <c r="J4294" t="s">
        <v>16</v>
      </c>
      <c r="K4294" s="20">
        <v>0</v>
      </c>
      <c r="L4294" s="20">
        <v>1</v>
      </c>
      <c r="M4294" t="str">
        <f>_xlfn.XLOOKUP(Production_Downtime_Cleaned[[#This Row],[machine_id]],Machine_master[machine_id],Machine_master[department])</f>
        <v>Assembly</v>
      </c>
    </row>
    <row r="4295" spans="1:13">
      <c r="A4295" s="19">
        <v>45836</v>
      </c>
      <c r="B4295" t="s">
        <v>25</v>
      </c>
      <c r="C4295" t="s">
        <v>14</v>
      </c>
      <c r="D4295">
        <v>8</v>
      </c>
      <c r="E4295">
        <v>0</v>
      </c>
      <c r="F4295">
        <v>8</v>
      </c>
      <c r="G4295">
        <v>4353</v>
      </c>
      <c r="H4295" t="s">
        <v>15</v>
      </c>
      <c r="I4295">
        <v>0</v>
      </c>
      <c r="J4295" t="s">
        <v>16</v>
      </c>
      <c r="K4295" s="20">
        <v>0</v>
      </c>
      <c r="L4295" s="20">
        <v>1</v>
      </c>
      <c r="M4295" t="str">
        <f>_xlfn.XLOOKUP(Production_Downtime_Cleaned[[#This Row],[machine_id]],Machine_master[machine_id],Machine_master[department])</f>
        <v>Cutting</v>
      </c>
    </row>
    <row r="4296" spans="1:13">
      <c r="A4296" s="19">
        <v>45836</v>
      </c>
      <c r="B4296" t="s">
        <v>25</v>
      </c>
      <c r="C4296" t="s">
        <v>17</v>
      </c>
      <c r="D4296">
        <v>8</v>
      </c>
      <c r="E4296">
        <v>0</v>
      </c>
      <c r="F4296">
        <v>8</v>
      </c>
      <c r="G4296">
        <v>4208</v>
      </c>
      <c r="H4296" t="s">
        <v>15</v>
      </c>
      <c r="I4296">
        <v>0</v>
      </c>
      <c r="J4296" t="s">
        <v>16</v>
      </c>
      <c r="K4296" s="20">
        <v>0</v>
      </c>
      <c r="L4296" s="20">
        <v>1</v>
      </c>
      <c r="M4296" t="str">
        <f>_xlfn.XLOOKUP(Production_Downtime_Cleaned[[#This Row],[machine_id]],Machine_master[machine_id],Machine_master[department])</f>
        <v>Cutting</v>
      </c>
    </row>
    <row r="4297" spans="1:13">
      <c r="A4297" s="19">
        <v>45836</v>
      </c>
      <c r="B4297" t="s">
        <v>25</v>
      </c>
      <c r="C4297" t="s">
        <v>18</v>
      </c>
      <c r="D4297">
        <v>8</v>
      </c>
      <c r="E4297">
        <v>0</v>
      </c>
      <c r="F4297">
        <v>8</v>
      </c>
      <c r="G4297">
        <v>3654</v>
      </c>
      <c r="H4297" t="s">
        <v>15</v>
      </c>
      <c r="I4297">
        <v>0</v>
      </c>
      <c r="J4297" t="s">
        <v>16</v>
      </c>
      <c r="K4297" s="20">
        <v>0</v>
      </c>
      <c r="L4297" s="20">
        <v>1</v>
      </c>
      <c r="M4297" t="str">
        <f>_xlfn.XLOOKUP(Production_Downtime_Cleaned[[#This Row],[machine_id]],Machine_master[machine_id],Machine_master[department])</f>
        <v>Cutting</v>
      </c>
    </row>
    <row r="4298" spans="1:13">
      <c r="A4298" s="19">
        <v>45837</v>
      </c>
      <c r="B4298" t="s">
        <v>13</v>
      </c>
      <c r="C4298" t="s">
        <v>14</v>
      </c>
      <c r="D4298">
        <v>8</v>
      </c>
      <c r="E4298">
        <v>0</v>
      </c>
      <c r="F4298">
        <v>8</v>
      </c>
      <c r="G4298">
        <v>4450</v>
      </c>
      <c r="H4298" t="s">
        <v>15</v>
      </c>
      <c r="I4298">
        <v>0</v>
      </c>
      <c r="J4298" t="s">
        <v>16</v>
      </c>
      <c r="K4298" s="20">
        <v>0</v>
      </c>
      <c r="L4298" s="20">
        <v>1</v>
      </c>
      <c r="M4298" t="str">
        <f>_xlfn.XLOOKUP(Production_Downtime_Cleaned[[#This Row],[machine_id]],Machine_master[machine_id],Machine_master[department])</f>
        <v>Stamping</v>
      </c>
    </row>
    <row r="4299" spans="1:13">
      <c r="A4299" s="19">
        <v>45837</v>
      </c>
      <c r="B4299" t="s">
        <v>13</v>
      </c>
      <c r="C4299" t="s">
        <v>17</v>
      </c>
      <c r="D4299">
        <v>8</v>
      </c>
      <c r="E4299">
        <v>0</v>
      </c>
      <c r="F4299">
        <v>8</v>
      </c>
      <c r="G4299">
        <v>5070</v>
      </c>
      <c r="H4299" t="s">
        <v>15</v>
      </c>
      <c r="I4299">
        <v>0</v>
      </c>
      <c r="J4299" t="s">
        <v>16</v>
      </c>
      <c r="K4299" s="20">
        <v>0</v>
      </c>
      <c r="L4299" s="20">
        <v>1</v>
      </c>
      <c r="M4299" t="str">
        <f>_xlfn.XLOOKUP(Production_Downtime_Cleaned[[#This Row],[machine_id]],Machine_master[machine_id],Machine_master[department])</f>
        <v>Stamping</v>
      </c>
    </row>
    <row r="4300" spans="1:13">
      <c r="A4300" s="19">
        <v>45837</v>
      </c>
      <c r="B4300" t="s">
        <v>13</v>
      </c>
      <c r="C4300" t="s">
        <v>18</v>
      </c>
      <c r="D4300">
        <v>8</v>
      </c>
      <c r="E4300">
        <v>0</v>
      </c>
      <c r="F4300">
        <v>8</v>
      </c>
      <c r="G4300">
        <v>5064</v>
      </c>
      <c r="H4300" t="s">
        <v>15</v>
      </c>
      <c r="I4300">
        <v>0</v>
      </c>
      <c r="J4300" t="s">
        <v>16</v>
      </c>
      <c r="K4300" s="20">
        <v>0</v>
      </c>
      <c r="L4300" s="20">
        <v>1</v>
      </c>
      <c r="M4300" t="str">
        <f>_xlfn.XLOOKUP(Production_Downtime_Cleaned[[#This Row],[machine_id]],Machine_master[machine_id],Machine_master[department])</f>
        <v>Stamping</v>
      </c>
    </row>
    <row r="4301" spans="1:13">
      <c r="A4301" s="19">
        <v>45837</v>
      </c>
      <c r="B4301" t="s">
        <v>19</v>
      </c>
      <c r="C4301" t="s">
        <v>14</v>
      </c>
      <c r="D4301">
        <v>8</v>
      </c>
      <c r="E4301">
        <v>0</v>
      </c>
      <c r="F4301">
        <v>8</v>
      </c>
      <c r="G4301">
        <v>5527</v>
      </c>
      <c r="H4301" t="s">
        <v>15</v>
      </c>
      <c r="I4301">
        <v>0</v>
      </c>
      <c r="J4301" t="s">
        <v>16</v>
      </c>
      <c r="K4301" s="20">
        <v>0</v>
      </c>
      <c r="L4301" s="20">
        <v>1</v>
      </c>
      <c r="M4301" t="str">
        <f>_xlfn.XLOOKUP(Production_Downtime_Cleaned[[#This Row],[machine_id]],Machine_master[machine_id],Machine_master[department])</f>
        <v>Stamping</v>
      </c>
    </row>
    <row r="4302" spans="1:13">
      <c r="A4302" s="19">
        <v>45837</v>
      </c>
      <c r="B4302" t="s">
        <v>19</v>
      </c>
      <c r="C4302" t="s">
        <v>17</v>
      </c>
      <c r="D4302">
        <v>8</v>
      </c>
      <c r="E4302">
        <v>0</v>
      </c>
      <c r="F4302">
        <v>8</v>
      </c>
      <c r="G4302">
        <v>5316</v>
      </c>
      <c r="H4302" t="s">
        <v>15</v>
      </c>
      <c r="I4302">
        <v>0</v>
      </c>
      <c r="J4302" t="s">
        <v>16</v>
      </c>
      <c r="K4302" s="20">
        <v>0</v>
      </c>
      <c r="L4302" s="20">
        <v>1</v>
      </c>
      <c r="M4302" t="str">
        <f>_xlfn.XLOOKUP(Production_Downtime_Cleaned[[#This Row],[machine_id]],Machine_master[machine_id],Machine_master[department])</f>
        <v>Stamping</v>
      </c>
    </row>
    <row r="4303" spans="1:13">
      <c r="A4303" s="19">
        <v>45837</v>
      </c>
      <c r="B4303" t="s">
        <v>19</v>
      </c>
      <c r="C4303" t="s">
        <v>18</v>
      </c>
      <c r="D4303">
        <v>8</v>
      </c>
      <c r="E4303">
        <v>0</v>
      </c>
      <c r="F4303">
        <v>8</v>
      </c>
      <c r="G4303">
        <v>5378</v>
      </c>
      <c r="H4303" t="s">
        <v>15</v>
      </c>
      <c r="I4303">
        <v>0</v>
      </c>
      <c r="J4303" t="s">
        <v>16</v>
      </c>
      <c r="K4303" s="20">
        <v>0</v>
      </c>
      <c r="L4303" s="20">
        <v>1</v>
      </c>
      <c r="M4303" t="str">
        <f>_xlfn.XLOOKUP(Production_Downtime_Cleaned[[#This Row],[machine_id]],Machine_master[machine_id],Machine_master[department])</f>
        <v>Stamping</v>
      </c>
    </row>
    <row r="4304" spans="1:13">
      <c r="A4304" s="19">
        <v>45837</v>
      </c>
      <c r="B4304" t="s">
        <v>20</v>
      </c>
      <c r="C4304" t="s">
        <v>14</v>
      </c>
      <c r="D4304">
        <v>8</v>
      </c>
      <c r="E4304">
        <v>0</v>
      </c>
      <c r="F4304">
        <v>8</v>
      </c>
      <c r="G4304">
        <v>4460</v>
      </c>
      <c r="H4304" t="s">
        <v>15</v>
      </c>
      <c r="I4304">
        <v>0</v>
      </c>
      <c r="J4304" t="s">
        <v>16</v>
      </c>
      <c r="K4304" s="20">
        <v>0</v>
      </c>
      <c r="L4304" s="20">
        <v>1</v>
      </c>
      <c r="M4304" t="str">
        <f>_xlfn.XLOOKUP(Production_Downtime_Cleaned[[#This Row],[machine_id]],Machine_master[machine_id],Machine_master[department])</f>
        <v>Stamping</v>
      </c>
    </row>
    <row r="4305" spans="1:13">
      <c r="A4305" s="19">
        <v>45837</v>
      </c>
      <c r="B4305" t="s">
        <v>20</v>
      </c>
      <c r="C4305" t="s">
        <v>17</v>
      </c>
      <c r="D4305">
        <v>8</v>
      </c>
      <c r="E4305">
        <v>5.4</v>
      </c>
      <c r="F4305">
        <v>2.6</v>
      </c>
      <c r="G4305">
        <v>1595</v>
      </c>
      <c r="H4305" t="s">
        <v>30</v>
      </c>
      <c r="I4305">
        <v>5700</v>
      </c>
      <c r="J4305" t="s">
        <v>16</v>
      </c>
      <c r="K4305" s="20">
        <v>0.68</v>
      </c>
      <c r="L4305" s="20">
        <v>0.33</v>
      </c>
      <c r="M4305" t="str">
        <f>_xlfn.XLOOKUP(Production_Downtime_Cleaned[[#This Row],[machine_id]],Machine_master[machine_id],Machine_master[department])</f>
        <v>Stamping</v>
      </c>
    </row>
    <row r="4306" spans="1:13">
      <c r="A4306" s="19">
        <v>45837</v>
      </c>
      <c r="B4306" t="s">
        <v>20</v>
      </c>
      <c r="C4306" t="s">
        <v>18</v>
      </c>
      <c r="D4306">
        <v>8</v>
      </c>
      <c r="E4306">
        <v>0</v>
      </c>
      <c r="F4306">
        <v>8</v>
      </c>
      <c r="G4306">
        <v>4634</v>
      </c>
      <c r="H4306" t="s">
        <v>15</v>
      </c>
      <c r="I4306">
        <v>0</v>
      </c>
      <c r="J4306" t="s">
        <v>16</v>
      </c>
      <c r="K4306" s="20">
        <v>0</v>
      </c>
      <c r="L4306" s="20">
        <v>1</v>
      </c>
      <c r="M4306" t="str">
        <f>_xlfn.XLOOKUP(Production_Downtime_Cleaned[[#This Row],[machine_id]],Machine_master[machine_id],Machine_master[department])</f>
        <v>Stamping</v>
      </c>
    </row>
    <row r="4307" spans="1:13">
      <c r="A4307" s="19">
        <v>45837</v>
      </c>
      <c r="B4307" t="s">
        <v>21</v>
      </c>
      <c r="C4307" t="s">
        <v>14</v>
      </c>
      <c r="D4307">
        <v>8</v>
      </c>
      <c r="E4307">
        <v>2.2000000000000002</v>
      </c>
      <c r="F4307">
        <v>5.8</v>
      </c>
      <c r="G4307">
        <v>492</v>
      </c>
      <c r="H4307" t="s">
        <v>28</v>
      </c>
      <c r="I4307">
        <v>12600</v>
      </c>
      <c r="J4307" t="s">
        <v>16</v>
      </c>
      <c r="K4307" s="20">
        <v>0.28000000000000003</v>
      </c>
      <c r="L4307" s="20">
        <v>0.73</v>
      </c>
      <c r="M4307" t="str">
        <f>_xlfn.XLOOKUP(Production_Downtime_Cleaned[[#This Row],[machine_id]],Machine_master[machine_id],Machine_master[department])</f>
        <v>Machining</v>
      </c>
    </row>
    <row r="4308" spans="1:13">
      <c r="A4308" s="19">
        <v>45837</v>
      </c>
      <c r="B4308" t="s">
        <v>21</v>
      </c>
      <c r="C4308" t="s">
        <v>17</v>
      </c>
      <c r="D4308">
        <v>8</v>
      </c>
      <c r="E4308">
        <v>1</v>
      </c>
      <c r="F4308">
        <v>7</v>
      </c>
      <c r="G4308">
        <v>645</v>
      </c>
      <c r="H4308" t="s">
        <v>31</v>
      </c>
      <c r="I4308">
        <v>12200</v>
      </c>
      <c r="J4308" t="s">
        <v>16</v>
      </c>
      <c r="K4308" s="20">
        <v>0.13</v>
      </c>
      <c r="L4308" s="20">
        <v>0.88</v>
      </c>
      <c r="M4308" t="str">
        <f>_xlfn.XLOOKUP(Production_Downtime_Cleaned[[#This Row],[machine_id]],Machine_master[machine_id],Machine_master[department])</f>
        <v>Machining</v>
      </c>
    </row>
    <row r="4309" spans="1:13">
      <c r="A4309" s="19">
        <v>45837</v>
      </c>
      <c r="B4309" t="s">
        <v>21</v>
      </c>
      <c r="C4309" t="s">
        <v>18</v>
      </c>
      <c r="D4309">
        <v>8</v>
      </c>
      <c r="E4309">
        <v>2.8</v>
      </c>
      <c r="F4309">
        <v>5.2</v>
      </c>
      <c r="G4309">
        <v>438</v>
      </c>
      <c r="H4309" t="s">
        <v>28</v>
      </c>
      <c r="I4309">
        <v>7800</v>
      </c>
      <c r="J4309" t="s">
        <v>16</v>
      </c>
      <c r="K4309" s="20">
        <v>0.35</v>
      </c>
      <c r="L4309" s="20">
        <v>0.65</v>
      </c>
      <c r="M4309" t="str">
        <f>_xlfn.XLOOKUP(Production_Downtime_Cleaned[[#This Row],[machine_id]],Machine_master[machine_id],Machine_master[department])</f>
        <v>Machining</v>
      </c>
    </row>
    <row r="4310" spans="1:13">
      <c r="A4310" s="19">
        <v>45837</v>
      </c>
      <c r="B4310" t="s">
        <v>22</v>
      </c>
      <c r="C4310" t="s">
        <v>14</v>
      </c>
      <c r="D4310">
        <v>8</v>
      </c>
      <c r="E4310">
        <v>0</v>
      </c>
      <c r="F4310">
        <v>8</v>
      </c>
      <c r="G4310">
        <v>712</v>
      </c>
      <c r="H4310" t="s">
        <v>15</v>
      </c>
      <c r="I4310">
        <v>0</v>
      </c>
      <c r="J4310" t="s">
        <v>16</v>
      </c>
      <c r="K4310" s="20">
        <v>0</v>
      </c>
      <c r="L4310" s="20">
        <v>1</v>
      </c>
      <c r="M4310" t="str">
        <f>_xlfn.XLOOKUP(Production_Downtime_Cleaned[[#This Row],[machine_id]],Machine_master[machine_id],Machine_master[department])</f>
        <v>Machining</v>
      </c>
    </row>
    <row r="4311" spans="1:13">
      <c r="A4311" s="19">
        <v>45837</v>
      </c>
      <c r="B4311" t="s">
        <v>22</v>
      </c>
      <c r="C4311" t="s">
        <v>17</v>
      </c>
      <c r="D4311">
        <v>8</v>
      </c>
      <c r="E4311">
        <v>4.9000000000000004</v>
      </c>
      <c r="F4311">
        <v>3.1</v>
      </c>
      <c r="G4311">
        <v>284</v>
      </c>
      <c r="H4311" t="s">
        <v>31</v>
      </c>
      <c r="I4311">
        <v>7900</v>
      </c>
      <c r="J4311" t="s">
        <v>16</v>
      </c>
      <c r="K4311" s="20">
        <v>0.61</v>
      </c>
      <c r="L4311" s="20">
        <v>0.39</v>
      </c>
      <c r="M4311" t="str">
        <f>_xlfn.XLOOKUP(Production_Downtime_Cleaned[[#This Row],[machine_id]],Machine_master[machine_id],Machine_master[department])</f>
        <v>Machining</v>
      </c>
    </row>
    <row r="4312" spans="1:13">
      <c r="A4312" s="19">
        <v>45837</v>
      </c>
      <c r="B4312" t="s">
        <v>22</v>
      </c>
      <c r="C4312" t="s">
        <v>18</v>
      </c>
      <c r="D4312">
        <v>8</v>
      </c>
      <c r="E4312">
        <v>0</v>
      </c>
      <c r="F4312">
        <v>8</v>
      </c>
      <c r="G4312">
        <v>679</v>
      </c>
      <c r="H4312" t="s">
        <v>15</v>
      </c>
      <c r="I4312">
        <v>0</v>
      </c>
      <c r="J4312" t="s">
        <v>16</v>
      </c>
      <c r="K4312" s="20">
        <v>0</v>
      </c>
      <c r="L4312" s="20">
        <v>1</v>
      </c>
      <c r="M4312" t="str">
        <f>_xlfn.XLOOKUP(Production_Downtime_Cleaned[[#This Row],[machine_id]],Machine_master[machine_id],Machine_master[department])</f>
        <v>Machining</v>
      </c>
    </row>
    <row r="4313" spans="1:13">
      <c r="A4313" s="19">
        <v>45837</v>
      </c>
      <c r="B4313" t="s">
        <v>23</v>
      </c>
      <c r="C4313" t="s">
        <v>14</v>
      </c>
      <c r="D4313">
        <v>8</v>
      </c>
      <c r="E4313">
        <v>0</v>
      </c>
      <c r="F4313">
        <v>8</v>
      </c>
      <c r="G4313">
        <v>3169</v>
      </c>
      <c r="H4313" t="s">
        <v>15</v>
      </c>
      <c r="I4313">
        <v>0</v>
      </c>
      <c r="J4313" t="s">
        <v>16</v>
      </c>
      <c r="K4313" s="20">
        <v>0</v>
      </c>
      <c r="L4313" s="20">
        <v>1</v>
      </c>
      <c r="M4313" t="str">
        <f>_xlfn.XLOOKUP(Production_Downtime_Cleaned[[#This Row],[machine_id]],Machine_master[machine_id],Machine_master[department])</f>
        <v>Assembly</v>
      </c>
    </row>
    <row r="4314" spans="1:13">
      <c r="A4314" s="19">
        <v>45837</v>
      </c>
      <c r="B4314" t="s">
        <v>23</v>
      </c>
      <c r="C4314" t="s">
        <v>17</v>
      </c>
      <c r="D4314">
        <v>8</v>
      </c>
      <c r="E4314">
        <v>0</v>
      </c>
      <c r="F4314">
        <v>8</v>
      </c>
      <c r="G4314">
        <v>3606</v>
      </c>
      <c r="H4314" t="s">
        <v>15</v>
      </c>
      <c r="I4314">
        <v>0</v>
      </c>
      <c r="J4314" t="s">
        <v>16</v>
      </c>
      <c r="K4314" s="20">
        <v>0</v>
      </c>
      <c r="L4314" s="20">
        <v>1</v>
      </c>
      <c r="M4314" t="str">
        <f>_xlfn.XLOOKUP(Production_Downtime_Cleaned[[#This Row],[machine_id]],Machine_master[machine_id],Machine_master[department])</f>
        <v>Assembly</v>
      </c>
    </row>
    <row r="4315" spans="1:13">
      <c r="A4315" s="19">
        <v>45837</v>
      </c>
      <c r="B4315" t="s">
        <v>23</v>
      </c>
      <c r="C4315" t="s">
        <v>18</v>
      </c>
      <c r="D4315">
        <v>8</v>
      </c>
      <c r="E4315">
        <v>0</v>
      </c>
      <c r="F4315">
        <v>8</v>
      </c>
      <c r="G4315">
        <v>3217</v>
      </c>
      <c r="H4315" t="s">
        <v>15</v>
      </c>
      <c r="I4315">
        <v>0</v>
      </c>
      <c r="J4315" t="s">
        <v>16</v>
      </c>
      <c r="K4315" s="20">
        <v>0</v>
      </c>
      <c r="L4315" s="20">
        <v>1</v>
      </c>
      <c r="M4315" t="str">
        <f>_xlfn.XLOOKUP(Production_Downtime_Cleaned[[#This Row],[machine_id]],Machine_master[machine_id],Machine_master[department])</f>
        <v>Assembly</v>
      </c>
    </row>
    <row r="4316" spans="1:13">
      <c r="A4316" s="19">
        <v>45837</v>
      </c>
      <c r="B4316" t="s">
        <v>24</v>
      </c>
      <c r="C4316" t="s">
        <v>14</v>
      </c>
      <c r="D4316">
        <v>8</v>
      </c>
      <c r="E4316">
        <v>0</v>
      </c>
      <c r="F4316">
        <v>8</v>
      </c>
      <c r="G4316">
        <v>3259</v>
      </c>
      <c r="H4316" t="s">
        <v>15</v>
      </c>
      <c r="I4316">
        <v>0</v>
      </c>
      <c r="J4316" t="s">
        <v>16</v>
      </c>
      <c r="K4316" s="20">
        <v>0</v>
      </c>
      <c r="L4316" s="20">
        <v>1</v>
      </c>
      <c r="M4316" t="str">
        <f>_xlfn.XLOOKUP(Production_Downtime_Cleaned[[#This Row],[machine_id]],Machine_master[machine_id],Machine_master[department])</f>
        <v>Assembly</v>
      </c>
    </row>
    <row r="4317" spans="1:13">
      <c r="A4317" s="19">
        <v>45837</v>
      </c>
      <c r="B4317" t="s">
        <v>24</v>
      </c>
      <c r="C4317" t="s">
        <v>17</v>
      </c>
      <c r="D4317">
        <v>8</v>
      </c>
      <c r="E4317">
        <v>4.9000000000000004</v>
      </c>
      <c r="F4317">
        <v>3.1</v>
      </c>
      <c r="G4317">
        <v>1319</v>
      </c>
      <c r="H4317" t="s">
        <v>26</v>
      </c>
      <c r="I4317">
        <v>4100</v>
      </c>
      <c r="J4317" t="s">
        <v>16</v>
      </c>
      <c r="K4317" s="20">
        <v>0.61</v>
      </c>
      <c r="L4317" s="20">
        <v>0.39</v>
      </c>
      <c r="M4317" t="str">
        <f>_xlfn.XLOOKUP(Production_Downtime_Cleaned[[#This Row],[machine_id]],Machine_master[machine_id],Machine_master[department])</f>
        <v>Assembly</v>
      </c>
    </row>
    <row r="4318" spans="1:13">
      <c r="A4318" s="19">
        <v>45837</v>
      </c>
      <c r="B4318" t="s">
        <v>24</v>
      </c>
      <c r="C4318" t="s">
        <v>18</v>
      </c>
      <c r="D4318">
        <v>8</v>
      </c>
      <c r="E4318">
        <v>0</v>
      </c>
      <c r="F4318">
        <v>8</v>
      </c>
      <c r="G4318">
        <v>3161</v>
      </c>
      <c r="H4318" t="s">
        <v>15</v>
      </c>
      <c r="I4318">
        <v>0</v>
      </c>
      <c r="J4318" t="s">
        <v>16</v>
      </c>
      <c r="K4318" s="20">
        <v>0</v>
      </c>
      <c r="L4318" s="20">
        <v>1</v>
      </c>
      <c r="M4318" t="str">
        <f>_xlfn.XLOOKUP(Production_Downtime_Cleaned[[#This Row],[machine_id]],Machine_master[machine_id],Machine_master[department])</f>
        <v>Assembly</v>
      </c>
    </row>
    <row r="4319" spans="1:13">
      <c r="A4319" s="19">
        <v>45837</v>
      </c>
      <c r="B4319" t="s">
        <v>25</v>
      </c>
      <c r="C4319" t="s">
        <v>14</v>
      </c>
      <c r="D4319">
        <v>8</v>
      </c>
      <c r="E4319">
        <v>0</v>
      </c>
      <c r="F4319">
        <v>8</v>
      </c>
      <c r="G4319">
        <v>4015</v>
      </c>
      <c r="H4319" t="s">
        <v>15</v>
      </c>
      <c r="I4319">
        <v>0</v>
      </c>
      <c r="J4319" t="s">
        <v>16</v>
      </c>
      <c r="K4319" s="20">
        <v>0</v>
      </c>
      <c r="L4319" s="20">
        <v>1</v>
      </c>
      <c r="M4319" t="str">
        <f>_xlfn.XLOOKUP(Production_Downtime_Cleaned[[#This Row],[machine_id]],Machine_master[machine_id],Machine_master[department])</f>
        <v>Cutting</v>
      </c>
    </row>
    <row r="4320" spans="1:13">
      <c r="A4320" s="19">
        <v>45837</v>
      </c>
      <c r="B4320" t="s">
        <v>25</v>
      </c>
      <c r="C4320" t="s">
        <v>17</v>
      </c>
      <c r="D4320">
        <v>8</v>
      </c>
      <c r="E4320">
        <v>0</v>
      </c>
      <c r="F4320">
        <v>8</v>
      </c>
      <c r="G4320">
        <v>3893</v>
      </c>
      <c r="H4320" t="s">
        <v>15</v>
      </c>
      <c r="I4320">
        <v>0</v>
      </c>
      <c r="J4320" t="s">
        <v>16</v>
      </c>
      <c r="K4320" s="20">
        <v>0</v>
      </c>
      <c r="L4320" s="20">
        <v>1</v>
      </c>
      <c r="M4320" t="str">
        <f>_xlfn.XLOOKUP(Production_Downtime_Cleaned[[#This Row],[machine_id]],Machine_master[machine_id],Machine_master[department])</f>
        <v>Cutting</v>
      </c>
    </row>
    <row r="4321" spans="1:13">
      <c r="A4321" s="19">
        <v>45837</v>
      </c>
      <c r="B4321" t="s">
        <v>25</v>
      </c>
      <c r="C4321" t="s">
        <v>18</v>
      </c>
      <c r="D4321">
        <v>8</v>
      </c>
      <c r="E4321">
        <v>0</v>
      </c>
      <c r="F4321">
        <v>8</v>
      </c>
      <c r="G4321">
        <v>3624</v>
      </c>
      <c r="H4321" t="s">
        <v>15</v>
      </c>
      <c r="I4321">
        <v>0</v>
      </c>
      <c r="J4321" t="s">
        <v>16</v>
      </c>
      <c r="K4321" s="20">
        <v>0</v>
      </c>
      <c r="L4321" s="20">
        <v>1</v>
      </c>
      <c r="M4321" t="str">
        <f>_xlfn.XLOOKUP(Production_Downtime_Cleaned[[#This Row],[machine_id]],Machine_master[machine_id],Machine_master[department])</f>
        <v>Cutting</v>
      </c>
    </row>
    <row r="4322" spans="1:13">
      <c r="A4322" s="19">
        <v>45838</v>
      </c>
      <c r="B4322" t="s">
        <v>13</v>
      </c>
      <c r="C4322" t="s">
        <v>14</v>
      </c>
      <c r="D4322">
        <v>8</v>
      </c>
      <c r="E4322">
        <v>0</v>
      </c>
      <c r="F4322">
        <v>8</v>
      </c>
      <c r="G4322">
        <v>5237</v>
      </c>
      <c r="H4322" t="s">
        <v>15</v>
      </c>
      <c r="I4322">
        <v>0</v>
      </c>
      <c r="J4322" t="s">
        <v>16</v>
      </c>
      <c r="K4322" s="20">
        <v>0</v>
      </c>
      <c r="L4322" s="20">
        <v>1</v>
      </c>
      <c r="M4322" t="str">
        <f>_xlfn.XLOOKUP(Production_Downtime_Cleaned[[#This Row],[machine_id]],Machine_master[machine_id],Machine_master[department])</f>
        <v>Stamping</v>
      </c>
    </row>
    <row r="4323" spans="1:13">
      <c r="A4323" s="19">
        <v>45838</v>
      </c>
      <c r="B4323" t="s">
        <v>13</v>
      </c>
      <c r="C4323" t="s">
        <v>17</v>
      </c>
      <c r="D4323">
        <v>8</v>
      </c>
      <c r="E4323">
        <v>0</v>
      </c>
      <c r="F4323">
        <v>8</v>
      </c>
      <c r="G4323">
        <v>5460</v>
      </c>
      <c r="H4323" t="s">
        <v>15</v>
      </c>
      <c r="I4323">
        <v>0</v>
      </c>
      <c r="J4323" t="s">
        <v>16</v>
      </c>
      <c r="K4323" s="20">
        <v>0</v>
      </c>
      <c r="L4323" s="20">
        <v>1</v>
      </c>
      <c r="M4323" t="str">
        <f>_xlfn.XLOOKUP(Production_Downtime_Cleaned[[#This Row],[machine_id]],Machine_master[machine_id],Machine_master[department])</f>
        <v>Stamping</v>
      </c>
    </row>
    <row r="4324" spans="1:13">
      <c r="A4324" s="19">
        <v>45838</v>
      </c>
      <c r="B4324" t="s">
        <v>13</v>
      </c>
      <c r="C4324" t="s">
        <v>18</v>
      </c>
      <c r="D4324">
        <v>8</v>
      </c>
      <c r="E4324">
        <v>0</v>
      </c>
      <c r="F4324">
        <v>8</v>
      </c>
      <c r="G4324">
        <v>4905</v>
      </c>
      <c r="H4324" t="s">
        <v>15</v>
      </c>
      <c r="I4324">
        <v>0</v>
      </c>
      <c r="J4324" t="s">
        <v>16</v>
      </c>
      <c r="K4324" s="20">
        <v>0</v>
      </c>
      <c r="L4324" s="20">
        <v>1</v>
      </c>
      <c r="M4324" t="str">
        <f>_xlfn.XLOOKUP(Production_Downtime_Cleaned[[#This Row],[machine_id]],Machine_master[machine_id],Machine_master[department])</f>
        <v>Stamping</v>
      </c>
    </row>
    <row r="4325" spans="1:13">
      <c r="A4325" s="19">
        <v>45838</v>
      </c>
      <c r="B4325" t="s">
        <v>19</v>
      </c>
      <c r="C4325" t="s">
        <v>14</v>
      </c>
      <c r="D4325">
        <v>8</v>
      </c>
      <c r="E4325">
        <v>0</v>
      </c>
      <c r="F4325">
        <v>8</v>
      </c>
      <c r="G4325">
        <v>4976</v>
      </c>
      <c r="H4325" t="s">
        <v>15</v>
      </c>
      <c r="I4325">
        <v>0</v>
      </c>
      <c r="J4325" t="s">
        <v>16</v>
      </c>
      <c r="K4325" s="20">
        <v>0</v>
      </c>
      <c r="L4325" s="20">
        <v>1</v>
      </c>
      <c r="M4325" t="str">
        <f>_xlfn.XLOOKUP(Production_Downtime_Cleaned[[#This Row],[machine_id]],Machine_master[machine_id],Machine_master[department])</f>
        <v>Stamping</v>
      </c>
    </row>
    <row r="4326" spans="1:13">
      <c r="A4326" s="19">
        <v>45838</v>
      </c>
      <c r="B4326" t="s">
        <v>19</v>
      </c>
      <c r="C4326" t="s">
        <v>17</v>
      </c>
      <c r="D4326">
        <v>8</v>
      </c>
      <c r="E4326">
        <v>0</v>
      </c>
      <c r="F4326">
        <v>8</v>
      </c>
      <c r="G4326">
        <v>5445</v>
      </c>
      <c r="H4326" t="s">
        <v>15</v>
      </c>
      <c r="I4326">
        <v>0</v>
      </c>
      <c r="J4326" t="s">
        <v>16</v>
      </c>
      <c r="K4326" s="20">
        <v>0</v>
      </c>
      <c r="L4326" s="20">
        <v>1</v>
      </c>
      <c r="M4326" t="str">
        <f>_xlfn.XLOOKUP(Production_Downtime_Cleaned[[#This Row],[machine_id]],Machine_master[machine_id],Machine_master[department])</f>
        <v>Stamping</v>
      </c>
    </row>
    <row r="4327" spans="1:13">
      <c r="A4327" s="19">
        <v>45838</v>
      </c>
      <c r="B4327" t="s">
        <v>19</v>
      </c>
      <c r="C4327" t="s">
        <v>18</v>
      </c>
      <c r="D4327">
        <v>8</v>
      </c>
      <c r="E4327">
        <v>0</v>
      </c>
      <c r="F4327">
        <v>8</v>
      </c>
      <c r="G4327">
        <v>5866</v>
      </c>
      <c r="H4327" t="s">
        <v>15</v>
      </c>
      <c r="I4327">
        <v>0</v>
      </c>
      <c r="J4327" t="s">
        <v>16</v>
      </c>
      <c r="K4327" s="20">
        <v>0</v>
      </c>
      <c r="L4327" s="20">
        <v>1</v>
      </c>
      <c r="M4327" t="str">
        <f>_xlfn.XLOOKUP(Production_Downtime_Cleaned[[#This Row],[machine_id]],Machine_master[machine_id],Machine_master[department])</f>
        <v>Stamping</v>
      </c>
    </row>
    <row r="4328" spans="1:13">
      <c r="A4328" s="19">
        <v>45838</v>
      </c>
      <c r="B4328" t="s">
        <v>20</v>
      </c>
      <c r="C4328" t="s">
        <v>14</v>
      </c>
      <c r="D4328">
        <v>8</v>
      </c>
      <c r="E4328">
        <v>0</v>
      </c>
      <c r="F4328">
        <v>8</v>
      </c>
      <c r="G4328">
        <v>4920</v>
      </c>
      <c r="H4328" t="s">
        <v>15</v>
      </c>
      <c r="I4328">
        <v>0</v>
      </c>
      <c r="J4328" t="s">
        <v>16</v>
      </c>
      <c r="K4328" s="20">
        <v>0</v>
      </c>
      <c r="L4328" s="20">
        <v>1</v>
      </c>
      <c r="M4328" t="str">
        <f>_xlfn.XLOOKUP(Production_Downtime_Cleaned[[#This Row],[machine_id]],Machine_master[machine_id],Machine_master[department])</f>
        <v>Stamping</v>
      </c>
    </row>
    <row r="4329" spans="1:13">
      <c r="A4329" s="19">
        <v>45838</v>
      </c>
      <c r="B4329" t="s">
        <v>20</v>
      </c>
      <c r="C4329" t="s">
        <v>17</v>
      </c>
      <c r="D4329">
        <v>8</v>
      </c>
      <c r="E4329">
        <v>4.0999999999999996</v>
      </c>
      <c r="F4329">
        <v>3.9</v>
      </c>
      <c r="G4329">
        <v>2305</v>
      </c>
      <c r="H4329" t="s">
        <v>28</v>
      </c>
      <c r="I4329">
        <v>6600</v>
      </c>
      <c r="J4329" t="s">
        <v>16</v>
      </c>
      <c r="K4329" s="20">
        <v>0.51</v>
      </c>
      <c r="L4329" s="20">
        <v>0.49</v>
      </c>
      <c r="M4329" t="str">
        <f>_xlfn.XLOOKUP(Production_Downtime_Cleaned[[#This Row],[machine_id]],Machine_master[machine_id],Machine_master[department])</f>
        <v>Stamping</v>
      </c>
    </row>
    <row r="4330" spans="1:13">
      <c r="A4330" s="19">
        <v>45838</v>
      </c>
      <c r="B4330" t="s">
        <v>20</v>
      </c>
      <c r="C4330" t="s">
        <v>18</v>
      </c>
      <c r="D4330">
        <v>8</v>
      </c>
      <c r="E4330">
        <v>0</v>
      </c>
      <c r="F4330">
        <v>8</v>
      </c>
      <c r="G4330">
        <v>4594</v>
      </c>
      <c r="H4330" t="s">
        <v>15</v>
      </c>
      <c r="I4330">
        <v>0</v>
      </c>
      <c r="J4330" t="s">
        <v>16</v>
      </c>
      <c r="K4330" s="20">
        <v>0</v>
      </c>
      <c r="L4330" s="20">
        <v>1</v>
      </c>
      <c r="M4330" t="str">
        <f>_xlfn.XLOOKUP(Production_Downtime_Cleaned[[#This Row],[machine_id]],Machine_master[machine_id],Machine_master[department])</f>
        <v>Stamping</v>
      </c>
    </row>
    <row r="4331" spans="1:13">
      <c r="A4331" s="19">
        <v>45838</v>
      </c>
      <c r="B4331" t="s">
        <v>21</v>
      </c>
      <c r="C4331" t="s">
        <v>14</v>
      </c>
      <c r="D4331">
        <v>8</v>
      </c>
      <c r="E4331">
        <v>0</v>
      </c>
      <c r="F4331">
        <v>8</v>
      </c>
      <c r="G4331">
        <v>682</v>
      </c>
      <c r="H4331" t="s">
        <v>15</v>
      </c>
      <c r="I4331">
        <v>0</v>
      </c>
      <c r="J4331" t="s">
        <v>16</v>
      </c>
      <c r="K4331" s="20">
        <v>0</v>
      </c>
      <c r="L4331" s="20">
        <v>1</v>
      </c>
      <c r="M4331" t="str">
        <f>_xlfn.XLOOKUP(Production_Downtime_Cleaned[[#This Row],[machine_id]],Machine_master[machine_id],Machine_master[department])</f>
        <v>Machining</v>
      </c>
    </row>
    <row r="4332" spans="1:13">
      <c r="A4332" s="19">
        <v>45838</v>
      </c>
      <c r="B4332" t="s">
        <v>21</v>
      </c>
      <c r="C4332" t="s">
        <v>17</v>
      </c>
      <c r="D4332">
        <v>8</v>
      </c>
      <c r="E4332">
        <v>0</v>
      </c>
      <c r="F4332">
        <v>8</v>
      </c>
      <c r="G4332">
        <v>667</v>
      </c>
      <c r="H4332" t="s">
        <v>15</v>
      </c>
      <c r="I4332">
        <v>0</v>
      </c>
      <c r="J4332" t="s">
        <v>16</v>
      </c>
      <c r="K4332" s="20">
        <v>0</v>
      </c>
      <c r="L4332" s="20">
        <v>1</v>
      </c>
      <c r="M4332" t="str">
        <f>_xlfn.XLOOKUP(Production_Downtime_Cleaned[[#This Row],[machine_id]],Machine_master[machine_id],Machine_master[department])</f>
        <v>Machining</v>
      </c>
    </row>
    <row r="4333" spans="1:13">
      <c r="A4333" s="19">
        <v>45838</v>
      </c>
      <c r="B4333" t="s">
        <v>21</v>
      </c>
      <c r="C4333" t="s">
        <v>18</v>
      </c>
      <c r="D4333">
        <v>8</v>
      </c>
      <c r="E4333">
        <v>4.0999999999999996</v>
      </c>
      <c r="F4333">
        <v>3.9</v>
      </c>
      <c r="G4333">
        <v>320</v>
      </c>
      <c r="H4333" t="s">
        <v>29</v>
      </c>
      <c r="I4333">
        <v>7300</v>
      </c>
      <c r="J4333" t="s">
        <v>16</v>
      </c>
      <c r="K4333" s="20">
        <v>0.51</v>
      </c>
      <c r="L4333" s="20">
        <v>0.49</v>
      </c>
      <c r="M4333" t="str">
        <f>_xlfn.XLOOKUP(Production_Downtime_Cleaned[[#This Row],[machine_id]],Machine_master[machine_id],Machine_master[department])</f>
        <v>Machining</v>
      </c>
    </row>
    <row r="4334" spans="1:13">
      <c r="A4334" s="19">
        <v>45838</v>
      </c>
      <c r="B4334" t="s">
        <v>22</v>
      </c>
      <c r="C4334" t="s">
        <v>14</v>
      </c>
      <c r="D4334">
        <v>8</v>
      </c>
      <c r="E4334">
        <v>0</v>
      </c>
      <c r="F4334">
        <v>8</v>
      </c>
      <c r="G4334">
        <v>763</v>
      </c>
      <c r="H4334" t="s">
        <v>15</v>
      </c>
      <c r="I4334">
        <v>0</v>
      </c>
      <c r="J4334" t="s">
        <v>16</v>
      </c>
      <c r="K4334" s="20">
        <v>0</v>
      </c>
      <c r="L4334" s="20">
        <v>1</v>
      </c>
      <c r="M4334" t="str">
        <f>_xlfn.XLOOKUP(Production_Downtime_Cleaned[[#This Row],[machine_id]],Machine_master[machine_id],Machine_master[department])</f>
        <v>Machining</v>
      </c>
    </row>
    <row r="4335" spans="1:13">
      <c r="A4335" s="19">
        <v>45838</v>
      </c>
      <c r="B4335" t="s">
        <v>22</v>
      </c>
      <c r="C4335" t="s">
        <v>17</v>
      </c>
      <c r="D4335">
        <v>8</v>
      </c>
      <c r="E4335">
        <v>0</v>
      </c>
      <c r="F4335">
        <v>8</v>
      </c>
      <c r="G4335">
        <v>765</v>
      </c>
      <c r="H4335" t="s">
        <v>15</v>
      </c>
      <c r="I4335">
        <v>0</v>
      </c>
      <c r="J4335" t="s">
        <v>16</v>
      </c>
      <c r="K4335" s="20">
        <v>0</v>
      </c>
      <c r="L4335" s="20">
        <v>1</v>
      </c>
      <c r="M4335" t="str">
        <f>_xlfn.XLOOKUP(Production_Downtime_Cleaned[[#This Row],[machine_id]],Machine_master[machine_id],Machine_master[department])</f>
        <v>Machining</v>
      </c>
    </row>
    <row r="4336" spans="1:13">
      <c r="A4336" s="19">
        <v>45838</v>
      </c>
      <c r="B4336" t="s">
        <v>22</v>
      </c>
      <c r="C4336" t="s">
        <v>18</v>
      </c>
      <c r="D4336">
        <v>8</v>
      </c>
      <c r="E4336">
        <v>0</v>
      </c>
      <c r="F4336">
        <v>8</v>
      </c>
      <c r="G4336">
        <v>805</v>
      </c>
      <c r="H4336" t="s">
        <v>15</v>
      </c>
      <c r="I4336">
        <v>0</v>
      </c>
      <c r="J4336" t="s">
        <v>16</v>
      </c>
      <c r="K4336" s="20">
        <v>0</v>
      </c>
      <c r="L4336" s="20">
        <v>1</v>
      </c>
      <c r="M4336" t="str">
        <f>_xlfn.XLOOKUP(Production_Downtime_Cleaned[[#This Row],[machine_id]],Machine_master[machine_id],Machine_master[department])</f>
        <v>Machining</v>
      </c>
    </row>
    <row r="4337" spans="1:13">
      <c r="A4337" s="19">
        <v>45838</v>
      </c>
      <c r="B4337" t="s">
        <v>23</v>
      </c>
      <c r="C4337" t="s">
        <v>14</v>
      </c>
      <c r="D4337">
        <v>8</v>
      </c>
      <c r="E4337">
        <v>0</v>
      </c>
      <c r="F4337">
        <v>8</v>
      </c>
      <c r="G4337">
        <v>3076</v>
      </c>
      <c r="H4337" t="s">
        <v>15</v>
      </c>
      <c r="I4337">
        <v>0</v>
      </c>
      <c r="J4337" t="s">
        <v>16</v>
      </c>
      <c r="K4337" s="20">
        <v>0</v>
      </c>
      <c r="L4337" s="20">
        <v>1</v>
      </c>
      <c r="M4337" t="str">
        <f>_xlfn.XLOOKUP(Production_Downtime_Cleaned[[#This Row],[machine_id]],Machine_master[machine_id],Machine_master[department])</f>
        <v>Assembly</v>
      </c>
    </row>
    <row r="4338" spans="1:13">
      <c r="A4338" s="19">
        <v>45838</v>
      </c>
      <c r="B4338" t="s">
        <v>23</v>
      </c>
      <c r="C4338" t="s">
        <v>17</v>
      </c>
      <c r="D4338">
        <v>8</v>
      </c>
      <c r="E4338">
        <v>4.3</v>
      </c>
      <c r="F4338">
        <v>3.7</v>
      </c>
      <c r="G4338">
        <v>1507</v>
      </c>
      <c r="H4338" t="s">
        <v>26</v>
      </c>
      <c r="I4338">
        <v>12400</v>
      </c>
      <c r="J4338" t="s">
        <v>16</v>
      </c>
      <c r="K4338" s="20">
        <v>0.54</v>
      </c>
      <c r="L4338" s="20">
        <v>0.46</v>
      </c>
      <c r="M4338" t="str">
        <f>_xlfn.XLOOKUP(Production_Downtime_Cleaned[[#This Row],[machine_id]],Machine_master[machine_id],Machine_master[department])</f>
        <v>Assembly</v>
      </c>
    </row>
    <row r="4339" spans="1:13">
      <c r="A4339" s="19">
        <v>45838</v>
      </c>
      <c r="B4339" t="s">
        <v>23</v>
      </c>
      <c r="C4339" t="s">
        <v>18</v>
      </c>
      <c r="D4339">
        <v>8</v>
      </c>
      <c r="E4339">
        <v>0</v>
      </c>
      <c r="F4339">
        <v>8</v>
      </c>
      <c r="G4339">
        <v>2982</v>
      </c>
      <c r="H4339" t="s">
        <v>15</v>
      </c>
      <c r="I4339">
        <v>0</v>
      </c>
      <c r="J4339" t="s">
        <v>16</v>
      </c>
      <c r="K4339" s="20">
        <v>0</v>
      </c>
      <c r="L4339" s="20">
        <v>1</v>
      </c>
      <c r="M4339" t="str">
        <f>_xlfn.XLOOKUP(Production_Downtime_Cleaned[[#This Row],[machine_id]],Machine_master[machine_id],Machine_master[department])</f>
        <v>Assembly</v>
      </c>
    </row>
    <row r="4340" spans="1:13">
      <c r="A4340" s="19">
        <v>45838</v>
      </c>
      <c r="B4340" t="s">
        <v>24</v>
      </c>
      <c r="C4340" t="s">
        <v>14</v>
      </c>
      <c r="D4340">
        <v>8</v>
      </c>
      <c r="E4340">
        <v>0</v>
      </c>
      <c r="F4340">
        <v>8</v>
      </c>
      <c r="G4340">
        <v>2975</v>
      </c>
      <c r="H4340" t="s">
        <v>15</v>
      </c>
      <c r="I4340">
        <v>0</v>
      </c>
      <c r="J4340" t="s">
        <v>16</v>
      </c>
      <c r="K4340" s="20">
        <v>0</v>
      </c>
      <c r="L4340" s="20">
        <v>1</v>
      </c>
      <c r="M4340" t="str">
        <f>_xlfn.XLOOKUP(Production_Downtime_Cleaned[[#This Row],[machine_id]],Machine_master[machine_id],Machine_master[department])</f>
        <v>Assembly</v>
      </c>
    </row>
    <row r="4341" spans="1:13">
      <c r="A4341" s="19">
        <v>45838</v>
      </c>
      <c r="B4341" t="s">
        <v>24</v>
      </c>
      <c r="C4341" t="s">
        <v>17</v>
      </c>
      <c r="D4341">
        <v>8</v>
      </c>
      <c r="E4341">
        <v>1.3</v>
      </c>
      <c r="F4341">
        <v>6.7</v>
      </c>
      <c r="G4341">
        <v>2862</v>
      </c>
      <c r="H4341" t="s">
        <v>27</v>
      </c>
      <c r="I4341">
        <v>11900</v>
      </c>
      <c r="J4341" t="s">
        <v>16</v>
      </c>
      <c r="K4341" s="20">
        <v>0.16</v>
      </c>
      <c r="L4341" s="20">
        <v>0.84</v>
      </c>
      <c r="M4341" t="str">
        <f>_xlfn.XLOOKUP(Production_Downtime_Cleaned[[#This Row],[machine_id]],Machine_master[machine_id],Machine_master[department])</f>
        <v>Assembly</v>
      </c>
    </row>
    <row r="4342" spans="1:13">
      <c r="A4342" s="19">
        <v>45838</v>
      </c>
      <c r="B4342" t="s">
        <v>24</v>
      </c>
      <c r="C4342" t="s">
        <v>18</v>
      </c>
      <c r="D4342">
        <v>8</v>
      </c>
      <c r="E4342">
        <v>0</v>
      </c>
      <c r="F4342">
        <v>8</v>
      </c>
      <c r="G4342">
        <v>2849</v>
      </c>
      <c r="H4342" t="s">
        <v>15</v>
      </c>
      <c r="I4342">
        <v>0</v>
      </c>
      <c r="J4342" t="s">
        <v>16</v>
      </c>
      <c r="K4342" s="20">
        <v>0</v>
      </c>
      <c r="L4342" s="20">
        <v>1</v>
      </c>
      <c r="M4342" t="str">
        <f>_xlfn.XLOOKUP(Production_Downtime_Cleaned[[#This Row],[machine_id]],Machine_master[machine_id],Machine_master[department])</f>
        <v>Assembly</v>
      </c>
    </row>
    <row r="4343" spans="1:13">
      <c r="A4343" s="19">
        <v>45838</v>
      </c>
      <c r="B4343" t="s">
        <v>25</v>
      </c>
      <c r="C4343" t="s">
        <v>14</v>
      </c>
      <c r="D4343">
        <v>8</v>
      </c>
      <c r="E4343">
        <v>0</v>
      </c>
      <c r="F4343">
        <v>8</v>
      </c>
      <c r="G4343">
        <v>4240</v>
      </c>
      <c r="H4343" t="s">
        <v>15</v>
      </c>
      <c r="I4343">
        <v>0</v>
      </c>
      <c r="J4343" t="s">
        <v>16</v>
      </c>
      <c r="K4343" s="20">
        <v>0</v>
      </c>
      <c r="L4343" s="20">
        <v>1</v>
      </c>
      <c r="M4343" t="str">
        <f>_xlfn.XLOOKUP(Production_Downtime_Cleaned[[#This Row],[machine_id]],Machine_master[machine_id],Machine_master[department])</f>
        <v>Cutting</v>
      </c>
    </row>
    <row r="4344" spans="1:13">
      <c r="A4344" s="19">
        <v>45838</v>
      </c>
      <c r="B4344" t="s">
        <v>25</v>
      </c>
      <c r="C4344" t="s">
        <v>17</v>
      </c>
      <c r="D4344">
        <v>8</v>
      </c>
      <c r="E4344">
        <v>0</v>
      </c>
      <c r="F4344">
        <v>8</v>
      </c>
      <c r="G4344">
        <v>4062</v>
      </c>
      <c r="H4344" t="s">
        <v>15</v>
      </c>
      <c r="I4344">
        <v>0</v>
      </c>
      <c r="J4344" t="s">
        <v>16</v>
      </c>
      <c r="K4344" s="20">
        <v>0</v>
      </c>
      <c r="L4344" s="20">
        <v>1</v>
      </c>
      <c r="M4344" t="str">
        <f>_xlfn.XLOOKUP(Production_Downtime_Cleaned[[#This Row],[machine_id]],Machine_master[machine_id],Machine_master[department])</f>
        <v>Cutting</v>
      </c>
    </row>
    <row r="4345" spans="1:13">
      <c r="A4345" s="19">
        <v>45838</v>
      </c>
      <c r="B4345" t="s">
        <v>25</v>
      </c>
      <c r="C4345" t="s">
        <v>18</v>
      </c>
      <c r="D4345">
        <v>8</v>
      </c>
      <c r="E4345">
        <v>4.5999999999999996</v>
      </c>
      <c r="F4345">
        <v>3.4</v>
      </c>
      <c r="G4345">
        <v>1700</v>
      </c>
      <c r="H4345" t="s">
        <v>31</v>
      </c>
      <c r="I4345">
        <v>7600</v>
      </c>
      <c r="J4345" t="s">
        <v>16</v>
      </c>
      <c r="K4345" s="20">
        <v>0.57999999999999996</v>
      </c>
      <c r="L4345" s="20">
        <v>0.43</v>
      </c>
      <c r="M4345" t="str">
        <f>_xlfn.XLOOKUP(Production_Downtime_Cleaned[[#This Row],[machine_id]],Machine_master[machine_id],Machine_master[department])</f>
        <v>Cutting</v>
      </c>
    </row>
    <row r="4346" spans="1:13">
      <c r="A4346" s="19">
        <v>45839</v>
      </c>
      <c r="B4346" t="s">
        <v>13</v>
      </c>
      <c r="C4346" t="s">
        <v>14</v>
      </c>
      <c r="D4346">
        <v>8</v>
      </c>
      <c r="E4346">
        <v>0</v>
      </c>
      <c r="F4346">
        <v>8</v>
      </c>
      <c r="G4346">
        <v>4763</v>
      </c>
      <c r="H4346" t="s">
        <v>15</v>
      </c>
      <c r="I4346">
        <v>0</v>
      </c>
      <c r="J4346" t="s">
        <v>16</v>
      </c>
      <c r="K4346" s="20">
        <v>0</v>
      </c>
      <c r="L4346" s="20">
        <v>1</v>
      </c>
      <c r="M4346" t="str">
        <f>_xlfn.XLOOKUP(Production_Downtime_Cleaned[[#This Row],[machine_id]],Machine_master[machine_id],Machine_master[department])</f>
        <v>Stamping</v>
      </c>
    </row>
    <row r="4347" spans="1:13">
      <c r="A4347" s="19">
        <v>45839</v>
      </c>
      <c r="B4347" t="s">
        <v>13</v>
      </c>
      <c r="C4347" t="s">
        <v>17</v>
      </c>
      <c r="D4347">
        <v>8</v>
      </c>
      <c r="E4347">
        <v>0</v>
      </c>
      <c r="F4347">
        <v>8</v>
      </c>
      <c r="G4347">
        <v>5050</v>
      </c>
      <c r="H4347" t="s">
        <v>15</v>
      </c>
      <c r="I4347">
        <v>0</v>
      </c>
      <c r="J4347" t="s">
        <v>16</v>
      </c>
      <c r="K4347" s="20">
        <v>0</v>
      </c>
      <c r="L4347" s="20">
        <v>1</v>
      </c>
      <c r="M4347" t="str">
        <f>_xlfn.XLOOKUP(Production_Downtime_Cleaned[[#This Row],[machine_id]],Machine_master[machine_id],Machine_master[department])</f>
        <v>Stamping</v>
      </c>
    </row>
    <row r="4348" spans="1:13">
      <c r="A4348" s="19">
        <v>45839</v>
      </c>
      <c r="B4348" t="s">
        <v>13</v>
      </c>
      <c r="C4348" t="s">
        <v>18</v>
      </c>
      <c r="D4348">
        <v>8</v>
      </c>
      <c r="E4348">
        <v>0</v>
      </c>
      <c r="F4348">
        <v>8</v>
      </c>
      <c r="G4348">
        <v>5405</v>
      </c>
      <c r="H4348" t="s">
        <v>15</v>
      </c>
      <c r="I4348">
        <v>0</v>
      </c>
      <c r="J4348" t="s">
        <v>16</v>
      </c>
      <c r="K4348" s="20">
        <v>0</v>
      </c>
      <c r="L4348" s="20">
        <v>1</v>
      </c>
      <c r="M4348" t="str">
        <f>_xlfn.XLOOKUP(Production_Downtime_Cleaned[[#This Row],[machine_id]],Machine_master[machine_id],Machine_master[department])</f>
        <v>Stamping</v>
      </c>
    </row>
    <row r="4349" spans="1:13">
      <c r="A4349" s="19">
        <v>45839</v>
      </c>
      <c r="B4349" t="s">
        <v>19</v>
      </c>
      <c r="C4349" t="s">
        <v>14</v>
      </c>
      <c r="D4349">
        <v>8</v>
      </c>
      <c r="E4349">
        <v>0</v>
      </c>
      <c r="F4349">
        <v>8</v>
      </c>
      <c r="G4349">
        <v>5175</v>
      </c>
      <c r="H4349" t="s">
        <v>15</v>
      </c>
      <c r="I4349">
        <v>0</v>
      </c>
      <c r="J4349" t="s">
        <v>16</v>
      </c>
      <c r="K4349" s="20">
        <v>0</v>
      </c>
      <c r="L4349" s="20">
        <v>1</v>
      </c>
      <c r="M4349" t="str">
        <f>_xlfn.XLOOKUP(Production_Downtime_Cleaned[[#This Row],[machine_id]],Machine_master[machine_id],Machine_master[department])</f>
        <v>Stamping</v>
      </c>
    </row>
    <row r="4350" spans="1:13">
      <c r="A4350" s="19">
        <v>45839</v>
      </c>
      <c r="B4350" t="s">
        <v>19</v>
      </c>
      <c r="C4350" t="s">
        <v>17</v>
      </c>
      <c r="D4350">
        <v>8</v>
      </c>
      <c r="E4350">
        <v>0</v>
      </c>
      <c r="F4350">
        <v>8</v>
      </c>
      <c r="G4350">
        <v>5231</v>
      </c>
      <c r="H4350" t="s">
        <v>15</v>
      </c>
      <c r="I4350">
        <v>0</v>
      </c>
      <c r="J4350" t="s">
        <v>16</v>
      </c>
      <c r="K4350" s="20">
        <v>0</v>
      </c>
      <c r="L4350" s="20">
        <v>1</v>
      </c>
      <c r="M4350" t="str">
        <f>_xlfn.XLOOKUP(Production_Downtime_Cleaned[[#This Row],[machine_id]],Machine_master[machine_id],Machine_master[department])</f>
        <v>Stamping</v>
      </c>
    </row>
    <row r="4351" spans="1:13">
      <c r="A4351" s="19">
        <v>45839</v>
      </c>
      <c r="B4351" t="s">
        <v>19</v>
      </c>
      <c r="C4351" t="s">
        <v>18</v>
      </c>
      <c r="D4351">
        <v>8</v>
      </c>
      <c r="E4351">
        <v>0</v>
      </c>
      <c r="F4351">
        <v>8</v>
      </c>
      <c r="G4351">
        <v>4942</v>
      </c>
      <c r="H4351" t="s">
        <v>15</v>
      </c>
      <c r="I4351">
        <v>0</v>
      </c>
      <c r="J4351" t="s">
        <v>16</v>
      </c>
      <c r="K4351" s="20">
        <v>0</v>
      </c>
      <c r="L4351" s="20">
        <v>1</v>
      </c>
      <c r="M4351" t="str">
        <f>_xlfn.XLOOKUP(Production_Downtime_Cleaned[[#This Row],[machine_id]],Machine_master[machine_id],Machine_master[department])</f>
        <v>Stamping</v>
      </c>
    </row>
    <row r="4352" spans="1:13">
      <c r="A4352" s="19">
        <v>45839</v>
      </c>
      <c r="B4352" t="s">
        <v>20</v>
      </c>
      <c r="C4352" t="s">
        <v>14</v>
      </c>
      <c r="D4352">
        <v>8</v>
      </c>
      <c r="E4352">
        <v>0</v>
      </c>
      <c r="F4352">
        <v>8</v>
      </c>
      <c r="G4352">
        <v>4601</v>
      </c>
      <c r="H4352" t="s">
        <v>15</v>
      </c>
      <c r="I4352">
        <v>0</v>
      </c>
      <c r="J4352" t="s">
        <v>16</v>
      </c>
      <c r="K4352" s="20">
        <v>0</v>
      </c>
      <c r="L4352" s="20">
        <v>1</v>
      </c>
      <c r="M4352" t="str">
        <f>_xlfn.XLOOKUP(Production_Downtime_Cleaned[[#This Row],[machine_id]],Machine_master[machine_id],Machine_master[department])</f>
        <v>Stamping</v>
      </c>
    </row>
    <row r="4353" spans="1:13">
      <c r="A4353" s="19">
        <v>45839</v>
      </c>
      <c r="B4353" t="s">
        <v>20</v>
      </c>
      <c r="C4353" t="s">
        <v>17</v>
      </c>
      <c r="D4353">
        <v>8</v>
      </c>
      <c r="E4353">
        <v>5.5</v>
      </c>
      <c r="F4353">
        <v>2.5</v>
      </c>
      <c r="G4353">
        <v>1321</v>
      </c>
      <c r="H4353" t="s">
        <v>26</v>
      </c>
      <c r="I4353">
        <v>13700</v>
      </c>
      <c r="J4353" t="s">
        <v>16</v>
      </c>
      <c r="K4353" s="20">
        <v>0.69</v>
      </c>
      <c r="L4353" s="20">
        <v>0.31</v>
      </c>
      <c r="M4353" t="str">
        <f>_xlfn.XLOOKUP(Production_Downtime_Cleaned[[#This Row],[machine_id]],Machine_master[machine_id],Machine_master[department])</f>
        <v>Stamping</v>
      </c>
    </row>
    <row r="4354" spans="1:13">
      <c r="A4354" s="19">
        <v>45839</v>
      </c>
      <c r="B4354" t="s">
        <v>20</v>
      </c>
      <c r="C4354" t="s">
        <v>18</v>
      </c>
      <c r="D4354">
        <v>8</v>
      </c>
      <c r="E4354">
        <v>0</v>
      </c>
      <c r="F4354">
        <v>8</v>
      </c>
      <c r="G4354">
        <v>4594</v>
      </c>
      <c r="H4354" t="s">
        <v>15</v>
      </c>
      <c r="I4354">
        <v>0</v>
      </c>
      <c r="J4354" t="s">
        <v>16</v>
      </c>
      <c r="K4354" s="20">
        <v>0</v>
      </c>
      <c r="L4354" s="20">
        <v>1</v>
      </c>
      <c r="M4354" t="str">
        <f>_xlfn.XLOOKUP(Production_Downtime_Cleaned[[#This Row],[machine_id]],Machine_master[machine_id],Machine_master[department])</f>
        <v>Stamping</v>
      </c>
    </row>
    <row r="4355" spans="1:13">
      <c r="A4355" s="19">
        <v>45839</v>
      </c>
      <c r="B4355" t="s">
        <v>21</v>
      </c>
      <c r="C4355" t="s">
        <v>14</v>
      </c>
      <c r="D4355">
        <v>8</v>
      </c>
      <c r="E4355">
        <v>4.8</v>
      </c>
      <c r="F4355">
        <v>3.2</v>
      </c>
      <c r="G4355">
        <v>268</v>
      </c>
      <c r="H4355" t="s">
        <v>31</v>
      </c>
      <c r="I4355">
        <v>12100</v>
      </c>
      <c r="J4355" t="s">
        <v>16</v>
      </c>
      <c r="K4355" s="20">
        <v>0.6</v>
      </c>
      <c r="L4355" s="20">
        <v>0.4</v>
      </c>
      <c r="M4355" t="str">
        <f>_xlfn.XLOOKUP(Production_Downtime_Cleaned[[#This Row],[machine_id]],Machine_master[machine_id],Machine_master[department])</f>
        <v>Machining</v>
      </c>
    </row>
    <row r="4356" spans="1:13">
      <c r="A4356" s="19">
        <v>45839</v>
      </c>
      <c r="B4356" t="s">
        <v>21</v>
      </c>
      <c r="C4356" t="s">
        <v>17</v>
      </c>
      <c r="D4356">
        <v>8</v>
      </c>
      <c r="E4356">
        <v>4</v>
      </c>
      <c r="F4356">
        <v>4</v>
      </c>
      <c r="G4356">
        <v>348</v>
      </c>
      <c r="H4356" t="s">
        <v>28</v>
      </c>
      <c r="I4356">
        <v>6000</v>
      </c>
      <c r="J4356" t="s">
        <v>16</v>
      </c>
      <c r="K4356" s="20">
        <v>0.5</v>
      </c>
      <c r="L4356" s="20">
        <v>0.5</v>
      </c>
      <c r="M4356" t="str">
        <f>_xlfn.XLOOKUP(Production_Downtime_Cleaned[[#This Row],[machine_id]],Machine_master[machine_id],Machine_master[department])</f>
        <v>Machining</v>
      </c>
    </row>
    <row r="4357" spans="1:13">
      <c r="A4357" s="19">
        <v>45839</v>
      </c>
      <c r="B4357" t="s">
        <v>21</v>
      </c>
      <c r="C4357" t="s">
        <v>18</v>
      </c>
      <c r="D4357">
        <v>8</v>
      </c>
      <c r="E4357">
        <v>0</v>
      </c>
      <c r="F4357">
        <v>8</v>
      </c>
      <c r="G4357">
        <v>733</v>
      </c>
      <c r="H4357" t="s">
        <v>15</v>
      </c>
      <c r="I4357">
        <v>0</v>
      </c>
      <c r="J4357" t="s">
        <v>16</v>
      </c>
      <c r="K4357" s="20">
        <v>0</v>
      </c>
      <c r="L4357" s="20">
        <v>1</v>
      </c>
      <c r="M4357" t="str">
        <f>_xlfn.XLOOKUP(Production_Downtime_Cleaned[[#This Row],[machine_id]],Machine_master[machine_id],Machine_master[department])</f>
        <v>Machining</v>
      </c>
    </row>
    <row r="4358" spans="1:13">
      <c r="A4358" s="19">
        <v>45839</v>
      </c>
      <c r="B4358" t="s">
        <v>22</v>
      </c>
      <c r="C4358" t="s">
        <v>14</v>
      </c>
      <c r="D4358">
        <v>8</v>
      </c>
      <c r="E4358">
        <v>0</v>
      </c>
      <c r="F4358">
        <v>8</v>
      </c>
      <c r="G4358">
        <v>782</v>
      </c>
      <c r="H4358" t="s">
        <v>15</v>
      </c>
      <c r="I4358">
        <v>0</v>
      </c>
      <c r="J4358" t="s">
        <v>16</v>
      </c>
      <c r="K4358" s="20">
        <v>0</v>
      </c>
      <c r="L4358" s="20">
        <v>1</v>
      </c>
      <c r="M4358" t="str">
        <f>_xlfn.XLOOKUP(Production_Downtime_Cleaned[[#This Row],[machine_id]],Machine_master[machine_id],Machine_master[department])</f>
        <v>Machining</v>
      </c>
    </row>
    <row r="4359" spans="1:13">
      <c r="A4359" s="19">
        <v>45839</v>
      </c>
      <c r="B4359" t="s">
        <v>22</v>
      </c>
      <c r="C4359" t="s">
        <v>17</v>
      </c>
      <c r="D4359">
        <v>8</v>
      </c>
      <c r="E4359">
        <v>0</v>
      </c>
      <c r="F4359">
        <v>8</v>
      </c>
      <c r="G4359">
        <v>698</v>
      </c>
      <c r="H4359" t="s">
        <v>15</v>
      </c>
      <c r="I4359">
        <v>0</v>
      </c>
      <c r="J4359" t="s">
        <v>16</v>
      </c>
      <c r="K4359" s="20">
        <v>0</v>
      </c>
      <c r="L4359" s="20">
        <v>1</v>
      </c>
      <c r="M4359" t="str">
        <f>_xlfn.XLOOKUP(Production_Downtime_Cleaned[[#This Row],[machine_id]],Machine_master[machine_id],Machine_master[department])</f>
        <v>Machining</v>
      </c>
    </row>
    <row r="4360" spans="1:13">
      <c r="A4360" s="19">
        <v>45839</v>
      </c>
      <c r="B4360" t="s">
        <v>22</v>
      </c>
      <c r="C4360" t="s">
        <v>18</v>
      </c>
      <c r="D4360">
        <v>8</v>
      </c>
      <c r="E4360">
        <v>2.9</v>
      </c>
      <c r="F4360">
        <v>5.0999999999999996</v>
      </c>
      <c r="G4360">
        <v>455</v>
      </c>
      <c r="H4360" t="s">
        <v>28</v>
      </c>
      <c r="I4360">
        <v>9900</v>
      </c>
      <c r="J4360" t="s">
        <v>16</v>
      </c>
      <c r="K4360" s="20">
        <v>0.36</v>
      </c>
      <c r="L4360" s="20">
        <v>0.64</v>
      </c>
      <c r="M4360" t="str">
        <f>_xlfn.XLOOKUP(Production_Downtime_Cleaned[[#This Row],[machine_id]],Machine_master[machine_id],Machine_master[department])</f>
        <v>Machining</v>
      </c>
    </row>
    <row r="4361" spans="1:13">
      <c r="A4361" s="19">
        <v>45839</v>
      </c>
      <c r="B4361" t="s">
        <v>23</v>
      </c>
      <c r="C4361" t="s">
        <v>14</v>
      </c>
      <c r="D4361">
        <v>8</v>
      </c>
      <c r="E4361">
        <v>0</v>
      </c>
      <c r="F4361">
        <v>8</v>
      </c>
      <c r="G4361">
        <v>3282</v>
      </c>
      <c r="H4361" t="s">
        <v>15</v>
      </c>
      <c r="I4361">
        <v>0</v>
      </c>
      <c r="J4361" t="s">
        <v>16</v>
      </c>
      <c r="K4361" s="20">
        <v>0</v>
      </c>
      <c r="L4361" s="20">
        <v>1</v>
      </c>
      <c r="M4361" t="str">
        <f>_xlfn.XLOOKUP(Production_Downtime_Cleaned[[#This Row],[machine_id]],Machine_master[machine_id],Machine_master[department])</f>
        <v>Assembly</v>
      </c>
    </row>
    <row r="4362" spans="1:13">
      <c r="A4362" s="19">
        <v>45839</v>
      </c>
      <c r="B4362" t="s">
        <v>23</v>
      </c>
      <c r="C4362" t="s">
        <v>17</v>
      </c>
      <c r="D4362">
        <v>8</v>
      </c>
      <c r="E4362">
        <v>1</v>
      </c>
      <c r="F4362">
        <v>7</v>
      </c>
      <c r="G4362">
        <v>2973</v>
      </c>
      <c r="H4362" t="s">
        <v>26</v>
      </c>
      <c r="I4362">
        <v>6200</v>
      </c>
      <c r="J4362" t="s">
        <v>16</v>
      </c>
      <c r="K4362" s="20">
        <v>0.13</v>
      </c>
      <c r="L4362" s="20">
        <v>0.88</v>
      </c>
      <c r="M4362" t="str">
        <f>_xlfn.XLOOKUP(Production_Downtime_Cleaned[[#This Row],[machine_id]],Machine_master[machine_id],Machine_master[department])</f>
        <v>Assembly</v>
      </c>
    </row>
    <row r="4363" spans="1:13">
      <c r="A4363" s="19">
        <v>45839</v>
      </c>
      <c r="B4363" t="s">
        <v>23</v>
      </c>
      <c r="C4363" t="s">
        <v>18</v>
      </c>
      <c r="D4363">
        <v>8</v>
      </c>
      <c r="E4363">
        <v>0</v>
      </c>
      <c r="F4363">
        <v>8</v>
      </c>
      <c r="G4363">
        <v>3438</v>
      </c>
      <c r="H4363" t="s">
        <v>15</v>
      </c>
      <c r="I4363">
        <v>0</v>
      </c>
      <c r="J4363" t="s">
        <v>16</v>
      </c>
      <c r="K4363" s="20">
        <v>0</v>
      </c>
      <c r="L4363" s="20">
        <v>1</v>
      </c>
      <c r="M4363" t="str">
        <f>_xlfn.XLOOKUP(Production_Downtime_Cleaned[[#This Row],[machine_id]],Machine_master[machine_id],Machine_master[department])</f>
        <v>Assembly</v>
      </c>
    </row>
    <row r="4364" spans="1:13">
      <c r="A4364" s="19">
        <v>45839</v>
      </c>
      <c r="B4364" t="s">
        <v>24</v>
      </c>
      <c r="C4364" t="s">
        <v>14</v>
      </c>
      <c r="D4364">
        <v>8</v>
      </c>
      <c r="E4364">
        <v>4.4000000000000004</v>
      </c>
      <c r="F4364">
        <v>3.6</v>
      </c>
      <c r="G4364">
        <v>1351</v>
      </c>
      <c r="H4364" t="s">
        <v>28</v>
      </c>
      <c r="I4364">
        <v>8200</v>
      </c>
      <c r="J4364" t="s">
        <v>16</v>
      </c>
      <c r="K4364" s="20">
        <v>0.55000000000000004</v>
      </c>
      <c r="L4364" s="20">
        <v>0.45</v>
      </c>
      <c r="M4364" t="str">
        <f>_xlfn.XLOOKUP(Production_Downtime_Cleaned[[#This Row],[machine_id]],Machine_master[machine_id],Machine_master[department])</f>
        <v>Assembly</v>
      </c>
    </row>
    <row r="4365" spans="1:13">
      <c r="A4365" s="19">
        <v>45839</v>
      </c>
      <c r="B4365" t="s">
        <v>24</v>
      </c>
      <c r="C4365" t="s">
        <v>17</v>
      </c>
      <c r="D4365">
        <v>8</v>
      </c>
      <c r="E4365">
        <v>1.9</v>
      </c>
      <c r="F4365">
        <v>6.1</v>
      </c>
      <c r="G4365">
        <v>2672</v>
      </c>
      <c r="H4365" t="s">
        <v>31</v>
      </c>
      <c r="I4365">
        <v>7300</v>
      </c>
      <c r="J4365" t="s">
        <v>16</v>
      </c>
      <c r="K4365" s="20">
        <v>0.24</v>
      </c>
      <c r="L4365" s="20">
        <v>0.76</v>
      </c>
      <c r="M4365" t="str">
        <f>_xlfn.XLOOKUP(Production_Downtime_Cleaned[[#This Row],[machine_id]],Machine_master[machine_id],Machine_master[department])</f>
        <v>Assembly</v>
      </c>
    </row>
    <row r="4366" spans="1:13">
      <c r="A4366" s="19">
        <v>45839</v>
      </c>
      <c r="B4366" t="s">
        <v>24</v>
      </c>
      <c r="C4366" t="s">
        <v>18</v>
      </c>
      <c r="D4366">
        <v>8</v>
      </c>
      <c r="E4366">
        <v>0</v>
      </c>
      <c r="F4366">
        <v>8</v>
      </c>
      <c r="G4366">
        <v>3345</v>
      </c>
      <c r="H4366" t="s">
        <v>15</v>
      </c>
      <c r="I4366">
        <v>0</v>
      </c>
      <c r="J4366" t="s">
        <v>16</v>
      </c>
      <c r="K4366" s="20">
        <v>0</v>
      </c>
      <c r="L4366" s="20">
        <v>1</v>
      </c>
      <c r="M4366" t="str">
        <f>_xlfn.XLOOKUP(Production_Downtime_Cleaned[[#This Row],[machine_id]],Machine_master[machine_id],Machine_master[department])</f>
        <v>Assembly</v>
      </c>
    </row>
    <row r="4367" spans="1:13">
      <c r="A4367" s="19">
        <v>45839</v>
      </c>
      <c r="B4367" t="s">
        <v>25</v>
      </c>
      <c r="C4367" t="s">
        <v>14</v>
      </c>
      <c r="D4367">
        <v>8</v>
      </c>
      <c r="E4367">
        <v>0</v>
      </c>
      <c r="F4367">
        <v>8</v>
      </c>
      <c r="G4367">
        <v>4183</v>
      </c>
      <c r="H4367" t="s">
        <v>15</v>
      </c>
      <c r="I4367">
        <v>0</v>
      </c>
      <c r="J4367" t="s">
        <v>16</v>
      </c>
      <c r="K4367" s="20">
        <v>0</v>
      </c>
      <c r="L4367" s="20">
        <v>1</v>
      </c>
      <c r="M4367" t="str">
        <f>_xlfn.XLOOKUP(Production_Downtime_Cleaned[[#This Row],[machine_id]],Machine_master[machine_id],Machine_master[department])</f>
        <v>Cutting</v>
      </c>
    </row>
    <row r="4368" spans="1:13">
      <c r="A4368" s="19">
        <v>45839</v>
      </c>
      <c r="B4368" t="s">
        <v>25</v>
      </c>
      <c r="C4368" t="s">
        <v>17</v>
      </c>
      <c r="D4368">
        <v>8</v>
      </c>
      <c r="E4368">
        <v>0</v>
      </c>
      <c r="F4368">
        <v>8</v>
      </c>
      <c r="G4368">
        <v>3992</v>
      </c>
      <c r="H4368" t="s">
        <v>15</v>
      </c>
      <c r="I4368">
        <v>0</v>
      </c>
      <c r="J4368" t="s">
        <v>16</v>
      </c>
      <c r="K4368" s="20">
        <v>0</v>
      </c>
      <c r="L4368" s="20">
        <v>1</v>
      </c>
      <c r="M4368" t="str">
        <f>_xlfn.XLOOKUP(Production_Downtime_Cleaned[[#This Row],[machine_id]],Machine_master[machine_id],Machine_master[department])</f>
        <v>Cutting</v>
      </c>
    </row>
    <row r="4369" spans="1:13">
      <c r="A4369" s="19">
        <v>45839</v>
      </c>
      <c r="B4369" t="s">
        <v>25</v>
      </c>
      <c r="C4369" t="s">
        <v>18</v>
      </c>
      <c r="D4369">
        <v>8</v>
      </c>
      <c r="E4369">
        <v>0</v>
      </c>
      <c r="F4369">
        <v>8</v>
      </c>
      <c r="G4369">
        <v>3947</v>
      </c>
      <c r="H4369" t="s">
        <v>15</v>
      </c>
      <c r="I4369">
        <v>0</v>
      </c>
      <c r="J4369" t="s">
        <v>16</v>
      </c>
      <c r="K4369" s="20">
        <v>0</v>
      </c>
      <c r="L4369" s="20">
        <v>1</v>
      </c>
      <c r="M4369" t="str">
        <f>_xlfn.XLOOKUP(Production_Downtime_Cleaned[[#This Row],[machine_id]],Machine_master[machine_id],Machine_master[department])</f>
        <v>Cutting</v>
      </c>
    </row>
    <row r="4370" spans="1:13">
      <c r="A4370" s="19">
        <v>45840</v>
      </c>
      <c r="B4370" t="s">
        <v>13</v>
      </c>
      <c r="C4370" t="s">
        <v>14</v>
      </c>
      <c r="D4370">
        <v>8</v>
      </c>
      <c r="E4370">
        <v>3.6</v>
      </c>
      <c r="F4370">
        <v>4.4000000000000004</v>
      </c>
      <c r="G4370">
        <v>2807</v>
      </c>
      <c r="H4370" t="s">
        <v>31</v>
      </c>
      <c r="I4370">
        <v>8300</v>
      </c>
      <c r="J4370" t="s">
        <v>16</v>
      </c>
      <c r="K4370" s="20">
        <v>0.45</v>
      </c>
      <c r="L4370" s="20">
        <v>0.55000000000000004</v>
      </c>
      <c r="M4370" t="str">
        <f>_xlfn.XLOOKUP(Production_Downtime_Cleaned[[#This Row],[machine_id]],Machine_master[machine_id],Machine_master[department])</f>
        <v>Stamping</v>
      </c>
    </row>
    <row r="4371" spans="1:13">
      <c r="A4371" s="19">
        <v>45840</v>
      </c>
      <c r="B4371" t="s">
        <v>13</v>
      </c>
      <c r="C4371" t="s">
        <v>17</v>
      </c>
      <c r="D4371">
        <v>8</v>
      </c>
      <c r="E4371">
        <v>0</v>
      </c>
      <c r="F4371">
        <v>8</v>
      </c>
      <c r="G4371">
        <v>4870</v>
      </c>
      <c r="H4371" t="s">
        <v>15</v>
      </c>
      <c r="I4371">
        <v>0</v>
      </c>
      <c r="J4371" t="s">
        <v>16</v>
      </c>
      <c r="K4371" s="20">
        <v>0</v>
      </c>
      <c r="L4371" s="20">
        <v>1</v>
      </c>
      <c r="M4371" t="str">
        <f>_xlfn.XLOOKUP(Production_Downtime_Cleaned[[#This Row],[machine_id]],Machine_master[machine_id],Machine_master[department])</f>
        <v>Stamping</v>
      </c>
    </row>
    <row r="4372" spans="1:13">
      <c r="A4372" s="19">
        <v>45840</v>
      </c>
      <c r="B4372" t="s">
        <v>13</v>
      </c>
      <c r="C4372" t="s">
        <v>18</v>
      </c>
      <c r="D4372">
        <v>8</v>
      </c>
      <c r="E4372">
        <v>0</v>
      </c>
      <c r="F4372">
        <v>8</v>
      </c>
      <c r="G4372">
        <v>5127</v>
      </c>
      <c r="H4372" t="s">
        <v>15</v>
      </c>
      <c r="I4372">
        <v>0</v>
      </c>
      <c r="J4372" t="s">
        <v>16</v>
      </c>
      <c r="K4372" s="20">
        <v>0</v>
      </c>
      <c r="L4372" s="20">
        <v>1</v>
      </c>
      <c r="M4372" t="str">
        <f>_xlfn.XLOOKUP(Production_Downtime_Cleaned[[#This Row],[machine_id]],Machine_master[machine_id],Machine_master[department])</f>
        <v>Stamping</v>
      </c>
    </row>
    <row r="4373" spans="1:13">
      <c r="A4373" s="19">
        <v>45840</v>
      </c>
      <c r="B4373" t="s">
        <v>19</v>
      </c>
      <c r="C4373" t="s">
        <v>14</v>
      </c>
      <c r="D4373">
        <v>8</v>
      </c>
      <c r="E4373">
        <v>0</v>
      </c>
      <c r="F4373">
        <v>8</v>
      </c>
      <c r="G4373">
        <v>5153</v>
      </c>
      <c r="H4373" t="s">
        <v>15</v>
      </c>
      <c r="I4373">
        <v>0</v>
      </c>
      <c r="J4373" t="s">
        <v>16</v>
      </c>
      <c r="K4373" s="20">
        <v>0</v>
      </c>
      <c r="L4373" s="20">
        <v>1</v>
      </c>
      <c r="M4373" t="str">
        <f>_xlfn.XLOOKUP(Production_Downtime_Cleaned[[#This Row],[machine_id]],Machine_master[machine_id],Machine_master[department])</f>
        <v>Stamping</v>
      </c>
    </row>
    <row r="4374" spans="1:13">
      <c r="A4374" s="19">
        <v>45840</v>
      </c>
      <c r="B4374" t="s">
        <v>19</v>
      </c>
      <c r="C4374" t="s">
        <v>17</v>
      </c>
      <c r="D4374">
        <v>8</v>
      </c>
      <c r="E4374">
        <v>0</v>
      </c>
      <c r="F4374">
        <v>8</v>
      </c>
      <c r="G4374">
        <v>5433</v>
      </c>
      <c r="H4374" t="s">
        <v>15</v>
      </c>
      <c r="I4374">
        <v>0</v>
      </c>
      <c r="J4374" t="s">
        <v>16</v>
      </c>
      <c r="K4374" s="20">
        <v>0</v>
      </c>
      <c r="L4374" s="20">
        <v>1</v>
      </c>
      <c r="M4374" t="str">
        <f>_xlfn.XLOOKUP(Production_Downtime_Cleaned[[#This Row],[machine_id]],Machine_master[machine_id],Machine_master[department])</f>
        <v>Stamping</v>
      </c>
    </row>
    <row r="4375" spans="1:13">
      <c r="A4375" s="19">
        <v>45840</v>
      </c>
      <c r="B4375" t="s">
        <v>19</v>
      </c>
      <c r="C4375" t="s">
        <v>18</v>
      </c>
      <c r="D4375">
        <v>8</v>
      </c>
      <c r="E4375">
        <v>0</v>
      </c>
      <c r="F4375">
        <v>8</v>
      </c>
      <c r="G4375">
        <v>5271</v>
      </c>
      <c r="H4375" t="s">
        <v>15</v>
      </c>
      <c r="I4375">
        <v>0</v>
      </c>
      <c r="J4375" t="s">
        <v>16</v>
      </c>
      <c r="K4375" s="20">
        <v>0</v>
      </c>
      <c r="L4375" s="20">
        <v>1</v>
      </c>
      <c r="M4375" t="str">
        <f>_xlfn.XLOOKUP(Production_Downtime_Cleaned[[#This Row],[machine_id]],Machine_master[machine_id],Machine_master[department])</f>
        <v>Stamping</v>
      </c>
    </row>
    <row r="4376" spans="1:13">
      <c r="A4376" s="19">
        <v>45840</v>
      </c>
      <c r="B4376" t="s">
        <v>20</v>
      </c>
      <c r="C4376" t="s">
        <v>14</v>
      </c>
      <c r="D4376">
        <v>8</v>
      </c>
      <c r="E4376">
        <v>0</v>
      </c>
      <c r="F4376">
        <v>8</v>
      </c>
      <c r="G4376">
        <v>4855</v>
      </c>
      <c r="H4376" t="s">
        <v>15</v>
      </c>
      <c r="I4376">
        <v>0</v>
      </c>
      <c r="J4376" t="s">
        <v>16</v>
      </c>
      <c r="K4376" s="20">
        <v>0</v>
      </c>
      <c r="L4376" s="20">
        <v>1</v>
      </c>
      <c r="M4376" t="str">
        <f>_xlfn.XLOOKUP(Production_Downtime_Cleaned[[#This Row],[machine_id]],Machine_master[machine_id],Machine_master[department])</f>
        <v>Stamping</v>
      </c>
    </row>
    <row r="4377" spans="1:13">
      <c r="A4377" s="19">
        <v>45840</v>
      </c>
      <c r="B4377" t="s">
        <v>20</v>
      </c>
      <c r="C4377" t="s">
        <v>17</v>
      </c>
      <c r="D4377">
        <v>8</v>
      </c>
      <c r="E4377">
        <v>0</v>
      </c>
      <c r="F4377">
        <v>8</v>
      </c>
      <c r="G4377">
        <v>5053</v>
      </c>
      <c r="H4377" t="s">
        <v>15</v>
      </c>
      <c r="I4377">
        <v>0</v>
      </c>
      <c r="J4377" t="s">
        <v>16</v>
      </c>
      <c r="K4377" s="20">
        <v>0</v>
      </c>
      <c r="L4377" s="20">
        <v>1</v>
      </c>
      <c r="M4377" t="str">
        <f>_xlfn.XLOOKUP(Production_Downtime_Cleaned[[#This Row],[machine_id]],Machine_master[machine_id],Machine_master[department])</f>
        <v>Stamping</v>
      </c>
    </row>
    <row r="4378" spans="1:13">
      <c r="A4378" s="19">
        <v>45840</v>
      </c>
      <c r="B4378" t="s">
        <v>20</v>
      </c>
      <c r="C4378" t="s">
        <v>18</v>
      </c>
      <c r="D4378">
        <v>8</v>
      </c>
      <c r="E4378">
        <v>0</v>
      </c>
      <c r="F4378">
        <v>8</v>
      </c>
      <c r="G4378">
        <v>4954</v>
      </c>
      <c r="H4378" t="s">
        <v>15</v>
      </c>
      <c r="I4378">
        <v>0</v>
      </c>
      <c r="J4378" t="s">
        <v>16</v>
      </c>
      <c r="K4378" s="20">
        <v>0</v>
      </c>
      <c r="L4378" s="20">
        <v>1</v>
      </c>
      <c r="M4378" t="str">
        <f>_xlfn.XLOOKUP(Production_Downtime_Cleaned[[#This Row],[machine_id]],Machine_master[machine_id],Machine_master[department])</f>
        <v>Stamping</v>
      </c>
    </row>
    <row r="4379" spans="1:13">
      <c r="A4379" s="19">
        <v>45840</v>
      </c>
      <c r="B4379" t="s">
        <v>21</v>
      </c>
      <c r="C4379" t="s">
        <v>14</v>
      </c>
      <c r="D4379">
        <v>8</v>
      </c>
      <c r="E4379">
        <v>0</v>
      </c>
      <c r="F4379">
        <v>8</v>
      </c>
      <c r="G4379">
        <v>633</v>
      </c>
      <c r="H4379" t="s">
        <v>15</v>
      </c>
      <c r="I4379">
        <v>0</v>
      </c>
      <c r="J4379" t="s">
        <v>16</v>
      </c>
      <c r="K4379" s="20">
        <v>0</v>
      </c>
      <c r="L4379" s="20">
        <v>1</v>
      </c>
      <c r="M4379" t="str">
        <f>_xlfn.XLOOKUP(Production_Downtime_Cleaned[[#This Row],[machine_id]],Machine_master[machine_id],Machine_master[department])</f>
        <v>Machining</v>
      </c>
    </row>
    <row r="4380" spans="1:13">
      <c r="A4380" s="19">
        <v>45840</v>
      </c>
      <c r="B4380" t="s">
        <v>21</v>
      </c>
      <c r="C4380" t="s">
        <v>17</v>
      </c>
      <c r="D4380">
        <v>8</v>
      </c>
      <c r="E4380">
        <v>0</v>
      </c>
      <c r="F4380">
        <v>8</v>
      </c>
      <c r="G4380">
        <v>677</v>
      </c>
      <c r="H4380" t="s">
        <v>15</v>
      </c>
      <c r="I4380">
        <v>0</v>
      </c>
      <c r="J4380" t="s">
        <v>16</v>
      </c>
      <c r="K4380" s="20">
        <v>0</v>
      </c>
      <c r="L4380" s="20">
        <v>1</v>
      </c>
      <c r="M4380" t="str">
        <f>_xlfn.XLOOKUP(Production_Downtime_Cleaned[[#This Row],[machine_id]],Machine_master[machine_id],Machine_master[department])</f>
        <v>Machining</v>
      </c>
    </row>
    <row r="4381" spans="1:13">
      <c r="A4381" s="19">
        <v>45840</v>
      </c>
      <c r="B4381" t="s">
        <v>21</v>
      </c>
      <c r="C4381" t="s">
        <v>18</v>
      </c>
      <c r="D4381">
        <v>8</v>
      </c>
      <c r="E4381">
        <v>1.4</v>
      </c>
      <c r="F4381">
        <v>6.6</v>
      </c>
      <c r="G4381">
        <v>576</v>
      </c>
      <c r="H4381" t="s">
        <v>26</v>
      </c>
      <c r="I4381">
        <v>9600</v>
      </c>
      <c r="J4381" t="s">
        <v>16</v>
      </c>
      <c r="K4381" s="20">
        <v>0.18</v>
      </c>
      <c r="L4381" s="20">
        <v>0.83</v>
      </c>
      <c r="M4381" t="str">
        <f>_xlfn.XLOOKUP(Production_Downtime_Cleaned[[#This Row],[machine_id]],Machine_master[machine_id],Machine_master[department])</f>
        <v>Machining</v>
      </c>
    </row>
    <row r="4382" spans="1:13">
      <c r="A4382" s="19">
        <v>45840</v>
      </c>
      <c r="B4382" t="s">
        <v>22</v>
      </c>
      <c r="C4382" t="s">
        <v>14</v>
      </c>
      <c r="D4382">
        <v>8</v>
      </c>
      <c r="E4382">
        <v>0</v>
      </c>
      <c r="F4382">
        <v>8</v>
      </c>
      <c r="G4382">
        <v>747</v>
      </c>
      <c r="H4382" t="s">
        <v>15</v>
      </c>
      <c r="I4382">
        <v>0</v>
      </c>
      <c r="J4382" t="s">
        <v>16</v>
      </c>
      <c r="K4382" s="20">
        <v>0</v>
      </c>
      <c r="L4382" s="20">
        <v>1</v>
      </c>
      <c r="M4382" t="str">
        <f>_xlfn.XLOOKUP(Production_Downtime_Cleaned[[#This Row],[machine_id]],Machine_master[machine_id],Machine_master[department])</f>
        <v>Machining</v>
      </c>
    </row>
    <row r="4383" spans="1:13">
      <c r="A4383" s="19">
        <v>45840</v>
      </c>
      <c r="B4383" t="s">
        <v>22</v>
      </c>
      <c r="C4383" t="s">
        <v>17</v>
      </c>
      <c r="D4383">
        <v>8</v>
      </c>
      <c r="E4383">
        <v>0</v>
      </c>
      <c r="F4383">
        <v>8</v>
      </c>
      <c r="G4383">
        <v>748</v>
      </c>
      <c r="H4383" t="s">
        <v>15</v>
      </c>
      <c r="I4383">
        <v>0</v>
      </c>
      <c r="J4383" t="s">
        <v>16</v>
      </c>
      <c r="K4383" s="20">
        <v>0</v>
      </c>
      <c r="L4383" s="20">
        <v>1</v>
      </c>
      <c r="M4383" t="str">
        <f>_xlfn.XLOOKUP(Production_Downtime_Cleaned[[#This Row],[machine_id]],Machine_master[machine_id],Machine_master[department])</f>
        <v>Machining</v>
      </c>
    </row>
    <row r="4384" spans="1:13">
      <c r="A4384" s="19">
        <v>45840</v>
      </c>
      <c r="B4384" t="s">
        <v>22</v>
      </c>
      <c r="C4384" t="s">
        <v>18</v>
      </c>
      <c r="D4384">
        <v>8</v>
      </c>
      <c r="E4384">
        <v>1.8</v>
      </c>
      <c r="F4384">
        <v>6.2</v>
      </c>
      <c r="G4384">
        <v>561</v>
      </c>
      <c r="H4384" t="s">
        <v>29</v>
      </c>
      <c r="I4384">
        <v>13400</v>
      </c>
      <c r="J4384" t="s">
        <v>16</v>
      </c>
      <c r="K4384" s="20">
        <v>0.23</v>
      </c>
      <c r="L4384" s="20">
        <v>0.78</v>
      </c>
      <c r="M4384" t="str">
        <f>_xlfn.XLOOKUP(Production_Downtime_Cleaned[[#This Row],[machine_id]],Machine_master[machine_id],Machine_master[department])</f>
        <v>Machining</v>
      </c>
    </row>
    <row r="4385" spans="1:13">
      <c r="A4385" s="19">
        <v>45840</v>
      </c>
      <c r="B4385" t="s">
        <v>23</v>
      </c>
      <c r="C4385" t="s">
        <v>14</v>
      </c>
      <c r="D4385">
        <v>8</v>
      </c>
      <c r="E4385">
        <v>2.7</v>
      </c>
      <c r="F4385">
        <v>5.3</v>
      </c>
      <c r="G4385">
        <v>2229</v>
      </c>
      <c r="H4385" t="s">
        <v>26</v>
      </c>
      <c r="I4385">
        <v>3200</v>
      </c>
      <c r="J4385" t="s">
        <v>16</v>
      </c>
      <c r="K4385" s="20">
        <v>0.34</v>
      </c>
      <c r="L4385" s="20">
        <v>0.66</v>
      </c>
      <c r="M4385" t="str">
        <f>_xlfn.XLOOKUP(Production_Downtime_Cleaned[[#This Row],[machine_id]],Machine_master[machine_id],Machine_master[department])</f>
        <v>Assembly</v>
      </c>
    </row>
    <row r="4386" spans="1:13">
      <c r="A4386" s="19">
        <v>45840</v>
      </c>
      <c r="B4386" t="s">
        <v>23</v>
      </c>
      <c r="C4386" t="s">
        <v>17</v>
      </c>
      <c r="D4386">
        <v>8</v>
      </c>
      <c r="E4386">
        <v>0</v>
      </c>
      <c r="F4386">
        <v>8</v>
      </c>
      <c r="G4386">
        <v>3654</v>
      </c>
      <c r="H4386" t="s">
        <v>15</v>
      </c>
      <c r="I4386">
        <v>0</v>
      </c>
      <c r="J4386" t="s">
        <v>16</v>
      </c>
      <c r="K4386" s="20">
        <v>0</v>
      </c>
      <c r="L4386" s="20">
        <v>1</v>
      </c>
      <c r="M4386" t="str">
        <f>_xlfn.XLOOKUP(Production_Downtime_Cleaned[[#This Row],[machine_id]],Machine_master[machine_id],Machine_master[department])</f>
        <v>Assembly</v>
      </c>
    </row>
    <row r="4387" spans="1:13">
      <c r="A4387" s="19">
        <v>45840</v>
      </c>
      <c r="B4387" t="s">
        <v>23</v>
      </c>
      <c r="C4387" t="s">
        <v>18</v>
      </c>
      <c r="D4387">
        <v>8</v>
      </c>
      <c r="E4387">
        <v>0</v>
      </c>
      <c r="F4387">
        <v>8</v>
      </c>
      <c r="G4387">
        <v>3360</v>
      </c>
      <c r="H4387" t="s">
        <v>15</v>
      </c>
      <c r="I4387">
        <v>0</v>
      </c>
      <c r="J4387" t="s">
        <v>16</v>
      </c>
      <c r="K4387" s="20">
        <v>0</v>
      </c>
      <c r="L4387" s="20">
        <v>1</v>
      </c>
      <c r="M4387" t="str">
        <f>_xlfn.XLOOKUP(Production_Downtime_Cleaned[[#This Row],[machine_id]],Machine_master[machine_id],Machine_master[department])</f>
        <v>Assembly</v>
      </c>
    </row>
    <row r="4388" spans="1:13">
      <c r="A4388" s="19">
        <v>45840</v>
      </c>
      <c r="B4388" t="s">
        <v>24</v>
      </c>
      <c r="C4388" t="s">
        <v>14</v>
      </c>
      <c r="D4388">
        <v>8</v>
      </c>
      <c r="E4388">
        <v>0</v>
      </c>
      <c r="F4388">
        <v>8</v>
      </c>
      <c r="G4388">
        <v>2978</v>
      </c>
      <c r="H4388" t="s">
        <v>15</v>
      </c>
      <c r="I4388">
        <v>0</v>
      </c>
      <c r="J4388" t="s">
        <v>16</v>
      </c>
      <c r="K4388" s="20">
        <v>0</v>
      </c>
      <c r="L4388" s="20">
        <v>1</v>
      </c>
      <c r="M4388" t="str">
        <f>_xlfn.XLOOKUP(Production_Downtime_Cleaned[[#This Row],[machine_id]],Machine_master[machine_id],Machine_master[department])</f>
        <v>Assembly</v>
      </c>
    </row>
    <row r="4389" spans="1:13">
      <c r="A4389" s="19">
        <v>45840</v>
      </c>
      <c r="B4389" t="s">
        <v>24</v>
      </c>
      <c r="C4389" t="s">
        <v>17</v>
      </c>
      <c r="D4389">
        <v>8</v>
      </c>
      <c r="E4389">
        <v>0</v>
      </c>
      <c r="F4389">
        <v>8</v>
      </c>
      <c r="G4389">
        <v>2953</v>
      </c>
      <c r="H4389" t="s">
        <v>15</v>
      </c>
      <c r="I4389">
        <v>0</v>
      </c>
      <c r="J4389" t="s">
        <v>16</v>
      </c>
      <c r="K4389" s="20">
        <v>0</v>
      </c>
      <c r="L4389" s="20">
        <v>1</v>
      </c>
      <c r="M4389" t="str">
        <f>_xlfn.XLOOKUP(Production_Downtime_Cleaned[[#This Row],[machine_id]],Machine_master[machine_id],Machine_master[department])</f>
        <v>Assembly</v>
      </c>
    </row>
    <row r="4390" spans="1:13">
      <c r="A4390" s="19">
        <v>45840</v>
      </c>
      <c r="B4390" t="s">
        <v>24</v>
      </c>
      <c r="C4390" t="s">
        <v>18</v>
      </c>
      <c r="D4390">
        <v>8</v>
      </c>
      <c r="E4390">
        <v>0</v>
      </c>
      <c r="F4390">
        <v>8</v>
      </c>
      <c r="G4390">
        <v>3122</v>
      </c>
      <c r="H4390" t="s">
        <v>15</v>
      </c>
      <c r="I4390">
        <v>0</v>
      </c>
      <c r="J4390" t="s">
        <v>16</v>
      </c>
      <c r="K4390" s="20">
        <v>0</v>
      </c>
      <c r="L4390" s="20">
        <v>1</v>
      </c>
      <c r="M4390" t="str">
        <f>_xlfn.XLOOKUP(Production_Downtime_Cleaned[[#This Row],[machine_id]],Machine_master[machine_id],Machine_master[department])</f>
        <v>Assembly</v>
      </c>
    </row>
    <row r="4391" spans="1:13">
      <c r="A4391" s="19">
        <v>45840</v>
      </c>
      <c r="B4391" t="s">
        <v>25</v>
      </c>
      <c r="C4391" t="s">
        <v>14</v>
      </c>
      <c r="D4391">
        <v>8</v>
      </c>
      <c r="E4391">
        <v>0.9</v>
      </c>
      <c r="F4391">
        <v>7.1</v>
      </c>
      <c r="G4391">
        <v>3627</v>
      </c>
      <c r="H4391" t="s">
        <v>27</v>
      </c>
      <c r="I4391">
        <v>4400</v>
      </c>
      <c r="J4391" t="s">
        <v>16</v>
      </c>
      <c r="K4391" s="20">
        <v>0.11</v>
      </c>
      <c r="L4391" s="20">
        <v>0.89</v>
      </c>
      <c r="M4391" t="str">
        <f>_xlfn.XLOOKUP(Production_Downtime_Cleaned[[#This Row],[machine_id]],Machine_master[machine_id],Machine_master[department])</f>
        <v>Cutting</v>
      </c>
    </row>
    <row r="4392" spans="1:13">
      <c r="A4392" s="19">
        <v>45840</v>
      </c>
      <c r="B4392" t="s">
        <v>25</v>
      </c>
      <c r="C4392" t="s">
        <v>17</v>
      </c>
      <c r="D4392">
        <v>8</v>
      </c>
      <c r="E4392">
        <v>0</v>
      </c>
      <c r="F4392">
        <v>8</v>
      </c>
      <c r="G4392">
        <v>3895</v>
      </c>
      <c r="H4392" t="s">
        <v>15</v>
      </c>
      <c r="I4392">
        <v>0</v>
      </c>
      <c r="J4392" t="s">
        <v>16</v>
      </c>
      <c r="K4392" s="20">
        <v>0</v>
      </c>
      <c r="L4392" s="20">
        <v>1</v>
      </c>
      <c r="M4392" t="str">
        <f>_xlfn.XLOOKUP(Production_Downtime_Cleaned[[#This Row],[machine_id]],Machine_master[machine_id],Machine_master[department])</f>
        <v>Cutting</v>
      </c>
    </row>
    <row r="4393" spans="1:13">
      <c r="A4393" s="19">
        <v>45840</v>
      </c>
      <c r="B4393" t="s">
        <v>25</v>
      </c>
      <c r="C4393" t="s">
        <v>18</v>
      </c>
      <c r="D4393">
        <v>8</v>
      </c>
      <c r="E4393">
        <v>0</v>
      </c>
      <c r="F4393">
        <v>8</v>
      </c>
      <c r="G4393">
        <v>4149</v>
      </c>
      <c r="H4393" t="s">
        <v>15</v>
      </c>
      <c r="I4393">
        <v>0</v>
      </c>
      <c r="J4393" t="s">
        <v>16</v>
      </c>
      <c r="K4393" s="20">
        <v>0</v>
      </c>
      <c r="L4393" s="20">
        <v>1</v>
      </c>
      <c r="M4393" t="str">
        <f>_xlfn.XLOOKUP(Production_Downtime_Cleaned[[#This Row],[machine_id]],Machine_master[machine_id],Machine_master[department])</f>
        <v>Cutting</v>
      </c>
    </row>
    <row r="4394" spans="1:13">
      <c r="A4394" s="19">
        <v>45841</v>
      </c>
      <c r="B4394" t="s">
        <v>13</v>
      </c>
      <c r="C4394" t="s">
        <v>14</v>
      </c>
      <c r="D4394">
        <v>8</v>
      </c>
      <c r="E4394">
        <v>0</v>
      </c>
      <c r="F4394">
        <v>8</v>
      </c>
      <c r="G4394">
        <v>5136</v>
      </c>
      <c r="H4394" t="s">
        <v>15</v>
      </c>
      <c r="I4394">
        <v>0</v>
      </c>
      <c r="J4394" t="s">
        <v>16</v>
      </c>
      <c r="K4394" s="20">
        <v>0</v>
      </c>
      <c r="L4394" s="20">
        <v>1</v>
      </c>
      <c r="M4394" t="str">
        <f>_xlfn.XLOOKUP(Production_Downtime_Cleaned[[#This Row],[machine_id]],Machine_master[machine_id],Machine_master[department])</f>
        <v>Stamping</v>
      </c>
    </row>
    <row r="4395" spans="1:13">
      <c r="A4395" s="19">
        <v>45841</v>
      </c>
      <c r="B4395" t="s">
        <v>13</v>
      </c>
      <c r="C4395" t="s">
        <v>17</v>
      </c>
      <c r="D4395">
        <v>8</v>
      </c>
      <c r="E4395">
        <v>1.4</v>
      </c>
      <c r="F4395">
        <v>6.6</v>
      </c>
      <c r="G4395">
        <v>3956</v>
      </c>
      <c r="H4395" t="s">
        <v>28</v>
      </c>
      <c r="I4395">
        <v>7900</v>
      </c>
      <c r="J4395" t="s">
        <v>16</v>
      </c>
      <c r="K4395" s="20">
        <v>0.18</v>
      </c>
      <c r="L4395" s="20">
        <v>0.83</v>
      </c>
      <c r="M4395" t="str">
        <f>_xlfn.XLOOKUP(Production_Downtime_Cleaned[[#This Row],[machine_id]],Machine_master[machine_id],Machine_master[department])</f>
        <v>Stamping</v>
      </c>
    </row>
    <row r="4396" spans="1:13">
      <c r="A4396" s="19">
        <v>45841</v>
      </c>
      <c r="B4396" t="s">
        <v>13</v>
      </c>
      <c r="C4396" t="s">
        <v>18</v>
      </c>
      <c r="D4396">
        <v>8</v>
      </c>
      <c r="E4396">
        <v>2.7</v>
      </c>
      <c r="F4396">
        <v>5.3</v>
      </c>
      <c r="G4396">
        <v>3190</v>
      </c>
      <c r="H4396" t="s">
        <v>28</v>
      </c>
      <c r="I4396">
        <v>9800</v>
      </c>
      <c r="J4396" t="s">
        <v>16</v>
      </c>
      <c r="K4396" s="20">
        <v>0.34</v>
      </c>
      <c r="L4396" s="20">
        <v>0.66</v>
      </c>
      <c r="M4396" t="str">
        <f>_xlfn.XLOOKUP(Production_Downtime_Cleaned[[#This Row],[machine_id]],Machine_master[machine_id],Machine_master[department])</f>
        <v>Stamping</v>
      </c>
    </row>
    <row r="4397" spans="1:13">
      <c r="A4397" s="19">
        <v>45841</v>
      </c>
      <c r="B4397" t="s">
        <v>19</v>
      </c>
      <c r="C4397" t="s">
        <v>14</v>
      </c>
      <c r="D4397">
        <v>8</v>
      </c>
      <c r="E4397">
        <v>0</v>
      </c>
      <c r="F4397">
        <v>8</v>
      </c>
      <c r="G4397">
        <v>5244</v>
      </c>
      <c r="H4397" t="s">
        <v>15</v>
      </c>
      <c r="I4397">
        <v>0</v>
      </c>
      <c r="J4397" t="s">
        <v>16</v>
      </c>
      <c r="K4397" s="20">
        <v>0</v>
      </c>
      <c r="L4397" s="20">
        <v>1</v>
      </c>
      <c r="M4397" t="str">
        <f>_xlfn.XLOOKUP(Production_Downtime_Cleaned[[#This Row],[machine_id]],Machine_master[machine_id],Machine_master[department])</f>
        <v>Stamping</v>
      </c>
    </row>
    <row r="4398" spans="1:13">
      <c r="A4398" s="19">
        <v>45841</v>
      </c>
      <c r="B4398" t="s">
        <v>19</v>
      </c>
      <c r="C4398" t="s">
        <v>17</v>
      </c>
      <c r="D4398">
        <v>8</v>
      </c>
      <c r="E4398">
        <v>2.8</v>
      </c>
      <c r="F4398">
        <v>5.2</v>
      </c>
      <c r="G4398">
        <v>3536</v>
      </c>
      <c r="H4398" t="s">
        <v>30</v>
      </c>
      <c r="I4398">
        <v>2500</v>
      </c>
      <c r="J4398" t="s">
        <v>16</v>
      </c>
      <c r="K4398" s="20">
        <v>0.35</v>
      </c>
      <c r="L4398" s="20">
        <v>0.65</v>
      </c>
      <c r="M4398" t="str">
        <f>_xlfn.XLOOKUP(Production_Downtime_Cleaned[[#This Row],[machine_id]],Machine_master[machine_id],Machine_master[department])</f>
        <v>Stamping</v>
      </c>
    </row>
    <row r="4399" spans="1:13">
      <c r="A4399" s="19">
        <v>45841</v>
      </c>
      <c r="B4399" t="s">
        <v>19</v>
      </c>
      <c r="C4399" t="s">
        <v>18</v>
      </c>
      <c r="D4399">
        <v>8</v>
      </c>
      <c r="E4399">
        <v>0</v>
      </c>
      <c r="F4399">
        <v>8</v>
      </c>
      <c r="G4399">
        <v>5045</v>
      </c>
      <c r="H4399" t="s">
        <v>15</v>
      </c>
      <c r="I4399">
        <v>0</v>
      </c>
      <c r="J4399" t="s">
        <v>16</v>
      </c>
      <c r="K4399" s="20">
        <v>0</v>
      </c>
      <c r="L4399" s="20">
        <v>1</v>
      </c>
      <c r="M4399" t="str">
        <f>_xlfn.XLOOKUP(Production_Downtime_Cleaned[[#This Row],[machine_id]],Machine_master[machine_id],Machine_master[department])</f>
        <v>Stamping</v>
      </c>
    </row>
    <row r="4400" spans="1:13">
      <c r="A4400" s="19">
        <v>45841</v>
      </c>
      <c r="B4400" t="s">
        <v>20</v>
      </c>
      <c r="C4400" t="s">
        <v>14</v>
      </c>
      <c r="D4400">
        <v>8</v>
      </c>
      <c r="E4400">
        <v>0</v>
      </c>
      <c r="F4400">
        <v>8</v>
      </c>
      <c r="G4400">
        <v>4773</v>
      </c>
      <c r="H4400" t="s">
        <v>15</v>
      </c>
      <c r="I4400">
        <v>0</v>
      </c>
      <c r="J4400" t="s">
        <v>16</v>
      </c>
      <c r="K4400" s="20">
        <v>0</v>
      </c>
      <c r="L4400" s="20">
        <v>1</v>
      </c>
      <c r="M4400" t="str">
        <f>_xlfn.XLOOKUP(Production_Downtime_Cleaned[[#This Row],[machine_id]],Machine_master[machine_id],Machine_master[department])</f>
        <v>Stamping</v>
      </c>
    </row>
    <row r="4401" spans="1:13">
      <c r="A4401" s="19">
        <v>45841</v>
      </c>
      <c r="B4401" t="s">
        <v>20</v>
      </c>
      <c r="C4401" t="s">
        <v>17</v>
      </c>
      <c r="D4401">
        <v>8</v>
      </c>
      <c r="E4401">
        <v>0.9</v>
      </c>
      <c r="F4401">
        <v>7.1</v>
      </c>
      <c r="G4401">
        <v>4055</v>
      </c>
      <c r="H4401" t="s">
        <v>28</v>
      </c>
      <c r="I4401">
        <v>11200</v>
      </c>
      <c r="J4401" t="s">
        <v>16</v>
      </c>
      <c r="K4401" s="20">
        <v>0.11</v>
      </c>
      <c r="L4401" s="20">
        <v>0.89</v>
      </c>
      <c r="M4401" t="str">
        <f>_xlfn.XLOOKUP(Production_Downtime_Cleaned[[#This Row],[machine_id]],Machine_master[machine_id],Machine_master[department])</f>
        <v>Stamping</v>
      </c>
    </row>
    <row r="4402" spans="1:13">
      <c r="A4402" s="19">
        <v>45841</v>
      </c>
      <c r="B4402" t="s">
        <v>20</v>
      </c>
      <c r="C4402" t="s">
        <v>18</v>
      </c>
      <c r="D4402">
        <v>8</v>
      </c>
      <c r="E4402">
        <v>0</v>
      </c>
      <c r="F4402">
        <v>8</v>
      </c>
      <c r="G4402">
        <v>4557</v>
      </c>
      <c r="H4402" t="s">
        <v>15</v>
      </c>
      <c r="I4402">
        <v>0</v>
      </c>
      <c r="J4402" t="s">
        <v>16</v>
      </c>
      <c r="K4402" s="20">
        <v>0</v>
      </c>
      <c r="L4402" s="20">
        <v>1</v>
      </c>
      <c r="M4402" t="str">
        <f>_xlfn.XLOOKUP(Production_Downtime_Cleaned[[#This Row],[machine_id]],Machine_master[machine_id],Machine_master[department])</f>
        <v>Stamping</v>
      </c>
    </row>
    <row r="4403" spans="1:13">
      <c r="A4403" s="19">
        <v>45841</v>
      </c>
      <c r="B4403" t="s">
        <v>21</v>
      </c>
      <c r="C4403" t="s">
        <v>14</v>
      </c>
      <c r="D4403">
        <v>8</v>
      </c>
      <c r="E4403">
        <v>0</v>
      </c>
      <c r="F4403">
        <v>8</v>
      </c>
      <c r="G4403">
        <v>705</v>
      </c>
      <c r="H4403" t="s">
        <v>15</v>
      </c>
      <c r="I4403">
        <v>0</v>
      </c>
      <c r="J4403" t="s">
        <v>16</v>
      </c>
      <c r="K4403" s="20">
        <v>0</v>
      </c>
      <c r="L4403" s="20">
        <v>1</v>
      </c>
      <c r="M4403" t="str">
        <f>_xlfn.XLOOKUP(Production_Downtime_Cleaned[[#This Row],[machine_id]],Machine_master[machine_id],Machine_master[department])</f>
        <v>Machining</v>
      </c>
    </row>
    <row r="4404" spans="1:13">
      <c r="A4404" s="19">
        <v>45841</v>
      </c>
      <c r="B4404" t="s">
        <v>21</v>
      </c>
      <c r="C4404" t="s">
        <v>17</v>
      </c>
      <c r="D4404">
        <v>8</v>
      </c>
      <c r="E4404">
        <v>0</v>
      </c>
      <c r="F4404">
        <v>8</v>
      </c>
      <c r="G4404">
        <v>556</v>
      </c>
      <c r="H4404" t="s">
        <v>15</v>
      </c>
      <c r="I4404">
        <v>0</v>
      </c>
      <c r="J4404" t="s">
        <v>16</v>
      </c>
      <c r="K4404" s="20">
        <v>0</v>
      </c>
      <c r="L4404" s="20">
        <v>1</v>
      </c>
      <c r="M4404" t="str">
        <f>_xlfn.XLOOKUP(Production_Downtime_Cleaned[[#This Row],[machine_id]],Machine_master[machine_id],Machine_master[department])</f>
        <v>Machining</v>
      </c>
    </row>
    <row r="4405" spans="1:13">
      <c r="A4405" s="19">
        <v>45841</v>
      </c>
      <c r="B4405" t="s">
        <v>21</v>
      </c>
      <c r="C4405" t="s">
        <v>18</v>
      </c>
      <c r="D4405">
        <v>8</v>
      </c>
      <c r="E4405">
        <v>0</v>
      </c>
      <c r="F4405">
        <v>8</v>
      </c>
      <c r="G4405">
        <v>650</v>
      </c>
      <c r="H4405" t="s">
        <v>15</v>
      </c>
      <c r="I4405">
        <v>0</v>
      </c>
      <c r="J4405" t="s">
        <v>16</v>
      </c>
      <c r="K4405" s="20">
        <v>0</v>
      </c>
      <c r="L4405" s="20">
        <v>1</v>
      </c>
      <c r="M4405" t="str">
        <f>_xlfn.XLOOKUP(Production_Downtime_Cleaned[[#This Row],[machine_id]],Machine_master[machine_id],Machine_master[department])</f>
        <v>Machining</v>
      </c>
    </row>
    <row r="4406" spans="1:13">
      <c r="A4406" s="19">
        <v>45841</v>
      </c>
      <c r="B4406" t="s">
        <v>22</v>
      </c>
      <c r="C4406" t="s">
        <v>14</v>
      </c>
      <c r="D4406">
        <v>8</v>
      </c>
      <c r="E4406">
        <v>3.4</v>
      </c>
      <c r="F4406">
        <v>4.5999999999999996</v>
      </c>
      <c r="G4406">
        <v>423</v>
      </c>
      <c r="H4406" t="s">
        <v>28</v>
      </c>
      <c r="I4406">
        <v>10600</v>
      </c>
      <c r="J4406" t="s">
        <v>16</v>
      </c>
      <c r="K4406" s="20">
        <v>0.43</v>
      </c>
      <c r="L4406" s="20">
        <v>0.57999999999999996</v>
      </c>
      <c r="M4406" t="str">
        <f>_xlfn.XLOOKUP(Production_Downtime_Cleaned[[#This Row],[machine_id]],Machine_master[machine_id],Machine_master[department])</f>
        <v>Machining</v>
      </c>
    </row>
    <row r="4407" spans="1:13">
      <c r="A4407" s="19">
        <v>45841</v>
      </c>
      <c r="B4407" t="s">
        <v>22</v>
      </c>
      <c r="C4407" t="s">
        <v>17</v>
      </c>
      <c r="D4407">
        <v>8</v>
      </c>
      <c r="E4407">
        <v>5.9</v>
      </c>
      <c r="F4407">
        <v>2.1</v>
      </c>
      <c r="G4407">
        <v>190</v>
      </c>
      <c r="H4407" t="s">
        <v>30</v>
      </c>
      <c r="I4407">
        <v>6600</v>
      </c>
      <c r="J4407" t="s">
        <v>16</v>
      </c>
      <c r="K4407" s="20">
        <v>0.74</v>
      </c>
      <c r="L4407" s="20">
        <v>0.26</v>
      </c>
      <c r="M4407" t="str">
        <f>_xlfn.XLOOKUP(Production_Downtime_Cleaned[[#This Row],[machine_id]],Machine_master[machine_id],Machine_master[department])</f>
        <v>Machining</v>
      </c>
    </row>
    <row r="4408" spans="1:13">
      <c r="A4408" s="19">
        <v>45841</v>
      </c>
      <c r="B4408" t="s">
        <v>22</v>
      </c>
      <c r="C4408" t="s">
        <v>18</v>
      </c>
      <c r="D4408">
        <v>8</v>
      </c>
      <c r="E4408">
        <v>0</v>
      </c>
      <c r="F4408">
        <v>8</v>
      </c>
      <c r="G4408">
        <v>725</v>
      </c>
      <c r="H4408" t="s">
        <v>15</v>
      </c>
      <c r="I4408">
        <v>0</v>
      </c>
      <c r="J4408" t="s">
        <v>16</v>
      </c>
      <c r="K4408" s="20">
        <v>0</v>
      </c>
      <c r="L4408" s="20">
        <v>1</v>
      </c>
      <c r="M4408" t="str">
        <f>_xlfn.XLOOKUP(Production_Downtime_Cleaned[[#This Row],[machine_id]],Machine_master[machine_id],Machine_master[department])</f>
        <v>Machining</v>
      </c>
    </row>
    <row r="4409" spans="1:13">
      <c r="A4409" s="19">
        <v>45841</v>
      </c>
      <c r="B4409" t="s">
        <v>23</v>
      </c>
      <c r="C4409" t="s">
        <v>14</v>
      </c>
      <c r="D4409">
        <v>8</v>
      </c>
      <c r="E4409">
        <v>0</v>
      </c>
      <c r="F4409">
        <v>8</v>
      </c>
      <c r="G4409">
        <v>3116</v>
      </c>
      <c r="H4409" t="s">
        <v>15</v>
      </c>
      <c r="I4409">
        <v>0</v>
      </c>
      <c r="J4409" t="s">
        <v>16</v>
      </c>
      <c r="K4409" s="20">
        <v>0</v>
      </c>
      <c r="L4409" s="20">
        <v>1</v>
      </c>
      <c r="M4409" t="str">
        <f>_xlfn.XLOOKUP(Production_Downtime_Cleaned[[#This Row],[machine_id]],Machine_master[machine_id],Machine_master[department])</f>
        <v>Assembly</v>
      </c>
    </row>
    <row r="4410" spans="1:13">
      <c r="A4410" s="19">
        <v>45841</v>
      </c>
      <c r="B4410" t="s">
        <v>23</v>
      </c>
      <c r="C4410" t="s">
        <v>17</v>
      </c>
      <c r="D4410">
        <v>8</v>
      </c>
      <c r="E4410">
        <v>3.9</v>
      </c>
      <c r="F4410">
        <v>4.0999999999999996</v>
      </c>
      <c r="G4410">
        <v>1560</v>
      </c>
      <c r="H4410" t="s">
        <v>28</v>
      </c>
      <c r="I4410">
        <v>15000</v>
      </c>
      <c r="J4410" t="s">
        <v>16</v>
      </c>
      <c r="K4410" s="20">
        <v>0.49</v>
      </c>
      <c r="L4410" s="20">
        <v>0.51</v>
      </c>
      <c r="M4410" t="str">
        <f>_xlfn.XLOOKUP(Production_Downtime_Cleaned[[#This Row],[machine_id]],Machine_master[machine_id],Machine_master[department])</f>
        <v>Assembly</v>
      </c>
    </row>
    <row r="4411" spans="1:13">
      <c r="A4411" s="19">
        <v>45841</v>
      </c>
      <c r="B4411" t="s">
        <v>23</v>
      </c>
      <c r="C4411" t="s">
        <v>18</v>
      </c>
      <c r="D4411">
        <v>8</v>
      </c>
      <c r="E4411">
        <v>0</v>
      </c>
      <c r="F4411">
        <v>8</v>
      </c>
      <c r="G4411">
        <v>3238</v>
      </c>
      <c r="H4411" t="s">
        <v>15</v>
      </c>
      <c r="I4411">
        <v>0</v>
      </c>
      <c r="J4411" t="s">
        <v>16</v>
      </c>
      <c r="K4411" s="20">
        <v>0</v>
      </c>
      <c r="L4411" s="20">
        <v>1</v>
      </c>
      <c r="M4411" t="str">
        <f>_xlfn.XLOOKUP(Production_Downtime_Cleaned[[#This Row],[machine_id]],Machine_master[machine_id],Machine_master[department])</f>
        <v>Assembly</v>
      </c>
    </row>
    <row r="4412" spans="1:13">
      <c r="A4412" s="19">
        <v>45841</v>
      </c>
      <c r="B4412" t="s">
        <v>24</v>
      </c>
      <c r="C4412" t="s">
        <v>14</v>
      </c>
      <c r="D4412">
        <v>8</v>
      </c>
      <c r="E4412">
        <v>0</v>
      </c>
      <c r="F4412">
        <v>8</v>
      </c>
      <c r="G4412">
        <v>3148</v>
      </c>
      <c r="H4412" t="s">
        <v>15</v>
      </c>
      <c r="I4412">
        <v>0</v>
      </c>
      <c r="J4412" t="s">
        <v>16</v>
      </c>
      <c r="K4412" s="20">
        <v>0</v>
      </c>
      <c r="L4412" s="20">
        <v>1</v>
      </c>
      <c r="M4412" t="str">
        <f>_xlfn.XLOOKUP(Production_Downtime_Cleaned[[#This Row],[machine_id]],Machine_master[machine_id],Machine_master[department])</f>
        <v>Assembly</v>
      </c>
    </row>
    <row r="4413" spans="1:13">
      <c r="A4413" s="19">
        <v>45841</v>
      </c>
      <c r="B4413" t="s">
        <v>24</v>
      </c>
      <c r="C4413" t="s">
        <v>17</v>
      </c>
      <c r="D4413">
        <v>8</v>
      </c>
      <c r="E4413">
        <v>1.4</v>
      </c>
      <c r="F4413">
        <v>6.6</v>
      </c>
      <c r="G4413">
        <v>2696</v>
      </c>
      <c r="H4413" t="s">
        <v>31</v>
      </c>
      <c r="I4413">
        <v>3100</v>
      </c>
      <c r="J4413" t="s">
        <v>16</v>
      </c>
      <c r="K4413" s="20">
        <v>0.18</v>
      </c>
      <c r="L4413" s="20">
        <v>0.83</v>
      </c>
      <c r="M4413" t="str">
        <f>_xlfn.XLOOKUP(Production_Downtime_Cleaned[[#This Row],[machine_id]],Machine_master[machine_id],Machine_master[department])</f>
        <v>Assembly</v>
      </c>
    </row>
    <row r="4414" spans="1:13">
      <c r="A4414" s="19">
        <v>45841</v>
      </c>
      <c r="B4414" t="s">
        <v>24</v>
      </c>
      <c r="C4414" t="s">
        <v>18</v>
      </c>
      <c r="D4414">
        <v>8</v>
      </c>
      <c r="E4414">
        <v>0</v>
      </c>
      <c r="F4414">
        <v>8</v>
      </c>
      <c r="G4414">
        <v>3473</v>
      </c>
      <c r="H4414" t="s">
        <v>15</v>
      </c>
      <c r="I4414">
        <v>0</v>
      </c>
      <c r="J4414" t="s">
        <v>16</v>
      </c>
      <c r="K4414" s="20">
        <v>0</v>
      </c>
      <c r="L4414" s="20">
        <v>1</v>
      </c>
      <c r="M4414" t="str">
        <f>_xlfn.XLOOKUP(Production_Downtime_Cleaned[[#This Row],[machine_id]],Machine_master[machine_id],Machine_master[department])</f>
        <v>Assembly</v>
      </c>
    </row>
    <row r="4415" spans="1:13">
      <c r="A4415" s="19">
        <v>45841</v>
      </c>
      <c r="B4415" t="s">
        <v>25</v>
      </c>
      <c r="C4415" t="s">
        <v>14</v>
      </c>
      <c r="D4415">
        <v>8</v>
      </c>
      <c r="E4415">
        <v>0</v>
      </c>
      <c r="F4415">
        <v>8</v>
      </c>
      <c r="G4415">
        <v>4089</v>
      </c>
      <c r="H4415" t="s">
        <v>15</v>
      </c>
      <c r="I4415">
        <v>0</v>
      </c>
      <c r="J4415" t="s">
        <v>16</v>
      </c>
      <c r="K4415" s="20">
        <v>0</v>
      </c>
      <c r="L4415" s="20">
        <v>1</v>
      </c>
      <c r="M4415" t="str">
        <f>_xlfn.XLOOKUP(Production_Downtime_Cleaned[[#This Row],[machine_id]],Machine_master[machine_id],Machine_master[department])</f>
        <v>Cutting</v>
      </c>
    </row>
    <row r="4416" spans="1:13">
      <c r="A4416" s="19">
        <v>45841</v>
      </c>
      <c r="B4416" t="s">
        <v>25</v>
      </c>
      <c r="C4416" t="s">
        <v>17</v>
      </c>
      <c r="D4416">
        <v>8</v>
      </c>
      <c r="E4416">
        <v>3.3</v>
      </c>
      <c r="F4416">
        <v>4.7</v>
      </c>
      <c r="G4416">
        <v>2333</v>
      </c>
      <c r="H4416" t="s">
        <v>31</v>
      </c>
      <c r="I4416">
        <v>10800</v>
      </c>
      <c r="J4416" t="s">
        <v>16</v>
      </c>
      <c r="K4416" s="20">
        <v>0.41</v>
      </c>
      <c r="L4416" s="20">
        <v>0.59</v>
      </c>
      <c r="M4416" t="str">
        <f>_xlfn.XLOOKUP(Production_Downtime_Cleaned[[#This Row],[machine_id]],Machine_master[machine_id],Machine_master[department])</f>
        <v>Cutting</v>
      </c>
    </row>
    <row r="4417" spans="1:13">
      <c r="A4417" s="19">
        <v>45841</v>
      </c>
      <c r="B4417" t="s">
        <v>25</v>
      </c>
      <c r="C4417" t="s">
        <v>18</v>
      </c>
      <c r="D4417">
        <v>8</v>
      </c>
      <c r="E4417">
        <v>3.5</v>
      </c>
      <c r="F4417">
        <v>4.5</v>
      </c>
      <c r="G4417">
        <v>2090</v>
      </c>
      <c r="H4417" t="s">
        <v>30</v>
      </c>
      <c r="I4417">
        <v>9600</v>
      </c>
      <c r="J4417" t="s">
        <v>16</v>
      </c>
      <c r="K4417" s="20">
        <v>0.44</v>
      </c>
      <c r="L4417" s="20">
        <v>0.56000000000000005</v>
      </c>
      <c r="M4417" t="str">
        <f>_xlfn.XLOOKUP(Production_Downtime_Cleaned[[#This Row],[machine_id]],Machine_master[machine_id],Machine_master[department])</f>
        <v>Cutting</v>
      </c>
    </row>
    <row r="4418" spans="1:13">
      <c r="A4418" s="19">
        <v>45842</v>
      </c>
      <c r="B4418" t="s">
        <v>13</v>
      </c>
      <c r="C4418" t="s">
        <v>14</v>
      </c>
      <c r="D4418">
        <v>8</v>
      </c>
      <c r="E4418">
        <v>0</v>
      </c>
      <c r="F4418">
        <v>8</v>
      </c>
      <c r="G4418">
        <v>4487</v>
      </c>
      <c r="H4418" t="s">
        <v>15</v>
      </c>
      <c r="I4418">
        <v>0</v>
      </c>
      <c r="J4418" t="s">
        <v>16</v>
      </c>
      <c r="K4418" s="20">
        <v>0</v>
      </c>
      <c r="L4418" s="20">
        <v>1</v>
      </c>
      <c r="M4418" t="str">
        <f>_xlfn.XLOOKUP(Production_Downtime_Cleaned[[#This Row],[machine_id]],Machine_master[machine_id],Machine_master[department])</f>
        <v>Stamping</v>
      </c>
    </row>
    <row r="4419" spans="1:13">
      <c r="A4419" s="19">
        <v>45842</v>
      </c>
      <c r="B4419" t="s">
        <v>13</v>
      </c>
      <c r="C4419" t="s">
        <v>17</v>
      </c>
      <c r="D4419">
        <v>8</v>
      </c>
      <c r="E4419">
        <v>3.6</v>
      </c>
      <c r="F4419">
        <v>4.4000000000000004</v>
      </c>
      <c r="G4419">
        <v>2793</v>
      </c>
      <c r="H4419" t="s">
        <v>26</v>
      </c>
      <c r="I4419">
        <v>6200</v>
      </c>
      <c r="J4419" t="s">
        <v>16</v>
      </c>
      <c r="K4419" s="20">
        <v>0.45</v>
      </c>
      <c r="L4419" s="20">
        <v>0.55000000000000004</v>
      </c>
      <c r="M4419" t="str">
        <f>_xlfn.XLOOKUP(Production_Downtime_Cleaned[[#This Row],[machine_id]],Machine_master[machine_id],Machine_master[department])</f>
        <v>Stamping</v>
      </c>
    </row>
    <row r="4420" spans="1:13">
      <c r="A4420" s="19">
        <v>45842</v>
      </c>
      <c r="B4420" t="s">
        <v>13</v>
      </c>
      <c r="C4420" t="s">
        <v>18</v>
      </c>
      <c r="D4420">
        <v>8</v>
      </c>
      <c r="E4420">
        <v>0</v>
      </c>
      <c r="F4420">
        <v>8</v>
      </c>
      <c r="G4420">
        <v>5157</v>
      </c>
      <c r="H4420" t="s">
        <v>15</v>
      </c>
      <c r="I4420">
        <v>0</v>
      </c>
      <c r="J4420" t="s">
        <v>16</v>
      </c>
      <c r="K4420" s="20">
        <v>0</v>
      </c>
      <c r="L4420" s="20">
        <v>1</v>
      </c>
      <c r="M4420" t="str">
        <f>_xlfn.XLOOKUP(Production_Downtime_Cleaned[[#This Row],[machine_id]],Machine_master[machine_id],Machine_master[department])</f>
        <v>Stamping</v>
      </c>
    </row>
    <row r="4421" spans="1:13">
      <c r="A4421" s="19">
        <v>45842</v>
      </c>
      <c r="B4421" t="s">
        <v>19</v>
      </c>
      <c r="C4421" t="s">
        <v>14</v>
      </c>
      <c r="D4421">
        <v>8</v>
      </c>
      <c r="E4421">
        <v>0</v>
      </c>
      <c r="F4421">
        <v>8</v>
      </c>
      <c r="G4421">
        <v>5040</v>
      </c>
      <c r="H4421" t="s">
        <v>15</v>
      </c>
      <c r="I4421">
        <v>0</v>
      </c>
      <c r="J4421" t="s">
        <v>16</v>
      </c>
      <c r="K4421" s="20">
        <v>0</v>
      </c>
      <c r="L4421" s="20">
        <v>1</v>
      </c>
      <c r="M4421" t="str">
        <f>_xlfn.XLOOKUP(Production_Downtime_Cleaned[[#This Row],[machine_id]],Machine_master[machine_id],Machine_master[department])</f>
        <v>Stamping</v>
      </c>
    </row>
    <row r="4422" spans="1:13">
      <c r="A4422" s="19">
        <v>45842</v>
      </c>
      <c r="B4422" t="s">
        <v>19</v>
      </c>
      <c r="C4422" t="s">
        <v>17</v>
      </c>
      <c r="D4422">
        <v>8</v>
      </c>
      <c r="E4422">
        <v>2</v>
      </c>
      <c r="F4422">
        <v>6</v>
      </c>
      <c r="G4422">
        <v>3926</v>
      </c>
      <c r="H4422" t="s">
        <v>29</v>
      </c>
      <c r="I4422">
        <v>11000</v>
      </c>
      <c r="J4422" t="s">
        <v>16</v>
      </c>
      <c r="K4422" s="20">
        <v>0.25</v>
      </c>
      <c r="L4422" s="20">
        <v>0.75</v>
      </c>
      <c r="M4422" t="str">
        <f>_xlfn.XLOOKUP(Production_Downtime_Cleaned[[#This Row],[machine_id]],Machine_master[machine_id],Machine_master[department])</f>
        <v>Stamping</v>
      </c>
    </row>
    <row r="4423" spans="1:13">
      <c r="A4423" s="19">
        <v>45842</v>
      </c>
      <c r="B4423" t="s">
        <v>19</v>
      </c>
      <c r="C4423" t="s">
        <v>18</v>
      </c>
      <c r="D4423">
        <v>8</v>
      </c>
      <c r="E4423">
        <v>0</v>
      </c>
      <c r="F4423">
        <v>8</v>
      </c>
      <c r="G4423">
        <v>5200</v>
      </c>
      <c r="H4423" t="s">
        <v>15</v>
      </c>
      <c r="I4423">
        <v>0</v>
      </c>
      <c r="J4423" t="s">
        <v>16</v>
      </c>
      <c r="K4423" s="20">
        <v>0</v>
      </c>
      <c r="L4423" s="20">
        <v>1</v>
      </c>
      <c r="M4423" t="str">
        <f>_xlfn.XLOOKUP(Production_Downtime_Cleaned[[#This Row],[machine_id]],Machine_master[machine_id],Machine_master[department])</f>
        <v>Stamping</v>
      </c>
    </row>
    <row r="4424" spans="1:13">
      <c r="A4424" s="19">
        <v>45842</v>
      </c>
      <c r="B4424" t="s">
        <v>20</v>
      </c>
      <c r="C4424" t="s">
        <v>14</v>
      </c>
      <c r="D4424">
        <v>8</v>
      </c>
      <c r="E4424">
        <v>5.6</v>
      </c>
      <c r="F4424">
        <v>2.4</v>
      </c>
      <c r="G4424">
        <v>1324</v>
      </c>
      <c r="H4424" t="s">
        <v>30</v>
      </c>
      <c r="I4424">
        <v>4800</v>
      </c>
      <c r="J4424" t="s">
        <v>16</v>
      </c>
      <c r="K4424" s="20">
        <v>0.7</v>
      </c>
      <c r="L4424" s="20">
        <v>0.3</v>
      </c>
      <c r="M4424" t="str">
        <f>_xlfn.XLOOKUP(Production_Downtime_Cleaned[[#This Row],[machine_id]],Machine_master[machine_id],Machine_master[department])</f>
        <v>Stamping</v>
      </c>
    </row>
    <row r="4425" spans="1:13">
      <c r="A4425" s="19">
        <v>45842</v>
      </c>
      <c r="B4425" t="s">
        <v>20</v>
      </c>
      <c r="C4425" t="s">
        <v>17</v>
      </c>
      <c r="D4425">
        <v>8</v>
      </c>
      <c r="E4425">
        <v>0</v>
      </c>
      <c r="F4425">
        <v>8</v>
      </c>
      <c r="G4425">
        <v>4512</v>
      </c>
      <c r="H4425" t="s">
        <v>15</v>
      </c>
      <c r="I4425">
        <v>0</v>
      </c>
      <c r="J4425" t="s">
        <v>16</v>
      </c>
      <c r="K4425" s="20">
        <v>0</v>
      </c>
      <c r="L4425" s="20">
        <v>1</v>
      </c>
      <c r="M4425" t="str">
        <f>_xlfn.XLOOKUP(Production_Downtime_Cleaned[[#This Row],[machine_id]],Machine_master[machine_id],Machine_master[department])</f>
        <v>Stamping</v>
      </c>
    </row>
    <row r="4426" spans="1:13">
      <c r="A4426" s="19">
        <v>45842</v>
      </c>
      <c r="B4426" t="s">
        <v>20</v>
      </c>
      <c r="C4426" t="s">
        <v>18</v>
      </c>
      <c r="D4426">
        <v>8</v>
      </c>
      <c r="E4426">
        <v>0</v>
      </c>
      <c r="F4426">
        <v>8</v>
      </c>
      <c r="G4426">
        <v>4406</v>
      </c>
      <c r="H4426" t="s">
        <v>15</v>
      </c>
      <c r="I4426">
        <v>0</v>
      </c>
      <c r="J4426" t="s">
        <v>16</v>
      </c>
      <c r="K4426" s="20">
        <v>0</v>
      </c>
      <c r="L4426" s="20">
        <v>1</v>
      </c>
      <c r="M4426" t="str">
        <f>_xlfn.XLOOKUP(Production_Downtime_Cleaned[[#This Row],[machine_id]],Machine_master[machine_id],Machine_master[department])</f>
        <v>Stamping</v>
      </c>
    </row>
    <row r="4427" spans="1:13">
      <c r="A4427" s="19">
        <v>45842</v>
      </c>
      <c r="B4427" t="s">
        <v>21</v>
      </c>
      <c r="C4427" t="s">
        <v>14</v>
      </c>
      <c r="D4427">
        <v>8</v>
      </c>
      <c r="E4427">
        <v>6.9</v>
      </c>
      <c r="F4427">
        <v>1.1000000000000001</v>
      </c>
      <c r="G4427">
        <v>90</v>
      </c>
      <c r="H4427" t="s">
        <v>28</v>
      </c>
      <c r="I4427">
        <v>12100</v>
      </c>
      <c r="J4427" t="s">
        <v>16</v>
      </c>
      <c r="K4427" s="20">
        <v>0.86</v>
      </c>
      <c r="L4427" s="20">
        <v>0.14000000000000001</v>
      </c>
      <c r="M4427" t="str">
        <f>_xlfn.XLOOKUP(Production_Downtime_Cleaned[[#This Row],[machine_id]],Machine_master[machine_id],Machine_master[department])</f>
        <v>Machining</v>
      </c>
    </row>
    <row r="4428" spans="1:13">
      <c r="A4428" s="19">
        <v>45842</v>
      </c>
      <c r="B4428" t="s">
        <v>21</v>
      </c>
      <c r="C4428" t="s">
        <v>17</v>
      </c>
      <c r="D4428">
        <v>8</v>
      </c>
      <c r="E4428">
        <v>0</v>
      </c>
      <c r="F4428">
        <v>8</v>
      </c>
      <c r="G4428">
        <v>648</v>
      </c>
      <c r="H4428" t="s">
        <v>15</v>
      </c>
      <c r="I4428">
        <v>0</v>
      </c>
      <c r="J4428" t="s">
        <v>16</v>
      </c>
      <c r="K4428" s="20">
        <v>0</v>
      </c>
      <c r="L4428" s="20">
        <v>1</v>
      </c>
      <c r="M4428" t="str">
        <f>_xlfn.XLOOKUP(Production_Downtime_Cleaned[[#This Row],[machine_id]],Machine_master[machine_id],Machine_master[department])</f>
        <v>Machining</v>
      </c>
    </row>
    <row r="4429" spans="1:13">
      <c r="A4429" s="19">
        <v>45842</v>
      </c>
      <c r="B4429" t="s">
        <v>21</v>
      </c>
      <c r="C4429" t="s">
        <v>18</v>
      </c>
      <c r="D4429">
        <v>8</v>
      </c>
      <c r="E4429">
        <v>0</v>
      </c>
      <c r="F4429">
        <v>8</v>
      </c>
      <c r="G4429">
        <v>651</v>
      </c>
      <c r="H4429" t="s">
        <v>15</v>
      </c>
      <c r="I4429">
        <v>0</v>
      </c>
      <c r="J4429" t="s">
        <v>16</v>
      </c>
      <c r="K4429" s="20">
        <v>0</v>
      </c>
      <c r="L4429" s="20">
        <v>1</v>
      </c>
      <c r="M4429" t="str">
        <f>_xlfn.XLOOKUP(Production_Downtime_Cleaned[[#This Row],[machine_id]],Machine_master[machine_id],Machine_master[department])</f>
        <v>Machining</v>
      </c>
    </row>
    <row r="4430" spans="1:13">
      <c r="A4430" s="19">
        <v>45842</v>
      </c>
      <c r="B4430" t="s">
        <v>22</v>
      </c>
      <c r="C4430" t="s">
        <v>14</v>
      </c>
      <c r="D4430">
        <v>8</v>
      </c>
      <c r="E4430">
        <v>0</v>
      </c>
      <c r="F4430">
        <v>8</v>
      </c>
      <c r="G4430">
        <v>787</v>
      </c>
      <c r="H4430" t="s">
        <v>15</v>
      </c>
      <c r="I4430">
        <v>0</v>
      </c>
      <c r="J4430" t="s">
        <v>16</v>
      </c>
      <c r="K4430" s="20">
        <v>0</v>
      </c>
      <c r="L4430" s="20">
        <v>1</v>
      </c>
      <c r="M4430" t="str">
        <f>_xlfn.XLOOKUP(Production_Downtime_Cleaned[[#This Row],[machine_id]],Machine_master[machine_id],Machine_master[department])</f>
        <v>Machining</v>
      </c>
    </row>
    <row r="4431" spans="1:13">
      <c r="A4431" s="19">
        <v>45842</v>
      </c>
      <c r="B4431" t="s">
        <v>22</v>
      </c>
      <c r="C4431" t="s">
        <v>17</v>
      </c>
      <c r="D4431">
        <v>8</v>
      </c>
      <c r="E4431">
        <v>0</v>
      </c>
      <c r="F4431">
        <v>8</v>
      </c>
      <c r="G4431">
        <v>754</v>
      </c>
      <c r="H4431" t="s">
        <v>15</v>
      </c>
      <c r="I4431">
        <v>0</v>
      </c>
      <c r="J4431" t="s">
        <v>16</v>
      </c>
      <c r="K4431" s="20">
        <v>0</v>
      </c>
      <c r="L4431" s="20">
        <v>1</v>
      </c>
      <c r="M4431" t="str">
        <f>_xlfn.XLOOKUP(Production_Downtime_Cleaned[[#This Row],[machine_id]],Machine_master[machine_id],Machine_master[department])</f>
        <v>Machining</v>
      </c>
    </row>
    <row r="4432" spans="1:13">
      <c r="A4432" s="19">
        <v>45842</v>
      </c>
      <c r="B4432" t="s">
        <v>22</v>
      </c>
      <c r="C4432" t="s">
        <v>18</v>
      </c>
      <c r="D4432">
        <v>8</v>
      </c>
      <c r="E4432">
        <v>0</v>
      </c>
      <c r="F4432">
        <v>8</v>
      </c>
      <c r="G4432">
        <v>772</v>
      </c>
      <c r="H4432" t="s">
        <v>15</v>
      </c>
      <c r="I4432">
        <v>0</v>
      </c>
      <c r="J4432" t="s">
        <v>16</v>
      </c>
      <c r="K4432" s="20">
        <v>0</v>
      </c>
      <c r="L4432" s="20">
        <v>1</v>
      </c>
      <c r="M4432" t="str">
        <f>_xlfn.XLOOKUP(Production_Downtime_Cleaned[[#This Row],[machine_id]],Machine_master[machine_id],Machine_master[department])</f>
        <v>Machining</v>
      </c>
    </row>
    <row r="4433" spans="1:13">
      <c r="A4433" s="19">
        <v>45842</v>
      </c>
      <c r="B4433" t="s">
        <v>23</v>
      </c>
      <c r="C4433" t="s">
        <v>14</v>
      </c>
      <c r="D4433">
        <v>8</v>
      </c>
      <c r="E4433">
        <v>0</v>
      </c>
      <c r="F4433">
        <v>8</v>
      </c>
      <c r="G4433">
        <v>3129</v>
      </c>
      <c r="H4433" t="s">
        <v>15</v>
      </c>
      <c r="I4433">
        <v>0</v>
      </c>
      <c r="J4433" t="s">
        <v>16</v>
      </c>
      <c r="K4433" s="20">
        <v>0</v>
      </c>
      <c r="L4433" s="20">
        <v>1</v>
      </c>
      <c r="M4433" t="str">
        <f>_xlfn.XLOOKUP(Production_Downtime_Cleaned[[#This Row],[machine_id]],Machine_master[machine_id],Machine_master[department])</f>
        <v>Assembly</v>
      </c>
    </row>
    <row r="4434" spans="1:13">
      <c r="A4434" s="19">
        <v>45842</v>
      </c>
      <c r="B4434" t="s">
        <v>23</v>
      </c>
      <c r="C4434" t="s">
        <v>17</v>
      </c>
      <c r="D4434">
        <v>8</v>
      </c>
      <c r="E4434">
        <v>0</v>
      </c>
      <c r="F4434">
        <v>8</v>
      </c>
      <c r="G4434">
        <v>3074</v>
      </c>
      <c r="H4434" t="s">
        <v>15</v>
      </c>
      <c r="I4434">
        <v>0</v>
      </c>
      <c r="J4434" t="s">
        <v>16</v>
      </c>
      <c r="K4434" s="20">
        <v>0</v>
      </c>
      <c r="L4434" s="20">
        <v>1</v>
      </c>
      <c r="M4434" t="str">
        <f>_xlfn.XLOOKUP(Production_Downtime_Cleaned[[#This Row],[machine_id]],Machine_master[machine_id],Machine_master[department])</f>
        <v>Assembly</v>
      </c>
    </row>
    <row r="4435" spans="1:13">
      <c r="A4435" s="19">
        <v>45842</v>
      </c>
      <c r="B4435" t="s">
        <v>23</v>
      </c>
      <c r="C4435" t="s">
        <v>18</v>
      </c>
      <c r="D4435">
        <v>8</v>
      </c>
      <c r="E4435">
        <v>0</v>
      </c>
      <c r="F4435">
        <v>8</v>
      </c>
      <c r="G4435">
        <v>3202</v>
      </c>
      <c r="H4435" t="s">
        <v>15</v>
      </c>
      <c r="I4435">
        <v>0</v>
      </c>
      <c r="J4435" t="s">
        <v>16</v>
      </c>
      <c r="K4435" s="20">
        <v>0</v>
      </c>
      <c r="L4435" s="20">
        <v>1</v>
      </c>
      <c r="M4435" t="str">
        <f>_xlfn.XLOOKUP(Production_Downtime_Cleaned[[#This Row],[machine_id]],Machine_master[machine_id],Machine_master[department])</f>
        <v>Assembly</v>
      </c>
    </row>
    <row r="4436" spans="1:13">
      <c r="A4436" s="19">
        <v>45842</v>
      </c>
      <c r="B4436" t="s">
        <v>24</v>
      </c>
      <c r="C4436" t="s">
        <v>14</v>
      </c>
      <c r="D4436">
        <v>8</v>
      </c>
      <c r="E4436">
        <v>6</v>
      </c>
      <c r="F4436">
        <v>2</v>
      </c>
      <c r="G4436">
        <v>760</v>
      </c>
      <c r="H4436" t="s">
        <v>30</v>
      </c>
      <c r="I4436">
        <v>7000</v>
      </c>
      <c r="J4436" t="s">
        <v>16</v>
      </c>
      <c r="K4436" s="20">
        <v>0.75</v>
      </c>
      <c r="L4436" s="20">
        <v>0.25</v>
      </c>
      <c r="M4436" t="str">
        <f>_xlfn.XLOOKUP(Production_Downtime_Cleaned[[#This Row],[machine_id]],Machine_master[machine_id],Machine_master[department])</f>
        <v>Assembly</v>
      </c>
    </row>
    <row r="4437" spans="1:13">
      <c r="A4437" s="19">
        <v>45842</v>
      </c>
      <c r="B4437" t="s">
        <v>24</v>
      </c>
      <c r="C4437" t="s">
        <v>17</v>
      </c>
      <c r="D4437">
        <v>8</v>
      </c>
      <c r="E4437">
        <v>0</v>
      </c>
      <c r="F4437">
        <v>8</v>
      </c>
      <c r="G4437">
        <v>3331</v>
      </c>
      <c r="H4437" t="s">
        <v>15</v>
      </c>
      <c r="I4437">
        <v>0</v>
      </c>
      <c r="J4437" t="s">
        <v>16</v>
      </c>
      <c r="K4437" s="20">
        <v>0</v>
      </c>
      <c r="L4437" s="20">
        <v>1</v>
      </c>
      <c r="M4437" t="str">
        <f>_xlfn.XLOOKUP(Production_Downtime_Cleaned[[#This Row],[machine_id]],Machine_master[machine_id],Machine_master[department])</f>
        <v>Assembly</v>
      </c>
    </row>
    <row r="4438" spans="1:13">
      <c r="A4438" s="19">
        <v>45842</v>
      </c>
      <c r="B4438" t="s">
        <v>24</v>
      </c>
      <c r="C4438" t="s">
        <v>18</v>
      </c>
      <c r="D4438">
        <v>8</v>
      </c>
      <c r="E4438">
        <v>0</v>
      </c>
      <c r="F4438">
        <v>8</v>
      </c>
      <c r="G4438">
        <v>3313</v>
      </c>
      <c r="H4438" t="s">
        <v>15</v>
      </c>
      <c r="I4438">
        <v>0</v>
      </c>
      <c r="J4438" t="s">
        <v>16</v>
      </c>
      <c r="K4438" s="20">
        <v>0</v>
      </c>
      <c r="L4438" s="20">
        <v>1</v>
      </c>
      <c r="M4438" t="str">
        <f>_xlfn.XLOOKUP(Production_Downtime_Cleaned[[#This Row],[machine_id]],Machine_master[machine_id],Machine_master[department])</f>
        <v>Assembly</v>
      </c>
    </row>
    <row r="4439" spans="1:13">
      <c r="A4439" s="19">
        <v>45842</v>
      </c>
      <c r="B4439" t="s">
        <v>25</v>
      </c>
      <c r="C4439" t="s">
        <v>14</v>
      </c>
      <c r="D4439">
        <v>8</v>
      </c>
      <c r="E4439">
        <v>0</v>
      </c>
      <c r="F4439">
        <v>8</v>
      </c>
      <c r="G4439">
        <v>4136</v>
      </c>
      <c r="H4439" t="s">
        <v>15</v>
      </c>
      <c r="I4439">
        <v>0</v>
      </c>
      <c r="J4439" t="s">
        <v>16</v>
      </c>
      <c r="K4439" s="20">
        <v>0</v>
      </c>
      <c r="L4439" s="20">
        <v>1</v>
      </c>
      <c r="M4439" t="str">
        <f>_xlfn.XLOOKUP(Production_Downtime_Cleaned[[#This Row],[machine_id]],Machine_master[machine_id],Machine_master[department])</f>
        <v>Cutting</v>
      </c>
    </row>
    <row r="4440" spans="1:13">
      <c r="A4440" s="19">
        <v>45842</v>
      </c>
      <c r="B4440" t="s">
        <v>25</v>
      </c>
      <c r="C4440" t="s">
        <v>17</v>
      </c>
      <c r="D4440">
        <v>8</v>
      </c>
      <c r="E4440">
        <v>0</v>
      </c>
      <c r="F4440">
        <v>8</v>
      </c>
      <c r="G4440">
        <v>4373</v>
      </c>
      <c r="H4440" t="s">
        <v>15</v>
      </c>
      <c r="I4440">
        <v>0</v>
      </c>
      <c r="J4440" t="s">
        <v>16</v>
      </c>
      <c r="K4440" s="20">
        <v>0</v>
      </c>
      <c r="L4440" s="20">
        <v>1</v>
      </c>
      <c r="M4440" t="str">
        <f>_xlfn.XLOOKUP(Production_Downtime_Cleaned[[#This Row],[machine_id]],Machine_master[machine_id],Machine_master[department])</f>
        <v>Cutting</v>
      </c>
    </row>
    <row r="4441" spans="1:13">
      <c r="A4441" s="19">
        <v>45842</v>
      </c>
      <c r="B4441" t="s">
        <v>25</v>
      </c>
      <c r="C4441" t="s">
        <v>18</v>
      </c>
      <c r="D4441">
        <v>8</v>
      </c>
      <c r="E4441">
        <v>5.7</v>
      </c>
      <c r="F4441">
        <v>2.2999999999999998</v>
      </c>
      <c r="G4441">
        <v>1167</v>
      </c>
      <c r="H4441" t="s">
        <v>30</v>
      </c>
      <c r="I4441">
        <v>2000</v>
      </c>
      <c r="J4441" t="s">
        <v>16</v>
      </c>
      <c r="K4441" s="20">
        <v>0.71</v>
      </c>
      <c r="L4441" s="20">
        <v>0.28999999999999998</v>
      </c>
      <c r="M4441" t="str">
        <f>_xlfn.XLOOKUP(Production_Downtime_Cleaned[[#This Row],[machine_id]],Machine_master[machine_id],Machine_master[department])</f>
        <v>Cutting</v>
      </c>
    </row>
    <row r="4442" spans="1:13">
      <c r="A4442" s="19">
        <v>45843</v>
      </c>
      <c r="B4442" t="s">
        <v>13</v>
      </c>
      <c r="C4442" t="s">
        <v>14</v>
      </c>
      <c r="D4442">
        <v>8</v>
      </c>
      <c r="E4442">
        <v>0</v>
      </c>
      <c r="F4442">
        <v>8</v>
      </c>
      <c r="G4442">
        <v>4602</v>
      </c>
      <c r="H4442" t="s">
        <v>15</v>
      </c>
      <c r="I4442">
        <v>0</v>
      </c>
      <c r="J4442" t="s">
        <v>16</v>
      </c>
      <c r="K4442" s="20">
        <v>0</v>
      </c>
      <c r="L4442" s="20">
        <v>1</v>
      </c>
      <c r="M4442" t="str">
        <f>_xlfn.XLOOKUP(Production_Downtime_Cleaned[[#This Row],[machine_id]],Machine_master[machine_id],Machine_master[department])</f>
        <v>Stamping</v>
      </c>
    </row>
    <row r="4443" spans="1:13">
      <c r="A4443" s="19">
        <v>45843</v>
      </c>
      <c r="B4443" t="s">
        <v>13</v>
      </c>
      <c r="C4443" t="s">
        <v>17</v>
      </c>
      <c r="D4443">
        <v>8</v>
      </c>
      <c r="E4443">
        <v>4.8</v>
      </c>
      <c r="F4443">
        <v>3.2</v>
      </c>
      <c r="G4443">
        <v>2162</v>
      </c>
      <c r="H4443" t="s">
        <v>31</v>
      </c>
      <c r="I4443">
        <v>14400</v>
      </c>
      <c r="J4443" t="s">
        <v>16</v>
      </c>
      <c r="K4443" s="20">
        <v>0.6</v>
      </c>
      <c r="L4443" s="20">
        <v>0.4</v>
      </c>
      <c r="M4443" t="str">
        <f>_xlfn.XLOOKUP(Production_Downtime_Cleaned[[#This Row],[machine_id]],Machine_master[machine_id],Machine_master[department])</f>
        <v>Stamping</v>
      </c>
    </row>
    <row r="4444" spans="1:13">
      <c r="A4444" s="19">
        <v>45843</v>
      </c>
      <c r="B4444" t="s">
        <v>13</v>
      </c>
      <c r="C4444" t="s">
        <v>18</v>
      </c>
      <c r="D4444">
        <v>8</v>
      </c>
      <c r="E4444">
        <v>0</v>
      </c>
      <c r="F4444">
        <v>8</v>
      </c>
      <c r="G4444">
        <v>4839</v>
      </c>
      <c r="H4444" t="s">
        <v>15</v>
      </c>
      <c r="I4444">
        <v>0</v>
      </c>
      <c r="J4444" t="s">
        <v>16</v>
      </c>
      <c r="K4444" s="20">
        <v>0</v>
      </c>
      <c r="L4444" s="20">
        <v>1</v>
      </c>
      <c r="M4444" t="str">
        <f>_xlfn.XLOOKUP(Production_Downtime_Cleaned[[#This Row],[machine_id]],Machine_master[machine_id],Machine_master[department])</f>
        <v>Stamping</v>
      </c>
    </row>
    <row r="4445" spans="1:13">
      <c r="A4445" s="19">
        <v>45843</v>
      </c>
      <c r="B4445" t="s">
        <v>19</v>
      </c>
      <c r="C4445" t="s">
        <v>14</v>
      </c>
      <c r="D4445">
        <v>8</v>
      </c>
      <c r="E4445">
        <v>1.5</v>
      </c>
      <c r="F4445">
        <v>6.5</v>
      </c>
      <c r="G4445">
        <v>4433</v>
      </c>
      <c r="H4445" t="s">
        <v>31</v>
      </c>
      <c r="I4445">
        <v>8600</v>
      </c>
      <c r="J4445" t="s">
        <v>16</v>
      </c>
      <c r="K4445" s="20">
        <v>0.19</v>
      </c>
      <c r="L4445" s="20">
        <v>0.81</v>
      </c>
      <c r="M4445" t="str">
        <f>_xlfn.XLOOKUP(Production_Downtime_Cleaned[[#This Row],[machine_id]],Machine_master[machine_id],Machine_master[department])</f>
        <v>Stamping</v>
      </c>
    </row>
    <row r="4446" spans="1:13">
      <c r="A4446" s="19">
        <v>45843</v>
      </c>
      <c r="B4446" t="s">
        <v>19</v>
      </c>
      <c r="C4446" t="s">
        <v>17</v>
      </c>
      <c r="D4446">
        <v>8</v>
      </c>
      <c r="E4446">
        <v>3.3</v>
      </c>
      <c r="F4446">
        <v>4.7</v>
      </c>
      <c r="G4446">
        <v>3113</v>
      </c>
      <c r="H4446" t="s">
        <v>27</v>
      </c>
      <c r="I4446">
        <v>7400</v>
      </c>
      <c r="J4446" t="s">
        <v>16</v>
      </c>
      <c r="K4446" s="20">
        <v>0.41</v>
      </c>
      <c r="L4446" s="20">
        <v>0.59</v>
      </c>
      <c r="M4446" t="str">
        <f>_xlfn.XLOOKUP(Production_Downtime_Cleaned[[#This Row],[machine_id]],Machine_master[machine_id],Machine_master[department])</f>
        <v>Stamping</v>
      </c>
    </row>
    <row r="4447" spans="1:13">
      <c r="A4447" s="19">
        <v>45843</v>
      </c>
      <c r="B4447" t="s">
        <v>19</v>
      </c>
      <c r="C4447" t="s">
        <v>18</v>
      </c>
      <c r="D4447">
        <v>8</v>
      </c>
      <c r="E4447">
        <v>0</v>
      </c>
      <c r="F4447">
        <v>8</v>
      </c>
      <c r="G4447">
        <v>5193</v>
      </c>
      <c r="H4447" t="s">
        <v>15</v>
      </c>
      <c r="I4447">
        <v>0</v>
      </c>
      <c r="J4447" t="s">
        <v>16</v>
      </c>
      <c r="K4447" s="20">
        <v>0</v>
      </c>
      <c r="L4447" s="20">
        <v>1</v>
      </c>
      <c r="M4447" t="str">
        <f>_xlfn.XLOOKUP(Production_Downtime_Cleaned[[#This Row],[machine_id]],Machine_master[machine_id],Machine_master[department])</f>
        <v>Stamping</v>
      </c>
    </row>
    <row r="4448" spans="1:13">
      <c r="A4448" s="19">
        <v>45843</v>
      </c>
      <c r="B4448" t="s">
        <v>20</v>
      </c>
      <c r="C4448" t="s">
        <v>14</v>
      </c>
      <c r="D4448">
        <v>8</v>
      </c>
      <c r="E4448">
        <v>0</v>
      </c>
      <c r="F4448">
        <v>8</v>
      </c>
      <c r="G4448">
        <v>4759</v>
      </c>
      <c r="H4448" t="s">
        <v>15</v>
      </c>
      <c r="I4448">
        <v>0</v>
      </c>
      <c r="J4448" t="s">
        <v>16</v>
      </c>
      <c r="K4448" s="20">
        <v>0</v>
      </c>
      <c r="L4448" s="20">
        <v>1</v>
      </c>
      <c r="M4448" t="str">
        <f>_xlfn.XLOOKUP(Production_Downtime_Cleaned[[#This Row],[machine_id]],Machine_master[machine_id],Machine_master[department])</f>
        <v>Stamping</v>
      </c>
    </row>
    <row r="4449" spans="1:13">
      <c r="A4449" s="19">
        <v>45843</v>
      </c>
      <c r="B4449" t="s">
        <v>20</v>
      </c>
      <c r="C4449" t="s">
        <v>17</v>
      </c>
      <c r="D4449">
        <v>8</v>
      </c>
      <c r="E4449">
        <v>0</v>
      </c>
      <c r="F4449">
        <v>8</v>
      </c>
      <c r="G4449">
        <v>4916</v>
      </c>
      <c r="H4449" t="s">
        <v>15</v>
      </c>
      <c r="I4449">
        <v>0</v>
      </c>
      <c r="J4449" t="s">
        <v>16</v>
      </c>
      <c r="K4449" s="20">
        <v>0</v>
      </c>
      <c r="L4449" s="20">
        <v>1</v>
      </c>
      <c r="M4449" t="str">
        <f>_xlfn.XLOOKUP(Production_Downtime_Cleaned[[#This Row],[machine_id]],Machine_master[machine_id],Machine_master[department])</f>
        <v>Stamping</v>
      </c>
    </row>
    <row r="4450" spans="1:13">
      <c r="A4450" s="19">
        <v>45843</v>
      </c>
      <c r="B4450" t="s">
        <v>20</v>
      </c>
      <c r="C4450" t="s">
        <v>18</v>
      </c>
      <c r="D4450">
        <v>8</v>
      </c>
      <c r="E4450">
        <v>0</v>
      </c>
      <c r="F4450">
        <v>8</v>
      </c>
      <c r="G4450">
        <v>4590</v>
      </c>
      <c r="H4450" t="s">
        <v>15</v>
      </c>
      <c r="I4450">
        <v>0</v>
      </c>
      <c r="J4450" t="s">
        <v>16</v>
      </c>
      <c r="K4450" s="20">
        <v>0</v>
      </c>
      <c r="L4450" s="20">
        <v>1</v>
      </c>
      <c r="M4450" t="str">
        <f>_xlfn.XLOOKUP(Production_Downtime_Cleaned[[#This Row],[machine_id]],Machine_master[machine_id],Machine_master[department])</f>
        <v>Stamping</v>
      </c>
    </row>
    <row r="4451" spans="1:13">
      <c r="A4451" s="19">
        <v>45843</v>
      </c>
      <c r="B4451" t="s">
        <v>21</v>
      </c>
      <c r="C4451" t="s">
        <v>14</v>
      </c>
      <c r="D4451">
        <v>8</v>
      </c>
      <c r="E4451">
        <v>0</v>
      </c>
      <c r="F4451">
        <v>8</v>
      </c>
      <c r="G4451">
        <v>681</v>
      </c>
      <c r="H4451" t="s">
        <v>15</v>
      </c>
      <c r="I4451">
        <v>0</v>
      </c>
      <c r="J4451" t="s">
        <v>16</v>
      </c>
      <c r="K4451" s="20">
        <v>0</v>
      </c>
      <c r="L4451" s="20">
        <v>1</v>
      </c>
      <c r="M4451" t="str">
        <f>_xlfn.XLOOKUP(Production_Downtime_Cleaned[[#This Row],[machine_id]],Machine_master[machine_id],Machine_master[department])</f>
        <v>Machining</v>
      </c>
    </row>
    <row r="4452" spans="1:13">
      <c r="A4452" s="19">
        <v>45843</v>
      </c>
      <c r="B4452" t="s">
        <v>21</v>
      </c>
      <c r="C4452" t="s">
        <v>17</v>
      </c>
      <c r="D4452">
        <v>8</v>
      </c>
      <c r="E4452">
        <v>0</v>
      </c>
      <c r="F4452">
        <v>8</v>
      </c>
      <c r="G4452">
        <v>659</v>
      </c>
      <c r="H4452" t="s">
        <v>15</v>
      </c>
      <c r="I4452">
        <v>0</v>
      </c>
      <c r="J4452" t="s">
        <v>16</v>
      </c>
      <c r="K4452" s="20">
        <v>0</v>
      </c>
      <c r="L4452" s="20">
        <v>1</v>
      </c>
      <c r="M4452" t="str">
        <f>_xlfn.XLOOKUP(Production_Downtime_Cleaned[[#This Row],[machine_id]],Machine_master[machine_id],Machine_master[department])</f>
        <v>Machining</v>
      </c>
    </row>
    <row r="4453" spans="1:13">
      <c r="A4453" s="19">
        <v>45843</v>
      </c>
      <c r="B4453" t="s">
        <v>21</v>
      </c>
      <c r="C4453" t="s">
        <v>18</v>
      </c>
      <c r="D4453">
        <v>8</v>
      </c>
      <c r="E4453">
        <v>0</v>
      </c>
      <c r="F4453">
        <v>8</v>
      </c>
      <c r="G4453">
        <v>658</v>
      </c>
      <c r="H4453" t="s">
        <v>15</v>
      </c>
      <c r="I4453">
        <v>0</v>
      </c>
      <c r="J4453" t="s">
        <v>16</v>
      </c>
      <c r="K4453" s="20">
        <v>0</v>
      </c>
      <c r="L4453" s="20">
        <v>1</v>
      </c>
      <c r="M4453" t="str">
        <f>_xlfn.XLOOKUP(Production_Downtime_Cleaned[[#This Row],[machine_id]],Machine_master[machine_id],Machine_master[department])</f>
        <v>Machining</v>
      </c>
    </row>
    <row r="4454" spans="1:13">
      <c r="A4454" s="19">
        <v>45843</v>
      </c>
      <c r="B4454" t="s">
        <v>22</v>
      </c>
      <c r="C4454" t="s">
        <v>14</v>
      </c>
      <c r="D4454">
        <v>8</v>
      </c>
      <c r="E4454">
        <v>0</v>
      </c>
      <c r="F4454">
        <v>8</v>
      </c>
      <c r="G4454">
        <v>683</v>
      </c>
      <c r="H4454" t="s">
        <v>15</v>
      </c>
      <c r="I4454">
        <v>0</v>
      </c>
      <c r="J4454" t="s">
        <v>16</v>
      </c>
      <c r="K4454" s="20">
        <v>0</v>
      </c>
      <c r="L4454" s="20">
        <v>1</v>
      </c>
      <c r="M4454" t="str">
        <f>_xlfn.XLOOKUP(Production_Downtime_Cleaned[[#This Row],[machine_id]],Machine_master[machine_id],Machine_master[department])</f>
        <v>Machining</v>
      </c>
    </row>
    <row r="4455" spans="1:13">
      <c r="A4455" s="19">
        <v>45843</v>
      </c>
      <c r="B4455" t="s">
        <v>22</v>
      </c>
      <c r="C4455" t="s">
        <v>17</v>
      </c>
      <c r="D4455">
        <v>8</v>
      </c>
      <c r="E4455">
        <v>0</v>
      </c>
      <c r="F4455">
        <v>8</v>
      </c>
      <c r="G4455">
        <v>700</v>
      </c>
      <c r="H4455" t="s">
        <v>15</v>
      </c>
      <c r="I4455">
        <v>0</v>
      </c>
      <c r="J4455" t="s">
        <v>16</v>
      </c>
      <c r="K4455" s="20">
        <v>0</v>
      </c>
      <c r="L4455" s="20">
        <v>1</v>
      </c>
      <c r="M4455" t="str">
        <f>_xlfn.XLOOKUP(Production_Downtime_Cleaned[[#This Row],[machine_id]],Machine_master[machine_id],Machine_master[department])</f>
        <v>Machining</v>
      </c>
    </row>
    <row r="4456" spans="1:13">
      <c r="A4456" s="19">
        <v>45843</v>
      </c>
      <c r="B4456" t="s">
        <v>22</v>
      </c>
      <c r="C4456" t="s">
        <v>18</v>
      </c>
      <c r="D4456">
        <v>8</v>
      </c>
      <c r="E4456">
        <v>0</v>
      </c>
      <c r="F4456">
        <v>8</v>
      </c>
      <c r="G4456">
        <v>678</v>
      </c>
      <c r="H4456" t="s">
        <v>15</v>
      </c>
      <c r="I4456">
        <v>0</v>
      </c>
      <c r="J4456" t="s">
        <v>16</v>
      </c>
      <c r="K4456" s="20">
        <v>0</v>
      </c>
      <c r="L4456" s="20">
        <v>1</v>
      </c>
      <c r="M4456" t="str">
        <f>_xlfn.XLOOKUP(Production_Downtime_Cleaned[[#This Row],[machine_id]],Machine_master[machine_id],Machine_master[department])</f>
        <v>Machining</v>
      </c>
    </row>
    <row r="4457" spans="1:13">
      <c r="A4457" s="19">
        <v>45843</v>
      </c>
      <c r="B4457" t="s">
        <v>23</v>
      </c>
      <c r="C4457" t="s">
        <v>14</v>
      </c>
      <c r="D4457">
        <v>8</v>
      </c>
      <c r="E4457">
        <v>0</v>
      </c>
      <c r="F4457">
        <v>8</v>
      </c>
      <c r="G4457">
        <v>3534</v>
      </c>
      <c r="H4457" t="s">
        <v>15</v>
      </c>
      <c r="I4457">
        <v>0</v>
      </c>
      <c r="J4457" t="s">
        <v>16</v>
      </c>
      <c r="K4457" s="20">
        <v>0</v>
      </c>
      <c r="L4457" s="20">
        <v>1</v>
      </c>
      <c r="M4457" t="str">
        <f>_xlfn.XLOOKUP(Production_Downtime_Cleaned[[#This Row],[machine_id]],Machine_master[machine_id],Machine_master[department])</f>
        <v>Assembly</v>
      </c>
    </row>
    <row r="4458" spans="1:13">
      <c r="A4458" s="19">
        <v>45843</v>
      </c>
      <c r="B4458" t="s">
        <v>23</v>
      </c>
      <c r="C4458" t="s">
        <v>17</v>
      </c>
      <c r="D4458">
        <v>8</v>
      </c>
      <c r="E4458">
        <v>0</v>
      </c>
      <c r="F4458">
        <v>8</v>
      </c>
      <c r="G4458">
        <v>3486</v>
      </c>
      <c r="H4458" t="s">
        <v>15</v>
      </c>
      <c r="I4458">
        <v>0</v>
      </c>
      <c r="J4458" t="s">
        <v>16</v>
      </c>
      <c r="K4458" s="20">
        <v>0</v>
      </c>
      <c r="L4458" s="20">
        <v>1</v>
      </c>
      <c r="M4458" t="str">
        <f>_xlfn.XLOOKUP(Production_Downtime_Cleaned[[#This Row],[machine_id]],Machine_master[machine_id],Machine_master[department])</f>
        <v>Assembly</v>
      </c>
    </row>
    <row r="4459" spans="1:13">
      <c r="A4459" s="19">
        <v>45843</v>
      </c>
      <c r="B4459" t="s">
        <v>23</v>
      </c>
      <c r="C4459" t="s">
        <v>18</v>
      </c>
      <c r="D4459">
        <v>8</v>
      </c>
      <c r="E4459">
        <v>0</v>
      </c>
      <c r="F4459">
        <v>8</v>
      </c>
      <c r="G4459">
        <v>3339</v>
      </c>
      <c r="H4459" t="s">
        <v>15</v>
      </c>
      <c r="I4459">
        <v>0</v>
      </c>
      <c r="J4459" t="s">
        <v>16</v>
      </c>
      <c r="K4459" s="20">
        <v>0</v>
      </c>
      <c r="L4459" s="20">
        <v>1</v>
      </c>
      <c r="M4459" t="str">
        <f>_xlfn.XLOOKUP(Production_Downtime_Cleaned[[#This Row],[machine_id]],Machine_master[machine_id],Machine_master[department])</f>
        <v>Assembly</v>
      </c>
    </row>
    <row r="4460" spans="1:13">
      <c r="A4460" s="19">
        <v>45843</v>
      </c>
      <c r="B4460" t="s">
        <v>24</v>
      </c>
      <c r="C4460" t="s">
        <v>14</v>
      </c>
      <c r="D4460">
        <v>8</v>
      </c>
      <c r="E4460">
        <v>0</v>
      </c>
      <c r="F4460">
        <v>8</v>
      </c>
      <c r="G4460">
        <v>3242</v>
      </c>
      <c r="H4460" t="s">
        <v>15</v>
      </c>
      <c r="I4460">
        <v>0</v>
      </c>
      <c r="J4460" t="s">
        <v>16</v>
      </c>
      <c r="K4460" s="20">
        <v>0</v>
      </c>
      <c r="L4460" s="20">
        <v>1</v>
      </c>
      <c r="M4460" t="str">
        <f>_xlfn.XLOOKUP(Production_Downtime_Cleaned[[#This Row],[machine_id]],Machine_master[machine_id],Machine_master[department])</f>
        <v>Assembly</v>
      </c>
    </row>
    <row r="4461" spans="1:13">
      <c r="A4461" s="19">
        <v>45843</v>
      </c>
      <c r="B4461" t="s">
        <v>24</v>
      </c>
      <c r="C4461" t="s">
        <v>17</v>
      </c>
      <c r="D4461">
        <v>8</v>
      </c>
      <c r="E4461">
        <v>0</v>
      </c>
      <c r="F4461">
        <v>8</v>
      </c>
      <c r="G4461">
        <v>3037</v>
      </c>
      <c r="H4461" t="s">
        <v>15</v>
      </c>
      <c r="I4461">
        <v>0</v>
      </c>
      <c r="J4461" t="s">
        <v>16</v>
      </c>
      <c r="K4461" s="20">
        <v>0</v>
      </c>
      <c r="L4461" s="20">
        <v>1</v>
      </c>
      <c r="M4461" t="str">
        <f>_xlfn.XLOOKUP(Production_Downtime_Cleaned[[#This Row],[machine_id]],Machine_master[machine_id],Machine_master[department])</f>
        <v>Assembly</v>
      </c>
    </row>
    <row r="4462" spans="1:13">
      <c r="A4462" s="19">
        <v>45843</v>
      </c>
      <c r="B4462" t="s">
        <v>24</v>
      </c>
      <c r="C4462" t="s">
        <v>18</v>
      </c>
      <c r="D4462">
        <v>8</v>
      </c>
      <c r="E4462">
        <v>0</v>
      </c>
      <c r="F4462">
        <v>8</v>
      </c>
      <c r="G4462">
        <v>3191</v>
      </c>
      <c r="H4462" t="s">
        <v>15</v>
      </c>
      <c r="I4462">
        <v>0</v>
      </c>
      <c r="J4462" t="s">
        <v>16</v>
      </c>
      <c r="K4462" s="20">
        <v>0</v>
      </c>
      <c r="L4462" s="20">
        <v>1</v>
      </c>
      <c r="M4462" t="str">
        <f>_xlfn.XLOOKUP(Production_Downtime_Cleaned[[#This Row],[machine_id]],Machine_master[machine_id],Machine_master[department])</f>
        <v>Assembly</v>
      </c>
    </row>
    <row r="4463" spans="1:13">
      <c r="A4463" s="19">
        <v>45843</v>
      </c>
      <c r="B4463" t="s">
        <v>25</v>
      </c>
      <c r="C4463" t="s">
        <v>14</v>
      </c>
      <c r="D4463">
        <v>8</v>
      </c>
      <c r="E4463">
        <v>0</v>
      </c>
      <c r="F4463">
        <v>8</v>
      </c>
      <c r="G4463">
        <v>4273</v>
      </c>
      <c r="H4463" t="s">
        <v>15</v>
      </c>
      <c r="I4463">
        <v>0</v>
      </c>
      <c r="J4463" t="s">
        <v>16</v>
      </c>
      <c r="K4463" s="20">
        <v>0</v>
      </c>
      <c r="L4463" s="20">
        <v>1</v>
      </c>
      <c r="M4463" t="str">
        <f>_xlfn.XLOOKUP(Production_Downtime_Cleaned[[#This Row],[machine_id]],Machine_master[machine_id],Machine_master[department])</f>
        <v>Cutting</v>
      </c>
    </row>
    <row r="4464" spans="1:13">
      <c r="A4464" s="19">
        <v>45843</v>
      </c>
      <c r="B4464" t="s">
        <v>25</v>
      </c>
      <c r="C4464" t="s">
        <v>17</v>
      </c>
      <c r="D4464">
        <v>8</v>
      </c>
      <c r="E4464">
        <v>0</v>
      </c>
      <c r="F4464">
        <v>8</v>
      </c>
      <c r="G4464">
        <v>4264</v>
      </c>
      <c r="H4464" t="s">
        <v>15</v>
      </c>
      <c r="I4464">
        <v>0</v>
      </c>
      <c r="J4464" t="s">
        <v>16</v>
      </c>
      <c r="K4464" s="20">
        <v>0</v>
      </c>
      <c r="L4464" s="20">
        <v>1</v>
      </c>
      <c r="M4464" t="str">
        <f>_xlfn.XLOOKUP(Production_Downtime_Cleaned[[#This Row],[machine_id]],Machine_master[machine_id],Machine_master[department])</f>
        <v>Cutting</v>
      </c>
    </row>
    <row r="4465" spans="1:13">
      <c r="A4465" s="19">
        <v>45843</v>
      </c>
      <c r="B4465" t="s">
        <v>25</v>
      </c>
      <c r="C4465" t="s">
        <v>18</v>
      </c>
      <c r="D4465">
        <v>8</v>
      </c>
      <c r="E4465">
        <v>0</v>
      </c>
      <c r="F4465">
        <v>8</v>
      </c>
      <c r="G4465">
        <v>4379</v>
      </c>
      <c r="H4465" t="s">
        <v>15</v>
      </c>
      <c r="I4465">
        <v>0</v>
      </c>
      <c r="J4465" t="s">
        <v>16</v>
      </c>
      <c r="K4465" s="20">
        <v>0</v>
      </c>
      <c r="L4465" s="20">
        <v>1</v>
      </c>
      <c r="M4465" t="str">
        <f>_xlfn.XLOOKUP(Production_Downtime_Cleaned[[#This Row],[machine_id]],Machine_master[machine_id],Machine_master[department])</f>
        <v>Cutting</v>
      </c>
    </row>
    <row r="4466" spans="1:13">
      <c r="A4466" s="19">
        <v>45844</v>
      </c>
      <c r="B4466" t="s">
        <v>13</v>
      </c>
      <c r="C4466" t="s">
        <v>14</v>
      </c>
      <c r="D4466">
        <v>8</v>
      </c>
      <c r="E4466">
        <v>0</v>
      </c>
      <c r="F4466">
        <v>8</v>
      </c>
      <c r="G4466">
        <v>5216</v>
      </c>
      <c r="H4466" t="s">
        <v>15</v>
      </c>
      <c r="I4466">
        <v>0</v>
      </c>
      <c r="J4466" t="s">
        <v>16</v>
      </c>
      <c r="K4466" s="20">
        <v>0</v>
      </c>
      <c r="L4466" s="20">
        <v>1</v>
      </c>
      <c r="M4466" t="str">
        <f>_xlfn.XLOOKUP(Production_Downtime_Cleaned[[#This Row],[machine_id]],Machine_master[machine_id],Machine_master[department])</f>
        <v>Stamping</v>
      </c>
    </row>
    <row r="4467" spans="1:13">
      <c r="A4467" s="19">
        <v>45844</v>
      </c>
      <c r="B4467" t="s">
        <v>13</v>
      </c>
      <c r="C4467" t="s">
        <v>17</v>
      </c>
      <c r="D4467">
        <v>8</v>
      </c>
      <c r="E4467">
        <v>0</v>
      </c>
      <c r="F4467">
        <v>8</v>
      </c>
      <c r="G4467">
        <v>5052</v>
      </c>
      <c r="H4467" t="s">
        <v>15</v>
      </c>
      <c r="I4467">
        <v>0</v>
      </c>
      <c r="J4467" t="s">
        <v>16</v>
      </c>
      <c r="K4467" s="20">
        <v>0</v>
      </c>
      <c r="L4467" s="20">
        <v>1</v>
      </c>
      <c r="M4467" t="str">
        <f>_xlfn.XLOOKUP(Production_Downtime_Cleaned[[#This Row],[machine_id]],Machine_master[machine_id],Machine_master[department])</f>
        <v>Stamping</v>
      </c>
    </row>
    <row r="4468" spans="1:13">
      <c r="A4468" s="19">
        <v>45844</v>
      </c>
      <c r="B4468" t="s">
        <v>13</v>
      </c>
      <c r="C4468" t="s">
        <v>18</v>
      </c>
      <c r="D4468">
        <v>8</v>
      </c>
      <c r="E4468">
        <v>2.1</v>
      </c>
      <c r="F4468">
        <v>5.9</v>
      </c>
      <c r="G4468">
        <v>3801</v>
      </c>
      <c r="H4468" t="s">
        <v>28</v>
      </c>
      <c r="I4468">
        <v>6900</v>
      </c>
      <c r="J4468" t="s">
        <v>16</v>
      </c>
      <c r="K4468" s="20">
        <v>0.26</v>
      </c>
      <c r="L4468" s="20">
        <v>0.74</v>
      </c>
      <c r="M4468" t="str">
        <f>_xlfn.XLOOKUP(Production_Downtime_Cleaned[[#This Row],[machine_id]],Machine_master[machine_id],Machine_master[department])</f>
        <v>Stamping</v>
      </c>
    </row>
    <row r="4469" spans="1:13">
      <c r="A4469" s="19">
        <v>45844</v>
      </c>
      <c r="B4469" t="s">
        <v>19</v>
      </c>
      <c r="C4469" t="s">
        <v>14</v>
      </c>
      <c r="D4469">
        <v>8</v>
      </c>
      <c r="E4469">
        <v>5.2</v>
      </c>
      <c r="F4469">
        <v>2.8</v>
      </c>
      <c r="G4469">
        <v>1851</v>
      </c>
      <c r="H4469" t="s">
        <v>28</v>
      </c>
      <c r="I4469">
        <v>2600</v>
      </c>
      <c r="J4469" t="s">
        <v>16</v>
      </c>
      <c r="K4469" s="20">
        <v>0.65</v>
      </c>
      <c r="L4469" s="20">
        <v>0.35</v>
      </c>
      <c r="M4469" t="str">
        <f>_xlfn.XLOOKUP(Production_Downtime_Cleaned[[#This Row],[machine_id]],Machine_master[machine_id],Machine_master[department])</f>
        <v>Stamping</v>
      </c>
    </row>
    <row r="4470" spans="1:13">
      <c r="A4470" s="19">
        <v>45844</v>
      </c>
      <c r="B4470" t="s">
        <v>19</v>
      </c>
      <c r="C4470" t="s">
        <v>17</v>
      </c>
      <c r="D4470">
        <v>8</v>
      </c>
      <c r="E4470">
        <v>0</v>
      </c>
      <c r="F4470">
        <v>8</v>
      </c>
      <c r="G4470">
        <v>5181</v>
      </c>
      <c r="H4470" t="s">
        <v>15</v>
      </c>
      <c r="I4470">
        <v>0</v>
      </c>
      <c r="J4470" t="s">
        <v>16</v>
      </c>
      <c r="K4470" s="20">
        <v>0</v>
      </c>
      <c r="L4470" s="20">
        <v>1</v>
      </c>
      <c r="M4470" t="str">
        <f>_xlfn.XLOOKUP(Production_Downtime_Cleaned[[#This Row],[machine_id]],Machine_master[machine_id],Machine_master[department])</f>
        <v>Stamping</v>
      </c>
    </row>
    <row r="4471" spans="1:13">
      <c r="A4471" s="19">
        <v>45844</v>
      </c>
      <c r="B4471" t="s">
        <v>19</v>
      </c>
      <c r="C4471" t="s">
        <v>18</v>
      </c>
      <c r="D4471">
        <v>8</v>
      </c>
      <c r="E4471">
        <v>0</v>
      </c>
      <c r="F4471">
        <v>8</v>
      </c>
      <c r="G4471">
        <v>5214</v>
      </c>
      <c r="H4471" t="s">
        <v>15</v>
      </c>
      <c r="I4471">
        <v>0</v>
      </c>
      <c r="J4471" t="s">
        <v>16</v>
      </c>
      <c r="K4471" s="20">
        <v>0</v>
      </c>
      <c r="L4471" s="20">
        <v>1</v>
      </c>
      <c r="M4471" t="str">
        <f>_xlfn.XLOOKUP(Production_Downtime_Cleaned[[#This Row],[machine_id]],Machine_master[machine_id],Machine_master[department])</f>
        <v>Stamping</v>
      </c>
    </row>
    <row r="4472" spans="1:13">
      <c r="A4472" s="19">
        <v>45844</v>
      </c>
      <c r="B4472" t="s">
        <v>20</v>
      </c>
      <c r="C4472" t="s">
        <v>14</v>
      </c>
      <c r="D4472">
        <v>8</v>
      </c>
      <c r="E4472">
        <v>0</v>
      </c>
      <c r="F4472">
        <v>8</v>
      </c>
      <c r="G4472">
        <v>4565</v>
      </c>
      <c r="H4472" t="s">
        <v>15</v>
      </c>
      <c r="I4472">
        <v>0</v>
      </c>
      <c r="J4472" t="s">
        <v>16</v>
      </c>
      <c r="K4472" s="20">
        <v>0</v>
      </c>
      <c r="L4472" s="20">
        <v>1</v>
      </c>
      <c r="M4472" t="str">
        <f>_xlfn.XLOOKUP(Production_Downtime_Cleaned[[#This Row],[machine_id]],Machine_master[machine_id],Machine_master[department])</f>
        <v>Stamping</v>
      </c>
    </row>
    <row r="4473" spans="1:13">
      <c r="A4473" s="19">
        <v>45844</v>
      </c>
      <c r="B4473" t="s">
        <v>20</v>
      </c>
      <c r="C4473" t="s">
        <v>17</v>
      </c>
      <c r="D4473">
        <v>8</v>
      </c>
      <c r="E4473">
        <v>0</v>
      </c>
      <c r="F4473">
        <v>8</v>
      </c>
      <c r="G4473">
        <v>4615</v>
      </c>
      <c r="H4473" t="s">
        <v>15</v>
      </c>
      <c r="I4473">
        <v>0</v>
      </c>
      <c r="J4473" t="s">
        <v>16</v>
      </c>
      <c r="K4473" s="20">
        <v>0</v>
      </c>
      <c r="L4473" s="20">
        <v>1</v>
      </c>
      <c r="M4473" t="str">
        <f>_xlfn.XLOOKUP(Production_Downtime_Cleaned[[#This Row],[machine_id]],Machine_master[machine_id],Machine_master[department])</f>
        <v>Stamping</v>
      </c>
    </row>
    <row r="4474" spans="1:13">
      <c r="A4474" s="19">
        <v>45844</v>
      </c>
      <c r="B4474" t="s">
        <v>20</v>
      </c>
      <c r="C4474" t="s">
        <v>18</v>
      </c>
      <c r="D4474">
        <v>8</v>
      </c>
      <c r="E4474">
        <v>0</v>
      </c>
      <c r="F4474">
        <v>8</v>
      </c>
      <c r="G4474">
        <v>4685</v>
      </c>
      <c r="H4474" t="s">
        <v>15</v>
      </c>
      <c r="I4474">
        <v>0</v>
      </c>
      <c r="J4474" t="s">
        <v>16</v>
      </c>
      <c r="K4474" s="20">
        <v>0</v>
      </c>
      <c r="L4474" s="20">
        <v>1</v>
      </c>
      <c r="M4474" t="str">
        <f>_xlfn.XLOOKUP(Production_Downtime_Cleaned[[#This Row],[machine_id]],Machine_master[machine_id],Machine_master[department])</f>
        <v>Stamping</v>
      </c>
    </row>
    <row r="4475" spans="1:13">
      <c r="A4475" s="19">
        <v>45844</v>
      </c>
      <c r="B4475" t="s">
        <v>21</v>
      </c>
      <c r="C4475" t="s">
        <v>14</v>
      </c>
      <c r="D4475">
        <v>8</v>
      </c>
      <c r="E4475">
        <v>1.9</v>
      </c>
      <c r="F4475">
        <v>6.1</v>
      </c>
      <c r="G4475">
        <v>526</v>
      </c>
      <c r="H4475" t="s">
        <v>27</v>
      </c>
      <c r="I4475">
        <v>5300</v>
      </c>
      <c r="J4475" t="s">
        <v>16</v>
      </c>
      <c r="K4475" s="20">
        <v>0.24</v>
      </c>
      <c r="L4475" s="20">
        <v>0.76</v>
      </c>
      <c r="M4475" t="str">
        <f>_xlfn.XLOOKUP(Production_Downtime_Cleaned[[#This Row],[machine_id]],Machine_master[machine_id],Machine_master[department])</f>
        <v>Machining</v>
      </c>
    </row>
    <row r="4476" spans="1:13">
      <c r="A4476" s="19">
        <v>45844</v>
      </c>
      <c r="B4476" t="s">
        <v>21</v>
      </c>
      <c r="C4476" t="s">
        <v>17</v>
      </c>
      <c r="D4476">
        <v>8</v>
      </c>
      <c r="E4476">
        <v>0</v>
      </c>
      <c r="F4476">
        <v>8</v>
      </c>
      <c r="G4476">
        <v>705</v>
      </c>
      <c r="H4476" t="s">
        <v>15</v>
      </c>
      <c r="I4476">
        <v>0</v>
      </c>
      <c r="J4476" t="s">
        <v>16</v>
      </c>
      <c r="K4476" s="20">
        <v>0</v>
      </c>
      <c r="L4476" s="20">
        <v>1</v>
      </c>
      <c r="M4476" t="str">
        <f>_xlfn.XLOOKUP(Production_Downtime_Cleaned[[#This Row],[machine_id]],Machine_master[machine_id],Machine_master[department])</f>
        <v>Machining</v>
      </c>
    </row>
    <row r="4477" spans="1:13">
      <c r="A4477" s="19">
        <v>45844</v>
      </c>
      <c r="B4477" t="s">
        <v>21</v>
      </c>
      <c r="C4477" t="s">
        <v>18</v>
      </c>
      <c r="D4477">
        <v>8</v>
      </c>
      <c r="E4477">
        <v>0</v>
      </c>
      <c r="F4477">
        <v>8</v>
      </c>
      <c r="G4477">
        <v>694</v>
      </c>
      <c r="H4477" t="s">
        <v>15</v>
      </c>
      <c r="I4477">
        <v>0</v>
      </c>
      <c r="J4477" t="s">
        <v>16</v>
      </c>
      <c r="K4477" s="20">
        <v>0</v>
      </c>
      <c r="L4477" s="20">
        <v>1</v>
      </c>
      <c r="M4477" t="str">
        <f>_xlfn.XLOOKUP(Production_Downtime_Cleaned[[#This Row],[machine_id]],Machine_master[machine_id],Machine_master[department])</f>
        <v>Machining</v>
      </c>
    </row>
    <row r="4478" spans="1:13">
      <c r="A4478" s="19">
        <v>45844</v>
      </c>
      <c r="B4478" t="s">
        <v>22</v>
      </c>
      <c r="C4478" t="s">
        <v>14</v>
      </c>
      <c r="D4478">
        <v>8</v>
      </c>
      <c r="E4478">
        <v>0</v>
      </c>
      <c r="F4478">
        <v>8</v>
      </c>
      <c r="G4478">
        <v>687</v>
      </c>
      <c r="H4478" t="s">
        <v>15</v>
      </c>
      <c r="I4478">
        <v>0</v>
      </c>
      <c r="J4478" t="s">
        <v>16</v>
      </c>
      <c r="K4478" s="20">
        <v>0</v>
      </c>
      <c r="L4478" s="20">
        <v>1</v>
      </c>
      <c r="M4478" t="str">
        <f>_xlfn.XLOOKUP(Production_Downtime_Cleaned[[#This Row],[machine_id]],Machine_master[machine_id],Machine_master[department])</f>
        <v>Machining</v>
      </c>
    </row>
    <row r="4479" spans="1:13">
      <c r="A4479" s="19">
        <v>45844</v>
      </c>
      <c r="B4479" t="s">
        <v>22</v>
      </c>
      <c r="C4479" t="s">
        <v>17</v>
      </c>
      <c r="D4479">
        <v>8</v>
      </c>
      <c r="E4479">
        <v>0</v>
      </c>
      <c r="F4479">
        <v>8</v>
      </c>
      <c r="G4479">
        <v>714</v>
      </c>
      <c r="H4479" t="s">
        <v>15</v>
      </c>
      <c r="I4479">
        <v>0</v>
      </c>
      <c r="J4479" t="s">
        <v>16</v>
      </c>
      <c r="K4479" s="20">
        <v>0</v>
      </c>
      <c r="L4479" s="20">
        <v>1</v>
      </c>
      <c r="M4479" t="str">
        <f>_xlfn.XLOOKUP(Production_Downtime_Cleaned[[#This Row],[machine_id]],Machine_master[machine_id],Machine_master[department])</f>
        <v>Machining</v>
      </c>
    </row>
    <row r="4480" spans="1:13">
      <c r="A4480" s="19">
        <v>45844</v>
      </c>
      <c r="B4480" t="s">
        <v>22</v>
      </c>
      <c r="C4480" t="s">
        <v>18</v>
      </c>
      <c r="D4480">
        <v>8</v>
      </c>
      <c r="E4480">
        <v>0</v>
      </c>
      <c r="F4480">
        <v>8</v>
      </c>
      <c r="G4480">
        <v>795</v>
      </c>
      <c r="H4480" t="s">
        <v>15</v>
      </c>
      <c r="I4480">
        <v>0</v>
      </c>
      <c r="J4480" t="s">
        <v>16</v>
      </c>
      <c r="K4480" s="20">
        <v>0</v>
      </c>
      <c r="L4480" s="20">
        <v>1</v>
      </c>
      <c r="M4480" t="str">
        <f>_xlfn.XLOOKUP(Production_Downtime_Cleaned[[#This Row],[machine_id]],Machine_master[machine_id],Machine_master[department])</f>
        <v>Machining</v>
      </c>
    </row>
    <row r="4481" spans="1:13">
      <c r="A4481" s="19">
        <v>45844</v>
      </c>
      <c r="B4481" t="s">
        <v>23</v>
      </c>
      <c r="C4481" t="s">
        <v>14</v>
      </c>
      <c r="D4481">
        <v>8</v>
      </c>
      <c r="E4481">
        <v>0</v>
      </c>
      <c r="F4481">
        <v>8</v>
      </c>
      <c r="G4481">
        <v>2944</v>
      </c>
      <c r="H4481" t="s">
        <v>15</v>
      </c>
      <c r="I4481">
        <v>0</v>
      </c>
      <c r="J4481" t="s">
        <v>16</v>
      </c>
      <c r="K4481" s="20">
        <v>0</v>
      </c>
      <c r="L4481" s="20">
        <v>1</v>
      </c>
      <c r="M4481" t="str">
        <f>_xlfn.XLOOKUP(Production_Downtime_Cleaned[[#This Row],[machine_id]],Machine_master[machine_id],Machine_master[department])</f>
        <v>Assembly</v>
      </c>
    </row>
    <row r="4482" spans="1:13">
      <c r="A4482" s="19">
        <v>45844</v>
      </c>
      <c r="B4482" t="s">
        <v>23</v>
      </c>
      <c r="C4482" t="s">
        <v>17</v>
      </c>
      <c r="D4482">
        <v>8</v>
      </c>
      <c r="E4482">
        <v>0</v>
      </c>
      <c r="F4482">
        <v>8</v>
      </c>
      <c r="G4482">
        <v>2860</v>
      </c>
      <c r="H4482" t="s">
        <v>15</v>
      </c>
      <c r="I4482">
        <v>0</v>
      </c>
      <c r="J4482" t="s">
        <v>16</v>
      </c>
      <c r="K4482" s="20">
        <v>0</v>
      </c>
      <c r="L4482" s="20">
        <v>1</v>
      </c>
      <c r="M4482" t="str">
        <f>_xlfn.XLOOKUP(Production_Downtime_Cleaned[[#This Row],[machine_id]],Machine_master[machine_id],Machine_master[department])</f>
        <v>Assembly</v>
      </c>
    </row>
    <row r="4483" spans="1:13">
      <c r="A4483" s="19">
        <v>45844</v>
      </c>
      <c r="B4483" t="s">
        <v>23</v>
      </c>
      <c r="C4483" t="s">
        <v>18</v>
      </c>
      <c r="D4483">
        <v>8</v>
      </c>
      <c r="E4483">
        <v>0</v>
      </c>
      <c r="F4483">
        <v>8</v>
      </c>
      <c r="G4483">
        <v>2948</v>
      </c>
      <c r="H4483" t="s">
        <v>15</v>
      </c>
      <c r="I4483">
        <v>0</v>
      </c>
      <c r="J4483" t="s">
        <v>16</v>
      </c>
      <c r="K4483" s="20">
        <v>0</v>
      </c>
      <c r="L4483" s="20">
        <v>1</v>
      </c>
      <c r="M4483" t="str">
        <f>_xlfn.XLOOKUP(Production_Downtime_Cleaned[[#This Row],[machine_id]],Machine_master[machine_id],Machine_master[department])</f>
        <v>Assembly</v>
      </c>
    </row>
    <row r="4484" spans="1:13">
      <c r="A4484" s="19">
        <v>45844</v>
      </c>
      <c r="B4484" t="s">
        <v>24</v>
      </c>
      <c r="C4484" t="s">
        <v>14</v>
      </c>
      <c r="D4484">
        <v>8</v>
      </c>
      <c r="E4484">
        <v>3.4</v>
      </c>
      <c r="F4484">
        <v>4.5999999999999996</v>
      </c>
      <c r="G4484">
        <v>1935</v>
      </c>
      <c r="H4484" t="s">
        <v>27</v>
      </c>
      <c r="I4484">
        <v>13200</v>
      </c>
      <c r="J4484" t="s">
        <v>16</v>
      </c>
      <c r="K4484" s="20">
        <v>0.43</v>
      </c>
      <c r="L4484" s="20">
        <v>0.57999999999999996</v>
      </c>
      <c r="M4484" t="str">
        <f>_xlfn.XLOOKUP(Production_Downtime_Cleaned[[#This Row],[machine_id]],Machine_master[machine_id],Machine_master[department])</f>
        <v>Assembly</v>
      </c>
    </row>
    <row r="4485" spans="1:13">
      <c r="A4485" s="19">
        <v>45844</v>
      </c>
      <c r="B4485" t="s">
        <v>24</v>
      </c>
      <c r="C4485" t="s">
        <v>17</v>
      </c>
      <c r="D4485">
        <v>8</v>
      </c>
      <c r="E4485">
        <v>2.2999999999999998</v>
      </c>
      <c r="F4485">
        <v>5.7</v>
      </c>
      <c r="G4485">
        <v>2311</v>
      </c>
      <c r="H4485" t="s">
        <v>29</v>
      </c>
      <c r="I4485">
        <v>2300</v>
      </c>
      <c r="J4485" t="s">
        <v>16</v>
      </c>
      <c r="K4485" s="20">
        <v>0.28999999999999998</v>
      </c>
      <c r="L4485" s="20">
        <v>0.71</v>
      </c>
      <c r="M4485" t="str">
        <f>_xlfn.XLOOKUP(Production_Downtime_Cleaned[[#This Row],[machine_id]],Machine_master[machine_id],Machine_master[department])</f>
        <v>Assembly</v>
      </c>
    </row>
    <row r="4486" spans="1:13">
      <c r="A4486" s="19">
        <v>45844</v>
      </c>
      <c r="B4486" t="s">
        <v>24</v>
      </c>
      <c r="C4486" t="s">
        <v>18</v>
      </c>
      <c r="D4486">
        <v>8</v>
      </c>
      <c r="E4486">
        <v>0</v>
      </c>
      <c r="F4486">
        <v>8</v>
      </c>
      <c r="G4486">
        <v>3290</v>
      </c>
      <c r="H4486" t="s">
        <v>15</v>
      </c>
      <c r="I4486">
        <v>0</v>
      </c>
      <c r="J4486" t="s">
        <v>16</v>
      </c>
      <c r="K4486" s="20">
        <v>0</v>
      </c>
      <c r="L4486" s="20">
        <v>1</v>
      </c>
      <c r="M4486" t="str">
        <f>_xlfn.XLOOKUP(Production_Downtime_Cleaned[[#This Row],[machine_id]],Machine_master[machine_id],Machine_master[department])</f>
        <v>Assembly</v>
      </c>
    </row>
    <row r="4487" spans="1:13">
      <c r="A4487" s="19">
        <v>45844</v>
      </c>
      <c r="B4487" t="s">
        <v>25</v>
      </c>
      <c r="C4487" t="s">
        <v>14</v>
      </c>
      <c r="D4487">
        <v>8</v>
      </c>
      <c r="E4487">
        <v>0</v>
      </c>
      <c r="F4487">
        <v>8</v>
      </c>
      <c r="G4487">
        <v>3938</v>
      </c>
      <c r="H4487" t="s">
        <v>15</v>
      </c>
      <c r="I4487">
        <v>0</v>
      </c>
      <c r="J4487" t="s">
        <v>16</v>
      </c>
      <c r="K4487" s="20">
        <v>0</v>
      </c>
      <c r="L4487" s="20">
        <v>1</v>
      </c>
      <c r="M4487" t="str">
        <f>_xlfn.XLOOKUP(Production_Downtime_Cleaned[[#This Row],[machine_id]],Machine_master[machine_id],Machine_master[department])</f>
        <v>Cutting</v>
      </c>
    </row>
    <row r="4488" spans="1:13">
      <c r="A4488" s="19">
        <v>45844</v>
      </c>
      <c r="B4488" t="s">
        <v>25</v>
      </c>
      <c r="C4488" t="s">
        <v>17</v>
      </c>
      <c r="D4488">
        <v>8</v>
      </c>
      <c r="E4488">
        <v>0</v>
      </c>
      <c r="F4488">
        <v>8</v>
      </c>
      <c r="G4488">
        <v>4330</v>
      </c>
      <c r="H4488" t="s">
        <v>15</v>
      </c>
      <c r="I4488">
        <v>0</v>
      </c>
      <c r="J4488" t="s">
        <v>16</v>
      </c>
      <c r="K4488" s="20">
        <v>0</v>
      </c>
      <c r="L4488" s="20">
        <v>1</v>
      </c>
      <c r="M4488" t="str">
        <f>_xlfn.XLOOKUP(Production_Downtime_Cleaned[[#This Row],[machine_id]],Machine_master[machine_id],Machine_master[department])</f>
        <v>Cutting</v>
      </c>
    </row>
    <row r="4489" spans="1:13">
      <c r="A4489" s="19">
        <v>45844</v>
      </c>
      <c r="B4489" t="s">
        <v>25</v>
      </c>
      <c r="C4489" t="s">
        <v>18</v>
      </c>
      <c r="D4489">
        <v>8</v>
      </c>
      <c r="E4489">
        <v>6.6</v>
      </c>
      <c r="F4489">
        <v>1.4</v>
      </c>
      <c r="G4489">
        <v>732</v>
      </c>
      <c r="H4489" t="s">
        <v>30</v>
      </c>
      <c r="I4489">
        <v>4500</v>
      </c>
      <c r="J4489" t="s">
        <v>16</v>
      </c>
      <c r="K4489" s="20">
        <v>0.83</v>
      </c>
      <c r="L4489" s="20">
        <v>0.18</v>
      </c>
      <c r="M4489" t="str">
        <f>_xlfn.XLOOKUP(Production_Downtime_Cleaned[[#This Row],[machine_id]],Machine_master[machine_id],Machine_master[department])</f>
        <v>Cutting</v>
      </c>
    </row>
    <row r="4490" spans="1:13">
      <c r="A4490" s="19">
        <v>45845</v>
      </c>
      <c r="B4490" t="s">
        <v>13</v>
      </c>
      <c r="C4490" t="s">
        <v>14</v>
      </c>
      <c r="D4490">
        <v>8</v>
      </c>
      <c r="E4490">
        <v>0</v>
      </c>
      <c r="F4490">
        <v>8</v>
      </c>
      <c r="G4490">
        <v>4753</v>
      </c>
      <c r="H4490" t="s">
        <v>15</v>
      </c>
      <c r="I4490">
        <v>0</v>
      </c>
      <c r="J4490" t="s">
        <v>16</v>
      </c>
      <c r="K4490" s="20">
        <v>0</v>
      </c>
      <c r="L4490" s="20">
        <v>1</v>
      </c>
      <c r="M4490" t="str">
        <f>_xlfn.XLOOKUP(Production_Downtime_Cleaned[[#This Row],[machine_id]],Machine_master[machine_id],Machine_master[department])</f>
        <v>Stamping</v>
      </c>
    </row>
    <row r="4491" spans="1:13">
      <c r="A4491" s="19">
        <v>45845</v>
      </c>
      <c r="B4491" t="s">
        <v>13</v>
      </c>
      <c r="C4491" t="s">
        <v>17</v>
      </c>
      <c r="D4491">
        <v>8</v>
      </c>
      <c r="E4491">
        <v>4.2</v>
      </c>
      <c r="F4491">
        <v>3.8</v>
      </c>
      <c r="G4491">
        <v>2175</v>
      </c>
      <c r="H4491" t="s">
        <v>29</v>
      </c>
      <c r="I4491">
        <v>11500</v>
      </c>
      <c r="J4491" t="s">
        <v>16</v>
      </c>
      <c r="K4491" s="20">
        <v>0.53</v>
      </c>
      <c r="L4491" s="20">
        <v>0.48</v>
      </c>
      <c r="M4491" t="str">
        <f>_xlfn.XLOOKUP(Production_Downtime_Cleaned[[#This Row],[machine_id]],Machine_master[machine_id],Machine_master[department])</f>
        <v>Stamping</v>
      </c>
    </row>
    <row r="4492" spans="1:13">
      <c r="A4492" s="19">
        <v>45845</v>
      </c>
      <c r="B4492" t="s">
        <v>13</v>
      </c>
      <c r="C4492" t="s">
        <v>18</v>
      </c>
      <c r="D4492">
        <v>8</v>
      </c>
      <c r="E4492">
        <v>0</v>
      </c>
      <c r="F4492">
        <v>8</v>
      </c>
      <c r="G4492">
        <v>5488</v>
      </c>
      <c r="H4492" t="s">
        <v>15</v>
      </c>
      <c r="I4492">
        <v>0</v>
      </c>
      <c r="J4492" t="s">
        <v>16</v>
      </c>
      <c r="K4492" s="20">
        <v>0</v>
      </c>
      <c r="L4492" s="20">
        <v>1</v>
      </c>
      <c r="M4492" t="str">
        <f>_xlfn.XLOOKUP(Production_Downtime_Cleaned[[#This Row],[machine_id]],Machine_master[machine_id],Machine_master[department])</f>
        <v>Stamping</v>
      </c>
    </row>
    <row r="4493" spans="1:13">
      <c r="A4493" s="19">
        <v>45845</v>
      </c>
      <c r="B4493" t="s">
        <v>19</v>
      </c>
      <c r="C4493" t="s">
        <v>14</v>
      </c>
      <c r="D4493">
        <v>8</v>
      </c>
      <c r="E4493">
        <v>0</v>
      </c>
      <c r="F4493">
        <v>8</v>
      </c>
      <c r="G4493">
        <v>5296</v>
      </c>
      <c r="H4493" t="s">
        <v>15</v>
      </c>
      <c r="I4493">
        <v>0</v>
      </c>
      <c r="J4493" t="s">
        <v>16</v>
      </c>
      <c r="K4493" s="20">
        <v>0</v>
      </c>
      <c r="L4493" s="20">
        <v>1</v>
      </c>
      <c r="M4493" t="str">
        <f>_xlfn.XLOOKUP(Production_Downtime_Cleaned[[#This Row],[machine_id]],Machine_master[machine_id],Machine_master[department])</f>
        <v>Stamping</v>
      </c>
    </row>
    <row r="4494" spans="1:13">
      <c r="A4494" s="19">
        <v>45845</v>
      </c>
      <c r="B4494" t="s">
        <v>19</v>
      </c>
      <c r="C4494" t="s">
        <v>17</v>
      </c>
      <c r="D4494">
        <v>8</v>
      </c>
      <c r="E4494">
        <v>5.8</v>
      </c>
      <c r="F4494">
        <v>2.2000000000000002</v>
      </c>
      <c r="G4494">
        <v>1560</v>
      </c>
      <c r="H4494" t="s">
        <v>28</v>
      </c>
      <c r="I4494">
        <v>7100</v>
      </c>
      <c r="J4494" t="s">
        <v>16</v>
      </c>
      <c r="K4494" s="20">
        <v>0.73</v>
      </c>
      <c r="L4494" s="20">
        <v>0.28000000000000003</v>
      </c>
      <c r="M4494" t="str">
        <f>_xlfn.XLOOKUP(Production_Downtime_Cleaned[[#This Row],[machine_id]],Machine_master[machine_id],Machine_master[department])</f>
        <v>Stamping</v>
      </c>
    </row>
    <row r="4495" spans="1:13">
      <c r="A4495" s="19">
        <v>45845</v>
      </c>
      <c r="B4495" t="s">
        <v>19</v>
      </c>
      <c r="C4495" t="s">
        <v>18</v>
      </c>
      <c r="D4495">
        <v>8</v>
      </c>
      <c r="E4495">
        <v>0</v>
      </c>
      <c r="F4495">
        <v>8</v>
      </c>
      <c r="G4495">
        <v>5030</v>
      </c>
      <c r="H4495" t="s">
        <v>15</v>
      </c>
      <c r="I4495">
        <v>0</v>
      </c>
      <c r="J4495" t="s">
        <v>16</v>
      </c>
      <c r="K4495" s="20">
        <v>0</v>
      </c>
      <c r="L4495" s="20">
        <v>1</v>
      </c>
      <c r="M4495" t="str">
        <f>_xlfn.XLOOKUP(Production_Downtime_Cleaned[[#This Row],[machine_id]],Machine_master[machine_id],Machine_master[department])</f>
        <v>Stamping</v>
      </c>
    </row>
    <row r="4496" spans="1:13">
      <c r="A4496" s="19">
        <v>45845</v>
      </c>
      <c r="B4496" t="s">
        <v>20</v>
      </c>
      <c r="C4496" t="s">
        <v>14</v>
      </c>
      <c r="D4496">
        <v>8</v>
      </c>
      <c r="E4496">
        <v>6.9</v>
      </c>
      <c r="F4496">
        <v>1.1000000000000001</v>
      </c>
      <c r="G4496">
        <v>599</v>
      </c>
      <c r="H4496" t="s">
        <v>28</v>
      </c>
      <c r="I4496">
        <v>4000</v>
      </c>
      <c r="J4496" t="s">
        <v>16</v>
      </c>
      <c r="K4496" s="20">
        <v>0.86</v>
      </c>
      <c r="L4496" s="20">
        <v>0.14000000000000001</v>
      </c>
      <c r="M4496" t="str">
        <f>_xlfn.XLOOKUP(Production_Downtime_Cleaned[[#This Row],[machine_id]],Machine_master[machine_id],Machine_master[department])</f>
        <v>Stamping</v>
      </c>
    </row>
    <row r="4497" spans="1:13">
      <c r="A4497" s="19">
        <v>45845</v>
      </c>
      <c r="B4497" t="s">
        <v>20</v>
      </c>
      <c r="C4497" t="s">
        <v>17</v>
      </c>
      <c r="D4497">
        <v>8</v>
      </c>
      <c r="E4497">
        <v>0</v>
      </c>
      <c r="F4497">
        <v>8</v>
      </c>
      <c r="G4497">
        <v>4150</v>
      </c>
      <c r="H4497" t="s">
        <v>15</v>
      </c>
      <c r="I4497">
        <v>0</v>
      </c>
      <c r="J4497" t="s">
        <v>16</v>
      </c>
      <c r="K4497" s="20">
        <v>0</v>
      </c>
      <c r="L4497" s="20">
        <v>1</v>
      </c>
      <c r="M4497" t="str">
        <f>_xlfn.XLOOKUP(Production_Downtime_Cleaned[[#This Row],[machine_id]],Machine_master[machine_id],Machine_master[department])</f>
        <v>Stamping</v>
      </c>
    </row>
    <row r="4498" spans="1:13">
      <c r="A4498" s="19">
        <v>45845</v>
      </c>
      <c r="B4498" t="s">
        <v>20</v>
      </c>
      <c r="C4498" t="s">
        <v>18</v>
      </c>
      <c r="D4498">
        <v>8</v>
      </c>
      <c r="E4498">
        <v>0</v>
      </c>
      <c r="F4498">
        <v>8</v>
      </c>
      <c r="G4498">
        <v>4587</v>
      </c>
      <c r="H4498" t="s">
        <v>15</v>
      </c>
      <c r="I4498">
        <v>0</v>
      </c>
      <c r="J4498" t="s">
        <v>16</v>
      </c>
      <c r="K4498" s="20">
        <v>0</v>
      </c>
      <c r="L4498" s="20">
        <v>1</v>
      </c>
      <c r="M4498" t="str">
        <f>_xlfn.XLOOKUP(Production_Downtime_Cleaned[[#This Row],[machine_id]],Machine_master[machine_id],Machine_master[department])</f>
        <v>Stamping</v>
      </c>
    </row>
    <row r="4499" spans="1:13">
      <c r="A4499" s="19">
        <v>45845</v>
      </c>
      <c r="B4499" t="s">
        <v>21</v>
      </c>
      <c r="C4499" t="s">
        <v>14</v>
      </c>
      <c r="D4499">
        <v>8</v>
      </c>
      <c r="E4499">
        <v>0</v>
      </c>
      <c r="F4499">
        <v>8</v>
      </c>
      <c r="G4499">
        <v>710</v>
      </c>
      <c r="H4499" t="s">
        <v>15</v>
      </c>
      <c r="I4499">
        <v>0</v>
      </c>
      <c r="J4499" t="s">
        <v>16</v>
      </c>
      <c r="K4499" s="20">
        <v>0</v>
      </c>
      <c r="L4499" s="20">
        <v>1</v>
      </c>
      <c r="M4499" t="str">
        <f>_xlfn.XLOOKUP(Production_Downtime_Cleaned[[#This Row],[machine_id]],Machine_master[machine_id],Machine_master[department])</f>
        <v>Machining</v>
      </c>
    </row>
    <row r="4500" spans="1:13">
      <c r="A4500" s="19">
        <v>45845</v>
      </c>
      <c r="B4500" t="s">
        <v>21</v>
      </c>
      <c r="C4500" t="s">
        <v>17</v>
      </c>
      <c r="D4500">
        <v>8</v>
      </c>
      <c r="E4500">
        <v>0</v>
      </c>
      <c r="F4500">
        <v>8</v>
      </c>
      <c r="G4500">
        <v>606</v>
      </c>
      <c r="H4500" t="s">
        <v>15</v>
      </c>
      <c r="I4500">
        <v>0</v>
      </c>
      <c r="J4500" t="s">
        <v>16</v>
      </c>
      <c r="K4500" s="20">
        <v>0</v>
      </c>
      <c r="L4500" s="20">
        <v>1</v>
      </c>
      <c r="M4500" t="str">
        <f>_xlfn.XLOOKUP(Production_Downtime_Cleaned[[#This Row],[machine_id]],Machine_master[machine_id],Machine_master[department])</f>
        <v>Machining</v>
      </c>
    </row>
    <row r="4501" spans="1:13">
      <c r="A4501" s="19">
        <v>45845</v>
      </c>
      <c r="B4501" t="s">
        <v>21</v>
      </c>
      <c r="C4501" t="s">
        <v>18</v>
      </c>
      <c r="D4501">
        <v>8</v>
      </c>
      <c r="E4501">
        <v>0</v>
      </c>
      <c r="F4501">
        <v>8</v>
      </c>
      <c r="G4501">
        <v>664</v>
      </c>
      <c r="H4501" t="s">
        <v>15</v>
      </c>
      <c r="I4501">
        <v>0</v>
      </c>
      <c r="J4501" t="s">
        <v>16</v>
      </c>
      <c r="K4501" s="20">
        <v>0</v>
      </c>
      <c r="L4501" s="20">
        <v>1</v>
      </c>
      <c r="M4501" t="str">
        <f>_xlfn.XLOOKUP(Production_Downtime_Cleaned[[#This Row],[machine_id]],Machine_master[machine_id],Machine_master[department])</f>
        <v>Machining</v>
      </c>
    </row>
    <row r="4502" spans="1:13">
      <c r="A4502" s="19">
        <v>45845</v>
      </c>
      <c r="B4502" t="s">
        <v>22</v>
      </c>
      <c r="C4502" t="s">
        <v>14</v>
      </c>
      <c r="D4502">
        <v>8</v>
      </c>
      <c r="E4502">
        <v>0.6</v>
      </c>
      <c r="F4502">
        <v>7.4</v>
      </c>
      <c r="G4502">
        <v>723</v>
      </c>
      <c r="H4502" t="s">
        <v>28</v>
      </c>
      <c r="I4502">
        <v>5300</v>
      </c>
      <c r="J4502" t="s">
        <v>16</v>
      </c>
      <c r="K4502" s="20">
        <v>0.08</v>
      </c>
      <c r="L4502" s="20">
        <v>0.93</v>
      </c>
      <c r="M4502" t="str">
        <f>_xlfn.XLOOKUP(Production_Downtime_Cleaned[[#This Row],[machine_id]],Machine_master[machine_id],Machine_master[department])</f>
        <v>Machining</v>
      </c>
    </row>
    <row r="4503" spans="1:13">
      <c r="A4503" s="19">
        <v>45845</v>
      </c>
      <c r="B4503" t="s">
        <v>22</v>
      </c>
      <c r="C4503" t="s">
        <v>17</v>
      </c>
      <c r="D4503">
        <v>8</v>
      </c>
      <c r="E4503">
        <v>0</v>
      </c>
      <c r="F4503">
        <v>8</v>
      </c>
      <c r="G4503">
        <v>728</v>
      </c>
      <c r="H4503" t="s">
        <v>15</v>
      </c>
      <c r="I4503">
        <v>0</v>
      </c>
      <c r="J4503" t="s">
        <v>16</v>
      </c>
      <c r="K4503" s="20">
        <v>0</v>
      </c>
      <c r="L4503" s="20">
        <v>1</v>
      </c>
      <c r="M4503" t="str">
        <f>_xlfn.XLOOKUP(Production_Downtime_Cleaned[[#This Row],[machine_id]],Machine_master[machine_id],Machine_master[department])</f>
        <v>Machining</v>
      </c>
    </row>
    <row r="4504" spans="1:13">
      <c r="A4504" s="19">
        <v>45845</v>
      </c>
      <c r="B4504" t="s">
        <v>22</v>
      </c>
      <c r="C4504" t="s">
        <v>18</v>
      </c>
      <c r="D4504">
        <v>8</v>
      </c>
      <c r="E4504">
        <v>0</v>
      </c>
      <c r="F4504">
        <v>8</v>
      </c>
      <c r="G4504">
        <v>689</v>
      </c>
      <c r="H4504" t="s">
        <v>15</v>
      </c>
      <c r="I4504">
        <v>0</v>
      </c>
      <c r="J4504" t="s">
        <v>16</v>
      </c>
      <c r="K4504" s="20">
        <v>0</v>
      </c>
      <c r="L4504" s="20">
        <v>1</v>
      </c>
      <c r="M4504" t="str">
        <f>_xlfn.XLOOKUP(Production_Downtime_Cleaned[[#This Row],[machine_id]],Machine_master[machine_id],Machine_master[department])</f>
        <v>Machining</v>
      </c>
    </row>
    <row r="4505" spans="1:13">
      <c r="A4505" s="19">
        <v>45845</v>
      </c>
      <c r="B4505" t="s">
        <v>23</v>
      </c>
      <c r="C4505" t="s">
        <v>14</v>
      </c>
      <c r="D4505">
        <v>8</v>
      </c>
      <c r="E4505">
        <v>0</v>
      </c>
      <c r="F4505">
        <v>8</v>
      </c>
      <c r="G4505">
        <v>3761</v>
      </c>
      <c r="H4505" t="s">
        <v>15</v>
      </c>
      <c r="I4505">
        <v>0</v>
      </c>
      <c r="J4505" t="s">
        <v>16</v>
      </c>
      <c r="K4505" s="20">
        <v>0</v>
      </c>
      <c r="L4505" s="20">
        <v>1</v>
      </c>
      <c r="M4505" t="str">
        <f>_xlfn.XLOOKUP(Production_Downtime_Cleaned[[#This Row],[machine_id]],Machine_master[machine_id],Machine_master[department])</f>
        <v>Assembly</v>
      </c>
    </row>
    <row r="4506" spans="1:13">
      <c r="A4506" s="19">
        <v>45845</v>
      </c>
      <c r="B4506" t="s">
        <v>23</v>
      </c>
      <c r="C4506" t="s">
        <v>17</v>
      </c>
      <c r="D4506">
        <v>8</v>
      </c>
      <c r="E4506">
        <v>5.4</v>
      </c>
      <c r="F4506">
        <v>2.6</v>
      </c>
      <c r="G4506">
        <v>1047</v>
      </c>
      <c r="H4506" t="s">
        <v>30</v>
      </c>
      <c r="I4506">
        <v>2700</v>
      </c>
      <c r="J4506" t="s">
        <v>16</v>
      </c>
      <c r="K4506" s="20">
        <v>0.68</v>
      </c>
      <c r="L4506" s="20">
        <v>0.33</v>
      </c>
      <c r="M4506" t="str">
        <f>_xlfn.XLOOKUP(Production_Downtime_Cleaned[[#This Row],[machine_id]],Machine_master[machine_id],Machine_master[department])</f>
        <v>Assembly</v>
      </c>
    </row>
    <row r="4507" spans="1:13">
      <c r="A4507" s="19">
        <v>45845</v>
      </c>
      <c r="B4507" t="s">
        <v>23</v>
      </c>
      <c r="C4507" t="s">
        <v>18</v>
      </c>
      <c r="D4507">
        <v>8</v>
      </c>
      <c r="E4507">
        <v>0</v>
      </c>
      <c r="F4507">
        <v>8</v>
      </c>
      <c r="G4507">
        <v>3298</v>
      </c>
      <c r="H4507" t="s">
        <v>15</v>
      </c>
      <c r="I4507">
        <v>0</v>
      </c>
      <c r="J4507" t="s">
        <v>16</v>
      </c>
      <c r="K4507" s="20">
        <v>0</v>
      </c>
      <c r="L4507" s="20">
        <v>1</v>
      </c>
      <c r="M4507" t="str">
        <f>_xlfn.XLOOKUP(Production_Downtime_Cleaned[[#This Row],[machine_id]],Machine_master[machine_id],Machine_master[department])</f>
        <v>Assembly</v>
      </c>
    </row>
    <row r="4508" spans="1:13">
      <c r="A4508" s="19">
        <v>45845</v>
      </c>
      <c r="B4508" t="s">
        <v>24</v>
      </c>
      <c r="C4508" t="s">
        <v>14</v>
      </c>
      <c r="D4508">
        <v>8</v>
      </c>
      <c r="E4508">
        <v>0</v>
      </c>
      <c r="F4508">
        <v>8</v>
      </c>
      <c r="G4508">
        <v>3171</v>
      </c>
      <c r="H4508" t="s">
        <v>15</v>
      </c>
      <c r="I4508">
        <v>0</v>
      </c>
      <c r="J4508" t="s">
        <v>16</v>
      </c>
      <c r="K4508" s="20">
        <v>0</v>
      </c>
      <c r="L4508" s="20">
        <v>1</v>
      </c>
      <c r="M4508" t="str">
        <f>_xlfn.XLOOKUP(Production_Downtime_Cleaned[[#This Row],[machine_id]],Machine_master[machine_id],Machine_master[department])</f>
        <v>Assembly</v>
      </c>
    </row>
    <row r="4509" spans="1:13">
      <c r="A4509" s="19">
        <v>45845</v>
      </c>
      <c r="B4509" t="s">
        <v>24</v>
      </c>
      <c r="C4509" t="s">
        <v>17</v>
      </c>
      <c r="D4509">
        <v>8</v>
      </c>
      <c r="E4509">
        <v>2.4</v>
      </c>
      <c r="F4509">
        <v>5.6</v>
      </c>
      <c r="G4509">
        <v>2185</v>
      </c>
      <c r="H4509" t="s">
        <v>28</v>
      </c>
      <c r="I4509">
        <v>11900</v>
      </c>
      <c r="J4509" t="s">
        <v>16</v>
      </c>
      <c r="K4509" s="20">
        <v>0.3</v>
      </c>
      <c r="L4509" s="20">
        <v>0.7</v>
      </c>
      <c r="M4509" t="str">
        <f>_xlfn.XLOOKUP(Production_Downtime_Cleaned[[#This Row],[machine_id]],Machine_master[machine_id],Machine_master[department])</f>
        <v>Assembly</v>
      </c>
    </row>
    <row r="4510" spans="1:13">
      <c r="A4510" s="19">
        <v>45845</v>
      </c>
      <c r="B4510" t="s">
        <v>24</v>
      </c>
      <c r="C4510" t="s">
        <v>18</v>
      </c>
      <c r="D4510">
        <v>8</v>
      </c>
      <c r="E4510">
        <v>2.1</v>
      </c>
      <c r="F4510">
        <v>5.9</v>
      </c>
      <c r="G4510">
        <v>2490</v>
      </c>
      <c r="H4510" t="s">
        <v>28</v>
      </c>
      <c r="I4510">
        <v>7000</v>
      </c>
      <c r="J4510" t="s">
        <v>16</v>
      </c>
      <c r="K4510" s="20">
        <v>0.26</v>
      </c>
      <c r="L4510" s="20">
        <v>0.74</v>
      </c>
      <c r="M4510" t="str">
        <f>_xlfn.XLOOKUP(Production_Downtime_Cleaned[[#This Row],[machine_id]],Machine_master[machine_id],Machine_master[department])</f>
        <v>Assembly</v>
      </c>
    </row>
    <row r="4511" spans="1:13">
      <c r="A4511" s="19">
        <v>45845</v>
      </c>
      <c r="B4511" t="s">
        <v>25</v>
      </c>
      <c r="C4511" t="s">
        <v>14</v>
      </c>
      <c r="D4511">
        <v>8</v>
      </c>
      <c r="E4511">
        <v>0</v>
      </c>
      <c r="F4511">
        <v>8</v>
      </c>
      <c r="G4511">
        <v>4204</v>
      </c>
      <c r="H4511" t="s">
        <v>15</v>
      </c>
      <c r="I4511">
        <v>0</v>
      </c>
      <c r="J4511" t="s">
        <v>16</v>
      </c>
      <c r="K4511" s="20">
        <v>0</v>
      </c>
      <c r="L4511" s="20">
        <v>1</v>
      </c>
      <c r="M4511" t="str">
        <f>_xlfn.XLOOKUP(Production_Downtime_Cleaned[[#This Row],[machine_id]],Machine_master[machine_id],Machine_master[department])</f>
        <v>Cutting</v>
      </c>
    </row>
    <row r="4512" spans="1:13">
      <c r="A4512" s="19">
        <v>45845</v>
      </c>
      <c r="B4512" t="s">
        <v>25</v>
      </c>
      <c r="C4512" t="s">
        <v>17</v>
      </c>
      <c r="D4512">
        <v>8</v>
      </c>
      <c r="E4512">
        <v>0</v>
      </c>
      <c r="F4512">
        <v>8</v>
      </c>
      <c r="G4512">
        <v>4052</v>
      </c>
      <c r="H4512" t="s">
        <v>15</v>
      </c>
      <c r="I4512">
        <v>0</v>
      </c>
      <c r="J4512" t="s">
        <v>16</v>
      </c>
      <c r="K4512" s="20">
        <v>0</v>
      </c>
      <c r="L4512" s="20">
        <v>1</v>
      </c>
      <c r="M4512" t="str">
        <f>_xlfn.XLOOKUP(Production_Downtime_Cleaned[[#This Row],[machine_id]],Machine_master[machine_id],Machine_master[department])</f>
        <v>Cutting</v>
      </c>
    </row>
    <row r="4513" spans="1:13">
      <c r="A4513" s="19">
        <v>45845</v>
      </c>
      <c r="B4513" t="s">
        <v>25</v>
      </c>
      <c r="C4513" t="s">
        <v>18</v>
      </c>
      <c r="D4513">
        <v>8</v>
      </c>
      <c r="E4513">
        <v>0</v>
      </c>
      <c r="F4513">
        <v>8</v>
      </c>
      <c r="G4513">
        <v>4157</v>
      </c>
      <c r="H4513" t="s">
        <v>15</v>
      </c>
      <c r="I4513">
        <v>0</v>
      </c>
      <c r="J4513" t="s">
        <v>16</v>
      </c>
      <c r="K4513" s="20">
        <v>0</v>
      </c>
      <c r="L4513" s="20">
        <v>1</v>
      </c>
      <c r="M4513" t="str">
        <f>_xlfn.XLOOKUP(Production_Downtime_Cleaned[[#This Row],[machine_id]],Machine_master[machine_id],Machine_master[department])</f>
        <v>Cutting</v>
      </c>
    </row>
    <row r="4514" spans="1:13">
      <c r="A4514" s="19">
        <v>45846</v>
      </c>
      <c r="B4514" t="s">
        <v>13</v>
      </c>
      <c r="C4514" t="s">
        <v>14</v>
      </c>
      <c r="D4514">
        <v>8</v>
      </c>
      <c r="E4514">
        <v>0</v>
      </c>
      <c r="F4514">
        <v>8</v>
      </c>
      <c r="G4514">
        <v>5521</v>
      </c>
      <c r="H4514" t="s">
        <v>15</v>
      </c>
      <c r="I4514">
        <v>0</v>
      </c>
      <c r="J4514" t="s">
        <v>16</v>
      </c>
      <c r="K4514" s="20">
        <v>0</v>
      </c>
      <c r="L4514" s="20">
        <v>1</v>
      </c>
      <c r="M4514" t="str">
        <f>_xlfn.XLOOKUP(Production_Downtime_Cleaned[[#This Row],[machine_id]],Machine_master[machine_id],Machine_master[department])</f>
        <v>Stamping</v>
      </c>
    </row>
    <row r="4515" spans="1:13">
      <c r="A4515" s="19">
        <v>45846</v>
      </c>
      <c r="B4515" t="s">
        <v>13</v>
      </c>
      <c r="C4515" t="s">
        <v>17</v>
      </c>
      <c r="D4515">
        <v>8</v>
      </c>
      <c r="E4515">
        <v>3.8</v>
      </c>
      <c r="F4515">
        <v>4.2</v>
      </c>
      <c r="G4515">
        <v>2369</v>
      </c>
      <c r="H4515" t="s">
        <v>28</v>
      </c>
      <c r="I4515">
        <v>12500</v>
      </c>
      <c r="J4515" t="s">
        <v>16</v>
      </c>
      <c r="K4515" s="20">
        <v>0.48</v>
      </c>
      <c r="L4515" s="20">
        <v>0.53</v>
      </c>
      <c r="M4515" t="str">
        <f>_xlfn.XLOOKUP(Production_Downtime_Cleaned[[#This Row],[machine_id]],Machine_master[machine_id],Machine_master[department])</f>
        <v>Stamping</v>
      </c>
    </row>
    <row r="4516" spans="1:13">
      <c r="A4516" s="19">
        <v>45846</v>
      </c>
      <c r="B4516" t="s">
        <v>13</v>
      </c>
      <c r="C4516" t="s">
        <v>18</v>
      </c>
      <c r="D4516">
        <v>8</v>
      </c>
      <c r="E4516">
        <v>4.5</v>
      </c>
      <c r="F4516">
        <v>3.5</v>
      </c>
      <c r="G4516">
        <v>2201</v>
      </c>
      <c r="H4516" t="s">
        <v>28</v>
      </c>
      <c r="I4516">
        <v>14200</v>
      </c>
      <c r="J4516" t="s">
        <v>16</v>
      </c>
      <c r="K4516" s="20">
        <v>0.56000000000000005</v>
      </c>
      <c r="L4516" s="20">
        <v>0.44</v>
      </c>
      <c r="M4516" t="str">
        <f>_xlfn.XLOOKUP(Production_Downtime_Cleaned[[#This Row],[machine_id]],Machine_master[machine_id],Machine_master[department])</f>
        <v>Stamping</v>
      </c>
    </row>
    <row r="4517" spans="1:13">
      <c r="A4517" s="19">
        <v>45846</v>
      </c>
      <c r="B4517" t="s">
        <v>19</v>
      </c>
      <c r="C4517" t="s">
        <v>14</v>
      </c>
      <c r="D4517">
        <v>8</v>
      </c>
      <c r="E4517">
        <v>0</v>
      </c>
      <c r="F4517">
        <v>8</v>
      </c>
      <c r="G4517">
        <v>5120</v>
      </c>
      <c r="H4517" t="s">
        <v>15</v>
      </c>
      <c r="I4517">
        <v>0</v>
      </c>
      <c r="J4517" t="s">
        <v>16</v>
      </c>
      <c r="K4517" s="20">
        <v>0</v>
      </c>
      <c r="L4517" s="20">
        <v>1</v>
      </c>
      <c r="M4517" t="str">
        <f>_xlfn.XLOOKUP(Production_Downtime_Cleaned[[#This Row],[machine_id]],Machine_master[machine_id],Machine_master[department])</f>
        <v>Stamping</v>
      </c>
    </row>
    <row r="4518" spans="1:13">
      <c r="A4518" s="19">
        <v>45846</v>
      </c>
      <c r="B4518" t="s">
        <v>19</v>
      </c>
      <c r="C4518" t="s">
        <v>17</v>
      </c>
      <c r="D4518">
        <v>8</v>
      </c>
      <c r="E4518">
        <v>0</v>
      </c>
      <c r="F4518">
        <v>8</v>
      </c>
      <c r="G4518">
        <v>5469</v>
      </c>
      <c r="H4518" t="s">
        <v>15</v>
      </c>
      <c r="I4518">
        <v>0</v>
      </c>
      <c r="J4518" t="s">
        <v>16</v>
      </c>
      <c r="K4518" s="20">
        <v>0</v>
      </c>
      <c r="L4518" s="20">
        <v>1</v>
      </c>
      <c r="M4518" t="str">
        <f>_xlfn.XLOOKUP(Production_Downtime_Cleaned[[#This Row],[machine_id]],Machine_master[machine_id],Machine_master[department])</f>
        <v>Stamping</v>
      </c>
    </row>
    <row r="4519" spans="1:13">
      <c r="A4519" s="19">
        <v>45846</v>
      </c>
      <c r="B4519" t="s">
        <v>19</v>
      </c>
      <c r="C4519" t="s">
        <v>18</v>
      </c>
      <c r="D4519">
        <v>8</v>
      </c>
      <c r="E4519">
        <v>1.4</v>
      </c>
      <c r="F4519">
        <v>6.6</v>
      </c>
      <c r="G4519">
        <v>4079</v>
      </c>
      <c r="H4519" t="s">
        <v>28</v>
      </c>
      <c r="I4519">
        <v>13400</v>
      </c>
      <c r="J4519" t="s">
        <v>16</v>
      </c>
      <c r="K4519" s="20">
        <v>0.18</v>
      </c>
      <c r="L4519" s="20">
        <v>0.83</v>
      </c>
      <c r="M4519" t="str">
        <f>_xlfn.XLOOKUP(Production_Downtime_Cleaned[[#This Row],[machine_id]],Machine_master[machine_id],Machine_master[department])</f>
        <v>Stamping</v>
      </c>
    </row>
    <row r="4520" spans="1:13">
      <c r="A4520" s="19">
        <v>45846</v>
      </c>
      <c r="B4520" t="s">
        <v>20</v>
      </c>
      <c r="C4520" t="s">
        <v>14</v>
      </c>
      <c r="D4520">
        <v>8</v>
      </c>
      <c r="E4520">
        <v>0</v>
      </c>
      <c r="F4520">
        <v>8</v>
      </c>
      <c r="G4520">
        <v>4583</v>
      </c>
      <c r="H4520" t="s">
        <v>15</v>
      </c>
      <c r="I4520">
        <v>0</v>
      </c>
      <c r="J4520" t="s">
        <v>16</v>
      </c>
      <c r="K4520" s="20">
        <v>0</v>
      </c>
      <c r="L4520" s="20">
        <v>1</v>
      </c>
      <c r="M4520" t="str">
        <f>_xlfn.XLOOKUP(Production_Downtime_Cleaned[[#This Row],[machine_id]],Machine_master[machine_id],Machine_master[department])</f>
        <v>Stamping</v>
      </c>
    </row>
    <row r="4521" spans="1:13">
      <c r="A4521" s="19">
        <v>45846</v>
      </c>
      <c r="B4521" t="s">
        <v>20</v>
      </c>
      <c r="C4521" t="s">
        <v>17</v>
      </c>
      <c r="D4521">
        <v>8</v>
      </c>
      <c r="E4521">
        <v>0</v>
      </c>
      <c r="F4521">
        <v>8</v>
      </c>
      <c r="G4521">
        <v>5033</v>
      </c>
      <c r="H4521" t="s">
        <v>15</v>
      </c>
      <c r="I4521">
        <v>0</v>
      </c>
      <c r="J4521" t="s">
        <v>16</v>
      </c>
      <c r="K4521" s="20">
        <v>0</v>
      </c>
      <c r="L4521" s="20">
        <v>1</v>
      </c>
      <c r="M4521" t="str">
        <f>_xlfn.XLOOKUP(Production_Downtime_Cleaned[[#This Row],[machine_id]],Machine_master[machine_id],Machine_master[department])</f>
        <v>Stamping</v>
      </c>
    </row>
    <row r="4522" spans="1:13">
      <c r="A4522" s="19">
        <v>45846</v>
      </c>
      <c r="B4522" t="s">
        <v>20</v>
      </c>
      <c r="C4522" t="s">
        <v>18</v>
      </c>
      <c r="D4522">
        <v>8</v>
      </c>
      <c r="E4522">
        <v>0</v>
      </c>
      <c r="F4522">
        <v>8</v>
      </c>
      <c r="G4522">
        <v>4773</v>
      </c>
      <c r="H4522" t="s">
        <v>15</v>
      </c>
      <c r="I4522">
        <v>0</v>
      </c>
      <c r="J4522" t="s">
        <v>16</v>
      </c>
      <c r="K4522" s="20">
        <v>0</v>
      </c>
      <c r="L4522" s="20">
        <v>1</v>
      </c>
      <c r="M4522" t="str">
        <f>_xlfn.XLOOKUP(Production_Downtime_Cleaned[[#This Row],[machine_id]],Machine_master[machine_id],Machine_master[department])</f>
        <v>Stamping</v>
      </c>
    </row>
    <row r="4523" spans="1:13">
      <c r="A4523" s="19">
        <v>45846</v>
      </c>
      <c r="B4523" t="s">
        <v>21</v>
      </c>
      <c r="C4523" t="s">
        <v>14</v>
      </c>
      <c r="D4523">
        <v>8</v>
      </c>
      <c r="E4523">
        <v>0</v>
      </c>
      <c r="F4523">
        <v>8</v>
      </c>
      <c r="G4523">
        <v>639</v>
      </c>
      <c r="H4523" t="s">
        <v>15</v>
      </c>
      <c r="I4523">
        <v>0</v>
      </c>
      <c r="J4523" t="s">
        <v>16</v>
      </c>
      <c r="K4523" s="20">
        <v>0</v>
      </c>
      <c r="L4523" s="20">
        <v>1</v>
      </c>
      <c r="M4523" t="str">
        <f>_xlfn.XLOOKUP(Production_Downtime_Cleaned[[#This Row],[machine_id]],Machine_master[machine_id],Machine_master[department])</f>
        <v>Machining</v>
      </c>
    </row>
    <row r="4524" spans="1:13">
      <c r="A4524" s="19">
        <v>45846</v>
      </c>
      <c r="B4524" t="s">
        <v>21</v>
      </c>
      <c r="C4524" t="s">
        <v>17</v>
      </c>
      <c r="D4524">
        <v>8</v>
      </c>
      <c r="E4524">
        <v>0</v>
      </c>
      <c r="F4524">
        <v>8</v>
      </c>
      <c r="G4524">
        <v>715</v>
      </c>
      <c r="H4524" t="s">
        <v>15</v>
      </c>
      <c r="I4524">
        <v>0</v>
      </c>
      <c r="J4524" t="s">
        <v>16</v>
      </c>
      <c r="K4524" s="20">
        <v>0</v>
      </c>
      <c r="L4524" s="20">
        <v>1</v>
      </c>
      <c r="M4524" t="str">
        <f>_xlfn.XLOOKUP(Production_Downtime_Cleaned[[#This Row],[machine_id]],Machine_master[machine_id],Machine_master[department])</f>
        <v>Machining</v>
      </c>
    </row>
    <row r="4525" spans="1:13">
      <c r="A4525" s="19">
        <v>45846</v>
      </c>
      <c r="B4525" t="s">
        <v>21</v>
      </c>
      <c r="C4525" t="s">
        <v>18</v>
      </c>
      <c r="D4525">
        <v>8</v>
      </c>
      <c r="E4525">
        <v>0</v>
      </c>
      <c r="F4525">
        <v>8</v>
      </c>
      <c r="G4525">
        <v>720</v>
      </c>
      <c r="H4525" t="s">
        <v>15</v>
      </c>
      <c r="I4525">
        <v>0</v>
      </c>
      <c r="J4525" t="s">
        <v>16</v>
      </c>
      <c r="K4525" s="20">
        <v>0</v>
      </c>
      <c r="L4525" s="20">
        <v>1</v>
      </c>
      <c r="M4525" t="str">
        <f>_xlfn.XLOOKUP(Production_Downtime_Cleaned[[#This Row],[machine_id]],Machine_master[machine_id],Machine_master[department])</f>
        <v>Machining</v>
      </c>
    </row>
    <row r="4526" spans="1:13">
      <c r="A4526" s="19">
        <v>45846</v>
      </c>
      <c r="B4526" t="s">
        <v>22</v>
      </c>
      <c r="C4526" t="s">
        <v>14</v>
      </c>
      <c r="D4526">
        <v>8</v>
      </c>
      <c r="E4526">
        <v>0</v>
      </c>
      <c r="F4526">
        <v>8</v>
      </c>
      <c r="G4526">
        <v>731</v>
      </c>
      <c r="H4526" t="s">
        <v>15</v>
      </c>
      <c r="I4526">
        <v>0</v>
      </c>
      <c r="J4526" t="s">
        <v>16</v>
      </c>
      <c r="K4526" s="20">
        <v>0</v>
      </c>
      <c r="L4526" s="20">
        <v>1</v>
      </c>
      <c r="M4526" t="str">
        <f>_xlfn.XLOOKUP(Production_Downtime_Cleaned[[#This Row],[machine_id]],Machine_master[machine_id],Machine_master[department])</f>
        <v>Machining</v>
      </c>
    </row>
    <row r="4527" spans="1:13">
      <c r="A4527" s="19">
        <v>45846</v>
      </c>
      <c r="B4527" t="s">
        <v>22</v>
      </c>
      <c r="C4527" t="s">
        <v>17</v>
      </c>
      <c r="D4527">
        <v>8</v>
      </c>
      <c r="E4527">
        <v>5.8</v>
      </c>
      <c r="F4527">
        <v>2.2000000000000002</v>
      </c>
      <c r="G4527">
        <v>204</v>
      </c>
      <c r="H4527" t="s">
        <v>26</v>
      </c>
      <c r="I4527">
        <v>12700</v>
      </c>
      <c r="J4527" t="s">
        <v>16</v>
      </c>
      <c r="K4527" s="20">
        <v>0.73</v>
      </c>
      <c r="L4527" s="20">
        <v>0.28000000000000003</v>
      </c>
      <c r="M4527" t="str">
        <f>_xlfn.XLOOKUP(Production_Downtime_Cleaned[[#This Row],[machine_id]],Machine_master[machine_id],Machine_master[department])</f>
        <v>Machining</v>
      </c>
    </row>
    <row r="4528" spans="1:13">
      <c r="A4528" s="19">
        <v>45846</v>
      </c>
      <c r="B4528" t="s">
        <v>22</v>
      </c>
      <c r="C4528" t="s">
        <v>18</v>
      </c>
      <c r="D4528">
        <v>8</v>
      </c>
      <c r="E4528">
        <v>0</v>
      </c>
      <c r="F4528">
        <v>8</v>
      </c>
      <c r="G4528">
        <v>676</v>
      </c>
      <c r="H4528" t="s">
        <v>15</v>
      </c>
      <c r="I4528">
        <v>0</v>
      </c>
      <c r="J4528" t="s">
        <v>16</v>
      </c>
      <c r="K4528" s="20">
        <v>0</v>
      </c>
      <c r="L4528" s="20">
        <v>1</v>
      </c>
      <c r="M4528" t="str">
        <f>_xlfn.XLOOKUP(Production_Downtime_Cleaned[[#This Row],[machine_id]],Machine_master[machine_id],Machine_master[department])</f>
        <v>Machining</v>
      </c>
    </row>
    <row r="4529" spans="1:13">
      <c r="A4529" s="19">
        <v>45846</v>
      </c>
      <c r="B4529" t="s">
        <v>23</v>
      </c>
      <c r="C4529" t="s">
        <v>14</v>
      </c>
      <c r="D4529">
        <v>8</v>
      </c>
      <c r="E4529">
        <v>0</v>
      </c>
      <c r="F4529">
        <v>8</v>
      </c>
      <c r="G4529">
        <v>3219</v>
      </c>
      <c r="H4529" t="s">
        <v>15</v>
      </c>
      <c r="I4529">
        <v>0</v>
      </c>
      <c r="J4529" t="s">
        <v>16</v>
      </c>
      <c r="K4529" s="20">
        <v>0</v>
      </c>
      <c r="L4529" s="20">
        <v>1</v>
      </c>
      <c r="M4529" t="str">
        <f>_xlfn.XLOOKUP(Production_Downtime_Cleaned[[#This Row],[machine_id]],Machine_master[machine_id],Machine_master[department])</f>
        <v>Assembly</v>
      </c>
    </row>
    <row r="4530" spans="1:13">
      <c r="A4530" s="19">
        <v>45846</v>
      </c>
      <c r="B4530" t="s">
        <v>23</v>
      </c>
      <c r="C4530" t="s">
        <v>17</v>
      </c>
      <c r="D4530">
        <v>8</v>
      </c>
      <c r="E4530">
        <v>0</v>
      </c>
      <c r="F4530">
        <v>8</v>
      </c>
      <c r="G4530">
        <v>3251</v>
      </c>
      <c r="H4530" t="s">
        <v>15</v>
      </c>
      <c r="I4530">
        <v>0</v>
      </c>
      <c r="J4530" t="s">
        <v>16</v>
      </c>
      <c r="K4530" s="20">
        <v>0</v>
      </c>
      <c r="L4530" s="20">
        <v>1</v>
      </c>
      <c r="M4530" t="str">
        <f>_xlfn.XLOOKUP(Production_Downtime_Cleaned[[#This Row],[machine_id]],Machine_master[machine_id],Machine_master[department])</f>
        <v>Assembly</v>
      </c>
    </row>
    <row r="4531" spans="1:13">
      <c r="A4531" s="19">
        <v>45846</v>
      </c>
      <c r="B4531" t="s">
        <v>23</v>
      </c>
      <c r="C4531" t="s">
        <v>18</v>
      </c>
      <c r="D4531">
        <v>8</v>
      </c>
      <c r="E4531">
        <v>0</v>
      </c>
      <c r="F4531">
        <v>8</v>
      </c>
      <c r="G4531">
        <v>3212</v>
      </c>
      <c r="H4531" t="s">
        <v>15</v>
      </c>
      <c r="I4531">
        <v>0</v>
      </c>
      <c r="J4531" t="s">
        <v>16</v>
      </c>
      <c r="K4531" s="20">
        <v>0</v>
      </c>
      <c r="L4531" s="20">
        <v>1</v>
      </c>
      <c r="M4531" t="str">
        <f>_xlfn.XLOOKUP(Production_Downtime_Cleaned[[#This Row],[machine_id]],Machine_master[machine_id],Machine_master[department])</f>
        <v>Assembly</v>
      </c>
    </row>
    <row r="4532" spans="1:13">
      <c r="A4532" s="19">
        <v>45846</v>
      </c>
      <c r="B4532" t="s">
        <v>24</v>
      </c>
      <c r="C4532" t="s">
        <v>14</v>
      </c>
      <c r="D4532">
        <v>8</v>
      </c>
      <c r="E4532">
        <v>0</v>
      </c>
      <c r="F4532">
        <v>8</v>
      </c>
      <c r="G4532">
        <v>3343</v>
      </c>
      <c r="H4532" t="s">
        <v>15</v>
      </c>
      <c r="I4532">
        <v>0</v>
      </c>
      <c r="J4532" t="s">
        <v>16</v>
      </c>
      <c r="K4532" s="20">
        <v>0</v>
      </c>
      <c r="L4532" s="20">
        <v>1</v>
      </c>
      <c r="M4532" t="str">
        <f>_xlfn.XLOOKUP(Production_Downtime_Cleaned[[#This Row],[machine_id]],Machine_master[machine_id],Machine_master[department])</f>
        <v>Assembly</v>
      </c>
    </row>
    <row r="4533" spans="1:13">
      <c r="A4533" s="19">
        <v>45846</v>
      </c>
      <c r="B4533" t="s">
        <v>24</v>
      </c>
      <c r="C4533" t="s">
        <v>17</v>
      </c>
      <c r="D4533">
        <v>8</v>
      </c>
      <c r="E4533">
        <v>4.8</v>
      </c>
      <c r="F4533">
        <v>3.2</v>
      </c>
      <c r="G4533">
        <v>1292</v>
      </c>
      <c r="H4533" t="s">
        <v>28</v>
      </c>
      <c r="I4533">
        <v>9500</v>
      </c>
      <c r="J4533" t="s">
        <v>16</v>
      </c>
      <c r="K4533" s="20">
        <v>0.6</v>
      </c>
      <c r="L4533" s="20">
        <v>0.4</v>
      </c>
      <c r="M4533" t="str">
        <f>_xlfn.XLOOKUP(Production_Downtime_Cleaned[[#This Row],[machine_id]],Machine_master[machine_id],Machine_master[department])</f>
        <v>Assembly</v>
      </c>
    </row>
    <row r="4534" spans="1:13">
      <c r="A4534" s="19">
        <v>45846</v>
      </c>
      <c r="B4534" t="s">
        <v>24</v>
      </c>
      <c r="C4534" t="s">
        <v>18</v>
      </c>
      <c r="D4534">
        <v>8</v>
      </c>
      <c r="E4534">
        <v>0</v>
      </c>
      <c r="F4534">
        <v>8</v>
      </c>
      <c r="G4534">
        <v>3133</v>
      </c>
      <c r="H4534" t="s">
        <v>15</v>
      </c>
      <c r="I4534">
        <v>0</v>
      </c>
      <c r="J4534" t="s">
        <v>16</v>
      </c>
      <c r="K4534" s="20">
        <v>0</v>
      </c>
      <c r="L4534" s="20">
        <v>1</v>
      </c>
      <c r="M4534" t="str">
        <f>_xlfn.XLOOKUP(Production_Downtime_Cleaned[[#This Row],[machine_id]],Machine_master[machine_id],Machine_master[department])</f>
        <v>Assembly</v>
      </c>
    </row>
    <row r="4535" spans="1:13">
      <c r="A4535" s="19">
        <v>45846</v>
      </c>
      <c r="B4535" t="s">
        <v>25</v>
      </c>
      <c r="C4535" t="s">
        <v>14</v>
      </c>
      <c r="D4535">
        <v>8</v>
      </c>
      <c r="E4535">
        <v>1.6</v>
      </c>
      <c r="F4535">
        <v>6.4</v>
      </c>
      <c r="G4535">
        <v>3159</v>
      </c>
      <c r="H4535" t="s">
        <v>28</v>
      </c>
      <c r="I4535">
        <v>6700</v>
      </c>
      <c r="J4535" t="s">
        <v>16</v>
      </c>
      <c r="K4535" s="20">
        <v>0.2</v>
      </c>
      <c r="L4535" s="20">
        <v>0.8</v>
      </c>
      <c r="M4535" t="str">
        <f>_xlfn.XLOOKUP(Production_Downtime_Cleaned[[#This Row],[machine_id]],Machine_master[machine_id],Machine_master[department])</f>
        <v>Cutting</v>
      </c>
    </row>
    <row r="4536" spans="1:13">
      <c r="A4536" s="19">
        <v>45846</v>
      </c>
      <c r="B4536" t="s">
        <v>25</v>
      </c>
      <c r="C4536" t="s">
        <v>17</v>
      </c>
      <c r="D4536">
        <v>8</v>
      </c>
      <c r="E4536">
        <v>0</v>
      </c>
      <c r="F4536">
        <v>8</v>
      </c>
      <c r="G4536">
        <v>3950</v>
      </c>
      <c r="H4536" t="s">
        <v>15</v>
      </c>
      <c r="I4536">
        <v>0</v>
      </c>
      <c r="J4536" t="s">
        <v>16</v>
      </c>
      <c r="K4536" s="20">
        <v>0</v>
      </c>
      <c r="L4536" s="20">
        <v>1</v>
      </c>
      <c r="M4536" t="str">
        <f>_xlfn.XLOOKUP(Production_Downtime_Cleaned[[#This Row],[machine_id]],Machine_master[machine_id],Machine_master[department])</f>
        <v>Cutting</v>
      </c>
    </row>
    <row r="4537" spans="1:13">
      <c r="A4537" s="19">
        <v>45846</v>
      </c>
      <c r="B4537" t="s">
        <v>25</v>
      </c>
      <c r="C4537" t="s">
        <v>18</v>
      </c>
      <c r="D4537">
        <v>8</v>
      </c>
      <c r="E4537">
        <v>0</v>
      </c>
      <c r="F4537">
        <v>8</v>
      </c>
      <c r="G4537">
        <v>3945</v>
      </c>
      <c r="H4537" t="s">
        <v>15</v>
      </c>
      <c r="I4537">
        <v>0</v>
      </c>
      <c r="J4537" t="s">
        <v>16</v>
      </c>
      <c r="K4537" s="20">
        <v>0</v>
      </c>
      <c r="L4537" s="20">
        <v>1</v>
      </c>
      <c r="M4537" t="str">
        <f>_xlfn.XLOOKUP(Production_Downtime_Cleaned[[#This Row],[machine_id]],Machine_master[machine_id],Machine_master[department])</f>
        <v>Cutting</v>
      </c>
    </row>
    <row r="4538" spans="1:13">
      <c r="A4538" s="19">
        <v>45847</v>
      </c>
      <c r="B4538" t="s">
        <v>13</v>
      </c>
      <c r="C4538" t="s">
        <v>14</v>
      </c>
      <c r="D4538">
        <v>8</v>
      </c>
      <c r="E4538">
        <v>0</v>
      </c>
      <c r="F4538">
        <v>8</v>
      </c>
      <c r="G4538">
        <v>4839</v>
      </c>
      <c r="H4538" t="s">
        <v>15</v>
      </c>
      <c r="I4538">
        <v>0</v>
      </c>
      <c r="J4538" t="s">
        <v>16</v>
      </c>
      <c r="K4538" s="20">
        <v>0</v>
      </c>
      <c r="L4538" s="20">
        <v>1</v>
      </c>
      <c r="M4538" t="str">
        <f>_xlfn.XLOOKUP(Production_Downtime_Cleaned[[#This Row],[machine_id]],Machine_master[machine_id],Machine_master[department])</f>
        <v>Stamping</v>
      </c>
    </row>
    <row r="4539" spans="1:13">
      <c r="A4539" s="19">
        <v>45847</v>
      </c>
      <c r="B4539" t="s">
        <v>13</v>
      </c>
      <c r="C4539" t="s">
        <v>17</v>
      </c>
      <c r="D4539">
        <v>8</v>
      </c>
      <c r="E4539">
        <v>1.9</v>
      </c>
      <c r="F4539">
        <v>6.1</v>
      </c>
      <c r="G4539">
        <v>4025</v>
      </c>
      <c r="H4539" t="s">
        <v>30</v>
      </c>
      <c r="I4539">
        <v>6100</v>
      </c>
      <c r="J4539" t="s">
        <v>16</v>
      </c>
      <c r="K4539" s="20">
        <v>0.24</v>
      </c>
      <c r="L4539" s="20">
        <v>0.76</v>
      </c>
      <c r="M4539" t="str">
        <f>_xlfn.XLOOKUP(Production_Downtime_Cleaned[[#This Row],[machine_id]],Machine_master[machine_id],Machine_master[department])</f>
        <v>Stamping</v>
      </c>
    </row>
    <row r="4540" spans="1:13">
      <c r="A4540" s="19">
        <v>45847</v>
      </c>
      <c r="B4540" t="s">
        <v>13</v>
      </c>
      <c r="C4540" t="s">
        <v>18</v>
      </c>
      <c r="D4540">
        <v>8</v>
      </c>
      <c r="E4540">
        <v>0</v>
      </c>
      <c r="F4540">
        <v>8</v>
      </c>
      <c r="G4540">
        <v>4593</v>
      </c>
      <c r="H4540" t="s">
        <v>15</v>
      </c>
      <c r="I4540">
        <v>0</v>
      </c>
      <c r="J4540" t="s">
        <v>16</v>
      </c>
      <c r="K4540" s="20">
        <v>0</v>
      </c>
      <c r="L4540" s="20">
        <v>1</v>
      </c>
      <c r="M4540" t="str">
        <f>_xlfn.XLOOKUP(Production_Downtime_Cleaned[[#This Row],[machine_id]],Machine_master[machine_id],Machine_master[department])</f>
        <v>Stamping</v>
      </c>
    </row>
    <row r="4541" spans="1:13">
      <c r="A4541" s="19">
        <v>45847</v>
      </c>
      <c r="B4541" t="s">
        <v>19</v>
      </c>
      <c r="C4541" t="s">
        <v>14</v>
      </c>
      <c r="D4541">
        <v>8</v>
      </c>
      <c r="E4541">
        <v>0</v>
      </c>
      <c r="F4541">
        <v>8</v>
      </c>
      <c r="G4541">
        <v>5778</v>
      </c>
      <c r="H4541" t="s">
        <v>15</v>
      </c>
      <c r="I4541">
        <v>0</v>
      </c>
      <c r="J4541" t="s">
        <v>16</v>
      </c>
      <c r="K4541" s="20">
        <v>0</v>
      </c>
      <c r="L4541" s="20">
        <v>1</v>
      </c>
      <c r="M4541" t="str">
        <f>_xlfn.XLOOKUP(Production_Downtime_Cleaned[[#This Row],[machine_id]],Machine_master[machine_id],Machine_master[department])</f>
        <v>Stamping</v>
      </c>
    </row>
    <row r="4542" spans="1:13">
      <c r="A4542" s="19">
        <v>45847</v>
      </c>
      <c r="B4542" t="s">
        <v>19</v>
      </c>
      <c r="C4542" t="s">
        <v>17</v>
      </c>
      <c r="D4542">
        <v>8</v>
      </c>
      <c r="E4542">
        <v>4</v>
      </c>
      <c r="F4542">
        <v>4</v>
      </c>
      <c r="G4542">
        <v>2693</v>
      </c>
      <c r="H4542" t="s">
        <v>28</v>
      </c>
      <c r="I4542">
        <v>5700</v>
      </c>
      <c r="J4542" t="s">
        <v>16</v>
      </c>
      <c r="K4542" s="20">
        <v>0.5</v>
      </c>
      <c r="L4542" s="20">
        <v>0.5</v>
      </c>
      <c r="M4542" t="str">
        <f>_xlfn.XLOOKUP(Production_Downtime_Cleaned[[#This Row],[machine_id]],Machine_master[machine_id],Machine_master[department])</f>
        <v>Stamping</v>
      </c>
    </row>
    <row r="4543" spans="1:13">
      <c r="A4543" s="19">
        <v>45847</v>
      </c>
      <c r="B4543" t="s">
        <v>19</v>
      </c>
      <c r="C4543" t="s">
        <v>18</v>
      </c>
      <c r="D4543">
        <v>8</v>
      </c>
      <c r="E4543">
        <v>0</v>
      </c>
      <c r="F4543">
        <v>8</v>
      </c>
      <c r="G4543">
        <v>5254</v>
      </c>
      <c r="H4543" t="s">
        <v>15</v>
      </c>
      <c r="I4543">
        <v>0</v>
      </c>
      <c r="J4543" t="s">
        <v>16</v>
      </c>
      <c r="K4543" s="20">
        <v>0</v>
      </c>
      <c r="L4543" s="20">
        <v>1</v>
      </c>
      <c r="M4543" t="str">
        <f>_xlfn.XLOOKUP(Production_Downtime_Cleaned[[#This Row],[machine_id]],Machine_master[machine_id],Machine_master[department])</f>
        <v>Stamping</v>
      </c>
    </row>
    <row r="4544" spans="1:13">
      <c r="A4544" s="19">
        <v>45847</v>
      </c>
      <c r="B4544" t="s">
        <v>20</v>
      </c>
      <c r="C4544" t="s">
        <v>14</v>
      </c>
      <c r="D4544">
        <v>8</v>
      </c>
      <c r="E4544">
        <v>0</v>
      </c>
      <c r="F4544">
        <v>8</v>
      </c>
      <c r="G4544">
        <v>4313</v>
      </c>
      <c r="H4544" t="s">
        <v>15</v>
      </c>
      <c r="I4544">
        <v>0</v>
      </c>
      <c r="J4544" t="s">
        <v>16</v>
      </c>
      <c r="K4544" s="20">
        <v>0</v>
      </c>
      <c r="L4544" s="20">
        <v>1</v>
      </c>
      <c r="M4544" t="str">
        <f>_xlfn.XLOOKUP(Production_Downtime_Cleaned[[#This Row],[machine_id]],Machine_master[machine_id],Machine_master[department])</f>
        <v>Stamping</v>
      </c>
    </row>
    <row r="4545" spans="1:13">
      <c r="A4545" s="19">
        <v>45847</v>
      </c>
      <c r="B4545" t="s">
        <v>20</v>
      </c>
      <c r="C4545" t="s">
        <v>17</v>
      </c>
      <c r="D4545">
        <v>8</v>
      </c>
      <c r="E4545">
        <v>0</v>
      </c>
      <c r="F4545">
        <v>8</v>
      </c>
      <c r="G4545">
        <v>4753</v>
      </c>
      <c r="H4545" t="s">
        <v>15</v>
      </c>
      <c r="I4545">
        <v>0</v>
      </c>
      <c r="J4545" t="s">
        <v>16</v>
      </c>
      <c r="K4545" s="20">
        <v>0</v>
      </c>
      <c r="L4545" s="20">
        <v>1</v>
      </c>
      <c r="M4545" t="str">
        <f>_xlfn.XLOOKUP(Production_Downtime_Cleaned[[#This Row],[machine_id]],Machine_master[machine_id],Machine_master[department])</f>
        <v>Stamping</v>
      </c>
    </row>
    <row r="4546" spans="1:13">
      <c r="A4546" s="19">
        <v>45847</v>
      </c>
      <c r="B4546" t="s">
        <v>20</v>
      </c>
      <c r="C4546" t="s">
        <v>18</v>
      </c>
      <c r="D4546">
        <v>8</v>
      </c>
      <c r="E4546">
        <v>0</v>
      </c>
      <c r="F4546">
        <v>8</v>
      </c>
      <c r="G4546">
        <v>4293</v>
      </c>
      <c r="H4546" t="s">
        <v>15</v>
      </c>
      <c r="I4546">
        <v>0</v>
      </c>
      <c r="J4546" t="s">
        <v>16</v>
      </c>
      <c r="K4546" s="20">
        <v>0</v>
      </c>
      <c r="L4546" s="20">
        <v>1</v>
      </c>
      <c r="M4546" t="str">
        <f>_xlfn.XLOOKUP(Production_Downtime_Cleaned[[#This Row],[machine_id]],Machine_master[machine_id],Machine_master[department])</f>
        <v>Stamping</v>
      </c>
    </row>
    <row r="4547" spans="1:13">
      <c r="A4547" s="19">
        <v>45847</v>
      </c>
      <c r="B4547" t="s">
        <v>21</v>
      </c>
      <c r="C4547" t="s">
        <v>14</v>
      </c>
      <c r="D4547">
        <v>8</v>
      </c>
      <c r="E4547">
        <v>5.5</v>
      </c>
      <c r="F4547">
        <v>2.5</v>
      </c>
      <c r="G4547">
        <v>208</v>
      </c>
      <c r="H4547" t="s">
        <v>26</v>
      </c>
      <c r="I4547">
        <v>8200</v>
      </c>
      <c r="J4547" t="s">
        <v>16</v>
      </c>
      <c r="K4547" s="20">
        <v>0.69</v>
      </c>
      <c r="L4547" s="20">
        <v>0.31</v>
      </c>
      <c r="M4547" t="str">
        <f>_xlfn.XLOOKUP(Production_Downtime_Cleaned[[#This Row],[machine_id]],Machine_master[machine_id],Machine_master[department])</f>
        <v>Machining</v>
      </c>
    </row>
    <row r="4548" spans="1:13">
      <c r="A4548" s="19">
        <v>45847</v>
      </c>
      <c r="B4548" t="s">
        <v>21</v>
      </c>
      <c r="C4548" t="s">
        <v>17</v>
      </c>
      <c r="D4548">
        <v>8</v>
      </c>
      <c r="E4548">
        <v>0</v>
      </c>
      <c r="F4548">
        <v>8</v>
      </c>
      <c r="G4548">
        <v>691</v>
      </c>
      <c r="H4548" t="s">
        <v>15</v>
      </c>
      <c r="I4548">
        <v>0</v>
      </c>
      <c r="J4548" t="s">
        <v>16</v>
      </c>
      <c r="K4548" s="20">
        <v>0</v>
      </c>
      <c r="L4548" s="20">
        <v>1</v>
      </c>
      <c r="M4548" t="str">
        <f>_xlfn.XLOOKUP(Production_Downtime_Cleaned[[#This Row],[machine_id]],Machine_master[machine_id],Machine_master[department])</f>
        <v>Machining</v>
      </c>
    </row>
    <row r="4549" spans="1:13">
      <c r="A4549" s="19">
        <v>45847</v>
      </c>
      <c r="B4549" t="s">
        <v>21</v>
      </c>
      <c r="C4549" t="s">
        <v>18</v>
      </c>
      <c r="D4549">
        <v>8</v>
      </c>
      <c r="E4549">
        <v>0.7</v>
      </c>
      <c r="F4549">
        <v>7.3</v>
      </c>
      <c r="G4549">
        <v>559</v>
      </c>
      <c r="H4549" t="s">
        <v>27</v>
      </c>
      <c r="I4549">
        <v>14800</v>
      </c>
      <c r="J4549" t="s">
        <v>16</v>
      </c>
      <c r="K4549" s="20">
        <v>0.09</v>
      </c>
      <c r="L4549" s="20">
        <v>0.91</v>
      </c>
      <c r="M4549" t="str">
        <f>_xlfn.XLOOKUP(Production_Downtime_Cleaned[[#This Row],[machine_id]],Machine_master[machine_id],Machine_master[department])</f>
        <v>Machining</v>
      </c>
    </row>
    <row r="4550" spans="1:13">
      <c r="A4550" s="19">
        <v>45847</v>
      </c>
      <c r="B4550" t="s">
        <v>22</v>
      </c>
      <c r="C4550" t="s">
        <v>14</v>
      </c>
      <c r="D4550">
        <v>8</v>
      </c>
      <c r="E4550">
        <v>0</v>
      </c>
      <c r="F4550">
        <v>8</v>
      </c>
      <c r="G4550">
        <v>660</v>
      </c>
      <c r="H4550" t="s">
        <v>15</v>
      </c>
      <c r="I4550">
        <v>0</v>
      </c>
      <c r="J4550" t="s">
        <v>16</v>
      </c>
      <c r="K4550" s="20">
        <v>0</v>
      </c>
      <c r="L4550" s="20">
        <v>1</v>
      </c>
      <c r="M4550" t="str">
        <f>_xlfn.XLOOKUP(Production_Downtime_Cleaned[[#This Row],[machine_id]],Machine_master[machine_id],Machine_master[department])</f>
        <v>Machining</v>
      </c>
    </row>
    <row r="4551" spans="1:13">
      <c r="A4551" s="19">
        <v>45847</v>
      </c>
      <c r="B4551" t="s">
        <v>22</v>
      </c>
      <c r="C4551" t="s">
        <v>17</v>
      </c>
      <c r="D4551">
        <v>8</v>
      </c>
      <c r="E4551">
        <v>0</v>
      </c>
      <c r="F4551">
        <v>8</v>
      </c>
      <c r="G4551">
        <v>679</v>
      </c>
      <c r="H4551" t="s">
        <v>15</v>
      </c>
      <c r="I4551">
        <v>0</v>
      </c>
      <c r="J4551" t="s">
        <v>16</v>
      </c>
      <c r="K4551" s="20">
        <v>0</v>
      </c>
      <c r="L4551" s="20">
        <v>1</v>
      </c>
      <c r="M4551" t="str">
        <f>_xlfn.XLOOKUP(Production_Downtime_Cleaned[[#This Row],[machine_id]],Machine_master[machine_id],Machine_master[department])</f>
        <v>Machining</v>
      </c>
    </row>
    <row r="4552" spans="1:13">
      <c r="A4552" s="19">
        <v>45847</v>
      </c>
      <c r="B4552" t="s">
        <v>22</v>
      </c>
      <c r="C4552" t="s">
        <v>18</v>
      </c>
      <c r="D4552">
        <v>8</v>
      </c>
      <c r="E4552">
        <v>6.7</v>
      </c>
      <c r="F4552">
        <v>1.3</v>
      </c>
      <c r="G4552">
        <v>120</v>
      </c>
      <c r="H4552" t="s">
        <v>27</v>
      </c>
      <c r="I4552">
        <v>12700</v>
      </c>
      <c r="J4552" t="s">
        <v>16</v>
      </c>
      <c r="K4552" s="20">
        <v>0.84</v>
      </c>
      <c r="L4552" s="20">
        <v>0.16</v>
      </c>
      <c r="M4552" t="str">
        <f>_xlfn.XLOOKUP(Production_Downtime_Cleaned[[#This Row],[machine_id]],Machine_master[machine_id],Machine_master[department])</f>
        <v>Machining</v>
      </c>
    </row>
    <row r="4553" spans="1:13">
      <c r="A4553" s="19">
        <v>45847</v>
      </c>
      <c r="B4553" t="s">
        <v>23</v>
      </c>
      <c r="C4553" t="s">
        <v>14</v>
      </c>
      <c r="D4553">
        <v>8</v>
      </c>
      <c r="E4553">
        <v>0</v>
      </c>
      <c r="F4553">
        <v>8</v>
      </c>
      <c r="G4553">
        <v>3338</v>
      </c>
      <c r="H4553" t="s">
        <v>15</v>
      </c>
      <c r="I4553">
        <v>0</v>
      </c>
      <c r="J4553" t="s">
        <v>16</v>
      </c>
      <c r="K4553" s="20">
        <v>0</v>
      </c>
      <c r="L4553" s="20">
        <v>1</v>
      </c>
      <c r="M4553" t="str">
        <f>_xlfn.XLOOKUP(Production_Downtime_Cleaned[[#This Row],[machine_id]],Machine_master[machine_id],Machine_master[department])</f>
        <v>Assembly</v>
      </c>
    </row>
    <row r="4554" spans="1:13">
      <c r="A4554" s="19">
        <v>45847</v>
      </c>
      <c r="B4554" t="s">
        <v>23</v>
      </c>
      <c r="C4554" t="s">
        <v>17</v>
      </c>
      <c r="D4554">
        <v>8</v>
      </c>
      <c r="E4554">
        <v>0</v>
      </c>
      <c r="F4554">
        <v>8</v>
      </c>
      <c r="G4554">
        <v>3716</v>
      </c>
      <c r="H4554" t="s">
        <v>15</v>
      </c>
      <c r="I4554">
        <v>0</v>
      </c>
      <c r="J4554" t="s">
        <v>16</v>
      </c>
      <c r="K4554" s="20">
        <v>0</v>
      </c>
      <c r="L4554" s="20">
        <v>1</v>
      </c>
      <c r="M4554" t="str">
        <f>_xlfn.XLOOKUP(Production_Downtime_Cleaned[[#This Row],[machine_id]],Machine_master[machine_id],Machine_master[department])</f>
        <v>Assembly</v>
      </c>
    </row>
    <row r="4555" spans="1:13">
      <c r="A4555" s="19">
        <v>45847</v>
      </c>
      <c r="B4555" t="s">
        <v>23</v>
      </c>
      <c r="C4555" t="s">
        <v>18</v>
      </c>
      <c r="D4555">
        <v>8</v>
      </c>
      <c r="E4555">
        <v>0</v>
      </c>
      <c r="F4555">
        <v>8</v>
      </c>
      <c r="G4555">
        <v>2965</v>
      </c>
      <c r="H4555" t="s">
        <v>15</v>
      </c>
      <c r="I4555">
        <v>0</v>
      </c>
      <c r="J4555" t="s">
        <v>16</v>
      </c>
      <c r="K4555" s="20">
        <v>0</v>
      </c>
      <c r="L4555" s="20">
        <v>1</v>
      </c>
      <c r="M4555" t="str">
        <f>_xlfn.XLOOKUP(Production_Downtime_Cleaned[[#This Row],[machine_id]],Machine_master[machine_id],Machine_master[department])</f>
        <v>Assembly</v>
      </c>
    </row>
    <row r="4556" spans="1:13">
      <c r="A4556" s="19">
        <v>45847</v>
      </c>
      <c r="B4556" t="s">
        <v>24</v>
      </c>
      <c r="C4556" t="s">
        <v>14</v>
      </c>
      <c r="D4556">
        <v>8</v>
      </c>
      <c r="E4556">
        <v>0</v>
      </c>
      <c r="F4556">
        <v>8</v>
      </c>
      <c r="G4556">
        <v>3097</v>
      </c>
      <c r="H4556" t="s">
        <v>15</v>
      </c>
      <c r="I4556">
        <v>0</v>
      </c>
      <c r="J4556" t="s">
        <v>16</v>
      </c>
      <c r="K4556" s="20">
        <v>0</v>
      </c>
      <c r="L4556" s="20">
        <v>1</v>
      </c>
      <c r="M4556" t="str">
        <f>_xlfn.XLOOKUP(Production_Downtime_Cleaned[[#This Row],[machine_id]],Machine_master[machine_id],Machine_master[department])</f>
        <v>Assembly</v>
      </c>
    </row>
    <row r="4557" spans="1:13">
      <c r="A4557" s="19">
        <v>45847</v>
      </c>
      <c r="B4557" t="s">
        <v>24</v>
      </c>
      <c r="C4557" t="s">
        <v>17</v>
      </c>
      <c r="D4557">
        <v>8</v>
      </c>
      <c r="E4557">
        <v>0</v>
      </c>
      <c r="F4557">
        <v>8</v>
      </c>
      <c r="G4557">
        <v>3326</v>
      </c>
      <c r="H4557" t="s">
        <v>15</v>
      </c>
      <c r="I4557">
        <v>0</v>
      </c>
      <c r="J4557" t="s">
        <v>16</v>
      </c>
      <c r="K4557" s="20">
        <v>0</v>
      </c>
      <c r="L4557" s="20">
        <v>1</v>
      </c>
      <c r="M4557" t="str">
        <f>_xlfn.XLOOKUP(Production_Downtime_Cleaned[[#This Row],[machine_id]],Machine_master[machine_id],Machine_master[department])</f>
        <v>Assembly</v>
      </c>
    </row>
    <row r="4558" spans="1:13">
      <c r="A4558" s="19">
        <v>45847</v>
      </c>
      <c r="B4558" t="s">
        <v>24</v>
      </c>
      <c r="C4558" t="s">
        <v>18</v>
      </c>
      <c r="D4558">
        <v>8</v>
      </c>
      <c r="E4558">
        <v>0</v>
      </c>
      <c r="F4558">
        <v>8</v>
      </c>
      <c r="G4558">
        <v>2895</v>
      </c>
      <c r="H4558" t="s">
        <v>15</v>
      </c>
      <c r="I4558">
        <v>0</v>
      </c>
      <c r="J4558" t="s">
        <v>16</v>
      </c>
      <c r="K4558" s="20">
        <v>0</v>
      </c>
      <c r="L4558" s="20">
        <v>1</v>
      </c>
      <c r="M4558" t="str">
        <f>_xlfn.XLOOKUP(Production_Downtime_Cleaned[[#This Row],[machine_id]],Machine_master[machine_id],Machine_master[department])</f>
        <v>Assembly</v>
      </c>
    </row>
    <row r="4559" spans="1:13">
      <c r="A4559" s="19">
        <v>45847</v>
      </c>
      <c r="B4559" t="s">
        <v>25</v>
      </c>
      <c r="C4559" t="s">
        <v>14</v>
      </c>
      <c r="D4559">
        <v>8</v>
      </c>
      <c r="E4559">
        <v>0</v>
      </c>
      <c r="F4559">
        <v>8</v>
      </c>
      <c r="G4559">
        <v>4173</v>
      </c>
      <c r="H4559" t="s">
        <v>15</v>
      </c>
      <c r="I4559">
        <v>0</v>
      </c>
      <c r="J4559" t="s">
        <v>16</v>
      </c>
      <c r="K4559" s="20">
        <v>0</v>
      </c>
      <c r="L4559" s="20">
        <v>1</v>
      </c>
      <c r="M4559" t="str">
        <f>_xlfn.XLOOKUP(Production_Downtime_Cleaned[[#This Row],[machine_id]],Machine_master[machine_id],Machine_master[department])</f>
        <v>Cutting</v>
      </c>
    </row>
    <row r="4560" spans="1:13">
      <c r="A4560" s="19">
        <v>45847</v>
      </c>
      <c r="B4560" t="s">
        <v>25</v>
      </c>
      <c r="C4560" t="s">
        <v>17</v>
      </c>
      <c r="D4560">
        <v>8</v>
      </c>
      <c r="E4560">
        <v>0</v>
      </c>
      <c r="F4560">
        <v>8</v>
      </c>
      <c r="G4560">
        <v>4029</v>
      </c>
      <c r="H4560" t="s">
        <v>15</v>
      </c>
      <c r="I4560">
        <v>0</v>
      </c>
      <c r="J4560" t="s">
        <v>16</v>
      </c>
      <c r="K4560" s="20">
        <v>0</v>
      </c>
      <c r="L4560" s="20">
        <v>1</v>
      </c>
      <c r="M4560" t="str">
        <f>_xlfn.XLOOKUP(Production_Downtime_Cleaned[[#This Row],[machine_id]],Machine_master[machine_id],Machine_master[department])</f>
        <v>Cutting</v>
      </c>
    </row>
    <row r="4561" spans="1:13">
      <c r="A4561" s="19">
        <v>45847</v>
      </c>
      <c r="B4561" t="s">
        <v>25</v>
      </c>
      <c r="C4561" t="s">
        <v>18</v>
      </c>
      <c r="D4561">
        <v>8</v>
      </c>
      <c r="E4561">
        <v>3.3</v>
      </c>
      <c r="F4561">
        <v>4.7</v>
      </c>
      <c r="G4561">
        <v>2325</v>
      </c>
      <c r="H4561" t="s">
        <v>26</v>
      </c>
      <c r="I4561">
        <v>8600</v>
      </c>
      <c r="J4561" t="s">
        <v>16</v>
      </c>
      <c r="K4561" s="20">
        <v>0.41</v>
      </c>
      <c r="L4561" s="20">
        <v>0.59</v>
      </c>
      <c r="M4561" t="str">
        <f>_xlfn.XLOOKUP(Production_Downtime_Cleaned[[#This Row],[machine_id]],Machine_master[machine_id],Machine_master[department])</f>
        <v>Cutting</v>
      </c>
    </row>
    <row r="4562" spans="1:13">
      <c r="A4562" s="19">
        <v>45848</v>
      </c>
      <c r="B4562" t="s">
        <v>13</v>
      </c>
      <c r="C4562" t="s">
        <v>14</v>
      </c>
      <c r="D4562">
        <v>8</v>
      </c>
      <c r="E4562">
        <v>0</v>
      </c>
      <c r="F4562">
        <v>8</v>
      </c>
      <c r="G4562">
        <v>4620</v>
      </c>
      <c r="H4562" t="s">
        <v>15</v>
      </c>
      <c r="I4562">
        <v>0</v>
      </c>
      <c r="J4562" t="s">
        <v>16</v>
      </c>
      <c r="K4562" s="20">
        <v>0</v>
      </c>
      <c r="L4562" s="20">
        <v>1</v>
      </c>
      <c r="M4562" t="str">
        <f>_xlfn.XLOOKUP(Production_Downtime_Cleaned[[#This Row],[machine_id]],Machine_master[machine_id],Machine_master[department])</f>
        <v>Stamping</v>
      </c>
    </row>
    <row r="4563" spans="1:13">
      <c r="A4563" s="19">
        <v>45848</v>
      </c>
      <c r="B4563" t="s">
        <v>13</v>
      </c>
      <c r="C4563" t="s">
        <v>17</v>
      </c>
      <c r="D4563">
        <v>8</v>
      </c>
      <c r="E4563">
        <v>0</v>
      </c>
      <c r="F4563">
        <v>8</v>
      </c>
      <c r="G4563">
        <v>5008</v>
      </c>
      <c r="H4563" t="s">
        <v>15</v>
      </c>
      <c r="I4563">
        <v>0</v>
      </c>
      <c r="J4563" t="s">
        <v>16</v>
      </c>
      <c r="K4563" s="20">
        <v>0</v>
      </c>
      <c r="L4563" s="20">
        <v>1</v>
      </c>
      <c r="M4563" t="str">
        <f>_xlfn.XLOOKUP(Production_Downtime_Cleaned[[#This Row],[machine_id]],Machine_master[machine_id],Machine_master[department])</f>
        <v>Stamping</v>
      </c>
    </row>
    <row r="4564" spans="1:13">
      <c r="A4564" s="19">
        <v>45848</v>
      </c>
      <c r="B4564" t="s">
        <v>13</v>
      </c>
      <c r="C4564" t="s">
        <v>18</v>
      </c>
      <c r="D4564">
        <v>8</v>
      </c>
      <c r="E4564">
        <v>1.8</v>
      </c>
      <c r="F4564">
        <v>6.2</v>
      </c>
      <c r="G4564">
        <v>3646</v>
      </c>
      <c r="H4564" t="s">
        <v>26</v>
      </c>
      <c r="I4564">
        <v>6500</v>
      </c>
      <c r="J4564" t="s">
        <v>16</v>
      </c>
      <c r="K4564" s="20">
        <v>0.23</v>
      </c>
      <c r="L4564" s="20">
        <v>0.78</v>
      </c>
      <c r="M4564" t="str">
        <f>_xlfn.XLOOKUP(Production_Downtime_Cleaned[[#This Row],[machine_id]],Machine_master[machine_id],Machine_master[department])</f>
        <v>Stamping</v>
      </c>
    </row>
    <row r="4565" spans="1:13">
      <c r="A4565" s="19">
        <v>45848</v>
      </c>
      <c r="B4565" t="s">
        <v>19</v>
      </c>
      <c r="C4565" t="s">
        <v>14</v>
      </c>
      <c r="D4565">
        <v>8</v>
      </c>
      <c r="E4565">
        <v>0</v>
      </c>
      <c r="F4565">
        <v>8</v>
      </c>
      <c r="G4565">
        <v>5114</v>
      </c>
      <c r="H4565" t="s">
        <v>15</v>
      </c>
      <c r="I4565">
        <v>0</v>
      </c>
      <c r="J4565" t="s">
        <v>16</v>
      </c>
      <c r="K4565" s="20">
        <v>0</v>
      </c>
      <c r="L4565" s="20">
        <v>1</v>
      </c>
      <c r="M4565" t="str">
        <f>_xlfn.XLOOKUP(Production_Downtime_Cleaned[[#This Row],[machine_id]],Machine_master[machine_id],Machine_master[department])</f>
        <v>Stamping</v>
      </c>
    </row>
    <row r="4566" spans="1:13">
      <c r="A4566" s="19">
        <v>45848</v>
      </c>
      <c r="B4566" t="s">
        <v>19</v>
      </c>
      <c r="C4566" t="s">
        <v>17</v>
      </c>
      <c r="D4566">
        <v>8</v>
      </c>
      <c r="E4566">
        <v>0</v>
      </c>
      <c r="F4566">
        <v>8</v>
      </c>
      <c r="G4566">
        <v>4671</v>
      </c>
      <c r="H4566" t="s">
        <v>15</v>
      </c>
      <c r="I4566">
        <v>0</v>
      </c>
      <c r="J4566" t="s">
        <v>16</v>
      </c>
      <c r="K4566" s="20">
        <v>0</v>
      </c>
      <c r="L4566" s="20">
        <v>1</v>
      </c>
      <c r="M4566" t="str">
        <f>_xlfn.XLOOKUP(Production_Downtime_Cleaned[[#This Row],[machine_id]],Machine_master[machine_id],Machine_master[department])</f>
        <v>Stamping</v>
      </c>
    </row>
    <row r="4567" spans="1:13">
      <c r="A4567" s="19">
        <v>45848</v>
      </c>
      <c r="B4567" t="s">
        <v>19</v>
      </c>
      <c r="C4567" t="s">
        <v>18</v>
      </c>
      <c r="D4567">
        <v>8</v>
      </c>
      <c r="E4567">
        <v>0</v>
      </c>
      <c r="F4567">
        <v>8</v>
      </c>
      <c r="G4567">
        <v>4981</v>
      </c>
      <c r="H4567" t="s">
        <v>15</v>
      </c>
      <c r="I4567">
        <v>0</v>
      </c>
      <c r="J4567" t="s">
        <v>16</v>
      </c>
      <c r="K4567" s="20">
        <v>0</v>
      </c>
      <c r="L4567" s="20">
        <v>1</v>
      </c>
      <c r="M4567" t="str">
        <f>_xlfn.XLOOKUP(Production_Downtime_Cleaned[[#This Row],[machine_id]],Machine_master[machine_id],Machine_master[department])</f>
        <v>Stamping</v>
      </c>
    </row>
    <row r="4568" spans="1:13">
      <c r="A4568" s="19">
        <v>45848</v>
      </c>
      <c r="B4568" t="s">
        <v>20</v>
      </c>
      <c r="C4568" t="s">
        <v>14</v>
      </c>
      <c r="D4568">
        <v>8</v>
      </c>
      <c r="E4568">
        <v>3.1</v>
      </c>
      <c r="F4568">
        <v>4.9000000000000004</v>
      </c>
      <c r="G4568">
        <v>2737</v>
      </c>
      <c r="H4568" t="s">
        <v>29</v>
      </c>
      <c r="I4568">
        <v>13100</v>
      </c>
      <c r="J4568" t="s">
        <v>16</v>
      </c>
      <c r="K4568" s="20">
        <v>0.39</v>
      </c>
      <c r="L4568" s="20">
        <v>0.61</v>
      </c>
      <c r="M4568" t="str">
        <f>_xlfn.XLOOKUP(Production_Downtime_Cleaned[[#This Row],[machine_id]],Machine_master[machine_id],Machine_master[department])</f>
        <v>Stamping</v>
      </c>
    </row>
    <row r="4569" spans="1:13">
      <c r="A4569" s="19">
        <v>45848</v>
      </c>
      <c r="B4569" t="s">
        <v>20</v>
      </c>
      <c r="C4569" t="s">
        <v>17</v>
      </c>
      <c r="D4569">
        <v>8</v>
      </c>
      <c r="E4569">
        <v>0</v>
      </c>
      <c r="F4569">
        <v>8</v>
      </c>
      <c r="G4569">
        <v>4410</v>
      </c>
      <c r="H4569" t="s">
        <v>15</v>
      </c>
      <c r="I4569">
        <v>0</v>
      </c>
      <c r="J4569" t="s">
        <v>16</v>
      </c>
      <c r="K4569" s="20">
        <v>0</v>
      </c>
      <c r="L4569" s="20">
        <v>1</v>
      </c>
      <c r="M4569" t="str">
        <f>_xlfn.XLOOKUP(Production_Downtime_Cleaned[[#This Row],[machine_id]],Machine_master[machine_id],Machine_master[department])</f>
        <v>Stamping</v>
      </c>
    </row>
    <row r="4570" spans="1:13">
      <c r="A4570" s="19">
        <v>45848</v>
      </c>
      <c r="B4570" t="s">
        <v>20</v>
      </c>
      <c r="C4570" t="s">
        <v>18</v>
      </c>
      <c r="D4570">
        <v>8</v>
      </c>
      <c r="E4570">
        <v>0</v>
      </c>
      <c r="F4570">
        <v>8</v>
      </c>
      <c r="G4570">
        <v>4593</v>
      </c>
      <c r="H4570" t="s">
        <v>15</v>
      </c>
      <c r="I4570">
        <v>0</v>
      </c>
      <c r="J4570" t="s">
        <v>16</v>
      </c>
      <c r="K4570" s="20">
        <v>0</v>
      </c>
      <c r="L4570" s="20">
        <v>1</v>
      </c>
      <c r="M4570" t="str">
        <f>_xlfn.XLOOKUP(Production_Downtime_Cleaned[[#This Row],[machine_id]],Machine_master[machine_id],Machine_master[department])</f>
        <v>Stamping</v>
      </c>
    </row>
    <row r="4571" spans="1:13">
      <c r="A4571" s="19">
        <v>45848</v>
      </c>
      <c r="B4571" t="s">
        <v>21</v>
      </c>
      <c r="C4571" t="s">
        <v>14</v>
      </c>
      <c r="D4571">
        <v>8</v>
      </c>
      <c r="E4571">
        <v>0</v>
      </c>
      <c r="F4571">
        <v>8</v>
      </c>
      <c r="G4571">
        <v>632</v>
      </c>
      <c r="H4571" t="s">
        <v>15</v>
      </c>
      <c r="I4571">
        <v>0</v>
      </c>
      <c r="J4571" t="s">
        <v>16</v>
      </c>
      <c r="K4571" s="20">
        <v>0</v>
      </c>
      <c r="L4571" s="20">
        <v>1</v>
      </c>
      <c r="M4571" t="str">
        <f>_xlfn.XLOOKUP(Production_Downtime_Cleaned[[#This Row],[machine_id]],Machine_master[machine_id],Machine_master[department])</f>
        <v>Machining</v>
      </c>
    </row>
    <row r="4572" spans="1:13">
      <c r="A4572" s="19">
        <v>45848</v>
      </c>
      <c r="B4572" t="s">
        <v>21</v>
      </c>
      <c r="C4572" t="s">
        <v>17</v>
      </c>
      <c r="D4572">
        <v>8</v>
      </c>
      <c r="E4572">
        <v>6.2</v>
      </c>
      <c r="F4572">
        <v>1.8</v>
      </c>
      <c r="G4572">
        <v>153</v>
      </c>
      <c r="H4572" t="s">
        <v>26</v>
      </c>
      <c r="I4572">
        <v>4800</v>
      </c>
      <c r="J4572" t="s">
        <v>16</v>
      </c>
      <c r="K4572" s="20">
        <v>0.78</v>
      </c>
      <c r="L4572" s="20">
        <v>0.23</v>
      </c>
      <c r="M4572" t="str">
        <f>_xlfn.XLOOKUP(Production_Downtime_Cleaned[[#This Row],[machine_id]],Machine_master[machine_id],Machine_master[department])</f>
        <v>Machining</v>
      </c>
    </row>
    <row r="4573" spans="1:13">
      <c r="A4573" s="19">
        <v>45848</v>
      </c>
      <c r="B4573" t="s">
        <v>21</v>
      </c>
      <c r="C4573" t="s">
        <v>18</v>
      </c>
      <c r="D4573">
        <v>8</v>
      </c>
      <c r="E4573">
        <v>0</v>
      </c>
      <c r="F4573">
        <v>8</v>
      </c>
      <c r="G4573">
        <v>645</v>
      </c>
      <c r="H4573" t="s">
        <v>15</v>
      </c>
      <c r="I4573">
        <v>0</v>
      </c>
      <c r="J4573" t="s">
        <v>16</v>
      </c>
      <c r="K4573" s="20">
        <v>0</v>
      </c>
      <c r="L4573" s="20">
        <v>1</v>
      </c>
      <c r="M4573" t="str">
        <f>_xlfn.XLOOKUP(Production_Downtime_Cleaned[[#This Row],[machine_id]],Machine_master[machine_id],Machine_master[department])</f>
        <v>Machining</v>
      </c>
    </row>
    <row r="4574" spans="1:13">
      <c r="A4574" s="19">
        <v>45848</v>
      </c>
      <c r="B4574" t="s">
        <v>22</v>
      </c>
      <c r="C4574" t="s">
        <v>14</v>
      </c>
      <c r="D4574">
        <v>8</v>
      </c>
      <c r="E4574">
        <v>3.9</v>
      </c>
      <c r="F4574">
        <v>4.0999999999999996</v>
      </c>
      <c r="G4574">
        <v>344</v>
      </c>
      <c r="H4574" t="s">
        <v>30</v>
      </c>
      <c r="I4574">
        <v>12400</v>
      </c>
      <c r="J4574" t="s">
        <v>16</v>
      </c>
      <c r="K4574" s="20">
        <v>0.49</v>
      </c>
      <c r="L4574" s="20">
        <v>0.51</v>
      </c>
      <c r="M4574" t="str">
        <f>_xlfn.XLOOKUP(Production_Downtime_Cleaned[[#This Row],[machine_id]],Machine_master[machine_id],Machine_master[department])</f>
        <v>Machining</v>
      </c>
    </row>
    <row r="4575" spans="1:13">
      <c r="A4575" s="19">
        <v>45848</v>
      </c>
      <c r="B4575" t="s">
        <v>22</v>
      </c>
      <c r="C4575" t="s">
        <v>17</v>
      </c>
      <c r="D4575">
        <v>8</v>
      </c>
      <c r="E4575">
        <v>0</v>
      </c>
      <c r="F4575">
        <v>8</v>
      </c>
      <c r="G4575">
        <v>693</v>
      </c>
      <c r="H4575" t="s">
        <v>15</v>
      </c>
      <c r="I4575">
        <v>0</v>
      </c>
      <c r="J4575" t="s">
        <v>16</v>
      </c>
      <c r="K4575" s="20">
        <v>0</v>
      </c>
      <c r="L4575" s="20">
        <v>1</v>
      </c>
      <c r="M4575" t="str">
        <f>_xlfn.XLOOKUP(Production_Downtime_Cleaned[[#This Row],[machine_id]],Machine_master[machine_id],Machine_master[department])</f>
        <v>Machining</v>
      </c>
    </row>
    <row r="4576" spans="1:13">
      <c r="A4576" s="19">
        <v>45848</v>
      </c>
      <c r="B4576" t="s">
        <v>22</v>
      </c>
      <c r="C4576" t="s">
        <v>18</v>
      </c>
      <c r="D4576">
        <v>8</v>
      </c>
      <c r="E4576">
        <v>0</v>
      </c>
      <c r="F4576">
        <v>8</v>
      </c>
      <c r="G4576">
        <v>691</v>
      </c>
      <c r="H4576" t="s">
        <v>15</v>
      </c>
      <c r="I4576">
        <v>0</v>
      </c>
      <c r="J4576" t="s">
        <v>16</v>
      </c>
      <c r="K4576" s="20">
        <v>0</v>
      </c>
      <c r="L4576" s="20">
        <v>1</v>
      </c>
      <c r="M4576" t="str">
        <f>_xlfn.XLOOKUP(Production_Downtime_Cleaned[[#This Row],[machine_id]],Machine_master[machine_id],Machine_master[department])</f>
        <v>Machining</v>
      </c>
    </row>
    <row r="4577" spans="1:13">
      <c r="A4577" s="19">
        <v>45848</v>
      </c>
      <c r="B4577" t="s">
        <v>23</v>
      </c>
      <c r="C4577" t="s">
        <v>14</v>
      </c>
      <c r="D4577">
        <v>8</v>
      </c>
      <c r="E4577">
        <v>3.9</v>
      </c>
      <c r="F4577">
        <v>4.0999999999999996</v>
      </c>
      <c r="G4577">
        <v>1606</v>
      </c>
      <c r="H4577" t="s">
        <v>26</v>
      </c>
      <c r="I4577">
        <v>7100</v>
      </c>
      <c r="J4577" t="s">
        <v>16</v>
      </c>
      <c r="K4577" s="20">
        <v>0.49</v>
      </c>
      <c r="L4577" s="20">
        <v>0.51</v>
      </c>
      <c r="M4577" t="str">
        <f>_xlfn.XLOOKUP(Production_Downtime_Cleaned[[#This Row],[machine_id]],Machine_master[machine_id],Machine_master[department])</f>
        <v>Assembly</v>
      </c>
    </row>
    <row r="4578" spans="1:13">
      <c r="A4578" s="19">
        <v>45848</v>
      </c>
      <c r="B4578" t="s">
        <v>23</v>
      </c>
      <c r="C4578" t="s">
        <v>17</v>
      </c>
      <c r="D4578">
        <v>8</v>
      </c>
      <c r="E4578">
        <v>0</v>
      </c>
      <c r="F4578">
        <v>8</v>
      </c>
      <c r="G4578">
        <v>3226</v>
      </c>
      <c r="H4578" t="s">
        <v>15</v>
      </c>
      <c r="I4578">
        <v>0</v>
      </c>
      <c r="J4578" t="s">
        <v>16</v>
      </c>
      <c r="K4578" s="20">
        <v>0</v>
      </c>
      <c r="L4578" s="20">
        <v>1</v>
      </c>
      <c r="M4578" t="str">
        <f>_xlfn.XLOOKUP(Production_Downtime_Cleaned[[#This Row],[machine_id]],Machine_master[machine_id],Machine_master[department])</f>
        <v>Assembly</v>
      </c>
    </row>
    <row r="4579" spans="1:13">
      <c r="A4579" s="19">
        <v>45848</v>
      </c>
      <c r="B4579" t="s">
        <v>23</v>
      </c>
      <c r="C4579" t="s">
        <v>18</v>
      </c>
      <c r="D4579">
        <v>8</v>
      </c>
      <c r="E4579">
        <v>0</v>
      </c>
      <c r="F4579">
        <v>8</v>
      </c>
      <c r="G4579">
        <v>3592</v>
      </c>
      <c r="H4579" t="s">
        <v>15</v>
      </c>
      <c r="I4579">
        <v>0</v>
      </c>
      <c r="J4579" t="s">
        <v>16</v>
      </c>
      <c r="K4579" s="20">
        <v>0</v>
      </c>
      <c r="L4579" s="20">
        <v>1</v>
      </c>
      <c r="M4579" t="str">
        <f>_xlfn.XLOOKUP(Production_Downtime_Cleaned[[#This Row],[machine_id]],Machine_master[machine_id],Machine_master[department])</f>
        <v>Assembly</v>
      </c>
    </row>
    <row r="4580" spans="1:13">
      <c r="A4580" s="19">
        <v>45848</v>
      </c>
      <c r="B4580" t="s">
        <v>24</v>
      </c>
      <c r="C4580" t="s">
        <v>14</v>
      </c>
      <c r="D4580">
        <v>8</v>
      </c>
      <c r="E4580">
        <v>0</v>
      </c>
      <c r="F4580">
        <v>8</v>
      </c>
      <c r="G4580">
        <v>3438</v>
      </c>
      <c r="H4580" t="s">
        <v>15</v>
      </c>
      <c r="I4580">
        <v>0</v>
      </c>
      <c r="J4580" t="s">
        <v>16</v>
      </c>
      <c r="K4580" s="20">
        <v>0</v>
      </c>
      <c r="L4580" s="20">
        <v>1</v>
      </c>
      <c r="M4580" t="str">
        <f>_xlfn.XLOOKUP(Production_Downtime_Cleaned[[#This Row],[machine_id]],Machine_master[machine_id],Machine_master[department])</f>
        <v>Assembly</v>
      </c>
    </row>
    <row r="4581" spans="1:13">
      <c r="A4581" s="19">
        <v>45848</v>
      </c>
      <c r="B4581" t="s">
        <v>24</v>
      </c>
      <c r="C4581" t="s">
        <v>17</v>
      </c>
      <c r="D4581">
        <v>8</v>
      </c>
      <c r="E4581">
        <v>2.9</v>
      </c>
      <c r="F4581">
        <v>5.0999999999999996</v>
      </c>
      <c r="G4581">
        <v>2158</v>
      </c>
      <c r="H4581" t="s">
        <v>29</v>
      </c>
      <c r="I4581">
        <v>2800</v>
      </c>
      <c r="J4581" t="s">
        <v>16</v>
      </c>
      <c r="K4581" s="20">
        <v>0.36</v>
      </c>
      <c r="L4581" s="20">
        <v>0.64</v>
      </c>
      <c r="M4581" t="str">
        <f>_xlfn.XLOOKUP(Production_Downtime_Cleaned[[#This Row],[machine_id]],Machine_master[machine_id],Machine_master[department])</f>
        <v>Assembly</v>
      </c>
    </row>
    <row r="4582" spans="1:13">
      <c r="A4582" s="19">
        <v>45848</v>
      </c>
      <c r="B4582" t="s">
        <v>24</v>
      </c>
      <c r="C4582" t="s">
        <v>18</v>
      </c>
      <c r="D4582">
        <v>8</v>
      </c>
      <c r="E4582">
        <v>3.3</v>
      </c>
      <c r="F4582">
        <v>4.7</v>
      </c>
      <c r="G4582">
        <v>2050</v>
      </c>
      <c r="H4582" t="s">
        <v>26</v>
      </c>
      <c r="I4582">
        <v>9000</v>
      </c>
      <c r="J4582" t="s">
        <v>16</v>
      </c>
      <c r="K4582" s="20">
        <v>0.41</v>
      </c>
      <c r="L4582" s="20">
        <v>0.59</v>
      </c>
      <c r="M4582" t="str">
        <f>_xlfn.XLOOKUP(Production_Downtime_Cleaned[[#This Row],[machine_id]],Machine_master[machine_id],Machine_master[department])</f>
        <v>Assembly</v>
      </c>
    </row>
    <row r="4583" spans="1:13">
      <c r="A4583" s="19">
        <v>45848</v>
      </c>
      <c r="B4583" t="s">
        <v>25</v>
      </c>
      <c r="C4583" t="s">
        <v>14</v>
      </c>
      <c r="D4583">
        <v>8</v>
      </c>
      <c r="E4583">
        <v>0</v>
      </c>
      <c r="F4583">
        <v>8</v>
      </c>
      <c r="G4583">
        <v>4268</v>
      </c>
      <c r="H4583" t="s">
        <v>15</v>
      </c>
      <c r="I4583">
        <v>0</v>
      </c>
      <c r="J4583" t="s">
        <v>16</v>
      </c>
      <c r="K4583" s="20">
        <v>0</v>
      </c>
      <c r="L4583" s="20">
        <v>1</v>
      </c>
      <c r="M4583" t="str">
        <f>_xlfn.XLOOKUP(Production_Downtime_Cleaned[[#This Row],[machine_id]],Machine_master[machine_id],Machine_master[department])</f>
        <v>Cutting</v>
      </c>
    </row>
    <row r="4584" spans="1:13">
      <c r="A4584" s="19">
        <v>45848</v>
      </c>
      <c r="B4584" t="s">
        <v>25</v>
      </c>
      <c r="C4584" t="s">
        <v>17</v>
      </c>
      <c r="D4584">
        <v>8</v>
      </c>
      <c r="E4584">
        <v>5.7</v>
      </c>
      <c r="F4584">
        <v>2.2999999999999998</v>
      </c>
      <c r="G4584">
        <v>1106</v>
      </c>
      <c r="H4584" t="s">
        <v>28</v>
      </c>
      <c r="I4584">
        <v>3300</v>
      </c>
      <c r="J4584" t="s">
        <v>16</v>
      </c>
      <c r="K4584" s="20">
        <v>0.71</v>
      </c>
      <c r="L4584" s="20">
        <v>0.28999999999999998</v>
      </c>
      <c r="M4584" t="str">
        <f>_xlfn.XLOOKUP(Production_Downtime_Cleaned[[#This Row],[machine_id]],Machine_master[machine_id],Machine_master[department])</f>
        <v>Cutting</v>
      </c>
    </row>
    <row r="4585" spans="1:13">
      <c r="A4585" s="19">
        <v>45848</v>
      </c>
      <c r="B4585" t="s">
        <v>25</v>
      </c>
      <c r="C4585" t="s">
        <v>18</v>
      </c>
      <c r="D4585">
        <v>8</v>
      </c>
      <c r="E4585">
        <v>0</v>
      </c>
      <c r="F4585">
        <v>8</v>
      </c>
      <c r="G4585">
        <v>4699</v>
      </c>
      <c r="H4585" t="s">
        <v>15</v>
      </c>
      <c r="I4585">
        <v>0</v>
      </c>
      <c r="J4585" t="s">
        <v>16</v>
      </c>
      <c r="K4585" s="20">
        <v>0</v>
      </c>
      <c r="L4585" s="20">
        <v>1</v>
      </c>
      <c r="M4585" t="str">
        <f>_xlfn.XLOOKUP(Production_Downtime_Cleaned[[#This Row],[machine_id]],Machine_master[machine_id],Machine_master[department])</f>
        <v>Cutting</v>
      </c>
    </row>
    <row r="4586" spans="1:13">
      <c r="A4586" s="19">
        <v>45849</v>
      </c>
      <c r="B4586" t="s">
        <v>13</v>
      </c>
      <c r="C4586" t="s">
        <v>14</v>
      </c>
      <c r="D4586">
        <v>8</v>
      </c>
      <c r="E4586">
        <v>0</v>
      </c>
      <c r="F4586">
        <v>8</v>
      </c>
      <c r="G4586">
        <v>5031</v>
      </c>
      <c r="H4586" t="s">
        <v>15</v>
      </c>
      <c r="I4586">
        <v>0</v>
      </c>
      <c r="J4586" t="s">
        <v>16</v>
      </c>
      <c r="K4586" s="20">
        <v>0</v>
      </c>
      <c r="L4586" s="20">
        <v>1</v>
      </c>
      <c r="M4586" t="str">
        <f>_xlfn.XLOOKUP(Production_Downtime_Cleaned[[#This Row],[machine_id]],Machine_master[machine_id],Machine_master[department])</f>
        <v>Stamping</v>
      </c>
    </row>
    <row r="4587" spans="1:13">
      <c r="A4587" s="19">
        <v>45849</v>
      </c>
      <c r="B4587" t="s">
        <v>13</v>
      </c>
      <c r="C4587" t="s">
        <v>17</v>
      </c>
      <c r="D4587">
        <v>8</v>
      </c>
      <c r="E4587">
        <v>4.8</v>
      </c>
      <c r="F4587">
        <v>3.2</v>
      </c>
      <c r="G4587">
        <v>1972</v>
      </c>
      <c r="H4587" t="s">
        <v>27</v>
      </c>
      <c r="I4587">
        <v>8600</v>
      </c>
      <c r="J4587" t="s">
        <v>16</v>
      </c>
      <c r="K4587" s="20">
        <v>0.6</v>
      </c>
      <c r="L4587" s="20">
        <v>0.4</v>
      </c>
      <c r="M4587" t="str">
        <f>_xlfn.XLOOKUP(Production_Downtime_Cleaned[[#This Row],[machine_id]],Machine_master[machine_id],Machine_master[department])</f>
        <v>Stamping</v>
      </c>
    </row>
    <row r="4588" spans="1:13">
      <c r="A4588" s="19">
        <v>45849</v>
      </c>
      <c r="B4588" t="s">
        <v>13</v>
      </c>
      <c r="C4588" t="s">
        <v>18</v>
      </c>
      <c r="D4588">
        <v>8</v>
      </c>
      <c r="E4588">
        <v>0</v>
      </c>
      <c r="F4588">
        <v>8</v>
      </c>
      <c r="G4588">
        <v>4944</v>
      </c>
      <c r="H4588" t="s">
        <v>15</v>
      </c>
      <c r="I4588">
        <v>0</v>
      </c>
      <c r="J4588" t="s">
        <v>16</v>
      </c>
      <c r="K4588" s="20">
        <v>0</v>
      </c>
      <c r="L4588" s="20">
        <v>1</v>
      </c>
      <c r="M4588" t="str">
        <f>_xlfn.XLOOKUP(Production_Downtime_Cleaned[[#This Row],[machine_id]],Machine_master[machine_id],Machine_master[department])</f>
        <v>Stamping</v>
      </c>
    </row>
    <row r="4589" spans="1:13">
      <c r="A4589" s="19">
        <v>45849</v>
      </c>
      <c r="B4589" t="s">
        <v>19</v>
      </c>
      <c r="C4589" t="s">
        <v>14</v>
      </c>
      <c r="D4589">
        <v>8</v>
      </c>
      <c r="E4589">
        <v>0</v>
      </c>
      <c r="F4589">
        <v>8</v>
      </c>
      <c r="G4589">
        <v>5263</v>
      </c>
      <c r="H4589" t="s">
        <v>15</v>
      </c>
      <c r="I4589">
        <v>0</v>
      </c>
      <c r="J4589" t="s">
        <v>16</v>
      </c>
      <c r="K4589" s="20">
        <v>0</v>
      </c>
      <c r="L4589" s="20">
        <v>1</v>
      </c>
      <c r="M4589" t="str">
        <f>_xlfn.XLOOKUP(Production_Downtime_Cleaned[[#This Row],[machine_id]],Machine_master[machine_id],Machine_master[department])</f>
        <v>Stamping</v>
      </c>
    </row>
    <row r="4590" spans="1:13">
      <c r="A4590" s="19">
        <v>45849</v>
      </c>
      <c r="B4590" t="s">
        <v>19</v>
      </c>
      <c r="C4590" t="s">
        <v>17</v>
      </c>
      <c r="D4590">
        <v>8</v>
      </c>
      <c r="E4590">
        <v>0</v>
      </c>
      <c r="F4590">
        <v>8</v>
      </c>
      <c r="G4590">
        <v>5653</v>
      </c>
      <c r="H4590" t="s">
        <v>15</v>
      </c>
      <c r="I4590">
        <v>0</v>
      </c>
      <c r="J4590" t="s">
        <v>16</v>
      </c>
      <c r="K4590" s="20">
        <v>0</v>
      </c>
      <c r="L4590" s="20">
        <v>1</v>
      </c>
      <c r="M4590" t="str">
        <f>_xlfn.XLOOKUP(Production_Downtime_Cleaned[[#This Row],[machine_id]],Machine_master[machine_id],Machine_master[department])</f>
        <v>Stamping</v>
      </c>
    </row>
    <row r="4591" spans="1:13">
      <c r="A4591" s="19">
        <v>45849</v>
      </c>
      <c r="B4591" t="s">
        <v>19</v>
      </c>
      <c r="C4591" t="s">
        <v>18</v>
      </c>
      <c r="D4591">
        <v>8</v>
      </c>
      <c r="E4591">
        <v>5.6</v>
      </c>
      <c r="F4591">
        <v>2.4</v>
      </c>
      <c r="G4591">
        <v>1736</v>
      </c>
      <c r="H4591" t="s">
        <v>27</v>
      </c>
      <c r="I4591">
        <v>13500</v>
      </c>
      <c r="J4591" t="s">
        <v>16</v>
      </c>
      <c r="K4591" s="20">
        <v>0.7</v>
      </c>
      <c r="L4591" s="20">
        <v>0.3</v>
      </c>
      <c r="M4591" t="str">
        <f>_xlfn.XLOOKUP(Production_Downtime_Cleaned[[#This Row],[machine_id]],Machine_master[machine_id],Machine_master[department])</f>
        <v>Stamping</v>
      </c>
    </row>
    <row r="4592" spans="1:13">
      <c r="A4592" s="19">
        <v>45849</v>
      </c>
      <c r="B4592" t="s">
        <v>20</v>
      </c>
      <c r="C4592" t="s">
        <v>14</v>
      </c>
      <c r="D4592">
        <v>8</v>
      </c>
      <c r="E4592">
        <v>0</v>
      </c>
      <c r="F4592">
        <v>8</v>
      </c>
      <c r="G4592">
        <v>3959</v>
      </c>
      <c r="H4592" t="s">
        <v>15</v>
      </c>
      <c r="I4592">
        <v>0</v>
      </c>
      <c r="J4592" t="s">
        <v>16</v>
      </c>
      <c r="K4592" s="20">
        <v>0</v>
      </c>
      <c r="L4592" s="20">
        <v>1</v>
      </c>
      <c r="M4592" t="str">
        <f>_xlfn.XLOOKUP(Production_Downtime_Cleaned[[#This Row],[machine_id]],Machine_master[machine_id],Machine_master[department])</f>
        <v>Stamping</v>
      </c>
    </row>
    <row r="4593" spans="1:13">
      <c r="A4593" s="19">
        <v>45849</v>
      </c>
      <c r="B4593" t="s">
        <v>20</v>
      </c>
      <c r="C4593" t="s">
        <v>17</v>
      </c>
      <c r="D4593">
        <v>8</v>
      </c>
      <c r="E4593">
        <v>0</v>
      </c>
      <c r="F4593">
        <v>8</v>
      </c>
      <c r="G4593">
        <v>4638</v>
      </c>
      <c r="H4593" t="s">
        <v>15</v>
      </c>
      <c r="I4593">
        <v>0</v>
      </c>
      <c r="J4593" t="s">
        <v>16</v>
      </c>
      <c r="K4593" s="20">
        <v>0</v>
      </c>
      <c r="L4593" s="20">
        <v>1</v>
      </c>
      <c r="M4593" t="str">
        <f>_xlfn.XLOOKUP(Production_Downtime_Cleaned[[#This Row],[machine_id]],Machine_master[machine_id],Machine_master[department])</f>
        <v>Stamping</v>
      </c>
    </row>
    <row r="4594" spans="1:13">
      <c r="A4594" s="19">
        <v>45849</v>
      </c>
      <c r="B4594" t="s">
        <v>20</v>
      </c>
      <c r="C4594" t="s">
        <v>18</v>
      </c>
      <c r="D4594">
        <v>8</v>
      </c>
      <c r="E4594">
        <v>0</v>
      </c>
      <c r="F4594">
        <v>8</v>
      </c>
      <c r="G4594">
        <v>4944</v>
      </c>
      <c r="H4594" t="s">
        <v>15</v>
      </c>
      <c r="I4594">
        <v>0</v>
      </c>
      <c r="J4594" t="s">
        <v>16</v>
      </c>
      <c r="K4594" s="20">
        <v>0</v>
      </c>
      <c r="L4594" s="20">
        <v>1</v>
      </c>
      <c r="M4594" t="str">
        <f>_xlfn.XLOOKUP(Production_Downtime_Cleaned[[#This Row],[machine_id]],Machine_master[machine_id],Machine_master[department])</f>
        <v>Stamping</v>
      </c>
    </row>
    <row r="4595" spans="1:13">
      <c r="A4595" s="19">
        <v>45849</v>
      </c>
      <c r="B4595" t="s">
        <v>21</v>
      </c>
      <c r="C4595" t="s">
        <v>14</v>
      </c>
      <c r="D4595">
        <v>8</v>
      </c>
      <c r="E4595">
        <v>0</v>
      </c>
      <c r="F4595">
        <v>8</v>
      </c>
      <c r="G4595">
        <v>680</v>
      </c>
      <c r="H4595" t="s">
        <v>15</v>
      </c>
      <c r="I4595">
        <v>0</v>
      </c>
      <c r="J4595" t="s">
        <v>16</v>
      </c>
      <c r="K4595" s="20">
        <v>0</v>
      </c>
      <c r="L4595" s="20">
        <v>1</v>
      </c>
      <c r="M4595" t="str">
        <f>_xlfn.XLOOKUP(Production_Downtime_Cleaned[[#This Row],[machine_id]],Machine_master[machine_id],Machine_master[department])</f>
        <v>Machining</v>
      </c>
    </row>
    <row r="4596" spans="1:13">
      <c r="A4596" s="19">
        <v>45849</v>
      </c>
      <c r="B4596" t="s">
        <v>21</v>
      </c>
      <c r="C4596" t="s">
        <v>17</v>
      </c>
      <c r="D4596">
        <v>8</v>
      </c>
      <c r="E4596">
        <v>0</v>
      </c>
      <c r="F4596">
        <v>8</v>
      </c>
      <c r="G4596">
        <v>675</v>
      </c>
      <c r="H4596" t="s">
        <v>15</v>
      </c>
      <c r="I4596">
        <v>0</v>
      </c>
      <c r="J4596" t="s">
        <v>16</v>
      </c>
      <c r="K4596" s="20">
        <v>0</v>
      </c>
      <c r="L4596" s="20">
        <v>1</v>
      </c>
      <c r="M4596" t="str">
        <f>_xlfn.XLOOKUP(Production_Downtime_Cleaned[[#This Row],[machine_id]],Machine_master[machine_id],Machine_master[department])</f>
        <v>Machining</v>
      </c>
    </row>
    <row r="4597" spans="1:13">
      <c r="A4597" s="19">
        <v>45849</v>
      </c>
      <c r="B4597" t="s">
        <v>21</v>
      </c>
      <c r="C4597" t="s">
        <v>18</v>
      </c>
      <c r="D4597">
        <v>8</v>
      </c>
      <c r="E4597">
        <v>0</v>
      </c>
      <c r="F4597">
        <v>8</v>
      </c>
      <c r="G4597">
        <v>707</v>
      </c>
      <c r="H4597" t="s">
        <v>15</v>
      </c>
      <c r="I4597">
        <v>0</v>
      </c>
      <c r="J4597" t="s">
        <v>16</v>
      </c>
      <c r="K4597" s="20">
        <v>0</v>
      </c>
      <c r="L4597" s="20">
        <v>1</v>
      </c>
      <c r="M4597" t="str">
        <f>_xlfn.XLOOKUP(Production_Downtime_Cleaned[[#This Row],[machine_id]],Machine_master[machine_id],Machine_master[department])</f>
        <v>Machining</v>
      </c>
    </row>
    <row r="4598" spans="1:13">
      <c r="A4598" s="19">
        <v>45849</v>
      </c>
      <c r="B4598" t="s">
        <v>22</v>
      </c>
      <c r="C4598" t="s">
        <v>14</v>
      </c>
      <c r="D4598">
        <v>8</v>
      </c>
      <c r="E4598">
        <v>0</v>
      </c>
      <c r="F4598">
        <v>8</v>
      </c>
      <c r="G4598">
        <v>818</v>
      </c>
      <c r="H4598" t="s">
        <v>15</v>
      </c>
      <c r="I4598">
        <v>0</v>
      </c>
      <c r="J4598" t="s">
        <v>16</v>
      </c>
      <c r="K4598" s="20">
        <v>0</v>
      </c>
      <c r="L4598" s="20">
        <v>1</v>
      </c>
      <c r="M4598" t="str">
        <f>_xlfn.XLOOKUP(Production_Downtime_Cleaned[[#This Row],[machine_id]],Machine_master[machine_id],Machine_master[department])</f>
        <v>Machining</v>
      </c>
    </row>
    <row r="4599" spans="1:13">
      <c r="A4599" s="19">
        <v>45849</v>
      </c>
      <c r="B4599" t="s">
        <v>22</v>
      </c>
      <c r="C4599" t="s">
        <v>17</v>
      </c>
      <c r="D4599">
        <v>8</v>
      </c>
      <c r="E4599">
        <v>3.4</v>
      </c>
      <c r="F4599">
        <v>4.5999999999999996</v>
      </c>
      <c r="G4599">
        <v>422</v>
      </c>
      <c r="H4599" t="s">
        <v>27</v>
      </c>
      <c r="I4599">
        <v>12600</v>
      </c>
      <c r="J4599" t="s">
        <v>16</v>
      </c>
      <c r="K4599" s="20">
        <v>0.43</v>
      </c>
      <c r="L4599" s="20">
        <v>0.57999999999999996</v>
      </c>
      <c r="M4599" t="str">
        <f>_xlfn.XLOOKUP(Production_Downtime_Cleaned[[#This Row],[machine_id]],Machine_master[machine_id],Machine_master[department])</f>
        <v>Machining</v>
      </c>
    </row>
    <row r="4600" spans="1:13">
      <c r="A4600" s="19">
        <v>45849</v>
      </c>
      <c r="B4600" t="s">
        <v>22</v>
      </c>
      <c r="C4600" t="s">
        <v>18</v>
      </c>
      <c r="D4600">
        <v>8</v>
      </c>
      <c r="E4600">
        <v>0</v>
      </c>
      <c r="F4600">
        <v>8</v>
      </c>
      <c r="G4600">
        <v>773</v>
      </c>
      <c r="H4600" t="s">
        <v>15</v>
      </c>
      <c r="I4600">
        <v>0</v>
      </c>
      <c r="J4600" t="s">
        <v>16</v>
      </c>
      <c r="K4600" s="20">
        <v>0</v>
      </c>
      <c r="L4600" s="20">
        <v>1</v>
      </c>
      <c r="M4600" t="str">
        <f>_xlfn.XLOOKUP(Production_Downtime_Cleaned[[#This Row],[machine_id]],Machine_master[machine_id],Machine_master[department])</f>
        <v>Machining</v>
      </c>
    </row>
    <row r="4601" spans="1:13">
      <c r="A4601" s="19">
        <v>45849</v>
      </c>
      <c r="B4601" t="s">
        <v>23</v>
      </c>
      <c r="C4601" t="s">
        <v>14</v>
      </c>
      <c r="D4601">
        <v>8</v>
      </c>
      <c r="E4601">
        <v>0</v>
      </c>
      <c r="F4601">
        <v>8</v>
      </c>
      <c r="G4601">
        <v>3103</v>
      </c>
      <c r="H4601" t="s">
        <v>15</v>
      </c>
      <c r="I4601">
        <v>0</v>
      </c>
      <c r="J4601" t="s">
        <v>16</v>
      </c>
      <c r="K4601" s="20">
        <v>0</v>
      </c>
      <c r="L4601" s="20">
        <v>1</v>
      </c>
      <c r="M4601" t="str">
        <f>_xlfn.XLOOKUP(Production_Downtime_Cleaned[[#This Row],[machine_id]],Machine_master[machine_id],Machine_master[department])</f>
        <v>Assembly</v>
      </c>
    </row>
    <row r="4602" spans="1:13">
      <c r="A4602" s="19">
        <v>45849</v>
      </c>
      <c r="B4602" t="s">
        <v>23</v>
      </c>
      <c r="C4602" t="s">
        <v>17</v>
      </c>
      <c r="D4602">
        <v>8</v>
      </c>
      <c r="E4602">
        <v>0</v>
      </c>
      <c r="F4602">
        <v>8</v>
      </c>
      <c r="G4602">
        <v>3158</v>
      </c>
      <c r="H4602" t="s">
        <v>15</v>
      </c>
      <c r="I4602">
        <v>0</v>
      </c>
      <c r="J4602" t="s">
        <v>16</v>
      </c>
      <c r="K4602" s="20">
        <v>0</v>
      </c>
      <c r="L4602" s="20">
        <v>1</v>
      </c>
      <c r="M4602" t="str">
        <f>_xlfn.XLOOKUP(Production_Downtime_Cleaned[[#This Row],[machine_id]],Machine_master[machine_id],Machine_master[department])</f>
        <v>Assembly</v>
      </c>
    </row>
    <row r="4603" spans="1:13">
      <c r="A4603" s="19">
        <v>45849</v>
      </c>
      <c r="B4603" t="s">
        <v>23</v>
      </c>
      <c r="C4603" t="s">
        <v>18</v>
      </c>
      <c r="D4603">
        <v>8</v>
      </c>
      <c r="E4603">
        <v>0</v>
      </c>
      <c r="F4603">
        <v>8</v>
      </c>
      <c r="G4603">
        <v>3161</v>
      </c>
      <c r="H4603" t="s">
        <v>15</v>
      </c>
      <c r="I4603">
        <v>0</v>
      </c>
      <c r="J4603" t="s">
        <v>16</v>
      </c>
      <c r="K4603" s="20">
        <v>0</v>
      </c>
      <c r="L4603" s="20">
        <v>1</v>
      </c>
      <c r="M4603" t="str">
        <f>_xlfn.XLOOKUP(Production_Downtime_Cleaned[[#This Row],[machine_id]],Machine_master[machine_id],Machine_master[department])</f>
        <v>Assembly</v>
      </c>
    </row>
    <row r="4604" spans="1:13">
      <c r="A4604" s="19">
        <v>45849</v>
      </c>
      <c r="B4604" t="s">
        <v>24</v>
      </c>
      <c r="C4604" t="s">
        <v>14</v>
      </c>
      <c r="D4604">
        <v>8</v>
      </c>
      <c r="E4604">
        <v>0</v>
      </c>
      <c r="F4604">
        <v>8</v>
      </c>
      <c r="G4604">
        <v>3043</v>
      </c>
      <c r="H4604" t="s">
        <v>15</v>
      </c>
      <c r="I4604">
        <v>0</v>
      </c>
      <c r="J4604" t="s">
        <v>16</v>
      </c>
      <c r="K4604" s="20">
        <v>0</v>
      </c>
      <c r="L4604" s="20">
        <v>1</v>
      </c>
      <c r="M4604" t="str">
        <f>_xlfn.XLOOKUP(Production_Downtime_Cleaned[[#This Row],[machine_id]],Machine_master[machine_id],Machine_master[department])</f>
        <v>Assembly</v>
      </c>
    </row>
    <row r="4605" spans="1:13">
      <c r="A4605" s="19">
        <v>45849</v>
      </c>
      <c r="B4605" t="s">
        <v>24</v>
      </c>
      <c r="C4605" t="s">
        <v>17</v>
      </c>
      <c r="D4605">
        <v>8</v>
      </c>
      <c r="E4605">
        <v>0</v>
      </c>
      <c r="F4605">
        <v>8</v>
      </c>
      <c r="G4605">
        <v>3370</v>
      </c>
      <c r="H4605" t="s">
        <v>15</v>
      </c>
      <c r="I4605">
        <v>0</v>
      </c>
      <c r="J4605" t="s">
        <v>16</v>
      </c>
      <c r="K4605" s="20">
        <v>0</v>
      </c>
      <c r="L4605" s="20">
        <v>1</v>
      </c>
      <c r="M4605" t="str">
        <f>_xlfn.XLOOKUP(Production_Downtime_Cleaned[[#This Row],[machine_id]],Machine_master[machine_id],Machine_master[department])</f>
        <v>Assembly</v>
      </c>
    </row>
    <row r="4606" spans="1:13">
      <c r="A4606" s="19">
        <v>45849</v>
      </c>
      <c r="B4606" t="s">
        <v>24</v>
      </c>
      <c r="C4606" t="s">
        <v>18</v>
      </c>
      <c r="D4606">
        <v>8</v>
      </c>
      <c r="E4606">
        <v>0</v>
      </c>
      <c r="F4606">
        <v>8</v>
      </c>
      <c r="G4606">
        <v>3265</v>
      </c>
      <c r="H4606" t="s">
        <v>15</v>
      </c>
      <c r="I4606">
        <v>0</v>
      </c>
      <c r="J4606" t="s">
        <v>16</v>
      </c>
      <c r="K4606" s="20">
        <v>0</v>
      </c>
      <c r="L4606" s="20">
        <v>1</v>
      </c>
      <c r="M4606" t="str">
        <f>_xlfn.XLOOKUP(Production_Downtime_Cleaned[[#This Row],[machine_id]],Machine_master[machine_id],Machine_master[department])</f>
        <v>Assembly</v>
      </c>
    </row>
    <row r="4607" spans="1:13">
      <c r="A4607" s="19">
        <v>45849</v>
      </c>
      <c r="B4607" t="s">
        <v>25</v>
      </c>
      <c r="C4607" t="s">
        <v>14</v>
      </c>
      <c r="D4607">
        <v>8</v>
      </c>
      <c r="E4607">
        <v>0</v>
      </c>
      <c r="F4607">
        <v>8</v>
      </c>
      <c r="G4607">
        <v>3939</v>
      </c>
      <c r="H4607" t="s">
        <v>15</v>
      </c>
      <c r="I4607">
        <v>0</v>
      </c>
      <c r="J4607" t="s">
        <v>16</v>
      </c>
      <c r="K4607" s="20">
        <v>0</v>
      </c>
      <c r="L4607" s="20">
        <v>1</v>
      </c>
      <c r="M4607" t="str">
        <f>_xlfn.XLOOKUP(Production_Downtime_Cleaned[[#This Row],[machine_id]],Machine_master[machine_id],Machine_master[department])</f>
        <v>Cutting</v>
      </c>
    </row>
    <row r="4608" spans="1:13">
      <c r="A4608" s="19">
        <v>45849</v>
      </c>
      <c r="B4608" t="s">
        <v>25</v>
      </c>
      <c r="C4608" t="s">
        <v>17</v>
      </c>
      <c r="D4608">
        <v>8</v>
      </c>
      <c r="E4608">
        <v>0</v>
      </c>
      <c r="F4608">
        <v>8</v>
      </c>
      <c r="G4608">
        <v>4083</v>
      </c>
      <c r="H4608" t="s">
        <v>15</v>
      </c>
      <c r="I4608">
        <v>0</v>
      </c>
      <c r="J4608" t="s">
        <v>16</v>
      </c>
      <c r="K4608" s="20">
        <v>0</v>
      </c>
      <c r="L4608" s="20">
        <v>1</v>
      </c>
      <c r="M4608" t="str">
        <f>_xlfn.XLOOKUP(Production_Downtime_Cleaned[[#This Row],[machine_id]],Machine_master[machine_id],Machine_master[department])</f>
        <v>Cutting</v>
      </c>
    </row>
    <row r="4609" spans="1:13">
      <c r="A4609" s="19">
        <v>45849</v>
      </c>
      <c r="B4609" t="s">
        <v>25</v>
      </c>
      <c r="C4609" t="s">
        <v>18</v>
      </c>
      <c r="D4609">
        <v>8</v>
      </c>
      <c r="E4609">
        <v>0</v>
      </c>
      <c r="F4609">
        <v>8</v>
      </c>
      <c r="G4609">
        <v>4252</v>
      </c>
      <c r="H4609" t="s">
        <v>15</v>
      </c>
      <c r="I4609">
        <v>0</v>
      </c>
      <c r="J4609" t="s">
        <v>16</v>
      </c>
      <c r="K4609" s="20">
        <v>0</v>
      </c>
      <c r="L4609" s="20">
        <v>1</v>
      </c>
      <c r="M4609" t="str">
        <f>_xlfn.XLOOKUP(Production_Downtime_Cleaned[[#This Row],[machine_id]],Machine_master[machine_id],Machine_master[department])</f>
        <v>Cutting</v>
      </c>
    </row>
    <row r="4610" spans="1:13">
      <c r="A4610" s="19">
        <v>45850</v>
      </c>
      <c r="B4610" t="s">
        <v>13</v>
      </c>
      <c r="C4610" t="s">
        <v>14</v>
      </c>
      <c r="D4610">
        <v>8</v>
      </c>
      <c r="E4610">
        <v>0</v>
      </c>
      <c r="F4610">
        <v>8</v>
      </c>
      <c r="G4610">
        <v>4869</v>
      </c>
      <c r="H4610" t="s">
        <v>15</v>
      </c>
      <c r="I4610">
        <v>0</v>
      </c>
      <c r="J4610" t="s">
        <v>16</v>
      </c>
      <c r="K4610" s="20">
        <v>0</v>
      </c>
      <c r="L4610" s="20">
        <v>1</v>
      </c>
      <c r="M4610" t="str">
        <f>_xlfn.XLOOKUP(Production_Downtime_Cleaned[[#This Row],[machine_id]],Machine_master[machine_id],Machine_master[department])</f>
        <v>Stamping</v>
      </c>
    </row>
    <row r="4611" spans="1:13">
      <c r="A4611" s="19">
        <v>45850</v>
      </c>
      <c r="B4611" t="s">
        <v>13</v>
      </c>
      <c r="C4611" t="s">
        <v>17</v>
      </c>
      <c r="D4611">
        <v>8</v>
      </c>
      <c r="E4611">
        <v>0.5</v>
      </c>
      <c r="F4611">
        <v>7.5</v>
      </c>
      <c r="G4611">
        <v>4861</v>
      </c>
      <c r="H4611" t="s">
        <v>31</v>
      </c>
      <c r="I4611">
        <v>2200</v>
      </c>
      <c r="J4611" t="s">
        <v>16</v>
      </c>
      <c r="K4611" s="20">
        <v>0.06</v>
      </c>
      <c r="L4611" s="20">
        <v>0.94</v>
      </c>
      <c r="M4611" t="str">
        <f>_xlfn.XLOOKUP(Production_Downtime_Cleaned[[#This Row],[machine_id]],Machine_master[machine_id],Machine_master[department])</f>
        <v>Stamping</v>
      </c>
    </row>
    <row r="4612" spans="1:13">
      <c r="A4612" s="19">
        <v>45850</v>
      </c>
      <c r="B4612" t="s">
        <v>13</v>
      </c>
      <c r="C4612" t="s">
        <v>18</v>
      </c>
      <c r="D4612">
        <v>8</v>
      </c>
      <c r="E4612">
        <v>1.8</v>
      </c>
      <c r="F4612">
        <v>6.2</v>
      </c>
      <c r="G4612">
        <v>4218</v>
      </c>
      <c r="H4612" t="s">
        <v>27</v>
      </c>
      <c r="I4612">
        <v>10000</v>
      </c>
      <c r="J4612" t="s">
        <v>16</v>
      </c>
      <c r="K4612" s="20">
        <v>0.23</v>
      </c>
      <c r="L4612" s="20">
        <v>0.78</v>
      </c>
      <c r="M4612" t="str">
        <f>_xlfn.XLOOKUP(Production_Downtime_Cleaned[[#This Row],[machine_id]],Machine_master[machine_id],Machine_master[department])</f>
        <v>Stamping</v>
      </c>
    </row>
    <row r="4613" spans="1:13">
      <c r="A4613" s="19">
        <v>45850</v>
      </c>
      <c r="B4613" t="s">
        <v>19</v>
      </c>
      <c r="C4613" t="s">
        <v>14</v>
      </c>
      <c r="D4613">
        <v>8</v>
      </c>
      <c r="E4613">
        <v>0</v>
      </c>
      <c r="F4613">
        <v>8</v>
      </c>
      <c r="G4613">
        <v>5037</v>
      </c>
      <c r="H4613" t="s">
        <v>15</v>
      </c>
      <c r="I4613">
        <v>0</v>
      </c>
      <c r="J4613" t="s">
        <v>16</v>
      </c>
      <c r="K4613" s="20">
        <v>0</v>
      </c>
      <c r="L4613" s="20">
        <v>1</v>
      </c>
      <c r="M4613" t="str">
        <f>_xlfn.XLOOKUP(Production_Downtime_Cleaned[[#This Row],[machine_id]],Machine_master[machine_id],Machine_master[department])</f>
        <v>Stamping</v>
      </c>
    </row>
    <row r="4614" spans="1:13">
      <c r="A4614" s="19">
        <v>45850</v>
      </c>
      <c r="B4614" t="s">
        <v>19</v>
      </c>
      <c r="C4614" t="s">
        <v>17</v>
      </c>
      <c r="D4614">
        <v>8</v>
      </c>
      <c r="E4614">
        <v>0</v>
      </c>
      <c r="F4614">
        <v>8</v>
      </c>
      <c r="G4614">
        <v>5100</v>
      </c>
      <c r="H4614" t="s">
        <v>15</v>
      </c>
      <c r="I4614">
        <v>0</v>
      </c>
      <c r="J4614" t="s">
        <v>16</v>
      </c>
      <c r="K4614" s="20">
        <v>0</v>
      </c>
      <c r="L4614" s="20">
        <v>1</v>
      </c>
      <c r="M4614" t="str">
        <f>_xlfn.XLOOKUP(Production_Downtime_Cleaned[[#This Row],[machine_id]],Machine_master[machine_id],Machine_master[department])</f>
        <v>Stamping</v>
      </c>
    </row>
    <row r="4615" spans="1:13">
      <c r="A4615" s="19">
        <v>45850</v>
      </c>
      <c r="B4615" t="s">
        <v>19</v>
      </c>
      <c r="C4615" t="s">
        <v>18</v>
      </c>
      <c r="D4615">
        <v>8</v>
      </c>
      <c r="E4615">
        <v>0</v>
      </c>
      <c r="F4615">
        <v>8</v>
      </c>
      <c r="G4615">
        <v>5247</v>
      </c>
      <c r="H4615" t="s">
        <v>15</v>
      </c>
      <c r="I4615">
        <v>0</v>
      </c>
      <c r="J4615" t="s">
        <v>16</v>
      </c>
      <c r="K4615" s="20">
        <v>0</v>
      </c>
      <c r="L4615" s="20">
        <v>1</v>
      </c>
      <c r="M4615" t="str">
        <f>_xlfn.XLOOKUP(Production_Downtime_Cleaned[[#This Row],[machine_id]],Machine_master[machine_id],Machine_master[department])</f>
        <v>Stamping</v>
      </c>
    </row>
    <row r="4616" spans="1:13">
      <c r="A4616" s="19">
        <v>45850</v>
      </c>
      <c r="B4616" t="s">
        <v>20</v>
      </c>
      <c r="C4616" t="s">
        <v>14</v>
      </c>
      <c r="D4616">
        <v>8</v>
      </c>
      <c r="E4616">
        <v>0</v>
      </c>
      <c r="F4616">
        <v>8</v>
      </c>
      <c r="G4616">
        <v>4414</v>
      </c>
      <c r="H4616" t="s">
        <v>15</v>
      </c>
      <c r="I4616">
        <v>0</v>
      </c>
      <c r="J4616" t="s">
        <v>16</v>
      </c>
      <c r="K4616" s="20">
        <v>0</v>
      </c>
      <c r="L4616" s="20">
        <v>1</v>
      </c>
      <c r="M4616" t="str">
        <f>_xlfn.XLOOKUP(Production_Downtime_Cleaned[[#This Row],[machine_id]],Machine_master[machine_id],Machine_master[department])</f>
        <v>Stamping</v>
      </c>
    </row>
    <row r="4617" spans="1:13">
      <c r="A4617" s="19">
        <v>45850</v>
      </c>
      <c r="B4617" t="s">
        <v>20</v>
      </c>
      <c r="C4617" t="s">
        <v>17</v>
      </c>
      <c r="D4617">
        <v>8</v>
      </c>
      <c r="E4617">
        <v>0</v>
      </c>
      <c r="F4617">
        <v>8</v>
      </c>
      <c r="G4617">
        <v>4802</v>
      </c>
      <c r="H4617" t="s">
        <v>15</v>
      </c>
      <c r="I4617">
        <v>0</v>
      </c>
      <c r="J4617" t="s">
        <v>16</v>
      </c>
      <c r="K4617" s="20">
        <v>0</v>
      </c>
      <c r="L4617" s="20">
        <v>1</v>
      </c>
      <c r="M4617" t="str">
        <f>_xlfn.XLOOKUP(Production_Downtime_Cleaned[[#This Row],[machine_id]],Machine_master[machine_id],Machine_master[department])</f>
        <v>Stamping</v>
      </c>
    </row>
    <row r="4618" spans="1:13">
      <c r="A4618" s="19">
        <v>45850</v>
      </c>
      <c r="B4618" t="s">
        <v>20</v>
      </c>
      <c r="C4618" t="s">
        <v>18</v>
      </c>
      <c r="D4618">
        <v>8</v>
      </c>
      <c r="E4618">
        <v>0</v>
      </c>
      <c r="F4618">
        <v>8</v>
      </c>
      <c r="G4618">
        <v>4576</v>
      </c>
      <c r="H4618" t="s">
        <v>15</v>
      </c>
      <c r="I4618">
        <v>0</v>
      </c>
      <c r="J4618" t="s">
        <v>16</v>
      </c>
      <c r="K4618" s="20">
        <v>0</v>
      </c>
      <c r="L4618" s="20">
        <v>1</v>
      </c>
      <c r="M4618" t="str">
        <f>_xlfn.XLOOKUP(Production_Downtime_Cleaned[[#This Row],[machine_id]],Machine_master[machine_id],Machine_master[department])</f>
        <v>Stamping</v>
      </c>
    </row>
    <row r="4619" spans="1:13">
      <c r="A4619" s="19">
        <v>45850</v>
      </c>
      <c r="B4619" t="s">
        <v>21</v>
      </c>
      <c r="C4619" t="s">
        <v>14</v>
      </c>
      <c r="D4619">
        <v>8</v>
      </c>
      <c r="E4619">
        <v>6.6</v>
      </c>
      <c r="F4619">
        <v>1.4</v>
      </c>
      <c r="G4619">
        <v>123</v>
      </c>
      <c r="H4619" t="s">
        <v>29</v>
      </c>
      <c r="I4619">
        <v>1900</v>
      </c>
      <c r="J4619" t="s">
        <v>16</v>
      </c>
      <c r="K4619" s="20">
        <v>0.83</v>
      </c>
      <c r="L4619" s="20">
        <v>0.18</v>
      </c>
      <c r="M4619" t="str">
        <f>_xlfn.XLOOKUP(Production_Downtime_Cleaned[[#This Row],[machine_id]],Machine_master[machine_id],Machine_master[department])</f>
        <v>Machining</v>
      </c>
    </row>
    <row r="4620" spans="1:13">
      <c r="A4620" s="19">
        <v>45850</v>
      </c>
      <c r="B4620" t="s">
        <v>21</v>
      </c>
      <c r="C4620" t="s">
        <v>17</v>
      </c>
      <c r="D4620">
        <v>8</v>
      </c>
      <c r="E4620">
        <v>0</v>
      </c>
      <c r="F4620">
        <v>8</v>
      </c>
      <c r="G4620">
        <v>647</v>
      </c>
      <c r="H4620" t="s">
        <v>15</v>
      </c>
      <c r="I4620">
        <v>0</v>
      </c>
      <c r="J4620" t="s">
        <v>16</v>
      </c>
      <c r="K4620" s="20">
        <v>0</v>
      </c>
      <c r="L4620" s="20">
        <v>1</v>
      </c>
      <c r="M4620" t="str">
        <f>_xlfn.XLOOKUP(Production_Downtime_Cleaned[[#This Row],[machine_id]],Machine_master[machine_id],Machine_master[department])</f>
        <v>Machining</v>
      </c>
    </row>
    <row r="4621" spans="1:13">
      <c r="A4621" s="19">
        <v>45850</v>
      </c>
      <c r="B4621" t="s">
        <v>21</v>
      </c>
      <c r="C4621" t="s">
        <v>18</v>
      </c>
      <c r="D4621">
        <v>8</v>
      </c>
      <c r="E4621">
        <v>0</v>
      </c>
      <c r="F4621">
        <v>8</v>
      </c>
      <c r="G4621">
        <v>681</v>
      </c>
      <c r="H4621" t="s">
        <v>15</v>
      </c>
      <c r="I4621">
        <v>0</v>
      </c>
      <c r="J4621" t="s">
        <v>16</v>
      </c>
      <c r="K4621" s="20">
        <v>0</v>
      </c>
      <c r="L4621" s="20">
        <v>1</v>
      </c>
      <c r="M4621" t="str">
        <f>_xlfn.XLOOKUP(Production_Downtime_Cleaned[[#This Row],[machine_id]],Machine_master[machine_id],Machine_master[department])</f>
        <v>Machining</v>
      </c>
    </row>
    <row r="4622" spans="1:13">
      <c r="A4622" s="19">
        <v>45850</v>
      </c>
      <c r="B4622" t="s">
        <v>22</v>
      </c>
      <c r="C4622" t="s">
        <v>14</v>
      </c>
      <c r="D4622">
        <v>8</v>
      </c>
      <c r="E4622">
        <v>0</v>
      </c>
      <c r="F4622">
        <v>8</v>
      </c>
      <c r="G4622">
        <v>726</v>
      </c>
      <c r="H4622" t="s">
        <v>15</v>
      </c>
      <c r="I4622">
        <v>0</v>
      </c>
      <c r="J4622" t="s">
        <v>16</v>
      </c>
      <c r="K4622" s="20">
        <v>0</v>
      </c>
      <c r="L4622" s="20">
        <v>1</v>
      </c>
      <c r="M4622" t="str">
        <f>_xlfn.XLOOKUP(Production_Downtime_Cleaned[[#This Row],[machine_id]],Machine_master[machine_id],Machine_master[department])</f>
        <v>Machining</v>
      </c>
    </row>
    <row r="4623" spans="1:13">
      <c r="A4623" s="19">
        <v>45850</v>
      </c>
      <c r="B4623" t="s">
        <v>22</v>
      </c>
      <c r="C4623" t="s">
        <v>17</v>
      </c>
      <c r="D4623">
        <v>8</v>
      </c>
      <c r="E4623">
        <v>2.9</v>
      </c>
      <c r="F4623">
        <v>5.0999999999999996</v>
      </c>
      <c r="G4623">
        <v>469</v>
      </c>
      <c r="H4623" t="s">
        <v>30</v>
      </c>
      <c r="I4623">
        <v>2400</v>
      </c>
      <c r="J4623" t="s">
        <v>16</v>
      </c>
      <c r="K4623" s="20">
        <v>0.36</v>
      </c>
      <c r="L4623" s="20">
        <v>0.64</v>
      </c>
      <c r="M4623" t="str">
        <f>_xlfn.XLOOKUP(Production_Downtime_Cleaned[[#This Row],[machine_id]],Machine_master[machine_id],Machine_master[department])</f>
        <v>Machining</v>
      </c>
    </row>
    <row r="4624" spans="1:13">
      <c r="A4624" s="19">
        <v>45850</v>
      </c>
      <c r="B4624" t="s">
        <v>22</v>
      </c>
      <c r="C4624" t="s">
        <v>18</v>
      </c>
      <c r="D4624">
        <v>8</v>
      </c>
      <c r="E4624">
        <v>0.6</v>
      </c>
      <c r="F4624">
        <v>7.4</v>
      </c>
      <c r="G4624">
        <v>660</v>
      </c>
      <c r="H4624" t="s">
        <v>31</v>
      </c>
      <c r="I4624">
        <v>1900</v>
      </c>
      <c r="J4624" t="s">
        <v>16</v>
      </c>
      <c r="K4624" s="20">
        <v>0.08</v>
      </c>
      <c r="L4624" s="20">
        <v>0.93</v>
      </c>
      <c r="M4624" t="str">
        <f>_xlfn.XLOOKUP(Production_Downtime_Cleaned[[#This Row],[machine_id]],Machine_master[machine_id],Machine_master[department])</f>
        <v>Machining</v>
      </c>
    </row>
    <row r="4625" spans="1:13">
      <c r="A4625" s="19">
        <v>45850</v>
      </c>
      <c r="B4625" t="s">
        <v>23</v>
      </c>
      <c r="C4625" t="s">
        <v>14</v>
      </c>
      <c r="D4625">
        <v>8</v>
      </c>
      <c r="E4625">
        <v>0</v>
      </c>
      <c r="F4625">
        <v>8</v>
      </c>
      <c r="G4625">
        <v>3461</v>
      </c>
      <c r="H4625" t="s">
        <v>15</v>
      </c>
      <c r="I4625">
        <v>0</v>
      </c>
      <c r="J4625" t="s">
        <v>16</v>
      </c>
      <c r="K4625" s="20">
        <v>0</v>
      </c>
      <c r="L4625" s="20">
        <v>1</v>
      </c>
      <c r="M4625" t="str">
        <f>_xlfn.XLOOKUP(Production_Downtime_Cleaned[[#This Row],[machine_id]],Machine_master[machine_id],Machine_master[department])</f>
        <v>Assembly</v>
      </c>
    </row>
    <row r="4626" spans="1:13">
      <c r="A4626" s="19">
        <v>45850</v>
      </c>
      <c r="B4626" t="s">
        <v>23</v>
      </c>
      <c r="C4626" t="s">
        <v>17</v>
      </c>
      <c r="D4626">
        <v>8</v>
      </c>
      <c r="E4626">
        <v>6.8</v>
      </c>
      <c r="F4626">
        <v>1.2</v>
      </c>
      <c r="G4626">
        <v>492</v>
      </c>
      <c r="H4626" t="s">
        <v>31</v>
      </c>
      <c r="I4626">
        <v>9300</v>
      </c>
      <c r="J4626" t="s">
        <v>16</v>
      </c>
      <c r="K4626" s="20">
        <v>0.85</v>
      </c>
      <c r="L4626" s="20">
        <v>0.15</v>
      </c>
      <c r="M4626" t="str">
        <f>_xlfn.XLOOKUP(Production_Downtime_Cleaned[[#This Row],[machine_id]],Machine_master[machine_id],Machine_master[department])</f>
        <v>Assembly</v>
      </c>
    </row>
    <row r="4627" spans="1:13">
      <c r="A4627" s="19">
        <v>45850</v>
      </c>
      <c r="B4627" t="s">
        <v>23</v>
      </c>
      <c r="C4627" t="s">
        <v>18</v>
      </c>
      <c r="D4627">
        <v>8</v>
      </c>
      <c r="E4627">
        <v>0</v>
      </c>
      <c r="F4627">
        <v>8</v>
      </c>
      <c r="G4627">
        <v>3281</v>
      </c>
      <c r="H4627" t="s">
        <v>15</v>
      </c>
      <c r="I4627">
        <v>0</v>
      </c>
      <c r="J4627" t="s">
        <v>16</v>
      </c>
      <c r="K4627" s="20">
        <v>0</v>
      </c>
      <c r="L4627" s="20">
        <v>1</v>
      </c>
      <c r="M4627" t="str">
        <f>_xlfn.XLOOKUP(Production_Downtime_Cleaned[[#This Row],[machine_id]],Machine_master[machine_id],Machine_master[department])</f>
        <v>Assembly</v>
      </c>
    </row>
    <row r="4628" spans="1:13">
      <c r="A4628" s="19">
        <v>45850</v>
      </c>
      <c r="B4628" t="s">
        <v>24</v>
      </c>
      <c r="C4628" t="s">
        <v>14</v>
      </c>
      <c r="D4628">
        <v>8</v>
      </c>
      <c r="E4628">
        <v>1.7</v>
      </c>
      <c r="F4628">
        <v>6.3</v>
      </c>
      <c r="G4628">
        <v>2537</v>
      </c>
      <c r="H4628" t="s">
        <v>28</v>
      </c>
      <c r="I4628">
        <v>13000</v>
      </c>
      <c r="J4628" t="s">
        <v>16</v>
      </c>
      <c r="K4628" s="20">
        <v>0.21</v>
      </c>
      <c r="L4628" s="20">
        <v>0.79</v>
      </c>
      <c r="M4628" t="str">
        <f>_xlfn.XLOOKUP(Production_Downtime_Cleaned[[#This Row],[machine_id]],Machine_master[machine_id],Machine_master[department])</f>
        <v>Assembly</v>
      </c>
    </row>
    <row r="4629" spans="1:13">
      <c r="A4629" s="19">
        <v>45850</v>
      </c>
      <c r="B4629" t="s">
        <v>24</v>
      </c>
      <c r="C4629" t="s">
        <v>17</v>
      </c>
      <c r="D4629">
        <v>8</v>
      </c>
      <c r="E4629">
        <v>0</v>
      </c>
      <c r="F4629">
        <v>8</v>
      </c>
      <c r="G4629">
        <v>3275</v>
      </c>
      <c r="H4629" t="s">
        <v>15</v>
      </c>
      <c r="I4629">
        <v>0</v>
      </c>
      <c r="J4629" t="s">
        <v>16</v>
      </c>
      <c r="K4629" s="20">
        <v>0</v>
      </c>
      <c r="L4629" s="20">
        <v>1</v>
      </c>
      <c r="M4629" t="str">
        <f>_xlfn.XLOOKUP(Production_Downtime_Cleaned[[#This Row],[machine_id]],Machine_master[machine_id],Machine_master[department])</f>
        <v>Assembly</v>
      </c>
    </row>
    <row r="4630" spans="1:13">
      <c r="A4630" s="19">
        <v>45850</v>
      </c>
      <c r="B4630" t="s">
        <v>24</v>
      </c>
      <c r="C4630" t="s">
        <v>18</v>
      </c>
      <c r="D4630">
        <v>8</v>
      </c>
      <c r="E4630">
        <v>0</v>
      </c>
      <c r="F4630">
        <v>8</v>
      </c>
      <c r="G4630">
        <v>3211</v>
      </c>
      <c r="H4630" t="s">
        <v>15</v>
      </c>
      <c r="I4630">
        <v>0</v>
      </c>
      <c r="J4630" t="s">
        <v>16</v>
      </c>
      <c r="K4630" s="20">
        <v>0</v>
      </c>
      <c r="L4630" s="20">
        <v>1</v>
      </c>
      <c r="M4630" t="str">
        <f>_xlfn.XLOOKUP(Production_Downtime_Cleaned[[#This Row],[machine_id]],Machine_master[machine_id],Machine_master[department])</f>
        <v>Assembly</v>
      </c>
    </row>
    <row r="4631" spans="1:13">
      <c r="A4631" s="19">
        <v>45850</v>
      </c>
      <c r="B4631" t="s">
        <v>25</v>
      </c>
      <c r="C4631" t="s">
        <v>14</v>
      </c>
      <c r="D4631">
        <v>8</v>
      </c>
      <c r="E4631">
        <v>6.7</v>
      </c>
      <c r="F4631">
        <v>1.3</v>
      </c>
      <c r="G4631">
        <v>663</v>
      </c>
      <c r="H4631" t="s">
        <v>30</v>
      </c>
      <c r="I4631">
        <v>10700</v>
      </c>
      <c r="J4631" t="s">
        <v>16</v>
      </c>
      <c r="K4631" s="20">
        <v>0.84</v>
      </c>
      <c r="L4631" s="20">
        <v>0.16</v>
      </c>
      <c r="M4631" t="str">
        <f>_xlfn.XLOOKUP(Production_Downtime_Cleaned[[#This Row],[machine_id]],Machine_master[machine_id],Machine_master[department])</f>
        <v>Cutting</v>
      </c>
    </row>
    <row r="4632" spans="1:13">
      <c r="A4632" s="19">
        <v>45850</v>
      </c>
      <c r="B4632" t="s">
        <v>25</v>
      </c>
      <c r="C4632" t="s">
        <v>17</v>
      </c>
      <c r="D4632">
        <v>8</v>
      </c>
      <c r="E4632">
        <v>0</v>
      </c>
      <c r="F4632">
        <v>8</v>
      </c>
      <c r="G4632">
        <v>3868</v>
      </c>
      <c r="H4632" t="s">
        <v>15</v>
      </c>
      <c r="I4632">
        <v>0</v>
      </c>
      <c r="J4632" t="s">
        <v>16</v>
      </c>
      <c r="K4632" s="20">
        <v>0</v>
      </c>
      <c r="L4632" s="20">
        <v>1</v>
      </c>
      <c r="M4632" t="str">
        <f>_xlfn.XLOOKUP(Production_Downtime_Cleaned[[#This Row],[machine_id]],Machine_master[machine_id],Machine_master[department])</f>
        <v>Cutting</v>
      </c>
    </row>
    <row r="4633" spans="1:13">
      <c r="A4633" s="19">
        <v>45850</v>
      </c>
      <c r="B4633" t="s">
        <v>25</v>
      </c>
      <c r="C4633" t="s">
        <v>18</v>
      </c>
      <c r="D4633">
        <v>8</v>
      </c>
      <c r="E4633">
        <v>0</v>
      </c>
      <c r="F4633">
        <v>8</v>
      </c>
      <c r="G4633">
        <v>3875</v>
      </c>
      <c r="H4633" t="s">
        <v>15</v>
      </c>
      <c r="I4633">
        <v>0</v>
      </c>
      <c r="J4633" t="s">
        <v>16</v>
      </c>
      <c r="K4633" s="20">
        <v>0</v>
      </c>
      <c r="L4633" s="20">
        <v>1</v>
      </c>
      <c r="M4633" t="str">
        <f>_xlfn.XLOOKUP(Production_Downtime_Cleaned[[#This Row],[machine_id]],Machine_master[machine_id],Machine_master[department])</f>
        <v>Cutting</v>
      </c>
    </row>
    <row r="4634" spans="1:13">
      <c r="A4634" s="19">
        <v>45851</v>
      </c>
      <c r="B4634" t="s">
        <v>13</v>
      </c>
      <c r="C4634" t="s">
        <v>14</v>
      </c>
      <c r="D4634">
        <v>8</v>
      </c>
      <c r="E4634">
        <v>0</v>
      </c>
      <c r="F4634">
        <v>8</v>
      </c>
      <c r="G4634">
        <v>4647</v>
      </c>
      <c r="H4634" t="s">
        <v>15</v>
      </c>
      <c r="I4634">
        <v>0</v>
      </c>
      <c r="J4634" t="s">
        <v>16</v>
      </c>
      <c r="K4634" s="20">
        <v>0</v>
      </c>
      <c r="L4634" s="20">
        <v>1</v>
      </c>
      <c r="M4634" t="str">
        <f>_xlfn.XLOOKUP(Production_Downtime_Cleaned[[#This Row],[machine_id]],Machine_master[machine_id],Machine_master[department])</f>
        <v>Stamping</v>
      </c>
    </row>
    <row r="4635" spans="1:13">
      <c r="A4635" s="19">
        <v>45851</v>
      </c>
      <c r="B4635" t="s">
        <v>13</v>
      </c>
      <c r="C4635" t="s">
        <v>17</v>
      </c>
      <c r="D4635">
        <v>8</v>
      </c>
      <c r="E4635">
        <v>0</v>
      </c>
      <c r="F4635">
        <v>8</v>
      </c>
      <c r="G4635">
        <v>4408</v>
      </c>
      <c r="H4635" t="s">
        <v>15</v>
      </c>
      <c r="I4635">
        <v>0</v>
      </c>
      <c r="J4635" t="s">
        <v>16</v>
      </c>
      <c r="K4635" s="20">
        <v>0</v>
      </c>
      <c r="L4635" s="20">
        <v>1</v>
      </c>
      <c r="M4635" t="str">
        <f>_xlfn.XLOOKUP(Production_Downtime_Cleaned[[#This Row],[machine_id]],Machine_master[machine_id],Machine_master[department])</f>
        <v>Stamping</v>
      </c>
    </row>
    <row r="4636" spans="1:13">
      <c r="A4636" s="19">
        <v>45851</v>
      </c>
      <c r="B4636" t="s">
        <v>13</v>
      </c>
      <c r="C4636" t="s">
        <v>18</v>
      </c>
      <c r="D4636">
        <v>8</v>
      </c>
      <c r="E4636">
        <v>0</v>
      </c>
      <c r="F4636">
        <v>8</v>
      </c>
      <c r="G4636">
        <v>5086</v>
      </c>
      <c r="H4636" t="s">
        <v>15</v>
      </c>
      <c r="I4636">
        <v>0</v>
      </c>
      <c r="J4636" t="s">
        <v>16</v>
      </c>
      <c r="K4636" s="20">
        <v>0</v>
      </c>
      <c r="L4636" s="20">
        <v>1</v>
      </c>
      <c r="M4636" t="str">
        <f>_xlfn.XLOOKUP(Production_Downtime_Cleaned[[#This Row],[machine_id]],Machine_master[machine_id],Machine_master[department])</f>
        <v>Stamping</v>
      </c>
    </row>
    <row r="4637" spans="1:13">
      <c r="A4637" s="19">
        <v>45851</v>
      </c>
      <c r="B4637" t="s">
        <v>19</v>
      </c>
      <c r="C4637" t="s">
        <v>14</v>
      </c>
      <c r="D4637">
        <v>8</v>
      </c>
      <c r="E4637">
        <v>0</v>
      </c>
      <c r="F4637">
        <v>8</v>
      </c>
      <c r="G4637">
        <v>5820</v>
      </c>
      <c r="H4637" t="s">
        <v>15</v>
      </c>
      <c r="I4637">
        <v>0</v>
      </c>
      <c r="J4637" t="s">
        <v>16</v>
      </c>
      <c r="K4637" s="20">
        <v>0</v>
      </c>
      <c r="L4637" s="20">
        <v>1</v>
      </c>
      <c r="M4637" t="str">
        <f>_xlfn.XLOOKUP(Production_Downtime_Cleaned[[#This Row],[machine_id]],Machine_master[machine_id],Machine_master[department])</f>
        <v>Stamping</v>
      </c>
    </row>
    <row r="4638" spans="1:13">
      <c r="A4638" s="19">
        <v>45851</v>
      </c>
      <c r="B4638" t="s">
        <v>19</v>
      </c>
      <c r="C4638" t="s">
        <v>17</v>
      </c>
      <c r="D4638">
        <v>8</v>
      </c>
      <c r="E4638">
        <v>0</v>
      </c>
      <c r="F4638">
        <v>8</v>
      </c>
      <c r="G4638">
        <v>5115</v>
      </c>
      <c r="H4638" t="s">
        <v>15</v>
      </c>
      <c r="I4638">
        <v>0</v>
      </c>
      <c r="J4638" t="s">
        <v>16</v>
      </c>
      <c r="K4638" s="20">
        <v>0</v>
      </c>
      <c r="L4638" s="20">
        <v>1</v>
      </c>
      <c r="M4638" t="str">
        <f>_xlfn.XLOOKUP(Production_Downtime_Cleaned[[#This Row],[machine_id]],Machine_master[machine_id],Machine_master[department])</f>
        <v>Stamping</v>
      </c>
    </row>
    <row r="4639" spans="1:13">
      <c r="A4639" s="19">
        <v>45851</v>
      </c>
      <c r="B4639" t="s">
        <v>19</v>
      </c>
      <c r="C4639" t="s">
        <v>18</v>
      </c>
      <c r="D4639">
        <v>8</v>
      </c>
      <c r="E4639">
        <v>0</v>
      </c>
      <c r="F4639">
        <v>8</v>
      </c>
      <c r="G4639">
        <v>5584</v>
      </c>
      <c r="H4639" t="s">
        <v>15</v>
      </c>
      <c r="I4639">
        <v>0</v>
      </c>
      <c r="J4639" t="s">
        <v>16</v>
      </c>
      <c r="K4639" s="20">
        <v>0</v>
      </c>
      <c r="L4639" s="20">
        <v>1</v>
      </c>
      <c r="M4639" t="str">
        <f>_xlfn.XLOOKUP(Production_Downtime_Cleaned[[#This Row],[machine_id]],Machine_master[machine_id],Machine_master[department])</f>
        <v>Stamping</v>
      </c>
    </row>
    <row r="4640" spans="1:13">
      <c r="A4640" s="19">
        <v>45851</v>
      </c>
      <c r="B4640" t="s">
        <v>20</v>
      </c>
      <c r="C4640" t="s">
        <v>14</v>
      </c>
      <c r="D4640">
        <v>8</v>
      </c>
      <c r="E4640">
        <v>6</v>
      </c>
      <c r="F4640">
        <v>2</v>
      </c>
      <c r="G4640">
        <v>1291</v>
      </c>
      <c r="H4640" t="s">
        <v>26</v>
      </c>
      <c r="I4640">
        <v>4100</v>
      </c>
      <c r="J4640" t="s">
        <v>16</v>
      </c>
      <c r="K4640" s="20">
        <v>0.75</v>
      </c>
      <c r="L4640" s="20">
        <v>0.25</v>
      </c>
      <c r="M4640" t="str">
        <f>_xlfn.XLOOKUP(Production_Downtime_Cleaned[[#This Row],[machine_id]],Machine_master[machine_id],Machine_master[department])</f>
        <v>Stamping</v>
      </c>
    </row>
    <row r="4641" spans="1:13">
      <c r="A4641" s="19">
        <v>45851</v>
      </c>
      <c r="B4641" t="s">
        <v>20</v>
      </c>
      <c r="C4641" t="s">
        <v>17</v>
      </c>
      <c r="D4641">
        <v>8</v>
      </c>
      <c r="E4641">
        <v>0</v>
      </c>
      <c r="F4641">
        <v>8</v>
      </c>
      <c r="G4641">
        <v>4371</v>
      </c>
      <c r="H4641" t="s">
        <v>15</v>
      </c>
      <c r="I4641">
        <v>0</v>
      </c>
      <c r="J4641" t="s">
        <v>16</v>
      </c>
      <c r="K4641" s="20">
        <v>0</v>
      </c>
      <c r="L4641" s="20">
        <v>1</v>
      </c>
      <c r="M4641" t="str">
        <f>_xlfn.XLOOKUP(Production_Downtime_Cleaned[[#This Row],[machine_id]],Machine_master[machine_id],Machine_master[department])</f>
        <v>Stamping</v>
      </c>
    </row>
    <row r="4642" spans="1:13">
      <c r="A4642" s="19">
        <v>45851</v>
      </c>
      <c r="B4642" t="s">
        <v>20</v>
      </c>
      <c r="C4642" t="s">
        <v>18</v>
      </c>
      <c r="D4642">
        <v>8</v>
      </c>
      <c r="E4642">
        <v>3.9</v>
      </c>
      <c r="F4642">
        <v>4.0999999999999996</v>
      </c>
      <c r="G4642">
        <v>2355</v>
      </c>
      <c r="H4642" t="s">
        <v>31</v>
      </c>
      <c r="I4642">
        <v>15000</v>
      </c>
      <c r="J4642" t="s">
        <v>16</v>
      </c>
      <c r="K4642" s="20">
        <v>0.49</v>
      </c>
      <c r="L4642" s="20">
        <v>0.51</v>
      </c>
      <c r="M4642" t="str">
        <f>_xlfn.XLOOKUP(Production_Downtime_Cleaned[[#This Row],[machine_id]],Machine_master[machine_id],Machine_master[department])</f>
        <v>Stamping</v>
      </c>
    </row>
    <row r="4643" spans="1:13">
      <c r="A4643" s="19">
        <v>45851</v>
      </c>
      <c r="B4643" t="s">
        <v>21</v>
      </c>
      <c r="C4643" t="s">
        <v>14</v>
      </c>
      <c r="D4643">
        <v>8</v>
      </c>
      <c r="E4643">
        <v>0</v>
      </c>
      <c r="F4643">
        <v>8</v>
      </c>
      <c r="G4643">
        <v>709</v>
      </c>
      <c r="H4643" t="s">
        <v>15</v>
      </c>
      <c r="I4643">
        <v>0</v>
      </c>
      <c r="J4643" t="s">
        <v>16</v>
      </c>
      <c r="K4643" s="20">
        <v>0</v>
      </c>
      <c r="L4643" s="20">
        <v>1</v>
      </c>
      <c r="M4643" t="str">
        <f>_xlfn.XLOOKUP(Production_Downtime_Cleaned[[#This Row],[machine_id]],Machine_master[machine_id],Machine_master[department])</f>
        <v>Machining</v>
      </c>
    </row>
    <row r="4644" spans="1:13">
      <c r="A4644" s="19">
        <v>45851</v>
      </c>
      <c r="B4644" t="s">
        <v>21</v>
      </c>
      <c r="C4644" t="s">
        <v>17</v>
      </c>
      <c r="D4644">
        <v>8</v>
      </c>
      <c r="E4644">
        <v>0</v>
      </c>
      <c r="F4644">
        <v>8</v>
      </c>
      <c r="G4644">
        <v>615</v>
      </c>
      <c r="H4644" t="s">
        <v>15</v>
      </c>
      <c r="I4644">
        <v>0</v>
      </c>
      <c r="J4644" t="s">
        <v>16</v>
      </c>
      <c r="K4644" s="20">
        <v>0</v>
      </c>
      <c r="L4644" s="20">
        <v>1</v>
      </c>
      <c r="M4644" t="str">
        <f>_xlfn.XLOOKUP(Production_Downtime_Cleaned[[#This Row],[machine_id]],Machine_master[machine_id],Machine_master[department])</f>
        <v>Machining</v>
      </c>
    </row>
    <row r="4645" spans="1:13">
      <c r="A4645" s="19">
        <v>45851</v>
      </c>
      <c r="B4645" t="s">
        <v>21</v>
      </c>
      <c r="C4645" t="s">
        <v>18</v>
      </c>
      <c r="D4645">
        <v>8</v>
      </c>
      <c r="E4645">
        <v>0</v>
      </c>
      <c r="F4645">
        <v>8</v>
      </c>
      <c r="G4645">
        <v>704</v>
      </c>
      <c r="H4645" t="s">
        <v>15</v>
      </c>
      <c r="I4645">
        <v>0</v>
      </c>
      <c r="J4645" t="s">
        <v>16</v>
      </c>
      <c r="K4645" s="20">
        <v>0</v>
      </c>
      <c r="L4645" s="20">
        <v>1</v>
      </c>
      <c r="M4645" t="str">
        <f>_xlfn.XLOOKUP(Production_Downtime_Cleaned[[#This Row],[machine_id]],Machine_master[machine_id],Machine_master[department])</f>
        <v>Machining</v>
      </c>
    </row>
    <row r="4646" spans="1:13">
      <c r="A4646" s="19">
        <v>45851</v>
      </c>
      <c r="B4646" t="s">
        <v>22</v>
      </c>
      <c r="C4646" t="s">
        <v>14</v>
      </c>
      <c r="D4646">
        <v>8</v>
      </c>
      <c r="E4646">
        <v>2.2999999999999998</v>
      </c>
      <c r="F4646">
        <v>5.7</v>
      </c>
      <c r="G4646">
        <v>492</v>
      </c>
      <c r="H4646" t="s">
        <v>27</v>
      </c>
      <c r="I4646">
        <v>4400</v>
      </c>
      <c r="J4646" t="s">
        <v>16</v>
      </c>
      <c r="K4646" s="20">
        <v>0.28999999999999998</v>
      </c>
      <c r="L4646" s="20">
        <v>0.71</v>
      </c>
      <c r="M4646" t="str">
        <f>_xlfn.XLOOKUP(Production_Downtime_Cleaned[[#This Row],[machine_id]],Machine_master[machine_id],Machine_master[department])</f>
        <v>Machining</v>
      </c>
    </row>
    <row r="4647" spans="1:13">
      <c r="A4647" s="19">
        <v>45851</v>
      </c>
      <c r="B4647" t="s">
        <v>22</v>
      </c>
      <c r="C4647" t="s">
        <v>17</v>
      </c>
      <c r="D4647">
        <v>8</v>
      </c>
      <c r="E4647">
        <v>2.9</v>
      </c>
      <c r="F4647">
        <v>5.0999999999999996</v>
      </c>
      <c r="G4647">
        <v>484</v>
      </c>
      <c r="H4647" t="s">
        <v>31</v>
      </c>
      <c r="I4647">
        <v>9700</v>
      </c>
      <c r="J4647" t="s">
        <v>16</v>
      </c>
      <c r="K4647" s="20">
        <v>0.36</v>
      </c>
      <c r="L4647" s="20">
        <v>0.64</v>
      </c>
      <c r="M4647" t="str">
        <f>_xlfn.XLOOKUP(Production_Downtime_Cleaned[[#This Row],[machine_id]],Machine_master[machine_id],Machine_master[department])</f>
        <v>Machining</v>
      </c>
    </row>
    <row r="4648" spans="1:13">
      <c r="A4648" s="19">
        <v>45851</v>
      </c>
      <c r="B4648" t="s">
        <v>22</v>
      </c>
      <c r="C4648" t="s">
        <v>18</v>
      </c>
      <c r="D4648">
        <v>8</v>
      </c>
      <c r="E4648">
        <v>0</v>
      </c>
      <c r="F4648">
        <v>8</v>
      </c>
      <c r="G4648">
        <v>755</v>
      </c>
      <c r="H4648" t="s">
        <v>15</v>
      </c>
      <c r="I4648">
        <v>0</v>
      </c>
      <c r="J4648" t="s">
        <v>16</v>
      </c>
      <c r="K4648" s="20">
        <v>0</v>
      </c>
      <c r="L4648" s="20">
        <v>1</v>
      </c>
      <c r="M4648" t="str">
        <f>_xlfn.XLOOKUP(Production_Downtime_Cleaned[[#This Row],[machine_id]],Machine_master[machine_id],Machine_master[department])</f>
        <v>Machining</v>
      </c>
    </row>
    <row r="4649" spans="1:13">
      <c r="A4649" s="19">
        <v>45851</v>
      </c>
      <c r="B4649" t="s">
        <v>23</v>
      </c>
      <c r="C4649" t="s">
        <v>14</v>
      </c>
      <c r="D4649">
        <v>8</v>
      </c>
      <c r="E4649">
        <v>0</v>
      </c>
      <c r="F4649">
        <v>8</v>
      </c>
      <c r="G4649">
        <v>3384</v>
      </c>
      <c r="H4649" t="s">
        <v>15</v>
      </c>
      <c r="I4649">
        <v>0</v>
      </c>
      <c r="J4649" t="s">
        <v>16</v>
      </c>
      <c r="K4649" s="20">
        <v>0</v>
      </c>
      <c r="L4649" s="20">
        <v>1</v>
      </c>
      <c r="M4649" t="str">
        <f>_xlfn.XLOOKUP(Production_Downtime_Cleaned[[#This Row],[machine_id]],Machine_master[machine_id],Machine_master[department])</f>
        <v>Assembly</v>
      </c>
    </row>
    <row r="4650" spans="1:13">
      <c r="A4650" s="19">
        <v>45851</v>
      </c>
      <c r="B4650" t="s">
        <v>23</v>
      </c>
      <c r="C4650" t="s">
        <v>17</v>
      </c>
      <c r="D4650">
        <v>8</v>
      </c>
      <c r="E4650">
        <v>0</v>
      </c>
      <c r="F4650">
        <v>8</v>
      </c>
      <c r="G4650">
        <v>3310</v>
      </c>
      <c r="H4650" t="s">
        <v>15</v>
      </c>
      <c r="I4650">
        <v>0</v>
      </c>
      <c r="J4650" t="s">
        <v>16</v>
      </c>
      <c r="K4650" s="20">
        <v>0</v>
      </c>
      <c r="L4650" s="20">
        <v>1</v>
      </c>
      <c r="M4650" t="str">
        <f>_xlfn.XLOOKUP(Production_Downtime_Cleaned[[#This Row],[machine_id]],Machine_master[machine_id],Machine_master[department])</f>
        <v>Assembly</v>
      </c>
    </row>
    <row r="4651" spans="1:13">
      <c r="A4651" s="19">
        <v>45851</v>
      </c>
      <c r="B4651" t="s">
        <v>23</v>
      </c>
      <c r="C4651" t="s">
        <v>18</v>
      </c>
      <c r="D4651">
        <v>8</v>
      </c>
      <c r="E4651">
        <v>0</v>
      </c>
      <c r="F4651">
        <v>8</v>
      </c>
      <c r="G4651">
        <v>3416</v>
      </c>
      <c r="H4651" t="s">
        <v>15</v>
      </c>
      <c r="I4651">
        <v>0</v>
      </c>
      <c r="J4651" t="s">
        <v>16</v>
      </c>
      <c r="K4651" s="20">
        <v>0</v>
      </c>
      <c r="L4651" s="20">
        <v>1</v>
      </c>
      <c r="M4651" t="str">
        <f>_xlfn.XLOOKUP(Production_Downtime_Cleaned[[#This Row],[machine_id]],Machine_master[machine_id],Machine_master[department])</f>
        <v>Assembly</v>
      </c>
    </row>
    <row r="4652" spans="1:13">
      <c r="A4652" s="19">
        <v>45851</v>
      </c>
      <c r="B4652" t="s">
        <v>24</v>
      </c>
      <c r="C4652" t="s">
        <v>14</v>
      </c>
      <c r="D4652">
        <v>8</v>
      </c>
      <c r="E4652">
        <v>4.5999999999999996</v>
      </c>
      <c r="F4652">
        <v>3.4</v>
      </c>
      <c r="G4652">
        <v>1402</v>
      </c>
      <c r="H4652" t="s">
        <v>26</v>
      </c>
      <c r="I4652">
        <v>12900</v>
      </c>
      <c r="J4652" t="s">
        <v>16</v>
      </c>
      <c r="K4652" s="20">
        <v>0.57999999999999996</v>
      </c>
      <c r="L4652" s="20">
        <v>0.43</v>
      </c>
      <c r="M4652" t="str">
        <f>_xlfn.XLOOKUP(Production_Downtime_Cleaned[[#This Row],[machine_id]],Machine_master[machine_id],Machine_master[department])</f>
        <v>Assembly</v>
      </c>
    </row>
    <row r="4653" spans="1:13">
      <c r="A4653" s="19">
        <v>45851</v>
      </c>
      <c r="B4653" t="s">
        <v>24</v>
      </c>
      <c r="C4653" t="s">
        <v>17</v>
      </c>
      <c r="D4653">
        <v>8</v>
      </c>
      <c r="E4653">
        <v>2.2999999999999998</v>
      </c>
      <c r="F4653">
        <v>5.7</v>
      </c>
      <c r="G4653">
        <v>2425</v>
      </c>
      <c r="H4653" t="s">
        <v>26</v>
      </c>
      <c r="I4653">
        <v>4000</v>
      </c>
      <c r="J4653" t="s">
        <v>16</v>
      </c>
      <c r="K4653" s="20">
        <v>0.28999999999999998</v>
      </c>
      <c r="L4653" s="20">
        <v>0.71</v>
      </c>
      <c r="M4653" t="str">
        <f>_xlfn.XLOOKUP(Production_Downtime_Cleaned[[#This Row],[machine_id]],Machine_master[machine_id],Machine_master[department])</f>
        <v>Assembly</v>
      </c>
    </row>
    <row r="4654" spans="1:13">
      <c r="A4654" s="19">
        <v>45851</v>
      </c>
      <c r="B4654" t="s">
        <v>24</v>
      </c>
      <c r="C4654" t="s">
        <v>18</v>
      </c>
      <c r="D4654">
        <v>8</v>
      </c>
      <c r="E4654">
        <v>0</v>
      </c>
      <c r="F4654">
        <v>8</v>
      </c>
      <c r="G4654">
        <v>3007</v>
      </c>
      <c r="H4654" t="s">
        <v>15</v>
      </c>
      <c r="I4654">
        <v>0</v>
      </c>
      <c r="J4654" t="s">
        <v>16</v>
      </c>
      <c r="K4654" s="20">
        <v>0</v>
      </c>
      <c r="L4654" s="20">
        <v>1</v>
      </c>
      <c r="M4654" t="str">
        <f>_xlfn.XLOOKUP(Production_Downtime_Cleaned[[#This Row],[machine_id]],Machine_master[machine_id],Machine_master[department])</f>
        <v>Assembly</v>
      </c>
    </row>
    <row r="4655" spans="1:13">
      <c r="A4655" s="19">
        <v>45851</v>
      </c>
      <c r="B4655" t="s">
        <v>25</v>
      </c>
      <c r="C4655" t="s">
        <v>14</v>
      </c>
      <c r="D4655">
        <v>8</v>
      </c>
      <c r="E4655">
        <v>0</v>
      </c>
      <c r="F4655">
        <v>8</v>
      </c>
      <c r="G4655">
        <v>4177</v>
      </c>
      <c r="H4655" t="s">
        <v>15</v>
      </c>
      <c r="I4655">
        <v>0</v>
      </c>
      <c r="J4655" t="s">
        <v>16</v>
      </c>
      <c r="K4655" s="20">
        <v>0</v>
      </c>
      <c r="L4655" s="20">
        <v>1</v>
      </c>
      <c r="M4655" t="str">
        <f>_xlfn.XLOOKUP(Production_Downtime_Cleaned[[#This Row],[machine_id]],Machine_master[machine_id],Machine_master[department])</f>
        <v>Cutting</v>
      </c>
    </row>
    <row r="4656" spans="1:13">
      <c r="A4656" s="19">
        <v>45851</v>
      </c>
      <c r="B4656" t="s">
        <v>25</v>
      </c>
      <c r="C4656" t="s">
        <v>17</v>
      </c>
      <c r="D4656">
        <v>8</v>
      </c>
      <c r="E4656">
        <v>0</v>
      </c>
      <c r="F4656">
        <v>8</v>
      </c>
      <c r="G4656">
        <v>3697</v>
      </c>
      <c r="H4656" t="s">
        <v>15</v>
      </c>
      <c r="I4656">
        <v>0</v>
      </c>
      <c r="J4656" t="s">
        <v>16</v>
      </c>
      <c r="K4656" s="20">
        <v>0</v>
      </c>
      <c r="L4656" s="20">
        <v>1</v>
      </c>
      <c r="M4656" t="str">
        <f>_xlfn.XLOOKUP(Production_Downtime_Cleaned[[#This Row],[machine_id]],Machine_master[machine_id],Machine_master[department])</f>
        <v>Cutting</v>
      </c>
    </row>
    <row r="4657" spans="1:13">
      <c r="A4657" s="19">
        <v>45851</v>
      </c>
      <c r="B4657" t="s">
        <v>25</v>
      </c>
      <c r="C4657" t="s">
        <v>18</v>
      </c>
      <c r="D4657">
        <v>8</v>
      </c>
      <c r="E4657">
        <v>0</v>
      </c>
      <c r="F4657">
        <v>8</v>
      </c>
      <c r="G4657">
        <v>3902</v>
      </c>
      <c r="H4657" t="s">
        <v>15</v>
      </c>
      <c r="I4657">
        <v>0</v>
      </c>
      <c r="J4657" t="s">
        <v>16</v>
      </c>
      <c r="K4657" s="20">
        <v>0</v>
      </c>
      <c r="L4657" s="20">
        <v>1</v>
      </c>
      <c r="M4657" t="str">
        <f>_xlfn.XLOOKUP(Production_Downtime_Cleaned[[#This Row],[machine_id]],Machine_master[machine_id],Machine_master[department])</f>
        <v>Cutting</v>
      </c>
    </row>
    <row r="4658" spans="1:13">
      <c r="A4658" s="19">
        <v>45852</v>
      </c>
      <c r="B4658" t="s">
        <v>13</v>
      </c>
      <c r="C4658" t="s">
        <v>14</v>
      </c>
      <c r="D4658">
        <v>8</v>
      </c>
      <c r="E4658">
        <v>0</v>
      </c>
      <c r="F4658">
        <v>8</v>
      </c>
      <c r="G4658">
        <v>4913</v>
      </c>
      <c r="H4658" t="s">
        <v>15</v>
      </c>
      <c r="I4658">
        <v>0</v>
      </c>
      <c r="J4658" t="s">
        <v>16</v>
      </c>
      <c r="K4658" s="20">
        <v>0</v>
      </c>
      <c r="L4658" s="20">
        <v>1</v>
      </c>
      <c r="M4658" t="str">
        <f>_xlfn.XLOOKUP(Production_Downtime_Cleaned[[#This Row],[machine_id]],Machine_master[machine_id],Machine_master[department])</f>
        <v>Stamping</v>
      </c>
    </row>
    <row r="4659" spans="1:13">
      <c r="A4659" s="19">
        <v>45852</v>
      </c>
      <c r="B4659" t="s">
        <v>13</v>
      </c>
      <c r="C4659" t="s">
        <v>17</v>
      </c>
      <c r="D4659">
        <v>8</v>
      </c>
      <c r="E4659">
        <v>0</v>
      </c>
      <c r="F4659">
        <v>8</v>
      </c>
      <c r="G4659">
        <v>4839</v>
      </c>
      <c r="H4659" t="s">
        <v>15</v>
      </c>
      <c r="I4659">
        <v>0</v>
      </c>
      <c r="J4659" t="s">
        <v>16</v>
      </c>
      <c r="K4659" s="20">
        <v>0</v>
      </c>
      <c r="L4659" s="20">
        <v>1</v>
      </c>
      <c r="M4659" t="str">
        <f>_xlfn.XLOOKUP(Production_Downtime_Cleaned[[#This Row],[machine_id]],Machine_master[machine_id],Machine_master[department])</f>
        <v>Stamping</v>
      </c>
    </row>
    <row r="4660" spans="1:13">
      <c r="A4660" s="19">
        <v>45852</v>
      </c>
      <c r="B4660" t="s">
        <v>13</v>
      </c>
      <c r="C4660" t="s">
        <v>18</v>
      </c>
      <c r="D4660">
        <v>8</v>
      </c>
      <c r="E4660">
        <v>0</v>
      </c>
      <c r="F4660">
        <v>8</v>
      </c>
      <c r="G4660">
        <v>4674</v>
      </c>
      <c r="H4660" t="s">
        <v>15</v>
      </c>
      <c r="I4660">
        <v>0</v>
      </c>
      <c r="J4660" t="s">
        <v>16</v>
      </c>
      <c r="K4660" s="20">
        <v>0</v>
      </c>
      <c r="L4660" s="20">
        <v>1</v>
      </c>
      <c r="M4660" t="str">
        <f>_xlfn.XLOOKUP(Production_Downtime_Cleaned[[#This Row],[machine_id]],Machine_master[machine_id],Machine_master[department])</f>
        <v>Stamping</v>
      </c>
    </row>
    <row r="4661" spans="1:13">
      <c r="A4661" s="19">
        <v>45852</v>
      </c>
      <c r="B4661" t="s">
        <v>19</v>
      </c>
      <c r="C4661" t="s">
        <v>14</v>
      </c>
      <c r="D4661">
        <v>8</v>
      </c>
      <c r="E4661">
        <v>5.0999999999999996</v>
      </c>
      <c r="F4661">
        <v>2.9</v>
      </c>
      <c r="G4661">
        <v>1813</v>
      </c>
      <c r="H4661" t="s">
        <v>28</v>
      </c>
      <c r="I4661">
        <v>10200</v>
      </c>
      <c r="J4661" t="s">
        <v>16</v>
      </c>
      <c r="K4661" s="20">
        <v>0.64</v>
      </c>
      <c r="L4661" s="20">
        <v>0.36</v>
      </c>
      <c r="M4661" t="str">
        <f>_xlfn.XLOOKUP(Production_Downtime_Cleaned[[#This Row],[machine_id]],Machine_master[machine_id],Machine_master[department])</f>
        <v>Stamping</v>
      </c>
    </row>
    <row r="4662" spans="1:13">
      <c r="A4662" s="19">
        <v>45852</v>
      </c>
      <c r="B4662" t="s">
        <v>19</v>
      </c>
      <c r="C4662" t="s">
        <v>17</v>
      </c>
      <c r="D4662">
        <v>8</v>
      </c>
      <c r="E4662">
        <v>0</v>
      </c>
      <c r="F4662">
        <v>8</v>
      </c>
      <c r="G4662">
        <v>5040</v>
      </c>
      <c r="H4662" t="s">
        <v>15</v>
      </c>
      <c r="I4662">
        <v>0</v>
      </c>
      <c r="J4662" t="s">
        <v>16</v>
      </c>
      <c r="K4662" s="20">
        <v>0</v>
      </c>
      <c r="L4662" s="20">
        <v>1</v>
      </c>
      <c r="M4662" t="str">
        <f>_xlfn.XLOOKUP(Production_Downtime_Cleaned[[#This Row],[machine_id]],Machine_master[machine_id],Machine_master[department])</f>
        <v>Stamping</v>
      </c>
    </row>
    <row r="4663" spans="1:13">
      <c r="A4663" s="19">
        <v>45852</v>
      </c>
      <c r="B4663" t="s">
        <v>19</v>
      </c>
      <c r="C4663" t="s">
        <v>18</v>
      </c>
      <c r="D4663">
        <v>8</v>
      </c>
      <c r="E4663">
        <v>0</v>
      </c>
      <c r="F4663">
        <v>8</v>
      </c>
      <c r="G4663">
        <v>5012</v>
      </c>
      <c r="H4663" t="s">
        <v>15</v>
      </c>
      <c r="I4663">
        <v>0</v>
      </c>
      <c r="J4663" t="s">
        <v>16</v>
      </c>
      <c r="K4663" s="20">
        <v>0</v>
      </c>
      <c r="L4663" s="20">
        <v>1</v>
      </c>
      <c r="M4663" t="str">
        <f>_xlfn.XLOOKUP(Production_Downtime_Cleaned[[#This Row],[machine_id]],Machine_master[machine_id],Machine_master[department])</f>
        <v>Stamping</v>
      </c>
    </row>
    <row r="4664" spans="1:13">
      <c r="A4664" s="19">
        <v>45852</v>
      </c>
      <c r="B4664" t="s">
        <v>20</v>
      </c>
      <c r="C4664" t="s">
        <v>14</v>
      </c>
      <c r="D4664">
        <v>8</v>
      </c>
      <c r="E4664">
        <v>0</v>
      </c>
      <c r="F4664">
        <v>8</v>
      </c>
      <c r="G4664">
        <v>5191</v>
      </c>
      <c r="H4664" t="s">
        <v>15</v>
      </c>
      <c r="I4664">
        <v>0</v>
      </c>
      <c r="J4664" t="s">
        <v>16</v>
      </c>
      <c r="K4664" s="20">
        <v>0</v>
      </c>
      <c r="L4664" s="20">
        <v>1</v>
      </c>
      <c r="M4664" t="str">
        <f>_xlfn.XLOOKUP(Production_Downtime_Cleaned[[#This Row],[machine_id]],Machine_master[machine_id],Machine_master[department])</f>
        <v>Stamping</v>
      </c>
    </row>
    <row r="4665" spans="1:13">
      <c r="A4665" s="19">
        <v>45852</v>
      </c>
      <c r="B4665" t="s">
        <v>20</v>
      </c>
      <c r="C4665" t="s">
        <v>17</v>
      </c>
      <c r="D4665">
        <v>8</v>
      </c>
      <c r="E4665">
        <v>0</v>
      </c>
      <c r="F4665">
        <v>8</v>
      </c>
      <c r="G4665">
        <v>4211</v>
      </c>
      <c r="H4665" t="s">
        <v>15</v>
      </c>
      <c r="I4665">
        <v>0</v>
      </c>
      <c r="J4665" t="s">
        <v>16</v>
      </c>
      <c r="K4665" s="20">
        <v>0</v>
      </c>
      <c r="L4665" s="20">
        <v>1</v>
      </c>
      <c r="M4665" t="str">
        <f>_xlfn.XLOOKUP(Production_Downtime_Cleaned[[#This Row],[machine_id]],Machine_master[machine_id],Machine_master[department])</f>
        <v>Stamping</v>
      </c>
    </row>
    <row r="4666" spans="1:13">
      <c r="A4666" s="19">
        <v>45852</v>
      </c>
      <c r="B4666" t="s">
        <v>20</v>
      </c>
      <c r="C4666" t="s">
        <v>18</v>
      </c>
      <c r="D4666">
        <v>8</v>
      </c>
      <c r="E4666">
        <v>0</v>
      </c>
      <c r="F4666">
        <v>8</v>
      </c>
      <c r="G4666">
        <v>4798</v>
      </c>
      <c r="H4666" t="s">
        <v>15</v>
      </c>
      <c r="I4666">
        <v>0</v>
      </c>
      <c r="J4666" t="s">
        <v>16</v>
      </c>
      <c r="K4666" s="20">
        <v>0</v>
      </c>
      <c r="L4666" s="20">
        <v>1</v>
      </c>
      <c r="M4666" t="str">
        <f>_xlfn.XLOOKUP(Production_Downtime_Cleaned[[#This Row],[machine_id]],Machine_master[machine_id],Machine_master[department])</f>
        <v>Stamping</v>
      </c>
    </row>
    <row r="4667" spans="1:13">
      <c r="A4667" s="19">
        <v>45852</v>
      </c>
      <c r="B4667" t="s">
        <v>21</v>
      </c>
      <c r="C4667" t="s">
        <v>14</v>
      </c>
      <c r="D4667">
        <v>8</v>
      </c>
      <c r="E4667">
        <v>0</v>
      </c>
      <c r="F4667">
        <v>8</v>
      </c>
      <c r="G4667">
        <v>682</v>
      </c>
      <c r="H4667" t="s">
        <v>15</v>
      </c>
      <c r="I4667">
        <v>0</v>
      </c>
      <c r="J4667" t="s">
        <v>16</v>
      </c>
      <c r="K4667" s="20">
        <v>0</v>
      </c>
      <c r="L4667" s="20">
        <v>1</v>
      </c>
      <c r="M4667" t="str">
        <f>_xlfn.XLOOKUP(Production_Downtime_Cleaned[[#This Row],[machine_id]],Machine_master[machine_id],Machine_master[department])</f>
        <v>Machining</v>
      </c>
    </row>
    <row r="4668" spans="1:13">
      <c r="A4668" s="19">
        <v>45852</v>
      </c>
      <c r="B4668" t="s">
        <v>21</v>
      </c>
      <c r="C4668" t="s">
        <v>17</v>
      </c>
      <c r="D4668">
        <v>8</v>
      </c>
      <c r="E4668">
        <v>0</v>
      </c>
      <c r="F4668">
        <v>8</v>
      </c>
      <c r="G4668">
        <v>641</v>
      </c>
      <c r="H4668" t="s">
        <v>15</v>
      </c>
      <c r="I4668">
        <v>0</v>
      </c>
      <c r="J4668" t="s">
        <v>16</v>
      </c>
      <c r="K4668" s="20">
        <v>0</v>
      </c>
      <c r="L4668" s="20">
        <v>1</v>
      </c>
      <c r="M4668" t="str">
        <f>_xlfn.XLOOKUP(Production_Downtime_Cleaned[[#This Row],[machine_id]],Machine_master[machine_id],Machine_master[department])</f>
        <v>Machining</v>
      </c>
    </row>
    <row r="4669" spans="1:13">
      <c r="A4669" s="19">
        <v>45852</v>
      </c>
      <c r="B4669" t="s">
        <v>21</v>
      </c>
      <c r="C4669" t="s">
        <v>18</v>
      </c>
      <c r="D4669">
        <v>8</v>
      </c>
      <c r="E4669">
        <v>0</v>
      </c>
      <c r="F4669">
        <v>8</v>
      </c>
      <c r="G4669">
        <v>685</v>
      </c>
      <c r="H4669" t="s">
        <v>15</v>
      </c>
      <c r="I4669">
        <v>0</v>
      </c>
      <c r="J4669" t="s">
        <v>16</v>
      </c>
      <c r="K4669" s="20">
        <v>0</v>
      </c>
      <c r="L4669" s="20">
        <v>1</v>
      </c>
      <c r="M4669" t="str">
        <f>_xlfn.XLOOKUP(Production_Downtime_Cleaned[[#This Row],[machine_id]],Machine_master[machine_id],Machine_master[department])</f>
        <v>Machining</v>
      </c>
    </row>
    <row r="4670" spans="1:13">
      <c r="A4670" s="19">
        <v>45852</v>
      </c>
      <c r="B4670" t="s">
        <v>22</v>
      </c>
      <c r="C4670" t="s">
        <v>14</v>
      </c>
      <c r="D4670">
        <v>8</v>
      </c>
      <c r="E4670">
        <v>0</v>
      </c>
      <c r="F4670">
        <v>8</v>
      </c>
      <c r="G4670">
        <v>795</v>
      </c>
      <c r="H4670" t="s">
        <v>15</v>
      </c>
      <c r="I4670">
        <v>0</v>
      </c>
      <c r="J4670" t="s">
        <v>16</v>
      </c>
      <c r="K4670" s="20">
        <v>0</v>
      </c>
      <c r="L4670" s="20">
        <v>1</v>
      </c>
      <c r="M4670" t="str">
        <f>_xlfn.XLOOKUP(Production_Downtime_Cleaned[[#This Row],[machine_id]],Machine_master[machine_id],Machine_master[department])</f>
        <v>Machining</v>
      </c>
    </row>
    <row r="4671" spans="1:13">
      <c r="A4671" s="19">
        <v>45852</v>
      </c>
      <c r="B4671" t="s">
        <v>22</v>
      </c>
      <c r="C4671" t="s">
        <v>17</v>
      </c>
      <c r="D4671">
        <v>8</v>
      </c>
      <c r="E4671">
        <v>0</v>
      </c>
      <c r="F4671">
        <v>8</v>
      </c>
      <c r="G4671">
        <v>744</v>
      </c>
      <c r="H4671" t="s">
        <v>15</v>
      </c>
      <c r="I4671">
        <v>0</v>
      </c>
      <c r="J4671" t="s">
        <v>16</v>
      </c>
      <c r="K4671" s="20">
        <v>0</v>
      </c>
      <c r="L4671" s="20">
        <v>1</v>
      </c>
      <c r="M4671" t="str">
        <f>_xlfn.XLOOKUP(Production_Downtime_Cleaned[[#This Row],[machine_id]],Machine_master[machine_id],Machine_master[department])</f>
        <v>Machining</v>
      </c>
    </row>
    <row r="4672" spans="1:13">
      <c r="A4672" s="19">
        <v>45852</v>
      </c>
      <c r="B4672" t="s">
        <v>22</v>
      </c>
      <c r="C4672" t="s">
        <v>18</v>
      </c>
      <c r="D4672">
        <v>8</v>
      </c>
      <c r="E4672">
        <v>0</v>
      </c>
      <c r="F4672">
        <v>8</v>
      </c>
      <c r="G4672">
        <v>738</v>
      </c>
      <c r="H4672" t="s">
        <v>15</v>
      </c>
      <c r="I4672">
        <v>0</v>
      </c>
      <c r="J4672" t="s">
        <v>16</v>
      </c>
      <c r="K4672" s="20">
        <v>0</v>
      </c>
      <c r="L4672" s="20">
        <v>1</v>
      </c>
      <c r="M4672" t="str">
        <f>_xlfn.XLOOKUP(Production_Downtime_Cleaned[[#This Row],[machine_id]],Machine_master[machine_id],Machine_master[department])</f>
        <v>Machining</v>
      </c>
    </row>
    <row r="4673" spans="1:13">
      <c r="A4673" s="19">
        <v>45852</v>
      </c>
      <c r="B4673" t="s">
        <v>23</v>
      </c>
      <c r="C4673" t="s">
        <v>14</v>
      </c>
      <c r="D4673">
        <v>8</v>
      </c>
      <c r="E4673">
        <v>0</v>
      </c>
      <c r="F4673">
        <v>8</v>
      </c>
      <c r="G4673">
        <v>3121</v>
      </c>
      <c r="H4673" t="s">
        <v>15</v>
      </c>
      <c r="I4673">
        <v>0</v>
      </c>
      <c r="J4673" t="s">
        <v>16</v>
      </c>
      <c r="K4673" s="20">
        <v>0</v>
      </c>
      <c r="L4673" s="20">
        <v>1</v>
      </c>
      <c r="M4673" t="str">
        <f>_xlfn.XLOOKUP(Production_Downtime_Cleaned[[#This Row],[machine_id]],Machine_master[machine_id],Machine_master[department])</f>
        <v>Assembly</v>
      </c>
    </row>
    <row r="4674" spans="1:13">
      <c r="A4674" s="19">
        <v>45852</v>
      </c>
      <c r="B4674" t="s">
        <v>23</v>
      </c>
      <c r="C4674" t="s">
        <v>17</v>
      </c>
      <c r="D4674">
        <v>8</v>
      </c>
      <c r="E4674">
        <v>0</v>
      </c>
      <c r="F4674">
        <v>8</v>
      </c>
      <c r="G4674">
        <v>3199</v>
      </c>
      <c r="H4674" t="s">
        <v>15</v>
      </c>
      <c r="I4674">
        <v>0</v>
      </c>
      <c r="J4674" t="s">
        <v>16</v>
      </c>
      <c r="K4674" s="20">
        <v>0</v>
      </c>
      <c r="L4674" s="20">
        <v>1</v>
      </c>
      <c r="M4674" t="str">
        <f>_xlfn.XLOOKUP(Production_Downtime_Cleaned[[#This Row],[machine_id]],Machine_master[machine_id],Machine_master[department])</f>
        <v>Assembly</v>
      </c>
    </row>
    <row r="4675" spans="1:13">
      <c r="A4675" s="19">
        <v>45852</v>
      </c>
      <c r="B4675" t="s">
        <v>23</v>
      </c>
      <c r="C4675" t="s">
        <v>18</v>
      </c>
      <c r="D4675">
        <v>8</v>
      </c>
      <c r="E4675">
        <v>0</v>
      </c>
      <c r="F4675">
        <v>8</v>
      </c>
      <c r="G4675">
        <v>3063</v>
      </c>
      <c r="H4675" t="s">
        <v>15</v>
      </c>
      <c r="I4675">
        <v>0</v>
      </c>
      <c r="J4675" t="s">
        <v>16</v>
      </c>
      <c r="K4675" s="20">
        <v>0</v>
      </c>
      <c r="L4675" s="20">
        <v>1</v>
      </c>
      <c r="M4675" t="str">
        <f>_xlfn.XLOOKUP(Production_Downtime_Cleaned[[#This Row],[machine_id]],Machine_master[machine_id],Machine_master[department])</f>
        <v>Assembly</v>
      </c>
    </row>
    <row r="4676" spans="1:13">
      <c r="A4676" s="19">
        <v>45852</v>
      </c>
      <c r="B4676" t="s">
        <v>24</v>
      </c>
      <c r="C4676" t="s">
        <v>14</v>
      </c>
      <c r="D4676">
        <v>8</v>
      </c>
      <c r="E4676">
        <v>0</v>
      </c>
      <c r="F4676">
        <v>8</v>
      </c>
      <c r="G4676">
        <v>3216</v>
      </c>
      <c r="H4676" t="s">
        <v>15</v>
      </c>
      <c r="I4676">
        <v>0</v>
      </c>
      <c r="J4676" t="s">
        <v>16</v>
      </c>
      <c r="K4676" s="20">
        <v>0</v>
      </c>
      <c r="L4676" s="20">
        <v>1</v>
      </c>
      <c r="M4676" t="str">
        <f>_xlfn.XLOOKUP(Production_Downtime_Cleaned[[#This Row],[machine_id]],Machine_master[machine_id],Machine_master[department])</f>
        <v>Assembly</v>
      </c>
    </row>
    <row r="4677" spans="1:13">
      <c r="A4677" s="19">
        <v>45852</v>
      </c>
      <c r="B4677" t="s">
        <v>24</v>
      </c>
      <c r="C4677" t="s">
        <v>17</v>
      </c>
      <c r="D4677">
        <v>8</v>
      </c>
      <c r="E4677">
        <v>0</v>
      </c>
      <c r="F4677">
        <v>8</v>
      </c>
      <c r="G4677">
        <v>3208</v>
      </c>
      <c r="H4677" t="s">
        <v>15</v>
      </c>
      <c r="I4677">
        <v>0</v>
      </c>
      <c r="J4677" t="s">
        <v>16</v>
      </c>
      <c r="K4677" s="20">
        <v>0</v>
      </c>
      <c r="L4677" s="20">
        <v>1</v>
      </c>
      <c r="M4677" t="str">
        <f>_xlfn.XLOOKUP(Production_Downtime_Cleaned[[#This Row],[machine_id]],Machine_master[machine_id],Machine_master[department])</f>
        <v>Assembly</v>
      </c>
    </row>
    <row r="4678" spans="1:13">
      <c r="A4678" s="19">
        <v>45852</v>
      </c>
      <c r="B4678" t="s">
        <v>24</v>
      </c>
      <c r="C4678" t="s">
        <v>18</v>
      </c>
      <c r="D4678">
        <v>8</v>
      </c>
      <c r="E4678">
        <v>0</v>
      </c>
      <c r="F4678">
        <v>8</v>
      </c>
      <c r="G4678">
        <v>3048</v>
      </c>
      <c r="H4678" t="s">
        <v>15</v>
      </c>
      <c r="I4678">
        <v>0</v>
      </c>
      <c r="J4678" t="s">
        <v>16</v>
      </c>
      <c r="K4678" s="20">
        <v>0</v>
      </c>
      <c r="L4678" s="20">
        <v>1</v>
      </c>
      <c r="M4678" t="str">
        <f>_xlfn.XLOOKUP(Production_Downtime_Cleaned[[#This Row],[machine_id]],Machine_master[machine_id],Machine_master[department])</f>
        <v>Assembly</v>
      </c>
    </row>
    <row r="4679" spans="1:13">
      <c r="A4679" s="19">
        <v>45852</v>
      </c>
      <c r="B4679" t="s">
        <v>25</v>
      </c>
      <c r="C4679" t="s">
        <v>14</v>
      </c>
      <c r="D4679">
        <v>8</v>
      </c>
      <c r="E4679">
        <v>0</v>
      </c>
      <c r="F4679">
        <v>8</v>
      </c>
      <c r="G4679">
        <v>4209</v>
      </c>
      <c r="H4679" t="s">
        <v>15</v>
      </c>
      <c r="I4679">
        <v>0</v>
      </c>
      <c r="J4679" t="s">
        <v>16</v>
      </c>
      <c r="K4679" s="20">
        <v>0</v>
      </c>
      <c r="L4679" s="20">
        <v>1</v>
      </c>
      <c r="M4679" t="str">
        <f>_xlfn.XLOOKUP(Production_Downtime_Cleaned[[#This Row],[machine_id]],Machine_master[machine_id],Machine_master[department])</f>
        <v>Cutting</v>
      </c>
    </row>
    <row r="4680" spans="1:13">
      <c r="A4680" s="19">
        <v>45852</v>
      </c>
      <c r="B4680" t="s">
        <v>25</v>
      </c>
      <c r="C4680" t="s">
        <v>17</v>
      </c>
      <c r="D4680">
        <v>8</v>
      </c>
      <c r="E4680">
        <v>0</v>
      </c>
      <c r="F4680">
        <v>8</v>
      </c>
      <c r="G4680">
        <v>3701</v>
      </c>
      <c r="H4680" t="s">
        <v>15</v>
      </c>
      <c r="I4680">
        <v>0</v>
      </c>
      <c r="J4680" t="s">
        <v>16</v>
      </c>
      <c r="K4680" s="20">
        <v>0</v>
      </c>
      <c r="L4680" s="20">
        <v>1</v>
      </c>
      <c r="M4680" t="str">
        <f>_xlfn.XLOOKUP(Production_Downtime_Cleaned[[#This Row],[machine_id]],Machine_master[machine_id],Machine_master[department])</f>
        <v>Cutting</v>
      </c>
    </row>
    <row r="4681" spans="1:13">
      <c r="A4681" s="19">
        <v>45852</v>
      </c>
      <c r="B4681" t="s">
        <v>25</v>
      </c>
      <c r="C4681" t="s">
        <v>18</v>
      </c>
      <c r="D4681">
        <v>8</v>
      </c>
      <c r="E4681">
        <v>0</v>
      </c>
      <c r="F4681">
        <v>8</v>
      </c>
      <c r="G4681">
        <v>3827</v>
      </c>
      <c r="H4681" t="s">
        <v>15</v>
      </c>
      <c r="I4681">
        <v>0</v>
      </c>
      <c r="J4681" t="s">
        <v>16</v>
      </c>
      <c r="K4681" s="20">
        <v>0</v>
      </c>
      <c r="L4681" s="20">
        <v>1</v>
      </c>
      <c r="M4681" t="str">
        <f>_xlfn.XLOOKUP(Production_Downtime_Cleaned[[#This Row],[machine_id]],Machine_master[machine_id],Machine_master[department])</f>
        <v>Cutting</v>
      </c>
    </row>
    <row r="4682" spans="1:13">
      <c r="A4682" s="19">
        <v>45853</v>
      </c>
      <c r="B4682" t="s">
        <v>13</v>
      </c>
      <c r="C4682" t="s">
        <v>14</v>
      </c>
      <c r="D4682">
        <v>8</v>
      </c>
      <c r="E4682">
        <v>0</v>
      </c>
      <c r="F4682">
        <v>8</v>
      </c>
      <c r="G4682">
        <v>4995</v>
      </c>
      <c r="H4682" t="s">
        <v>15</v>
      </c>
      <c r="I4682">
        <v>0</v>
      </c>
      <c r="J4682" t="s">
        <v>16</v>
      </c>
      <c r="K4682" s="20">
        <v>0</v>
      </c>
      <c r="L4682" s="20">
        <v>1</v>
      </c>
      <c r="M4682" t="str">
        <f>_xlfn.XLOOKUP(Production_Downtime_Cleaned[[#This Row],[machine_id]],Machine_master[machine_id],Machine_master[department])</f>
        <v>Stamping</v>
      </c>
    </row>
    <row r="4683" spans="1:13">
      <c r="A4683" s="19">
        <v>45853</v>
      </c>
      <c r="B4683" t="s">
        <v>13</v>
      </c>
      <c r="C4683" t="s">
        <v>17</v>
      </c>
      <c r="D4683">
        <v>8</v>
      </c>
      <c r="E4683">
        <v>0</v>
      </c>
      <c r="F4683">
        <v>8</v>
      </c>
      <c r="G4683">
        <v>4623</v>
      </c>
      <c r="H4683" t="s">
        <v>15</v>
      </c>
      <c r="I4683">
        <v>0</v>
      </c>
      <c r="J4683" t="s">
        <v>16</v>
      </c>
      <c r="K4683" s="20">
        <v>0</v>
      </c>
      <c r="L4683" s="20">
        <v>1</v>
      </c>
      <c r="M4683" t="str">
        <f>_xlfn.XLOOKUP(Production_Downtime_Cleaned[[#This Row],[machine_id]],Machine_master[machine_id],Machine_master[department])</f>
        <v>Stamping</v>
      </c>
    </row>
    <row r="4684" spans="1:13">
      <c r="A4684" s="19">
        <v>45853</v>
      </c>
      <c r="B4684" t="s">
        <v>13</v>
      </c>
      <c r="C4684" t="s">
        <v>18</v>
      </c>
      <c r="D4684">
        <v>8</v>
      </c>
      <c r="E4684">
        <v>0</v>
      </c>
      <c r="F4684">
        <v>8</v>
      </c>
      <c r="G4684">
        <v>4872</v>
      </c>
      <c r="H4684" t="s">
        <v>15</v>
      </c>
      <c r="I4684">
        <v>0</v>
      </c>
      <c r="J4684" t="s">
        <v>16</v>
      </c>
      <c r="K4684" s="20">
        <v>0</v>
      </c>
      <c r="L4684" s="20">
        <v>1</v>
      </c>
      <c r="M4684" t="str">
        <f>_xlfn.XLOOKUP(Production_Downtime_Cleaned[[#This Row],[machine_id]],Machine_master[machine_id],Machine_master[department])</f>
        <v>Stamping</v>
      </c>
    </row>
    <row r="4685" spans="1:13">
      <c r="A4685" s="19">
        <v>45853</v>
      </c>
      <c r="B4685" t="s">
        <v>19</v>
      </c>
      <c r="C4685" t="s">
        <v>14</v>
      </c>
      <c r="D4685">
        <v>8</v>
      </c>
      <c r="E4685">
        <v>0</v>
      </c>
      <c r="F4685">
        <v>8</v>
      </c>
      <c r="G4685">
        <v>4996</v>
      </c>
      <c r="H4685" t="s">
        <v>15</v>
      </c>
      <c r="I4685">
        <v>0</v>
      </c>
      <c r="J4685" t="s">
        <v>16</v>
      </c>
      <c r="K4685" s="20">
        <v>0</v>
      </c>
      <c r="L4685" s="20">
        <v>1</v>
      </c>
      <c r="M4685" t="str">
        <f>_xlfn.XLOOKUP(Production_Downtime_Cleaned[[#This Row],[machine_id]],Machine_master[machine_id],Machine_master[department])</f>
        <v>Stamping</v>
      </c>
    </row>
    <row r="4686" spans="1:13">
      <c r="A4686" s="19">
        <v>45853</v>
      </c>
      <c r="B4686" t="s">
        <v>19</v>
      </c>
      <c r="C4686" t="s">
        <v>17</v>
      </c>
      <c r="D4686">
        <v>8</v>
      </c>
      <c r="E4686">
        <v>0</v>
      </c>
      <c r="F4686">
        <v>8</v>
      </c>
      <c r="G4686">
        <v>5281</v>
      </c>
      <c r="H4686" t="s">
        <v>15</v>
      </c>
      <c r="I4686">
        <v>0</v>
      </c>
      <c r="J4686" t="s">
        <v>16</v>
      </c>
      <c r="K4686" s="20">
        <v>0</v>
      </c>
      <c r="L4686" s="20">
        <v>1</v>
      </c>
      <c r="M4686" t="str">
        <f>_xlfn.XLOOKUP(Production_Downtime_Cleaned[[#This Row],[machine_id]],Machine_master[machine_id],Machine_master[department])</f>
        <v>Stamping</v>
      </c>
    </row>
    <row r="4687" spans="1:13">
      <c r="A4687" s="19">
        <v>45853</v>
      </c>
      <c r="B4687" t="s">
        <v>19</v>
      </c>
      <c r="C4687" t="s">
        <v>18</v>
      </c>
      <c r="D4687">
        <v>8</v>
      </c>
      <c r="E4687">
        <v>0</v>
      </c>
      <c r="F4687">
        <v>8</v>
      </c>
      <c r="G4687">
        <v>4787</v>
      </c>
      <c r="H4687" t="s">
        <v>15</v>
      </c>
      <c r="I4687">
        <v>0</v>
      </c>
      <c r="J4687" t="s">
        <v>16</v>
      </c>
      <c r="K4687" s="20">
        <v>0</v>
      </c>
      <c r="L4687" s="20">
        <v>1</v>
      </c>
      <c r="M4687" t="str">
        <f>_xlfn.XLOOKUP(Production_Downtime_Cleaned[[#This Row],[machine_id]],Machine_master[machine_id],Machine_master[department])</f>
        <v>Stamping</v>
      </c>
    </row>
    <row r="4688" spans="1:13">
      <c r="A4688" s="19">
        <v>45853</v>
      </c>
      <c r="B4688" t="s">
        <v>20</v>
      </c>
      <c r="C4688" t="s">
        <v>14</v>
      </c>
      <c r="D4688">
        <v>8</v>
      </c>
      <c r="E4688">
        <v>0</v>
      </c>
      <c r="F4688">
        <v>8</v>
      </c>
      <c r="G4688">
        <v>4082</v>
      </c>
      <c r="H4688" t="s">
        <v>15</v>
      </c>
      <c r="I4688">
        <v>0</v>
      </c>
      <c r="J4688" t="s">
        <v>16</v>
      </c>
      <c r="K4688" s="20">
        <v>0</v>
      </c>
      <c r="L4688" s="20">
        <v>1</v>
      </c>
      <c r="M4688" t="str">
        <f>_xlfn.XLOOKUP(Production_Downtime_Cleaned[[#This Row],[machine_id]],Machine_master[machine_id],Machine_master[department])</f>
        <v>Stamping</v>
      </c>
    </row>
    <row r="4689" spans="1:13">
      <c r="A4689" s="19">
        <v>45853</v>
      </c>
      <c r="B4689" t="s">
        <v>20</v>
      </c>
      <c r="C4689" t="s">
        <v>17</v>
      </c>
      <c r="D4689">
        <v>8</v>
      </c>
      <c r="E4689">
        <v>1.9</v>
      </c>
      <c r="F4689">
        <v>6.1</v>
      </c>
      <c r="G4689">
        <v>3289</v>
      </c>
      <c r="H4689" t="s">
        <v>30</v>
      </c>
      <c r="I4689">
        <v>11500</v>
      </c>
      <c r="J4689" t="s">
        <v>16</v>
      </c>
      <c r="K4689" s="20">
        <v>0.24</v>
      </c>
      <c r="L4689" s="20">
        <v>0.76</v>
      </c>
      <c r="M4689" t="str">
        <f>_xlfn.XLOOKUP(Production_Downtime_Cleaned[[#This Row],[machine_id]],Machine_master[machine_id],Machine_master[department])</f>
        <v>Stamping</v>
      </c>
    </row>
    <row r="4690" spans="1:13">
      <c r="A4690" s="19">
        <v>45853</v>
      </c>
      <c r="B4690" t="s">
        <v>20</v>
      </c>
      <c r="C4690" t="s">
        <v>18</v>
      </c>
      <c r="D4690">
        <v>8</v>
      </c>
      <c r="E4690">
        <v>3.2</v>
      </c>
      <c r="F4690">
        <v>4.8</v>
      </c>
      <c r="G4690">
        <v>2738</v>
      </c>
      <c r="H4690" t="s">
        <v>28</v>
      </c>
      <c r="I4690">
        <v>3000</v>
      </c>
      <c r="J4690" t="s">
        <v>16</v>
      </c>
      <c r="K4690" s="20">
        <v>0.4</v>
      </c>
      <c r="L4690" s="20">
        <v>0.6</v>
      </c>
      <c r="M4690" t="str">
        <f>_xlfn.XLOOKUP(Production_Downtime_Cleaned[[#This Row],[machine_id]],Machine_master[machine_id],Machine_master[department])</f>
        <v>Stamping</v>
      </c>
    </row>
    <row r="4691" spans="1:13">
      <c r="A4691" s="19">
        <v>45853</v>
      </c>
      <c r="B4691" t="s">
        <v>21</v>
      </c>
      <c r="C4691" t="s">
        <v>14</v>
      </c>
      <c r="D4691">
        <v>8</v>
      </c>
      <c r="E4691">
        <v>0</v>
      </c>
      <c r="F4691">
        <v>8</v>
      </c>
      <c r="G4691">
        <v>603</v>
      </c>
      <c r="H4691" t="s">
        <v>15</v>
      </c>
      <c r="I4691">
        <v>0</v>
      </c>
      <c r="J4691" t="s">
        <v>16</v>
      </c>
      <c r="K4691" s="20">
        <v>0</v>
      </c>
      <c r="L4691" s="20">
        <v>1</v>
      </c>
      <c r="M4691" t="str">
        <f>_xlfn.XLOOKUP(Production_Downtime_Cleaned[[#This Row],[machine_id]],Machine_master[machine_id],Machine_master[department])</f>
        <v>Machining</v>
      </c>
    </row>
    <row r="4692" spans="1:13">
      <c r="A4692" s="19">
        <v>45853</v>
      </c>
      <c r="B4692" t="s">
        <v>21</v>
      </c>
      <c r="C4692" t="s">
        <v>17</v>
      </c>
      <c r="D4692">
        <v>8</v>
      </c>
      <c r="E4692">
        <v>0</v>
      </c>
      <c r="F4692">
        <v>8</v>
      </c>
      <c r="G4692">
        <v>680</v>
      </c>
      <c r="H4692" t="s">
        <v>15</v>
      </c>
      <c r="I4692">
        <v>0</v>
      </c>
      <c r="J4692" t="s">
        <v>16</v>
      </c>
      <c r="K4692" s="20">
        <v>0</v>
      </c>
      <c r="L4692" s="20">
        <v>1</v>
      </c>
      <c r="M4692" t="str">
        <f>_xlfn.XLOOKUP(Production_Downtime_Cleaned[[#This Row],[machine_id]],Machine_master[machine_id],Machine_master[department])</f>
        <v>Machining</v>
      </c>
    </row>
    <row r="4693" spans="1:13">
      <c r="A4693" s="19">
        <v>45853</v>
      </c>
      <c r="B4693" t="s">
        <v>21</v>
      </c>
      <c r="C4693" t="s">
        <v>18</v>
      </c>
      <c r="D4693">
        <v>8</v>
      </c>
      <c r="E4693">
        <v>2</v>
      </c>
      <c r="F4693">
        <v>6</v>
      </c>
      <c r="G4693">
        <v>468</v>
      </c>
      <c r="H4693" t="s">
        <v>30</v>
      </c>
      <c r="I4693">
        <v>14100</v>
      </c>
      <c r="J4693" t="s">
        <v>16</v>
      </c>
      <c r="K4693" s="20">
        <v>0.25</v>
      </c>
      <c r="L4693" s="20">
        <v>0.75</v>
      </c>
      <c r="M4693" t="str">
        <f>_xlfn.XLOOKUP(Production_Downtime_Cleaned[[#This Row],[machine_id]],Machine_master[machine_id],Machine_master[department])</f>
        <v>Machining</v>
      </c>
    </row>
    <row r="4694" spans="1:13">
      <c r="A4694" s="19">
        <v>45853</v>
      </c>
      <c r="B4694" t="s">
        <v>22</v>
      </c>
      <c r="C4694" t="s">
        <v>14</v>
      </c>
      <c r="D4694">
        <v>8</v>
      </c>
      <c r="E4694">
        <v>6.7</v>
      </c>
      <c r="F4694">
        <v>1.3</v>
      </c>
      <c r="G4694">
        <v>114</v>
      </c>
      <c r="H4694" t="s">
        <v>26</v>
      </c>
      <c r="I4694">
        <v>2800</v>
      </c>
      <c r="J4694" t="s">
        <v>16</v>
      </c>
      <c r="K4694" s="20">
        <v>0.84</v>
      </c>
      <c r="L4694" s="20">
        <v>0.16</v>
      </c>
      <c r="M4694" t="str">
        <f>_xlfn.XLOOKUP(Production_Downtime_Cleaned[[#This Row],[machine_id]],Machine_master[machine_id],Machine_master[department])</f>
        <v>Machining</v>
      </c>
    </row>
    <row r="4695" spans="1:13">
      <c r="A4695" s="19">
        <v>45853</v>
      </c>
      <c r="B4695" t="s">
        <v>22</v>
      </c>
      <c r="C4695" t="s">
        <v>17</v>
      </c>
      <c r="D4695">
        <v>8</v>
      </c>
      <c r="E4695">
        <v>0</v>
      </c>
      <c r="F4695">
        <v>8</v>
      </c>
      <c r="G4695">
        <v>765</v>
      </c>
      <c r="H4695" t="s">
        <v>15</v>
      </c>
      <c r="I4695">
        <v>0</v>
      </c>
      <c r="J4695" t="s">
        <v>16</v>
      </c>
      <c r="K4695" s="20">
        <v>0</v>
      </c>
      <c r="L4695" s="20">
        <v>1</v>
      </c>
      <c r="M4695" t="str">
        <f>_xlfn.XLOOKUP(Production_Downtime_Cleaned[[#This Row],[machine_id]],Machine_master[machine_id],Machine_master[department])</f>
        <v>Machining</v>
      </c>
    </row>
    <row r="4696" spans="1:13">
      <c r="A4696" s="19">
        <v>45853</v>
      </c>
      <c r="B4696" t="s">
        <v>22</v>
      </c>
      <c r="C4696" t="s">
        <v>18</v>
      </c>
      <c r="D4696">
        <v>8</v>
      </c>
      <c r="E4696">
        <v>0</v>
      </c>
      <c r="F4696">
        <v>8</v>
      </c>
      <c r="G4696">
        <v>626</v>
      </c>
      <c r="H4696" t="s">
        <v>15</v>
      </c>
      <c r="I4696">
        <v>0</v>
      </c>
      <c r="J4696" t="s">
        <v>16</v>
      </c>
      <c r="K4696" s="20">
        <v>0</v>
      </c>
      <c r="L4696" s="20">
        <v>1</v>
      </c>
      <c r="M4696" t="str">
        <f>_xlfn.XLOOKUP(Production_Downtime_Cleaned[[#This Row],[machine_id]],Machine_master[machine_id],Machine_master[department])</f>
        <v>Machining</v>
      </c>
    </row>
    <row r="4697" spans="1:13">
      <c r="A4697" s="19">
        <v>45853</v>
      </c>
      <c r="B4697" t="s">
        <v>23</v>
      </c>
      <c r="C4697" t="s">
        <v>14</v>
      </c>
      <c r="D4697">
        <v>8</v>
      </c>
      <c r="E4697">
        <v>0</v>
      </c>
      <c r="F4697">
        <v>8</v>
      </c>
      <c r="G4697">
        <v>3382</v>
      </c>
      <c r="H4697" t="s">
        <v>15</v>
      </c>
      <c r="I4697">
        <v>0</v>
      </c>
      <c r="J4697" t="s">
        <v>16</v>
      </c>
      <c r="K4697" s="20">
        <v>0</v>
      </c>
      <c r="L4697" s="20">
        <v>1</v>
      </c>
      <c r="M4697" t="str">
        <f>_xlfn.XLOOKUP(Production_Downtime_Cleaned[[#This Row],[machine_id]],Machine_master[machine_id],Machine_master[department])</f>
        <v>Assembly</v>
      </c>
    </row>
    <row r="4698" spans="1:13">
      <c r="A4698" s="19">
        <v>45853</v>
      </c>
      <c r="B4698" t="s">
        <v>23</v>
      </c>
      <c r="C4698" t="s">
        <v>17</v>
      </c>
      <c r="D4698">
        <v>8</v>
      </c>
      <c r="E4698">
        <v>0</v>
      </c>
      <c r="F4698">
        <v>8</v>
      </c>
      <c r="G4698">
        <v>3948</v>
      </c>
      <c r="H4698" t="s">
        <v>15</v>
      </c>
      <c r="I4698">
        <v>0</v>
      </c>
      <c r="J4698" t="s">
        <v>16</v>
      </c>
      <c r="K4698" s="20">
        <v>0</v>
      </c>
      <c r="L4698" s="20">
        <v>1</v>
      </c>
      <c r="M4698" t="str">
        <f>_xlfn.XLOOKUP(Production_Downtime_Cleaned[[#This Row],[machine_id]],Machine_master[machine_id],Machine_master[department])</f>
        <v>Assembly</v>
      </c>
    </row>
    <row r="4699" spans="1:13">
      <c r="A4699" s="19">
        <v>45853</v>
      </c>
      <c r="B4699" t="s">
        <v>23</v>
      </c>
      <c r="C4699" t="s">
        <v>18</v>
      </c>
      <c r="D4699">
        <v>8</v>
      </c>
      <c r="E4699">
        <v>3.8</v>
      </c>
      <c r="F4699">
        <v>4.2</v>
      </c>
      <c r="G4699">
        <v>1814</v>
      </c>
      <c r="H4699" t="s">
        <v>27</v>
      </c>
      <c r="I4699">
        <v>13900</v>
      </c>
      <c r="J4699" t="s">
        <v>16</v>
      </c>
      <c r="K4699" s="20">
        <v>0.48</v>
      </c>
      <c r="L4699" s="20">
        <v>0.53</v>
      </c>
      <c r="M4699" t="str">
        <f>_xlfn.XLOOKUP(Production_Downtime_Cleaned[[#This Row],[machine_id]],Machine_master[machine_id],Machine_master[department])</f>
        <v>Assembly</v>
      </c>
    </row>
    <row r="4700" spans="1:13">
      <c r="A4700" s="19">
        <v>45853</v>
      </c>
      <c r="B4700" t="s">
        <v>24</v>
      </c>
      <c r="C4700" t="s">
        <v>14</v>
      </c>
      <c r="D4700">
        <v>8</v>
      </c>
      <c r="E4700">
        <v>0</v>
      </c>
      <c r="F4700">
        <v>8</v>
      </c>
      <c r="G4700">
        <v>3159</v>
      </c>
      <c r="H4700" t="s">
        <v>15</v>
      </c>
      <c r="I4700">
        <v>0</v>
      </c>
      <c r="J4700" t="s">
        <v>16</v>
      </c>
      <c r="K4700" s="20">
        <v>0</v>
      </c>
      <c r="L4700" s="20">
        <v>1</v>
      </c>
      <c r="M4700" t="str">
        <f>_xlfn.XLOOKUP(Production_Downtime_Cleaned[[#This Row],[machine_id]],Machine_master[machine_id],Machine_master[department])</f>
        <v>Assembly</v>
      </c>
    </row>
    <row r="4701" spans="1:13">
      <c r="A4701" s="19">
        <v>45853</v>
      </c>
      <c r="B4701" t="s">
        <v>24</v>
      </c>
      <c r="C4701" t="s">
        <v>17</v>
      </c>
      <c r="D4701">
        <v>8</v>
      </c>
      <c r="E4701">
        <v>4.9000000000000004</v>
      </c>
      <c r="F4701">
        <v>3.1</v>
      </c>
      <c r="G4701">
        <v>1255</v>
      </c>
      <c r="H4701" t="s">
        <v>30</v>
      </c>
      <c r="I4701">
        <v>4000</v>
      </c>
      <c r="J4701" t="s">
        <v>16</v>
      </c>
      <c r="K4701" s="20">
        <v>0.61</v>
      </c>
      <c r="L4701" s="20">
        <v>0.39</v>
      </c>
      <c r="M4701" t="str">
        <f>_xlfn.XLOOKUP(Production_Downtime_Cleaned[[#This Row],[machine_id]],Machine_master[machine_id],Machine_master[department])</f>
        <v>Assembly</v>
      </c>
    </row>
    <row r="4702" spans="1:13">
      <c r="A4702" s="19">
        <v>45853</v>
      </c>
      <c r="B4702" t="s">
        <v>24</v>
      </c>
      <c r="C4702" t="s">
        <v>18</v>
      </c>
      <c r="D4702">
        <v>8</v>
      </c>
      <c r="E4702">
        <v>0</v>
      </c>
      <c r="F4702">
        <v>8</v>
      </c>
      <c r="G4702">
        <v>2829</v>
      </c>
      <c r="H4702" t="s">
        <v>15</v>
      </c>
      <c r="I4702">
        <v>0</v>
      </c>
      <c r="J4702" t="s">
        <v>16</v>
      </c>
      <c r="K4702" s="20">
        <v>0</v>
      </c>
      <c r="L4702" s="20">
        <v>1</v>
      </c>
      <c r="M4702" t="str">
        <f>_xlfn.XLOOKUP(Production_Downtime_Cleaned[[#This Row],[machine_id]],Machine_master[machine_id],Machine_master[department])</f>
        <v>Assembly</v>
      </c>
    </row>
    <row r="4703" spans="1:13">
      <c r="A4703" s="19">
        <v>45853</v>
      </c>
      <c r="B4703" t="s">
        <v>25</v>
      </c>
      <c r="C4703" t="s">
        <v>14</v>
      </c>
      <c r="D4703">
        <v>8</v>
      </c>
      <c r="E4703">
        <v>0</v>
      </c>
      <c r="F4703">
        <v>8</v>
      </c>
      <c r="G4703">
        <v>3907</v>
      </c>
      <c r="H4703" t="s">
        <v>15</v>
      </c>
      <c r="I4703">
        <v>0</v>
      </c>
      <c r="J4703" t="s">
        <v>16</v>
      </c>
      <c r="K4703" s="20">
        <v>0</v>
      </c>
      <c r="L4703" s="20">
        <v>1</v>
      </c>
      <c r="M4703" t="str">
        <f>_xlfn.XLOOKUP(Production_Downtime_Cleaned[[#This Row],[machine_id]],Machine_master[machine_id],Machine_master[department])</f>
        <v>Cutting</v>
      </c>
    </row>
    <row r="4704" spans="1:13">
      <c r="A4704" s="19">
        <v>45853</v>
      </c>
      <c r="B4704" t="s">
        <v>25</v>
      </c>
      <c r="C4704" t="s">
        <v>17</v>
      </c>
      <c r="D4704">
        <v>8</v>
      </c>
      <c r="E4704">
        <v>2.8</v>
      </c>
      <c r="F4704">
        <v>5.2</v>
      </c>
      <c r="G4704">
        <v>2649</v>
      </c>
      <c r="H4704" t="s">
        <v>30</v>
      </c>
      <c r="I4704">
        <v>12100</v>
      </c>
      <c r="J4704" t="s">
        <v>16</v>
      </c>
      <c r="K4704" s="20">
        <v>0.35</v>
      </c>
      <c r="L4704" s="20">
        <v>0.65</v>
      </c>
      <c r="M4704" t="str">
        <f>_xlfn.XLOOKUP(Production_Downtime_Cleaned[[#This Row],[machine_id]],Machine_master[machine_id],Machine_master[department])</f>
        <v>Cutting</v>
      </c>
    </row>
    <row r="4705" spans="1:13">
      <c r="A4705" s="19">
        <v>45853</v>
      </c>
      <c r="B4705" t="s">
        <v>25</v>
      </c>
      <c r="C4705" t="s">
        <v>18</v>
      </c>
      <c r="D4705">
        <v>8</v>
      </c>
      <c r="E4705">
        <v>3.4</v>
      </c>
      <c r="F4705">
        <v>4.5999999999999996</v>
      </c>
      <c r="G4705">
        <v>2293</v>
      </c>
      <c r="H4705" t="s">
        <v>29</v>
      </c>
      <c r="I4705">
        <v>4900</v>
      </c>
      <c r="J4705" t="s">
        <v>16</v>
      </c>
      <c r="K4705" s="20">
        <v>0.43</v>
      </c>
      <c r="L4705" s="20">
        <v>0.57999999999999996</v>
      </c>
      <c r="M4705" t="str">
        <f>_xlfn.XLOOKUP(Production_Downtime_Cleaned[[#This Row],[machine_id]],Machine_master[machine_id],Machine_master[department])</f>
        <v>Cutting</v>
      </c>
    </row>
    <row r="4706" spans="1:13">
      <c r="A4706" s="19">
        <v>45854</v>
      </c>
      <c r="B4706" t="s">
        <v>13</v>
      </c>
      <c r="C4706" t="s">
        <v>14</v>
      </c>
      <c r="D4706">
        <v>8</v>
      </c>
      <c r="E4706">
        <v>0</v>
      </c>
      <c r="F4706">
        <v>8</v>
      </c>
      <c r="G4706">
        <v>4784</v>
      </c>
      <c r="H4706" t="s">
        <v>15</v>
      </c>
      <c r="I4706">
        <v>0</v>
      </c>
      <c r="J4706" t="s">
        <v>16</v>
      </c>
      <c r="K4706" s="20">
        <v>0</v>
      </c>
      <c r="L4706" s="20">
        <v>1</v>
      </c>
      <c r="M4706" t="str">
        <f>_xlfn.XLOOKUP(Production_Downtime_Cleaned[[#This Row],[machine_id]],Machine_master[machine_id],Machine_master[department])</f>
        <v>Stamping</v>
      </c>
    </row>
    <row r="4707" spans="1:13">
      <c r="A4707" s="19">
        <v>45854</v>
      </c>
      <c r="B4707" t="s">
        <v>13</v>
      </c>
      <c r="C4707" t="s">
        <v>17</v>
      </c>
      <c r="D4707">
        <v>8</v>
      </c>
      <c r="E4707">
        <v>0</v>
      </c>
      <c r="F4707">
        <v>8</v>
      </c>
      <c r="G4707">
        <v>5057</v>
      </c>
      <c r="H4707" t="s">
        <v>15</v>
      </c>
      <c r="I4707">
        <v>0</v>
      </c>
      <c r="J4707" t="s">
        <v>16</v>
      </c>
      <c r="K4707" s="20">
        <v>0</v>
      </c>
      <c r="L4707" s="20">
        <v>1</v>
      </c>
      <c r="M4707" t="str">
        <f>_xlfn.XLOOKUP(Production_Downtime_Cleaned[[#This Row],[machine_id]],Machine_master[machine_id],Machine_master[department])</f>
        <v>Stamping</v>
      </c>
    </row>
    <row r="4708" spans="1:13">
      <c r="A4708" s="19">
        <v>45854</v>
      </c>
      <c r="B4708" t="s">
        <v>13</v>
      </c>
      <c r="C4708" t="s">
        <v>18</v>
      </c>
      <c r="D4708">
        <v>8</v>
      </c>
      <c r="E4708">
        <v>0</v>
      </c>
      <c r="F4708">
        <v>8</v>
      </c>
      <c r="G4708">
        <v>5329</v>
      </c>
      <c r="H4708" t="s">
        <v>15</v>
      </c>
      <c r="I4708">
        <v>0</v>
      </c>
      <c r="J4708" t="s">
        <v>16</v>
      </c>
      <c r="K4708" s="20">
        <v>0</v>
      </c>
      <c r="L4708" s="20">
        <v>1</v>
      </c>
      <c r="M4708" t="str">
        <f>_xlfn.XLOOKUP(Production_Downtime_Cleaned[[#This Row],[machine_id]],Machine_master[machine_id],Machine_master[department])</f>
        <v>Stamping</v>
      </c>
    </row>
    <row r="4709" spans="1:13">
      <c r="A4709" s="19">
        <v>45854</v>
      </c>
      <c r="B4709" t="s">
        <v>19</v>
      </c>
      <c r="C4709" t="s">
        <v>14</v>
      </c>
      <c r="D4709">
        <v>8</v>
      </c>
      <c r="E4709">
        <v>0</v>
      </c>
      <c r="F4709">
        <v>8</v>
      </c>
      <c r="G4709">
        <v>5119</v>
      </c>
      <c r="H4709" t="s">
        <v>15</v>
      </c>
      <c r="I4709">
        <v>0</v>
      </c>
      <c r="J4709" t="s">
        <v>16</v>
      </c>
      <c r="K4709" s="20">
        <v>0</v>
      </c>
      <c r="L4709" s="20">
        <v>1</v>
      </c>
      <c r="M4709" t="str">
        <f>_xlfn.XLOOKUP(Production_Downtime_Cleaned[[#This Row],[machine_id]],Machine_master[machine_id],Machine_master[department])</f>
        <v>Stamping</v>
      </c>
    </row>
    <row r="4710" spans="1:13">
      <c r="A4710" s="19">
        <v>45854</v>
      </c>
      <c r="B4710" t="s">
        <v>19</v>
      </c>
      <c r="C4710" t="s">
        <v>17</v>
      </c>
      <c r="D4710">
        <v>8</v>
      </c>
      <c r="E4710">
        <v>0</v>
      </c>
      <c r="F4710">
        <v>8</v>
      </c>
      <c r="G4710">
        <v>5529</v>
      </c>
      <c r="H4710" t="s">
        <v>15</v>
      </c>
      <c r="I4710">
        <v>0</v>
      </c>
      <c r="J4710" t="s">
        <v>16</v>
      </c>
      <c r="K4710" s="20">
        <v>0</v>
      </c>
      <c r="L4710" s="20">
        <v>1</v>
      </c>
      <c r="M4710" t="str">
        <f>_xlfn.XLOOKUP(Production_Downtime_Cleaned[[#This Row],[machine_id]],Machine_master[machine_id],Machine_master[department])</f>
        <v>Stamping</v>
      </c>
    </row>
    <row r="4711" spans="1:13">
      <c r="A4711" s="19">
        <v>45854</v>
      </c>
      <c r="B4711" t="s">
        <v>19</v>
      </c>
      <c r="C4711" t="s">
        <v>18</v>
      </c>
      <c r="D4711">
        <v>8</v>
      </c>
      <c r="E4711">
        <v>0</v>
      </c>
      <c r="F4711">
        <v>8</v>
      </c>
      <c r="G4711">
        <v>5494</v>
      </c>
      <c r="H4711" t="s">
        <v>15</v>
      </c>
      <c r="I4711">
        <v>0</v>
      </c>
      <c r="J4711" t="s">
        <v>16</v>
      </c>
      <c r="K4711" s="20">
        <v>0</v>
      </c>
      <c r="L4711" s="20">
        <v>1</v>
      </c>
      <c r="M4711" t="str">
        <f>_xlfn.XLOOKUP(Production_Downtime_Cleaned[[#This Row],[machine_id]],Machine_master[machine_id],Machine_master[department])</f>
        <v>Stamping</v>
      </c>
    </row>
    <row r="4712" spans="1:13">
      <c r="A4712" s="19">
        <v>45854</v>
      </c>
      <c r="B4712" t="s">
        <v>20</v>
      </c>
      <c r="C4712" t="s">
        <v>14</v>
      </c>
      <c r="D4712">
        <v>8</v>
      </c>
      <c r="E4712">
        <v>0</v>
      </c>
      <c r="F4712">
        <v>8</v>
      </c>
      <c r="G4712">
        <v>4722</v>
      </c>
      <c r="H4712" t="s">
        <v>15</v>
      </c>
      <c r="I4712">
        <v>0</v>
      </c>
      <c r="J4712" t="s">
        <v>16</v>
      </c>
      <c r="K4712" s="20">
        <v>0</v>
      </c>
      <c r="L4712" s="20">
        <v>1</v>
      </c>
      <c r="M4712" t="str">
        <f>_xlfn.XLOOKUP(Production_Downtime_Cleaned[[#This Row],[machine_id]],Machine_master[machine_id],Machine_master[department])</f>
        <v>Stamping</v>
      </c>
    </row>
    <row r="4713" spans="1:13">
      <c r="A4713" s="19">
        <v>45854</v>
      </c>
      <c r="B4713" t="s">
        <v>20</v>
      </c>
      <c r="C4713" t="s">
        <v>17</v>
      </c>
      <c r="D4713">
        <v>8</v>
      </c>
      <c r="E4713">
        <v>0</v>
      </c>
      <c r="F4713">
        <v>8</v>
      </c>
      <c r="G4713">
        <v>4304</v>
      </c>
      <c r="H4713" t="s">
        <v>15</v>
      </c>
      <c r="I4713">
        <v>0</v>
      </c>
      <c r="J4713" t="s">
        <v>16</v>
      </c>
      <c r="K4713" s="20">
        <v>0</v>
      </c>
      <c r="L4713" s="20">
        <v>1</v>
      </c>
      <c r="M4713" t="str">
        <f>_xlfn.XLOOKUP(Production_Downtime_Cleaned[[#This Row],[machine_id]],Machine_master[machine_id],Machine_master[department])</f>
        <v>Stamping</v>
      </c>
    </row>
    <row r="4714" spans="1:13">
      <c r="A4714" s="19">
        <v>45854</v>
      </c>
      <c r="B4714" t="s">
        <v>20</v>
      </c>
      <c r="C4714" t="s">
        <v>18</v>
      </c>
      <c r="D4714">
        <v>8</v>
      </c>
      <c r="E4714">
        <v>3.4</v>
      </c>
      <c r="F4714">
        <v>4.5999999999999996</v>
      </c>
      <c r="G4714">
        <v>2465</v>
      </c>
      <c r="H4714" t="s">
        <v>28</v>
      </c>
      <c r="I4714">
        <v>4600</v>
      </c>
      <c r="J4714" t="s">
        <v>16</v>
      </c>
      <c r="K4714" s="20">
        <v>0.43</v>
      </c>
      <c r="L4714" s="20">
        <v>0.57999999999999996</v>
      </c>
      <c r="M4714" t="str">
        <f>_xlfn.XLOOKUP(Production_Downtime_Cleaned[[#This Row],[machine_id]],Machine_master[machine_id],Machine_master[department])</f>
        <v>Stamping</v>
      </c>
    </row>
    <row r="4715" spans="1:13">
      <c r="A4715" s="19">
        <v>45854</v>
      </c>
      <c r="B4715" t="s">
        <v>21</v>
      </c>
      <c r="C4715" t="s">
        <v>14</v>
      </c>
      <c r="D4715">
        <v>8</v>
      </c>
      <c r="E4715">
        <v>0</v>
      </c>
      <c r="F4715">
        <v>8</v>
      </c>
      <c r="G4715">
        <v>639</v>
      </c>
      <c r="H4715" t="s">
        <v>15</v>
      </c>
      <c r="I4715">
        <v>0</v>
      </c>
      <c r="J4715" t="s">
        <v>16</v>
      </c>
      <c r="K4715" s="20">
        <v>0</v>
      </c>
      <c r="L4715" s="20">
        <v>1</v>
      </c>
      <c r="M4715" t="str">
        <f>_xlfn.XLOOKUP(Production_Downtime_Cleaned[[#This Row],[machine_id]],Machine_master[machine_id],Machine_master[department])</f>
        <v>Machining</v>
      </c>
    </row>
    <row r="4716" spans="1:13">
      <c r="A4716" s="19">
        <v>45854</v>
      </c>
      <c r="B4716" t="s">
        <v>21</v>
      </c>
      <c r="C4716" t="s">
        <v>17</v>
      </c>
      <c r="D4716">
        <v>8</v>
      </c>
      <c r="E4716">
        <v>0</v>
      </c>
      <c r="F4716">
        <v>8</v>
      </c>
      <c r="G4716">
        <v>667</v>
      </c>
      <c r="H4716" t="s">
        <v>15</v>
      </c>
      <c r="I4716">
        <v>0</v>
      </c>
      <c r="J4716" t="s">
        <v>16</v>
      </c>
      <c r="K4716" s="20">
        <v>0</v>
      </c>
      <c r="L4716" s="20">
        <v>1</v>
      </c>
      <c r="M4716" t="str">
        <f>_xlfn.XLOOKUP(Production_Downtime_Cleaned[[#This Row],[machine_id]],Machine_master[machine_id],Machine_master[department])</f>
        <v>Machining</v>
      </c>
    </row>
    <row r="4717" spans="1:13">
      <c r="A4717" s="19">
        <v>45854</v>
      </c>
      <c r="B4717" t="s">
        <v>21</v>
      </c>
      <c r="C4717" t="s">
        <v>18</v>
      </c>
      <c r="D4717">
        <v>8</v>
      </c>
      <c r="E4717">
        <v>0</v>
      </c>
      <c r="F4717">
        <v>8</v>
      </c>
      <c r="G4717">
        <v>676</v>
      </c>
      <c r="H4717" t="s">
        <v>15</v>
      </c>
      <c r="I4717">
        <v>0</v>
      </c>
      <c r="J4717" t="s">
        <v>16</v>
      </c>
      <c r="K4717" s="20">
        <v>0</v>
      </c>
      <c r="L4717" s="20">
        <v>1</v>
      </c>
      <c r="M4717" t="str">
        <f>_xlfn.XLOOKUP(Production_Downtime_Cleaned[[#This Row],[machine_id]],Machine_master[machine_id],Machine_master[department])</f>
        <v>Machining</v>
      </c>
    </row>
    <row r="4718" spans="1:13">
      <c r="A4718" s="19">
        <v>45854</v>
      </c>
      <c r="B4718" t="s">
        <v>22</v>
      </c>
      <c r="C4718" t="s">
        <v>14</v>
      </c>
      <c r="D4718">
        <v>8</v>
      </c>
      <c r="E4718">
        <v>2.6</v>
      </c>
      <c r="F4718">
        <v>5.4</v>
      </c>
      <c r="G4718">
        <v>521</v>
      </c>
      <c r="H4718" t="s">
        <v>28</v>
      </c>
      <c r="I4718">
        <v>9500</v>
      </c>
      <c r="J4718" t="s">
        <v>16</v>
      </c>
      <c r="K4718" s="20">
        <v>0.33</v>
      </c>
      <c r="L4718" s="20">
        <v>0.68</v>
      </c>
      <c r="M4718" t="str">
        <f>_xlfn.XLOOKUP(Production_Downtime_Cleaned[[#This Row],[machine_id]],Machine_master[machine_id],Machine_master[department])</f>
        <v>Machining</v>
      </c>
    </row>
    <row r="4719" spans="1:13">
      <c r="A4719" s="19">
        <v>45854</v>
      </c>
      <c r="B4719" t="s">
        <v>22</v>
      </c>
      <c r="C4719" t="s">
        <v>17</v>
      </c>
      <c r="D4719">
        <v>8</v>
      </c>
      <c r="E4719">
        <v>0.6</v>
      </c>
      <c r="F4719">
        <v>7.4</v>
      </c>
      <c r="G4719">
        <v>703</v>
      </c>
      <c r="H4719" t="s">
        <v>26</v>
      </c>
      <c r="I4719">
        <v>11600</v>
      </c>
      <c r="J4719" t="s">
        <v>16</v>
      </c>
      <c r="K4719" s="20">
        <v>0.08</v>
      </c>
      <c r="L4719" s="20">
        <v>0.93</v>
      </c>
      <c r="M4719" t="str">
        <f>_xlfn.XLOOKUP(Production_Downtime_Cleaned[[#This Row],[machine_id]],Machine_master[machine_id],Machine_master[department])</f>
        <v>Machining</v>
      </c>
    </row>
    <row r="4720" spans="1:13">
      <c r="A4720" s="19">
        <v>45854</v>
      </c>
      <c r="B4720" t="s">
        <v>22</v>
      </c>
      <c r="C4720" t="s">
        <v>18</v>
      </c>
      <c r="D4720">
        <v>8</v>
      </c>
      <c r="E4720">
        <v>6.1</v>
      </c>
      <c r="F4720">
        <v>1.9</v>
      </c>
      <c r="G4720">
        <v>165</v>
      </c>
      <c r="H4720" t="s">
        <v>26</v>
      </c>
      <c r="I4720">
        <v>4100</v>
      </c>
      <c r="J4720" t="s">
        <v>16</v>
      </c>
      <c r="K4720" s="20">
        <v>0.76</v>
      </c>
      <c r="L4720" s="20">
        <v>0.24</v>
      </c>
      <c r="M4720" t="str">
        <f>_xlfn.XLOOKUP(Production_Downtime_Cleaned[[#This Row],[machine_id]],Machine_master[machine_id],Machine_master[department])</f>
        <v>Machining</v>
      </c>
    </row>
    <row r="4721" spans="1:13">
      <c r="A4721" s="19">
        <v>45854</v>
      </c>
      <c r="B4721" t="s">
        <v>23</v>
      </c>
      <c r="C4721" t="s">
        <v>14</v>
      </c>
      <c r="D4721">
        <v>8</v>
      </c>
      <c r="E4721">
        <v>0</v>
      </c>
      <c r="F4721">
        <v>8</v>
      </c>
      <c r="G4721">
        <v>3167</v>
      </c>
      <c r="H4721" t="s">
        <v>15</v>
      </c>
      <c r="I4721">
        <v>0</v>
      </c>
      <c r="J4721" t="s">
        <v>16</v>
      </c>
      <c r="K4721" s="20">
        <v>0</v>
      </c>
      <c r="L4721" s="20">
        <v>1</v>
      </c>
      <c r="M4721" t="str">
        <f>_xlfn.XLOOKUP(Production_Downtime_Cleaned[[#This Row],[machine_id]],Machine_master[machine_id],Machine_master[department])</f>
        <v>Assembly</v>
      </c>
    </row>
    <row r="4722" spans="1:13">
      <c r="A4722" s="19">
        <v>45854</v>
      </c>
      <c r="B4722" t="s">
        <v>23</v>
      </c>
      <c r="C4722" t="s">
        <v>17</v>
      </c>
      <c r="D4722">
        <v>8</v>
      </c>
      <c r="E4722">
        <v>0</v>
      </c>
      <c r="F4722">
        <v>8</v>
      </c>
      <c r="G4722">
        <v>3444</v>
      </c>
      <c r="H4722" t="s">
        <v>15</v>
      </c>
      <c r="I4722">
        <v>0</v>
      </c>
      <c r="J4722" t="s">
        <v>16</v>
      </c>
      <c r="K4722" s="20">
        <v>0</v>
      </c>
      <c r="L4722" s="20">
        <v>1</v>
      </c>
      <c r="M4722" t="str">
        <f>_xlfn.XLOOKUP(Production_Downtime_Cleaned[[#This Row],[machine_id]],Machine_master[machine_id],Machine_master[department])</f>
        <v>Assembly</v>
      </c>
    </row>
    <row r="4723" spans="1:13">
      <c r="A4723" s="19">
        <v>45854</v>
      </c>
      <c r="B4723" t="s">
        <v>23</v>
      </c>
      <c r="C4723" t="s">
        <v>18</v>
      </c>
      <c r="D4723">
        <v>8</v>
      </c>
      <c r="E4723">
        <v>0</v>
      </c>
      <c r="F4723">
        <v>8</v>
      </c>
      <c r="G4723">
        <v>2969</v>
      </c>
      <c r="H4723" t="s">
        <v>15</v>
      </c>
      <c r="I4723">
        <v>0</v>
      </c>
      <c r="J4723" t="s">
        <v>16</v>
      </c>
      <c r="K4723" s="20">
        <v>0</v>
      </c>
      <c r="L4723" s="20">
        <v>1</v>
      </c>
      <c r="M4723" t="str">
        <f>_xlfn.XLOOKUP(Production_Downtime_Cleaned[[#This Row],[machine_id]],Machine_master[machine_id],Machine_master[department])</f>
        <v>Assembly</v>
      </c>
    </row>
    <row r="4724" spans="1:13">
      <c r="A4724" s="19">
        <v>45854</v>
      </c>
      <c r="B4724" t="s">
        <v>24</v>
      </c>
      <c r="C4724" t="s">
        <v>14</v>
      </c>
      <c r="D4724">
        <v>8</v>
      </c>
      <c r="E4724">
        <v>0</v>
      </c>
      <c r="F4724">
        <v>8</v>
      </c>
      <c r="G4724">
        <v>3278</v>
      </c>
      <c r="H4724" t="s">
        <v>15</v>
      </c>
      <c r="I4724">
        <v>0</v>
      </c>
      <c r="J4724" t="s">
        <v>16</v>
      </c>
      <c r="K4724" s="20">
        <v>0</v>
      </c>
      <c r="L4724" s="20">
        <v>1</v>
      </c>
      <c r="M4724" t="str">
        <f>_xlfn.XLOOKUP(Production_Downtime_Cleaned[[#This Row],[machine_id]],Machine_master[machine_id],Machine_master[department])</f>
        <v>Assembly</v>
      </c>
    </row>
    <row r="4725" spans="1:13">
      <c r="A4725" s="19">
        <v>45854</v>
      </c>
      <c r="B4725" t="s">
        <v>24</v>
      </c>
      <c r="C4725" t="s">
        <v>17</v>
      </c>
      <c r="D4725">
        <v>8</v>
      </c>
      <c r="E4725">
        <v>0</v>
      </c>
      <c r="F4725">
        <v>8</v>
      </c>
      <c r="G4725">
        <v>3302</v>
      </c>
      <c r="H4725" t="s">
        <v>15</v>
      </c>
      <c r="I4725">
        <v>0</v>
      </c>
      <c r="J4725" t="s">
        <v>16</v>
      </c>
      <c r="K4725" s="20">
        <v>0</v>
      </c>
      <c r="L4725" s="20">
        <v>1</v>
      </c>
      <c r="M4725" t="str">
        <f>_xlfn.XLOOKUP(Production_Downtime_Cleaned[[#This Row],[machine_id]],Machine_master[machine_id],Machine_master[department])</f>
        <v>Assembly</v>
      </c>
    </row>
    <row r="4726" spans="1:13">
      <c r="A4726" s="19">
        <v>45854</v>
      </c>
      <c r="B4726" t="s">
        <v>24</v>
      </c>
      <c r="C4726" t="s">
        <v>18</v>
      </c>
      <c r="D4726">
        <v>8</v>
      </c>
      <c r="E4726">
        <v>0</v>
      </c>
      <c r="F4726">
        <v>8</v>
      </c>
      <c r="G4726">
        <v>3263</v>
      </c>
      <c r="H4726" t="s">
        <v>15</v>
      </c>
      <c r="I4726">
        <v>0</v>
      </c>
      <c r="J4726" t="s">
        <v>16</v>
      </c>
      <c r="K4726" s="20">
        <v>0</v>
      </c>
      <c r="L4726" s="20">
        <v>1</v>
      </c>
      <c r="M4726" t="str">
        <f>_xlfn.XLOOKUP(Production_Downtime_Cleaned[[#This Row],[machine_id]],Machine_master[machine_id],Machine_master[department])</f>
        <v>Assembly</v>
      </c>
    </row>
    <row r="4727" spans="1:13">
      <c r="A4727" s="19">
        <v>45854</v>
      </c>
      <c r="B4727" t="s">
        <v>25</v>
      </c>
      <c r="C4727" t="s">
        <v>14</v>
      </c>
      <c r="D4727">
        <v>8</v>
      </c>
      <c r="E4727">
        <v>6.2</v>
      </c>
      <c r="F4727">
        <v>1.8</v>
      </c>
      <c r="G4727">
        <v>817</v>
      </c>
      <c r="H4727" t="s">
        <v>26</v>
      </c>
      <c r="I4727">
        <v>7100</v>
      </c>
      <c r="J4727" t="s">
        <v>16</v>
      </c>
      <c r="K4727" s="20">
        <v>0.78</v>
      </c>
      <c r="L4727" s="20">
        <v>0.23</v>
      </c>
      <c r="M4727" t="str">
        <f>_xlfn.XLOOKUP(Production_Downtime_Cleaned[[#This Row],[machine_id]],Machine_master[machine_id],Machine_master[department])</f>
        <v>Cutting</v>
      </c>
    </row>
    <row r="4728" spans="1:13">
      <c r="A4728" s="19">
        <v>45854</v>
      </c>
      <c r="B4728" t="s">
        <v>25</v>
      </c>
      <c r="C4728" t="s">
        <v>17</v>
      </c>
      <c r="D4728">
        <v>8</v>
      </c>
      <c r="E4728">
        <v>0</v>
      </c>
      <c r="F4728">
        <v>8</v>
      </c>
      <c r="G4728">
        <v>4046</v>
      </c>
      <c r="H4728" t="s">
        <v>15</v>
      </c>
      <c r="I4728">
        <v>0</v>
      </c>
      <c r="J4728" t="s">
        <v>16</v>
      </c>
      <c r="K4728" s="20">
        <v>0</v>
      </c>
      <c r="L4728" s="20">
        <v>1</v>
      </c>
      <c r="M4728" t="str">
        <f>_xlfn.XLOOKUP(Production_Downtime_Cleaned[[#This Row],[machine_id]],Machine_master[machine_id],Machine_master[department])</f>
        <v>Cutting</v>
      </c>
    </row>
    <row r="4729" spans="1:13">
      <c r="A4729" s="19">
        <v>45854</v>
      </c>
      <c r="B4729" t="s">
        <v>25</v>
      </c>
      <c r="C4729" t="s">
        <v>18</v>
      </c>
      <c r="D4729">
        <v>8</v>
      </c>
      <c r="E4729">
        <v>0</v>
      </c>
      <c r="F4729">
        <v>8</v>
      </c>
      <c r="G4729">
        <v>3623</v>
      </c>
      <c r="H4729" t="s">
        <v>15</v>
      </c>
      <c r="I4729">
        <v>0</v>
      </c>
      <c r="J4729" t="s">
        <v>16</v>
      </c>
      <c r="K4729" s="20">
        <v>0</v>
      </c>
      <c r="L4729" s="20">
        <v>1</v>
      </c>
      <c r="M4729" t="str">
        <f>_xlfn.XLOOKUP(Production_Downtime_Cleaned[[#This Row],[machine_id]],Machine_master[machine_id],Machine_master[department])</f>
        <v>Cutting</v>
      </c>
    </row>
    <row r="4730" spans="1:13">
      <c r="A4730" s="19">
        <v>45855</v>
      </c>
      <c r="B4730" t="s">
        <v>13</v>
      </c>
      <c r="C4730" t="s">
        <v>14</v>
      </c>
      <c r="D4730">
        <v>8</v>
      </c>
      <c r="E4730">
        <v>0</v>
      </c>
      <c r="F4730">
        <v>8</v>
      </c>
      <c r="G4730">
        <v>4704</v>
      </c>
      <c r="H4730" t="s">
        <v>15</v>
      </c>
      <c r="I4730">
        <v>0</v>
      </c>
      <c r="J4730" t="s">
        <v>16</v>
      </c>
      <c r="K4730" s="20">
        <v>0</v>
      </c>
      <c r="L4730" s="20">
        <v>1</v>
      </c>
      <c r="M4730" t="str">
        <f>_xlfn.XLOOKUP(Production_Downtime_Cleaned[[#This Row],[machine_id]],Machine_master[machine_id],Machine_master[department])</f>
        <v>Stamping</v>
      </c>
    </row>
    <row r="4731" spans="1:13">
      <c r="A4731" s="19">
        <v>45855</v>
      </c>
      <c r="B4731" t="s">
        <v>13</v>
      </c>
      <c r="C4731" t="s">
        <v>17</v>
      </c>
      <c r="D4731">
        <v>8</v>
      </c>
      <c r="E4731">
        <v>0</v>
      </c>
      <c r="F4731">
        <v>8</v>
      </c>
      <c r="G4731">
        <v>5346</v>
      </c>
      <c r="H4731" t="s">
        <v>15</v>
      </c>
      <c r="I4731">
        <v>0</v>
      </c>
      <c r="J4731" t="s">
        <v>16</v>
      </c>
      <c r="K4731" s="20">
        <v>0</v>
      </c>
      <c r="L4731" s="20">
        <v>1</v>
      </c>
      <c r="M4731" t="str">
        <f>_xlfn.XLOOKUP(Production_Downtime_Cleaned[[#This Row],[machine_id]],Machine_master[machine_id],Machine_master[department])</f>
        <v>Stamping</v>
      </c>
    </row>
    <row r="4732" spans="1:13">
      <c r="A4732" s="19">
        <v>45855</v>
      </c>
      <c r="B4732" t="s">
        <v>13</v>
      </c>
      <c r="C4732" t="s">
        <v>18</v>
      </c>
      <c r="D4732">
        <v>8</v>
      </c>
      <c r="E4732">
        <v>0</v>
      </c>
      <c r="F4732">
        <v>8</v>
      </c>
      <c r="G4732">
        <v>5015</v>
      </c>
      <c r="H4732" t="s">
        <v>15</v>
      </c>
      <c r="I4732">
        <v>0</v>
      </c>
      <c r="J4732" t="s">
        <v>16</v>
      </c>
      <c r="K4732" s="20">
        <v>0</v>
      </c>
      <c r="L4732" s="20">
        <v>1</v>
      </c>
      <c r="M4732" t="str">
        <f>_xlfn.XLOOKUP(Production_Downtime_Cleaned[[#This Row],[machine_id]],Machine_master[machine_id],Machine_master[department])</f>
        <v>Stamping</v>
      </c>
    </row>
    <row r="4733" spans="1:13">
      <c r="A4733" s="19">
        <v>45855</v>
      </c>
      <c r="B4733" t="s">
        <v>19</v>
      </c>
      <c r="C4733" t="s">
        <v>14</v>
      </c>
      <c r="D4733">
        <v>8</v>
      </c>
      <c r="E4733">
        <v>4.5</v>
      </c>
      <c r="F4733">
        <v>3.5</v>
      </c>
      <c r="G4733">
        <v>2074</v>
      </c>
      <c r="H4733" t="s">
        <v>30</v>
      </c>
      <c r="I4733">
        <v>10200</v>
      </c>
      <c r="J4733" t="s">
        <v>16</v>
      </c>
      <c r="K4733" s="20">
        <v>0.56000000000000005</v>
      </c>
      <c r="L4733" s="20">
        <v>0.44</v>
      </c>
      <c r="M4733" t="str">
        <f>_xlfn.XLOOKUP(Production_Downtime_Cleaned[[#This Row],[machine_id]],Machine_master[machine_id],Machine_master[department])</f>
        <v>Stamping</v>
      </c>
    </row>
    <row r="4734" spans="1:13">
      <c r="A4734" s="19">
        <v>45855</v>
      </c>
      <c r="B4734" t="s">
        <v>19</v>
      </c>
      <c r="C4734" t="s">
        <v>17</v>
      </c>
      <c r="D4734">
        <v>8</v>
      </c>
      <c r="E4734">
        <v>0</v>
      </c>
      <c r="F4734">
        <v>8</v>
      </c>
      <c r="G4734">
        <v>4595</v>
      </c>
      <c r="H4734" t="s">
        <v>15</v>
      </c>
      <c r="I4734">
        <v>0</v>
      </c>
      <c r="J4734" t="s">
        <v>16</v>
      </c>
      <c r="K4734" s="20">
        <v>0</v>
      </c>
      <c r="L4734" s="20">
        <v>1</v>
      </c>
      <c r="M4734" t="str">
        <f>_xlfn.XLOOKUP(Production_Downtime_Cleaned[[#This Row],[machine_id]],Machine_master[machine_id],Machine_master[department])</f>
        <v>Stamping</v>
      </c>
    </row>
    <row r="4735" spans="1:13">
      <c r="A4735" s="19">
        <v>45855</v>
      </c>
      <c r="B4735" t="s">
        <v>19</v>
      </c>
      <c r="C4735" t="s">
        <v>18</v>
      </c>
      <c r="D4735">
        <v>8</v>
      </c>
      <c r="E4735">
        <v>0</v>
      </c>
      <c r="F4735">
        <v>8</v>
      </c>
      <c r="G4735">
        <v>5239</v>
      </c>
      <c r="H4735" t="s">
        <v>15</v>
      </c>
      <c r="I4735">
        <v>0</v>
      </c>
      <c r="J4735" t="s">
        <v>16</v>
      </c>
      <c r="K4735" s="20">
        <v>0</v>
      </c>
      <c r="L4735" s="20">
        <v>1</v>
      </c>
      <c r="M4735" t="str">
        <f>_xlfn.XLOOKUP(Production_Downtime_Cleaned[[#This Row],[machine_id]],Machine_master[machine_id],Machine_master[department])</f>
        <v>Stamping</v>
      </c>
    </row>
    <row r="4736" spans="1:13">
      <c r="A4736" s="19">
        <v>45855</v>
      </c>
      <c r="B4736" t="s">
        <v>20</v>
      </c>
      <c r="C4736" t="s">
        <v>14</v>
      </c>
      <c r="D4736">
        <v>8</v>
      </c>
      <c r="E4736">
        <v>0</v>
      </c>
      <c r="F4736">
        <v>8</v>
      </c>
      <c r="G4736">
        <v>4640</v>
      </c>
      <c r="H4736" t="s">
        <v>15</v>
      </c>
      <c r="I4736">
        <v>0</v>
      </c>
      <c r="J4736" t="s">
        <v>16</v>
      </c>
      <c r="K4736" s="20">
        <v>0</v>
      </c>
      <c r="L4736" s="20">
        <v>1</v>
      </c>
      <c r="M4736" t="str">
        <f>_xlfn.XLOOKUP(Production_Downtime_Cleaned[[#This Row],[machine_id]],Machine_master[machine_id],Machine_master[department])</f>
        <v>Stamping</v>
      </c>
    </row>
    <row r="4737" spans="1:13">
      <c r="A4737" s="19">
        <v>45855</v>
      </c>
      <c r="B4737" t="s">
        <v>20</v>
      </c>
      <c r="C4737" t="s">
        <v>17</v>
      </c>
      <c r="D4737">
        <v>8</v>
      </c>
      <c r="E4737">
        <v>0</v>
      </c>
      <c r="F4737">
        <v>8</v>
      </c>
      <c r="G4737">
        <v>5274</v>
      </c>
      <c r="H4737" t="s">
        <v>15</v>
      </c>
      <c r="I4737">
        <v>0</v>
      </c>
      <c r="J4737" t="s">
        <v>16</v>
      </c>
      <c r="K4737" s="20">
        <v>0</v>
      </c>
      <c r="L4737" s="20">
        <v>1</v>
      </c>
      <c r="M4737" t="str">
        <f>_xlfn.XLOOKUP(Production_Downtime_Cleaned[[#This Row],[machine_id]],Machine_master[machine_id],Machine_master[department])</f>
        <v>Stamping</v>
      </c>
    </row>
    <row r="4738" spans="1:13">
      <c r="A4738" s="19">
        <v>45855</v>
      </c>
      <c r="B4738" t="s">
        <v>20</v>
      </c>
      <c r="C4738" t="s">
        <v>18</v>
      </c>
      <c r="D4738">
        <v>8</v>
      </c>
      <c r="E4738">
        <v>0</v>
      </c>
      <c r="F4738">
        <v>8</v>
      </c>
      <c r="G4738">
        <v>4919</v>
      </c>
      <c r="H4738" t="s">
        <v>15</v>
      </c>
      <c r="I4738">
        <v>0</v>
      </c>
      <c r="J4738" t="s">
        <v>16</v>
      </c>
      <c r="K4738" s="20">
        <v>0</v>
      </c>
      <c r="L4738" s="20">
        <v>1</v>
      </c>
      <c r="M4738" t="str">
        <f>_xlfn.XLOOKUP(Production_Downtime_Cleaned[[#This Row],[machine_id]],Machine_master[machine_id],Machine_master[department])</f>
        <v>Stamping</v>
      </c>
    </row>
    <row r="4739" spans="1:13">
      <c r="A4739" s="19">
        <v>45855</v>
      </c>
      <c r="B4739" t="s">
        <v>21</v>
      </c>
      <c r="C4739" t="s">
        <v>14</v>
      </c>
      <c r="D4739">
        <v>8</v>
      </c>
      <c r="E4739">
        <v>0</v>
      </c>
      <c r="F4739">
        <v>8</v>
      </c>
      <c r="G4739">
        <v>677</v>
      </c>
      <c r="H4739" t="s">
        <v>15</v>
      </c>
      <c r="I4739">
        <v>0</v>
      </c>
      <c r="J4739" t="s">
        <v>16</v>
      </c>
      <c r="K4739" s="20">
        <v>0</v>
      </c>
      <c r="L4739" s="20">
        <v>1</v>
      </c>
      <c r="M4739" t="str">
        <f>_xlfn.XLOOKUP(Production_Downtime_Cleaned[[#This Row],[machine_id]],Machine_master[machine_id],Machine_master[department])</f>
        <v>Machining</v>
      </c>
    </row>
    <row r="4740" spans="1:13">
      <c r="A4740" s="19">
        <v>45855</v>
      </c>
      <c r="B4740" t="s">
        <v>21</v>
      </c>
      <c r="C4740" t="s">
        <v>17</v>
      </c>
      <c r="D4740">
        <v>8</v>
      </c>
      <c r="E4740">
        <v>0</v>
      </c>
      <c r="F4740">
        <v>8</v>
      </c>
      <c r="G4740">
        <v>713</v>
      </c>
      <c r="H4740" t="s">
        <v>15</v>
      </c>
      <c r="I4740">
        <v>0</v>
      </c>
      <c r="J4740" t="s">
        <v>16</v>
      </c>
      <c r="K4740" s="20">
        <v>0</v>
      </c>
      <c r="L4740" s="20">
        <v>1</v>
      </c>
      <c r="M4740" t="str">
        <f>_xlfn.XLOOKUP(Production_Downtime_Cleaned[[#This Row],[machine_id]],Machine_master[machine_id],Machine_master[department])</f>
        <v>Machining</v>
      </c>
    </row>
    <row r="4741" spans="1:13">
      <c r="A4741" s="19">
        <v>45855</v>
      </c>
      <c r="B4741" t="s">
        <v>21</v>
      </c>
      <c r="C4741" t="s">
        <v>18</v>
      </c>
      <c r="D4741">
        <v>8</v>
      </c>
      <c r="E4741">
        <v>0</v>
      </c>
      <c r="F4741">
        <v>8</v>
      </c>
      <c r="G4741">
        <v>603</v>
      </c>
      <c r="H4741" t="s">
        <v>15</v>
      </c>
      <c r="I4741">
        <v>0</v>
      </c>
      <c r="J4741" t="s">
        <v>16</v>
      </c>
      <c r="K4741" s="20">
        <v>0</v>
      </c>
      <c r="L4741" s="20">
        <v>1</v>
      </c>
      <c r="M4741" t="str">
        <f>_xlfn.XLOOKUP(Production_Downtime_Cleaned[[#This Row],[machine_id]],Machine_master[machine_id],Machine_master[department])</f>
        <v>Machining</v>
      </c>
    </row>
    <row r="4742" spans="1:13">
      <c r="A4742" s="19">
        <v>45855</v>
      </c>
      <c r="B4742" t="s">
        <v>22</v>
      </c>
      <c r="C4742" t="s">
        <v>14</v>
      </c>
      <c r="D4742">
        <v>8</v>
      </c>
      <c r="E4742">
        <v>0</v>
      </c>
      <c r="F4742">
        <v>8</v>
      </c>
      <c r="G4742">
        <v>719</v>
      </c>
      <c r="H4742" t="s">
        <v>15</v>
      </c>
      <c r="I4742">
        <v>0</v>
      </c>
      <c r="J4742" t="s">
        <v>16</v>
      </c>
      <c r="K4742" s="20">
        <v>0</v>
      </c>
      <c r="L4742" s="20">
        <v>1</v>
      </c>
      <c r="M4742" t="str">
        <f>_xlfn.XLOOKUP(Production_Downtime_Cleaned[[#This Row],[machine_id]],Machine_master[machine_id],Machine_master[department])</f>
        <v>Machining</v>
      </c>
    </row>
    <row r="4743" spans="1:13">
      <c r="A4743" s="19">
        <v>45855</v>
      </c>
      <c r="B4743" t="s">
        <v>22</v>
      </c>
      <c r="C4743" t="s">
        <v>17</v>
      </c>
      <c r="D4743">
        <v>8</v>
      </c>
      <c r="E4743">
        <v>0</v>
      </c>
      <c r="F4743">
        <v>8</v>
      </c>
      <c r="G4743">
        <v>691</v>
      </c>
      <c r="H4743" t="s">
        <v>15</v>
      </c>
      <c r="I4743">
        <v>0</v>
      </c>
      <c r="J4743" t="s">
        <v>16</v>
      </c>
      <c r="K4743" s="20">
        <v>0</v>
      </c>
      <c r="L4743" s="20">
        <v>1</v>
      </c>
      <c r="M4743" t="str">
        <f>_xlfn.XLOOKUP(Production_Downtime_Cleaned[[#This Row],[machine_id]],Machine_master[machine_id],Machine_master[department])</f>
        <v>Machining</v>
      </c>
    </row>
    <row r="4744" spans="1:13">
      <c r="A4744" s="19">
        <v>45855</v>
      </c>
      <c r="B4744" t="s">
        <v>22</v>
      </c>
      <c r="C4744" t="s">
        <v>18</v>
      </c>
      <c r="D4744">
        <v>8</v>
      </c>
      <c r="E4744">
        <v>0</v>
      </c>
      <c r="F4744">
        <v>8</v>
      </c>
      <c r="G4744">
        <v>724</v>
      </c>
      <c r="H4744" t="s">
        <v>15</v>
      </c>
      <c r="I4744">
        <v>0</v>
      </c>
      <c r="J4744" t="s">
        <v>16</v>
      </c>
      <c r="K4744" s="20">
        <v>0</v>
      </c>
      <c r="L4744" s="20">
        <v>1</v>
      </c>
      <c r="M4744" t="str">
        <f>_xlfn.XLOOKUP(Production_Downtime_Cleaned[[#This Row],[machine_id]],Machine_master[machine_id],Machine_master[department])</f>
        <v>Machining</v>
      </c>
    </row>
    <row r="4745" spans="1:13">
      <c r="A4745" s="19">
        <v>45855</v>
      </c>
      <c r="B4745" t="s">
        <v>23</v>
      </c>
      <c r="C4745" t="s">
        <v>14</v>
      </c>
      <c r="D4745">
        <v>8</v>
      </c>
      <c r="E4745">
        <v>3.2</v>
      </c>
      <c r="F4745">
        <v>4.8</v>
      </c>
      <c r="G4745">
        <v>1777</v>
      </c>
      <c r="H4745" t="s">
        <v>30</v>
      </c>
      <c r="I4745">
        <v>11600</v>
      </c>
      <c r="J4745" t="s">
        <v>16</v>
      </c>
      <c r="K4745" s="20">
        <v>0.4</v>
      </c>
      <c r="L4745" s="20">
        <v>0.6</v>
      </c>
      <c r="M4745" t="str">
        <f>_xlfn.XLOOKUP(Production_Downtime_Cleaned[[#This Row],[machine_id]],Machine_master[machine_id],Machine_master[department])</f>
        <v>Assembly</v>
      </c>
    </row>
    <row r="4746" spans="1:13">
      <c r="A4746" s="19">
        <v>45855</v>
      </c>
      <c r="B4746" t="s">
        <v>23</v>
      </c>
      <c r="C4746" t="s">
        <v>17</v>
      </c>
      <c r="D4746">
        <v>8</v>
      </c>
      <c r="E4746">
        <v>2.5</v>
      </c>
      <c r="F4746">
        <v>5.5</v>
      </c>
      <c r="G4746">
        <v>2085</v>
      </c>
      <c r="H4746" t="s">
        <v>30</v>
      </c>
      <c r="I4746">
        <v>12800</v>
      </c>
      <c r="J4746" t="s">
        <v>16</v>
      </c>
      <c r="K4746" s="20">
        <v>0.31</v>
      </c>
      <c r="L4746" s="20">
        <v>0.69</v>
      </c>
      <c r="M4746" t="str">
        <f>_xlfn.XLOOKUP(Production_Downtime_Cleaned[[#This Row],[machine_id]],Machine_master[machine_id],Machine_master[department])</f>
        <v>Assembly</v>
      </c>
    </row>
    <row r="4747" spans="1:13">
      <c r="A4747" s="19">
        <v>45855</v>
      </c>
      <c r="B4747" t="s">
        <v>23</v>
      </c>
      <c r="C4747" t="s">
        <v>18</v>
      </c>
      <c r="D4747">
        <v>8</v>
      </c>
      <c r="E4747">
        <v>0</v>
      </c>
      <c r="F4747">
        <v>8</v>
      </c>
      <c r="G4747">
        <v>3115</v>
      </c>
      <c r="H4747" t="s">
        <v>15</v>
      </c>
      <c r="I4747">
        <v>0</v>
      </c>
      <c r="J4747" t="s">
        <v>16</v>
      </c>
      <c r="K4747" s="20">
        <v>0</v>
      </c>
      <c r="L4747" s="20">
        <v>1</v>
      </c>
      <c r="M4747" t="str">
        <f>_xlfn.XLOOKUP(Production_Downtime_Cleaned[[#This Row],[machine_id]],Machine_master[machine_id],Machine_master[department])</f>
        <v>Assembly</v>
      </c>
    </row>
    <row r="4748" spans="1:13">
      <c r="A4748" s="19">
        <v>45855</v>
      </c>
      <c r="B4748" t="s">
        <v>24</v>
      </c>
      <c r="C4748" t="s">
        <v>14</v>
      </c>
      <c r="D4748">
        <v>8</v>
      </c>
      <c r="E4748">
        <v>0</v>
      </c>
      <c r="F4748">
        <v>8</v>
      </c>
      <c r="G4748">
        <v>3329</v>
      </c>
      <c r="H4748" t="s">
        <v>15</v>
      </c>
      <c r="I4748">
        <v>0</v>
      </c>
      <c r="J4748" t="s">
        <v>16</v>
      </c>
      <c r="K4748" s="20">
        <v>0</v>
      </c>
      <c r="L4748" s="20">
        <v>1</v>
      </c>
      <c r="M4748" t="str">
        <f>_xlfn.XLOOKUP(Production_Downtime_Cleaned[[#This Row],[machine_id]],Machine_master[machine_id],Machine_master[department])</f>
        <v>Assembly</v>
      </c>
    </row>
    <row r="4749" spans="1:13">
      <c r="A4749" s="19">
        <v>45855</v>
      </c>
      <c r="B4749" t="s">
        <v>24</v>
      </c>
      <c r="C4749" t="s">
        <v>17</v>
      </c>
      <c r="D4749">
        <v>8</v>
      </c>
      <c r="E4749">
        <v>0</v>
      </c>
      <c r="F4749">
        <v>8</v>
      </c>
      <c r="G4749">
        <v>3553</v>
      </c>
      <c r="H4749" t="s">
        <v>15</v>
      </c>
      <c r="I4749">
        <v>0</v>
      </c>
      <c r="J4749" t="s">
        <v>16</v>
      </c>
      <c r="K4749" s="20">
        <v>0</v>
      </c>
      <c r="L4749" s="20">
        <v>1</v>
      </c>
      <c r="M4749" t="str">
        <f>_xlfn.XLOOKUP(Production_Downtime_Cleaned[[#This Row],[machine_id]],Machine_master[machine_id],Machine_master[department])</f>
        <v>Assembly</v>
      </c>
    </row>
    <row r="4750" spans="1:13">
      <c r="A4750" s="19">
        <v>45855</v>
      </c>
      <c r="B4750" t="s">
        <v>24</v>
      </c>
      <c r="C4750" t="s">
        <v>18</v>
      </c>
      <c r="D4750">
        <v>8</v>
      </c>
      <c r="E4750">
        <v>0</v>
      </c>
      <c r="F4750">
        <v>8</v>
      </c>
      <c r="G4750">
        <v>3140</v>
      </c>
      <c r="H4750" t="s">
        <v>15</v>
      </c>
      <c r="I4750">
        <v>0</v>
      </c>
      <c r="J4750" t="s">
        <v>16</v>
      </c>
      <c r="K4750" s="20">
        <v>0</v>
      </c>
      <c r="L4750" s="20">
        <v>1</v>
      </c>
      <c r="M4750" t="str">
        <f>_xlfn.XLOOKUP(Production_Downtime_Cleaned[[#This Row],[machine_id]],Machine_master[machine_id],Machine_master[department])</f>
        <v>Assembly</v>
      </c>
    </row>
    <row r="4751" spans="1:13">
      <c r="A4751" s="19">
        <v>45855</v>
      </c>
      <c r="B4751" t="s">
        <v>25</v>
      </c>
      <c r="C4751" t="s">
        <v>14</v>
      </c>
      <c r="D4751">
        <v>8</v>
      </c>
      <c r="E4751">
        <v>0</v>
      </c>
      <c r="F4751">
        <v>8</v>
      </c>
      <c r="G4751">
        <v>3676</v>
      </c>
      <c r="H4751" t="s">
        <v>15</v>
      </c>
      <c r="I4751">
        <v>0</v>
      </c>
      <c r="J4751" t="s">
        <v>16</v>
      </c>
      <c r="K4751" s="20">
        <v>0</v>
      </c>
      <c r="L4751" s="20">
        <v>1</v>
      </c>
      <c r="M4751" t="str">
        <f>_xlfn.XLOOKUP(Production_Downtime_Cleaned[[#This Row],[machine_id]],Machine_master[machine_id],Machine_master[department])</f>
        <v>Cutting</v>
      </c>
    </row>
    <row r="4752" spans="1:13">
      <c r="A4752" s="19">
        <v>45855</v>
      </c>
      <c r="B4752" t="s">
        <v>25</v>
      </c>
      <c r="C4752" t="s">
        <v>17</v>
      </c>
      <c r="D4752">
        <v>8</v>
      </c>
      <c r="E4752">
        <v>2.2000000000000002</v>
      </c>
      <c r="F4752">
        <v>5.8</v>
      </c>
      <c r="G4752">
        <v>2961</v>
      </c>
      <c r="H4752" t="s">
        <v>29</v>
      </c>
      <c r="I4752">
        <v>2100</v>
      </c>
      <c r="J4752" t="s">
        <v>16</v>
      </c>
      <c r="K4752" s="20">
        <v>0.28000000000000003</v>
      </c>
      <c r="L4752" s="20">
        <v>0.73</v>
      </c>
      <c r="M4752" t="str">
        <f>_xlfn.XLOOKUP(Production_Downtime_Cleaned[[#This Row],[machine_id]],Machine_master[machine_id],Machine_master[department])</f>
        <v>Cutting</v>
      </c>
    </row>
    <row r="4753" spans="1:13">
      <c r="A4753" s="19">
        <v>45855</v>
      </c>
      <c r="B4753" t="s">
        <v>25</v>
      </c>
      <c r="C4753" t="s">
        <v>18</v>
      </c>
      <c r="D4753">
        <v>8</v>
      </c>
      <c r="E4753">
        <v>0.7</v>
      </c>
      <c r="F4753">
        <v>7.3</v>
      </c>
      <c r="G4753">
        <v>3847</v>
      </c>
      <c r="H4753" t="s">
        <v>28</v>
      </c>
      <c r="I4753">
        <v>15000</v>
      </c>
      <c r="J4753" t="s">
        <v>16</v>
      </c>
      <c r="K4753" s="20">
        <v>0.09</v>
      </c>
      <c r="L4753" s="20">
        <v>0.91</v>
      </c>
      <c r="M4753" t="str">
        <f>_xlfn.XLOOKUP(Production_Downtime_Cleaned[[#This Row],[machine_id]],Machine_master[machine_id],Machine_master[department])</f>
        <v>Cutting</v>
      </c>
    </row>
    <row r="4754" spans="1:13">
      <c r="A4754" s="19">
        <v>45856</v>
      </c>
      <c r="B4754" t="s">
        <v>13</v>
      </c>
      <c r="C4754" t="s">
        <v>14</v>
      </c>
      <c r="D4754">
        <v>8</v>
      </c>
      <c r="E4754">
        <v>2.4</v>
      </c>
      <c r="F4754">
        <v>5.6</v>
      </c>
      <c r="G4754">
        <v>3328</v>
      </c>
      <c r="H4754" t="s">
        <v>30</v>
      </c>
      <c r="I4754">
        <v>6500</v>
      </c>
      <c r="J4754" t="s">
        <v>16</v>
      </c>
      <c r="K4754" s="20">
        <v>0.3</v>
      </c>
      <c r="L4754" s="20">
        <v>0.7</v>
      </c>
      <c r="M4754" t="str">
        <f>_xlfn.XLOOKUP(Production_Downtime_Cleaned[[#This Row],[machine_id]],Machine_master[machine_id],Machine_master[department])</f>
        <v>Stamping</v>
      </c>
    </row>
    <row r="4755" spans="1:13">
      <c r="A4755" s="19">
        <v>45856</v>
      </c>
      <c r="B4755" t="s">
        <v>13</v>
      </c>
      <c r="C4755" t="s">
        <v>17</v>
      </c>
      <c r="D4755">
        <v>8</v>
      </c>
      <c r="E4755">
        <v>0</v>
      </c>
      <c r="F4755">
        <v>8</v>
      </c>
      <c r="G4755">
        <v>4540</v>
      </c>
      <c r="H4755" t="s">
        <v>15</v>
      </c>
      <c r="I4755">
        <v>0</v>
      </c>
      <c r="J4755" t="s">
        <v>16</v>
      </c>
      <c r="K4755" s="20">
        <v>0</v>
      </c>
      <c r="L4755" s="20">
        <v>1</v>
      </c>
      <c r="M4755" t="str">
        <f>_xlfn.XLOOKUP(Production_Downtime_Cleaned[[#This Row],[machine_id]],Machine_master[machine_id],Machine_master[department])</f>
        <v>Stamping</v>
      </c>
    </row>
    <row r="4756" spans="1:13">
      <c r="A4756" s="19">
        <v>45856</v>
      </c>
      <c r="B4756" t="s">
        <v>13</v>
      </c>
      <c r="C4756" t="s">
        <v>18</v>
      </c>
      <c r="D4756">
        <v>8</v>
      </c>
      <c r="E4756">
        <v>0</v>
      </c>
      <c r="F4756">
        <v>8</v>
      </c>
      <c r="G4756">
        <v>4634</v>
      </c>
      <c r="H4756" t="s">
        <v>15</v>
      </c>
      <c r="I4756">
        <v>0</v>
      </c>
      <c r="J4756" t="s">
        <v>16</v>
      </c>
      <c r="K4756" s="20">
        <v>0</v>
      </c>
      <c r="L4756" s="20">
        <v>1</v>
      </c>
      <c r="M4756" t="str">
        <f>_xlfn.XLOOKUP(Production_Downtime_Cleaned[[#This Row],[machine_id]],Machine_master[machine_id],Machine_master[department])</f>
        <v>Stamping</v>
      </c>
    </row>
    <row r="4757" spans="1:13">
      <c r="A4757" s="19">
        <v>45856</v>
      </c>
      <c r="B4757" t="s">
        <v>19</v>
      </c>
      <c r="C4757" t="s">
        <v>14</v>
      </c>
      <c r="D4757">
        <v>8</v>
      </c>
      <c r="E4757">
        <v>5.8</v>
      </c>
      <c r="F4757">
        <v>2.2000000000000002</v>
      </c>
      <c r="G4757">
        <v>1463</v>
      </c>
      <c r="H4757" t="s">
        <v>30</v>
      </c>
      <c r="I4757">
        <v>8100</v>
      </c>
      <c r="J4757" t="s">
        <v>16</v>
      </c>
      <c r="K4757" s="20">
        <v>0.73</v>
      </c>
      <c r="L4757" s="20">
        <v>0.28000000000000003</v>
      </c>
      <c r="M4757" t="str">
        <f>_xlfn.XLOOKUP(Production_Downtime_Cleaned[[#This Row],[machine_id]],Machine_master[machine_id],Machine_master[department])</f>
        <v>Stamping</v>
      </c>
    </row>
    <row r="4758" spans="1:13">
      <c r="A4758" s="19">
        <v>45856</v>
      </c>
      <c r="B4758" t="s">
        <v>19</v>
      </c>
      <c r="C4758" t="s">
        <v>17</v>
      </c>
      <c r="D4758">
        <v>8</v>
      </c>
      <c r="E4758">
        <v>2.1</v>
      </c>
      <c r="F4758">
        <v>5.9</v>
      </c>
      <c r="G4758">
        <v>3843</v>
      </c>
      <c r="H4758" t="s">
        <v>30</v>
      </c>
      <c r="I4758">
        <v>7800</v>
      </c>
      <c r="J4758" t="s">
        <v>16</v>
      </c>
      <c r="K4758" s="20">
        <v>0.26</v>
      </c>
      <c r="L4758" s="20">
        <v>0.74</v>
      </c>
      <c r="M4758" t="str">
        <f>_xlfn.XLOOKUP(Production_Downtime_Cleaned[[#This Row],[machine_id]],Machine_master[machine_id],Machine_master[department])</f>
        <v>Stamping</v>
      </c>
    </row>
    <row r="4759" spans="1:13">
      <c r="A4759" s="19">
        <v>45856</v>
      </c>
      <c r="B4759" t="s">
        <v>19</v>
      </c>
      <c r="C4759" t="s">
        <v>18</v>
      </c>
      <c r="D4759">
        <v>8</v>
      </c>
      <c r="E4759">
        <v>0</v>
      </c>
      <c r="F4759">
        <v>8</v>
      </c>
      <c r="G4759">
        <v>5152</v>
      </c>
      <c r="H4759" t="s">
        <v>15</v>
      </c>
      <c r="I4759">
        <v>0</v>
      </c>
      <c r="J4759" t="s">
        <v>16</v>
      </c>
      <c r="K4759" s="20">
        <v>0</v>
      </c>
      <c r="L4759" s="20">
        <v>1</v>
      </c>
      <c r="M4759" t="str">
        <f>_xlfn.XLOOKUP(Production_Downtime_Cleaned[[#This Row],[machine_id]],Machine_master[machine_id],Machine_master[department])</f>
        <v>Stamping</v>
      </c>
    </row>
    <row r="4760" spans="1:13">
      <c r="A4760" s="19">
        <v>45856</v>
      </c>
      <c r="B4760" t="s">
        <v>20</v>
      </c>
      <c r="C4760" t="s">
        <v>14</v>
      </c>
      <c r="D4760">
        <v>8</v>
      </c>
      <c r="E4760">
        <v>6.8</v>
      </c>
      <c r="F4760">
        <v>1.2</v>
      </c>
      <c r="G4760">
        <v>749</v>
      </c>
      <c r="H4760" t="s">
        <v>29</v>
      </c>
      <c r="I4760">
        <v>2900</v>
      </c>
      <c r="J4760" t="s">
        <v>16</v>
      </c>
      <c r="K4760" s="20">
        <v>0.85</v>
      </c>
      <c r="L4760" s="20">
        <v>0.15</v>
      </c>
      <c r="M4760" t="str">
        <f>_xlfn.XLOOKUP(Production_Downtime_Cleaned[[#This Row],[machine_id]],Machine_master[machine_id],Machine_master[department])</f>
        <v>Stamping</v>
      </c>
    </row>
    <row r="4761" spans="1:13">
      <c r="A4761" s="19">
        <v>45856</v>
      </c>
      <c r="B4761" t="s">
        <v>20</v>
      </c>
      <c r="C4761" t="s">
        <v>17</v>
      </c>
      <c r="D4761">
        <v>8</v>
      </c>
      <c r="E4761">
        <v>0</v>
      </c>
      <c r="F4761">
        <v>8</v>
      </c>
      <c r="G4761">
        <v>4822</v>
      </c>
      <c r="H4761" t="s">
        <v>15</v>
      </c>
      <c r="I4761">
        <v>0</v>
      </c>
      <c r="J4761" t="s">
        <v>16</v>
      </c>
      <c r="K4761" s="20">
        <v>0</v>
      </c>
      <c r="L4761" s="20">
        <v>1</v>
      </c>
      <c r="M4761" t="str">
        <f>_xlfn.XLOOKUP(Production_Downtime_Cleaned[[#This Row],[machine_id]],Machine_master[machine_id],Machine_master[department])</f>
        <v>Stamping</v>
      </c>
    </row>
    <row r="4762" spans="1:13">
      <c r="A4762" s="19">
        <v>45856</v>
      </c>
      <c r="B4762" t="s">
        <v>20</v>
      </c>
      <c r="C4762" t="s">
        <v>18</v>
      </c>
      <c r="D4762">
        <v>8</v>
      </c>
      <c r="E4762">
        <v>3.3</v>
      </c>
      <c r="F4762">
        <v>4.7</v>
      </c>
      <c r="G4762">
        <v>2423</v>
      </c>
      <c r="H4762" t="s">
        <v>28</v>
      </c>
      <c r="I4762">
        <v>9800</v>
      </c>
      <c r="J4762" t="s">
        <v>16</v>
      </c>
      <c r="K4762" s="20">
        <v>0.41</v>
      </c>
      <c r="L4762" s="20">
        <v>0.59</v>
      </c>
      <c r="M4762" t="str">
        <f>_xlfn.XLOOKUP(Production_Downtime_Cleaned[[#This Row],[machine_id]],Machine_master[machine_id],Machine_master[department])</f>
        <v>Stamping</v>
      </c>
    </row>
    <row r="4763" spans="1:13">
      <c r="A4763" s="19">
        <v>45856</v>
      </c>
      <c r="B4763" t="s">
        <v>21</v>
      </c>
      <c r="C4763" t="s">
        <v>14</v>
      </c>
      <c r="D4763">
        <v>8</v>
      </c>
      <c r="E4763">
        <v>0</v>
      </c>
      <c r="F4763">
        <v>8</v>
      </c>
      <c r="G4763">
        <v>658</v>
      </c>
      <c r="H4763" t="s">
        <v>15</v>
      </c>
      <c r="I4763">
        <v>0</v>
      </c>
      <c r="J4763" t="s">
        <v>16</v>
      </c>
      <c r="K4763" s="20">
        <v>0</v>
      </c>
      <c r="L4763" s="20">
        <v>1</v>
      </c>
      <c r="M4763" t="str">
        <f>_xlfn.XLOOKUP(Production_Downtime_Cleaned[[#This Row],[machine_id]],Machine_master[machine_id],Machine_master[department])</f>
        <v>Machining</v>
      </c>
    </row>
    <row r="4764" spans="1:13">
      <c r="A4764" s="19">
        <v>45856</v>
      </c>
      <c r="B4764" t="s">
        <v>21</v>
      </c>
      <c r="C4764" t="s">
        <v>17</v>
      </c>
      <c r="D4764">
        <v>8</v>
      </c>
      <c r="E4764">
        <v>0</v>
      </c>
      <c r="F4764">
        <v>8</v>
      </c>
      <c r="G4764">
        <v>633</v>
      </c>
      <c r="H4764" t="s">
        <v>15</v>
      </c>
      <c r="I4764">
        <v>0</v>
      </c>
      <c r="J4764" t="s">
        <v>16</v>
      </c>
      <c r="K4764" s="20">
        <v>0</v>
      </c>
      <c r="L4764" s="20">
        <v>1</v>
      </c>
      <c r="M4764" t="str">
        <f>_xlfn.XLOOKUP(Production_Downtime_Cleaned[[#This Row],[machine_id]],Machine_master[machine_id],Machine_master[department])</f>
        <v>Machining</v>
      </c>
    </row>
    <row r="4765" spans="1:13">
      <c r="A4765" s="19">
        <v>45856</v>
      </c>
      <c r="B4765" t="s">
        <v>21</v>
      </c>
      <c r="C4765" t="s">
        <v>18</v>
      </c>
      <c r="D4765">
        <v>8</v>
      </c>
      <c r="E4765">
        <v>0.9</v>
      </c>
      <c r="F4765">
        <v>7.1</v>
      </c>
      <c r="G4765">
        <v>577</v>
      </c>
      <c r="H4765" t="s">
        <v>29</v>
      </c>
      <c r="I4765">
        <v>4100</v>
      </c>
      <c r="J4765" t="s">
        <v>16</v>
      </c>
      <c r="K4765" s="20">
        <v>0.11</v>
      </c>
      <c r="L4765" s="20">
        <v>0.89</v>
      </c>
      <c r="M4765" t="str">
        <f>_xlfn.XLOOKUP(Production_Downtime_Cleaned[[#This Row],[machine_id]],Machine_master[machine_id],Machine_master[department])</f>
        <v>Machining</v>
      </c>
    </row>
    <row r="4766" spans="1:13">
      <c r="A4766" s="19">
        <v>45856</v>
      </c>
      <c r="B4766" t="s">
        <v>22</v>
      </c>
      <c r="C4766" t="s">
        <v>14</v>
      </c>
      <c r="D4766">
        <v>8</v>
      </c>
      <c r="E4766">
        <v>0</v>
      </c>
      <c r="F4766">
        <v>8</v>
      </c>
      <c r="G4766">
        <v>693</v>
      </c>
      <c r="H4766" t="s">
        <v>15</v>
      </c>
      <c r="I4766">
        <v>0</v>
      </c>
      <c r="J4766" t="s">
        <v>16</v>
      </c>
      <c r="K4766" s="20">
        <v>0</v>
      </c>
      <c r="L4766" s="20">
        <v>1</v>
      </c>
      <c r="M4766" t="str">
        <f>_xlfn.XLOOKUP(Production_Downtime_Cleaned[[#This Row],[machine_id]],Machine_master[machine_id],Machine_master[department])</f>
        <v>Machining</v>
      </c>
    </row>
    <row r="4767" spans="1:13">
      <c r="A4767" s="19">
        <v>45856</v>
      </c>
      <c r="B4767" t="s">
        <v>22</v>
      </c>
      <c r="C4767" t="s">
        <v>17</v>
      </c>
      <c r="D4767">
        <v>8</v>
      </c>
      <c r="E4767">
        <v>0</v>
      </c>
      <c r="F4767">
        <v>8</v>
      </c>
      <c r="G4767">
        <v>718</v>
      </c>
      <c r="H4767" t="s">
        <v>15</v>
      </c>
      <c r="I4767">
        <v>0</v>
      </c>
      <c r="J4767" t="s">
        <v>16</v>
      </c>
      <c r="K4767" s="20">
        <v>0</v>
      </c>
      <c r="L4767" s="20">
        <v>1</v>
      </c>
      <c r="M4767" t="str">
        <f>_xlfn.XLOOKUP(Production_Downtime_Cleaned[[#This Row],[machine_id]],Machine_master[machine_id],Machine_master[department])</f>
        <v>Machining</v>
      </c>
    </row>
    <row r="4768" spans="1:13">
      <c r="A4768" s="19">
        <v>45856</v>
      </c>
      <c r="B4768" t="s">
        <v>22</v>
      </c>
      <c r="C4768" t="s">
        <v>18</v>
      </c>
      <c r="D4768">
        <v>8</v>
      </c>
      <c r="E4768">
        <v>4.8</v>
      </c>
      <c r="F4768">
        <v>3.2</v>
      </c>
      <c r="G4768">
        <v>279</v>
      </c>
      <c r="H4768" t="s">
        <v>31</v>
      </c>
      <c r="I4768">
        <v>5300</v>
      </c>
      <c r="J4768" t="s">
        <v>16</v>
      </c>
      <c r="K4768" s="20">
        <v>0.6</v>
      </c>
      <c r="L4768" s="20">
        <v>0.4</v>
      </c>
      <c r="M4768" t="str">
        <f>_xlfn.XLOOKUP(Production_Downtime_Cleaned[[#This Row],[machine_id]],Machine_master[machine_id],Machine_master[department])</f>
        <v>Machining</v>
      </c>
    </row>
    <row r="4769" spans="1:13">
      <c r="A4769" s="19">
        <v>45856</v>
      </c>
      <c r="B4769" t="s">
        <v>23</v>
      </c>
      <c r="C4769" t="s">
        <v>14</v>
      </c>
      <c r="D4769">
        <v>8</v>
      </c>
      <c r="E4769">
        <v>0</v>
      </c>
      <c r="F4769">
        <v>8</v>
      </c>
      <c r="G4769">
        <v>2912</v>
      </c>
      <c r="H4769" t="s">
        <v>15</v>
      </c>
      <c r="I4769">
        <v>0</v>
      </c>
      <c r="J4769" t="s">
        <v>16</v>
      </c>
      <c r="K4769" s="20">
        <v>0</v>
      </c>
      <c r="L4769" s="20">
        <v>1</v>
      </c>
      <c r="M4769" t="str">
        <f>_xlfn.XLOOKUP(Production_Downtime_Cleaned[[#This Row],[machine_id]],Machine_master[machine_id],Machine_master[department])</f>
        <v>Assembly</v>
      </c>
    </row>
    <row r="4770" spans="1:13">
      <c r="A4770" s="19">
        <v>45856</v>
      </c>
      <c r="B4770" t="s">
        <v>23</v>
      </c>
      <c r="C4770" t="s">
        <v>17</v>
      </c>
      <c r="D4770">
        <v>8</v>
      </c>
      <c r="E4770">
        <v>0</v>
      </c>
      <c r="F4770">
        <v>8</v>
      </c>
      <c r="G4770">
        <v>3337</v>
      </c>
      <c r="H4770" t="s">
        <v>15</v>
      </c>
      <c r="I4770">
        <v>0</v>
      </c>
      <c r="J4770" t="s">
        <v>16</v>
      </c>
      <c r="K4770" s="20">
        <v>0</v>
      </c>
      <c r="L4770" s="20">
        <v>1</v>
      </c>
      <c r="M4770" t="str">
        <f>_xlfn.XLOOKUP(Production_Downtime_Cleaned[[#This Row],[machine_id]],Machine_master[machine_id],Machine_master[department])</f>
        <v>Assembly</v>
      </c>
    </row>
    <row r="4771" spans="1:13">
      <c r="A4771" s="19">
        <v>45856</v>
      </c>
      <c r="B4771" t="s">
        <v>23</v>
      </c>
      <c r="C4771" t="s">
        <v>18</v>
      </c>
      <c r="D4771">
        <v>8</v>
      </c>
      <c r="E4771">
        <v>1.3</v>
      </c>
      <c r="F4771">
        <v>6.7</v>
      </c>
      <c r="G4771">
        <v>2836</v>
      </c>
      <c r="H4771" t="s">
        <v>30</v>
      </c>
      <c r="I4771">
        <v>4600</v>
      </c>
      <c r="J4771" t="s">
        <v>16</v>
      </c>
      <c r="K4771" s="20">
        <v>0.16</v>
      </c>
      <c r="L4771" s="20">
        <v>0.84</v>
      </c>
      <c r="M4771" t="str">
        <f>_xlfn.XLOOKUP(Production_Downtime_Cleaned[[#This Row],[machine_id]],Machine_master[machine_id],Machine_master[department])</f>
        <v>Assembly</v>
      </c>
    </row>
    <row r="4772" spans="1:13">
      <c r="A4772" s="19">
        <v>45856</v>
      </c>
      <c r="B4772" t="s">
        <v>24</v>
      </c>
      <c r="C4772" t="s">
        <v>14</v>
      </c>
      <c r="D4772">
        <v>8</v>
      </c>
      <c r="E4772">
        <v>0</v>
      </c>
      <c r="F4772">
        <v>8</v>
      </c>
      <c r="G4772">
        <v>3045</v>
      </c>
      <c r="H4772" t="s">
        <v>15</v>
      </c>
      <c r="I4772">
        <v>0</v>
      </c>
      <c r="J4772" t="s">
        <v>16</v>
      </c>
      <c r="K4772" s="20">
        <v>0</v>
      </c>
      <c r="L4772" s="20">
        <v>1</v>
      </c>
      <c r="M4772" t="str">
        <f>_xlfn.XLOOKUP(Production_Downtime_Cleaned[[#This Row],[machine_id]],Machine_master[machine_id],Machine_master[department])</f>
        <v>Assembly</v>
      </c>
    </row>
    <row r="4773" spans="1:13">
      <c r="A4773" s="19">
        <v>45856</v>
      </c>
      <c r="B4773" t="s">
        <v>24</v>
      </c>
      <c r="C4773" t="s">
        <v>17</v>
      </c>
      <c r="D4773">
        <v>8</v>
      </c>
      <c r="E4773">
        <v>6.2</v>
      </c>
      <c r="F4773">
        <v>1.8</v>
      </c>
      <c r="G4773">
        <v>716</v>
      </c>
      <c r="H4773" t="s">
        <v>26</v>
      </c>
      <c r="I4773">
        <v>11800</v>
      </c>
      <c r="J4773" t="s">
        <v>16</v>
      </c>
      <c r="K4773" s="20">
        <v>0.78</v>
      </c>
      <c r="L4773" s="20">
        <v>0.23</v>
      </c>
      <c r="M4773" t="str">
        <f>_xlfn.XLOOKUP(Production_Downtime_Cleaned[[#This Row],[machine_id]],Machine_master[machine_id],Machine_master[department])</f>
        <v>Assembly</v>
      </c>
    </row>
    <row r="4774" spans="1:13">
      <c r="A4774" s="19">
        <v>45856</v>
      </c>
      <c r="B4774" t="s">
        <v>24</v>
      </c>
      <c r="C4774" t="s">
        <v>18</v>
      </c>
      <c r="D4774">
        <v>8</v>
      </c>
      <c r="E4774">
        <v>1.9</v>
      </c>
      <c r="F4774">
        <v>6.1</v>
      </c>
      <c r="G4774">
        <v>2513</v>
      </c>
      <c r="H4774" t="s">
        <v>26</v>
      </c>
      <c r="I4774">
        <v>13300</v>
      </c>
      <c r="J4774" t="s">
        <v>16</v>
      </c>
      <c r="K4774" s="20">
        <v>0.24</v>
      </c>
      <c r="L4774" s="20">
        <v>0.76</v>
      </c>
      <c r="M4774" t="str">
        <f>_xlfn.XLOOKUP(Production_Downtime_Cleaned[[#This Row],[machine_id]],Machine_master[machine_id],Machine_master[department])</f>
        <v>Assembly</v>
      </c>
    </row>
    <row r="4775" spans="1:13">
      <c r="A4775" s="19">
        <v>45856</v>
      </c>
      <c r="B4775" t="s">
        <v>25</v>
      </c>
      <c r="C4775" t="s">
        <v>14</v>
      </c>
      <c r="D4775">
        <v>8</v>
      </c>
      <c r="E4775">
        <v>2.8</v>
      </c>
      <c r="F4775">
        <v>5.2</v>
      </c>
      <c r="G4775">
        <v>2737</v>
      </c>
      <c r="H4775" t="s">
        <v>27</v>
      </c>
      <c r="I4775">
        <v>12000</v>
      </c>
      <c r="J4775" t="s">
        <v>16</v>
      </c>
      <c r="K4775" s="20">
        <v>0.35</v>
      </c>
      <c r="L4775" s="20">
        <v>0.65</v>
      </c>
      <c r="M4775" t="str">
        <f>_xlfn.XLOOKUP(Production_Downtime_Cleaned[[#This Row],[machine_id]],Machine_master[machine_id],Machine_master[department])</f>
        <v>Cutting</v>
      </c>
    </row>
    <row r="4776" spans="1:13">
      <c r="A4776" s="19">
        <v>45856</v>
      </c>
      <c r="B4776" t="s">
        <v>25</v>
      </c>
      <c r="C4776" t="s">
        <v>17</v>
      </c>
      <c r="D4776">
        <v>8</v>
      </c>
      <c r="E4776">
        <v>0</v>
      </c>
      <c r="F4776">
        <v>8</v>
      </c>
      <c r="G4776">
        <v>3826</v>
      </c>
      <c r="H4776" t="s">
        <v>15</v>
      </c>
      <c r="I4776">
        <v>0</v>
      </c>
      <c r="J4776" t="s">
        <v>16</v>
      </c>
      <c r="K4776" s="20">
        <v>0</v>
      </c>
      <c r="L4776" s="20">
        <v>1</v>
      </c>
      <c r="M4776" t="str">
        <f>_xlfn.XLOOKUP(Production_Downtime_Cleaned[[#This Row],[machine_id]],Machine_master[machine_id],Machine_master[department])</f>
        <v>Cutting</v>
      </c>
    </row>
    <row r="4777" spans="1:13">
      <c r="A4777" s="19">
        <v>45856</v>
      </c>
      <c r="B4777" t="s">
        <v>25</v>
      </c>
      <c r="C4777" t="s">
        <v>18</v>
      </c>
      <c r="D4777">
        <v>8</v>
      </c>
      <c r="E4777">
        <v>2.4</v>
      </c>
      <c r="F4777">
        <v>5.6</v>
      </c>
      <c r="G4777">
        <v>2746</v>
      </c>
      <c r="H4777" t="s">
        <v>26</v>
      </c>
      <c r="I4777">
        <v>8700</v>
      </c>
      <c r="J4777" t="s">
        <v>16</v>
      </c>
      <c r="K4777" s="20">
        <v>0.3</v>
      </c>
      <c r="L4777" s="20">
        <v>0.7</v>
      </c>
      <c r="M4777" t="str">
        <f>_xlfn.XLOOKUP(Production_Downtime_Cleaned[[#This Row],[machine_id]],Machine_master[machine_id],Machine_master[department])</f>
        <v>Cutting</v>
      </c>
    </row>
    <row r="4778" spans="1:13">
      <c r="A4778" s="19">
        <v>45857</v>
      </c>
      <c r="B4778" t="s">
        <v>13</v>
      </c>
      <c r="C4778" t="s">
        <v>14</v>
      </c>
      <c r="D4778">
        <v>8</v>
      </c>
      <c r="E4778">
        <v>0</v>
      </c>
      <c r="F4778">
        <v>8</v>
      </c>
      <c r="G4778">
        <v>4929</v>
      </c>
      <c r="H4778" t="s">
        <v>15</v>
      </c>
      <c r="I4778">
        <v>0</v>
      </c>
      <c r="J4778" t="s">
        <v>16</v>
      </c>
      <c r="K4778" s="20">
        <v>0</v>
      </c>
      <c r="L4778" s="20">
        <v>1</v>
      </c>
      <c r="M4778" t="str">
        <f>_xlfn.XLOOKUP(Production_Downtime_Cleaned[[#This Row],[machine_id]],Machine_master[machine_id],Machine_master[department])</f>
        <v>Stamping</v>
      </c>
    </row>
    <row r="4779" spans="1:13">
      <c r="A4779" s="19">
        <v>45857</v>
      </c>
      <c r="B4779" t="s">
        <v>13</v>
      </c>
      <c r="C4779" t="s">
        <v>17</v>
      </c>
      <c r="D4779">
        <v>8</v>
      </c>
      <c r="E4779">
        <v>6.1</v>
      </c>
      <c r="F4779">
        <v>1.9</v>
      </c>
      <c r="G4779">
        <v>1198</v>
      </c>
      <c r="H4779" t="s">
        <v>28</v>
      </c>
      <c r="I4779">
        <v>7600</v>
      </c>
      <c r="J4779" t="s">
        <v>16</v>
      </c>
      <c r="K4779" s="20">
        <v>0.76</v>
      </c>
      <c r="L4779" s="20">
        <v>0.24</v>
      </c>
      <c r="M4779" t="str">
        <f>_xlfn.XLOOKUP(Production_Downtime_Cleaned[[#This Row],[machine_id]],Machine_master[machine_id],Machine_master[department])</f>
        <v>Stamping</v>
      </c>
    </row>
    <row r="4780" spans="1:13">
      <c r="A4780" s="19">
        <v>45857</v>
      </c>
      <c r="B4780" t="s">
        <v>13</v>
      </c>
      <c r="C4780" t="s">
        <v>18</v>
      </c>
      <c r="D4780">
        <v>8</v>
      </c>
      <c r="E4780">
        <v>0</v>
      </c>
      <c r="F4780">
        <v>8</v>
      </c>
      <c r="G4780">
        <v>5059</v>
      </c>
      <c r="H4780" t="s">
        <v>15</v>
      </c>
      <c r="I4780">
        <v>0</v>
      </c>
      <c r="J4780" t="s">
        <v>16</v>
      </c>
      <c r="K4780" s="20">
        <v>0</v>
      </c>
      <c r="L4780" s="20">
        <v>1</v>
      </c>
      <c r="M4780" t="str">
        <f>_xlfn.XLOOKUP(Production_Downtime_Cleaned[[#This Row],[machine_id]],Machine_master[machine_id],Machine_master[department])</f>
        <v>Stamping</v>
      </c>
    </row>
    <row r="4781" spans="1:13">
      <c r="A4781" s="19">
        <v>45857</v>
      </c>
      <c r="B4781" t="s">
        <v>19</v>
      </c>
      <c r="C4781" t="s">
        <v>14</v>
      </c>
      <c r="D4781">
        <v>8</v>
      </c>
      <c r="E4781">
        <v>2</v>
      </c>
      <c r="F4781">
        <v>6</v>
      </c>
      <c r="G4781">
        <v>3946</v>
      </c>
      <c r="H4781" t="s">
        <v>28</v>
      </c>
      <c r="I4781">
        <v>13500</v>
      </c>
      <c r="J4781" t="s">
        <v>16</v>
      </c>
      <c r="K4781" s="20">
        <v>0.25</v>
      </c>
      <c r="L4781" s="20">
        <v>0.75</v>
      </c>
      <c r="M4781" t="str">
        <f>_xlfn.XLOOKUP(Production_Downtime_Cleaned[[#This Row],[machine_id]],Machine_master[machine_id],Machine_master[department])</f>
        <v>Stamping</v>
      </c>
    </row>
    <row r="4782" spans="1:13">
      <c r="A4782" s="19">
        <v>45857</v>
      </c>
      <c r="B4782" t="s">
        <v>19</v>
      </c>
      <c r="C4782" t="s">
        <v>17</v>
      </c>
      <c r="D4782">
        <v>8</v>
      </c>
      <c r="E4782">
        <v>0</v>
      </c>
      <c r="F4782">
        <v>8</v>
      </c>
      <c r="G4782">
        <v>5577</v>
      </c>
      <c r="H4782" t="s">
        <v>15</v>
      </c>
      <c r="I4782">
        <v>0</v>
      </c>
      <c r="J4782" t="s">
        <v>16</v>
      </c>
      <c r="K4782" s="20">
        <v>0</v>
      </c>
      <c r="L4782" s="20">
        <v>1</v>
      </c>
      <c r="M4782" t="str">
        <f>_xlfn.XLOOKUP(Production_Downtime_Cleaned[[#This Row],[machine_id]],Machine_master[machine_id],Machine_master[department])</f>
        <v>Stamping</v>
      </c>
    </row>
    <row r="4783" spans="1:13">
      <c r="A4783" s="19">
        <v>45857</v>
      </c>
      <c r="B4783" t="s">
        <v>19</v>
      </c>
      <c r="C4783" t="s">
        <v>18</v>
      </c>
      <c r="D4783">
        <v>8</v>
      </c>
      <c r="E4783">
        <v>0</v>
      </c>
      <c r="F4783">
        <v>8</v>
      </c>
      <c r="G4783">
        <v>5286</v>
      </c>
      <c r="H4783" t="s">
        <v>15</v>
      </c>
      <c r="I4783">
        <v>0</v>
      </c>
      <c r="J4783" t="s">
        <v>16</v>
      </c>
      <c r="K4783" s="20">
        <v>0</v>
      </c>
      <c r="L4783" s="20">
        <v>1</v>
      </c>
      <c r="M4783" t="str">
        <f>_xlfn.XLOOKUP(Production_Downtime_Cleaned[[#This Row],[machine_id]],Machine_master[machine_id],Machine_master[department])</f>
        <v>Stamping</v>
      </c>
    </row>
    <row r="4784" spans="1:13">
      <c r="A4784" s="19">
        <v>45857</v>
      </c>
      <c r="B4784" t="s">
        <v>20</v>
      </c>
      <c r="C4784" t="s">
        <v>14</v>
      </c>
      <c r="D4784">
        <v>8</v>
      </c>
      <c r="E4784">
        <v>4.4000000000000004</v>
      </c>
      <c r="F4784">
        <v>3.6</v>
      </c>
      <c r="G4784">
        <v>2238</v>
      </c>
      <c r="H4784" t="s">
        <v>27</v>
      </c>
      <c r="I4784">
        <v>2100</v>
      </c>
      <c r="J4784" t="s">
        <v>16</v>
      </c>
      <c r="K4784" s="20">
        <v>0.55000000000000004</v>
      </c>
      <c r="L4784" s="20">
        <v>0.45</v>
      </c>
      <c r="M4784" t="str">
        <f>_xlfn.XLOOKUP(Production_Downtime_Cleaned[[#This Row],[machine_id]],Machine_master[machine_id],Machine_master[department])</f>
        <v>Stamping</v>
      </c>
    </row>
    <row r="4785" spans="1:13">
      <c r="A4785" s="19">
        <v>45857</v>
      </c>
      <c r="B4785" t="s">
        <v>20</v>
      </c>
      <c r="C4785" t="s">
        <v>17</v>
      </c>
      <c r="D4785">
        <v>8</v>
      </c>
      <c r="E4785">
        <v>0</v>
      </c>
      <c r="F4785">
        <v>8</v>
      </c>
      <c r="G4785">
        <v>4560</v>
      </c>
      <c r="H4785" t="s">
        <v>15</v>
      </c>
      <c r="I4785">
        <v>0</v>
      </c>
      <c r="J4785" t="s">
        <v>16</v>
      </c>
      <c r="K4785" s="20">
        <v>0</v>
      </c>
      <c r="L4785" s="20">
        <v>1</v>
      </c>
      <c r="M4785" t="str">
        <f>_xlfn.XLOOKUP(Production_Downtime_Cleaned[[#This Row],[machine_id]],Machine_master[machine_id],Machine_master[department])</f>
        <v>Stamping</v>
      </c>
    </row>
    <row r="4786" spans="1:13">
      <c r="A4786" s="19">
        <v>45857</v>
      </c>
      <c r="B4786" t="s">
        <v>20</v>
      </c>
      <c r="C4786" t="s">
        <v>18</v>
      </c>
      <c r="D4786">
        <v>8</v>
      </c>
      <c r="E4786">
        <v>2.2999999999999998</v>
      </c>
      <c r="F4786">
        <v>5.7</v>
      </c>
      <c r="G4786">
        <v>3563</v>
      </c>
      <c r="H4786" t="s">
        <v>31</v>
      </c>
      <c r="I4786">
        <v>10500</v>
      </c>
      <c r="J4786" t="s">
        <v>16</v>
      </c>
      <c r="K4786" s="20">
        <v>0.28999999999999998</v>
      </c>
      <c r="L4786" s="20">
        <v>0.71</v>
      </c>
      <c r="M4786" t="str">
        <f>_xlfn.XLOOKUP(Production_Downtime_Cleaned[[#This Row],[machine_id]],Machine_master[machine_id],Machine_master[department])</f>
        <v>Stamping</v>
      </c>
    </row>
    <row r="4787" spans="1:13">
      <c r="A4787" s="19">
        <v>45857</v>
      </c>
      <c r="B4787" t="s">
        <v>21</v>
      </c>
      <c r="C4787" t="s">
        <v>14</v>
      </c>
      <c r="D4787">
        <v>8</v>
      </c>
      <c r="E4787">
        <v>0</v>
      </c>
      <c r="F4787">
        <v>8</v>
      </c>
      <c r="G4787">
        <v>650</v>
      </c>
      <c r="H4787" t="s">
        <v>15</v>
      </c>
      <c r="I4787">
        <v>0</v>
      </c>
      <c r="J4787" t="s">
        <v>16</v>
      </c>
      <c r="K4787" s="20">
        <v>0</v>
      </c>
      <c r="L4787" s="20">
        <v>1</v>
      </c>
      <c r="M4787" t="str">
        <f>_xlfn.XLOOKUP(Production_Downtime_Cleaned[[#This Row],[machine_id]],Machine_master[machine_id],Machine_master[department])</f>
        <v>Machining</v>
      </c>
    </row>
    <row r="4788" spans="1:13">
      <c r="A4788" s="19">
        <v>45857</v>
      </c>
      <c r="B4788" t="s">
        <v>21</v>
      </c>
      <c r="C4788" t="s">
        <v>17</v>
      </c>
      <c r="D4788">
        <v>8</v>
      </c>
      <c r="E4788">
        <v>0</v>
      </c>
      <c r="F4788">
        <v>8</v>
      </c>
      <c r="G4788">
        <v>661</v>
      </c>
      <c r="H4788" t="s">
        <v>15</v>
      </c>
      <c r="I4788">
        <v>0</v>
      </c>
      <c r="J4788" t="s">
        <v>16</v>
      </c>
      <c r="K4788" s="20">
        <v>0</v>
      </c>
      <c r="L4788" s="20">
        <v>1</v>
      </c>
      <c r="M4788" t="str">
        <f>_xlfn.XLOOKUP(Production_Downtime_Cleaned[[#This Row],[machine_id]],Machine_master[machine_id],Machine_master[department])</f>
        <v>Machining</v>
      </c>
    </row>
    <row r="4789" spans="1:13">
      <c r="A4789" s="19">
        <v>45857</v>
      </c>
      <c r="B4789" t="s">
        <v>21</v>
      </c>
      <c r="C4789" t="s">
        <v>18</v>
      </c>
      <c r="D4789">
        <v>8</v>
      </c>
      <c r="E4789">
        <v>0</v>
      </c>
      <c r="F4789">
        <v>8</v>
      </c>
      <c r="G4789">
        <v>704</v>
      </c>
      <c r="H4789" t="s">
        <v>15</v>
      </c>
      <c r="I4789">
        <v>0</v>
      </c>
      <c r="J4789" t="s">
        <v>16</v>
      </c>
      <c r="K4789" s="20">
        <v>0</v>
      </c>
      <c r="L4789" s="20">
        <v>1</v>
      </c>
      <c r="M4789" t="str">
        <f>_xlfn.XLOOKUP(Production_Downtime_Cleaned[[#This Row],[machine_id]],Machine_master[machine_id],Machine_master[department])</f>
        <v>Machining</v>
      </c>
    </row>
    <row r="4790" spans="1:13">
      <c r="A4790" s="19">
        <v>45857</v>
      </c>
      <c r="B4790" t="s">
        <v>22</v>
      </c>
      <c r="C4790" t="s">
        <v>14</v>
      </c>
      <c r="D4790">
        <v>8</v>
      </c>
      <c r="E4790">
        <v>0</v>
      </c>
      <c r="F4790">
        <v>8</v>
      </c>
      <c r="G4790">
        <v>656</v>
      </c>
      <c r="H4790" t="s">
        <v>15</v>
      </c>
      <c r="I4790">
        <v>0</v>
      </c>
      <c r="J4790" t="s">
        <v>16</v>
      </c>
      <c r="K4790" s="20">
        <v>0</v>
      </c>
      <c r="L4790" s="20">
        <v>1</v>
      </c>
      <c r="M4790" t="str">
        <f>_xlfn.XLOOKUP(Production_Downtime_Cleaned[[#This Row],[machine_id]],Machine_master[machine_id],Machine_master[department])</f>
        <v>Machining</v>
      </c>
    </row>
    <row r="4791" spans="1:13">
      <c r="A4791" s="19">
        <v>45857</v>
      </c>
      <c r="B4791" t="s">
        <v>22</v>
      </c>
      <c r="C4791" t="s">
        <v>17</v>
      </c>
      <c r="D4791">
        <v>8</v>
      </c>
      <c r="E4791">
        <v>0</v>
      </c>
      <c r="F4791">
        <v>8</v>
      </c>
      <c r="G4791">
        <v>744</v>
      </c>
      <c r="H4791" t="s">
        <v>15</v>
      </c>
      <c r="I4791">
        <v>0</v>
      </c>
      <c r="J4791" t="s">
        <v>16</v>
      </c>
      <c r="K4791" s="20">
        <v>0</v>
      </c>
      <c r="L4791" s="20">
        <v>1</v>
      </c>
      <c r="M4791" t="str">
        <f>_xlfn.XLOOKUP(Production_Downtime_Cleaned[[#This Row],[machine_id]],Machine_master[machine_id],Machine_master[department])</f>
        <v>Machining</v>
      </c>
    </row>
    <row r="4792" spans="1:13">
      <c r="A4792" s="19">
        <v>45857</v>
      </c>
      <c r="B4792" t="s">
        <v>22</v>
      </c>
      <c r="C4792" t="s">
        <v>18</v>
      </c>
      <c r="D4792">
        <v>8</v>
      </c>
      <c r="E4792">
        <v>0</v>
      </c>
      <c r="F4792">
        <v>8</v>
      </c>
      <c r="G4792">
        <v>690</v>
      </c>
      <c r="H4792" t="s">
        <v>15</v>
      </c>
      <c r="I4792">
        <v>0</v>
      </c>
      <c r="J4792" t="s">
        <v>16</v>
      </c>
      <c r="K4792" s="20">
        <v>0</v>
      </c>
      <c r="L4792" s="20">
        <v>1</v>
      </c>
      <c r="M4792" t="str">
        <f>_xlfn.XLOOKUP(Production_Downtime_Cleaned[[#This Row],[machine_id]],Machine_master[machine_id],Machine_master[department])</f>
        <v>Machining</v>
      </c>
    </row>
    <row r="4793" spans="1:13">
      <c r="A4793" s="19">
        <v>45857</v>
      </c>
      <c r="B4793" t="s">
        <v>23</v>
      </c>
      <c r="C4793" t="s">
        <v>14</v>
      </c>
      <c r="D4793">
        <v>8</v>
      </c>
      <c r="E4793">
        <v>5</v>
      </c>
      <c r="F4793">
        <v>3</v>
      </c>
      <c r="G4793">
        <v>1395</v>
      </c>
      <c r="H4793" t="s">
        <v>30</v>
      </c>
      <c r="I4793">
        <v>1900</v>
      </c>
      <c r="J4793" t="s">
        <v>16</v>
      </c>
      <c r="K4793" s="20">
        <v>0.63</v>
      </c>
      <c r="L4793" s="20">
        <v>0.38</v>
      </c>
      <c r="M4793" t="str">
        <f>_xlfn.XLOOKUP(Production_Downtime_Cleaned[[#This Row],[machine_id]],Machine_master[machine_id],Machine_master[department])</f>
        <v>Assembly</v>
      </c>
    </row>
    <row r="4794" spans="1:13">
      <c r="A4794" s="19">
        <v>45857</v>
      </c>
      <c r="B4794" t="s">
        <v>23</v>
      </c>
      <c r="C4794" t="s">
        <v>17</v>
      </c>
      <c r="D4794">
        <v>8</v>
      </c>
      <c r="E4794">
        <v>0</v>
      </c>
      <c r="F4794">
        <v>8</v>
      </c>
      <c r="G4794">
        <v>3385</v>
      </c>
      <c r="H4794" t="s">
        <v>15</v>
      </c>
      <c r="I4794">
        <v>0</v>
      </c>
      <c r="J4794" t="s">
        <v>16</v>
      </c>
      <c r="K4794" s="20">
        <v>0</v>
      </c>
      <c r="L4794" s="20">
        <v>1</v>
      </c>
      <c r="M4794" t="str">
        <f>_xlfn.XLOOKUP(Production_Downtime_Cleaned[[#This Row],[machine_id]],Machine_master[machine_id],Machine_master[department])</f>
        <v>Assembly</v>
      </c>
    </row>
    <row r="4795" spans="1:13">
      <c r="A4795" s="19">
        <v>45857</v>
      </c>
      <c r="B4795" t="s">
        <v>23</v>
      </c>
      <c r="C4795" t="s">
        <v>18</v>
      </c>
      <c r="D4795">
        <v>8</v>
      </c>
      <c r="E4795">
        <v>4</v>
      </c>
      <c r="F4795">
        <v>4</v>
      </c>
      <c r="G4795">
        <v>1661</v>
      </c>
      <c r="H4795" t="s">
        <v>31</v>
      </c>
      <c r="I4795">
        <v>10800</v>
      </c>
      <c r="J4795" t="s">
        <v>16</v>
      </c>
      <c r="K4795" s="20">
        <v>0.5</v>
      </c>
      <c r="L4795" s="20">
        <v>0.5</v>
      </c>
      <c r="M4795" t="str">
        <f>_xlfn.XLOOKUP(Production_Downtime_Cleaned[[#This Row],[machine_id]],Machine_master[machine_id],Machine_master[department])</f>
        <v>Assembly</v>
      </c>
    </row>
    <row r="4796" spans="1:13">
      <c r="A4796" s="19">
        <v>45857</v>
      </c>
      <c r="B4796" t="s">
        <v>24</v>
      </c>
      <c r="C4796" t="s">
        <v>14</v>
      </c>
      <c r="D4796">
        <v>8</v>
      </c>
      <c r="E4796">
        <v>0</v>
      </c>
      <c r="F4796">
        <v>8</v>
      </c>
      <c r="G4796">
        <v>3415</v>
      </c>
      <c r="H4796" t="s">
        <v>15</v>
      </c>
      <c r="I4796">
        <v>0</v>
      </c>
      <c r="J4796" t="s">
        <v>16</v>
      </c>
      <c r="K4796" s="20">
        <v>0</v>
      </c>
      <c r="L4796" s="20">
        <v>1</v>
      </c>
      <c r="M4796" t="str">
        <f>_xlfn.XLOOKUP(Production_Downtime_Cleaned[[#This Row],[machine_id]],Machine_master[machine_id],Machine_master[department])</f>
        <v>Assembly</v>
      </c>
    </row>
    <row r="4797" spans="1:13">
      <c r="A4797" s="19">
        <v>45857</v>
      </c>
      <c r="B4797" t="s">
        <v>24</v>
      </c>
      <c r="C4797" t="s">
        <v>17</v>
      </c>
      <c r="D4797">
        <v>8</v>
      </c>
      <c r="E4797">
        <v>0</v>
      </c>
      <c r="F4797">
        <v>8</v>
      </c>
      <c r="G4797">
        <v>3162</v>
      </c>
      <c r="H4797" t="s">
        <v>15</v>
      </c>
      <c r="I4797">
        <v>0</v>
      </c>
      <c r="J4797" t="s">
        <v>16</v>
      </c>
      <c r="K4797" s="20">
        <v>0</v>
      </c>
      <c r="L4797" s="20">
        <v>1</v>
      </c>
      <c r="M4797" t="str">
        <f>_xlfn.XLOOKUP(Production_Downtime_Cleaned[[#This Row],[machine_id]],Machine_master[machine_id],Machine_master[department])</f>
        <v>Assembly</v>
      </c>
    </row>
    <row r="4798" spans="1:13">
      <c r="A4798" s="19">
        <v>45857</v>
      </c>
      <c r="B4798" t="s">
        <v>24</v>
      </c>
      <c r="C4798" t="s">
        <v>18</v>
      </c>
      <c r="D4798">
        <v>8</v>
      </c>
      <c r="E4798">
        <v>0</v>
      </c>
      <c r="F4798">
        <v>8</v>
      </c>
      <c r="G4798">
        <v>3537</v>
      </c>
      <c r="H4798" t="s">
        <v>15</v>
      </c>
      <c r="I4798">
        <v>0</v>
      </c>
      <c r="J4798" t="s">
        <v>16</v>
      </c>
      <c r="K4798" s="20">
        <v>0</v>
      </c>
      <c r="L4798" s="20">
        <v>1</v>
      </c>
      <c r="M4798" t="str">
        <f>_xlfn.XLOOKUP(Production_Downtime_Cleaned[[#This Row],[machine_id]],Machine_master[machine_id],Machine_master[department])</f>
        <v>Assembly</v>
      </c>
    </row>
    <row r="4799" spans="1:13">
      <c r="A4799" s="19">
        <v>45857</v>
      </c>
      <c r="B4799" t="s">
        <v>25</v>
      </c>
      <c r="C4799" t="s">
        <v>14</v>
      </c>
      <c r="D4799">
        <v>8</v>
      </c>
      <c r="E4799">
        <v>0</v>
      </c>
      <c r="F4799">
        <v>8</v>
      </c>
      <c r="G4799">
        <v>3891</v>
      </c>
      <c r="H4799" t="s">
        <v>15</v>
      </c>
      <c r="I4799">
        <v>0</v>
      </c>
      <c r="J4799" t="s">
        <v>16</v>
      </c>
      <c r="K4799" s="20">
        <v>0</v>
      </c>
      <c r="L4799" s="20">
        <v>1</v>
      </c>
      <c r="M4799" t="str">
        <f>_xlfn.XLOOKUP(Production_Downtime_Cleaned[[#This Row],[machine_id]],Machine_master[machine_id],Machine_master[department])</f>
        <v>Cutting</v>
      </c>
    </row>
    <row r="4800" spans="1:13">
      <c r="A4800" s="19">
        <v>45857</v>
      </c>
      <c r="B4800" t="s">
        <v>25</v>
      </c>
      <c r="C4800" t="s">
        <v>17</v>
      </c>
      <c r="D4800">
        <v>8</v>
      </c>
      <c r="E4800">
        <v>1.1000000000000001</v>
      </c>
      <c r="F4800">
        <v>6.9</v>
      </c>
      <c r="G4800">
        <v>3746</v>
      </c>
      <c r="H4800" t="s">
        <v>26</v>
      </c>
      <c r="I4800">
        <v>4800</v>
      </c>
      <c r="J4800" t="s">
        <v>16</v>
      </c>
      <c r="K4800" s="20">
        <v>0.14000000000000001</v>
      </c>
      <c r="L4800" s="20">
        <v>0.86</v>
      </c>
      <c r="M4800" t="str">
        <f>_xlfn.XLOOKUP(Production_Downtime_Cleaned[[#This Row],[machine_id]],Machine_master[machine_id],Machine_master[department])</f>
        <v>Cutting</v>
      </c>
    </row>
    <row r="4801" spans="1:13">
      <c r="A4801" s="19">
        <v>45857</v>
      </c>
      <c r="B4801" t="s">
        <v>25</v>
      </c>
      <c r="C4801" t="s">
        <v>18</v>
      </c>
      <c r="D4801">
        <v>8</v>
      </c>
      <c r="E4801">
        <v>0</v>
      </c>
      <c r="F4801">
        <v>8</v>
      </c>
      <c r="G4801">
        <v>3787</v>
      </c>
      <c r="H4801" t="s">
        <v>15</v>
      </c>
      <c r="I4801">
        <v>0</v>
      </c>
      <c r="J4801" t="s">
        <v>16</v>
      </c>
      <c r="K4801" s="20">
        <v>0</v>
      </c>
      <c r="L4801" s="20">
        <v>1</v>
      </c>
      <c r="M4801" t="str">
        <f>_xlfn.XLOOKUP(Production_Downtime_Cleaned[[#This Row],[machine_id]],Machine_master[machine_id],Machine_master[department])</f>
        <v>Cutting</v>
      </c>
    </row>
    <row r="4802" spans="1:13">
      <c r="A4802" s="19">
        <v>45858</v>
      </c>
      <c r="B4802" t="s">
        <v>13</v>
      </c>
      <c r="C4802" t="s">
        <v>14</v>
      </c>
      <c r="D4802">
        <v>8</v>
      </c>
      <c r="E4802">
        <v>0</v>
      </c>
      <c r="F4802">
        <v>8</v>
      </c>
      <c r="G4802">
        <v>4986</v>
      </c>
      <c r="H4802" t="s">
        <v>15</v>
      </c>
      <c r="I4802">
        <v>0</v>
      </c>
      <c r="J4802" t="s">
        <v>16</v>
      </c>
      <c r="K4802" s="20">
        <v>0</v>
      </c>
      <c r="L4802" s="20">
        <v>1</v>
      </c>
      <c r="M4802" t="str">
        <f>_xlfn.XLOOKUP(Production_Downtime_Cleaned[[#This Row],[machine_id]],Machine_master[machine_id],Machine_master[department])</f>
        <v>Stamping</v>
      </c>
    </row>
    <row r="4803" spans="1:13">
      <c r="A4803" s="19">
        <v>45858</v>
      </c>
      <c r="B4803" t="s">
        <v>13</v>
      </c>
      <c r="C4803" t="s">
        <v>17</v>
      </c>
      <c r="D4803">
        <v>8</v>
      </c>
      <c r="E4803">
        <v>2.7</v>
      </c>
      <c r="F4803">
        <v>5.3</v>
      </c>
      <c r="G4803">
        <v>3434</v>
      </c>
      <c r="H4803" t="s">
        <v>27</v>
      </c>
      <c r="I4803">
        <v>9600</v>
      </c>
      <c r="J4803" t="s">
        <v>16</v>
      </c>
      <c r="K4803" s="20">
        <v>0.34</v>
      </c>
      <c r="L4803" s="20">
        <v>0.66</v>
      </c>
      <c r="M4803" t="str">
        <f>_xlfn.XLOOKUP(Production_Downtime_Cleaned[[#This Row],[machine_id]],Machine_master[machine_id],Machine_master[department])</f>
        <v>Stamping</v>
      </c>
    </row>
    <row r="4804" spans="1:13">
      <c r="A4804" s="19">
        <v>45858</v>
      </c>
      <c r="B4804" t="s">
        <v>13</v>
      </c>
      <c r="C4804" t="s">
        <v>18</v>
      </c>
      <c r="D4804">
        <v>8</v>
      </c>
      <c r="E4804">
        <v>0</v>
      </c>
      <c r="F4804">
        <v>8</v>
      </c>
      <c r="G4804">
        <v>4479</v>
      </c>
      <c r="H4804" t="s">
        <v>15</v>
      </c>
      <c r="I4804">
        <v>0</v>
      </c>
      <c r="J4804" t="s">
        <v>16</v>
      </c>
      <c r="K4804" s="20">
        <v>0</v>
      </c>
      <c r="L4804" s="20">
        <v>1</v>
      </c>
      <c r="M4804" t="str">
        <f>_xlfn.XLOOKUP(Production_Downtime_Cleaned[[#This Row],[machine_id]],Machine_master[machine_id],Machine_master[department])</f>
        <v>Stamping</v>
      </c>
    </row>
    <row r="4805" spans="1:13">
      <c r="A4805" s="19">
        <v>45858</v>
      </c>
      <c r="B4805" t="s">
        <v>19</v>
      </c>
      <c r="C4805" t="s">
        <v>14</v>
      </c>
      <c r="D4805">
        <v>8</v>
      </c>
      <c r="E4805">
        <v>2.2000000000000002</v>
      </c>
      <c r="F4805">
        <v>5.8</v>
      </c>
      <c r="G4805">
        <v>4319</v>
      </c>
      <c r="H4805" t="s">
        <v>26</v>
      </c>
      <c r="I4805">
        <v>5400</v>
      </c>
      <c r="J4805" t="s">
        <v>16</v>
      </c>
      <c r="K4805" s="20">
        <v>0.28000000000000003</v>
      </c>
      <c r="L4805" s="20">
        <v>0.73</v>
      </c>
      <c r="M4805" t="str">
        <f>_xlfn.XLOOKUP(Production_Downtime_Cleaned[[#This Row],[machine_id]],Machine_master[machine_id],Machine_master[department])</f>
        <v>Stamping</v>
      </c>
    </row>
    <row r="4806" spans="1:13">
      <c r="A4806" s="19">
        <v>45858</v>
      </c>
      <c r="B4806" t="s">
        <v>19</v>
      </c>
      <c r="C4806" t="s">
        <v>17</v>
      </c>
      <c r="D4806">
        <v>8</v>
      </c>
      <c r="E4806">
        <v>0</v>
      </c>
      <c r="F4806">
        <v>8</v>
      </c>
      <c r="G4806">
        <v>5035</v>
      </c>
      <c r="H4806" t="s">
        <v>15</v>
      </c>
      <c r="I4806">
        <v>0</v>
      </c>
      <c r="J4806" t="s">
        <v>16</v>
      </c>
      <c r="K4806" s="20">
        <v>0</v>
      </c>
      <c r="L4806" s="20">
        <v>1</v>
      </c>
      <c r="M4806" t="str">
        <f>_xlfn.XLOOKUP(Production_Downtime_Cleaned[[#This Row],[machine_id]],Machine_master[machine_id],Machine_master[department])</f>
        <v>Stamping</v>
      </c>
    </row>
    <row r="4807" spans="1:13">
      <c r="A4807" s="19">
        <v>45858</v>
      </c>
      <c r="B4807" t="s">
        <v>19</v>
      </c>
      <c r="C4807" t="s">
        <v>18</v>
      </c>
      <c r="D4807">
        <v>8</v>
      </c>
      <c r="E4807">
        <v>4.0999999999999996</v>
      </c>
      <c r="F4807">
        <v>3.9</v>
      </c>
      <c r="G4807">
        <v>2479</v>
      </c>
      <c r="H4807" t="s">
        <v>30</v>
      </c>
      <c r="I4807">
        <v>13200</v>
      </c>
      <c r="J4807" t="s">
        <v>16</v>
      </c>
      <c r="K4807" s="20">
        <v>0.51</v>
      </c>
      <c r="L4807" s="20">
        <v>0.49</v>
      </c>
      <c r="M4807" t="str">
        <f>_xlfn.XLOOKUP(Production_Downtime_Cleaned[[#This Row],[machine_id]],Machine_master[machine_id],Machine_master[department])</f>
        <v>Stamping</v>
      </c>
    </row>
    <row r="4808" spans="1:13">
      <c r="A4808" s="19">
        <v>45858</v>
      </c>
      <c r="B4808" t="s">
        <v>20</v>
      </c>
      <c r="C4808" t="s">
        <v>14</v>
      </c>
      <c r="D4808">
        <v>8</v>
      </c>
      <c r="E4808">
        <v>2.2999999999999998</v>
      </c>
      <c r="F4808">
        <v>5.7</v>
      </c>
      <c r="G4808">
        <v>3140</v>
      </c>
      <c r="H4808" t="s">
        <v>30</v>
      </c>
      <c r="I4808">
        <v>13900</v>
      </c>
      <c r="J4808" t="s">
        <v>16</v>
      </c>
      <c r="K4808" s="20">
        <v>0.28999999999999998</v>
      </c>
      <c r="L4808" s="20">
        <v>0.71</v>
      </c>
      <c r="M4808" t="str">
        <f>_xlfn.XLOOKUP(Production_Downtime_Cleaned[[#This Row],[machine_id]],Machine_master[machine_id],Machine_master[department])</f>
        <v>Stamping</v>
      </c>
    </row>
    <row r="4809" spans="1:13">
      <c r="A4809" s="19">
        <v>45858</v>
      </c>
      <c r="B4809" t="s">
        <v>20</v>
      </c>
      <c r="C4809" t="s">
        <v>17</v>
      </c>
      <c r="D4809">
        <v>8</v>
      </c>
      <c r="E4809">
        <v>0</v>
      </c>
      <c r="F4809">
        <v>8</v>
      </c>
      <c r="G4809">
        <v>4666</v>
      </c>
      <c r="H4809" t="s">
        <v>15</v>
      </c>
      <c r="I4809">
        <v>0</v>
      </c>
      <c r="J4809" t="s">
        <v>16</v>
      </c>
      <c r="K4809" s="20">
        <v>0</v>
      </c>
      <c r="L4809" s="20">
        <v>1</v>
      </c>
      <c r="M4809" t="str">
        <f>_xlfn.XLOOKUP(Production_Downtime_Cleaned[[#This Row],[machine_id]],Machine_master[machine_id],Machine_master[department])</f>
        <v>Stamping</v>
      </c>
    </row>
    <row r="4810" spans="1:13">
      <c r="A4810" s="19">
        <v>45858</v>
      </c>
      <c r="B4810" t="s">
        <v>20</v>
      </c>
      <c r="C4810" t="s">
        <v>18</v>
      </c>
      <c r="D4810">
        <v>8</v>
      </c>
      <c r="E4810">
        <v>0</v>
      </c>
      <c r="F4810">
        <v>8</v>
      </c>
      <c r="G4810">
        <v>4536</v>
      </c>
      <c r="H4810" t="s">
        <v>15</v>
      </c>
      <c r="I4810">
        <v>0</v>
      </c>
      <c r="J4810" t="s">
        <v>16</v>
      </c>
      <c r="K4810" s="20">
        <v>0</v>
      </c>
      <c r="L4810" s="20">
        <v>1</v>
      </c>
      <c r="M4810" t="str">
        <f>_xlfn.XLOOKUP(Production_Downtime_Cleaned[[#This Row],[machine_id]],Machine_master[machine_id],Machine_master[department])</f>
        <v>Stamping</v>
      </c>
    </row>
    <row r="4811" spans="1:13">
      <c r="A4811" s="19">
        <v>45858</v>
      </c>
      <c r="B4811" t="s">
        <v>21</v>
      </c>
      <c r="C4811" t="s">
        <v>14</v>
      </c>
      <c r="D4811">
        <v>8</v>
      </c>
      <c r="E4811">
        <v>0</v>
      </c>
      <c r="F4811">
        <v>8</v>
      </c>
      <c r="G4811">
        <v>603</v>
      </c>
      <c r="H4811" t="s">
        <v>15</v>
      </c>
      <c r="I4811">
        <v>0</v>
      </c>
      <c r="J4811" t="s">
        <v>16</v>
      </c>
      <c r="K4811" s="20">
        <v>0</v>
      </c>
      <c r="L4811" s="20">
        <v>1</v>
      </c>
      <c r="M4811" t="str">
        <f>_xlfn.XLOOKUP(Production_Downtime_Cleaned[[#This Row],[machine_id]],Machine_master[machine_id],Machine_master[department])</f>
        <v>Machining</v>
      </c>
    </row>
    <row r="4812" spans="1:13">
      <c r="A4812" s="19">
        <v>45858</v>
      </c>
      <c r="B4812" t="s">
        <v>21</v>
      </c>
      <c r="C4812" t="s">
        <v>17</v>
      </c>
      <c r="D4812">
        <v>8</v>
      </c>
      <c r="E4812">
        <v>0</v>
      </c>
      <c r="F4812">
        <v>8</v>
      </c>
      <c r="G4812">
        <v>699</v>
      </c>
      <c r="H4812" t="s">
        <v>15</v>
      </c>
      <c r="I4812">
        <v>0</v>
      </c>
      <c r="J4812" t="s">
        <v>16</v>
      </c>
      <c r="K4812" s="20">
        <v>0</v>
      </c>
      <c r="L4812" s="20">
        <v>1</v>
      </c>
      <c r="M4812" t="str">
        <f>_xlfn.XLOOKUP(Production_Downtime_Cleaned[[#This Row],[machine_id]],Machine_master[machine_id],Machine_master[department])</f>
        <v>Machining</v>
      </c>
    </row>
    <row r="4813" spans="1:13">
      <c r="A4813" s="19">
        <v>45858</v>
      </c>
      <c r="B4813" t="s">
        <v>21</v>
      </c>
      <c r="C4813" t="s">
        <v>18</v>
      </c>
      <c r="D4813">
        <v>8</v>
      </c>
      <c r="E4813">
        <v>0</v>
      </c>
      <c r="F4813">
        <v>8</v>
      </c>
      <c r="G4813">
        <v>697</v>
      </c>
      <c r="H4813" t="s">
        <v>15</v>
      </c>
      <c r="I4813">
        <v>0</v>
      </c>
      <c r="J4813" t="s">
        <v>16</v>
      </c>
      <c r="K4813" s="20">
        <v>0</v>
      </c>
      <c r="L4813" s="20">
        <v>1</v>
      </c>
      <c r="M4813" t="str">
        <f>_xlfn.XLOOKUP(Production_Downtime_Cleaned[[#This Row],[machine_id]],Machine_master[machine_id],Machine_master[department])</f>
        <v>Machining</v>
      </c>
    </row>
    <row r="4814" spans="1:13">
      <c r="A4814" s="19">
        <v>45858</v>
      </c>
      <c r="B4814" t="s">
        <v>22</v>
      </c>
      <c r="C4814" t="s">
        <v>14</v>
      </c>
      <c r="D4814">
        <v>8</v>
      </c>
      <c r="E4814">
        <v>0</v>
      </c>
      <c r="F4814">
        <v>8</v>
      </c>
      <c r="G4814">
        <v>709</v>
      </c>
      <c r="H4814" t="s">
        <v>15</v>
      </c>
      <c r="I4814">
        <v>0</v>
      </c>
      <c r="J4814" t="s">
        <v>16</v>
      </c>
      <c r="K4814" s="20">
        <v>0</v>
      </c>
      <c r="L4814" s="20">
        <v>1</v>
      </c>
      <c r="M4814" t="str">
        <f>_xlfn.XLOOKUP(Production_Downtime_Cleaned[[#This Row],[machine_id]],Machine_master[machine_id],Machine_master[department])</f>
        <v>Machining</v>
      </c>
    </row>
    <row r="4815" spans="1:13">
      <c r="A4815" s="19">
        <v>45858</v>
      </c>
      <c r="B4815" t="s">
        <v>22</v>
      </c>
      <c r="C4815" t="s">
        <v>17</v>
      </c>
      <c r="D4815">
        <v>8</v>
      </c>
      <c r="E4815">
        <v>0</v>
      </c>
      <c r="F4815">
        <v>8</v>
      </c>
      <c r="G4815">
        <v>734</v>
      </c>
      <c r="H4815" t="s">
        <v>15</v>
      </c>
      <c r="I4815">
        <v>0</v>
      </c>
      <c r="J4815" t="s">
        <v>16</v>
      </c>
      <c r="K4815" s="20">
        <v>0</v>
      </c>
      <c r="L4815" s="20">
        <v>1</v>
      </c>
      <c r="M4815" t="str">
        <f>_xlfn.XLOOKUP(Production_Downtime_Cleaned[[#This Row],[machine_id]],Machine_master[machine_id],Machine_master[department])</f>
        <v>Machining</v>
      </c>
    </row>
    <row r="4816" spans="1:13">
      <c r="A4816" s="19">
        <v>45858</v>
      </c>
      <c r="B4816" t="s">
        <v>22</v>
      </c>
      <c r="C4816" t="s">
        <v>18</v>
      </c>
      <c r="D4816">
        <v>8</v>
      </c>
      <c r="E4816">
        <v>0</v>
      </c>
      <c r="F4816">
        <v>8</v>
      </c>
      <c r="G4816">
        <v>768</v>
      </c>
      <c r="H4816" t="s">
        <v>15</v>
      </c>
      <c r="I4816">
        <v>0</v>
      </c>
      <c r="J4816" t="s">
        <v>16</v>
      </c>
      <c r="K4816" s="20">
        <v>0</v>
      </c>
      <c r="L4816" s="20">
        <v>1</v>
      </c>
      <c r="M4816" t="str">
        <f>_xlfn.XLOOKUP(Production_Downtime_Cleaned[[#This Row],[machine_id]],Machine_master[machine_id],Machine_master[department])</f>
        <v>Machining</v>
      </c>
    </row>
    <row r="4817" spans="1:13">
      <c r="A4817" s="19">
        <v>45858</v>
      </c>
      <c r="B4817" t="s">
        <v>23</v>
      </c>
      <c r="C4817" t="s">
        <v>14</v>
      </c>
      <c r="D4817">
        <v>8</v>
      </c>
      <c r="E4817">
        <v>0</v>
      </c>
      <c r="F4817">
        <v>8</v>
      </c>
      <c r="G4817">
        <v>3393</v>
      </c>
      <c r="H4817" t="s">
        <v>15</v>
      </c>
      <c r="I4817">
        <v>0</v>
      </c>
      <c r="J4817" t="s">
        <v>16</v>
      </c>
      <c r="K4817" s="20">
        <v>0</v>
      </c>
      <c r="L4817" s="20">
        <v>1</v>
      </c>
      <c r="M4817" t="str">
        <f>_xlfn.XLOOKUP(Production_Downtime_Cleaned[[#This Row],[machine_id]],Machine_master[machine_id],Machine_master[department])</f>
        <v>Assembly</v>
      </c>
    </row>
    <row r="4818" spans="1:13">
      <c r="A4818" s="19">
        <v>45858</v>
      </c>
      <c r="B4818" t="s">
        <v>23</v>
      </c>
      <c r="C4818" t="s">
        <v>17</v>
      </c>
      <c r="D4818">
        <v>8</v>
      </c>
      <c r="E4818">
        <v>0</v>
      </c>
      <c r="F4818">
        <v>8</v>
      </c>
      <c r="G4818">
        <v>3633</v>
      </c>
      <c r="H4818" t="s">
        <v>15</v>
      </c>
      <c r="I4818">
        <v>0</v>
      </c>
      <c r="J4818" t="s">
        <v>16</v>
      </c>
      <c r="K4818" s="20">
        <v>0</v>
      </c>
      <c r="L4818" s="20">
        <v>1</v>
      </c>
      <c r="M4818" t="str">
        <f>_xlfn.XLOOKUP(Production_Downtime_Cleaned[[#This Row],[machine_id]],Machine_master[machine_id],Machine_master[department])</f>
        <v>Assembly</v>
      </c>
    </row>
    <row r="4819" spans="1:13">
      <c r="A4819" s="19">
        <v>45858</v>
      </c>
      <c r="B4819" t="s">
        <v>23</v>
      </c>
      <c r="C4819" t="s">
        <v>18</v>
      </c>
      <c r="D4819">
        <v>8</v>
      </c>
      <c r="E4819">
        <v>0</v>
      </c>
      <c r="F4819">
        <v>8</v>
      </c>
      <c r="G4819">
        <v>3393</v>
      </c>
      <c r="H4819" t="s">
        <v>15</v>
      </c>
      <c r="I4819">
        <v>0</v>
      </c>
      <c r="J4819" t="s">
        <v>16</v>
      </c>
      <c r="K4819" s="20">
        <v>0</v>
      </c>
      <c r="L4819" s="20">
        <v>1</v>
      </c>
      <c r="M4819" t="str">
        <f>_xlfn.XLOOKUP(Production_Downtime_Cleaned[[#This Row],[machine_id]],Machine_master[machine_id],Machine_master[department])</f>
        <v>Assembly</v>
      </c>
    </row>
    <row r="4820" spans="1:13">
      <c r="A4820" s="19">
        <v>45858</v>
      </c>
      <c r="B4820" t="s">
        <v>24</v>
      </c>
      <c r="C4820" t="s">
        <v>14</v>
      </c>
      <c r="D4820">
        <v>8</v>
      </c>
      <c r="E4820">
        <v>3.1</v>
      </c>
      <c r="F4820">
        <v>4.9000000000000004</v>
      </c>
      <c r="G4820">
        <v>2029</v>
      </c>
      <c r="H4820" t="s">
        <v>27</v>
      </c>
      <c r="I4820">
        <v>3000</v>
      </c>
      <c r="J4820" t="s">
        <v>16</v>
      </c>
      <c r="K4820" s="20">
        <v>0.39</v>
      </c>
      <c r="L4820" s="20">
        <v>0.61</v>
      </c>
      <c r="M4820" t="str">
        <f>_xlfn.XLOOKUP(Production_Downtime_Cleaned[[#This Row],[machine_id]],Machine_master[machine_id],Machine_master[department])</f>
        <v>Assembly</v>
      </c>
    </row>
    <row r="4821" spans="1:13">
      <c r="A4821" s="19">
        <v>45858</v>
      </c>
      <c r="B4821" t="s">
        <v>24</v>
      </c>
      <c r="C4821" t="s">
        <v>17</v>
      </c>
      <c r="D4821">
        <v>8</v>
      </c>
      <c r="E4821">
        <v>0</v>
      </c>
      <c r="F4821">
        <v>8</v>
      </c>
      <c r="G4821">
        <v>3064</v>
      </c>
      <c r="H4821" t="s">
        <v>15</v>
      </c>
      <c r="I4821">
        <v>0</v>
      </c>
      <c r="J4821" t="s">
        <v>16</v>
      </c>
      <c r="K4821" s="20">
        <v>0</v>
      </c>
      <c r="L4821" s="20">
        <v>1</v>
      </c>
      <c r="M4821" t="str">
        <f>_xlfn.XLOOKUP(Production_Downtime_Cleaned[[#This Row],[machine_id]],Machine_master[machine_id],Machine_master[department])</f>
        <v>Assembly</v>
      </c>
    </row>
    <row r="4822" spans="1:13">
      <c r="A4822" s="19">
        <v>45858</v>
      </c>
      <c r="B4822" t="s">
        <v>24</v>
      </c>
      <c r="C4822" t="s">
        <v>18</v>
      </c>
      <c r="D4822">
        <v>8</v>
      </c>
      <c r="E4822">
        <v>0</v>
      </c>
      <c r="F4822">
        <v>8</v>
      </c>
      <c r="G4822">
        <v>3426</v>
      </c>
      <c r="H4822" t="s">
        <v>15</v>
      </c>
      <c r="I4822">
        <v>0</v>
      </c>
      <c r="J4822" t="s">
        <v>16</v>
      </c>
      <c r="K4822" s="20">
        <v>0</v>
      </c>
      <c r="L4822" s="20">
        <v>1</v>
      </c>
      <c r="M4822" t="str">
        <f>_xlfn.XLOOKUP(Production_Downtime_Cleaned[[#This Row],[machine_id]],Machine_master[machine_id],Machine_master[department])</f>
        <v>Assembly</v>
      </c>
    </row>
    <row r="4823" spans="1:13">
      <c r="A4823" s="19">
        <v>45858</v>
      </c>
      <c r="B4823" t="s">
        <v>25</v>
      </c>
      <c r="C4823" t="s">
        <v>14</v>
      </c>
      <c r="D4823">
        <v>8</v>
      </c>
      <c r="E4823">
        <v>0</v>
      </c>
      <c r="F4823">
        <v>8</v>
      </c>
      <c r="G4823">
        <v>3598</v>
      </c>
      <c r="H4823" t="s">
        <v>15</v>
      </c>
      <c r="I4823">
        <v>0</v>
      </c>
      <c r="J4823" t="s">
        <v>16</v>
      </c>
      <c r="K4823" s="20">
        <v>0</v>
      </c>
      <c r="L4823" s="20">
        <v>1</v>
      </c>
      <c r="M4823" t="str">
        <f>_xlfn.XLOOKUP(Production_Downtime_Cleaned[[#This Row],[machine_id]],Machine_master[machine_id],Machine_master[department])</f>
        <v>Cutting</v>
      </c>
    </row>
    <row r="4824" spans="1:13">
      <c r="A4824" s="19">
        <v>45858</v>
      </c>
      <c r="B4824" t="s">
        <v>25</v>
      </c>
      <c r="C4824" t="s">
        <v>17</v>
      </c>
      <c r="D4824">
        <v>8</v>
      </c>
      <c r="E4824">
        <v>0</v>
      </c>
      <c r="F4824">
        <v>8</v>
      </c>
      <c r="G4824">
        <v>3648</v>
      </c>
      <c r="H4824" t="s">
        <v>15</v>
      </c>
      <c r="I4824">
        <v>0</v>
      </c>
      <c r="J4824" t="s">
        <v>16</v>
      </c>
      <c r="K4824" s="20">
        <v>0</v>
      </c>
      <c r="L4824" s="20">
        <v>1</v>
      </c>
      <c r="M4824" t="str">
        <f>_xlfn.XLOOKUP(Production_Downtime_Cleaned[[#This Row],[machine_id]],Machine_master[machine_id],Machine_master[department])</f>
        <v>Cutting</v>
      </c>
    </row>
    <row r="4825" spans="1:13">
      <c r="A4825" s="19">
        <v>45858</v>
      </c>
      <c r="B4825" t="s">
        <v>25</v>
      </c>
      <c r="C4825" t="s">
        <v>18</v>
      </c>
      <c r="D4825">
        <v>8</v>
      </c>
      <c r="E4825">
        <v>0</v>
      </c>
      <c r="F4825">
        <v>8</v>
      </c>
      <c r="G4825">
        <v>3908</v>
      </c>
      <c r="H4825" t="s">
        <v>15</v>
      </c>
      <c r="I4825">
        <v>0</v>
      </c>
      <c r="J4825" t="s">
        <v>16</v>
      </c>
      <c r="K4825" s="20">
        <v>0</v>
      </c>
      <c r="L4825" s="20">
        <v>1</v>
      </c>
      <c r="M4825" t="str">
        <f>_xlfn.XLOOKUP(Production_Downtime_Cleaned[[#This Row],[machine_id]],Machine_master[machine_id],Machine_master[department])</f>
        <v>Cutting</v>
      </c>
    </row>
    <row r="4826" spans="1:13">
      <c r="A4826" s="19">
        <v>45859</v>
      </c>
      <c r="B4826" t="s">
        <v>13</v>
      </c>
      <c r="C4826" t="s">
        <v>14</v>
      </c>
      <c r="D4826">
        <v>8</v>
      </c>
      <c r="E4826">
        <v>6</v>
      </c>
      <c r="F4826">
        <v>2</v>
      </c>
      <c r="G4826">
        <v>1243</v>
      </c>
      <c r="H4826" t="s">
        <v>26</v>
      </c>
      <c r="I4826">
        <v>8900</v>
      </c>
      <c r="J4826" t="s">
        <v>16</v>
      </c>
      <c r="K4826" s="20">
        <v>0.75</v>
      </c>
      <c r="L4826" s="20">
        <v>0.25</v>
      </c>
      <c r="M4826" t="str">
        <f>_xlfn.XLOOKUP(Production_Downtime_Cleaned[[#This Row],[machine_id]],Machine_master[machine_id],Machine_master[department])</f>
        <v>Stamping</v>
      </c>
    </row>
    <row r="4827" spans="1:13">
      <c r="A4827" s="19">
        <v>45859</v>
      </c>
      <c r="B4827" t="s">
        <v>13</v>
      </c>
      <c r="C4827" t="s">
        <v>17</v>
      </c>
      <c r="D4827">
        <v>8</v>
      </c>
      <c r="E4827">
        <v>2.5</v>
      </c>
      <c r="F4827">
        <v>5.5</v>
      </c>
      <c r="G4827">
        <v>3563</v>
      </c>
      <c r="H4827" t="s">
        <v>27</v>
      </c>
      <c r="I4827">
        <v>8200</v>
      </c>
      <c r="J4827" t="s">
        <v>16</v>
      </c>
      <c r="K4827" s="20">
        <v>0.31</v>
      </c>
      <c r="L4827" s="20">
        <v>0.69</v>
      </c>
      <c r="M4827" t="str">
        <f>_xlfn.XLOOKUP(Production_Downtime_Cleaned[[#This Row],[machine_id]],Machine_master[machine_id],Machine_master[department])</f>
        <v>Stamping</v>
      </c>
    </row>
    <row r="4828" spans="1:13">
      <c r="A4828" s="19">
        <v>45859</v>
      </c>
      <c r="B4828" t="s">
        <v>13</v>
      </c>
      <c r="C4828" t="s">
        <v>18</v>
      </c>
      <c r="D4828">
        <v>8</v>
      </c>
      <c r="E4828">
        <v>4.9000000000000004</v>
      </c>
      <c r="F4828">
        <v>3.1</v>
      </c>
      <c r="G4828">
        <v>1995</v>
      </c>
      <c r="H4828" t="s">
        <v>26</v>
      </c>
      <c r="I4828">
        <v>5700</v>
      </c>
      <c r="J4828" t="s">
        <v>16</v>
      </c>
      <c r="K4828" s="20">
        <v>0.61</v>
      </c>
      <c r="L4828" s="20">
        <v>0.39</v>
      </c>
      <c r="M4828" t="str">
        <f>_xlfn.XLOOKUP(Production_Downtime_Cleaned[[#This Row],[machine_id]],Machine_master[machine_id],Machine_master[department])</f>
        <v>Stamping</v>
      </c>
    </row>
    <row r="4829" spans="1:13">
      <c r="A4829" s="19">
        <v>45859</v>
      </c>
      <c r="B4829" t="s">
        <v>19</v>
      </c>
      <c r="C4829" t="s">
        <v>14</v>
      </c>
      <c r="D4829">
        <v>8</v>
      </c>
      <c r="E4829">
        <v>0</v>
      </c>
      <c r="F4829">
        <v>8</v>
      </c>
      <c r="G4829">
        <v>4978</v>
      </c>
      <c r="H4829" t="s">
        <v>15</v>
      </c>
      <c r="I4829">
        <v>0</v>
      </c>
      <c r="J4829" t="s">
        <v>16</v>
      </c>
      <c r="K4829" s="20">
        <v>0</v>
      </c>
      <c r="L4829" s="20">
        <v>1</v>
      </c>
      <c r="M4829" t="str">
        <f>_xlfn.XLOOKUP(Production_Downtime_Cleaned[[#This Row],[machine_id]],Machine_master[machine_id],Machine_master[department])</f>
        <v>Stamping</v>
      </c>
    </row>
    <row r="4830" spans="1:13">
      <c r="A4830" s="19">
        <v>45859</v>
      </c>
      <c r="B4830" t="s">
        <v>19</v>
      </c>
      <c r="C4830" t="s">
        <v>17</v>
      </c>
      <c r="D4830">
        <v>8</v>
      </c>
      <c r="E4830">
        <v>1.6</v>
      </c>
      <c r="F4830">
        <v>6.4</v>
      </c>
      <c r="G4830">
        <v>4051</v>
      </c>
      <c r="H4830" t="s">
        <v>26</v>
      </c>
      <c r="I4830">
        <v>13900</v>
      </c>
      <c r="J4830" t="s">
        <v>16</v>
      </c>
      <c r="K4830" s="20">
        <v>0.2</v>
      </c>
      <c r="L4830" s="20">
        <v>0.8</v>
      </c>
      <c r="M4830" t="str">
        <f>_xlfn.XLOOKUP(Production_Downtime_Cleaned[[#This Row],[machine_id]],Machine_master[machine_id],Machine_master[department])</f>
        <v>Stamping</v>
      </c>
    </row>
    <row r="4831" spans="1:13">
      <c r="A4831" s="19">
        <v>45859</v>
      </c>
      <c r="B4831" t="s">
        <v>19</v>
      </c>
      <c r="C4831" t="s">
        <v>18</v>
      </c>
      <c r="D4831">
        <v>8</v>
      </c>
      <c r="E4831">
        <v>3.5</v>
      </c>
      <c r="F4831">
        <v>4.5</v>
      </c>
      <c r="G4831">
        <v>2665</v>
      </c>
      <c r="H4831" t="s">
        <v>30</v>
      </c>
      <c r="I4831">
        <v>7200</v>
      </c>
      <c r="J4831" t="s">
        <v>16</v>
      </c>
      <c r="K4831" s="20">
        <v>0.44</v>
      </c>
      <c r="L4831" s="20">
        <v>0.56000000000000005</v>
      </c>
      <c r="M4831" t="str">
        <f>_xlfn.XLOOKUP(Production_Downtime_Cleaned[[#This Row],[machine_id]],Machine_master[machine_id],Machine_master[department])</f>
        <v>Stamping</v>
      </c>
    </row>
    <row r="4832" spans="1:13">
      <c r="A4832" s="19">
        <v>45859</v>
      </c>
      <c r="B4832" t="s">
        <v>20</v>
      </c>
      <c r="C4832" t="s">
        <v>14</v>
      </c>
      <c r="D4832">
        <v>8</v>
      </c>
      <c r="E4832">
        <v>0</v>
      </c>
      <c r="F4832">
        <v>8</v>
      </c>
      <c r="G4832">
        <v>4604</v>
      </c>
      <c r="H4832" t="s">
        <v>15</v>
      </c>
      <c r="I4832">
        <v>0</v>
      </c>
      <c r="J4832" t="s">
        <v>16</v>
      </c>
      <c r="K4832" s="20">
        <v>0</v>
      </c>
      <c r="L4832" s="20">
        <v>1</v>
      </c>
      <c r="M4832" t="str">
        <f>_xlfn.XLOOKUP(Production_Downtime_Cleaned[[#This Row],[machine_id]],Machine_master[machine_id],Machine_master[department])</f>
        <v>Stamping</v>
      </c>
    </row>
    <row r="4833" spans="1:13">
      <c r="A4833" s="19">
        <v>45859</v>
      </c>
      <c r="B4833" t="s">
        <v>20</v>
      </c>
      <c r="C4833" t="s">
        <v>17</v>
      </c>
      <c r="D4833">
        <v>8</v>
      </c>
      <c r="E4833">
        <v>0</v>
      </c>
      <c r="F4833">
        <v>8</v>
      </c>
      <c r="G4833">
        <v>4247</v>
      </c>
      <c r="H4833" t="s">
        <v>15</v>
      </c>
      <c r="I4833">
        <v>0</v>
      </c>
      <c r="J4833" t="s">
        <v>16</v>
      </c>
      <c r="K4833" s="20">
        <v>0</v>
      </c>
      <c r="L4833" s="20">
        <v>1</v>
      </c>
      <c r="M4833" t="str">
        <f>_xlfn.XLOOKUP(Production_Downtime_Cleaned[[#This Row],[machine_id]],Machine_master[machine_id],Machine_master[department])</f>
        <v>Stamping</v>
      </c>
    </row>
    <row r="4834" spans="1:13">
      <c r="A4834" s="19">
        <v>45859</v>
      </c>
      <c r="B4834" t="s">
        <v>20</v>
      </c>
      <c r="C4834" t="s">
        <v>18</v>
      </c>
      <c r="D4834">
        <v>8</v>
      </c>
      <c r="E4834">
        <v>0</v>
      </c>
      <c r="F4834">
        <v>8</v>
      </c>
      <c r="G4834">
        <v>4541</v>
      </c>
      <c r="H4834" t="s">
        <v>15</v>
      </c>
      <c r="I4834">
        <v>0</v>
      </c>
      <c r="J4834" t="s">
        <v>16</v>
      </c>
      <c r="K4834" s="20">
        <v>0</v>
      </c>
      <c r="L4834" s="20">
        <v>1</v>
      </c>
      <c r="M4834" t="str">
        <f>_xlfn.XLOOKUP(Production_Downtime_Cleaned[[#This Row],[machine_id]],Machine_master[machine_id],Machine_master[department])</f>
        <v>Stamping</v>
      </c>
    </row>
    <row r="4835" spans="1:13">
      <c r="A4835" s="19">
        <v>45859</v>
      </c>
      <c r="B4835" t="s">
        <v>21</v>
      </c>
      <c r="C4835" t="s">
        <v>14</v>
      </c>
      <c r="D4835">
        <v>8</v>
      </c>
      <c r="E4835">
        <v>0</v>
      </c>
      <c r="F4835">
        <v>8</v>
      </c>
      <c r="G4835">
        <v>638</v>
      </c>
      <c r="H4835" t="s">
        <v>15</v>
      </c>
      <c r="I4835">
        <v>0</v>
      </c>
      <c r="J4835" t="s">
        <v>16</v>
      </c>
      <c r="K4835" s="20">
        <v>0</v>
      </c>
      <c r="L4835" s="20">
        <v>1</v>
      </c>
      <c r="M4835" t="str">
        <f>_xlfn.XLOOKUP(Production_Downtime_Cleaned[[#This Row],[machine_id]],Machine_master[machine_id],Machine_master[department])</f>
        <v>Machining</v>
      </c>
    </row>
    <row r="4836" spans="1:13">
      <c r="A4836" s="19">
        <v>45859</v>
      </c>
      <c r="B4836" t="s">
        <v>21</v>
      </c>
      <c r="C4836" t="s">
        <v>17</v>
      </c>
      <c r="D4836">
        <v>8</v>
      </c>
      <c r="E4836">
        <v>0</v>
      </c>
      <c r="F4836">
        <v>8</v>
      </c>
      <c r="G4836">
        <v>742</v>
      </c>
      <c r="H4836" t="s">
        <v>15</v>
      </c>
      <c r="I4836">
        <v>0</v>
      </c>
      <c r="J4836" t="s">
        <v>16</v>
      </c>
      <c r="K4836" s="20">
        <v>0</v>
      </c>
      <c r="L4836" s="20">
        <v>1</v>
      </c>
      <c r="M4836" t="str">
        <f>_xlfn.XLOOKUP(Production_Downtime_Cleaned[[#This Row],[machine_id]],Machine_master[machine_id],Machine_master[department])</f>
        <v>Machining</v>
      </c>
    </row>
    <row r="4837" spans="1:13">
      <c r="A4837" s="19">
        <v>45859</v>
      </c>
      <c r="B4837" t="s">
        <v>21</v>
      </c>
      <c r="C4837" t="s">
        <v>18</v>
      </c>
      <c r="D4837">
        <v>8</v>
      </c>
      <c r="E4837">
        <v>2.6</v>
      </c>
      <c r="F4837">
        <v>5.4</v>
      </c>
      <c r="G4837">
        <v>402</v>
      </c>
      <c r="H4837" t="s">
        <v>29</v>
      </c>
      <c r="I4837">
        <v>3600</v>
      </c>
      <c r="J4837" t="s">
        <v>16</v>
      </c>
      <c r="K4837" s="20">
        <v>0.33</v>
      </c>
      <c r="L4837" s="20">
        <v>0.68</v>
      </c>
      <c r="M4837" t="str">
        <f>_xlfn.XLOOKUP(Production_Downtime_Cleaned[[#This Row],[machine_id]],Machine_master[machine_id],Machine_master[department])</f>
        <v>Machining</v>
      </c>
    </row>
    <row r="4838" spans="1:13">
      <c r="A4838" s="19">
        <v>45859</v>
      </c>
      <c r="B4838" t="s">
        <v>22</v>
      </c>
      <c r="C4838" t="s">
        <v>14</v>
      </c>
      <c r="D4838">
        <v>8</v>
      </c>
      <c r="E4838">
        <v>0</v>
      </c>
      <c r="F4838">
        <v>8</v>
      </c>
      <c r="G4838">
        <v>699</v>
      </c>
      <c r="H4838" t="s">
        <v>15</v>
      </c>
      <c r="I4838">
        <v>0</v>
      </c>
      <c r="J4838" t="s">
        <v>16</v>
      </c>
      <c r="K4838" s="20">
        <v>0</v>
      </c>
      <c r="L4838" s="20">
        <v>1</v>
      </c>
      <c r="M4838" t="str">
        <f>_xlfn.XLOOKUP(Production_Downtime_Cleaned[[#This Row],[machine_id]],Machine_master[machine_id],Machine_master[department])</f>
        <v>Machining</v>
      </c>
    </row>
    <row r="4839" spans="1:13">
      <c r="A4839" s="19">
        <v>45859</v>
      </c>
      <c r="B4839" t="s">
        <v>22</v>
      </c>
      <c r="C4839" t="s">
        <v>17</v>
      </c>
      <c r="D4839">
        <v>8</v>
      </c>
      <c r="E4839">
        <v>0</v>
      </c>
      <c r="F4839">
        <v>8</v>
      </c>
      <c r="G4839">
        <v>733</v>
      </c>
      <c r="H4839" t="s">
        <v>15</v>
      </c>
      <c r="I4839">
        <v>0</v>
      </c>
      <c r="J4839" t="s">
        <v>16</v>
      </c>
      <c r="K4839" s="20">
        <v>0</v>
      </c>
      <c r="L4839" s="20">
        <v>1</v>
      </c>
      <c r="M4839" t="str">
        <f>_xlfn.XLOOKUP(Production_Downtime_Cleaned[[#This Row],[machine_id]],Machine_master[machine_id],Machine_master[department])</f>
        <v>Machining</v>
      </c>
    </row>
    <row r="4840" spans="1:13">
      <c r="A4840" s="19">
        <v>45859</v>
      </c>
      <c r="B4840" t="s">
        <v>22</v>
      </c>
      <c r="C4840" t="s">
        <v>18</v>
      </c>
      <c r="D4840">
        <v>8</v>
      </c>
      <c r="E4840">
        <v>0</v>
      </c>
      <c r="F4840">
        <v>8</v>
      </c>
      <c r="G4840">
        <v>719</v>
      </c>
      <c r="H4840" t="s">
        <v>15</v>
      </c>
      <c r="I4840">
        <v>0</v>
      </c>
      <c r="J4840" t="s">
        <v>16</v>
      </c>
      <c r="K4840" s="20">
        <v>0</v>
      </c>
      <c r="L4840" s="20">
        <v>1</v>
      </c>
      <c r="M4840" t="str">
        <f>_xlfn.XLOOKUP(Production_Downtime_Cleaned[[#This Row],[machine_id]],Machine_master[machine_id],Machine_master[department])</f>
        <v>Machining</v>
      </c>
    </row>
    <row r="4841" spans="1:13">
      <c r="A4841" s="19">
        <v>45859</v>
      </c>
      <c r="B4841" t="s">
        <v>23</v>
      </c>
      <c r="C4841" t="s">
        <v>14</v>
      </c>
      <c r="D4841">
        <v>8</v>
      </c>
      <c r="E4841">
        <v>0</v>
      </c>
      <c r="F4841">
        <v>8</v>
      </c>
      <c r="G4841">
        <v>3254</v>
      </c>
      <c r="H4841" t="s">
        <v>15</v>
      </c>
      <c r="I4841">
        <v>0</v>
      </c>
      <c r="J4841" t="s">
        <v>16</v>
      </c>
      <c r="K4841" s="20">
        <v>0</v>
      </c>
      <c r="L4841" s="20">
        <v>1</v>
      </c>
      <c r="M4841" t="str">
        <f>_xlfn.XLOOKUP(Production_Downtime_Cleaned[[#This Row],[machine_id]],Machine_master[machine_id],Machine_master[department])</f>
        <v>Assembly</v>
      </c>
    </row>
    <row r="4842" spans="1:13">
      <c r="A4842" s="19">
        <v>45859</v>
      </c>
      <c r="B4842" t="s">
        <v>23</v>
      </c>
      <c r="C4842" t="s">
        <v>17</v>
      </c>
      <c r="D4842">
        <v>8</v>
      </c>
      <c r="E4842">
        <v>4.4000000000000004</v>
      </c>
      <c r="F4842">
        <v>3.6</v>
      </c>
      <c r="G4842">
        <v>1308</v>
      </c>
      <c r="H4842" t="s">
        <v>30</v>
      </c>
      <c r="I4842">
        <v>8400</v>
      </c>
      <c r="J4842" t="s">
        <v>16</v>
      </c>
      <c r="K4842" s="20">
        <v>0.55000000000000004</v>
      </c>
      <c r="L4842" s="20">
        <v>0.45</v>
      </c>
      <c r="M4842" t="str">
        <f>_xlfn.XLOOKUP(Production_Downtime_Cleaned[[#This Row],[machine_id]],Machine_master[machine_id],Machine_master[department])</f>
        <v>Assembly</v>
      </c>
    </row>
    <row r="4843" spans="1:13">
      <c r="A4843" s="19">
        <v>45859</v>
      </c>
      <c r="B4843" t="s">
        <v>23</v>
      </c>
      <c r="C4843" t="s">
        <v>18</v>
      </c>
      <c r="D4843">
        <v>8</v>
      </c>
      <c r="E4843">
        <v>0</v>
      </c>
      <c r="F4843">
        <v>8</v>
      </c>
      <c r="G4843">
        <v>3133</v>
      </c>
      <c r="H4843" t="s">
        <v>15</v>
      </c>
      <c r="I4843">
        <v>0</v>
      </c>
      <c r="J4843" t="s">
        <v>16</v>
      </c>
      <c r="K4843" s="20">
        <v>0</v>
      </c>
      <c r="L4843" s="20">
        <v>1</v>
      </c>
      <c r="M4843" t="str">
        <f>_xlfn.XLOOKUP(Production_Downtime_Cleaned[[#This Row],[machine_id]],Machine_master[machine_id],Machine_master[department])</f>
        <v>Assembly</v>
      </c>
    </row>
    <row r="4844" spans="1:13">
      <c r="A4844" s="19">
        <v>45859</v>
      </c>
      <c r="B4844" t="s">
        <v>24</v>
      </c>
      <c r="C4844" t="s">
        <v>14</v>
      </c>
      <c r="D4844">
        <v>8</v>
      </c>
      <c r="E4844">
        <v>7</v>
      </c>
      <c r="F4844">
        <v>1</v>
      </c>
      <c r="G4844">
        <v>396</v>
      </c>
      <c r="H4844" t="s">
        <v>29</v>
      </c>
      <c r="I4844">
        <v>3700</v>
      </c>
      <c r="J4844" t="s">
        <v>16</v>
      </c>
      <c r="K4844" s="20">
        <v>0.88</v>
      </c>
      <c r="L4844" s="20">
        <v>0.13</v>
      </c>
      <c r="M4844" t="str">
        <f>_xlfn.XLOOKUP(Production_Downtime_Cleaned[[#This Row],[machine_id]],Machine_master[machine_id],Machine_master[department])</f>
        <v>Assembly</v>
      </c>
    </row>
    <row r="4845" spans="1:13">
      <c r="A4845" s="19">
        <v>45859</v>
      </c>
      <c r="B4845" t="s">
        <v>24</v>
      </c>
      <c r="C4845" t="s">
        <v>17</v>
      </c>
      <c r="D4845">
        <v>8</v>
      </c>
      <c r="E4845">
        <v>0</v>
      </c>
      <c r="F4845">
        <v>8</v>
      </c>
      <c r="G4845">
        <v>3176</v>
      </c>
      <c r="H4845" t="s">
        <v>15</v>
      </c>
      <c r="I4845">
        <v>0</v>
      </c>
      <c r="J4845" t="s">
        <v>16</v>
      </c>
      <c r="K4845" s="20">
        <v>0</v>
      </c>
      <c r="L4845" s="20">
        <v>1</v>
      </c>
      <c r="M4845" t="str">
        <f>_xlfn.XLOOKUP(Production_Downtime_Cleaned[[#This Row],[machine_id]],Machine_master[machine_id],Machine_master[department])</f>
        <v>Assembly</v>
      </c>
    </row>
    <row r="4846" spans="1:13">
      <c r="A4846" s="19">
        <v>45859</v>
      </c>
      <c r="B4846" t="s">
        <v>24</v>
      </c>
      <c r="C4846" t="s">
        <v>18</v>
      </c>
      <c r="D4846">
        <v>8</v>
      </c>
      <c r="E4846">
        <v>0</v>
      </c>
      <c r="F4846">
        <v>8</v>
      </c>
      <c r="G4846">
        <v>3287</v>
      </c>
      <c r="H4846" t="s">
        <v>15</v>
      </c>
      <c r="I4846">
        <v>0</v>
      </c>
      <c r="J4846" t="s">
        <v>16</v>
      </c>
      <c r="K4846" s="20">
        <v>0</v>
      </c>
      <c r="L4846" s="20">
        <v>1</v>
      </c>
      <c r="M4846" t="str">
        <f>_xlfn.XLOOKUP(Production_Downtime_Cleaned[[#This Row],[machine_id]],Machine_master[machine_id],Machine_master[department])</f>
        <v>Assembly</v>
      </c>
    </row>
    <row r="4847" spans="1:13">
      <c r="A4847" s="19">
        <v>45859</v>
      </c>
      <c r="B4847" t="s">
        <v>25</v>
      </c>
      <c r="C4847" t="s">
        <v>14</v>
      </c>
      <c r="D4847">
        <v>8</v>
      </c>
      <c r="E4847">
        <v>0</v>
      </c>
      <c r="F4847">
        <v>8</v>
      </c>
      <c r="G4847">
        <v>4151</v>
      </c>
      <c r="H4847" t="s">
        <v>15</v>
      </c>
      <c r="I4847">
        <v>0</v>
      </c>
      <c r="J4847" t="s">
        <v>16</v>
      </c>
      <c r="K4847" s="20">
        <v>0</v>
      </c>
      <c r="L4847" s="20">
        <v>1</v>
      </c>
      <c r="M4847" t="str">
        <f>_xlfn.XLOOKUP(Production_Downtime_Cleaned[[#This Row],[machine_id]],Machine_master[machine_id],Machine_master[department])</f>
        <v>Cutting</v>
      </c>
    </row>
    <row r="4848" spans="1:13">
      <c r="A4848" s="19">
        <v>45859</v>
      </c>
      <c r="B4848" t="s">
        <v>25</v>
      </c>
      <c r="C4848" t="s">
        <v>17</v>
      </c>
      <c r="D4848">
        <v>8</v>
      </c>
      <c r="E4848">
        <v>0</v>
      </c>
      <c r="F4848">
        <v>8</v>
      </c>
      <c r="G4848">
        <v>4031</v>
      </c>
      <c r="H4848" t="s">
        <v>15</v>
      </c>
      <c r="I4848">
        <v>0</v>
      </c>
      <c r="J4848" t="s">
        <v>16</v>
      </c>
      <c r="K4848" s="20">
        <v>0</v>
      </c>
      <c r="L4848" s="20">
        <v>1</v>
      </c>
      <c r="M4848" t="str">
        <f>_xlfn.XLOOKUP(Production_Downtime_Cleaned[[#This Row],[machine_id]],Machine_master[machine_id],Machine_master[department])</f>
        <v>Cutting</v>
      </c>
    </row>
    <row r="4849" spans="1:13">
      <c r="A4849" s="19">
        <v>45859</v>
      </c>
      <c r="B4849" t="s">
        <v>25</v>
      </c>
      <c r="C4849" t="s">
        <v>18</v>
      </c>
      <c r="D4849">
        <v>8</v>
      </c>
      <c r="E4849">
        <v>0</v>
      </c>
      <c r="F4849">
        <v>8</v>
      </c>
      <c r="G4849">
        <v>4472</v>
      </c>
      <c r="H4849" t="s">
        <v>15</v>
      </c>
      <c r="I4849">
        <v>0</v>
      </c>
      <c r="J4849" t="s">
        <v>16</v>
      </c>
      <c r="K4849" s="20">
        <v>0</v>
      </c>
      <c r="L4849" s="20">
        <v>1</v>
      </c>
      <c r="M4849" t="str">
        <f>_xlfn.XLOOKUP(Production_Downtime_Cleaned[[#This Row],[machine_id]],Machine_master[machine_id],Machine_master[department])</f>
        <v>Cutting</v>
      </c>
    </row>
    <row r="4850" spans="1:13">
      <c r="A4850" s="19">
        <v>45860</v>
      </c>
      <c r="B4850" t="s">
        <v>13</v>
      </c>
      <c r="C4850" t="s">
        <v>14</v>
      </c>
      <c r="D4850">
        <v>8</v>
      </c>
      <c r="E4850">
        <v>0</v>
      </c>
      <c r="F4850">
        <v>8</v>
      </c>
      <c r="G4850">
        <v>5558</v>
      </c>
      <c r="H4850" t="s">
        <v>15</v>
      </c>
      <c r="I4850">
        <v>0</v>
      </c>
      <c r="J4850" t="s">
        <v>16</v>
      </c>
      <c r="K4850" s="20">
        <v>0</v>
      </c>
      <c r="L4850" s="20">
        <v>1</v>
      </c>
      <c r="M4850" t="str">
        <f>_xlfn.XLOOKUP(Production_Downtime_Cleaned[[#This Row],[machine_id]],Machine_master[machine_id],Machine_master[department])</f>
        <v>Stamping</v>
      </c>
    </row>
    <row r="4851" spans="1:13">
      <c r="A4851" s="19">
        <v>45860</v>
      </c>
      <c r="B4851" t="s">
        <v>13</v>
      </c>
      <c r="C4851" t="s">
        <v>17</v>
      </c>
      <c r="D4851">
        <v>8</v>
      </c>
      <c r="E4851">
        <v>0</v>
      </c>
      <c r="F4851">
        <v>8</v>
      </c>
      <c r="G4851">
        <v>5198</v>
      </c>
      <c r="H4851" t="s">
        <v>15</v>
      </c>
      <c r="I4851">
        <v>0</v>
      </c>
      <c r="J4851" t="s">
        <v>16</v>
      </c>
      <c r="K4851" s="20">
        <v>0</v>
      </c>
      <c r="L4851" s="20">
        <v>1</v>
      </c>
      <c r="M4851" t="str">
        <f>_xlfn.XLOOKUP(Production_Downtime_Cleaned[[#This Row],[machine_id]],Machine_master[machine_id],Machine_master[department])</f>
        <v>Stamping</v>
      </c>
    </row>
    <row r="4852" spans="1:13">
      <c r="A4852" s="19">
        <v>45860</v>
      </c>
      <c r="B4852" t="s">
        <v>13</v>
      </c>
      <c r="C4852" t="s">
        <v>18</v>
      </c>
      <c r="D4852">
        <v>8</v>
      </c>
      <c r="E4852">
        <v>0</v>
      </c>
      <c r="F4852">
        <v>8</v>
      </c>
      <c r="G4852">
        <v>5050</v>
      </c>
      <c r="H4852" t="s">
        <v>15</v>
      </c>
      <c r="I4852">
        <v>0</v>
      </c>
      <c r="J4852" t="s">
        <v>16</v>
      </c>
      <c r="K4852" s="20">
        <v>0</v>
      </c>
      <c r="L4852" s="20">
        <v>1</v>
      </c>
      <c r="M4852" t="str">
        <f>_xlfn.XLOOKUP(Production_Downtime_Cleaned[[#This Row],[machine_id]],Machine_master[machine_id],Machine_master[department])</f>
        <v>Stamping</v>
      </c>
    </row>
    <row r="4853" spans="1:13">
      <c r="A4853" s="19">
        <v>45860</v>
      </c>
      <c r="B4853" t="s">
        <v>19</v>
      </c>
      <c r="C4853" t="s">
        <v>14</v>
      </c>
      <c r="D4853">
        <v>8</v>
      </c>
      <c r="E4853">
        <v>0</v>
      </c>
      <c r="F4853">
        <v>8</v>
      </c>
      <c r="G4853">
        <v>5889</v>
      </c>
      <c r="H4853" t="s">
        <v>15</v>
      </c>
      <c r="I4853">
        <v>0</v>
      </c>
      <c r="J4853" t="s">
        <v>16</v>
      </c>
      <c r="K4853" s="20">
        <v>0</v>
      </c>
      <c r="L4853" s="20">
        <v>1</v>
      </c>
      <c r="M4853" t="str">
        <f>_xlfn.XLOOKUP(Production_Downtime_Cleaned[[#This Row],[machine_id]],Machine_master[machine_id],Machine_master[department])</f>
        <v>Stamping</v>
      </c>
    </row>
    <row r="4854" spans="1:13">
      <c r="A4854" s="19">
        <v>45860</v>
      </c>
      <c r="B4854" t="s">
        <v>19</v>
      </c>
      <c r="C4854" t="s">
        <v>17</v>
      </c>
      <c r="D4854">
        <v>8</v>
      </c>
      <c r="E4854">
        <v>0</v>
      </c>
      <c r="F4854">
        <v>8</v>
      </c>
      <c r="G4854">
        <v>5842</v>
      </c>
      <c r="H4854" t="s">
        <v>15</v>
      </c>
      <c r="I4854">
        <v>0</v>
      </c>
      <c r="J4854" t="s">
        <v>16</v>
      </c>
      <c r="K4854" s="20">
        <v>0</v>
      </c>
      <c r="L4854" s="20">
        <v>1</v>
      </c>
      <c r="M4854" t="str">
        <f>_xlfn.XLOOKUP(Production_Downtime_Cleaned[[#This Row],[machine_id]],Machine_master[machine_id],Machine_master[department])</f>
        <v>Stamping</v>
      </c>
    </row>
    <row r="4855" spans="1:13">
      <c r="A4855" s="19">
        <v>45860</v>
      </c>
      <c r="B4855" t="s">
        <v>19</v>
      </c>
      <c r="C4855" t="s">
        <v>18</v>
      </c>
      <c r="D4855">
        <v>8</v>
      </c>
      <c r="E4855">
        <v>2.8</v>
      </c>
      <c r="F4855">
        <v>5.2</v>
      </c>
      <c r="G4855">
        <v>3656</v>
      </c>
      <c r="H4855" t="s">
        <v>31</v>
      </c>
      <c r="I4855">
        <v>7000</v>
      </c>
      <c r="J4855" t="s">
        <v>16</v>
      </c>
      <c r="K4855" s="20">
        <v>0.35</v>
      </c>
      <c r="L4855" s="20">
        <v>0.65</v>
      </c>
      <c r="M4855" t="str">
        <f>_xlfn.XLOOKUP(Production_Downtime_Cleaned[[#This Row],[machine_id]],Machine_master[machine_id],Machine_master[department])</f>
        <v>Stamping</v>
      </c>
    </row>
    <row r="4856" spans="1:13">
      <c r="A4856" s="19">
        <v>45860</v>
      </c>
      <c r="B4856" t="s">
        <v>20</v>
      </c>
      <c r="C4856" t="s">
        <v>14</v>
      </c>
      <c r="D4856">
        <v>8</v>
      </c>
      <c r="E4856">
        <v>0</v>
      </c>
      <c r="F4856">
        <v>8</v>
      </c>
      <c r="G4856">
        <v>4812</v>
      </c>
      <c r="H4856" t="s">
        <v>15</v>
      </c>
      <c r="I4856">
        <v>0</v>
      </c>
      <c r="J4856" t="s">
        <v>16</v>
      </c>
      <c r="K4856" s="20">
        <v>0</v>
      </c>
      <c r="L4856" s="20">
        <v>1</v>
      </c>
      <c r="M4856" t="str">
        <f>_xlfn.XLOOKUP(Production_Downtime_Cleaned[[#This Row],[machine_id]],Machine_master[machine_id],Machine_master[department])</f>
        <v>Stamping</v>
      </c>
    </row>
    <row r="4857" spans="1:13">
      <c r="A4857" s="19">
        <v>45860</v>
      </c>
      <c r="B4857" t="s">
        <v>20</v>
      </c>
      <c r="C4857" t="s">
        <v>17</v>
      </c>
      <c r="D4857">
        <v>8</v>
      </c>
      <c r="E4857">
        <v>0</v>
      </c>
      <c r="F4857">
        <v>8</v>
      </c>
      <c r="G4857">
        <v>4242</v>
      </c>
      <c r="H4857" t="s">
        <v>15</v>
      </c>
      <c r="I4857">
        <v>0</v>
      </c>
      <c r="J4857" t="s">
        <v>16</v>
      </c>
      <c r="K4857" s="20">
        <v>0</v>
      </c>
      <c r="L4857" s="20">
        <v>1</v>
      </c>
      <c r="M4857" t="str">
        <f>_xlfn.XLOOKUP(Production_Downtime_Cleaned[[#This Row],[machine_id]],Machine_master[machine_id],Machine_master[department])</f>
        <v>Stamping</v>
      </c>
    </row>
    <row r="4858" spans="1:13">
      <c r="A4858" s="19">
        <v>45860</v>
      </c>
      <c r="B4858" t="s">
        <v>20</v>
      </c>
      <c r="C4858" t="s">
        <v>18</v>
      </c>
      <c r="D4858">
        <v>8</v>
      </c>
      <c r="E4858">
        <v>0</v>
      </c>
      <c r="F4858">
        <v>8</v>
      </c>
      <c r="G4858">
        <v>4597</v>
      </c>
      <c r="H4858" t="s">
        <v>15</v>
      </c>
      <c r="I4858">
        <v>0</v>
      </c>
      <c r="J4858" t="s">
        <v>16</v>
      </c>
      <c r="K4858" s="20">
        <v>0</v>
      </c>
      <c r="L4858" s="20">
        <v>1</v>
      </c>
      <c r="M4858" t="str">
        <f>_xlfn.XLOOKUP(Production_Downtime_Cleaned[[#This Row],[machine_id]],Machine_master[machine_id],Machine_master[department])</f>
        <v>Stamping</v>
      </c>
    </row>
    <row r="4859" spans="1:13">
      <c r="A4859" s="19">
        <v>45860</v>
      </c>
      <c r="B4859" t="s">
        <v>21</v>
      </c>
      <c r="C4859" t="s">
        <v>14</v>
      </c>
      <c r="D4859">
        <v>8</v>
      </c>
      <c r="E4859">
        <v>0</v>
      </c>
      <c r="F4859">
        <v>8</v>
      </c>
      <c r="G4859">
        <v>722</v>
      </c>
      <c r="H4859" t="s">
        <v>15</v>
      </c>
      <c r="I4859">
        <v>0</v>
      </c>
      <c r="J4859" t="s">
        <v>16</v>
      </c>
      <c r="K4859" s="20">
        <v>0</v>
      </c>
      <c r="L4859" s="20">
        <v>1</v>
      </c>
      <c r="M4859" t="str">
        <f>_xlfn.XLOOKUP(Production_Downtime_Cleaned[[#This Row],[machine_id]],Machine_master[machine_id],Machine_master[department])</f>
        <v>Machining</v>
      </c>
    </row>
    <row r="4860" spans="1:13">
      <c r="A4860" s="19">
        <v>45860</v>
      </c>
      <c r="B4860" t="s">
        <v>21</v>
      </c>
      <c r="C4860" t="s">
        <v>17</v>
      </c>
      <c r="D4860">
        <v>8</v>
      </c>
      <c r="E4860">
        <v>6.1</v>
      </c>
      <c r="F4860">
        <v>1.9</v>
      </c>
      <c r="G4860">
        <v>158</v>
      </c>
      <c r="H4860" t="s">
        <v>29</v>
      </c>
      <c r="I4860">
        <v>14600</v>
      </c>
      <c r="J4860" t="s">
        <v>16</v>
      </c>
      <c r="K4860" s="20">
        <v>0.76</v>
      </c>
      <c r="L4860" s="20">
        <v>0.24</v>
      </c>
      <c r="M4860" t="str">
        <f>_xlfn.XLOOKUP(Production_Downtime_Cleaned[[#This Row],[machine_id]],Machine_master[machine_id],Machine_master[department])</f>
        <v>Machining</v>
      </c>
    </row>
    <row r="4861" spans="1:13">
      <c r="A4861" s="19">
        <v>45860</v>
      </c>
      <c r="B4861" t="s">
        <v>21</v>
      </c>
      <c r="C4861" t="s">
        <v>18</v>
      </c>
      <c r="D4861">
        <v>8</v>
      </c>
      <c r="E4861">
        <v>0</v>
      </c>
      <c r="F4861">
        <v>8</v>
      </c>
      <c r="G4861">
        <v>659</v>
      </c>
      <c r="H4861" t="s">
        <v>15</v>
      </c>
      <c r="I4861">
        <v>0</v>
      </c>
      <c r="J4861" t="s">
        <v>16</v>
      </c>
      <c r="K4861" s="20">
        <v>0</v>
      </c>
      <c r="L4861" s="20">
        <v>1</v>
      </c>
      <c r="M4861" t="str">
        <f>_xlfn.XLOOKUP(Production_Downtime_Cleaned[[#This Row],[machine_id]],Machine_master[machine_id],Machine_master[department])</f>
        <v>Machining</v>
      </c>
    </row>
    <row r="4862" spans="1:13">
      <c r="A4862" s="19">
        <v>45860</v>
      </c>
      <c r="B4862" t="s">
        <v>22</v>
      </c>
      <c r="C4862" t="s">
        <v>14</v>
      </c>
      <c r="D4862">
        <v>8</v>
      </c>
      <c r="E4862">
        <v>0</v>
      </c>
      <c r="F4862">
        <v>8</v>
      </c>
      <c r="G4862">
        <v>714</v>
      </c>
      <c r="H4862" t="s">
        <v>15</v>
      </c>
      <c r="I4862">
        <v>0</v>
      </c>
      <c r="J4862" t="s">
        <v>16</v>
      </c>
      <c r="K4862" s="20">
        <v>0</v>
      </c>
      <c r="L4862" s="20">
        <v>1</v>
      </c>
      <c r="M4862" t="str">
        <f>_xlfn.XLOOKUP(Production_Downtime_Cleaned[[#This Row],[machine_id]],Machine_master[machine_id],Machine_master[department])</f>
        <v>Machining</v>
      </c>
    </row>
    <row r="4863" spans="1:13">
      <c r="A4863" s="19">
        <v>45860</v>
      </c>
      <c r="B4863" t="s">
        <v>22</v>
      </c>
      <c r="C4863" t="s">
        <v>17</v>
      </c>
      <c r="D4863">
        <v>8</v>
      </c>
      <c r="E4863">
        <v>0</v>
      </c>
      <c r="F4863">
        <v>8</v>
      </c>
      <c r="G4863">
        <v>762</v>
      </c>
      <c r="H4863" t="s">
        <v>15</v>
      </c>
      <c r="I4863">
        <v>0</v>
      </c>
      <c r="J4863" t="s">
        <v>16</v>
      </c>
      <c r="K4863" s="20">
        <v>0</v>
      </c>
      <c r="L4863" s="20">
        <v>1</v>
      </c>
      <c r="M4863" t="str">
        <f>_xlfn.XLOOKUP(Production_Downtime_Cleaned[[#This Row],[machine_id]],Machine_master[machine_id],Machine_master[department])</f>
        <v>Machining</v>
      </c>
    </row>
    <row r="4864" spans="1:13">
      <c r="A4864" s="19">
        <v>45860</v>
      </c>
      <c r="B4864" t="s">
        <v>22</v>
      </c>
      <c r="C4864" t="s">
        <v>18</v>
      </c>
      <c r="D4864">
        <v>8</v>
      </c>
      <c r="E4864">
        <v>6</v>
      </c>
      <c r="F4864">
        <v>2</v>
      </c>
      <c r="G4864">
        <v>180</v>
      </c>
      <c r="H4864" t="s">
        <v>26</v>
      </c>
      <c r="I4864">
        <v>12200</v>
      </c>
      <c r="J4864" t="s">
        <v>16</v>
      </c>
      <c r="K4864" s="20">
        <v>0.75</v>
      </c>
      <c r="L4864" s="20">
        <v>0.25</v>
      </c>
      <c r="M4864" t="str">
        <f>_xlfn.XLOOKUP(Production_Downtime_Cleaned[[#This Row],[machine_id]],Machine_master[machine_id],Machine_master[department])</f>
        <v>Machining</v>
      </c>
    </row>
    <row r="4865" spans="1:13">
      <c r="A4865" s="19">
        <v>45860</v>
      </c>
      <c r="B4865" t="s">
        <v>23</v>
      </c>
      <c r="C4865" t="s">
        <v>14</v>
      </c>
      <c r="D4865">
        <v>8</v>
      </c>
      <c r="E4865">
        <v>0</v>
      </c>
      <c r="F4865">
        <v>8</v>
      </c>
      <c r="G4865">
        <v>3606</v>
      </c>
      <c r="H4865" t="s">
        <v>15</v>
      </c>
      <c r="I4865">
        <v>0</v>
      </c>
      <c r="J4865" t="s">
        <v>16</v>
      </c>
      <c r="K4865" s="20">
        <v>0</v>
      </c>
      <c r="L4865" s="20">
        <v>1</v>
      </c>
      <c r="M4865" t="str">
        <f>_xlfn.XLOOKUP(Production_Downtime_Cleaned[[#This Row],[machine_id]],Machine_master[machine_id],Machine_master[department])</f>
        <v>Assembly</v>
      </c>
    </row>
    <row r="4866" spans="1:13">
      <c r="A4866" s="19">
        <v>45860</v>
      </c>
      <c r="B4866" t="s">
        <v>23</v>
      </c>
      <c r="C4866" t="s">
        <v>17</v>
      </c>
      <c r="D4866">
        <v>8</v>
      </c>
      <c r="E4866">
        <v>0</v>
      </c>
      <c r="F4866">
        <v>8</v>
      </c>
      <c r="G4866">
        <v>3350</v>
      </c>
      <c r="H4866" t="s">
        <v>15</v>
      </c>
      <c r="I4866">
        <v>0</v>
      </c>
      <c r="J4866" t="s">
        <v>16</v>
      </c>
      <c r="K4866" s="20">
        <v>0</v>
      </c>
      <c r="L4866" s="20">
        <v>1</v>
      </c>
      <c r="M4866" t="str">
        <f>_xlfn.XLOOKUP(Production_Downtime_Cleaned[[#This Row],[machine_id]],Machine_master[machine_id],Machine_master[department])</f>
        <v>Assembly</v>
      </c>
    </row>
    <row r="4867" spans="1:13">
      <c r="A4867" s="19">
        <v>45860</v>
      </c>
      <c r="B4867" t="s">
        <v>23</v>
      </c>
      <c r="C4867" t="s">
        <v>18</v>
      </c>
      <c r="D4867">
        <v>8</v>
      </c>
      <c r="E4867">
        <v>0</v>
      </c>
      <c r="F4867">
        <v>8</v>
      </c>
      <c r="G4867">
        <v>3653</v>
      </c>
      <c r="H4867" t="s">
        <v>15</v>
      </c>
      <c r="I4867">
        <v>0</v>
      </c>
      <c r="J4867" t="s">
        <v>16</v>
      </c>
      <c r="K4867" s="20">
        <v>0</v>
      </c>
      <c r="L4867" s="20">
        <v>1</v>
      </c>
      <c r="M4867" t="str">
        <f>_xlfn.XLOOKUP(Production_Downtime_Cleaned[[#This Row],[machine_id]],Machine_master[machine_id],Machine_master[department])</f>
        <v>Assembly</v>
      </c>
    </row>
    <row r="4868" spans="1:13">
      <c r="A4868" s="19">
        <v>45860</v>
      </c>
      <c r="B4868" t="s">
        <v>24</v>
      </c>
      <c r="C4868" t="s">
        <v>14</v>
      </c>
      <c r="D4868">
        <v>8</v>
      </c>
      <c r="E4868">
        <v>1.6</v>
      </c>
      <c r="F4868">
        <v>6.4</v>
      </c>
      <c r="G4868">
        <v>2450</v>
      </c>
      <c r="H4868" t="s">
        <v>28</v>
      </c>
      <c r="I4868">
        <v>14300</v>
      </c>
      <c r="J4868" t="s">
        <v>16</v>
      </c>
      <c r="K4868" s="20">
        <v>0.2</v>
      </c>
      <c r="L4868" s="20">
        <v>0.8</v>
      </c>
      <c r="M4868" t="str">
        <f>_xlfn.XLOOKUP(Production_Downtime_Cleaned[[#This Row],[machine_id]],Machine_master[machine_id],Machine_master[department])</f>
        <v>Assembly</v>
      </c>
    </row>
    <row r="4869" spans="1:13">
      <c r="A4869" s="19">
        <v>45860</v>
      </c>
      <c r="B4869" t="s">
        <v>24</v>
      </c>
      <c r="C4869" t="s">
        <v>17</v>
      </c>
      <c r="D4869">
        <v>8</v>
      </c>
      <c r="E4869">
        <v>0</v>
      </c>
      <c r="F4869">
        <v>8</v>
      </c>
      <c r="G4869">
        <v>3243</v>
      </c>
      <c r="H4869" t="s">
        <v>15</v>
      </c>
      <c r="I4869">
        <v>0</v>
      </c>
      <c r="J4869" t="s">
        <v>16</v>
      </c>
      <c r="K4869" s="20">
        <v>0</v>
      </c>
      <c r="L4869" s="20">
        <v>1</v>
      </c>
      <c r="M4869" t="str">
        <f>_xlfn.XLOOKUP(Production_Downtime_Cleaned[[#This Row],[machine_id]],Machine_master[machine_id],Machine_master[department])</f>
        <v>Assembly</v>
      </c>
    </row>
    <row r="4870" spans="1:13">
      <c r="A4870" s="19">
        <v>45860</v>
      </c>
      <c r="B4870" t="s">
        <v>24</v>
      </c>
      <c r="C4870" t="s">
        <v>18</v>
      </c>
      <c r="D4870">
        <v>8</v>
      </c>
      <c r="E4870">
        <v>0</v>
      </c>
      <c r="F4870">
        <v>8</v>
      </c>
      <c r="G4870">
        <v>3391</v>
      </c>
      <c r="H4870" t="s">
        <v>15</v>
      </c>
      <c r="I4870">
        <v>0</v>
      </c>
      <c r="J4870" t="s">
        <v>16</v>
      </c>
      <c r="K4870" s="20">
        <v>0</v>
      </c>
      <c r="L4870" s="20">
        <v>1</v>
      </c>
      <c r="M4870" t="str">
        <f>_xlfn.XLOOKUP(Production_Downtime_Cleaned[[#This Row],[machine_id]],Machine_master[machine_id],Machine_master[department])</f>
        <v>Assembly</v>
      </c>
    </row>
    <row r="4871" spans="1:13">
      <c r="A4871" s="19">
        <v>45860</v>
      </c>
      <c r="B4871" t="s">
        <v>25</v>
      </c>
      <c r="C4871" t="s">
        <v>14</v>
      </c>
      <c r="D4871">
        <v>8</v>
      </c>
      <c r="E4871">
        <v>0</v>
      </c>
      <c r="F4871">
        <v>8</v>
      </c>
      <c r="G4871">
        <v>4210</v>
      </c>
      <c r="H4871" t="s">
        <v>15</v>
      </c>
      <c r="I4871">
        <v>0</v>
      </c>
      <c r="J4871" t="s">
        <v>16</v>
      </c>
      <c r="K4871" s="20">
        <v>0</v>
      </c>
      <c r="L4871" s="20">
        <v>1</v>
      </c>
      <c r="M4871" t="str">
        <f>_xlfn.XLOOKUP(Production_Downtime_Cleaned[[#This Row],[machine_id]],Machine_master[machine_id],Machine_master[department])</f>
        <v>Cutting</v>
      </c>
    </row>
    <row r="4872" spans="1:13">
      <c r="A4872" s="19">
        <v>45860</v>
      </c>
      <c r="B4872" t="s">
        <v>25</v>
      </c>
      <c r="C4872" t="s">
        <v>17</v>
      </c>
      <c r="D4872">
        <v>8</v>
      </c>
      <c r="E4872">
        <v>0</v>
      </c>
      <c r="F4872">
        <v>8</v>
      </c>
      <c r="G4872">
        <v>4035</v>
      </c>
      <c r="H4872" t="s">
        <v>15</v>
      </c>
      <c r="I4872">
        <v>0</v>
      </c>
      <c r="J4872" t="s">
        <v>16</v>
      </c>
      <c r="K4872" s="20">
        <v>0</v>
      </c>
      <c r="L4872" s="20">
        <v>1</v>
      </c>
      <c r="M4872" t="str">
        <f>_xlfn.XLOOKUP(Production_Downtime_Cleaned[[#This Row],[machine_id]],Machine_master[machine_id],Machine_master[department])</f>
        <v>Cutting</v>
      </c>
    </row>
    <row r="4873" spans="1:13">
      <c r="A4873" s="19">
        <v>45860</v>
      </c>
      <c r="B4873" t="s">
        <v>25</v>
      </c>
      <c r="C4873" t="s">
        <v>18</v>
      </c>
      <c r="D4873">
        <v>8</v>
      </c>
      <c r="E4873">
        <v>0</v>
      </c>
      <c r="F4873">
        <v>8</v>
      </c>
      <c r="G4873">
        <v>3769</v>
      </c>
      <c r="H4873" t="s">
        <v>15</v>
      </c>
      <c r="I4873">
        <v>0</v>
      </c>
      <c r="J4873" t="s">
        <v>16</v>
      </c>
      <c r="K4873" s="20">
        <v>0</v>
      </c>
      <c r="L4873" s="20">
        <v>1</v>
      </c>
      <c r="M4873" t="str">
        <f>_xlfn.XLOOKUP(Production_Downtime_Cleaned[[#This Row],[machine_id]],Machine_master[machine_id],Machine_master[department])</f>
        <v>Cutting</v>
      </c>
    </row>
    <row r="4874" spans="1:13">
      <c r="A4874" s="19">
        <v>45861</v>
      </c>
      <c r="B4874" t="s">
        <v>13</v>
      </c>
      <c r="C4874" t="s">
        <v>14</v>
      </c>
      <c r="D4874">
        <v>8</v>
      </c>
      <c r="E4874">
        <v>5.7</v>
      </c>
      <c r="F4874">
        <v>2.2999999999999998</v>
      </c>
      <c r="G4874">
        <v>1330</v>
      </c>
      <c r="H4874" t="s">
        <v>31</v>
      </c>
      <c r="I4874">
        <v>12200</v>
      </c>
      <c r="J4874" t="s">
        <v>16</v>
      </c>
      <c r="K4874" s="20">
        <v>0.71</v>
      </c>
      <c r="L4874" s="20">
        <v>0.28999999999999998</v>
      </c>
      <c r="M4874" t="str">
        <f>_xlfn.XLOOKUP(Production_Downtime_Cleaned[[#This Row],[machine_id]],Machine_master[machine_id],Machine_master[department])</f>
        <v>Stamping</v>
      </c>
    </row>
    <row r="4875" spans="1:13">
      <c r="A4875" s="19">
        <v>45861</v>
      </c>
      <c r="B4875" t="s">
        <v>13</v>
      </c>
      <c r="C4875" t="s">
        <v>17</v>
      </c>
      <c r="D4875">
        <v>8</v>
      </c>
      <c r="E4875">
        <v>0</v>
      </c>
      <c r="F4875">
        <v>8</v>
      </c>
      <c r="G4875">
        <v>4877</v>
      </c>
      <c r="H4875" t="s">
        <v>15</v>
      </c>
      <c r="I4875">
        <v>0</v>
      </c>
      <c r="J4875" t="s">
        <v>16</v>
      </c>
      <c r="K4875" s="20">
        <v>0</v>
      </c>
      <c r="L4875" s="20">
        <v>1</v>
      </c>
      <c r="M4875" t="str">
        <f>_xlfn.XLOOKUP(Production_Downtime_Cleaned[[#This Row],[machine_id]],Machine_master[machine_id],Machine_master[department])</f>
        <v>Stamping</v>
      </c>
    </row>
    <row r="4876" spans="1:13">
      <c r="A4876" s="19">
        <v>45861</v>
      </c>
      <c r="B4876" t="s">
        <v>13</v>
      </c>
      <c r="C4876" t="s">
        <v>18</v>
      </c>
      <c r="D4876">
        <v>8</v>
      </c>
      <c r="E4876">
        <v>0</v>
      </c>
      <c r="F4876">
        <v>8</v>
      </c>
      <c r="G4876">
        <v>5043</v>
      </c>
      <c r="H4876" t="s">
        <v>15</v>
      </c>
      <c r="I4876">
        <v>0</v>
      </c>
      <c r="J4876" t="s">
        <v>16</v>
      </c>
      <c r="K4876" s="20">
        <v>0</v>
      </c>
      <c r="L4876" s="20">
        <v>1</v>
      </c>
      <c r="M4876" t="str">
        <f>_xlfn.XLOOKUP(Production_Downtime_Cleaned[[#This Row],[machine_id]],Machine_master[machine_id],Machine_master[department])</f>
        <v>Stamping</v>
      </c>
    </row>
    <row r="4877" spans="1:13">
      <c r="A4877" s="19">
        <v>45861</v>
      </c>
      <c r="B4877" t="s">
        <v>19</v>
      </c>
      <c r="C4877" t="s">
        <v>14</v>
      </c>
      <c r="D4877">
        <v>8</v>
      </c>
      <c r="E4877">
        <v>2.5</v>
      </c>
      <c r="F4877">
        <v>5.5</v>
      </c>
      <c r="G4877">
        <v>3268</v>
      </c>
      <c r="H4877" t="s">
        <v>27</v>
      </c>
      <c r="I4877">
        <v>2900</v>
      </c>
      <c r="J4877" t="s">
        <v>16</v>
      </c>
      <c r="K4877" s="20">
        <v>0.31</v>
      </c>
      <c r="L4877" s="20">
        <v>0.69</v>
      </c>
      <c r="M4877" t="str">
        <f>_xlfn.XLOOKUP(Production_Downtime_Cleaned[[#This Row],[machine_id]],Machine_master[machine_id],Machine_master[department])</f>
        <v>Stamping</v>
      </c>
    </row>
    <row r="4878" spans="1:13">
      <c r="A4878" s="19">
        <v>45861</v>
      </c>
      <c r="B4878" t="s">
        <v>19</v>
      </c>
      <c r="C4878" t="s">
        <v>17</v>
      </c>
      <c r="D4878">
        <v>8</v>
      </c>
      <c r="E4878">
        <v>0</v>
      </c>
      <c r="F4878">
        <v>8</v>
      </c>
      <c r="G4878">
        <v>4947</v>
      </c>
      <c r="H4878" t="s">
        <v>15</v>
      </c>
      <c r="I4878">
        <v>0</v>
      </c>
      <c r="J4878" t="s">
        <v>16</v>
      </c>
      <c r="K4878" s="20">
        <v>0</v>
      </c>
      <c r="L4878" s="20">
        <v>1</v>
      </c>
      <c r="M4878" t="str">
        <f>_xlfn.XLOOKUP(Production_Downtime_Cleaned[[#This Row],[machine_id]],Machine_master[machine_id],Machine_master[department])</f>
        <v>Stamping</v>
      </c>
    </row>
    <row r="4879" spans="1:13">
      <c r="A4879" s="19">
        <v>45861</v>
      </c>
      <c r="B4879" t="s">
        <v>19</v>
      </c>
      <c r="C4879" t="s">
        <v>18</v>
      </c>
      <c r="D4879">
        <v>8</v>
      </c>
      <c r="E4879">
        <v>0</v>
      </c>
      <c r="F4879">
        <v>8</v>
      </c>
      <c r="G4879">
        <v>5424</v>
      </c>
      <c r="H4879" t="s">
        <v>15</v>
      </c>
      <c r="I4879">
        <v>0</v>
      </c>
      <c r="J4879" t="s">
        <v>16</v>
      </c>
      <c r="K4879" s="20">
        <v>0</v>
      </c>
      <c r="L4879" s="20">
        <v>1</v>
      </c>
      <c r="M4879" t="str">
        <f>_xlfn.XLOOKUP(Production_Downtime_Cleaned[[#This Row],[machine_id]],Machine_master[machine_id],Machine_master[department])</f>
        <v>Stamping</v>
      </c>
    </row>
    <row r="4880" spans="1:13">
      <c r="A4880" s="19">
        <v>45861</v>
      </c>
      <c r="B4880" t="s">
        <v>20</v>
      </c>
      <c r="C4880" t="s">
        <v>14</v>
      </c>
      <c r="D4880">
        <v>8</v>
      </c>
      <c r="E4880">
        <v>6.7</v>
      </c>
      <c r="F4880">
        <v>1.3</v>
      </c>
      <c r="G4880">
        <v>729</v>
      </c>
      <c r="H4880" t="s">
        <v>26</v>
      </c>
      <c r="I4880">
        <v>6300</v>
      </c>
      <c r="J4880" t="s">
        <v>16</v>
      </c>
      <c r="K4880" s="20">
        <v>0.84</v>
      </c>
      <c r="L4880" s="20">
        <v>0.16</v>
      </c>
      <c r="M4880" t="str">
        <f>_xlfn.XLOOKUP(Production_Downtime_Cleaned[[#This Row],[machine_id]],Machine_master[machine_id],Machine_master[department])</f>
        <v>Stamping</v>
      </c>
    </row>
    <row r="4881" spans="1:13">
      <c r="A4881" s="19">
        <v>45861</v>
      </c>
      <c r="B4881" t="s">
        <v>20</v>
      </c>
      <c r="C4881" t="s">
        <v>17</v>
      </c>
      <c r="D4881">
        <v>8</v>
      </c>
      <c r="E4881">
        <v>0</v>
      </c>
      <c r="F4881">
        <v>8</v>
      </c>
      <c r="G4881">
        <v>4474</v>
      </c>
      <c r="H4881" t="s">
        <v>15</v>
      </c>
      <c r="I4881">
        <v>0</v>
      </c>
      <c r="J4881" t="s">
        <v>16</v>
      </c>
      <c r="K4881" s="20">
        <v>0</v>
      </c>
      <c r="L4881" s="20">
        <v>1</v>
      </c>
      <c r="M4881" t="str">
        <f>_xlfn.XLOOKUP(Production_Downtime_Cleaned[[#This Row],[machine_id]],Machine_master[machine_id],Machine_master[department])</f>
        <v>Stamping</v>
      </c>
    </row>
    <row r="4882" spans="1:13">
      <c r="A4882" s="19">
        <v>45861</v>
      </c>
      <c r="B4882" t="s">
        <v>20</v>
      </c>
      <c r="C4882" t="s">
        <v>18</v>
      </c>
      <c r="D4882">
        <v>8</v>
      </c>
      <c r="E4882">
        <v>5.6</v>
      </c>
      <c r="F4882">
        <v>2.4</v>
      </c>
      <c r="G4882">
        <v>1322</v>
      </c>
      <c r="H4882" t="s">
        <v>26</v>
      </c>
      <c r="I4882">
        <v>13800</v>
      </c>
      <c r="J4882" t="s">
        <v>16</v>
      </c>
      <c r="K4882" s="20">
        <v>0.7</v>
      </c>
      <c r="L4882" s="20">
        <v>0.3</v>
      </c>
      <c r="M4882" t="str">
        <f>_xlfn.XLOOKUP(Production_Downtime_Cleaned[[#This Row],[machine_id]],Machine_master[machine_id],Machine_master[department])</f>
        <v>Stamping</v>
      </c>
    </row>
    <row r="4883" spans="1:13">
      <c r="A4883" s="19">
        <v>45861</v>
      </c>
      <c r="B4883" t="s">
        <v>21</v>
      </c>
      <c r="C4883" t="s">
        <v>14</v>
      </c>
      <c r="D4883">
        <v>8</v>
      </c>
      <c r="E4883">
        <v>1.6</v>
      </c>
      <c r="F4883">
        <v>6.4</v>
      </c>
      <c r="G4883">
        <v>563</v>
      </c>
      <c r="H4883" t="s">
        <v>27</v>
      </c>
      <c r="I4883">
        <v>13300</v>
      </c>
      <c r="J4883" t="s">
        <v>16</v>
      </c>
      <c r="K4883" s="20">
        <v>0.2</v>
      </c>
      <c r="L4883" s="20">
        <v>0.8</v>
      </c>
      <c r="M4883" t="str">
        <f>_xlfn.XLOOKUP(Production_Downtime_Cleaned[[#This Row],[machine_id]],Machine_master[machine_id],Machine_master[department])</f>
        <v>Machining</v>
      </c>
    </row>
    <row r="4884" spans="1:13">
      <c r="A4884" s="19">
        <v>45861</v>
      </c>
      <c r="B4884" t="s">
        <v>21</v>
      </c>
      <c r="C4884" t="s">
        <v>17</v>
      </c>
      <c r="D4884">
        <v>8</v>
      </c>
      <c r="E4884">
        <v>0</v>
      </c>
      <c r="F4884">
        <v>8</v>
      </c>
      <c r="G4884">
        <v>689</v>
      </c>
      <c r="H4884" t="s">
        <v>15</v>
      </c>
      <c r="I4884">
        <v>0</v>
      </c>
      <c r="J4884" t="s">
        <v>16</v>
      </c>
      <c r="K4884" s="20">
        <v>0</v>
      </c>
      <c r="L4884" s="20">
        <v>1</v>
      </c>
      <c r="M4884" t="str">
        <f>_xlfn.XLOOKUP(Production_Downtime_Cleaned[[#This Row],[machine_id]],Machine_master[machine_id],Machine_master[department])</f>
        <v>Machining</v>
      </c>
    </row>
    <row r="4885" spans="1:13">
      <c r="A4885" s="19">
        <v>45861</v>
      </c>
      <c r="B4885" t="s">
        <v>21</v>
      </c>
      <c r="C4885" t="s">
        <v>18</v>
      </c>
      <c r="D4885">
        <v>8</v>
      </c>
      <c r="E4885">
        <v>0</v>
      </c>
      <c r="F4885">
        <v>8</v>
      </c>
      <c r="G4885">
        <v>654</v>
      </c>
      <c r="H4885" t="s">
        <v>15</v>
      </c>
      <c r="I4885">
        <v>0</v>
      </c>
      <c r="J4885" t="s">
        <v>16</v>
      </c>
      <c r="K4885" s="20">
        <v>0</v>
      </c>
      <c r="L4885" s="20">
        <v>1</v>
      </c>
      <c r="M4885" t="str">
        <f>_xlfn.XLOOKUP(Production_Downtime_Cleaned[[#This Row],[machine_id]],Machine_master[machine_id],Machine_master[department])</f>
        <v>Machining</v>
      </c>
    </row>
    <row r="4886" spans="1:13">
      <c r="A4886" s="19">
        <v>45861</v>
      </c>
      <c r="B4886" t="s">
        <v>22</v>
      </c>
      <c r="C4886" t="s">
        <v>14</v>
      </c>
      <c r="D4886">
        <v>8</v>
      </c>
      <c r="E4886">
        <v>0</v>
      </c>
      <c r="F4886">
        <v>8</v>
      </c>
      <c r="G4886">
        <v>770</v>
      </c>
      <c r="H4886" t="s">
        <v>15</v>
      </c>
      <c r="I4886">
        <v>0</v>
      </c>
      <c r="J4886" t="s">
        <v>16</v>
      </c>
      <c r="K4886" s="20">
        <v>0</v>
      </c>
      <c r="L4886" s="20">
        <v>1</v>
      </c>
      <c r="M4886" t="str">
        <f>_xlfn.XLOOKUP(Production_Downtime_Cleaned[[#This Row],[machine_id]],Machine_master[machine_id],Machine_master[department])</f>
        <v>Machining</v>
      </c>
    </row>
    <row r="4887" spans="1:13">
      <c r="A4887" s="19">
        <v>45861</v>
      </c>
      <c r="B4887" t="s">
        <v>22</v>
      </c>
      <c r="C4887" t="s">
        <v>17</v>
      </c>
      <c r="D4887">
        <v>8</v>
      </c>
      <c r="E4887">
        <v>0</v>
      </c>
      <c r="F4887">
        <v>8</v>
      </c>
      <c r="G4887">
        <v>758</v>
      </c>
      <c r="H4887" t="s">
        <v>15</v>
      </c>
      <c r="I4887">
        <v>0</v>
      </c>
      <c r="J4887" t="s">
        <v>16</v>
      </c>
      <c r="K4887" s="20">
        <v>0</v>
      </c>
      <c r="L4887" s="20">
        <v>1</v>
      </c>
      <c r="M4887" t="str">
        <f>_xlfn.XLOOKUP(Production_Downtime_Cleaned[[#This Row],[machine_id]],Machine_master[machine_id],Machine_master[department])</f>
        <v>Machining</v>
      </c>
    </row>
    <row r="4888" spans="1:13">
      <c r="A4888" s="19">
        <v>45861</v>
      </c>
      <c r="B4888" t="s">
        <v>22</v>
      </c>
      <c r="C4888" t="s">
        <v>18</v>
      </c>
      <c r="D4888">
        <v>8</v>
      </c>
      <c r="E4888">
        <v>0</v>
      </c>
      <c r="F4888">
        <v>8</v>
      </c>
      <c r="G4888">
        <v>679</v>
      </c>
      <c r="H4888" t="s">
        <v>15</v>
      </c>
      <c r="I4888">
        <v>0</v>
      </c>
      <c r="J4888" t="s">
        <v>16</v>
      </c>
      <c r="K4888" s="20">
        <v>0</v>
      </c>
      <c r="L4888" s="20">
        <v>1</v>
      </c>
      <c r="M4888" t="str">
        <f>_xlfn.XLOOKUP(Production_Downtime_Cleaned[[#This Row],[machine_id]],Machine_master[machine_id],Machine_master[department])</f>
        <v>Machining</v>
      </c>
    </row>
    <row r="4889" spans="1:13">
      <c r="A4889" s="19">
        <v>45861</v>
      </c>
      <c r="B4889" t="s">
        <v>23</v>
      </c>
      <c r="C4889" t="s">
        <v>14</v>
      </c>
      <c r="D4889">
        <v>8</v>
      </c>
      <c r="E4889">
        <v>0</v>
      </c>
      <c r="F4889">
        <v>8</v>
      </c>
      <c r="G4889">
        <v>3191</v>
      </c>
      <c r="H4889" t="s">
        <v>15</v>
      </c>
      <c r="I4889">
        <v>0</v>
      </c>
      <c r="J4889" t="s">
        <v>16</v>
      </c>
      <c r="K4889" s="20">
        <v>0</v>
      </c>
      <c r="L4889" s="20">
        <v>1</v>
      </c>
      <c r="M4889" t="str">
        <f>_xlfn.XLOOKUP(Production_Downtime_Cleaned[[#This Row],[machine_id]],Machine_master[machine_id],Machine_master[department])</f>
        <v>Assembly</v>
      </c>
    </row>
    <row r="4890" spans="1:13">
      <c r="A4890" s="19">
        <v>45861</v>
      </c>
      <c r="B4890" t="s">
        <v>23</v>
      </c>
      <c r="C4890" t="s">
        <v>17</v>
      </c>
      <c r="D4890">
        <v>8</v>
      </c>
      <c r="E4890">
        <v>0</v>
      </c>
      <c r="F4890">
        <v>8</v>
      </c>
      <c r="G4890">
        <v>2993</v>
      </c>
      <c r="H4890" t="s">
        <v>15</v>
      </c>
      <c r="I4890">
        <v>0</v>
      </c>
      <c r="J4890" t="s">
        <v>16</v>
      </c>
      <c r="K4890" s="20">
        <v>0</v>
      </c>
      <c r="L4890" s="20">
        <v>1</v>
      </c>
      <c r="M4890" t="str">
        <f>_xlfn.XLOOKUP(Production_Downtime_Cleaned[[#This Row],[machine_id]],Machine_master[machine_id],Machine_master[department])</f>
        <v>Assembly</v>
      </c>
    </row>
    <row r="4891" spans="1:13">
      <c r="A4891" s="19">
        <v>45861</v>
      </c>
      <c r="B4891" t="s">
        <v>23</v>
      </c>
      <c r="C4891" t="s">
        <v>18</v>
      </c>
      <c r="D4891">
        <v>8</v>
      </c>
      <c r="E4891">
        <v>1.7</v>
      </c>
      <c r="F4891">
        <v>6.3</v>
      </c>
      <c r="G4891">
        <v>2771</v>
      </c>
      <c r="H4891" t="s">
        <v>27</v>
      </c>
      <c r="I4891">
        <v>7900</v>
      </c>
      <c r="J4891" t="s">
        <v>16</v>
      </c>
      <c r="K4891" s="20">
        <v>0.21</v>
      </c>
      <c r="L4891" s="20">
        <v>0.79</v>
      </c>
      <c r="M4891" t="str">
        <f>_xlfn.XLOOKUP(Production_Downtime_Cleaned[[#This Row],[machine_id]],Machine_master[machine_id],Machine_master[department])</f>
        <v>Assembly</v>
      </c>
    </row>
    <row r="4892" spans="1:13">
      <c r="A4892" s="19">
        <v>45861</v>
      </c>
      <c r="B4892" t="s">
        <v>24</v>
      </c>
      <c r="C4892" t="s">
        <v>14</v>
      </c>
      <c r="D4892">
        <v>8</v>
      </c>
      <c r="E4892">
        <v>0</v>
      </c>
      <c r="F4892">
        <v>8</v>
      </c>
      <c r="G4892">
        <v>3068</v>
      </c>
      <c r="H4892" t="s">
        <v>15</v>
      </c>
      <c r="I4892">
        <v>0</v>
      </c>
      <c r="J4892" t="s">
        <v>16</v>
      </c>
      <c r="K4892" s="20">
        <v>0</v>
      </c>
      <c r="L4892" s="20">
        <v>1</v>
      </c>
      <c r="M4892" t="str">
        <f>_xlfn.XLOOKUP(Production_Downtime_Cleaned[[#This Row],[machine_id]],Machine_master[machine_id],Machine_master[department])</f>
        <v>Assembly</v>
      </c>
    </row>
    <row r="4893" spans="1:13">
      <c r="A4893" s="19">
        <v>45861</v>
      </c>
      <c r="B4893" t="s">
        <v>24</v>
      </c>
      <c r="C4893" t="s">
        <v>17</v>
      </c>
      <c r="D4893">
        <v>8</v>
      </c>
      <c r="E4893">
        <v>5.6</v>
      </c>
      <c r="F4893">
        <v>2.4</v>
      </c>
      <c r="G4893">
        <v>958</v>
      </c>
      <c r="H4893" t="s">
        <v>31</v>
      </c>
      <c r="I4893">
        <v>8300</v>
      </c>
      <c r="J4893" t="s">
        <v>16</v>
      </c>
      <c r="K4893" s="20">
        <v>0.7</v>
      </c>
      <c r="L4893" s="20">
        <v>0.3</v>
      </c>
      <c r="M4893" t="str">
        <f>_xlfn.XLOOKUP(Production_Downtime_Cleaned[[#This Row],[machine_id]],Machine_master[machine_id],Machine_master[department])</f>
        <v>Assembly</v>
      </c>
    </row>
    <row r="4894" spans="1:13">
      <c r="A4894" s="19">
        <v>45861</v>
      </c>
      <c r="B4894" t="s">
        <v>24</v>
      </c>
      <c r="C4894" t="s">
        <v>18</v>
      </c>
      <c r="D4894">
        <v>8</v>
      </c>
      <c r="E4894">
        <v>0</v>
      </c>
      <c r="F4894">
        <v>8</v>
      </c>
      <c r="G4894">
        <v>3479</v>
      </c>
      <c r="H4894" t="s">
        <v>15</v>
      </c>
      <c r="I4894">
        <v>0</v>
      </c>
      <c r="J4894" t="s">
        <v>16</v>
      </c>
      <c r="K4894" s="20">
        <v>0</v>
      </c>
      <c r="L4894" s="20">
        <v>1</v>
      </c>
      <c r="M4894" t="str">
        <f>_xlfn.XLOOKUP(Production_Downtime_Cleaned[[#This Row],[machine_id]],Machine_master[machine_id],Machine_master[department])</f>
        <v>Assembly</v>
      </c>
    </row>
    <row r="4895" spans="1:13">
      <c r="A4895" s="19">
        <v>45861</v>
      </c>
      <c r="B4895" t="s">
        <v>25</v>
      </c>
      <c r="C4895" t="s">
        <v>14</v>
      </c>
      <c r="D4895">
        <v>8</v>
      </c>
      <c r="E4895">
        <v>0</v>
      </c>
      <c r="F4895">
        <v>8</v>
      </c>
      <c r="G4895">
        <v>4124</v>
      </c>
      <c r="H4895" t="s">
        <v>15</v>
      </c>
      <c r="I4895">
        <v>0</v>
      </c>
      <c r="J4895" t="s">
        <v>16</v>
      </c>
      <c r="K4895" s="20">
        <v>0</v>
      </c>
      <c r="L4895" s="20">
        <v>1</v>
      </c>
      <c r="M4895" t="str">
        <f>_xlfn.XLOOKUP(Production_Downtime_Cleaned[[#This Row],[machine_id]],Machine_master[machine_id],Machine_master[department])</f>
        <v>Cutting</v>
      </c>
    </row>
    <row r="4896" spans="1:13">
      <c r="A4896" s="19">
        <v>45861</v>
      </c>
      <c r="B4896" t="s">
        <v>25</v>
      </c>
      <c r="C4896" t="s">
        <v>17</v>
      </c>
      <c r="D4896">
        <v>8</v>
      </c>
      <c r="E4896">
        <v>0</v>
      </c>
      <c r="F4896">
        <v>8</v>
      </c>
      <c r="G4896">
        <v>4136</v>
      </c>
      <c r="H4896" t="s">
        <v>15</v>
      </c>
      <c r="I4896">
        <v>0</v>
      </c>
      <c r="J4896" t="s">
        <v>16</v>
      </c>
      <c r="K4896" s="20">
        <v>0</v>
      </c>
      <c r="L4896" s="20">
        <v>1</v>
      </c>
      <c r="M4896" t="str">
        <f>_xlfn.XLOOKUP(Production_Downtime_Cleaned[[#This Row],[machine_id]],Machine_master[machine_id],Machine_master[department])</f>
        <v>Cutting</v>
      </c>
    </row>
    <row r="4897" spans="1:13">
      <c r="A4897" s="19">
        <v>45861</v>
      </c>
      <c r="B4897" t="s">
        <v>25</v>
      </c>
      <c r="C4897" t="s">
        <v>18</v>
      </c>
      <c r="D4897">
        <v>8</v>
      </c>
      <c r="E4897">
        <v>6.2</v>
      </c>
      <c r="F4897">
        <v>1.8</v>
      </c>
      <c r="G4897">
        <v>935</v>
      </c>
      <c r="H4897" t="s">
        <v>27</v>
      </c>
      <c r="I4897">
        <v>14200</v>
      </c>
      <c r="J4897" t="s">
        <v>16</v>
      </c>
      <c r="K4897" s="20">
        <v>0.78</v>
      </c>
      <c r="L4897" s="20">
        <v>0.23</v>
      </c>
      <c r="M4897" t="str">
        <f>_xlfn.XLOOKUP(Production_Downtime_Cleaned[[#This Row],[machine_id]],Machine_master[machine_id],Machine_master[department])</f>
        <v>Cutting</v>
      </c>
    </row>
    <row r="4898" spans="1:13">
      <c r="A4898" s="19">
        <v>45862</v>
      </c>
      <c r="B4898" t="s">
        <v>13</v>
      </c>
      <c r="C4898" t="s">
        <v>14</v>
      </c>
      <c r="D4898">
        <v>8</v>
      </c>
      <c r="E4898">
        <v>0</v>
      </c>
      <c r="F4898">
        <v>8</v>
      </c>
      <c r="G4898">
        <v>5375</v>
      </c>
      <c r="H4898" t="s">
        <v>15</v>
      </c>
      <c r="I4898">
        <v>0</v>
      </c>
      <c r="J4898" t="s">
        <v>16</v>
      </c>
      <c r="K4898" s="20">
        <v>0</v>
      </c>
      <c r="L4898" s="20">
        <v>1</v>
      </c>
      <c r="M4898" t="str">
        <f>_xlfn.XLOOKUP(Production_Downtime_Cleaned[[#This Row],[machine_id]],Machine_master[machine_id],Machine_master[department])</f>
        <v>Stamping</v>
      </c>
    </row>
    <row r="4899" spans="1:13">
      <c r="A4899" s="19">
        <v>45862</v>
      </c>
      <c r="B4899" t="s">
        <v>13</v>
      </c>
      <c r="C4899" t="s">
        <v>17</v>
      </c>
      <c r="D4899">
        <v>8</v>
      </c>
      <c r="E4899">
        <v>0</v>
      </c>
      <c r="F4899">
        <v>8</v>
      </c>
      <c r="G4899">
        <v>5058</v>
      </c>
      <c r="H4899" t="s">
        <v>15</v>
      </c>
      <c r="I4899">
        <v>0</v>
      </c>
      <c r="J4899" t="s">
        <v>16</v>
      </c>
      <c r="K4899" s="20">
        <v>0</v>
      </c>
      <c r="L4899" s="20">
        <v>1</v>
      </c>
      <c r="M4899" t="str">
        <f>_xlfn.XLOOKUP(Production_Downtime_Cleaned[[#This Row],[machine_id]],Machine_master[machine_id],Machine_master[department])</f>
        <v>Stamping</v>
      </c>
    </row>
    <row r="4900" spans="1:13">
      <c r="A4900" s="19">
        <v>45862</v>
      </c>
      <c r="B4900" t="s">
        <v>13</v>
      </c>
      <c r="C4900" t="s">
        <v>18</v>
      </c>
      <c r="D4900">
        <v>8</v>
      </c>
      <c r="E4900">
        <v>0.6</v>
      </c>
      <c r="F4900">
        <v>7.4</v>
      </c>
      <c r="G4900">
        <v>4219</v>
      </c>
      <c r="H4900" t="s">
        <v>31</v>
      </c>
      <c r="I4900">
        <v>5300</v>
      </c>
      <c r="J4900" t="s">
        <v>16</v>
      </c>
      <c r="K4900" s="20">
        <v>0.08</v>
      </c>
      <c r="L4900" s="20">
        <v>0.93</v>
      </c>
      <c r="M4900" t="str">
        <f>_xlfn.XLOOKUP(Production_Downtime_Cleaned[[#This Row],[machine_id]],Machine_master[machine_id],Machine_master[department])</f>
        <v>Stamping</v>
      </c>
    </row>
    <row r="4901" spans="1:13">
      <c r="A4901" s="19">
        <v>45862</v>
      </c>
      <c r="B4901" t="s">
        <v>19</v>
      </c>
      <c r="C4901" t="s">
        <v>14</v>
      </c>
      <c r="D4901">
        <v>8</v>
      </c>
      <c r="E4901">
        <v>0</v>
      </c>
      <c r="F4901">
        <v>8</v>
      </c>
      <c r="G4901">
        <v>4923</v>
      </c>
      <c r="H4901" t="s">
        <v>15</v>
      </c>
      <c r="I4901">
        <v>0</v>
      </c>
      <c r="J4901" t="s">
        <v>16</v>
      </c>
      <c r="K4901" s="20">
        <v>0</v>
      </c>
      <c r="L4901" s="20">
        <v>1</v>
      </c>
      <c r="M4901" t="str">
        <f>_xlfn.XLOOKUP(Production_Downtime_Cleaned[[#This Row],[machine_id]],Machine_master[machine_id],Machine_master[department])</f>
        <v>Stamping</v>
      </c>
    </row>
    <row r="4902" spans="1:13">
      <c r="A4902" s="19">
        <v>45862</v>
      </c>
      <c r="B4902" t="s">
        <v>19</v>
      </c>
      <c r="C4902" t="s">
        <v>17</v>
      </c>
      <c r="D4902">
        <v>8</v>
      </c>
      <c r="E4902">
        <v>0</v>
      </c>
      <c r="F4902">
        <v>8</v>
      </c>
      <c r="G4902">
        <v>5262</v>
      </c>
      <c r="H4902" t="s">
        <v>15</v>
      </c>
      <c r="I4902">
        <v>0</v>
      </c>
      <c r="J4902" t="s">
        <v>16</v>
      </c>
      <c r="K4902" s="20">
        <v>0</v>
      </c>
      <c r="L4902" s="20">
        <v>1</v>
      </c>
      <c r="M4902" t="str">
        <f>_xlfn.XLOOKUP(Production_Downtime_Cleaned[[#This Row],[machine_id]],Machine_master[machine_id],Machine_master[department])</f>
        <v>Stamping</v>
      </c>
    </row>
    <row r="4903" spans="1:13">
      <c r="A4903" s="19">
        <v>45862</v>
      </c>
      <c r="B4903" t="s">
        <v>19</v>
      </c>
      <c r="C4903" t="s">
        <v>18</v>
      </c>
      <c r="D4903">
        <v>8</v>
      </c>
      <c r="E4903">
        <v>0</v>
      </c>
      <c r="F4903">
        <v>8</v>
      </c>
      <c r="G4903">
        <v>5092</v>
      </c>
      <c r="H4903" t="s">
        <v>15</v>
      </c>
      <c r="I4903">
        <v>0</v>
      </c>
      <c r="J4903" t="s">
        <v>16</v>
      </c>
      <c r="K4903" s="20">
        <v>0</v>
      </c>
      <c r="L4903" s="20">
        <v>1</v>
      </c>
      <c r="M4903" t="str">
        <f>_xlfn.XLOOKUP(Production_Downtime_Cleaned[[#This Row],[machine_id]],Machine_master[machine_id],Machine_master[department])</f>
        <v>Stamping</v>
      </c>
    </row>
    <row r="4904" spans="1:13">
      <c r="A4904" s="19">
        <v>45862</v>
      </c>
      <c r="B4904" t="s">
        <v>20</v>
      </c>
      <c r="C4904" t="s">
        <v>14</v>
      </c>
      <c r="D4904">
        <v>8</v>
      </c>
      <c r="E4904">
        <v>0</v>
      </c>
      <c r="F4904">
        <v>8</v>
      </c>
      <c r="G4904">
        <v>4836</v>
      </c>
      <c r="H4904" t="s">
        <v>15</v>
      </c>
      <c r="I4904">
        <v>0</v>
      </c>
      <c r="J4904" t="s">
        <v>16</v>
      </c>
      <c r="K4904" s="20">
        <v>0</v>
      </c>
      <c r="L4904" s="20">
        <v>1</v>
      </c>
      <c r="M4904" t="str">
        <f>_xlfn.XLOOKUP(Production_Downtime_Cleaned[[#This Row],[machine_id]],Machine_master[machine_id],Machine_master[department])</f>
        <v>Stamping</v>
      </c>
    </row>
    <row r="4905" spans="1:13">
      <c r="A4905" s="19">
        <v>45862</v>
      </c>
      <c r="B4905" t="s">
        <v>20</v>
      </c>
      <c r="C4905" t="s">
        <v>17</v>
      </c>
      <c r="D4905">
        <v>8</v>
      </c>
      <c r="E4905">
        <v>6.2</v>
      </c>
      <c r="F4905">
        <v>1.8</v>
      </c>
      <c r="G4905">
        <v>959</v>
      </c>
      <c r="H4905" t="s">
        <v>28</v>
      </c>
      <c r="I4905">
        <v>13000</v>
      </c>
      <c r="J4905" t="s">
        <v>16</v>
      </c>
      <c r="K4905" s="20">
        <v>0.78</v>
      </c>
      <c r="L4905" s="20">
        <v>0.23</v>
      </c>
      <c r="M4905" t="str">
        <f>_xlfn.XLOOKUP(Production_Downtime_Cleaned[[#This Row],[machine_id]],Machine_master[machine_id],Machine_master[department])</f>
        <v>Stamping</v>
      </c>
    </row>
    <row r="4906" spans="1:13">
      <c r="A4906" s="19">
        <v>45862</v>
      </c>
      <c r="B4906" t="s">
        <v>20</v>
      </c>
      <c r="C4906" t="s">
        <v>18</v>
      </c>
      <c r="D4906">
        <v>8</v>
      </c>
      <c r="E4906">
        <v>4.3</v>
      </c>
      <c r="F4906">
        <v>3.7</v>
      </c>
      <c r="G4906">
        <v>2142</v>
      </c>
      <c r="H4906" t="s">
        <v>26</v>
      </c>
      <c r="I4906">
        <v>12300</v>
      </c>
      <c r="J4906" t="s">
        <v>16</v>
      </c>
      <c r="K4906" s="20">
        <v>0.54</v>
      </c>
      <c r="L4906" s="20">
        <v>0.46</v>
      </c>
      <c r="M4906" t="str">
        <f>_xlfn.XLOOKUP(Production_Downtime_Cleaned[[#This Row],[machine_id]],Machine_master[machine_id],Machine_master[department])</f>
        <v>Stamping</v>
      </c>
    </row>
    <row r="4907" spans="1:13">
      <c r="A4907" s="19">
        <v>45862</v>
      </c>
      <c r="B4907" t="s">
        <v>21</v>
      </c>
      <c r="C4907" t="s">
        <v>14</v>
      </c>
      <c r="D4907">
        <v>8</v>
      </c>
      <c r="E4907">
        <v>0</v>
      </c>
      <c r="F4907">
        <v>8</v>
      </c>
      <c r="G4907">
        <v>701</v>
      </c>
      <c r="H4907" t="s">
        <v>15</v>
      </c>
      <c r="I4907">
        <v>0</v>
      </c>
      <c r="J4907" t="s">
        <v>16</v>
      </c>
      <c r="K4907" s="20">
        <v>0</v>
      </c>
      <c r="L4907" s="20">
        <v>1</v>
      </c>
      <c r="M4907" t="str">
        <f>_xlfn.XLOOKUP(Production_Downtime_Cleaned[[#This Row],[machine_id]],Machine_master[machine_id],Machine_master[department])</f>
        <v>Machining</v>
      </c>
    </row>
    <row r="4908" spans="1:13">
      <c r="A4908" s="19">
        <v>45862</v>
      </c>
      <c r="B4908" t="s">
        <v>21</v>
      </c>
      <c r="C4908" t="s">
        <v>17</v>
      </c>
      <c r="D4908">
        <v>8</v>
      </c>
      <c r="E4908">
        <v>0</v>
      </c>
      <c r="F4908">
        <v>8</v>
      </c>
      <c r="G4908">
        <v>641</v>
      </c>
      <c r="H4908" t="s">
        <v>15</v>
      </c>
      <c r="I4908">
        <v>0</v>
      </c>
      <c r="J4908" t="s">
        <v>16</v>
      </c>
      <c r="K4908" s="20">
        <v>0</v>
      </c>
      <c r="L4908" s="20">
        <v>1</v>
      </c>
      <c r="M4908" t="str">
        <f>_xlfn.XLOOKUP(Production_Downtime_Cleaned[[#This Row],[machine_id]],Machine_master[machine_id],Machine_master[department])</f>
        <v>Machining</v>
      </c>
    </row>
    <row r="4909" spans="1:13">
      <c r="A4909" s="19">
        <v>45862</v>
      </c>
      <c r="B4909" t="s">
        <v>21</v>
      </c>
      <c r="C4909" t="s">
        <v>18</v>
      </c>
      <c r="D4909">
        <v>8</v>
      </c>
      <c r="E4909">
        <v>0</v>
      </c>
      <c r="F4909">
        <v>8</v>
      </c>
      <c r="G4909">
        <v>638</v>
      </c>
      <c r="H4909" t="s">
        <v>15</v>
      </c>
      <c r="I4909">
        <v>0</v>
      </c>
      <c r="J4909" t="s">
        <v>16</v>
      </c>
      <c r="K4909" s="20">
        <v>0</v>
      </c>
      <c r="L4909" s="20">
        <v>1</v>
      </c>
      <c r="M4909" t="str">
        <f>_xlfn.XLOOKUP(Production_Downtime_Cleaned[[#This Row],[machine_id]],Machine_master[machine_id],Machine_master[department])</f>
        <v>Machining</v>
      </c>
    </row>
    <row r="4910" spans="1:13">
      <c r="A4910" s="19">
        <v>45862</v>
      </c>
      <c r="B4910" t="s">
        <v>22</v>
      </c>
      <c r="C4910" t="s">
        <v>14</v>
      </c>
      <c r="D4910">
        <v>8</v>
      </c>
      <c r="E4910">
        <v>0.6</v>
      </c>
      <c r="F4910">
        <v>7.4</v>
      </c>
      <c r="G4910">
        <v>628</v>
      </c>
      <c r="H4910" t="s">
        <v>27</v>
      </c>
      <c r="I4910">
        <v>9600</v>
      </c>
      <c r="J4910" t="s">
        <v>16</v>
      </c>
      <c r="K4910" s="20">
        <v>0.08</v>
      </c>
      <c r="L4910" s="20">
        <v>0.93</v>
      </c>
      <c r="M4910" t="str">
        <f>_xlfn.XLOOKUP(Production_Downtime_Cleaned[[#This Row],[machine_id]],Machine_master[machine_id],Machine_master[department])</f>
        <v>Machining</v>
      </c>
    </row>
    <row r="4911" spans="1:13">
      <c r="A4911" s="19">
        <v>45862</v>
      </c>
      <c r="B4911" t="s">
        <v>22</v>
      </c>
      <c r="C4911" t="s">
        <v>17</v>
      </c>
      <c r="D4911">
        <v>8</v>
      </c>
      <c r="E4911">
        <v>0</v>
      </c>
      <c r="F4911">
        <v>8</v>
      </c>
      <c r="G4911">
        <v>696</v>
      </c>
      <c r="H4911" t="s">
        <v>15</v>
      </c>
      <c r="I4911">
        <v>0</v>
      </c>
      <c r="J4911" t="s">
        <v>16</v>
      </c>
      <c r="K4911" s="20">
        <v>0</v>
      </c>
      <c r="L4911" s="20">
        <v>1</v>
      </c>
      <c r="M4911" t="str">
        <f>_xlfn.XLOOKUP(Production_Downtime_Cleaned[[#This Row],[machine_id]],Machine_master[machine_id],Machine_master[department])</f>
        <v>Machining</v>
      </c>
    </row>
    <row r="4912" spans="1:13">
      <c r="A4912" s="19">
        <v>45862</v>
      </c>
      <c r="B4912" t="s">
        <v>22</v>
      </c>
      <c r="C4912" t="s">
        <v>18</v>
      </c>
      <c r="D4912">
        <v>8</v>
      </c>
      <c r="E4912">
        <v>0</v>
      </c>
      <c r="F4912">
        <v>8</v>
      </c>
      <c r="G4912">
        <v>813</v>
      </c>
      <c r="H4912" t="s">
        <v>15</v>
      </c>
      <c r="I4912">
        <v>0</v>
      </c>
      <c r="J4912" t="s">
        <v>16</v>
      </c>
      <c r="K4912" s="20">
        <v>0</v>
      </c>
      <c r="L4912" s="20">
        <v>1</v>
      </c>
      <c r="M4912" t="str">
        <f>_xlfn.XLOOKUP(Production_Downtime_Cleaned[[#This Row],[machine_id]],Machine_master[machine_id],Machine_master[department])</f>
        <v>Machining</v>
      </c>
    </row>
    <row r="4913" spans="1:13">
      <c r="A4913" s="19">
        <v>45862</v>
      </c>
      <c r="B4913" t="s">
        <v>23</v>
      </c>
      <c r="C4913" t="s">
        <v>14</v>
      </c>
      <c r="D4913">
        <v>8</v>
      </c>
      <c r="E4913">
        <v>0</v>
      </c>
      <c r="F4913">
        <v>8</v>
      </c>
      <c r="G4913">
        <v>3326</v>
      </c>
      <c r="H4913" t="s">
        <v>15</v>
      </c>
      <c r="I4913">
        <v>0</v>
      </c>
      <c r="J4913" t="s">
        <v>16</v>
      </c>
      <c r="K4913" s="20">
        <v>0</v>
      </c>
      <c r="L4913" s="20">
        <v>1</v>
      </c>
      <c r="M4913" t="str">
        <f>_xlfn.XLOOKUP(Production_Downtime_Cleaned[[#This Row],[machine_id]],Machine_master[machine_id],Machine_master[department])</f>
        <v>Assembly</v>
      </c>
    </row>
    <row r="4914" spans="1:13">
      <c r="A4914" s="19">
        <v>45862</v>
      </c>
      <c r="B4914" t="s">
        <v>23</v>
      </c>
      <c r="C4914" t="s">
        <v>17</v>
      </c>
      <c r="D4914">
        <v>8</v>
      </c>
      <c r="E4914">
        <v>0</v>
      </c>
      <c r="F4914">
        <v>8</v>
      </c>
      <c r="G4914">
        <v>3673</v>
      </c>
      <c r="H4914" t="s">
        <v>15</v>
      </c>
      <c r="I4914">
        <v>0</v>
      </c>
      <c r="J4914" t="s">
        <v>16</v>
      </c>
      <c r="K4914" s="20">
        <v>0</v>
      </c>
      <c r="L4914" s="20">
        <v>1</v>
      </c>
      <c r="M4914" t="str">
        <f>_xlfn.XLOOKUP(Production_Downtime_Cleaned[[#This Row],[machine_id]],Machine_master[machine_id],Machine_master[department])</f>
        <v>Assembly</v>
      </c>
    </row>
    <row r="4915" spans="1:13">
      <c r="A4915" s="19">
        <v>45862</v>
      </c>
      <c r="B4915" t="s">
        <v>23</v>
      </c>
      <c r="C4915" t="s">
        <v>18</v>
      </c>
      <c r="D4915">
        <v>8</v>
      </c>
      <c r="E4915">
        <v>0</v>
      </c>
      <c r="F4915">
        <v>8</v>
      </c>
      <c r="G4915">
        <v>3034</v>
      </c>
      <c r="H4915" t="s">
        <v>15</v>
      </c>
      <c r="I4915">
        <v>0</v>
      </c>
      <c r="J4915" t="s">
        <v>16</v>
      </c>
      <c r="K4915" s="20">
        <v>0</v>
      </c>
      <c r="L4915" s="20">
        <v>1</v>
      </c>
      <c r="M4915" t="str">
        <f>_xlfn.XLOOKUP(Production_Downtime_Cleaned[[#This Row],[machine_id]],Machine_master[machine_id],Machine_master[department])</f>
        <v>Assembly</v>
      </c>
    </row>
    <row r="4916" spans="1:13">
      <c r="A4916" s="19">
        <v>45862</v>
      </c>
      <c r="B4916" t="s">
        <v>24</v>
      </c>
      <c r="C4916" t="s">
        <v>14</v>
      </c>
      <c r="D4916">
        <v>8</v>
      </c>
      <c r="E4916">
        <v>0</v>
      </c>
      <c r="F4916">
        <v>8</v>
      </c>
      <c r="G4916">
        <v>2743</v>
      </c>
      <c r="H4916" t="s">
        <v>15</v>
      </c>
      <c r="I4916">
        <v>0</v>
      </c>
      <c r="J4916" t="s">
        <v>16</v>
      </c>
      <c r="K4916" s="20">
        <v>0</v>
      </c>
      <c r="L4916" s="20">
        <v>1</v>
      </c>
      <c r="M4916" t="str">
        <f>_xlfn.XLOOKUP(Production_Downtime_Cleaned[[#This Row],[machine_id]],Machine_master[machine_id],Machine_master[department])</f>
        <v>Assembly</v>
      </c>
    </row>
    <row r="4917" spans="1:13">
      <c r="A4917" s="19">
        <v>45862</v>
      </c>
      <c r="B4917" t="s">
        <v>24</v>
      </c>
      <c r="C4917" t="s">
        <v>17</v>
      </c>
      <c r="D4917">
        <v>8</v>
      </c>
      <c r="E4917">
        <v>0</v>
      </c>
      <c r="F4917">
        <v>8</v>
      </c>
      <c r="G4917">
        <v>3059</v>
      </c>
      <c r="H4917" t="s">
        <v>15</v>
      </c>
      <c r="I4917">
        <v>0</v>
      </c>
      <c r="J4917" t="s">
        <v>16</v>
      </c>
      <c r="K4917" s="20">
        <v>0</v>
      </c>
      <c r="L4917" s="20">
        <v>1</v>
      </c>
      <c r="M4917" t="str">
        <f>_xlfn.XLOOKUP(Production_Downtime_Cleaned[[#This Row],[machine_id]],Machine_master[machine_id],Machine_master[department])</f>
        <v>Assembly</v>
      </c>
    </row>
    <row r="4918" spans="1:13">
      <c r="A4918" s="19">
        <v>45862</v>
      </c>
      <c r="B4918" t="s">
        <v>24</v>
      </c>
      <c r="C4918" t="s">
        <v>18</v>
      </c>
      <c r="D4918">
        <v>8</v>
      </c>
      <c r="E4918">
        <v>0</v>
      </c>
      <c r="F4918">
        <v>8</v>
      </c>
      <c r="G4918">
        <v>3275</v>
      </c>
      <c r="H4918" t="s">
        <v>15</v>
      </c>
      <c r="I4918">
        <v>0</v>
      </c>
      <c r="J4918" t="s">
        <v>16</v>
      </c>
      <c r="K4918" s="20">
        <v>0</v>
      </c>
      <c r="L4918" s="20">
        <v>1</v>
      </c>
      <c r="M4918" t="str">
        <f>_xlfn.XLOOKUP(Production_Downtime_Cleaned[[#This Row],[machine_id]],Machine_master[machine_id],Machine_master[department])</f>
        <v>Assembly</v>
      </c>
    </row>
    <row r="4919" spans="1:13">
      <c r="A4919" s="19">
        <v>45862</v>
      </c>
      <c r="B4919" t="s">
        <v>25</v>
      </c>
      <c r="C4919" t="s">
        <v>14</v>
      </c>
      <c r="D4919">
        <v>8</v>
      </c>
      <c r="E4919">
        <v>3.5</v>
      </c>
      <c r="F4919">
        <v>4.5</v>
      </c>
      <c r="G4919">
        <v>2264</v>
      </c>
      <c r="H4919" t="s">
        <v>30</v>
      </c>
      <c r="I4919">
        <v>11500</v>
      </c>
      <c r="J4919" t="s">
        <v>16</v>
      </c>
      <c r="K4919" s="20">
        <v>0.44</v>
      </c>
      <c r="L4919" s="20">
        <v>0.56000000000000005</v>
      </c>
      <c r="M4919" t="str">
        <f>_xlfn.XLOOKUP(Production_Downtime_Cleaned[[#This Row],[machine_id]],Machine_master[machine_id],Machine_master[department])</f>
        <v>Cutting</v>
      </c>
    </row>
    <row r="4920" spans="1:13">
      <c r="A4920" s="19">
        <v>45862</v>
      </c>
      <c r="B4920" t="s">
        <v>25</v>
      </c>
      <c r="C4920" t="s">
        <v>17</v>
      </c>
      <c r="D4920">
        <v>8</v>
      </c>
      <c r="E4920">
        <v>0</v>
      </c>
      <c r="F4920">
        <v>8</v>
      </c>
      <c r="G4920">
        <v>3567</v>
      </c>
      <c r="H4920" t="s">
        <v>15</v>
      </c>
      <c r="I4920">
        <v>0</v>
      </c>
      <c r="J4920" t="s">
        <v>16</v>
      </c>
      <c r="K4920" s="20">
        <v>0</v>
      </c>
      <c r="L4920" s="20">
        <v>1</v>
      </c>
      <c r="M4920" t="str">
        <f>_xlfn.XLOOKUP(Production_Downtime_Cleaned[[#This Row],[machine_id]],Machine_master[machine_id],Machine_master[department])</f>
        <v>Cutting</v>
      </c>
    </row>
    <row r="4921" spans="1:13">
      <c r="A4921" s="19">
        <v>45862</v>
      </c>
      <c r="B4921" t="s">
        <v>25</v>
      </c>
      <c r="C4921" t="s">
        <v>18</v>
      </c>
      <c r="D4921">
        <v>8</v>
      </c>
      <c r="E4921">
        <v>0</v>
      </c>
      <c r="F4921">
        <v>8</v>
      </c>
      <c r="G4921">
        <v>4023</v>
      </c>
      <c r="H4921" t="s">
        <v>15</v>
      </c>
      <c r="I4921">
        <v>0</v>
      </c>
      <c r="J4921" t="s">
        <v>16</v>
      </c>
      <c r="K4921" s="20">
        <v>0</v>
      </c>
      <c r="L4921" s="20">
        <v>1</v>
      </c>
      <c r="M4921" t="str">
        <f>_xlfn.XLOOKUP(Production_Downtime_Cleaned[[#This Row],[machine_id]],Machine_master[machine_id],Machine_master[department])</f>
        <v>Cutting</v>
      </c>
    </row>
    <row r="4922" spans="1:13">
      <c r="A4922" s="19">
        <v>45863</v>
      </c>
      <c r="B4922" t="s">
        <v>13</v>
      </c>
      <c r="C4922" t="s">
        <v>14</v>
      </c>
      <c r="D4922">
        <v>8</v>
      </c>
      <c r="E4922">
        <v>0</v>
      </c>
      <c r="F4922">
        <v>8</v>
      </c>
      <c r="G4922">
        <v>5078</v>
      </c>
      <c r="H4922" t="s">
        <v>15</v>
      </c>
      <c r="I4922">
        <v>0</v>
      </c>
      <c r="J4922" t="s">
        <v>16</v>
      </c>
      <c r="K4922" s="20">
        <v>0</v>
      </c>
      <c r="L4922" s="20">
        <v>1</v>
      </c>
      <c r="M4922" t="str">
        <f>_xlfn.XLOOKUP(Production_Downtime_Cleaned[[#This Row],[machine_id]],Machine_master[machine_id],Machine_master[department])</f>
        <v>Stamping</v>
      </c>
    </row>
    <row r="4923" spans="1:13">
      <c r="A4923" s="19">
        <v>45863</v>
      </c>
      <c r="B4923" t="s">
        <v>13</v>
      </c>
      <c r="C4923" t="s">
        <v>17</v>
      </c>
      <c r="D4923">
        <v>8</v>
      </c>
      <c r="E4923">
        <v>0</v>
      </c>
      <c r="F4923">
        <v>8</v>
      </c>
      <c r="G4923">
        <v>4740</v>
      </c>
      <c r="H4923" t="s">
        <v>15</v>
      </c>
      <c r="I4923">
        <v>0</v>
      </c>
      <c r="J4923" t="s">
        <v>16</v>
      </c>
      <c r="K4923" s="20">
        <v>0</v>
      </c>
      <c r="L4923" s="20">
        <v>1</v>
      </c>
      <c r="M4923" t="str">
        <f>_xlfn.XLOOKUP(Production_Downtime_Cleaned[[#This Row],[machine_id]],Machine_master[machine_id],Machine_master[department])</f>
        <v>Stamping</v>
      </c>
    </row>
    <row r="4924" spans="1:13">
      <c r="A4924" s="19">
        <v>45863</v>
      </c>
      <c r="B4924" t="s">
        <v>13</v>
      </c>
      <c r="C4924" t="s">
        <v>18</v>
      </c>
      <c r="D4924">
        <v>8</v>
      </c>
      <c r="E4924">
        <v>0</v>
      </c>
      <c r="F4924">
        <v>8</v>
      </c>
      <c r="G4924">
        <v>5033</v>
      </c>
      <c r="H4924" t="s">
        <v>15</v>
      </c>
      <c r="I4924">
        <v>0</v>
      </c>
      <c r="J4924" t="s">
        <v>16</v>
      </c>
      <c r="K4924" s="20">
        <v>0</v>
      </c>
      <c r="L4924" s="20">
        <v>1</v>
      </c>
      <c r="M4924" t="str">
        <f>_xlfn.XLOOKUP(Production_Downtime_Cleaned[[#This Row],[machine_id]],Machine_master[machine_id],Machine_master[department])</f>
        <v>Stamping</v>
      </c>
    </row>
    <row r="4925" spans="1:13">
      <c r="A4925" s="19">
        <v>45863</v>
      </c>
      <c r="B4925" t="s">
        <v>19</v>
      </c>
      <c r="C4925" t="s">
        <v>14</v>
      </c>
      <c r="D4925">
        <v>8</v>
      </c>
      <c r="E4925">
        <v>0</v>
      </c>
      <c r="F4925">
        <v>8</v>
      </c>
      <c r="G4925">
        <v>5213</v>
      </c>
      <c r="H4925" t="s">
        <v>15</v>
      </c>
      <c r="I4925">
        <v>0</v>
      </c>
      <c r="J4925" t="s">
        <v>16</v>
      </c>
      <c r="K4925" s="20">
        <v>0</v>
      </c>
      <c r="L4925" s="20">
        <v>1</v>
      </c>
      <c r="M4925" t="str">
        <f>_xlfn.XLOOKUP(Production_Downtime_Cleaned[[#This Row],[machine_id]],Machine_master[machine_id],Machine_master[department])</f>
        <v>Stamping</v>
      </c>
    </row>
    <row r="4926" spans="1:13">
      <c r="A4926" s="19">
        <v>45863</v>
      </c>
      <c r="B4926" t="s">
        <v>19</v>
      </c>
      <c r="C4926" t="s">
        <v>17</v>
      </c>
      <c r="D4926">
        <v>8</v>
      </c>
      <c r="E4926">
        <v>0</v>
      </c>
      <c r="F4926">
        <v>8</v>
      </c>
      <c r="G4926">
        <v>5221</v>
      </c>
      <c r="H4926" t="s">
        <v>15</v>
      </c>
      <c r="I4926">
        <v>0</v>
      </c>
      <c r="J4926" t="s">
        <v>16</v>
      </c>
      <c r="K4926" s="20">
        <v>0</v>
      </c>
      <c r="L4926" s="20">
        <v>1</v>
      </c>
      <c r="M4926" t="str">
        <f>_xlfn.XLOOKUP(Production_Downtime_Cleaned[[#This Row],[machine_id]],Machine_master[machine_id],Machine_master[department])</f>
        <v>Stamping</v>
      </c>
    </row>
    <row r="4927" spans="1:13">
      <c r="A4927" s="19">
        <v>45863</v>
      </c>
      <c r="B4927" t="s">
        <v>19</v>
      </c>
      <c r="C4927" t="s">
        <v>18</v>
      </c>
      <c r="D4927">
        <v>8</v>
      </c>
      <c r="E4927">
        <v>0</v>
      </c>
      <c r="F4927">
        <v>8</v>
      </c>
      <c r="G4927">
        <v>5531</v>
      </c>
      <c r="H4927" t="s">
        <v>15</v>
      </c>
      <c r="I4927">
        <v>0</v>
      </c>
      <c r="J4927" t="s">
        <v>16</v>
      </c>
      <c r="K4927" s="20">
        <v>0</v>
      </c>
      <c r="L4927" s="20">
        <v>1</v>
      </c>
      <c r="M4927" t="str">
        <f>_xlfn.XLOOKUP(Production_Downtime_Cleaned[[#This Row],[machine_id]],Machine_master[machine_id],Machine_master[department])</f>
        <v>Stamping</v>
      </c>
    </row>
    <row r="4928" spans="1:13">
      <c r="A4928" s="19">
        <v>45863</v>
      </c>
      <c r="B4928" t="s">
        <v>20</v>
      </c>
      <c r="C4928" t="s">
        <v>14</v>
      </c>
      <c r="D4928">
        <v>8</v>
      </c>
      <c r="E4928">
        <v>0</v>
      </c>
      <c r="F4928">
        <v>8</v>
      </c>
      <c r="G4928">
        <v>4347</v>
      </c>
      <c r="H4928" t="s">
        <v>15</v>
      </c>
      <c r="I4928">
        <v>0</v>
      </c>
      <c r="J4928" t="s">
        <v>16</v>
      </c>
      <c r="K4928" s="20">
        <v>0</v>
      </c>
      <c r="L4928" s="20">
        <v>1</v>
      </c>
      <c r="M4928" t="str">
        <f>_xlfn.XLOOKUP(Production_Downtime_Cleaned[[#This Row],[machine_id]],Machine_master[machine_id],Machine_master[department])</f>
        <v>Stamping</v>
      </c>
    </row>
    <row r="4929" spans="1:13">
      <c r="A4929" s="19">
        <v>45863</v>
      </c>
      <c r="B4929" t="s">
        <v>20</v>
      </c>
      <c r="C4929" t="s">
        <v>17</v>
      </c>
      <c r="D4929">
        <v>8</v>
      </c>
      <c r="E4929">
        <v>5.2</v>
      </c>
      <c r="F4929">
        <v>2.8</v>
      </c>
      <c r="G4929">
        <v>1517</v>
      </c>
      <c r="H4929" t="s">
        <v>29</v>
      </c>
      <c r="I4929">
        <v>10600</v>
      </c>
      <c r="J4929" t="s">
        <v>16</v>
      </c>
      <c r="K4929" s="20">
        <v>0.65</v>
      </c>
      <c r="L4929" s="20">
        <v>0.35</v>
      </c>
      <c r="M4929" t="str">
        <f>_xlfn.XLOOKUP(Production_Downtime_Cleaned[[#This Row],[machine_id]],Machine_master[machine_id],Machine_master[department])</f>
        <v>Stamping</v>
      </c>
    </row>
    <row r="4930" spans="1:13">
      <c r="A4930" s="19">
        <v>45863</v>
      </c>
      <c r="B4930" t="s">
        <v>20</v>
      </c>
      <c r="C4930" t="s">
        <v>18</v>
      </c>
      <c r="D4930">
        <v>8</v>
      </c>
      <c r="E4930">
        <v>2.2000000000000002</v>
      </c>
      <c r="F4930">
        <v>5.8</v>
      </c>
      <c r="G4930">
        <v>3211</v>
      </c>
      <c r="H4930" t="s">
        <v>27</v>
      </c>
      <c r="I4930">
        <v>12100</v>
      </c>
      <c r="J4930" t="s">
        <v>16</v>
      </c>
      <c r="K4930" s="20">
        <v>0.28000000000000003</v>
      </c>
      <c r="L4930" s="20">
        <v>0.73</v>
      </c>
      <c r="M4930" t="str">
        <f>_xlfn.XLOOKUP(Production_Downtime_Cleaned[[#This Row],[machine_id]],Machine_master[machine_id],Machine_master[department])</f>
        <v>Stamping</v>
      </c>
    </row>
    <row r="4931" spans="1:13">
      <c r="A4931" s="19">
        <v>45863</v>
      </c>
      <c r="B4931" t="s">
        <v>21</v>
      </c>
      <c r="C4931" t="s">
        <v>14</v>
      </c>
      <c r="D4931">
        <v>8</v>
      </c>
      <c r="E4931">
        <v>0</v>
      </c>
      <c r="F4931">
        <v>8</v>
      </c>
      <c r="G4931">
        <v>771</v>
      </c>
      <c r="H4931" t="s">
        <v>15</v>
      </c>
      <c r="I4931">
        <v>0</v>
      </c>
      <c r="J4931" t="s">
        <v>16</v>
      </c>
      <c r="K4931" s="20">
        <v>0</v>
      </c>
      <c r="L4931" s="20">
        <v>1</v>
      </c>
      <c r="M4931" t="str">
        <f>_xlfn.XLOOKUP(Production_Downtime_Cleaned[[#This Row],[machine_id]],Machine_master[machine_id],Machine_master[department])</f>
        <v>Machining</v>
      </c>
    </row>
    <row r="4932" spans="1:13">
      <c r="A4932" s="19">
        <v>45863</v>
      </c>
      <c r="B4932" t="s">
        <v>21</v>
      </c>
      <c r="C4932" t="s">
        <v>17</v>
      </c>
      <c r="D4932">
        <v>8</v>
      </c>
      <c r="E4932">
        <v>0</v>
      </c>
      <c r="F4932">
        <v>8</v>
      </c>
      <c r="G4932">
        <v>670</v>
      </c>
      <c r="H4932" t="s">
        <v>15</v>
      </c>
      <c r="I4932">
        <v>0</v>
      </c>
      <c r="J4932" t="s">
        <v>16</v>
      </c>
      <c r="K4932" s="20">
        <v>0</v>
      </c>
      <c r="L4932" s="20">
        <v>1</v>
      </c>
      <c r="M4932" t="str">
        <f>_xlfn.XLOOKUP(Production_Downtime_Cleaned[[#This Row],[machine_id]],Machine_master[machine_id],Machine_master[department])</f>
        <v>Machining</v>
      </c>
    </row>
    <row r="4933" spans="1:13">
      <c r="A4933" s="19">
        <v>45863</v>
      </c>
      <c r="B4933" t="s">
        <v>21</v>
      </c>
      <c r="C4933" t="s">
        <v>18</v>
      </c>
      <c r="D4933">
        <v>8</v>
      </c>
      <c r="E4933">
        <v>0</v>
      </c>
      <c r="F4933">
        <v>8</v>
      </c>
      <c r="G4933">
        <v>718</v>
      </c>
      <c r="H4933" t="s">
        <v>15</v>
      </c>
      <c r="I4933">
        <v>0</v>
      </c>
      <c r="J4933" t="s">
        <v>16</v>
      </c>
      <c r="K4933" s="20">
        <v>0</v>
      </c>
      <c r="L4933" s="20">
        <v>1</v>
      </c>
      <c r="M4933" t="str">
        <f>_xlfn.XLOOKUP(Production_Downtime_Cleaned[[#This Row],[machine_id]],Machine_master[machine_id],Machine_master[department])</f>
        <v>Machining</v>
      </c>
    </row>
    <row r="4934" spans="1:13">
      <c r="A4934" s="19">
        <v>45863</v>
      </c>
      <c r="B4934" t="s">
        <v>22</v>
      </c>
      <c r="C4934" t="s">
        <v>14</v>
      </c>
      <c r="D4934">
        <v>8</v>
      </c>
      <c r="E4934">
        <v>0</v>
      </c>
      <c r="F4934">
        <v>8</v>
      </c>
      <c r="G4934">
        <v>776</v>
      </c>
      <c r="H4934" t="s">
        <v>15</v>
      </c>
      <c r="I4934">
        <v>0</v>
      </c>
      <c r="J4934" t="s">
        <v>16</v>
      </c>
      <c r="K4934" s="20">
        <v>0</v>
      </c>
      <c r="L4934" s="20">
        <v>1</v>
      </c>
      <c r="M4934" t="str">
        <f>_xlfn.XLOOKUP(Production_Downtime_Cleaned[[#This Row],[machine_id]],Machine_master[machine_id],Machine_master[department])</f>
        <v>Machining</v>
      </c>
    </row>
    <row r="4935" spans="1:13">
      <c r="A4935" s="19">
        <v>45863</v>
      </c>
      <c r="B4935" t="s">
        <v>22</v>
      </c>
      <c r="C4935" t="s">
        <v>17</v>
      </c>
      <c r="D4935">
        <v>8</v>
      </c>
      <c r="E4935">
        <v>3.7</v>
      </c>
      <c r="F4935">
        <v>4.3</v>
      </c>
      <c r="G4935">
        <v>359</v>
      </c>
      <c r="H4935" t="s">
        <v>26</v>
      </c>
      <c r="I4935">
        <v>8000</v>
      </c>
      <c r="J4935" t="s">
        <v>16</v>
      </c>
      <c r="K4935" s="20">
        <v>0.46</v>
      </c>
      <c r="L4935" s="20">
        <v>0.54</v>
      </c>
      <c r="M4935" t="str">
        <f>_xlfn.XLOOKUP(Production_Downtime_Cleaned[[#This Row],[machine_id]],Machine_master[machine_id],Machine_master[department])</f>
        <v>Machining</v>
      </c>
    </row>
    <row r="4936" spans="1:13">
      <c r="A4936" s="19">
        <v>45863</v>
      </c>
      <c r="B4936" t="s">
        <v>22</v>
      </c>
      <c r="C4936" t="s">
        <v>18</v>
      </c>
      <c r="D4936">
        <v>8</v>
      </c>
      <c r="E4936">
        <v>0</v>
      </c>
      <c r="F4936">
        <v>8</v>
      </c>
      <c r="G4936">
        <v>708</v>
      </c>
      <c r="H4936" t="s">
        <v>15</v>
      </c>
      <c r="I4936">
        <v>0</v>
      </c>
      <c r="J4936" t="s">
        <v>16</v>
      </c>
      <c r="K4936" s="20">
        <v>0</v>
      </c>
      <c r="L4936" s="20">
        <v>1</v>
      </c>
      <c r="M4936" t="str">
        <f>_xlfn.XLOOKUP(Production_Downtime_Cleaned[[#This Row],[machine_id]],Machine_master[machine_id],Machine_master[department])</f>
        <v>Machining</v>
      </c>
    </row>
    <row r="4937" spans="1:13">
      <c r="A4937" s="19">
        <v>45863</v>
      </c>
      <c r="B4937" t="s">
        <v>23</v>
      </c>
      <c r="C4937" t="s">
        <v>14</v>
      </c>
      <c r="D4937">
        <v>8</v>
      </c>
      <c r="E4937">
        <v>4.9000000000000004</v>
      </c>
      <c r="F4937">
        <v>3.1</v>
      </c>
      <c r="G4937">
        <v>1267</v>
      </c>
      <c r="H4937" t="s">
        <v>29</v>
      </c>
      <c r="I4937">
        <v>2000</v>
      </c>
      <c r="J4937" t="s">
        <v>16</v>
      </c>
      <c r="K4937" s="20">
        <v>0.61</v>
      </c>
      <c r="L4937" s="20">
        <v>0.39</v>
      </c>
      <c r="M4937" t="str">
        <f>_xlfn.XLOOKUP(Production_Downtime_Cleaned[[#This Row],[machine_id]],Machine_master[machine_id],Machine_master[department])</f>
        <v>Assembly</v>
      </c>
    </row>
    <row r="4938" spans="1:13">
      <c r="A4938" s="19">
        <v>45863</v>
      </c>
      <c r="B4938" t="s">
        <v>23</v>
      </c>
      <c r="C4938" t="s">
        <v>17</v>
      </c>
      <c r="D4938">
        <v>8</v>
      </c>
      <c r="E4938">
        <v>0</v>
      </c>
      <c r="F4938">
        <v>8</v>
      </c>
      <c r="G4938">
        <v>3580</v>
      </c>
      <c r="H4938" t="s">
        <v>15</v>
      </c>
      <c r="I4938">
        <v>0</v>
      </c>
      <c r="J4938" t="s">
        <v>16</v>
      </c>
      <c r="K4938" s="20">
        <v>0</v>
      </c>
      <c r="L4938" s="20">
        <v>1</v>
      </c>
      <c r="M4938" t="str">
        <f>_xlfn.XLOOKUP(Production_Downtime_Cleaned[[#This Row],[machine_id]],Machine_master[machine_id],Machine_master[department])</f>
        <v>Assembly</v>
      </c>
    </row>
    <row r="4939" spans="1:13">
      <c r="A4939" s="19">
        <v>45863</v>
      </c>
      <c r="B4939" t="s">
        <v>23</v>
      </c>
      <c r="C4939" t="s">
        <v>18</v>
      </c>
      <c r="D4939">
        <v>8</v>
      </c>
      <c r="E4939">
        <v>2.4</v>
      </c>
      <c r="F4939">
        <v>5.6</v>
      </c>
      <c r="G4939">
        <v>2458</v>
      </c>
      <c r="H4939" t="s">
        <v>30</v>
      </c>
      <c r="I4939">
        <v>14100</v>
      </c>
      <c r="J4939" t="s">
        <v>16</v>
      </c>
      <c r="K4939" s="20">
        <v>0.3</v>
      </c>
      <c r="L4939" s="20">
        <v>0.7</v>
      </c>
      <c r="M4939" t="str">
        <f>_xlfn.XLOOKUP(Production_Downtime_Cleaned[[#This Row],[machine_id]],Machine_master[machine_id],Machine_master[department])</f>
        <v>Assembly</v>
      </c>
    </row>
    <row r="4940" spans="1:13">
      <c r="A4940" s="19">
        <v>45863</v>
      </c>
      <c r="B4940" t="s">
        <v>24</v>
      </c>
      <c r="C4940" t="s">
        <v>14</v>
      </c>
      <c r="D4940">
        <v>8</v>
      </c>
      <c r="E4940">
        <v>0</v>
      </c>
      <c r="F4940">
        <v>8</v>
      </c>
      <c r="G4940">
        <v>3354</v>
      </c>
      <c r="H4940" t="s">
        <v>15</v>
      </c>
      <c r="I4940">
        <v>0</v>
      </c>
      <c r="J4940" t="s">
        <v>16</v>
      </c>
      <c r="K4940" s="20">
        <v>0</v>
      </c>
      <c r="L4940" s="20">
        <v>1</v>
      </c>
      <c r="M4940" t="str">
        <f>_xlfn.XLOOKUP(Production_Downtime_Cleaned[[#This Row],[machine_id]],Machine_master[machine_id],Machine_master[department])</f>
        <v>Assembly</v>
      </c>
    </row>
    <row r="4941" spans="1:13">
      <c r="A4941" s="19">
        <v>45863</v>
      </c>
      <c r="B4941" t="s">
        <v>24</v>
      </c>
      <c r="C4941" t="s">
        <v>17</v>
      </c>
      <c r="D4941">
        <v>8</v>
      </c>
      <c r="E4941">
        <v>0</v>
      </c>
      <c r="F4941">
        <v>8</v>
      </c>
      <c r="G4941">
        <v>3512</v>
      </c>
      <c r="H4941" t="s">
        <v>15</v>
      </c>
      <c r="I4941">
        <v>0</v>
      </c>
      <c r="J4941" t="s">
        <v>16</v>
      </c>
      <c r="K4941" s="20">
        <v>0</v>
      </c>
      <c r="L4941" s="20">
        <v>1</v>
      </c>
      <c r="M4941" t="str">
        <f>_xlfn.XLOOKUP(Production_Downtime_Cleaned[[#This Row],[machine_id]],Machine_master[machine_id],Machine_master[department])</f>
        <v>Assembly</v>
      </c>
    </row>
    <row r="4942" spans="1:13">
      <c r="A4942" s="19">
        <v>45863</v>
      </c>
      <c r="B4942" t="s">
        <v>24</v>
      </c>
      <c r="C4942" t="s">
        <v>18</v>
      </c>
      <c r="D4942">
        <v>8</v>
      </c>
      <c r="E4942">
        <v>1.3</v>
      </c>
      <c r="F4942">
        <v>6.7</v>
      </c>
      <c r="G4942">
        <v>2800</v>
      </c>
      <c r="H4942" t="s">
        <v>26</v>
      </c>
      <c r="I4942">
        <v>10000</v>
      </c>
      <c r="J4942" t="s">
        <v>16</v>
      </c>
      <c r="K4942" s="20">
        <v>0.16</v>
      </c>
      <c r="L4942" s="20">
        <v>0.84</v>
      </c>
      <c r="M4942" t="str">
        <f>_xlfn.XLOOKUP(Production_Downtime_Cleaned[[#This Row],[machine_id]],Machine_master[machine_id],Machine_master[department])</f>
        <v>Assembly</v>
      </c>
    </row>
    <row r="4943" spans="1:13">
      <c r="A4943" s="19">
        <v>45863</v>
      </c>
      <c r="B4943" t="s">
        <v>25</v>
      </c>
      <c r="C4943" t="s">
        <v>14</v>
      </c>
      <c r="D4943">
        <v>8</v>
      </c>
      <c r="E4943">
        <v>3.9</v>
      </c>
      <c r="F4943">
        <v>4.0999999999999996</v>
      </c>
      <c r="G4943">
        <v>1977</v>
      </c>
      <c r="H4943" t="s">
        <v>30</v>
      </c>
      <c r="I4943">
        <v>6800</v>
      </c>
      <c r="J4943" t="s">
        <v>16</v>
      </c>
      <c r="K4943" s="20">
        <v>0.49</v>
      </c>
      <c r="L4943" s="20">
        <v>0.51</v>
      </c>
      <c r="M4943" t="str">
        <f>_xlfn.XLOOKUP(Production_Downtime_Cleaned[[#This Row],[machine_id]],Machine_master[machine_id],Machine_master[department])</f>
        <v>Cutting</v>
      </c>
    </row>
    <row r="4944" spans="1:13">
      <c r="A4944" s="19">
        <v>45863</v>
      </c>
      <c r="B4944" t="s">
        <v>25</v>
      </c>
      <c r="C4944" t="s">
        <v>17</v>
      </c>
      <c r="D4944">
        <v>8</v>
      </c>
      <c r="E4944">
        <v>0.7</v>
      </c>
      <c r="F4944">
        <v>7.3</v>
      </c>
      <c r="G4944">
        <v>3561</v>
      </c>
      <c r="H4944" t="s">
        <v>26</v>
      </c>
      <c r="I4944">
        <v>13000</v>
      </c>
      <c r="J4944" t="s">
        <v>16</v>
      </c>
      <c r="K4944" s="20">
        <v>0.09</v>
      </c>
      <c r="L4944" s="20">
        <v>0.91</v>
      </c>
      <c r="M4944" t="str">
        <f>_xlfn.XLOOKUP(Production_Downtime_Cleaned[[#This Row],[machine_id]],Machine_master[machine_id],Machine_master[department])</f>
        <v>Cutting</v>
      </c>
    </row>
    <row r="4945" spans="1:13">
      <c r="A4945" s="19">
        <v>45863</v>
      </c>
      <c r="B4945" t="s">
        <v>25</v>
      </c>
      <c r="C4945" t="s">
        <v>18</v>
      </c>
      <c r="D4945">
        <v>8</v>
      </c>
      <c r="E4945">
        <v>0</v>
      </c>
      <c r="F4945">
        <v>8</v>
      </c>
      <c r="G4945">
        <v>4128</v>
      </c>
      <c r="H4945" t="s">
        <v>15</v>
      </c>
      <c r="I4945">
        <v>0</v>
      </c>
      <c r="J4945" t="s">
        <v>16</v>
      </c>
      <c r="K4945" s="20">
        <v>0</v>
      </c>
      <c r="L4945" s="20">
        <v>1</v>
      </c>
      <c r="M4945" t="str">
        <f>_xlfn.XLOOKUP(Production_Downtime_Cleaned[[#This Row],[machine_id]],Machine_master[machine_id],Machine_master[department])</f>
        <v>Cutting</v>
      </c>
    </row>
    <row r="4946" spans="1:13">
      <c r="A4946" s="19">
        <v>45864</v>
      </c>
      <c r="B4946" t="s">
        <v>13</v>
      </c>
      <c r="C4946" t="s">
        <v>14</v>
      </c>
      <c r="D4946">
        <v>8</v>
      </c>
      <c r="E4946">
        <v>0</v>
      </c>
      <c r="F4946">
        <v>8</v>
      </c>
      <c r="G4946">
        <v>4939</v>
      </c>
      <c r="H4946" t="s">
        <v>15</v>
      </c>
      <c r="I4946">
        <v>0</v>
      </c>
      <c r="J4946" t="s">
        <v>16</v>
      </c>
      <c r="K4946" s="20">
        <v>0</v>
      </c>
      <c r="L4946" s="20">
        <v>1</v>
      </c>
      <c r="M4946" t="str">
        <f>_xlfn.XLOOKUP(Production_Downtime_Cleaned[[#This Row],[machine_id]],Machine_master[machine_id],Machine_master[department])</f>
        <v>Stamping</v>
      </c>
    </row>
    <row r="4947" spans="1:13">
      <c r="A4947" s="19">
        <v>45864</v>
      </c>
      <c r="B4947" t="s">
        <v>13</v>
      </c>
      <c r="C4947" t="s">
        <v>17</v>
      </c>
      <c r="D4947">
        <v>8</v>
      </c>
      <c r="E4947">
        <v>5.7</v>
      </c>
      <c r="F4947">
        <v>2.2999999999999998</v>
      </c>
      <c r="G4947">
        <v>1511</v>
      </c>
      <c r="H4947" t="s">
        <v>28</v>
      </c>
      <c r="I4947">
        <v>11500</v>
      </c>
      <c r="J4947" t="s">
        <v>16</v>
      </c>
      <c r="K4947" s="20">
        <v>0.71</v>
      </c>
      <c r="L4947" s="20">
        <v>0.28999999999999998</v>
      </c>
      <c r="M4947" t="str">
        <f>_xlfn.XLOOKUP(Production_Downtime_Cleaned[[#This Row],[machine_id]],Machine_master[machine_id],Machine_master[department])</f>
        <v>Stamping</v>
      </c>
    </row>
    <row r="4948" spans="1:13">
      <c r="A4948" s="19">
        <v>45864</v>
      </c>
      <c r="B4948" t="s">
        <v>13</v>
      </c>
      <c r="C4948" t="s">
        <v>18</v>
      </c>
      <c r="D4948">
        <v>8</v>
      </c>
      <c r="E4948">
        <v>3.4</v>
      </c>
      <c r="F4948">
        <v>4.5999999999999996</v>
      </c>
      <c r="G4948">
        <v>2750</v>
      </c>
      <c r="H4948" t="s">
        <v>26</v>
      </c>
      <c r="I4948">
        <v>9200</v>
      </c>
      <c r="J4948" t="s">
        <v>16</v>
      </c>
      <c r="K4948" s="20">
        <v>0.43</v>
      </c>
      <c r="L4948" s="20">
        <v>0.57999999999999996</v>
      </c>
      <c r="M4948" t="str">
        <f>_xlfn.XLOOKUP(Production_Downtime_Cleaned[[#This Row],[machine_id]],Machine_master[machine_id],Machine_master[department])</f>
        <v>Stamping</v>
      </c>
    </row>
    <row r="4949" spans="1:13">
      <c r="A4949" s="19">
        <v>45864</v>
      </c>
      <c r="B4949" t="s">
        <v>19</v>
      </c>
      <c r="C4949" t="s">
        <v>14</v>
      </c>
      <c r="D4949">
        <v>8</v>
      </c>
      <c r="E4949">
        <v>0</v>
      </c>
      <c r="F4949">
        <v>8</v>
      </c>
      <c r="G4949">
        <v>5068</v>
      </c>
      <c r="H4949" t="s">
        <v>15</v>
      </c>
      <c r="I4949">
        <v>0</v>
      </c>
      <c r="J4949" t="s">
        <v>16</v>
      </c>
      <c r="K4949" s="20">
        <v>0</v>
      </c>
      <c r="L4949" s="20">
        <v>1</v>
      </c>
      <c r="M4949" t="str">
        <f>_xlfn.XLOOKUP(Production_Downtime_Cleaned[[#This Row],[machine_id]],Machine_master[machine_id],Machine_master[department])</f>
        <v>Stamping</v>
      </c>
    </row>
    <row r="4950" spans="1:13">
      <c r="A4950" s="19">
        <v>45864</v>
      </c>
      <c r="B4950" t="s">
        <v>19</v>
      </c>
      <c r="C4950" t="s">
        <v>17</v>
      </c>
      <c r="D4950">
        <v>8</v>
      </c>
      <c r="E4950">
        <v>0</v>
      </c>
      <c r="F4950">
        <v>8</v>
      </c>
      <c r="G4950">
        <v>4653</v>
      </c>
      <c r="H4950" t="s">
        <v>15</v>
      </c>
      <c r="I4950">
        <v>0</v>
      </c>
      <c r="J4950" t="s">
        <v>16</v>
      </c>
      <c r="K4950" s="20">
        <v>0</v>
      </c>
      <c r="L4950" s="20">
        <v>1</v>
      </c>
      <c r="M4950" t="str">
        <f>_xlfn.XLOOKUP(Production_Downtime_Cleaned[[#This Row],[machine_id]],Machine_master[machine_id],Machine_master[department])</f>
        <v>Stamping</v>
      </c>
    </row>
    <row r="4951" spans="1:13">
      <c r="A4951" s="19">
        <v>45864</v>
      </c>
      <c r="B4951" t="s">
        <v>19</v>
      </c>
      <c r="C4951" t="s">
        <v>18</v>
      </c>
      <c r="D4951">
        <v>8</v>
      </c>
      <c r="E4951">
        <v>1</v>
      </c>
      <c r="F4951">
        <v>7</v>
      </c>
      <c r="G4951">
        <v>4858</v>
      </c>
      <c r="H4951" t="s">
        <v>29</v>
      </c>
      <c r="I4951">
        <v>14700</v>
      </c>
      <c r="J4951" t="s">
        <v>16</v>
      </c>
      <c r="K4951" s="20">
        <v>0.13</v>
      </c>
      <c r="L4951" s="20">
        <v>0.88</v>
      </c>
      <c r="M4951" t="str">
        <f>_xlfn.XLOOKUP(Production_Downtime_Cleaned[[#This Row],[machine_id]],Machine_master[machine_id],Machine_master[department])</f>
        <v>Stamping</v>
      </c>
    </row>
    <row r="4952" spans="1:13">
      <c r="A4952" s="19">
        <v>45864</v>
      </c>
      <c r="B4952" t="s">
        <v>20</v>
      </c>
      <c r="C4952" t="s">
        <v>14</v>
      </c>
      <c r="D4952">
        <v>8</v>
      </c>
      <c r="E4952">
        <v>0</v>
      </c>
      <c r="F4952">
        <v>8</v>
      </c>
      <c r="G4952">
        <v>4794</v>
      </c>
      <c r="H4952" t="s">
        <v>15</v>
      </c>
      <c r="I4952">
        <v>0</v>
      </c>
      <c r="J4952" t="s">
        <v>16</v>
      </c>
      <c r="K4952" s="20">
        <v>0</v>
      </c>
      <c r="L4952" s="20">
        <v>1</v>
      </c>
      <c r="M4952" t="str">
        <f>_xlfn.XLOOKUP(Production_Downtime_Cleaned[[#This Row],[machine_id]],Machine_master[machine_id],Machine_master[department])</f>
        <v>Stamping</v>
      </c>
    </row>
    <row r="4953" spans="1:13">
      <c r="A4953" s="19">
        <v>45864</v>
      </c>
      <c r="B4953" t="s">
        <v>20</v>
      </c>
      <c r="C4953" t="s">
        <v>17</v>
      </c>
      <c r="D4953">
        <v>8</v>
      </c>
      <c r="E4953">
        <v>3.3</v>
      </c>
      <c r="F4953">
        <v>4.7</v>
      </c>
      <c r="G4953">
        <v>2565</v>
      </c>
      <c r="H4953" t="s">
        <v>28</v>
      </c>
      <c r="I4953">
        <v>13200</v>
      </c>
      <c r="J4953" t="s">
        <v>16</v>
      </c>
      <c r="K4953" s="20">
        <v>0.41</v>
      </c>
      <c r="L4953" s="20">
        <v>0.59</v>
      </c>
      <c r="M4953" t="str">
        <f>_xlfn.XLOOKUP(Production_Downtime_Cleaned[[#This Row],[machine_id]],Machine_master[machine_id],Machine_master[department])</f>
        <v>Stamping</v>
      </c>
    </row>
    <row r="4954" spans="1:13">
      <c r="A4954" s="19">
        <v>45864</v>
      </c>
      <c r="B4954" t="s">
        <v>20</v>
      </c>
      <c r="C4954" t="s">
        <v>18</v>
      </c>
      <c r="D4954">
        <v>8</v>
      </c>
      <c r="E4954">
        <v>0</v>
      </c>
      <c r="F4954">
        <v>8</v>
      </c>
      <c r="G4954">
        <v>4503</v>
      </c>
      <c r="H4954" t="s">
        <v>15</v>
      </c>
      <c r="I4954">
        <v>0</v>
      </c>
      <c r="J4954" t="s">
        <v>16</v>
      </c>
      <c r="K4954" s="20">
        <v>0</v>
      </c>
      <c r="L4954" s="20">
        <v>1</v>
      </c>
      <c r="M4954" t="str">
        <f>_xlfn.XLOOKUP(Production_Downtime_Cleaned[[#This Row],[machine_id]],Machine_master[machine_id],Machine_master[department])</f>
        <v>Stamping</v>
      </c>
    </row>
    <row r="4955" spans="1:13">
      <c r="A4955" s="19">
        <v>45864</v>
      </c>
      <c r="B4955" t="s">
        <v>21</v>
      </c>
      <c r="C4955" t="s">
        <v>14</v>
      </c>
      <c r="D4955">
        <v>8</v>
      </c>
      <c r="E4955">
        <v>0</v>
      </c>
      <c r="F4955">
        <v>8</v>
      </c>
      <c r="G4955">
        <v>669</v>
      </c>
      <c r="H4955" t="s">
        <v>15</v>
      </c>
      <c r="I4955">
        <v>0</v>
      </c>
      <c r="J4955" t="s">
        <v>16</v>
      </c>
      <c r="K4955" s="20">
        <v>0</v>
      </c>
      <c r="L4955" s="20">
        <v>1</v>
      </c>
      <c r="M4955" t="str">
        <f>_xlfn.XLOOKUP(Production_Downtime_Cleaned[[#This Row],[machine_id]],Machine_master[machine_id],Machine_master[department])</f>
        <v>Machining</v>
      </c>
    </row>
    <row r="4956" spans="1:13">
      <c r="A4956" s="19">
        <v>45864</v>
      </c>
      <c r="B4956" t="s">
        <v>21</v>
      </c>
      <c r="C4956" t="s">
        <v>17</v>
      </c>
      <c r="D4956">
        <v>8</v>
      </c>
      <c r="E4956">
        <v>0</v>
      </c>
      <c r="F4956">
        <v>8</v>
      </c>
      <c r="G4956">
        <v>725</v>
      </c>
      <c r="H4956" t="s">
        <v>15</v>
      </c>
      <c r="I4956">
        <v>0</v>
      </c>
      <c r="J4956" t="s">
        <v>16</v>
      </c>
      <c r="K4956" s="20">
        <v>0</v>
      </c>
      <c r="L4956" s="20">
        <v>1</v>
      </c>
      <c r="M4956" t="str">
        <f>_xlfn.XLOOKUP(Production_Downtime_Cleaned[[#This Row],[machine_id]],Machine_master[machine_id],Machine_master[department])</f>
        <v>Machining</v>
      </c>
    </row>
    <row r="4957" spans="1:13">
      <c r="A4957" s="19">
        <v>45864</v>
      </c>
      <c r="B4957" t="s">
        <v>21</v>
      </c>
      <c r="C4957" t="s">
        <v>18</v>
      </c>
      <c r="D4957">
        <v>8</v>
      </c>
      <c r="E4957">
        <v>7</v>
      </c>
      <c r="F4957">
        <v>1</v>
      </c>
      <c r="G4957">
        <v>72</v>
      </c>
      <c r="H4957" t="s">
        <v>29</v>
      </c>
      <c r="I4957">
        <v>11700</v>
      </c>
      <c r="J4957" t="s">
        <v>16</v>
      </c>
      <c r="K4957" s="20">
        <v>0.88</v>
      </c>
      <c r="L4957" s="20">
        <v>0.13</v>
      </c>
      <c r="M4957" t="str">
        <f>_xlfn.XLOOKUP(Production_Downtime_Cleaned[[#This Row],[machine_id]],Machine_master[machine_id],Machine_master[department])</f>
        <v>Machining</v>
      </c>
    </row>
    <row r="4958" spans="1:13">
      <c r="A4958" s="19">
        <v>45864</v>
      </c>
      <c r="B4958" t="s">
        <v>22</v>
      </c>
      <c r="C4958" t="s">
        <v>14</v>
      </c>
      <c r="D4958">
        <v>8</v>
      </c>
      <c r="E4958">
        <v>5.6</v>
      </c>
      <c r="F4958">
        <v>2.4</v>
      </c>
      <c r="G4958">
        <v>213</v>
      </c>
      <c r="H4958" t="s">
        <v>31</v>
      </c>
      <c r="I4958">
        <v>10300</v>
      </c>
      <c r="J4958" t="s">
        <v>16</v>
      </c>
      <c r="K4958" s="20">
        <v>0.7</v>
      </c>
      <c r="L4958" s="20">
        <v>0.3</v>
      </c>
      <c r="M4958" t="str">
        <f>_xlfn.XLOOKUP(Production_Downtime_Cleaned[[#This Row],[machine_id]],Machine_master[machine_id],Machine_master[department])</f>
        <v>Machining</v>
      </c>
    </row>
    <row r="4959" spans="1:13">
      <c r="A4959" s="19">
        <v>45864</v>
      </c>
      <c r="B4959" t="s">
        <v>22</v>
      </c>
      <c r="C4959" t="s">
        <v>17</v>
      </c>
      <c r="D4959">
        <v>8</v>
      </c>
      <c r="E4959">
        <v>0</v>
      </c>
      <c r="F4959">
        <v>8</v>
      </c>
      <c r="G4959">
        <v>687</v>
      </c>
      <c r="H4959" t="s">
        <v>15</v>
      </c>
      <c r="I4959">
        <v>0</v>
      </c>
      <c r="J4959" t="s">
        <v>16</v>
      </c>
      <c r="K4959" s="20">
        <v>0</v>
      </c>
      <c r="L4959" s="20">
        <v>1</v>
      </c>
      <c r="M4959" t="str">
        <f>_xlfn.XLOOKUP(Production_Downtime_Cleaned[[#This Row],[machine_id]],Machine_master[machine_id],Machine_master[department])</f>
        <v>Machining</v>
      </c>
    </row>
    <row r="4960" spans="1:13">
      <c r="A4960" s="19">
        <v>45864</v>
      </c>
      <c r="B4960" t="s">
        <v>22</v>
      </c>
      <c r="C4960" t="s">
        <v>18</v>
      </c>
      <c r="D4960">
        <v>8</v>
      </c>
      <c r="E4960">
        <v>0</v>
      </c>
      <c r="F4960">
        <v>8</v>
      </c>
      <c r="G4960">
        <v>750</v>
      </c>
      <c r="H4960" t="s">
        <v>15</v>
      </c>
      <c r="I4960">
        <v>0</v>
      </c>
      <c r="J4960" t="s">
        <v>16</v>
      </c>
      <c r="K4960" s="20">
        <v>0</v>
      </c>
      <c r="L4960" s="20">
        <v>1</v>
      </c>
      <c r="M4960" t="str">
        <f>_xlfn.XLOOKUP(Production_Downtime_Cleaned[[#This Row],[machine_id]],Machine_master[machine_id],Machine_master[department])</f>
        <v>Machining</v>
      </c>
    </row>
    <row r="4961" spans="1:13">
      <c r="A4961" s="19">
        <v>45864</v>
      </c>
      <c r="B4961" t="s">
        <v>23</v>
      </c>
      <c r="C4961" t="s">
        <v>14</v>
      </c>
      <c r="D4961">
        <v>8</v>
      </c>
      <c r="E4961">
        <v>0</v>
      </c>
      <c r="F4961">
        <v>8</v>
      </c>
      <c r="G4961">
        <v>3385</v>
      </c>
      <c r="H4961" t="s">
        <v>15</v>
      </c>
      <c r="I4961">
        <v>0</v>
      </c>
      <c r="J4961" t="s">
        <v>16</v>
      </c>
      <c r="K4961" s="20">
        <v>0</v>
      </c>
      <c r="L4961" s="20">
        <v>1</v>
      </c>
      <c r="M4961" t="str">
        <f>_xlfn.XLOOKUP(Production_Downtime_Cleaned[[#This Row],[machine_id]],Machine_master[machine_id],Machine_master[department])</f>
        <v>Assembly</v>
      </c>
    </row>
    <row r="4962" spans="1:13">
      <c r="A4962" s="19">
        <v>45864</v>
      </c>
      <c r="B4962" t="s">
        <v>23</v>
      </c>
      <c r="C4962" t="s">
        <v>17</v>
      </c>
      <c r="D4962">
        <v>8</v>
      </c>
      <c r="E4962">
        <v>5.2</v>
      </c>
      <c r="F4962">
        <v>2.8</v>
      </c>
      <c r="G4962">
        <v>1184</v>
      </c>
      <c r="H4962" t="s">
        <v>28</v>
      </c>
      <c r="I4962">
        <v>4500</v>
      </c>
      <c r="J4962" t="s">
        <v>16</v>
      </c>
      <c r="K4962" s="20">
        <v>0.65</v>
      </c>
      <c r="L4962" s="20">
        <v>0.35</v>
      </c>
      <c r="M4962" t="str">
        <f>_xlfn.XLOOKUP(Production_Downtime_Cleaned[[#This Row],[machine_id]],Machine_master[machine_id],Machine_master[department])</f>
        <v>Assembly</v>
      </c>
    </row>
    <row r="4963" spans="1:13">
      <c r="A4963" s="19">
        <v>45864</v>
      </c>
      <c r="B4963" t="s">
        <v>23</v>
      </c>
      <c r="C4963" t="s">
        <v>18</v>
      </c>
      <c r="D4963">
        <v>8</v>
      </c>
      <c r="E4963">
        <v>0</v>
      </c>
      <c r="F4963">
        <v>8</v>
      </c>
      <c r="G4963">
        <v>3682</v>
      </c>
      <c r="H4963" t="s">
        <v>15</v>
      </c>
      <c r="I4963">
        <v>0</v>
      </c>
      <c r="J4963" t="s">
        <v>16</v>
      </c>
      <c r="K4963" s="20">
        <v>0</v>
      </c>
      <c r="L4963" s="20">
        <v>1</v>
      </c>
      <c r="M4963" t="str">
        <f>_xlfn.XLOOKUP(Production_Downtime_Cleaned[[#This Row],[machine_id]],Machine_master[machine_id],Machine_master[department])</f>
        <v>Assembly</v>
      </c>
    </row>
    <row r="4964" spans="1:13">
      <c r="A4964" s="19">
        <v>45864</v>
      </c>
      <c r="B4964" t="s">
        <v>24</v>
      </c>
      <c r="C4964" t="s">
        <v>14</v>
      </c>
      <c r="D4964">
        <v>8</v>
      </c>
      <c r="E4964">
        <v>6.3</v>
      </c>
      <c r="F4964">
        <v>1.7</v>
      </c>
      <c r="G4964">
        <v>655</v>
      </c>
      <c r="H4964" t="s">
        <v>28</v>
      </c>
      <c r="I4964">
        <v>9700</v>
      </c>
      <c r="J4964" t="s">
        <v>16</v>
      </c>
      <c r="K4964" s="20">
        <v>0.79</v>
      </c>
      <c r="L4964" s="20">
        <v>0.21</v>
      </c>
      <c r="M4964" t="str">
        <f>_xlfn.XLOOKUP(Production_Downtime_Cleaned[[#This Row],[machine_id]],Machine_master[machine_id],Machine_master[department])</f>
        <v>Assembly</v>
      </c>
    </row>
    <row r="4965" spans="1:13">
      <c r="A4965" s="19">
        <v>45864</v>
      </c>
      <c r="B4965" t="s">
        <v>24</v>
      </c>
      <c r="C4965" t="s">
        <v>17</v>
      </c>
      <c r="D4965">
        <v>8</v>
      </c>
      <c r="E4965">
        <v>0</v>
      </c>
      <c r="F4965">
        <v>8</v>
      </c>
      <c r="G4965">
        <v>3310</v>
      </c>
      <c r="H4965" t="s">
        <v>15</v>
      </c>
      <c r="I4965">
        <v>0</v>
      </c>
      <c r="J4965" t="s">
        <v>16</v>
      </c>
      <c r="K4965" s="20">
        <v>0</v>
      </c>
      <c r="L4965" s="20">
        <v>1</v>
      </c>
      <c r="M4965" t="str">
        <f>_xlfn.XLOOKUP(Production_Downtime_Cleaned[[#This Row],[machine_id]],Machine_master[machine_id],Machine_master[department])</f>
        <v>Assembly</v>
      </c>
    </row>
    <row r="4966" spans="1:13">
      <c r="A4966" s="19">
        <v>45864</v>
      </c>
      <c r="B4966" t="s">
        <v>24</v>
      </c>
      <c r="C4966" t="s">
        <v>18</v>
      </c>
      <c r="D4966">
        <v>8</v>
      </c>
      <c r="E4966">
        <v>0</v>
      </c>
      <c r="F4966">
        <v>8</v>
      </c>
      <c r="G4966">
        <v>3155</v>
      </c>
      <c r="H4966" t="s">
        <v>15</v>
      </c>
      <c r="I4966">
        <v>0</v>
      </c>
      <c r="J4966" t="s">
        <v>16</v>
      </c>
      <c r="K4966" s="20">
        <v>0</v>
      </c>
      <c r="L4966" s="20">
        <v>1</v>
      </c>
      <c r="M4966" t="str">
        <f>_xlfn.XLOOKUP(Production_Downtime_Cleaned[[#This Row],[machine_id]],Machine_master[machine_id],Machine_master[department])</f>
        <v>Assembly</v>
      </c>
    </row>
    <row r="4967" spans="1:13">
      <c r="A4967" s="19">
        <v>45864</v>
      </c>
      <c r="B4967" t="s">
        <v>25</v>
      </c>
      <c r="C4967" t="s">
        <v>14</v>
      </c>
      <c r="D4967">
        <v>8</v>
      </c>
      <c r="E4967">
        <v>2.2000000000000002</v>
      </c>
      <c r="F4967">
        <v>5.8</v>
      </c>
      <c r="G4967">
        <v>2868</v>
      </c>
      <c r="H4967" t="s">
        <v>30</v>
      </c>
      <c r="I4967">
        <v>5600</v>
      </c>
      <c r="J4967" t="s">
        <v>16</v>
      </c>
      <c r="K4967" s="20">
        <v>0.28000000000000003</v>
      </c>
      <c r="L4967" s="20">
        <v>0.73</v>
      </c>
      <c r="M4967" t="str">
        <f>_xlfn.XLOOKUP(Production_Downtime_Cleaned[[#This Row],[machine_id]],Machine_master[machine_id],Machine_master[department])</f>
        <v>Cutting</v>
      </c>
    </row>
    <row r="4968" spans="1:13">
      <c r="A4968" s="19">
        <v>45864</v>
      </c>
      <c r="B4968" t="s">
        <v>25</v>
      </c>
      <c r="C4968" t="s">
        <v>17</v>
      </c>
      <c r="D4968">
        <v>8</v>
      </c>
      <c r="E4968">
        <v>3</v>
      </c>
      <c r="F4968">
        <v>5</v>
      </c>
      <c r="G4968">
        <v>2524</v>
      </c>
      <c r="H4968" t="s">
        <v>26</v>
      </c>
      <c r="I4968">
        <v>4300</v>
      </c>
      <c r="J4968" t="s">
        <v>16</v>
      </c>
      <c r="K4968" s="20">
        <v>0.38</v>
      </c>
      <c r="L4968" s="20">
        <v>0.63</v>
      </c>
      <c r="M4968" t="str">
        <f>_xlfn.XLOOKUP(Production_Downtime_Cleaned[[#This Row],[machine_id]],Machine_master[machine_id],Machine_master[department])</f>
        <v>Cutting</v>
      </c>
    </row>
    <row r="4969" spans="1:13">
      <c r="A4969" s="19">
        <v>45864</v>
      </c>
      <c r="B4969" t="s">
        <v>25</v>
      </c>
      <c r="C4969" t="s">
        <v>18</v>
      </c>
      <c r="D4969">
        <v>8</v>
      </c>
      <c r="E4969">
        <v>0</v>
      </c>
      <c r="F4969">
        <v>8</v>
      </c>
      <c r="G4969">
        <v>3821</v>
      </c>
      <c r="H4969" t="s">
        <v>15</v>
      </c>
      <c r="I4969">
        <v>0</v>
      </c>
      <c r="J4969" t="s">
        <v>16</v>
      </c>
      <c r="K4969" s="20">
        <v>0</v>
      </c>
      <c r="L4969" s="20">
        <v>1</v>
      </c>
      <c r="M4969" t="str">
        <f>_xlfn.XLOOKUP(Production_Downtime_Cleaned[[#This Row],[machine_id]],Machine_master[machine_id],Machine_master[department])</f>
        <v>Cutting</v>
      </c>
    </row>
    <row r="4970" spans="1:13">
      <c r="A4970" s="19">
        <v>45865</v>
      </c>
      <c r="B4970" t="s">
        <v>13</v>
      </c>
      <c r="C4970" t="s">
        <v>14</v>
      </c>
      <c r="D4970">
        <v>8</v>
      </c>
      <c r="E4970">
        <v>3.3</v>
      </c>
      <c r="F4970">
        <v>4.7</v>
      </c>
      <c r="G4970">
        <v>2913</v>
      </c>
      <c r="H4970" t="s">
        <v>30</v>
      </c>
      <c r="I4970">
        <v>7100</v>
      </c>
      <c r="J4970" t="s">
        <v>16</v>
      </c>
      <c r="K4970" s="20">
        <v>0.41</v>
      </c>
      <c r="L4970" s="20">
        <v>0.59</v>
      </c>
      <c r="M4970" t="str">
        <f>_xlfn.XLOOKUP(Production_Downtime_Cleaned[[#This Row],[machine_id]],Machine_master[machine_id],Machine_master[department])</f>
        <v>Stamping</v>
      </c>
    </row>
    <row r="4971" spans="1:13">
      <c r="A4971" s="19">
        <v>45865</v>
      </c>
      <c r="B4971" t="s">
        <v>13</v>
      </c>
      <c r="C4971" t="s">
        <v>17</v>
      </c>
      <c r="D4971">
        <v>8</v>
      </c>
      <c r="E4971">
        <v>1</v>
      </c>
      <c r="F4971">
        <v>7</v>
      </c>
      <c r="G4971">
        <v>4563</v>
      </c>
      <c r="H4971" t="s">
        <v>28</v>
      </c>
      <c r="I4971">
        <v>3000</v>
      </c>
      <c r="J4971" t="s">
        <v>16</v>
      </c>
      <c r="K4971" s="20">
        <v>0.13</v>
      </c>
      <c r="L4971" s="20">
        <v>0.88</v>
      </c>
      <c r="M4971" t="str">
        <f>_xlfn.XLOOKUP(Production_Downtime_Cleaned[[#This Row],[machine_id]],Machine_master[machine_id],Machine_master[department])</f>
        <v>Stamping</v>
      </c>
    </row>
    <row r="4972" spans="1:13">
      <c r="A4972" s="19">
        <v>45865</v>
      </c>
      <c r="B4972" t="s">
        <v>13</v>
      </c>
      <c r="C4972" t="s">
        <v>18</v>
      </c>
      <c r="D4972">
        <v>8</v>
      </c>
      <c r="E4972">
        <v>0</v>
      </c>
      <c r="F4972">
        <v>8</v>
      </c>
      <c r="G4972">
        <v>5397</v>
      </c>
      <c r="H4972" t="s">
        <v>15</v>
      </c>
      <c r="I4972">
        <v>0</v>
      </c>
      <c r="J4972" t="s">
        <v>16</v>
      </c>
      <c r="K4972" s="20">
        <v>0</v>
      </c>
      <c r="L4972" s="20">
        <v>1</v>
      </c>
      <c r="M4972" t="str">
        <f>_xlfn.XLOOKUP(Production_Downtime_Cleaned[[#This Row],[machine_id]],Machine_master[machine_id],Machine_master[department])</f>
        <v>Stamping</v>
      </c>
    </row>
    <row r="4973" spans="1:13">
      <c r="A4973" s="19">
        <v>45865</v>
      </c>
      <c r="B4973" t="s">
        <v>19</v>
      </c>
      <c r="C4973" t="s">
        <v>14</v>
      </c>
      <c r="D4973">
        <v>8</v>
      </c>
      <c r="E4973">
        <v>3</v>
      </c>
      <c r="F4973">
        <v>5</v>
      </c>
      <c r="G4973">
        <v>3237</v>
      </c>
      <c r="H4973" t="s">
        <v>29</v>
      </c>
      <c r="I4973">
        <v>9700</v>
      </c>
      <c r="J4973" t="s">
        <v>16</v>
      </c>
      <c r="K4973" s="20">
        <v>0.38</v>
      </c>
      <c r="L4973" s="20">
        <v>0.63</v>
      </c>
      <c r="M4973" t="str">
        <f>_xlfn.XLOOKUP(Production_Downtime_Cleaned[[#This Row],[machine_id]],Machine_master[machine_id],Machine_master[department])</f>
        <v>Stamping</v>
      </c>
    </row>
    <row r="4974" spans="1:13">
      <c r="A4974" s="19">
        <v>45865</v>
      </c>
      <c r="B4974" t="s">
        <v>19</v>
      </c>
      <c r="C4974" t="s">
        <v>17</v>
      </c>
      <c r="D4974">
        <v>8</v>
      </c>
      <c r="E4974">
        <v>0</v>
      </c>
      <c r="F4974">
        <v>8</v>
      </c>
      <c r="G4974">
        <v>5134</v>
      </c>
      <c r="H4974" t="s">
        <v>15</v>
      </c>
      <c r="I4974">
        <v>0</v>
      </c>
      <c r="J4974" t="s">
        <v>16</v>
      </c>
      <c r="K4974" s="20">
        <v>0</v>
      </c>
      <c r="L4974" s="20">
        <v>1</v>
      </c>
      <c r="M4974" t="str">
        <f>_xlfn.XLOOKUP(Production_Downtime_Cleaned[[#This Row],[machine_id]],Machine_master[machine_id],Machine_master[department])</f>
        <v>Stamping</v>
      </c>
    </row>
    <row r="4975" spans="1:13">
      <c r="A4975" s="19">
        <v>45865</v>
      </c>
      <c r="B4975" t="s">
        <v>19</v>
      </c>
      <c r="C4975" t="s">
        <v>18</v>
      </c>
      <c r="D4975">
        <v>8</v>
      </c>
      <c r="E4975">
        <v>2.2000000000000002</v>
      </c>
      <c r="F4975">
        <v>5.8</v>
      </c>
      <c r="G4975">
        <v>3849</v>
      </c>
      <c r="H4975" t="s">
        <v>28</v>
      </c>
      <c r="I4975">
        <v>4600</v>
      </c>
      <c r="J4975" t="s">
        <v>16</v>
      </c>
      <c r="K4975" s="20">
        <v>0.28000000000000003</v>
      </c>
      <c r="L4975" s="20">
        <v>0.73</v>
      </c>
      <c r="M4975" t="str">
        <f>_xlfn.XLOOKUP(Production_Downtime_Cleaned[[#This Row],[machine_id]],Machine_master[machine_id],Machine_master[department])</f>
        <v>Stamping</v>
      </c>
    </row>
    <row r="4976" spans="1:13">
      <c r="A4976" s="19">
        <v>45865</v>
      </c>
      <c r="B4976" t="s">
        <v>20</v>
      </c>
      <c r="C4976" t="s">
        <v>14</v>
      </c>
      <c r="D4976">
        <v>8</v>
      </c>
      <c r="E4976">
        <v>0.6</v>
      </c>
      <c r="F4976">
        <v>7.4</v>
      </c>
      <c r="G4976">
        <v>4144</v>
      </c>
      <c r="H4976" t="s">
        <v>26</v>
      </c>
      <c r="I4976">
        <v>6400</v>
      </c>
      <c r="J4976" t="s">
        <v>16</v>
      </c>
      <c r="K4976" s="20">
        <v>0.08</v>
      </c>
      <c r="L4976" s="20">
        <v>0.93</v>
      </c>
      <c r="M4976" t="str">
        <f>_xlfn.XLOOKUP(Production_Downtime_Cleaned[[#This Row],[machine_id]],Machine_master[machine_id],Machine_master[department])</f>
        <v>Stamping</v>
      </c>
    </row>
    <row r="4977" spans="1:13">
      <c r="A4977" s="19">
        <v>45865</v>
      </c>
      <c r="B4977" t="s">
        <v>20</v>
      </c>
      <c r="C4977" t="s">
        <v>17</v>
      </c>
      <c r="D4977">
        <v>8</v>
      </c>
      <c r="E4977">
        <v>0</v>
      </c>
      <c r="F4977">
        <v>8</v>
      </c>
      <c r="G4977">
        <v>4866</v>
      </c>
      <c r="H4977" t="s">
        <v>15</v>
      </c>
      <c r="I4977">
        <v>0</v>
      </c>
      <c r="J4977" t="s">
        <v>16</v>
      </c>
      <c r="K4977" s="20">
        <v>0</v>
      </c>
      <c r="L4977" s="20">
        <v>1</v>
      </c>
      <c r="M4977" t="str">
        <f>_xlfn.XLOOKUP(Production_Downtime_Cleaned[[#This Row],[machine_id]],Machine_master[machine_id],Machine_master[department])</f>
        <v>Stamping</v>
      </c>
    </row>
    <row r="4978" spans="1:13">
      <c r="A4978" s="19">
        <v>45865</v>
      </c>
      <c r="B4978" t="s">
        <v>20</v>
      </c>
      <c r="C4978" t="s">
        <v>18</v>
      </c>
      <c r="D4978">
        <v>8</v>
      </c>
      <c r="E4978">
        <v>0</v>
      </c>
      <c r="F4978">
        <v>8</v>
      </c>
      <c r="G4978">
        <v>5004</v>
      </c>
      <c r="H4978" t="s">
        <v>15</v>
      </c>
      <c r="I4978">
        <v>0</v>
      </c>
      <c r="J4978" t="s">
        <v>16</v>
      </c>
      <c r="K4978" s="20">
        <v>0</v>
      </c>
      <c r="L4978" s="20">
        <v>1</v>
      </c>
      <c r="M4978" t="str">
        <f>_xlfn.XLOOKUP(Production_Downtime_Cleaned[[#This Row],[machine_id]],Machine_master[machine_id],Machine_master[department])</f>
        <v>Stamping</v>
      </c>
    </row>
    <row r="4979" spans="1:13">
      <c r="A4979" s="19">
        <v>45865</v>
      </c>
      <c r="B4979" t="s">
        <v>21</v>
      </c>
      <c r="C4979" t="s">
        <v>14</v>
      </c>
      <c r="D4979">
        <v>8</v>
      </c>
      <c r="E4979">
        <v>0</v>
      </c>
      <c r="F4979">
        <v>8</v>
      </c>
      <c r="G4979">
        <v>628</v>
      </c>
      <c r="H4979" t="s">
        <v>15</v>
      </c>
      <c r="I4979">
        <v>0</v>
      </c>
      <c r="J4979" t="s">
        <v>16</v>
      </c>
      <c r="K4979" s="20">
        <v>0</v>
      </c>
      <c r="L4979" s="20">
        <v>1</v>
      </c>
      <c r="M4979" t="str">
        <f>_xlfn.XLOOKUP(Production_Downtime_Cleaned[[#This Row],[machine_id]],Machine_master[machine_id],Machine_master[department])</f>
        <v>Machining</v>
      </c>
    </row>
    <row r="4980" spans="1:13">
      <c r="A4980" s="19">
        <v>45865</v>
      </c>
      <c r="B4980" t="s">
        <v>21</v>
      </c>
      <c r="C4980" t="s">
        <v>17</v>
      </c>
      <c r="D4980">
        <v>8</v>
      </c>
      <c r="E4980">
        <v>0</v>
      </c>
      <c r="F4980">
        <v>8</v>
      </c>
      <c r="G4980">
        <v>672</v>
      </c>
      <c r="H4980" t="s">
        <v>15</v>
      </c>
      <c r="I4980">
        <v>0</v>
      </c>
      <c r="J4980" t="s">
        <v>16</v>
      </c>
      <c r="K4980" s="20">
        <v>0</v>
      </c>
      <c r="L4980" s="20">
        <v>1</v>
      </c>
      <c r="M4980" t="str">
        <f>_xlfn.XLOOKUP(Production_Downtime_Cleaned[[#This Row],[machine_id]],Machine_master[machine_id],Machine_master[department])</f>
        <v>Machining</v>
      </c>
    </row>
    <row r="4981" spans="1:13">
      <c r="A4981" s="19">
        <v>45865</v>
      </c>
      <c r="B4981" t="s">
        <v>21</v>
      </c>
      <c r="C4981" t="s">
        <v>18</v>
      </c>
      <c r="D4981">
        <v>8</v>
      </c>
      <c r="E4981">
        <v>6.3</v>
      </c>
      <c r="F4981">
        <v>1.7</v>
      </c>
      <c r="G4981">
        <v>136</v>
      </c>
      <c r="H4981" t="s">
        <v>27</v>
      </c>
      <c r="I4981">
        <v>5000</v>
      </c>
      <c r="J4981" t="s">
        <v>16</v>
      </c>
      <c r="K4981" s="20">
        <v>0.79</v>
      </c>
      <c r="L4981" s="20">
        <v>0.21</v>
      </c>
      <c r="M4981" t="str">
        <f>_xlfn.XLOOKUP(Production_Downtime_Cleaned[[#This Row],[machine_id]],Machine_master[machine_id],Machine_master[department])</f>
        <v>Machining</v>
      </c>
    </row>
    <row r="4982" spans="1:13">
      <c r="A4982" s="19">
        <v>45865</v>
      </c>
      <c r="B4982" t="s">
        <v>22</v>
      </c>
      <c r="C4982" t="s">
        <v>14</v>
      </c>
      <c r="D4982">
        <v>8</v>
      </c>
      <c r="E4982">
        <v>0</v>
      </c>
      <c r="F4982">
        <v>8</v>
      </c>
      <c r="G4982">
        <v>687</v>
      </c>
      <c r="H4982" t="s">
        <v>15</v>
      </c>
      <c r="I4982">
        <v>0</v>
      </c>
      <c r="J4982" t="s">
        <v>16</v>
      </c>
      <c r="K4982" s="20">
        <v>0</v>
      </c>
      <c r="L4982" s="20">
        <v>1</v>
      </c>
      <c r="M4982" t="str">
        <f>_xlfn.XLOOKUP(Production_Downtime_Cleaned[[#This Row],[machine_id]],Machine_master[machine_id],Machine_master[department])</f>
        <v>Machining</v>
      </c>
    </row>
    <row r="4983" spans="1:13">
      <c r="A4983" s="19">
        <v>45865</v>
      </c>
      <c r="B4983" t="s">
        <v>22</v>
      </c>
      <c r="C4983" t="s">
        <v>17</v>
      </c>
      <c r="D4983">
        <v>8</v>
      </c>
      <c r="E4983">
        <v>0</v>
      </c>
      <c r="F4983">
        <v>8</v>
      </c>
      <c r="G4983">
        <v>761</v>
      </c>
      <c r="H4983" t="s">
        <v>15</v>
      </c>
      <c r="I4983">
        <v>0</v>
      </c>
      <c r="J4983" t="s">
        <v>16</v>
      </c>
      <c r="K4983" s="20">
        <v>0</v>
      </c>
      <c r="L4983" s="20">
        <v>1</v>
      </c>
      <c r="M4983" t="str">
        <f>_xlfn.XLOOKUP(Production_Downtime_Cleaned[[#This Row],[machine_id]],Machine_master[machine_id],Machine_master[department])</f>
        <v>Machining</v>
      </c>
    </row>
    <row r="4984" spans="1:13">
      <c r="A4984" s="19">
        <v>45865</v>
      </c>
      <c r="B4984" t="s">
        <v>22</v>
      </c>
      <c r="C4984" t="s">
        <v>18</v>
      </c>
      <c r="D4984">
        <v>8</v>
      </c>
      <c r="E4984">
        <v>0</v>
      </c>
      <c r="F4984">
        <v>8</v>
      </c>
      <c r="G4984">
        <v>736</v>
      </c>
      <c r="H4984" t="s">
        <v>15</v>
      </c>
      <c r="I4984">
        <v>0</v>
      </c>
      <c r="J4984" t="s">
        <v>16</v>
      </c>
      <c r="K4984" s="20">
        <v>0</v>
      </c>
      <c r="L4984" s="20">
        <v>1</v>
      </c>
      <c r="M4984" t="str">
        <f>_xlfn.XLOOKUP(Production_Downtime_Cleaned[[#This Row],[machine_id]],Machine_master[machine_id],Machine_master[department])</f>
        <v>Machining</v>
      </c>
    </row>
    <row r="4985" spans="1:13">
      <c r="A4985" s="19">
        <v>45865</v>
      </c>
      <c r="B4985" t="s">
        <v>23</v>
      </c>
      <c r="C4985" t="s">
        <v>14</v>
      </c>
      <c r="D4985">
        <v>8</v>
      </c>
      <c r="E4985">
        <v>0</v>
      </c>
      <c r="F4985">
        <v>8</v>
      </c>
      <c r="G4985">
        <v>3151</v>
      </c>
      <c r="H4985" t="s">
        <v>15</v>
      </c>
      <c r="I4985">
        <v>0</v>
      </c>
      <c r="J4985" t="s">
        <v>16</v>
      </c>
      <c r="K4985" s="20">
        <v>0</v>
      </c>
      <c r="L4985" s="20">
        <v>1</v>
      </c>
      <c r="M4985" t="str">
        <f>_xlfn.XLOOKUP(Production_Downtime_Cleaned[[#This Row],[machine_id]],Machine_master[machine_id],Machine_master[department])</f>
        <v>Assembly</v>
      </c>
    </row>
    <row r="4986" spans="1:13">
      <c r="A4986" s="19">
        <v>45865</v>
      </c>
      <c r="B4986" t="s">
        <v>23</v>
      </c>
      <c r="C4986" t="s">
        <v>17</v>
      </c>
      <c r="D4986">
        <v>8</v>
      </c>
      <c r="E4986">
        <v>0</v>
      </c>
      <c r="F4986">
        <v>8</v>
      </c>
      <c r="G4986">
        <v>3240</v>
      </c>
      <c r="H4986" t="s">
        <v>15</v>
      </c>
      <c r="I4986">
        <v>0</v>
      </c>
      <c r="J4986" t="s">
        <v>16</v>
      </c>
      <c r="K4986" s="20">
        <v>0</v>
      </c>
      <c r="L4986" s="20">
        <v>1</v>
      </c>
      <c r="M4986" t="str">
        <f>_xlfn.XLOOKUP(Production_Downtime_Cleaned[[#This Row],[machine_id]],Machine_master[machine_id],Machine_master[department])</f>
        <v>Assembly</v>
      </c>
    </row>
    <row r="4987" spans="1:13">
      <c r="A4987" s="19">
        <v>45865</v>
      </c>
      <c r="B4987" t="s">
        <v>23</v>
      </c>
      <c r="C4987" t="s">
        <v>18</v>
      </c>
      <c r="D4987">
        <v>8</v>
      </c>
      <c r="E4987">
        <v>0</v>
      </c>
      <c r="F4987">
        <v>8</v>
      </c>
      <c r="G4987">
        <v>3314</v>
      </c>
      <c r="H4987" t="s">
        <v>15</v>
      </c>
      <c r="I4987">
        <v>0</v>
      </c>
      <c r="J4987" t="s">
        <v>16</v>
      </c>
      <c r="K4987" s="20">
        <v>0</v>
      </c>
      <c r="L4987" s="20">
        <v>1</v>
      </c>
      <c r="M4987" t="str">
        <f>_xlfn.XLOOKUP(Production_Downtime_Cleaned[[#This Row],[machine_id]],Machine_master[machine_id],Machine_master[department])</f>
        <v>Assembly</v>
      </c>
    </row>
    <row r="4988" spans="1:13">
      <c r="A4988" s="19">
        <v>45865</v>
      </c>
      <c r="B4988" t="s">
        <v>24</v>
      </c>
      <c r="C4988" t="s">
        <v>14</v>
      </c>
      <c r="D4988">
        <v>8</v>
      </c>
      <c r="E4988">
        <v>0.6</v>
      </c>
      <c r="F4988">
        <v>7.4</v>
      </c>
      <c r="G4988">
        <v>2750</v>
      </c>
      <c r="H4988" t="s">
        <v>29</v>
      </c>
      <c r="I4988">
        <v>10700</v>
      </c>
      <c r="J4988" t="s">
        <v>16</v>
      </c>
      <c r="K4988" s="20">
        <v>0.08</v>
      </c>
      <c r="L4988" s="20">
        <v>0.93</v>
      </c>
      <c r="M4988" t="str">
        <f>_xlfn.XLOOKUP(Production_Downtime_Cleaned[[#This Row],[machine_id]],Machine_master[machine_id],Machine_master[department])</f>
        <v>Assembly</v>
      </c>
    </row>
    <row r="4989" spans="1:13">
      <c r="A4989" s="19">
        <v>45865</v>
      </c>
      <c r="B4989" t="s">
        <v>24</v>
      </c>
      <c r="C4989" t="s">
        <v>17</v>
      </c>
      <c r="D4989">
        <v>8</v>
      </c>
      <c r="E4989">
        <v>0</v>
      </c>
      <c r="F4989">
        <v>8</v>
      </c>
      <c r="G4989">
        <v>3499</v>
      </c>
      <c r="H4989" t="s">
        <v>15</v>
      </c>
      <c r="I4989">
        <v>0</v>
      </c>
      <c r="J4989" t="s">
        <v>16</v>
      </c>
      <c r="K4989" s="20">
        <v>0</v>
      </c>
      <c r="L4989" s="20">
        <v>1</v>
      </c>
      <c r="M4989" t="str">
        <f>_xlfn.XLOOKUP(Production_Downtime_Cleaned[[#This Row],[machine_id]],Machine_master[machine_id],Machine_master[department])</f>
        <v>Assembly</v>
      </c>
    </row>
    <row r="4990" spans="1:13">
      <c r="A4990" s="19">
        <v>45865</v>
      </c>
      <c r="B4990" t="s">
        <v>24</v>
      </c>
      <c r="C4990" t="s">
        <v>18</v>
      </c>
      <c r="D4990">
        <v>8</v>
      </c>
      <c r="E4990">
        <v>0</v>
      </c>
      <c r="F4990">
        <v>8</v>
      </c>
      <c r="G4990">
        <v>3194</v>
      </c>
      <c r="H4990" t="s">
        <v>15</v>
      </c>
      <c r="I4990">
        <v>0</v>
      </c>
      <c r="J4990" t="s">
        <v>16</v>
      </c>
      <c r="K4990" s="20">
        <v>0</v>
      </c>
      <c r="L4990" s="20">
        <v>1</v>
      </c>
      <c r="M4990" t="str">
        <f>_xlfn.XLOOKUP(Production_Downtime_Cleaned[[#This Row],[machine_id]],Machine_master[machine_id],Machine_master[department])</f>
        <v>Assembly</v>
      </c>
    </row>
    <row r="4991" spans="1:13">
      <c r="A4991" s="19">
        <v>45865</v>
      </c>
      <c r="B4991" t="s">
        <v>25</v>
      </c>
      <c r="C4991" t="s">
        <v>14</v>
      </c>
      <c r="D4991">
        <v>8</v>
      </c>
      <c r="E4991">
        <v>3.1</v>
      </c>
      <c r="F4991">
        <v>4.9000000000000004</v>
      </c>
      <c r="G4991">
        <v>2627</v>
      </c>
      <c r="H4991" t="s">
        <v>27</v>
      </c>
      <c r="I4991">
        <v>14800</v>
      </c>
      <c r="J4991" t="s">
        <v>16</v>
      </c>
      <c r="K4991" s="20">
        <v>0.39</v>
      </c>
      <c r="L4991" s="20">
        <v>0.61</v>
      </c>
      <c r="M4991" t="str">
        <f>_xlfn.XLOOKUP(Production_Downtime_Cleaned[[#This Row],[machine_id]],Machine_master[machine_id],Machine_master[department])</f>
        <v>Cutting</v>
      </c>
    </row>
    <row r="4992" spans="1:13">
      <c r="A4992" s="19">
        <v>45865</v>
      </c>
      <c r="B4992" t="s">
        <v>25</v>
      </c>
      <c r="C4992" t="s">
        <v>17</v>
      </c>
      <c r="D4992">
        <v>8</v>
      </c>
      <c r="E4992">
        <v>6.8</v>
      </c>
      <c r="F4992">
        <v>1.2</v>
      </c>
      <c r="G4992">
        <v>493</v>
      </c>
      <c r="H4992" t="s">
        <v>28</v>
      </c>
      <c r="I4992">
        <v>11800</v>
      </c>
      <c r="J4992" t="s">
        <v>16</v>
      </c>
      <c r="K4992" s="20">
        <v>0.85</v>
      </c>
      <c r="L4992" s="20">
        <v>0.15</v>
      </c>
      <c r="M4992" t="str">
        <f>_xlfn.XLOOKUP(Production_Downtime_Cleaned[[#This Row],[machine_id]],Machine_master[machine_id],Machine_master[department])</f>
        <v>Cutting</v>
      </c>
    </row>
    <row r="4993" spans="1:13">
      <c r="A4993" s="19">
        <v>45865</v>
      </c>
      <c r="B4993" t="s">
        <v>25</v>
      </c>
      <c r="C4993" t="s">
        <v>18</v>
      </c>
      <c r="D4993">
        <v>8</v>
      </c>
      <c r="E4993">
        <v>6.8</v>
      </c>
      <c r="F4993">
        <v>1.2</v>
      </c>
      <c r="G4993">
        <v>657</v>
      </c>
      <c r="H4993" t="s">
        <v>29</v>
      </c>
      <c r="I4993">
        <v>6100</v>
      </c>
      <c r="J4993" t="s">
        <v>16</v>
      </c>
      <c r="K4993" s="20">
        <v>0.85</v>
      </c>
      <c r="L4993" s="20">
        <v>0.15</v>
      </c>
      <c r="M4993" t="str">
        <f>_xlfn.XLOOKUP(Production_Downtime_Cleaned[[#This Row],[machine_id]],Machine_master[machine_id],Machine_master[department])</f>
        <v>Cutting</v>
      </c>
    </row>
    <row r="4994" spans="1:13">
      <c r="A4994" s="19">
        <v>45866</v>
      </c>
      <c r="B4994" t="s">
        <v>13</v>
      </c>
      <c r="C4994" t="s">
        <v>14</v>
      </c>
      <c r="D4994">
        <v>8</v>
      </c>
      <c r="E4994">
        <v>1.9</v>
      </c>
      <c r="F4994">
        <v>6.1</v>
      </c>
      <c r="G4994">
        <v>3485</v>
      </c>
      <c r="H4994" t="s">
        <v>27</v>
      </c>
      <c r="I4994">
        <v>6400</v>
      </c>
      <c r="J4994" t="s">
        <v>16</v>
      </c>
      <c r="K4994" s="20">
        <v>0.24</v>
      </c>
      <c r="L4994" s="20">
        <v>0.76</v>
      </c>
      <c r="M4994" t="str">
        <f>_xlfn.XLOOKUP(Production_Downtime_Cleaned[[#This Row],[machine_id]],Machine_master[machine_id],Machine_master[department])</f>
        <v>Stamping</v>
      </c>
    </row>
    <row r="4995" spans="1:13">
      <c r="A4995" s="19">
        <v>45866</v>
      </c>
      <c r="B4995" t="s">
        <v>13</v>
      </c>
      <c r="C4995" t="s">
        <v>17</v>
      </c>
      <c r="D4995">
        <v>8</v>
      </c>
      <c r="E4995">
        <v>1.4</v>
      </c>
      <c r="F4995">
        <v>6.6</v>
      </c>
      <c r="G4995">
        <v>4137</v>
      </c>
      <c r="H4995" t="s">
        <v>26</v>
      </c>
      <c r="I4995">
        <v>10100</v>
      </c>
      <c r="J4995" t="s">
        <v>16</v>
      </c>
      <c r="K4995" s="20">
        <v>0.18</v>
      </c>
      <c r="L4995" s="20">
        <v>0.83</v>
      </c>
      <c r="M4995" t="str">
        <f>_xlfn.XLOOKUP(Production_Downtime_Cleaned[[#This Row],[machine_id]],Machine_master[machine_id],Machine_master[department])</f>
        <v>Stamping</v>
      </c>
    </row>
    <row r="4996" spans="1:13">
      <c r="A4996" s="19">
        <v>45866</v>
      </c>
      <c r="B4996" t="s">
        <v>13</v>
      </c>
      <c r="C4996" t="s">
        <v>18</v>
      </c>
      <c r="D4996">
        <v>8</v>
      </c>
      <c r="E4996">
        <v>0</v>
      </c>
      <c r="F4996">
        <v>8</v>
      </c>
      <c r="G4996">
        <v>4854</v>
      </c>
      <c r="H4996" t="s">
        <v>15</v>
      </c>
      <c r="I4996">
        <v>0</v>
      </c>
      <c r="J4996" t="s">
        <v>16</v>
      </c>
      <c r="K4996" s="20">
        <v>0</v>
      </c>
      <c r="L4996" s="20">
        <v>1</v>
      </c>
      <c r="M4996" t="str">
        <f>_xlfn.XLOOKUP(Production_Downtime_Cleaned[[#This Row],[machine_id]],Machine_master[machine_id],Machine_master[department])</f>
        <v>Stamping</v>
      </c>
    </row>
    <row r="4997" spans="1:13">
      <c r="A4997" s="19">
        <v>45866</v>
      </c>
      <c r="B4997" t="s">
        <v>19</v>
      </c>
      <c r="C4997" t="s">
        <v>14</v>
      </c>
      <c r="D4997">
        <v>8</v>
      </c>
      <c r="E4997">
        <v>0</v>
      </c>
      <c r="F4997">
        <v>8</v>
      </c>
      <c r="G4997">
        <v>4958</v>
      </c>
      <c r="H4997" t="s">
        <v>15</v>
      </c>
      <c r="I4997">
        <v>0</v>
      </c>
      <c r="J4997" t="s">
        <v>16</v>
      </c>
      <c r="K4997" s="20">
        <v>0</v>
      </c>
      <c r="L4997" s="20">
        <v>1</v>
      </c>
      <c r="M4997" t="str">
        <f>_xlfn.XLOOKUP(Production_Downtime_Cleaned[[#This Row],[machine_id]],Machine_master[machine_id],Machine_master[department])</f>
        <v>Stamping</v>
      </c>
    </row>
    <row r="4998" spans="1:13">
      <c r="A4998" s="19">
        <v>45866</v>
      </c>
      <c r="B4998" t="s">
        <v>19</v>
      </c>
      <c r="C4998" t="s">
        <v>17</v>
      </c>
      <c r="D4998">
        <v>8</v>
      </c>
      <c r="E4998">
        <v>0</v>
      </c>
      <c r="F4998">
        <v>8</v>
      </c>
      <c r="G4998">
        <v>5012</v>
      </c>
      <c r="H4998" t="s">
        <v>15</v>
      </c>
      <c r="I4998">
        <v>0</v>
      </c>
      <c r="J4998" t="s">
        <v>16</v>
      </c>
      <c r="K4998" s="20">
        <v>0</v>
      </c>
      <c r="L4998" s="20">
        <v>1</v>
      </c>
      <c r="M4998" t="str">
        <f>_xlfn.XLOOKUP(Production_Downtime_Cleaned[[#This Row],[machine_id]],Machine_master[machine_id],Machine_master[department])</f>
        <v>Stamping</v>
      </c>
    </row>
    <row r="4999" spans="1:13">
      <c r="A4999" s="19">
        <v>45866</v>
      </c>
      <c r="B4999" t="s">
        <v>19</v>
      </c>
      <c r="C4999" t="s">
        <v>18</v>
      </c>
      <c r="D4999">
        <v>8</v>
      </c>
      <c r="E4999">
        <v>0</v>
      </c>
      <c r="F4999">
        <v>8</v>
      </c>
      <c r="G4999">
        <v>5028</v>
      </c>
      <c r="H4999" t="s">
        <v>15</v>
      </c>
      <c r="I4999">
        <v>0</v>
      </c>
      <c r="J4999" t="s">
        <v>16</v>
      </c>
      <c r="K4999" s="20">
        <v>0</v>
      </c>
      <c r="L4999" s="20">
        <v>1</v>
      </c>
      <c r="M4999" t="str">
        <f>_xlfn.XLOOKUP(Production_Downtime_Cleaned[[#This Row],[machine_id]],Machine_master[machine_id],Machine_master[department])</f>
        <v>Stamping</v>
      </c>
    </row>
    <row r="5000" spans="1:13">
      <c r="A5000" s="19">
        <v>45866</v>
      </c>
      <c r="B5000" t="s">
        <v>20</v>
      </c>
      <c r="C5000" t="s">
        <v>14</v>
      </c>
      <c r="D5000">
        <v>8</v>
      </c>
      <c r="E5000">
        <v>2.2999999999999998</v>
      </c>
      <c r="F5000">
        <v>5.7</v>
      </c>
      <c r="G5000">
        <v>3312</v>
      </c>
      <c r="H5000" t="s">
        <v>28</v>
      </c>
      <c r="I5000">
        <v>14400</v>
      </c>
      <c r="J5000" t="s">
        <v>16</v>
      </c>
      <c r="K5000" s="20">
        <v>0.28999999999999998</v>
      </c>
      <c r="L5000" s="20">
        <v>0.71</v>
      </c>
      <c r="M5000" t="str">
        <f>_xlfn.XLOOKUP(Production_Downtime_Cleaned[[#This Row],[machine_id]],Machine_master[machine_id],Machine_master[department])</f>
        <v>Stamping</v>
      </c>
    </row>
    <row r="5001" spans="1:13">
      <c r="A5001" s="19">
        <v>45866</v>
      </c>
      <c r="B5001" t="s">
        <v>20</v>
      </c>
      <c r="C5001" t="s">
        <v>17</v>
      </c>
      <c r="D5001">
        <v>8</v>
      </c>
      <c r="E5001">
        <v>0</v>
      </c>
      <c r="F5001">
        <v>8</v>
      </c>
      <c r="G5001">
        <v>4533</v>
      </c>
      <c r="H5001" t="s">
        <v>15</v>
      </c>
      <c r="I5001">
        <v>0</v>
      </c>
      <c r="J5001" t="s">
        <v>16</v>
      </c>
      <c r="K5001" s="20">
        <v>0</v>
      </c>
      <c r="L5001" s="20">
        <v>1</v>
      </c>
      <c r="M5001" t="str">
        <f>_xlfn.XLOOKUP(Production_Downtime_Cleaned[[#This Row],[machine_id]],Machine_master[machine_id],Machine_master[department])</f>
        <v>Stamping</v>
      </c>
    </row>
    <row r="5002" spans="1:13">
      <c r="A5002" s="19">
        <v>45866</v>
      </c>
      <c r="B5002" t="s">
        <v>20</v>
      </c>
      <c r="C5002" t="s">
        <v>18</v>
      </c>
      <c r="D5002">
        <v>8</v>
      </c>
      <c r="E5002">
        <v>0</v>
      </c>
      <c r="F5002">
        <v>8</v>
      </c>
      <c r="G5002">
        <v>4775</v>
      </c>
      <c r="H5002" t="s">
        <v>15</v>
      </c>
      <c r="I5002">
        <v>0</v>
      </c>
      <c r="J5002" t="s">
        <v>16</v>
      </c>
      <c r="K5002" s="20">
        <v>0</v>
      </c>
      <c r="L5002" s="20">
        <v>1</v>
      </c>
      <c r="M5002" t="str">
        <f>_xlfn.XLOOKUP(Production_Downtime_Cleaned[[#This Row],[machine_id]],Machine_master[machine_id],Machine_master[department])</f>
        <v>Stamping</v>
      </c>
    </row>
    <row r="5003" spans="1:13">
      <c r="A5003" s="19">
        <v>45866</v>
      </c>
      <c r="B5003" t="s">
        <v>21</v>
      </c>
      <c r="C5003" t="s">
        <v>14</v>
      </c>
      <c r="D5003">
        <v>8</v>
      </c>
      <c r="E5003">
        <v>5</v>
      </c>
      <c r="F5003">
        <v>3</v>
      </c>
      <c r="G5003">
        <v>281</v>
      </c>
      <c r="H5003" t="s">
        <v>31</v>
      </c>
      <c r="I5003">
        <v>13600</v>
      </c>
      <c r="J5003" t="s">
        <v>16</v>
      </c>
      <c r="K5003" s="20">
        <v>0.63</v>
      </c>
      <c r="L5003" s="20">
        <v>0.38</v>
      </c>
      <c r="M5003" t="str">
        <f>_xlfn.XLOOKUP(Production_Downtime_Cleaned[[#This Row],[machine_id]],Machine_master[machine_id],Machine_master[department])</f>
        <v>Machining</v>
      </c>
    </row>
    <row r="5004" spans="1:13">
      <c r="A5004" s="19">
        <v>45866</v>
      </c>
      <c r="B5004" t="s">
        <v>21</v>
      </c>
      <c r="C5004" t="s">
        <v>17</v>
      </c>
      <c r="D5004">
        <v>8</v>
      </c>
      <c r="E5004">
        <v>0</v>
      </c>
      <c r="F5004">
        <v>8</v>
      </c>
      <c r="G5004">
        <v>643</v>
      </c>
      <c r="H5004" t="s">
        <v>15</v>
      </c>
      <c r="I5004">
        <v>0</v>
      </c>
      <c r="J5004" t="s">
        <v>16</v>
      </c>
      <c r="K5004" s="20">
        <v>0</v>
      </c>
      <c r="L5004" s="20">
        <v>1</v>
      </c>
      <c r="M5004" t="str">
        <f>_xlfn.XLOOKUP(Production_Downtime_Cleaned[[#This Row],[machine_id]],Machine_master[machine_id],Machine_master[department])</f>
        <v>Machining</v>
      </c>
    </row>
    <row r="5005" spans="1:13">
      <c r="A5005" s="19">
        <v>45866</v>
      </c>
      <c r="B5005" t="s">
        <v>21</v>
      </c>
      <c r="C5005" t="s">
        <v>18</v>
      </c>
      <c r="D5005">
        <v>8</v>
      </c>
      <c r="E5005">
        <v>0</v>
      </c>
      <c r="F5005">
        <v>8</v>
      </c>
      <c r="G5005">
        <v>721</v>
      </c>
      <c r="H5005" t="s">
        <v>15</v>
      </c>
      <c r="I5005">
        <v>0</v>
      </c>
      <c r="J5005" t="s">
        <v>16</v>
      </c>
      <c r="K5005" s="20">
        <v>0</v>
      </c>
      <c r="L5005" s="20">
        <v>1</v>
      </c>
      <c r="M5005" t="str">
        <f>_xlfn.XLOOKUP(Production_Downtime_Cleaned[[#This Row],[machine_id]],Machine_master[machine_id],Machine_master[department])</f>
        <v>Machining</v>
      </c>
    </row>
    <row r="5006" spans="1:13">
      <c r="A5006" s="19">
        <v>45866</v>
      </c>
      <c r="B5006" t="s">
        <v>22</v>
      </c>
      <c r="C5006" t="s">
        <v>14</v>
      </c>
      <c r="D5006">
        <v>8</v>
      </c>
      <c r="E5006">
        <v>2.4</v>
      </c>
      <c r="F5006">
        <v>5.6</v>
      </c>
      <c r="G5006">
        <v>456</v>
      </c>
      <c r="H5006" t="s">
        <v>27</v>
      </c>
      <c r="I5006">
        <v>12600</v>
      </c>
      <c r="J5006" t="s">
        <v>16</v>
      </c>
      <c r="K5006" s="20">
        <v>0.3</v>
      </c>
      <c r="L5006" s="20">
        <v>0.7</v>
      </c>
      <c r="M5006" t="str">
        <f>_xlfn.XLOOKUP(Production_Downtime_Cleaned[[#This Row],[machine_id]],Machine_master[machine_id],Machine_master[department])</f>
        <v>Machining</v>
      </c>
    </row>
    <row r="5007" spans="1:13">
      <c r="A5007" s="19">
        <v>45866</v>
      </c>
      <c r="B5007" t="s">
        <v>22</v>
      </c>
      <c r="C5007" t="s">
        <v>17</v>
      </c>
      <c r="D5007">
        <v>8</v>
      </c>
      <c r="E5007">
        <v>0</v>
      </c>
      <c r="F5007">
        <v>8</v>
      </c>
      <c r="G5007">
        <v>737</v>
      </c>
      <c r="H5007" t="s">
        <v>15</v>
      </c>
      <c r="I5007">
        <v>0</v>
      </c>
      <c r="J5007" t="s">
        <v>16</v>
      </c>
      <c r="K5007" s="20">
        <v>0</v>
      </c>
      <c r="L5007" s="20">
        <v>1</v>
      </c>
      <c r="M5007" t="str">
        <f>_xlfn.XLOOKUP(Production_Downtime_Cleaned[[#This Row],[machine_id]],Machine_master[machine_id],Machine_master[department])</f>
        <v>Machining</v>
      </c>
    </row>
    <row r="5008" spans="1:13">
      <c r="A5008" s="19">
        <v>45866</v>
      </c>
      <c r="B5008" t="s">
        <v>22</v>
      </c>
      <c r="C5008" t="s">
        <v>18</v>
      </c>
      <c r="D5008">
        <v>8</v>
      </c>
      <c r="E5008">
        <v>4.4000000000000004</v>
      </c>
      <c r="F5008">
        <v>3.6</v>
      </c>
      <c r="G5008">
        <v>327</v>
      </c>
      <c r="H5008" t="s">
        <v>27</v>
      </c>
      <c r="I5008">
        <v>5500</v>
      </c>
      <c r="J5008" t="s">
        <v>16</v>
      </c>
      <c r="K5008" s="20">
        <v>0.55000000000000004</v>
      </c>
      <c r="L5008" s="20">
        <v>0.45</v>
      </c>
      <c r="M5008" t="str">
        <f>_xlfn.XLOOKUP(Production_Downtime_Cleaned[[#This Row],[machine_id]],Machine_master[machine_id],Machine_master[department])</f>
        <v>Machining</v>
      </c>
    </row>
    <row r="5009" spans="1:13">
      <c r="A5009" s="19">
        <v>45866</v>
      </c>
      <c r="B5009" t="s">
        <v>23</v>
      </c>
      <c r="C5009" t="s">
        <v>14</v>
      </c>
      <c r="D5009">
        <v>8</v>
      </c>
      <c r="E5009">
        <v>0</v>
      </c>
      <c r="F5009">
        <v>8</v>
      </c>
      <c r="G5009">
        <v>3089</v>
      </c>
      <c r="H5009" t="s">
        <v>15</v>
      </c>
      <c r="I5009">
        <v>0</v>
      </c>
      <c r="J5009" t="s">
        <v>16</v>
      </c>
      <c r="K5009" s="20">
        <v>0</v>
      </c>
      <c r="L5009" s="20">
        <v>1</v>
      </c>
      <c r="M5009" t="str">
        <f>_xlfn.XLOOKUP(Production_Downtime_Cleaned[[#This Row],[machine_id]],Machine_master[machine_id],Machine_master[department])</f>
        <v>Assembly</v>
      </c>
    </row>
    <row r="5010" spans="1:13">
      <c r="A5010" s="19">
        <v>45866</v>
      </c>
      <c r="B5010" t="s">
        <v>23</v>
      </c>
      <c r="C5010" t="s">
        <v>17</v>
      </c>
      <c r="D5010">
        <v>8</v>
      </c>
      <c r="E5010">
        <v>0</v>
      </c>
      <c r="F5010">
        <v>8</v>
      </c>
      <c r="G5010">
        <v>3372</v>
      </c>
      <c r="H5010" t="s">
        <v>15</v>
      </c>
      <c r="I5010">
        <v>0</v>
      </c>
      <c r="J5010" t="s">
        <v>16</v>
      </c>
      <c r="K5010" s="20">
        <v>0</v>
      </c>
      <c r="L5010" s="20">
        <v>1</v>
      </c>
      <c r="M5010" t="str">
        <f>_xlfn.XLOOKUP(Production_Downtime_Cleaned[[#This Row],[machine_id]],Machine_master[machine_id],Machine_master[department])</f>
        <v>Assembly</v>
      </c>
    </row>
    <row r="5011" spans="1:13">
      <c r="A5011" s="19">
        <v>45866</v>
      </c>
      <c r="B5011" t="s">
        <v>23</v>
      </c>
      <c r="C5011" t="s">
        <v>18</v>
      </c>
      <c r="D5011">
        <v>8</v>
      </c>
      <c r="E5011">
        <v>0</v>
      </c>
      <c r="F5011">
        <v>8</v>
      </c>
      <c r="G5011">
        <v>3325</v>
      </c>
      <c r="H5011" t="s">
        <v>15</v>
      </c>
      <c r="I5011">
        <v>0</v>
      </c>
      <c r="J5011" t="s">
        <v>16</v>
      </c>
      <c r="K5011" s="20">
        <v>0</v>
      </c>
      <c r="L5011" s="20">
        <v>1</v>
      </c>
      <c r="M5011" t="str">
        <f>_xlfn.XLOOKUP(Production_Downtime_Cleaned[[#This Row],[machine_id]],Machine_master[machine_id],Machine_master[department])</f>
        <v>Assembly</v>
      </c>
    </row>
    <row r="5012" spans="1:13">
      <c r="A5012" s="19">
        <v>45866</v>
      </c>
      <c r="B5012" t="s">
        <v>24</v>
      </c>
      <c r="C5012" t="s">
        <v>14</v>
      </c>
      <c r="D5012">
        <v>8</v>
      </c>
      <c r="E5012">
        <v>0</v>
      </c>
      <c r="F5012">
        <v>8</v>
      </c>
      <c r="G5012">
        <v>3464</v>
      </c>
      <c r="H5012" t="s">
        <v>15</v>
      </c>
      <c r="I5012">
        <v>0</v>
      </c>
      <c r="J5012" t="s">
        <v>16</v>
      </c>
      <c r="K5012" s="20">
        <v>0</v>
      </c>
      <c r="L5012" s="20">
        <v>1</v>
      </c>
      <c r="M5012" t="str">
        <f>_xlfn.XLOOKUP(Production_Downtime_Cleaned[[#This Row],[machine_id]],Machine_master[machine_id],Machine_master[department])</f>
        <v>Assembly</v>
      </c>
    </row>
    <row r="5013" spans="1:13">
      <c r="A5013" s="19">
        <v>45866</v>
      </c>
      <c r="B5013" t="s">
        <v>24</v>
      </c>
      <c r="C5013" t="s">
        <v>17</v>
      </c>
      <c r="D5013">
        <v>8</v>
      </c>
      <c r="E5013">
        <v>5</v>
      </c>
      <c r="F5013">
        <v>3</v>
      </c>
      <c r="G5013">
        <v>1118</v>
      </c>
      <c r="H5013" t="s">
        <v>28</v>
      </c>
      <c r="I5013">
        <v>3300</v>
      </c>
      <c r="J5013" t="s">
        <v>16</v>
      </c>
      <c r="K5013" s="20">
        <v>0.63</v>
      </c>
      <c r="L5013" s="20">
        <v>0.38</v>
      </c>
      <c r="M5013" t="str">
        <f>_xlfn.XLOOKUP(Production_Downtime_Cleaned[[#This Row],[machine_id]],Machine_master[machine_id],Machine_master[department])</f>
        <v>Assembly</v>
      </c>
    </row>
    <row r="5014" spans="1:13">
      <c r="A5014" s="19">
        <v>45866</v>
      </c>
      <c r="B5014" t="s">
        <v>24</v>
      </c>
      <c r="C5014" t="s">
        <v>18</v>
      </c>
      <c r="D5014">
        <v>8</v>
      </c>
      <c r="E5014">
        <v>0</v>
      </c>
      <c r="F5014">
        <v>8</v>
      </c>
      <c r="G5014">
        <v>2907</v>
      </c>
      <c r="H5014" t="s">
        <v>15</v>
      </c>
      <c r="I5014">
        <v>0</v>
      </c>
      <c r="J5014" t="s">
        <v>16</v>
      </c>
      <c r="K5014" s="20">
        <v>0</v>
      </c>
      <c r="L5014" s="20">
        <v>1</v>
      </c>
      <c r="M5014" t="str">
        <f>_xlfn.XLOOKUP(Production_Downtime_Cleaned[[#This Row],[machine_id]],Machine_master[machine_id],Machine_master[department])</f>
        <v>Assembly</v>
      </c>
    </row>
    <row r="5015" spans="1:13">
      <c r="A5015" s="19">
        <v>45866</v>
      </c>
      <c r="B5015" t="s">
        <v>25</v>
      </c>
      <c r="C5015" t="s">
        <v>14</v>
      </c>
      <c r="D5015">
        <v>8</v>
      </c>
      <c r="E5015">
        <v>0</v>
      </c>
      <c r="F5015">
        <v>8</v>
      </c>
      <c r="G5015">
        <v>3531</v>
      </c>
      <c r="H5015" t="s">
        <v>15</v>
      </c>
      <c r="I5015">
        <v>0</v>
      </c>
      <c r="J5015" t="s">
        <v>16</v>
      </c>
      <c r="K5015" s="20">
        <v>0</v>
      </c>
      <c r="L5015" s="20">
        <v>1</v>
      </c>
      <c r="M5015" t="str">
        <f>_xlfn.XLOOKUP(Production_Downtime_Cleaned[[#This Row],[machine_id]],Machine_master[machine_id],Machine_master[department])</f>
        <v>Cutting</v>
      </c>
    </row>
    <row r="5016" spans="1:13">
      <c r="A5016" s="19">
        <v>45866</v>
      </c>
      <c r="B5016" t="s">
        <v>25</v>
      </c>
      <c r="C5016" t="s">
        <v>17</v>
      </c>
      <c r="D5016">
        <v>8</v>
      </c>
      <c r="E5016">
        <v>0</v>
      </c>
      <c r="F5016">
        <v>8</v>
      </c>
      <c r="G5016">
        <v>3734</v>
      </c>
      <c r="H5016" t="s">
        <v>15</v>
      </c>
      <c r="I5016">
        <v>0</v>
      </c>
      <c r="J5016" t="s">
        <v>16</v>
      </c>
      <c r="K5016" s="20">
        <v>0</v>
      </c>
      <c r="L5016" s="20">
        <v>1</v>
      </c>
      <c r="M5016" t="str">
        <f>_xlfn.XLOOKUP(Production_Downtime_Cleaned[[#This Row],[machine_id]],Machine_master[machine_id],Machine_master[department])</f>
        <v>Cutting</v>
      </c>
    </row>
    <row r="5017" spans="1:13">
      <c r="A5017" s="19">
        <v>45866</v>
      </c>
      <c r="B5017" t="s">
        <v>25</v>
      </c>
      <c r="C5017" t="s">
        <v>18</v>
      </c>
      <c r="D5017">
        <v>8</v>
      </c>
      <c r="E5017">
        <v>0</v>
      </c>
      <c r="F5017">
        <v>8</v>
      </c>
      <c r="G5017">
        <v>3725</v>
      </c>
      <c r="H5017" t="s">
        <v>15</v>
      </c>
      <c r="I5017">
        <v>0</v>
      </c>
      <c r="J5017" t="s">
        <v>16</v>
      </c>
      <c r="K5017" s="20">
        <v>0</v>
      </c>
      <c r="L5017" s="20">
        <v>1</v>
      </c>
      <c r="M5017" t="str">
        <f>_xlfn.XLOOKUP(Production_Downtime_Cleaned[[#This Row],[machine_id]],Machine_master[machine_id],Machine_master[department])</f>
        <v>Cutting</v>
      </c>
    </row>
    <row r="5018" spans="1:13">
      <c r="A5018" s="19">
        <v>45867</v>
      </c>
      <c r="B5018" t="s">
        <v>13</v>
      </c>
      <c r="C5018" t="s">
        <v>14</v>
      </c>
      <c r="D5018">
        <v>8</v>
      </c>
      <c r="E5018">
        <v>0</v>
      </c>
      <c r="F5018">
        <v>8</v>
      </c>
      <c r="G5018">
        <v>4388</v>
      </c>
      <c r="H5018" t="s">
        <v>15</v>
      </c>
      <c r="I5018">
        <v>0</v>
      </c>
      <c r="J5018" t="s">
        <v>16</v>
      </c>
      <c r="K5018" s="20">
        <v>0</v>
      </c>
      <c r="L5018" s="20">
        <v>1</v>
      </c>
      <c r="M5018" t="str">
        <f>_xlfn.XLOOKUP(Production_Downtime_Cleaned[[#This Row],[machine_id]],Machine_master[machine_id],Machine_master[department])</f>
        <v>Stamping</v>
      </c>
    </row>
    <row r="5019" spans="1:13">
      <c r="A5019" s="19">
        <v>45867</v>
      </c>
      <c r="B5019" t="s">
        <v>13</v>
      </c>
      <c r="C5019" t="s">
        <v>17</v>
      </c>
      <c r="D5019">
        <v>8</v>
      </c>
      <c r="E5019">
        <v>0</v>
      </c>
      <c r="F5019">
        <v>8</v>
      </c>
      <c r="G5019">
        <v>5217</v>
      </c>
      <c r="H5019" t="s">
        <v>15</v>
      </c>
      <c r="I5019">
        <v>0</v>
      </c>
      <c r="J5019" t="s">
        <v>16</v>
      </c>
      <c r="K5019" s="20">
        <v>0</v>
      </c>
      <c r="L5019" s="20">
        <v>1</v>
      </c>
      <c r="M5019" t="str">
        <f>_xlfn.XLOOKUP(Production_Downtime_Cleaned[[#This Row],[machine_id]],Machine_master[machine_id],Machine_master[department])</f>
        <v>Stamping</v>
      </c>
    </row>
    <row r="5020" spans="1:13">
      <c r="A5020" s="19">
        <v>45867</v>
      </c>
      <c r="B5020" t="s">
        <v>13</v>
      </c>
      <c r="C5020" t="s">
        <v>18</v>
      </c>
      <c r="D5020">
        <v>8</v>
      </c>
      <c r="E5020">
        <v>0</v>
      </c>
      <c r="F5020">
        <v>8</v>
      </c>
      <c r="G5020">
        <v>5299</v>
      </c>
      <c r="H5020" t="s">
        <v>15</v>
      </c>
      <c r="I5020">
        <v>0</v>
      </c>
      <c r="J5020" t="s">
        <v>16</v>
      </c>
      <c r="K5020" s="20">
        <v>0</v>
      </c>
      <c r="L5020" s="20">
        <v>1</v>
      </c>
      <c r="M5020" t="str">
        <f>_xlfn.XLOOKUP(Production_Downtime_Cleaned[[#This Row],[machine_id]],Machine_master[machine_id],Machine_master[department])</f>
        <v>Stamping</v>
      </c>
    </row>
    <row r="5021" spans="1:13">
      <c r="A5021" s="19">
        <v>45867</v>
      </c>
      <c r="B5021" t="s">
        <v>19</v>
      </c>
      <c r="C5021" t="s">
        <v>14</v>
      </c>
      <c r="D5021">
        <v>8</v>
      </c>
      <c r="E5021">
        <v>0</v>
      </c>
      <c r="F5021">
        <v>8</v>
      </c>
      <c r="G5021">
        <v>4233</v>
      </c>
      <c r="H5021" t="s">
        <v>15</v>
      </c>
      <c r="I5021">
        <v>0</v>
      </c>
      <c r="J5021" t="s">
        <v>16</v>
      </c>
      <c r="K5021" s="20">
        <v>0</v>
      </c>
      <c r="L5021" s="20">
        <v>1</v>
      </c>
      <c r="M5021" t="str">
        <f>_xlfn.XLOOKUP(Production_Downtime_Cleaned[[#This Row],[machine_id]],Machine_master[machine_id],Machine_master[department])</f>
        <v>Stamping</v>
      </c>
    </row>
    <row r="5022" spans="1:13">
      <c r="A5022" s="19">
        <v>45867</v>
      </c>
      <c r="B5022" t="s">
        <v>19</v>
      </c>
      <c r="C5022" t="s">
        <v>17</v>
      </c>
      <c r="D5022">
        <v>8</v>
      </c>
      <c r="E5022">
        <v>0</v>
      </c>
      <c r="F5022">
        <v>8</v>
      </c>
      <c r="G5022">
        <v>4970</v>
      </c>
      <c r="H5022" t="s">
        <v>15</v>
      </c>
      <c r="I5022">
        <v>0</v>
      </c>
      <c r="J5022" t="s">
        <v>16</v>
      </c>
      <c r="K5022" s="20">
        <v>0</v>
      </c>
      <c r="L5022" s="20">
        <v>1</v>
      </c>
      <c r="M5022" t="str">
        <f>_xlfn.XLOOKUP(Production_Downtime_Cleaned[[#This Row],[machine_id]],Machine_master[machine_id],Machine_master[department])</f>
        <v>Stamping</v>
      </c>
    </row>
    <row r="5023" spans="1:13">
      <c r="A5023" s="19">
        <v>45867</v>
      </c>
      <c r="B5023" t="s">
        <v>19</v>
      </c>
      <c r="C5023" t="s">
        <v>18</v>
      </c>
      <c r="D5023">
        <v>8</v>
      </c>
      <c r="E5023">
        <v>0</v>
      </c>
      <c r="F5023">
        <v>8</v>
      </c>
      <c r="G5023">
        <v>5065</v>
      </c>
      <c r="H5023" t="s">
        <v>15</v>
      </c>
      <c r="I5023">
        <v>0</v>
      </c>
      <c r="J5023" t="s">
        <v>16</v>
      </c>
      <c r="K5023" s="20">
        <v>0</v>
      </c>
      <c r="L5023" s="20">
        <v>1</v>
      </c>
      <c r="M5023" t="str">
        <f>_xlfn.XLOOKUP(Production_Downtime_Cleaned[[#This Row],[machine_id]],Machine_master[machine_id],Machine_master[department])</f>
        <v>Stamping</v>
      </c>
    </row>
    <row r="5024" spans="1:13">
      <c r="A5024" s="19">
        <v>45867</v>
      </c>
      <c r="B5024" t="s">
        <v>20</v>
      </c>
      <c r="C5024" t="s">
        <v>14</v>
      </c>
      <c r="D5024">
        <v>8</v>
      </c>
      <c r="E5024">
        <v>0</v>
      </c>
      <c r="F5024">
        <v>8</v>
      </c>
      <c r="G5024">
        <v>4572</v>
      </c>
      <c r="H5024" t="s">
        <v>15</v>
      </c>
      <c r="I5024">
        <v>0</v>
      </c>
      <c r="J5024" t="s">
        <v>16</v>
      </c>
      <c r="K5024" s="20">
        <v>0</v>
      </c>
      <c r="L5024" s="20">
        <v>1</v>
      </c>
      <c r="M5024" t="str">
        <f>_xlfn.XLOOKUP(Production_Downtime_Cleaned[[#This Row],[machine_id]],Machine_master[machine_id],Machine_master[department])</f>
        <v>Stamping</v>
      </c>
    </row>
    <row r="5025" spans="1:13">
      <c r="A5025" s="19">
        <v>45867</v>
      </c>
      <c r="B5025" t="s">
        <v>20</v>
      </c>
      <c r="C5025" t="s">
        <v>17</v>
      </c>
      <c r="D5025">
        <v>8</v>
      </c>
      <c r="E5025">
        <v>0</v>
      </c>
      <c r="F5025">
        <v>8</v>
      </c>
      <c r="G5025">
        <v>4918</v>
      </c>
      <c r="H5025" t="s">
        <v>15</v>
      </c>
      <c r="I5025">
        <v>0</v>
      </c>
      <c r="J5025" t="s">
        <v>16</v>
      </c>
      <c r="K5025" s="20">
        <v>0</v>
      </c>
      <c r="L5025" s="20">
        <v>1</v>
      </c>
      <c r="M5025" t="str">
        <f>_xlfn.XLOOKUP(Production_Downtime_Cleaned[[#This Row],[machine_id]],Machine_master[machine_id],Machine_master[department])</f>
        <v>Stamping</v>
      </c>
    </row>
    <row r="5026" spans="1:13">
      <c r="A5026" s="19">
        <v>45867</v>
      </c>
      <c r="B5026" t="s">
        <v>20</v>
      </c>
      <c r="C5026" t="s">
        <v>18</v>
      </c>
      <c r="D5026">
        <v>8</v>
      </c>
      <c r="E5026">
        <v>5.9</v>
      </c>
      <c r="F5026">
        <v>2.1</v>
      </c>
      <c r="G5026">
        <v>1237</v>
      </c>
      <c r="H5026" t="s">
        <v>28</v>
      </c>
      <c r="I5026">
        <v>13200</v>
      </c>
      <c r="J5026" t="s">
        <v>16</v>
      </c>
      <c r="K5026" s="20">
        <v>0.74</v>
      </c>
      <c r="L5026" s="20">
        <v>0.26</v>
      </c>
      <c r="M5026" t="str">
        <f>_xlfn.XLOOKUP(Production_Downtime_Cleaned[[#This Row],[machine_id]],Machine_master[machine_id],Machine_master[department])</f>
        <v>Stamping</v>
      </c>
    </row>
    <row r="5027" spans="1:13">
      <c r="A5027" s="19">
        <v>45867</v>
      </c>
      <c r="B5027" t="s">
        <v>21</v>
      </c>
      <c r="C5027" t="s">
        <v>14</v>
      </c>
      <c r="D5027">
        <v>8</v>
      </c>
      <c r="E5027">
        <v>0</v>
      </c>
      <c r="F5027">
        <v>8</v>
      </c>
      <c r="G5027">
        <v>718</v>
      </c>
      <c r="H5027" t="s">
        <v>15</v>
      </c>
      <c r="I5027">
        <v>0</v>
      </c>
      <c r="J5027" t="s">
        <v>16</v>
      </c>
      <c r="K5027" s="20">
        <v>0</v>
      </c>
      <c r="L5027" s="20">
        <v>1</v>
      </c>
      <c r="M5027" t="str">
        <f>_xlfn.XLOOKUP(Production_Downtime_Cleaned[[#This Row],[machine_id]],Machine_master[machine_id],Machine_master[department])</f>
        <v>Machining</v>
      </c>
    </row>
    <row r="5028" spans="1:13">
      <c r="A5028" s="19">
        <v>45867</v>
      </c>
      <c r="B5028" t="s">
        <v>21</v>
      </c>
      <c r="C5028" t="s">
        <v>17</v>
      </c>
      <c r="D5028">
        <v>8</v>
      </c>
      <c r="E5028">
        <v>0</v>
      </c>
      <c r="F5028">
        <v>8</v>
      </c>
      <c r="G5028">
        <v>690</v>
      </c>
      <c r="H5028" t="s">
        <v>15</v>
      </c>
      <c r="I5028">
        <v>0</v>
      </c>
      <c r="J5028" t="s">
        <v>16</v>
      </c>
      <c r="K5028" s="20">
        <v>0</v>
      </c>
      <c r="L5028" s="20">
        <v>1</v>
      </c>
      <c r="M5028" t="str">
        <f>_xlfn.XLOOKUP(Production_Downtime_Cleaned[[#This Row],[machine_id]],Machine_master[machine_id],Machine_master[department])</f>
        <v>Machining</v>
      </c>
    </row>
    <row r="5029" spans="1:13">
      <c r="A5029" s="19">
        <v>45867</v>
      </c>
      <c r="B5029" t="s">
        <v>21</v>
      </c>
      <c r="C5029" t="s">
        <v>18</v>
      </c>
      <c r="D5029">
        <v>8</v>
      </c>
      <c r="E5029">
        <v>0</v>
      </c>
      <c r="F5029">
        <v>8</v>
      </c>
      <c r="G5029">
        <v>658</v>
      </c>
      <c r="H5029" t="s">
        <v>15</v>
      </c>
      <c r="I5029">
        <v>0</v>
      </c>
      <c r="J5029" t="s">
        <v>16</v>
      </c>
      <c r="K5029" s="20">
        <v>0</v>
      </c>
      <c r="L5029" s="20">
        <v>1</v>
      </c>
      <c r="M5029" t="str">
        <f>_xlfn.XLOOKUP(Production_Downtime_Cleaned[[#This Row],[machine_id]],Machine_master[machine_id],Machine_master[department])</f>
        <v>Machining</v>
      </c>
    </row>
    <row r="5030" spans="1:13">
      <c r="A5030" s="19">
        <v>45867</v>
      </c>
      <c r="B5030" t="s">
        <v>22</v>
      </c>
      <c r="C5030" t="s">
        <v>14</v>
      </c>
      <c r="D5030">
        <v>8</v>
      </c>
      <c r="E5030">
        <v>0</v>
      </c>
      <c r="F5030">
        <v>8</v>
      </c>
      <c r="G5030">
        <v>636</v>
      </c>
      <c r="H5030" t="s">
        <v>15</v>
      </c>
      <c r="I5030">
        <v>0</v>
      </c>
      <c r="J5030" t="s">
        <v>16</v>
      </c>
      <c r="K5030" s="20">
        <v>0</v>
      </c>
      <c r="L5030" s="20">
        <v>1</v>
      </c>
      <c r="M5030" t="str">
        <f>_xlfn.XLOOKUP(Production_Downtime_Cleaned[[#This Row],[machine_id]],Machine_master[machine_id],Machine_master[department])</f>
        <v>Machining</v>
      </c>
    </row>
    <row r="5031" spans="1:13">
      <c r="A5031" s="19">
        <v>45867</v>
      </c>
      <c r="B5031" t="s">
        <v>22</v>
      </c>
      <c r="C5031" t="s">
        <v>17</v>
      </c>
      <c r="D5031">
        <v>8</v>
      </c>
      <c r="E5031">
        <v>1.6</v>
      </c>
      <c r="F5031">
        <v>6.4</v>
      </c>
      <c r="G5031">
        <v>566</v>
      </c>
      <c r="H5031" t="s">
        <v>30</v>
      </c>
      <c r="I5031">
        <v>6500</v>
      </c>
      <c r="J5031" t="s">
        <v>16</v>
      </c>
      <c r="K5031" s="20">
        <v>0.2</v>
      </c>
      <c r="L5031" s="20">
        <v>0.8</v>
      </c>
      <c r="M5031" t="str">
        <f>_xlfn.XLOOKUP(Production_Downtime_Cleaned[[#This Row],[machine_id]],Machine_master[machine_id],Machine_master[department])</f>
        <v>Machining</v>
      </c>
    </row>
    <row r="5032" spans="1:13">
      <c r="A5032" s="19">
        <v>45867</v>
      </c>
      <c r="B5032" t="s">
        <v>22</v>
      </c>
      <c r="C5032" t="s">
        <v>18</v>
      </c>
      <c r="D5032">
        <v>8</v>
      </c>
      <c r="E5032">
        <v>0.7</v>
      </c>
      <c r="F5032">
        <v>7.3</v>
      </c>
      <c r="G5032">
        <v>696</v>
      </c>
      <c r="H5032" t="s">
        <v>28</v>
      </c>
      <c r="I5032">
        <v>14100</v>
      </c>
      <c r="J5032" t="s">
        <v>16</v>
      </c>
      <c r="K5032" s="20">
        <v>0.09</v>
      </c>
      <c r="L5032" s="20">
        <v>0.91</v>
      </c>
      <c r="M5032" t="str">
        <f>_xlfn.XLOOKUP(Production_Downtime_Cleaned[[#This Row],[machine_id]],Machine_master[machine_id],Machine_master[department])</f>
        <v>Machining</v>
      </c>
    </row>
    <row r="5033" spans="1:13">
      <c r="A5033" s="19">
        <v>45867</v>
      </c>
      <c r="B5033" t="s">
        <v>23</v>
      </c>
      <c r="C5033" t="s">
        <v>14</v>
      </c>
      <c r="D5033">
        <v>8</v>
      </c>
      <c r="E5033">
        <v>2.6</v>
      </c>
      <c r="F5033">
        <v>5.4</v>
      </c>
      <c r="G5033">
        <v>2342</v>
      </c>
      <c r="H5033" t="s">
        <v>30</v>
      </c>
      <c r="I5033">
        <v>9500</v>
      </c>
      <c r="J5033" t="s">
        <v>16</v>
      </c>
      <c r="K5033" s="20">
        <v>0.33</v>
      </c>
      <c r="L5033" s="20">
        <v>0.68</v>
      </c>
      <c r="M5033" t="str">
        <f>_xlfn.XLOOKUP(Production_Downtime_Cleaned[[#This Row],[machine_id]],Machine_master[machine_id],Machine_master[department])</f>
        <v>Assembly</v>
      </c>
    </row>
    <row r="5034" spans="1:13">
      <c r="A5034" s="19">
        <v>45867</v>
      </c>
      <c r="B5034" t="s">
        <v>23</v>
      </c>
      <c r="C5034" t="s">
        <v>17</v>
      </c>
      <c r="D5034">
        <v>8</v>
      </c>
      <c r="E5034">
        <v>0</v>
      </c>
      <c r="F5034">
        <v>8</v>
      </c>
      <c r="G5034">
        <v>3277</v>
      </c>
      <c r="H5034" t="s">
        <v>15</v>
      </c>
      <c r="I5034">
        <v>0</v>
      </c>
      <c r="J5034" t="s">
        <v>16</v>
      </c>
      <c r="K5034" s="20">
        <v>0</v>
      </c>
      <c r="L5034" s="20">
        <v>1</v>
      </c>
      <c r="M5034" t="str">
        <f>_xlfn.XLOOKUP(Production_Downtime_Cleaned[[#This Row],[machine_id]],Machine_master[machine_id],Machine_master[department])</f>
        <v>Assembly</v>
      </c>
    </row>
    <row r="5035" spans="1:13">
      <c r="A5035" s="19">
        <v>45867</v>
      </c>
      <c r="B5035" t="s">
        <v>23</v>
      </c>
      <c r="C5035" t="s">
        <v>18</v>
      </c>
      <c r="D5035">
        <v>8</v>
      </c>
      <c r="E5035">
        <v>0</v>
      </c>
      <c r="F5035">
        <v>8</v>
      </c>
      <c r="G5035">
        <v>3310</v>
      </c>
      <c r="H5035" t="s">
        <v>15</v>
      </c>
      <c r="I5035">
        <v>0</v>
      </c>
      <c r="J5035" t="s">
        <v>16</v>
      </c>
      <c r="K5035" s="20">
        <v>0</v>
      </c>
      <c r="L5035" s="20">
        <v>1</v>
      </c>
      <c r="M5035" t="str">
        <f>_xlfn.XLOOKUP(Production_Downtime_Cleaned[[#This Row],[machine_id]],Machine_master[machine_id],Machine_master[department])</f>
        <v>Assembly</v>
      </c>
    </row>
    <row r="5036" spans="1:13">
      <c r="A5036" s="19">
        <v>45867</v>
      </c>
      <c r="B5036" t="s">
        <v>24</v>
      </c>
      <c r="C5036" t="s">
        <v>14</v>
      </c>
      <c r="D5036">
        <v>8</v>
      </c>
      <c r="E5036">
        <v>2.8</v>
      </c>
      <c r="F5036">
        <v>5.2</v>
      </c>
      <c r="G5036">
        <v>1841</v>
      </c>
      <c r="H5036" t="s">
        <v>30</v>
      </c>
      <c r="I5036">
        <v>7900</v>
      </c>
      <c r="J5036" t="s">
        <v>16</v>
      </c>
      <c r="K5036" s="20">
        <v>0.35</v>
      </c>
      <c r="L5036" s="20">
        <v>0.65</v>
      </c>
      <c r="M5036" t="str">
        <f>_xlfn.XLOOKUP(Production_Downtime_Cleaned[[#This Row],[machine_id]],Machine_master[machine_id],Machine_master[department])</f>
        <v>Assembly</v>
      </c>
    </row>
    <row r="5037" spans="1:13">
      <c r="A5037" s="19">
        <v>45867</v>
      </c>
      <c r="B5037" t="s">
        <v>24</v>
      </c>
      <c r="C5037" t="s">
        <v>17</v>
      </c>
      <c r="D5037">
        <v>8</v>
      </c>
      <c r="E5037">
        <v>2.4</v>
      </c>
      <c r="F5037">
        <v>5.6</v>
      </c>
      <c r="G5037">
        <v>2478</v>
      </c>
      <c r="H5037" t="s">
        <v>26</v>
      </c>
      <c r="I5037">
        <v>10100</v>
      </c>
      <c r="J5037" t="s">
        <v>16</v>
      </c>
      <c r="K5037" s="20">
        <v>0.3</v>
      </c>
      <c r="L5037" s="20">
        <v>0.7</v>
      </c>
      <c r="M5037" t="str">
        <f>_xlfn.XLOOKUP(Production_Downtime_Cleaned[[#This Row],[machine_id]],Machine_master[machine_id],Machine_master[department])</f>
        <v>Assembly</v>
      </c>
    </row>
    <row r="5038" spans="1:13">
      <c r="A5038" s="19">
        <v>45867</v>
      </c>
      <c r="B5038" t="s">
        <v>24</v>
      </c>
      <c r="C5038" t="s">
        <v>18</v>
      </c>
      <c r="D5038">
        <v>8</v>
      </c>
      <c r="E5038">
        <v>0</v>
      </c>
      <c r="F5038">
        <v>8</v>
      </c>
      <c r="G5038">
        <v>3196</v>
      </c>
      <c r="H5038" t="s">
        <v>15</v>
      </c>
      <c r="I5038">
        <v>0</v>
      </c>
      <c r="J5038" t="s">
        <v>16</v>
      </c>
      <c r="K5038" s="20">
        <v>0</v>
      </c>
      <c r="L5038" s="20">
        <v>1</v>
      </c>
      <c r="M5038" t="str">
        <f>_xlfn.XLOOKUP(Production_Downtime_Cleaned[[#This Row],[machine_id]],Machine_master[machine_id],Machine_master[department])</f>
        <v>Assembly</v>
      </c>
    </row>
    <row r="5039" spans="1:13">
      <c r="A5039" s="19">
        <v>45867</v>
      </c>
      <c r="B5039" t="s">
        <v>25</v>
      </c>
      <c r="C5039" t="s">
        <v>14</v>
      </c>
      <c r="D5039">
        <v>8</v>
      </c>
      <c r="E5039">
        <v>1.1000000000000001</v>
      </c>
      <c r="F5039">
        <v>6.9</v>
      </c>
      <c r="G5039">
        <v>3300</v>
      </c>
      <c r="H5039" t="s">
        <v>27</v>
      </c>
      <c r="I5039">
        <v>2700</v>
      </c>
      <c r="J5039" t="s">
        <v>16</v>
      </c>
      <c r="K5039" s="20">
        <v>0.14000000000000001</v>
      </c>
      <c r="L5039" s="20">
        <v>0.86</v>
      </c>
      <c r="M5039" t="str">
        <f>_xlfn.XLOOKUP(Production_Downtime_Cleaned[[#This Row],[machine_id]],Machine_master[machine_id],Machine_master[department])</f>
        <v>Cutting</v>
      </c>
    </row>
    <row r="5040" spans="1:13">
      <c r="A5040" s="19">
        <v>45867</v>
      </c>
      <c r="B5040" t="s">
        <v>25</v>
      </c>
      <c r="C5040" t="s">
        <v>17</v>
      </c>
      <c r="D5040">
        <v>8</v>
      </c>
      <c r="E5040">
        <v>0</v>
      </c>
      <c r="F5040">
        <v>8</v>
      </c>
      <c r="G5040">
        <v>4187</v>
      </c>
      <c r="H5040" t="s">
        <v>15</v>
      </c>
      <c r="I5040">
        <v>0</v>
      </c>
      <c r="J5040" t="s">
        <v>16</v>
      </c>
      <c r="K5040" s="20">
        <v>0</v>
      </c>
      <c r="L5040" s="20">
        <v>1</v>
      </c>
      <c r="M5040" t="str">
        <f>_xlfn.XLOOKUP(Production_Downtime_Cleaned[[#This Row],[machine_id]],Machine_master[machine_id],Machine_master[department])</f>
        <v>Cutting</v>
      </c>
    </row>
    <row r="5041" spans="1:13">
      <c r="A5041" s="19">
        <v>45867</v>
      </c>
      <c r="B5041" t="s">
        <v>25</v>
      </c>
      <c r="C5041" t="s">
        <v>18</v>
      </c>
      <c r="D5041">
        <v>8</v>
      </c>
      <c r="E5041">
        <v>0</v>
      </c>
      <c r="F5041">
        <v>8</v>
      </c>
      <c r="G5041">
        <v>4221</v>
      </c>
      <c r="H5041" t="s">
        <v>15</v>
      </c>
      <c r="I5041">
        <v>0</v>
      </c>
      <c r="J5041" t="s">
        <v>16</v>
      </c>
      <c r="K5041" s="20">
        <v>0</v>
      </c>
      <c r="L5041" s="20">
        <v>1</v>
      </c>
      <c r="M5041" t="str">
        <f>_xlfn.XLOOKUP(Production_Downtime_Cleaned[[#This Row],[machine_id]],Machine_master[machine_id],Machine_master[department])</f>
        <v>Cutting</v>
      </c>
    </row>
    <row r="5042" spans="1:13">
      <c r="A5042" s="19">
        <v>45868</v>
      </c>
      <c r="B5042" t="s">
        <v>13</v>
      </c>
      <c r="C5042" t="s">
        <v>14</v>
      </c>
      <c r="D5042">
        <v>8</v>
      </c>
      <c r="E5042">
        <v>0</v>
      </c>
      <c r="F5042">
        <v>8</v>
      </c>
      <c r="G5042">
        <v>5042</v>
      </c>
      <c r="H5042" t="s">
        <v>15</v>
      </c>
      <c r="I5042">
        <v>0</v>
      </c>
      <c r="J5042" t="s">
        <v>16</v>
      </c>
      <c r="K5042" s="20">
        <v>0</v>
      </c>
      <c r="L5042" s="20">
        <v>1</v>
      </c>
      <c r="M5042" t="str">
        <f>_xlfn.XLOOKUP(Production_Downtime_Cleaned[[#This Row],[machine_id]],Machine_master[machine_id],Machine_master[department])</f>
        <v>Stamping</v>
      </c>
    </row>
    <row r="5043" spans="1:13">
      <c r="A5043" s="19">
        <v>45868</v>
      </c>
      <c r="B5043" t="s">
        <v>13</v>
      </c>
      <c r="C5043" t="s">
        <v>17</v>
      </c>
      <c r="D5043">
        <v>8</v>
      </c>
      <c r="E5043">
        <v>5.8</v>
      </c>
      <c r="F5043">
        <v>2.2000000000000002</v>
      </c>
      <c r="G5043">
        <v>1396</v>
      </c>
      <c r="H5043" t="s">
        <v>27</v>
      </c>
      <c r="I5043">
        <v>10300</v>
      </c>
      <c r="J5043" t="s">
        <v>16</v>
      </c>
      <c r="K5043" s="20">
        <v>0.73</v>
      </c>
      <c r="L5043" s="20">
        <v>0.28000000000000003</v>
      </c>
      <c r="M5043" t="str">
        <f>_xlfn.XLOOKUP(Production_Downtime_Cleaned[[#This Row],[machine_id]],Machine_master[machine_id],Machine_master[department])</f>
        <v>Stamping</v>
      </c>
    </row>
    <row r="5044" spans="1:13">
      <c r="A5044" s="19">
        <v>45868</v>
      </c>
      <c r="B5044" t="s">
        <v>13</v>
      </c>
      <c r="C5044" t="s">
        <v>18</v>
      </c>
      <c r="D5044">
        <v>8</v>
      </c>
      <c r="E5044">
        <v>0</v>
      </c>
      <c r="F5044">
        <v>8</v>
      </c>
      <c r="G5044">
        <v>4875</v>
      </c>
      <c r="H5044" t="s">
        <v>15</v>
      </c>
      <c r="I5044">
        <v>0</v>
      </c>
      <c r="J5044" t="s">
        <v>16</v>
      </c>
      <c r="K5044" s="20">
        <v>0</v>
      </c>
      <c r="L5044" s="20">
        <v>1</v>
      </c>
      <c r="M5044" t="str">
        <f>_xlfn.XLOOKUP(Production_Downtime_Cleaned[[#This Row],[machine_id]],Machine_master[machine_id],Machine_master[department])</f>
        <v>Stamping</v>
      </c>
    </row>
    <row r="5045" spans="1:13">
      <c r="A5045" s="19">
        <v>45868</v>
      </c>
      <c r="B5045" t="s">
        <v>19</v>
      </c>
      <c r="C5045" t="s">
        <v>14</v>
      </c>
      <c r="D5045">
        <v>8</v>
      </c>
      <c r="E5045">
        <v>0</v>
      </c>
      <c r="F5045">
        <v>8</v>
      </c>
      <c r="G5045">
        <v>5498</v>
      </c>
      <c r="H5045" t="s">
        <v>15</v>
      </c>
      <c r="I5045">
        <v>0</v>
      </c>
      <c r="J5045" t="s">
        <v>16</v>
      </c>
      <c r="K5045" s="20">
        <v>0</v>
      </c>
      <c r="L5045" s="20">
        <v>1</v>
      </c>
      <c r="M5045" t="str">
        <f>_xlfn.XLOOKUP(Production_Downtime_Cleaned[[#This Row],[machine_id]],Machine_master[machine_id],Machine_master[department])</f>
        <v>Stamping</v>
      </c>
    </row>
    <row r="5046" spans="1:13">
      <c r="A5046" s="19">
        <v>45868</v>
      </c>
      <c r="B5046" t="s">
        <v>19</v>
      </c>
      <c r="C5046" t="s">
        <v>17</v>
      </c>
      <c r="D5046">
        <v>8</v>
      </c>
      <c r="E5046">
        <v>0</v>
      </c>
      <c r="F5046">
        <v>8</v>
      </c>
      <c r="G5046">
        <v>5051</v>
      </c>
      <c r="H5046" t="s">
        <v>15</v>
      </c>
      <c r="I5046">
        <v>0</v>
      </c>
      <c r="J5046" t="s">
        <v>16</v>
      </c>
      <c r="K5046" s="20">
        <v>0</v>
      </c>
      <c r="L5046" s="20">
        <v>1</v>
      </c>
      <c r="M5046" t="str">
        <f>_xlfn.XLOOKUP(Production_Downtime_Cleaned[[#This Row],[machine_id]],Machine_master[machine_id],Machine_master[department])</f>
        <v>Stamping</v>
      </c>
    </row>
    <row r="5047" spans="1:13">
      <c r="A5047" s="19">
        <v>45868</v>
      </c>
      <c r="B5047" t="s">
        <v>19</v>
      </c>
      <c r="C5047" t="s">
        <v>18</v>
      </c>
      <c r="D5047">
        <v>8</v>
      </c>
      <c r="E5047">
        <v>0</v>
      </c>
      <c r="F5047">
        <v>8</v>
      </c>
      <c r="G5047">
        <v>4996</v>
      </c>
      <c r="H5047" t="s">
        <v>15</v>
      </c>
      <c r="I5047">
        <v>0</v>
      </c>
      <c r="J5047" t="s">
        <v>16</v>
      </c>
      <c r="K5047" s="20">
        <v>0</v>
      </c>
      <c r="L5047" s="20">
        <v>1</v>
      </c>
      <c r="M5047" t="str">
        <f>_xlfn.XLOOKUP(Production_Downtime_Cleaned[[#This Row],[machine_id]],Machine_master[machine_id],Machine_master[department])</f>
        <v>Stamping</v>
      </c>
    </row>
    <row r="5048" spans="1:13">
      <c r="A5048" s="19">
        <v>45868</v>
      </c>
      <c r="B5048" t="s">
        <v>20</v>
      </c>
      <c r="C5048" t="s">
        <v>14</v>
      </c>
      <c r="D5048">
        <v>8</v>
      </c>
      <c r="E5048">
        <v>0</v>
      </c>
      <c r="F5048">
        <v>8</v>
      </c>
      <c r="G5048">
        <v>4630</v>
      </c>
      <c r="H5048" t="s">
        <v>15</v>
      </c>
      <c r="I5048">
        <v>0</v>
      </c>
      <c r="J5048" t="s">
        <v>16</v>
      </c>
      <c r="K5048" s="20">
        <v>0</v>
      </c>
      <c r="L5048" s="20">
        <v>1</v>
      </c>
      <c r="M5048" t="str">
        <f>_xlfn.XLOOKUP(Production_Downtime_Cleaned[[#This Row],[machine_id]],Machine_master[machine_id],Machine_master[department])</f>
        <v>Stamping</v>
      </c>
    </row>
    <row r="5049" spans="1:13">
      <c r="A5049" s="19">
        <v>45868</v>
      </c>
      <c r="B5049" t="s">
        <v>20</v>
      </c>
      <c r="C5049" t="s">
        <v>17</v>
      </c>
      <c r="D5049">
        <v>8</v>
      </c>
      <c r="E5049">
        <v>0</v>
      </c>
      <c r="F5049">
        <v>8</v>
      </c>
      <c r="G5049">
        <v>4718</v>
      </c>
      <c r="H5049" t="s">
        <v>15</v>
      </c>
      <c r="I5049">
        <v>0</v>
      </c>
      <c r="J5049" t="s">
        <v>16</v>
      </c>
      <c r="K5049" s="20">
        <v>0</v>
      </c>
      <c r="L5049" s="20">
        <v>1</v>
      </c>
      <c r="M5049" t="str">
        <f>_xlfn.XLOOKUP(Production_Downtime_Cleaned[[#This Row],[machine_id]],Machine_master[machine_id],Machine_master[department])</f>
        <v>Stamping</v>
      </c>
    </row>
    <row r="5050" spans="1:13">
      <c r="A5050" s="19">
        <v>45868</v>
      </c>
      <c r="B5050" t="s">
        <v>20</v>
      </c>
      <c r="C5050" t="s">
        <v>18</v>
      </c>
      <c r="D5050">
        <v>8</v>
      </c>
      <c r="E5050">
        <v>0</v>
      </c>
      <c r="F5050">
        <v>8</v>
      </c>
      <c r="G5050">
        <v>4997</v>
      </c>
      <c r="H5050" t="s">
        <v>15</v>
      </c>
      <c r="I5050">
        <v>0</v>
      </c>
      <c r="J5050" t="s">
        <v>16</v>
      </c>
      <c r="K5050" s="20">
        <v>0</v>
      </c>
      <c r="L5050" s="20">
        <v>1</v>
      </c>
      <c r="M5050" t="str">
        <f>_xlfn.XLOOKUP(Production_Downtime_Cleaned[[#This Row],[machine_id]],Machine_master[machine_id],Machine_master[department])</f>
        <v>Stamping</v>
      </c>
    </row>
    <row r="5051" spans="1:13">
      <c r="A5051" s="19">
        <v>45868</v>
      </c>
      <c r="B5051" t="s">
        <v>21</v>
      </c>
      <c r="C5051" t="s">
        <v>14</v>
      </c>
      <c r="D5051">
        <v>8</v>
      </c>
      <c r="E5051">
        <v>0</v>
      </c>
      <c r="F5051">
        <v>8</v>
      </c>
      <c r="G5051">
        <v>796</v>
      </c>
      <c r="H5051" t="s">
        <v>15</v>
      </c>
      <c r="I5051">
        <v>0</v>
      </c>
      <c r="J5051" t="s">
        <v>16</v>
      </c>
      <c r="K5051" s="20">
        <v>0</v>
      </c>
      <c r="L5051" s="20">
        <v>1</v>
      </c>
      <c r="M5051" t="str">
        <f>_xlfn.XLOOKUP(Production_Downtime_Cleaned[[#This Row],[machine_id]],Machine_master[machine_id],Machine_master[department])</f>
        <v>Machining</v>
      </c>
    </row>
    <row r="5052" spans="1:13">
      <c r="A5052" s="19">
        <v>45868</v>
      </c>
      <c r="B5052" t="s">
        <v>21</v>
      </c>
      <c r="C5052" t="s">
        <v>17</v>
      </c>
      <c r="D5052">
        <v>8</v>
      </c>
      <c r="E5052">
        <v>0</v>
      </c>
      <c r="F5052">
        <v>8</v>
      </c>
      <c r="G5052">
        <v>641</v>
      </c>
      <c r="H5052" t="s">
        <v>15</v>
      </c>
      <c r="I5052">
        <v>0</v>
      </c>
      <c r="J5052" t="s">
        <v>16</v>
      </c>
      <c r="K5052" s="20">
        <v>0</v>
      </c>
      <c r="L5052" s="20">
        <v>1</v>
      </c>
      <c r="M5052" t="str">
        <f>_xlfn.XLOOKUP(Production_Downtime_Cleaned[[#This Row],[machine_id]],Machine_master[machine_id],Machine_master[department])</f>
        <v>Machining</v>
      </c>
    </row>
    <row r="5053" spans="1:13">
      <c r="A5053" s="19">
        <v>45868</v>
      </c>
      <c r="B5053" t="s">
        <v>21</v>
      </c>
      <c r="C5053" t="s">
        <v>18</v>
      </c>
      <c r="D5053">
        <v>8</v>
      </c>
      <c r="E5053">
        <v>6.5</v>
      </c>
      <c r="F5053">
        <v>1.5</v>
      </c>
      <c r="G5053">
        <v>132</v>
      </c>
      <c r="H5053" t="s">
        <v>29</v>
      </c>
      <c r="I5053">
        <v>14700</v>
      </c>
      <c r="J5053" t="s">
        <v>16</v>
      </c>
      <c r="K5053" s="20">
        <v>0.81</v>
      </c>
      <c r="L5053" s="20">
        <v>0.19</v>
      </c>
      <c r="M5053" t="str">
        <f>_xlfn.XLOOKUP(Production_Downtime_Cleaned[[#This Row],[machine_id]],Machine_master[machine_id],Machine_master[department])</f>
        <v>Machining</v>
      </c>
    </row>
    <row r="5054" spans="1:13">
      <c r="A5054" s="19">
        <v>45868</v>
      </c>
      <c r="B5054" t="s">
        <v>22</v>
      </c>
      <c r="C5054" t="s">
        <v>14</v>
      </c>
      <c r="D5054">
        <v>8</v>
      </c>
      <c r="E5054">
        <v>2.2999999999999998</v>
      </c>
      <c r="F5054">
        <v>5.7</v>
      </c>
      <c r="G5054">
        <v>472</v>
      </c>
      <c r="H5054" t="s">
        <v>26</v>
      </c>
      <c r="I5054">
        <v>12400</v>
      </c>
      <c r="J5054" t="s">
        <v>16</v>
      </c>
      <c r="K5054" s="20">
        <v>0.28999999999999998</v>
      </c>
      <c r="L5054" s="20">
        <v>0.71</v>
      </c>
      <c r="M5054" t="str">
        <f>_xlfn.XLOOKUP(Production_Downtime_Cleaned[[#This Row],[machine_id]],Machine_master[machine_id],Machine_master[department])</f>
        <v>Machining</v>
      </c>
    </row>
    <row r="5055" spans="1:13">
      <c r="A5055" s="19">
        <v>45868</v>
      </c>
      <c r="B5055" t="s">
        <v>22</v>
      </c>
      <c r="C5055" t="s">
        <v>17</v>
      </c>
      <c r="D5055">
        <v>8</v>
      </c>
      <c r="E5055">
        <v>6</v>
      </c>
      <c r="F5055">
        <v>2</v>
      </c>
      <c r="G5055">
        <v>180</v>
      </c>
      <c r="H5055" t="s">
        <v>29</v>
      </c>
      <c r="I5055">
        <v>7500</v>
      </c>
      <c r="J5055" t="s">
        <v>16</v>
      </c>
      <c r="K5055" s="20">
        <v>0.75</v>
      </c>
      <c r="L5055" s="20">
        <v>0.25</v>
      </c>
      <c r="M5055" t="str">
        <f>_xlfn.XLOOKUP(Production_Downtime_Cleaned[[#This Row],[machine_id]],Machine_master[machine_id],Machine_master[department])</f>
        <v>Machining</v>
      </c>
    </row>
    <row r="5056" spans="1:13">
      <c r="A5056" s="19">
        <v>45868</v>
      </c>
      <c r="B5056" t="s">
        <v>22</v>
      </c>
      <c r="C5056" t="s">
        <v>18</v>
      </c>
      <c r="D5056">
        <v>8</v>
      </c>
      <c r="E5056">
        <v>1.1000000000000001</v>
      </c>
      <c r="F5056">
        <v>6.9</v>
      </c>
      <c r="G5056">
        <v>669</v>
      </c>
      <c r="H5056" t="s">
        <v>28</v>
      </c>
      <c r="I5056">
        <v>12600</v>
      </c>
      <c r="J5056" t="s">
        <v>16</v>
      </c>
      <c r="K5056" s="20">
        <v>0.14000000000000001</v>
      </c>
      <c r="L5056" s="20">
        <v>0.86</v>
      </c>
      <c r="M5056" t="str">
        <f>_xlfn.XLOOKUP(Production_Downtime_Cleaned[[#This Row],[machine_id]],Machine_master[machine_id],Machine_master[department])</f>
        <v>Machining</v>
      </c>
    </row>
    <row r="5057" spans="1:13">
      <c r="A5057" s="19">
        <v>45868</v>
      </c>
      <c r="B5057" t="s">
        <v>23</v>
      </c>
      <c r="C5057" t="s">
        <v>14</v>
      </c>
      <c r="D5057">
        <v>8</v>
      </c>
      <c r="E5057">
        <v>2.4</v>
      </c>
      <c r="F5057">
        <v>5.6</v>
      </c>
      <c r="G5057">
        <v>2340</v>
      </c>
      <c r="H5057" t="s">
        <v>29</v>
      </c>
      <c r="I5057">
        <v>14300</v>
      </c>
      <c r="J5057" t="s">
        <v>16</v>
      </c>
      <c r="K5057" s="20">
        <v>0.3</v>
      </c>
      <c r="L5057" s="20">
        <v>0.7</v>
      </c>
      <c r="M5057" t="str">
        <f>_xlfn.XLOOKUP(Production_Downtime_Cleaned[[#This Row],[machine_id]],Machine_master[machine_id],Machine_master[department])</f>
        <v>Assembly</v>
      </c>
    </row>
    <row r="5058" spans="1:13">
      <c r="A5058" s="19">
        <v>45868</v>
      </c>
      <c r="B5058" t="s">
        <v>23</v>
      </c>
      <c r="C5058" t="s">
        <v>17</v>
      </c>
      <c r="D5058">
        <v>8</v>
      </c>
      <c r="E5058">
        <v>0</v>
      </c>
      <c r="F5058">
        <v>8</v>
      </c>
      <c r="G5058">
        <v>3333</v>
      </c>
      <c r="H5058" t="s">
        <v>15</v>
      </c>
      <c r="I5058">
        <v>0</v>
      </c>
      <c r="J5058" t="s">
        <v>16</v>
      </c>
      <c r="K5058" s="20">
        <v>0</v>
      </c>
      <c r="L5058" s="20">
        <v>1</v>
      </c>
      <c r="M5058" t="str">
        <f>_xlfn.XLOOKUP(Production_Downtime_Cleaned[[#This Row],[machine_id]],Machine_master[machine_id],Machine_master[department])</f>
        <v>Assembly</v>
      </c>
    </row>
    <row r="5059" spans="1:13">
      <c r="A5059" s="19">
        <v>45868</v>
      </c>
      <c r="B5059" t="s">
        <v>23</v>
      </c>
      <c r="C5059" t="s">
        <v>18</v>
      </c>
      <c r="D5059">
        <v>8</v>
      </c>
      <c r="E5059">
        <v>3.6</v>
      </c>
      <c r="F5059">
        <v>4.4000000000000004</v>
      </c>
      <c r="G5059">
        <v>1758</v>
      </c>
      <c r="H5059" t="s">
        <v>27</v>
      </c>
      <c r="I5059">
        <v>12700</v>
      </c>
      <c r="J5059" t="s">
        <v>16</v>
      </c>
      <c r="K5059" s="20">
        <v>0.45</v>
      </c>
      <c r="L5059" s="20">
        <v>0.55000000000000004</v>
      </c>
      <c r="M5059" t="str">
        <f>_xlfn.XLOOKUP(Production_Downtime_Cleaned[[#This Row],[machine_id]],Machine_master[machine_id],Machine_master[department])</f>
        <v>Assembly</v>
      </c>
    </row>
    <row r="5060" spans="1:13">
      <c r="A5060" s="19">
        <v>45868</v>
      </c>
      <c r="B5060" t="s">
        <v>24</v>
      </c>
      <c r="C5060" t="s">
        <v>14</v>
      </c>
      <c r="D5060">
        <v>8</v>
      </c>
      <c r="E5060">
        <v>1.9</v>
      </c>
      <c r="F5060">
        <v>6.1</v>
      </c>
      <c r="G5060">
        <v>2395</v>
      </c>
      <c r="H5060" t="s">
        <v>28</v>
      </c>
      <c r="I5060">
        <v>8400</v>
      </c>
      <c r="J5060" t="s">
        <v>16</v>
      </c>
      <c r="K5060" s="20">
        <v>0.24</v>
      </c>
      <c r="L5060" s="20">
        <v>0.76</v>
      </c>
      <c r="M5060" t="str">
        <f>_xlfn.XLOOKUP(Production_Downtime_Cleaned[[#This Row],[machine_id]],Machine_master[machine_id],Machine_master[department])</f>
        <v>Assembly</v>
      </c>
    </row>
    <row r="5061" spans="1:13">
      <c r="A5061" s="19">
        <v>45868</v>
      </c>
      <c r="B5061" t="s">
        <v>24</v>
      </c>
      <c r="C5061" t="s">
        <v>17</v>
      </c>
      <c r="D5061">
        <v>8</v>
      </c>
      <c r="E5061">
        <v>0</v>
      </c>
      <c r="F5061">
        <v>8</v>
      </c>
      <c r="G5061">
        <v>3319</v>
      </c>
      <c r="H5061" t="s">
        <v>15</v>
      </c>
      <c r="I5061">
        <v>0</v>
      </c>
      <c r="J5061" t="s">
        <v>16</v>
      </c>
      <c r="K5061" s="20">
        <v>0</v>
      </c>
      <c r="L5061" s="20">
        <v>1</v>
      </c>
      <c r="M5061" t="str">
        <f>_xlfn.XLOOKUP(Production_Downtime_Cleaned[[#This Row],[machine_id]],Machine_master[machine_id],Machine_master[department])</f>
        <v>Assembly</v>
      </c>
    </row>
    <row r="5062" spans="1:13">
      <c r="A5062" s="19">
        <v>45868</v>
      </c>
      <c r="B5062" t="s">
        <v>24</v>
      </c>
      <c r="C5062" t="s">
        <v>18</v>
      </c>
      <c r="D5062">
        <v>8</v>
      </c>
      <c r="E5062">
        <v>0</v>
      </c>
      <c r="F5062">
        <v>8</v>
      </c>
      <c r="G5062">
        <v>2982</v>
      </c>
      <c r="H5062" t="s">
        <v>15</v>
      </c>
      <c r="I5062">
        <v>0</v>
      </c>
      <c r="J5062" t="s">
        <v>16</v>
      </c>
      <c r="K5062" s="20">
        <v>0</v>
      </c>
      <c r="L5062" s="20">
        <v>1</v>
      </c>
      <c r="M5062" t="str">
        <f>_xlfn.XLOOKUP(Production_Downtime_Cleaned[[#This Row],[machine_id]],Machine_master[machine_id],Machine_master[department])</f>
        <v>Assembly</v>
      </c>
    </row>
    <row r="5063" spans="1:13">
      <c r="A5063" s="19">
        <v>45868</v>
      </c>
      <c r="B5063" t="s">
        <v>25</v>
      </c>
      <c r="C5063" t="s">
        <v>14</v>
      </c>
      <c r="D5063">
        <v>8</v>
      </c>
      <c r="E5063">
        <v>0</v>
      </c>
      <c r="F5063">
        <v>8</v>
      </c>
      <c r="G5063">
        <v>3874</v>
      </c>
      <c r="H5063" t="s">
        <v>15</v>
      </c>
      <c r="I5063">
        <v>0</v>
      </c>
      <c r="J5063" t="s">
        <v>16</v>
      </c>
      <c r="K5063" s="20">
        <v>0</v>
      </c>
      <c r="L5063" s="20">
        <v>1</v>
      </c>
      <c r="M5063" t="str">
        <f>_xlfn.XLOOKUP(Production_Downtime_Cleaned[[#This Row],[machine_id]],Machine_master[machine_id],Machine_master[department])</f>
        <v>Cutting</v>
      </c>
    </row>
    <row r="5064" spans="1:13">
      <c r="A5064" s="19">
        <v>45868</v>
      </c>
      <c r="B5064" t="s">
        <v>25</v>
      </c>
      <c r="C5064" t="s">
        <v>17</v>
      </c>
      <c r="D5064">
        <v>8</v>
      </c>
      <c r="E5064">
        <v>0</v>
      </c>
      <c r="F5064">
        <v>8</v>
      </c>
      <c r="G5064">
        <v>4344</v>
      </c>
      <c r="H5064" t="s">
        <v>15</v>
      </c>
      <c r="I5064">
        <v>0</v>
      </c>
      <c r="J5064" t="s">
        <v>16</v>
      </c>
      <c r="K5064" s="20">
        <v>0</v>
      </c>
      <c r="L5064" s="20">
        <v>1</v>
      </c>
      <c r="M5064" t="str">
        <f>_xlfn.XLOOKUP(Production_Downtime_Cleaned[[#This Row],[machine_id]],Machine_master[machine_id],Machine_master[department])</f>
        <v>Cutting</v>
      </c>
    </row>
    <row r="5065" spans="1:13">
      <c r="A5065" s="19">
        <v>45868</v>
      </c>
      <c r="B5065" t="s">
        <v>25</v>
      </c>
      <c r="C5065" t="s">
        <v>18</v>
      </c>
      <c r="D5065">
        <v>8</v>
      </c>
      <c r="E5065">
        <v>0</v>
      </c>
      <c r="F5065">
        <v>8</v>
      </c>
      <c r="G5065">
        <v>3987</v>
      </c>
      <c r="H5065" t="s">
        <v>15</v>
      </c>
      <c r="I5065">
        <v>0</v>
      </c>
      <c r="J5065" t="s">
        <v>16</v>
      </c>
      <c r="K5065" s="20">
        <v>0</v>
      </c>
      <c r="L5065" s="20">
        <v>1</v>
      </c>
      <c r="M5065" t="str">
        <f>_xlfn.XLOOKUP(Production_Downtime_Cleaned[[#This Row],[machine_id]],Machine_master[machine_id],Machine_master[department])</f>
        <v>Cutting</v>
      </c>
    </row>
    <row r="5066" spans="1:13">
      <c r="A5066" s="19">
        <v>45869</v>
      </c>
      <c r="B5066" t="s">
        <v>13</v>
      </c>
      <c r="C5066" t="s">
        <v>14</v>
      </c>
      <c r="D5066">
        <v>8</v>
      </c>
      <c r="E5066">
        <v>4.5999999999999996</v>
      </c>
      <c r="F5066">
        <v>3.4</v>
      </c>
      <c r="G5066">
        <v>2246</v>
      </c>
      <c r="H5066" t="s">
        <v>29</v>
      </c>
      <c r="I5066">
        <v>7700</v>
      </c>
      <c r="J5066" t="s">
        <v>16</v>
      </c>
      <c r="K5066" s="20">
        <v>0.57999999999999996</v>
      </c>
      <c r="L5066" s="20">
        <v>0.43</v>
      </c>
      <c r="M5066" t="str">
        <f>_xlfn.XLOOKUP(Production_Downtime_Cleaned[[#This Row],[machine_id]],Machine_master[machine_id],Machine_master[department])</f>
        <v>Stamping</v>
      </c>
    </row>
    <row r="5067" spans="1:13">
      <c r="A5067" s="19">
        <v>45869</v>
      </c>
      <c r="B5067" t="s">
        <v>13</v>
      </c>
      <c r="C5067" t="s">
        <v>17</v>
      </c>
      <c r="D5067">
        <v>8</v>
      </c>
      <c r="E5067">
        <v>0</v>
      </c>
      <c r="F5067">
        <v>8</v>
      </c>
      <c r="G5067">
        <v>5327</v>
      </c>
      <c r="H5067" t="s">
        <v>15</v>
      </c>
      <c r="I5067">
        <v>0</v>
      </c>
      <c r="J5067" t="s">
        <v>16</v>
      </c>
      <c r="K5067" s="20">
        <v>0</v>
      </c>
      <c r="L5067" s="20">
        <v>1</v>
      </c>
      <c r="M5067" t="str">
        <f>_xlfn.XLOOKUP(Production_Downtime_Cleaned[[#This Row],[machine_id]],Machine_master[machine_id],Machine_master[department])</f>
        <v>Stamping</v>
      </c>
    </row>
    <row r="5068" spans="1:13">
      <c r="A5068" s="19">
        <v>45869</v>
      </c>
      <c r="B5068" t="s">
        <v>13</v>
      </c>
      <c r="C5068" t="s">
        <v>18</v>
      </c>
      <c r="D5068">
        <v>8</v>
      </c>
      <c r="E5068">
        <v>0</v>
      </c>
      <c r="F5068">
        <v>8</v>
      </c>
      <c r="G5068">
        <v>5072</v>
      </c>
      <c r="H5068" t="s">
        <v>15</v>
      </c>
      <c r="I5068">
        <v>0</v>
      </c>
      <c r="J5068" t="s">
        <v>16</v>
      </c>
      <c r="K5068" s="20">
        <v>0</v>
      </c>
      <c r="L5068" s="20">
        <v>1</v>
      </c>
      <c r="M5068" t="str">
        <f>_xlfn.XLOOKUP(Production_Downtime_Cleaned[[#This Row],[machine_id]],Machine_master[machine_id],Machine_master[department])</f>
        <v>Stamping</v>
      </c>
    </row>
    <row r="5069" spans="1:13">
      <c r="A5069" s="19">
        <v>45869</v>
      </c>
      <c r="B5069" t="s">
        <v>19</v>
      </c>
      <c r="C5069" t="s">
        <v>14</v>
      </c>
      <c r="D5069">
        <v>8</v>
      </c>
      <c r="E5069">
        <v>0</v>
      </c>
      <c r="F5069">
        <v>8</v>
      </c>
      <c r="G5069">
        <v>5352</v>
      </c>
      <c r="H5069" t="s">
        <v>15</v>
      </c>
      <c r="I5069">
        <v>0</v>
      </c>
      <c r="J5069" t="s">
        <v>16</v>
      </c>
      <c r="K5069" s="20">
        <v>0</v>
      </c>
      <c r="L5069" s="20">
        <v>1</v>
      </c>
      <c r="M5069" t="str">
        <f>_xlfn.XLOOKUP(Production_Downtime_Cleaned[[#This Row],[machine_id]],Machine_master[machine_id],Machine_master[department])</f>
        <v>Stamping</v>
      </c>
    </row>
    <row r="5070" spans="1:13">
      <c r="A5070" s="19">
        <v>45869</v>
      </c>
      <c r="B5070" t="s">
        <v>19</v>
      </c>
      <c r="C5070" t="s">
        <v>17</v>
      </c>
      <c r="D5070">
        <v>8</v>
      </c>
      <c r="E5070">
        <v>0.6</v>
      </c>
      <c r="F5070">
        <v>7.4</v>
      </c>
      <c r="G5070">
        <v>5014</v>
      </c>
      <c r="H5070" t="s">
        <v>28</v>
      </c>
      <c r="I5070">
        <v>12500</v>
      </c>
      <c r="J5070" t="s">
        <v>16</v>
      </c>
      <c r="K5070" s="20">
        <v>0.08</v>
      </c>
      <c r="L5070" s="20">
        <v>0.93</v>
      </c>
      <c r="M5070" t="str">
        <f>_xlfn.XLOOKUP(Production_Downtime_Cleaned[[#This Row],[machine_id]],Machine_master[machine_id],Machine_master[department])</f>
        <v>Stamping</v>
      </c>
    </row>
    <row r="5071" spans="1:13">
      <c r="A5071" s="19">
        <v>45869</v>
      </c>
      <c r="B5071" t="s">
        <v>19</v>
      </c>
      <c r="C5071" t="s">
        <v>18</v>
      </c>
      <c r="D5071">
        <v>8</v>
      </c>
      <c r="E5071">
        <v>0</v>
      </c>
      <c r="F5071">
        <v>8</v>
      </c>
      <c r="G5071">
        <v>5442</v>
      </c>
      <c r="H5071" t="s">
        <v>15</v>
      </c>
      <c r="I5071">
        <v>0</v>
      </c>
      <c r="J5071" t="s">
        <v>16</v>
      </c>
      <c r="K5071" s="20">
        <v>0</v>
      </c>
      <c r="L5071" s="20">
        <v>1</v>
      </c>
      <c r="M5071" t="str">
        <f>_xlfn.XLOOKUP(Production_Downtime_Cleaned[[#This Row],[machine_id]],Machine_master[machine_id],Machine_master[department])</f>
        <v>Stamping</v>
      </c>
    </row>
    <row r="5072" spans="1:13">
      <c r="A5072" s="19">
        <v>45869</v>
      </c>
      <c r="B5072" t="s">
        <v>20</v>
      </c>
      <c r="C5072" t="s">
        <v>14</v>
      </c>
      <c r="D5072">
        <v>8</v>
      </c>
      <c r="E5072">
        <v>0</v>
      </c>
      <c r="F5072">
        <v>8</v>
      </c>
      <c r="G5072">
        <v>4415</v>
      </c>
      <c r="H5072" t="s">
        <v>15</v>
      </c>
      <c r="I5072">
        <v>0</v>
      </c>
      <c r="J5072" t="s">
        <v>16</v>
      </c>
      <c r="K5072" s="20">
        <v>0</v>
      </c>
      <c r="L5072" s="20">
        <v>1</v>
      </c>
      <c r="M5072" t="str">
        <f>_xlfn.XLOOKUP(Production_Downtime_Cleaned[[#This Row],[machine_id]],Machine_master[machine_id],Machine_master[department])</f>
        <v>Stamping</v>
      </c>
    </row>
    <row r="5073" spans="1:13">
      <c r="A5073" s="19">
        <v>45869</v>
      </c>
      <c r="B5073" t="s">
        <v>20</v>
      </c>
      <c r="C5073" t="s">
        <v>17</v>
      </c>
      <c r="D5073">
        <v>8</v>
      </c>
      <c r="E5073">
        <v>0</v>
      </c>
      <c r="F5073">
        <v>8</v>
      </c>
      <c r="G5073">
        <v>4773</v>
      </c>
      <c r="H5073" t="s">
        <v>15</v>
      </c>
      <c r="I5073">
        <v>0</v>
      </c>
      <c r="J5073" t="s">
        <v>16</v>
      </c>
      <c r="K5073" s="20">
        <v>0</v>
      </c>
      <c r="L5073" s="20">
        <v>1</v>
      </c>
      <c r="M5073" t="str">
        <f>_xlfn.XLOOKUP(Production_Downtime_Cleaned[[#This Row],[machine_id]],Machine_master[machine_id],Machine_master[department])</f>
        <v>Stamping</v>
      </c>
    </row>
    <row r="5074" spans="1:13">
      <c r="A5074" s="19">
        <v>45869</v>
      </c>
      <c r="B5074" t="s">
        <v>20</v>
      </c>
      <c r="C5074" t="s">
        <v>18</v>
      </c>
      <c r="D5074">
        <v>8</v>
      </c>
      <c r="E5074">
        <v>0</v>
      </c>
      <c r="F5074">
        <v>8</v>
      </c>
      <c r="G5074">
        <v>4611</v>
      </c>
      <c r="H5074" t="s">
        <v>15</v>
      </c>
      <c r="I5074">
        <v>0</v>
      </c>
      <c r="J5074" t="s">
        <v>16</v>
      </c>
      <c r="K5074" s="20">
        <v>0</v>
      </c>
      <c r="L5074" s="20">
        <v>1</v>
      </c>
      <c r="M5074" t="str">
        <f>_xlfn.XLOOKUP(Production_Downtime_Cleaned[[#This Row],[machine_id]],Machine_master[machine_id],Machine_master[department])</f>
        <v>Stamping</v>
      </c>
    </row>
    <row r="5075" spans="1:13">
      <c r="A5075" s="19">
        <v>45869</v>
      </c>
      <c r="B5075" t="s">
        <v>21</v>
      </c>
      <c r="C5075" t="s">
        <v>14</v>
      </c>
      <c r="D5075">
        <v>8</v>
      </c>
      <c r="E5075">
        <v>0</v>
      </c>
      <c r="F5075">
        <v>8</v>
      </c>
      <c r="G5075">
        <v>625</v>
      </c>
      <c r="H5075" t="s">
        <v>15</v>
      </c>
      <c r="I5075">
        <v>0</v>
      </c>
      <c r="J5075" t="s">
        <v>16</v>
      </c>
      <c r="K5075" s="20">
        <v>0</v>
      </c>
      <c r="L5075" s="20">
        <v>1</v>
      </c>
      <c r="M5075" t="str">
        <f>_xlfn.XLOOKUP(Production_Downtime_Cleaned[[#This Row],[machine_id]],Machine_master[machine_id],Machine_master[department])</f>
        <v>Machining</v>
      </c>
    </row>
    <row r="5076" spans="1:13">
      <c r="A5076" s="19">
        <v>45869</v>
      </c>
      <c r="B5076" t="s">
        <v>21</v>
      </c>
      <c r="C5076" t="s">
        <v>17</v>
      </c>
      <c r="D5076">
        <v>8</v>
      </c>
      <c r="E5076">
        <v>0</v>
      </c>
      <c r="F5076">
        <v>8</v>
      </c>
      <c r="G5076">
        <v>658</v>
      </c>
      <c r="H5076" t="s">
        <v>15</v>
      </c>
      <c r="I5076">
        <v>0</v>
      </c>
      <c r="J5076" t="s">
        <v>16</v>
      </c>
      <c r="K5076" s="20">
        <v>0</v>
      </c>
      <c r="L5076" s="20">
        <v>1</v>
      </c>
      <c r="M5076" t="str">
        <f>_xlfn.XLOOKUP(Production_Downtime_Cleaned[[#This Row],[machine_id]],Machine_master[machine_id],Machine_master[department])</f>
        <v>Machining</v>
      </c>
    </row>
    <row r="5077" spans="1:13">
      <c r="A5077" s="19">
        <v>45869</v>
      </c>
      <c r="B5077" t="s">
        <v>21</v>
      </c>
      <c r="C5077" t="s">
        <v>18</v>
      </c>
      <c r="D5077">
        <v>8</v>
      </c>
      <c r="E5077">
        <v>0</v>
      </c>
      <c r="F5077">
        <v>8</v>
      </c>
      <c r="G5077">
        <v>657</v>
      </c>
      <c r="H5077" t="s">
        <v>15</v>
      </c>
      <c r="I5077">
        <v>0</v>
      </c>
      <c r="J5077" t="s">
        <v>16</v>
      </c>
      <c r="K5077" s="20">
        <v>0</v>
      </c>
      <c r="L5077" s="20">
        <v>1</v>
      </c>
      <c r="M5077" t="str">
        <f>_xlfn.XLOOKUP(Production_Downtime_Cleaned[[#This Row],[machine_id]],Machine_master[machine_id],Machine_master[department])</f>
        <v>Machining</v>
      </c>
    </row>
    <row r="5078" spans="1:13">
      <c r="A5078" s="19">
        <v>45869</v>
      </c>
      <c r="B5078" t="s">
        <v>22</v>
      </c>
      <c r="C5078" t="s">
        <v>14</v>
      </c>
      <c r="D5078">
        <v>8</v>
      </c>
      <c r="E5078">
        <v>0</v>
      </c>
      <c r="F5078">
        <v>8</v>
      </c>
      <c r="G5078">
        <v>790</v>
      </c>
      <c r="H5078" t="s">
        <v>15</v>
      </c>
      <c r="I5078">
        <v>0</v>
      </c>
      <c r="J5078" t="s">
        <v>16</v>
      </c>
      <c r="K5078" s="20">
        <v>0</v>
      </c>
      <c r="L5078" s="20">
        <v>1</v>
      </c>
      <c r="M5078" t="str">
        <f>_xlfn.XLOOKUP(Production_Downtime_Cleaned[[#This Row],[machine_id]],Machine_master[machine_id],Machine_master[department])</f>
        <v>Machining</v>
      </c>
    </row>
    <row r="5079" spans="1:13">
      <c r="A5079" s="19">
        <v>45869</v>
      </c>
      <c r="B5079" t="s">
        <v>22</v>
      </c>
      <c r="C5079" t="s">
        <v>17</v>
      </c>
      <c r="D5079">
        <v>8</v>
      </c>
      <c r="E5079">
        <v>0</v>
      </c>
      <c r="F5079">
        <v>8</v>
      </c>
      <c r="G5079">
        <v>671</v>
      </c>
      <c r="H5079" t="s">
        <v>15</v>
      </c>
      <c r="I5079">
        <v>0</v>
      </c>
      <c r="J5079" t="s">
        <v>16</v>
      </c>
      <c r="K5079" s="20">
        <v>0</v>
      </c>
      <c r="L5079" s="20">
        <v>1</v>
      </c>
      <c r="M5079" t="str">
        <f>_xlfn.XLOOKUP(Production_Downtime_Cleaned[[#This Row],[machine_id]],Machine_master[machine_id],Machine_master[department])</f>
        <v>Machining</v>
      </c>
    </row>
    <row r="5080" spans="1:13">
      <c r="A5080" s="19">
        <v>45869</v>
      </c>
      <c r="B5080" t="s">
        <v>22</v>
      </c>
      <c r="C5080" t="s">
        <v>18</v>
      </c>
      <c r="D5080">
        <v>8</v>
      </c>
      <c r="E5080">
        <v>5.2</v>
      </c>
      <c r="F5080">
        <v>2.8</v>
      </c>
      <c r="G5080">
        <v>269</v>
      </c>
      <c r="H5080" t="s">
        <v>28</v>
      </c>
      <c r="I5080">
        <v>14800</v>
      </c>
      <c r="J5080" t="s">
        <v>16</v>
      </c>
      <c r="K5080" s="20">
        <v>0.65</v>
      </c>
      <c r="L5080" s="20">
        <v>0.35</v>
      </c>
      <c r="M5080" t="str">
        <f>_xlfn.XLOOKUP(Production_Downtime_Cleaned[[#This Row],[machine_id]],Machine_master[machine_id],Machine_master[department])</f>
        <v>Machining</v>
      </c>
    </row>
    <row r="5081" spans="1:13">
      <c r="A5081" s="19">
        <v>45869</v>
      </c>
      <c r="B5081" t="s">
        <v>23</v>
      </c>
      <c r="C5081" t="s">
        <v>14</v>
      </c>
      <c r="D5081">
        <v>8</v>
      </c>
      <c r="E5081">
        <v>3.2</v>
      </c>
      <c r="F5081">
        <v>4.8</v>
      </c>
      <c r="G5081">
        <v>2237</v>
      </c>
      <c r="H5081" t="s">
        <v>29</v>
      </c>
      <c r="I5081">
        <v>6700</v>
      </c>
      <c r="J5081" t="s">
        <v>16</v>
      </c>
      <c r="K5081" s="20">
        <v>0.4</v>
      </c>
      <c r="L5081" s="20">
        <v>0.6</v>
      </c>
      <c r="M5081" t="str">
        <f>_xlfn.XLOOKUP(Production_Downtime_Cleaned[[#This Row],[machine_id]],Machine_master[machine_id],Machine_master[department])</f>
        <v>Assembly</v>
      </c>
    </row>
    <row r="5082" spans="1:13">
      <c r="A5082" s="19">
        <v>45869</v>
      </c>
      <c r="B5082" t="s">
        <v>23</v>
      </c>
      <c r="C5082" t="s">
        <v>17</v>
      </c>
      <c r="D5082">
        <v>8</v>
      </c>
      <c r="E5082">
        <v>0</v>
      </c>
      <c r="F5082">
        <v>8</v>
      </c>
      <c r="G5082">
        <v>3201</v>
      </c>
      <c r="H5082" t="s">
        <v>15</v>
      </c>
      <c r="I5082">
        <v>0</v>
      </c>
      <c r="J5082" t="s">
        <v>16</v>
      </c>
      <c r="K5082" s="20">
        <v>0</v>
      </c>
      <c r="L5082" s="20">
        <v>1</v>
      </c>
      <c r="M5082" t="str">
        <f>_xlfn.XLOOKUP(Production_Downtime_Cleaned[[#This Row],[machine_id]],Machine_master[machine_id],Machine_master[department])</f>
        <v>Assembly</v>
      </c>
    </row>
    <row r="5083" spans="1:13">
      <c r="A5083" s="19">
        <v>45869</v>
      </c>
      <c r="B5083" t="s">
        <v>23</v>
      </c>
      <c r="C5083" t="s">
        <v>18</v>
      </c>
      <c r="D5083">
        <v>8</v>
      </c>
      <c r="E5083">
        <v>4.3</v>
      </c>
      <c r="F5083">
        <v>3.7</v>
      </c>
      <c r="G5083">
        <v>1455</v>
      </c>
      <c r="H5083" t="s">
        <v>26</v>
      </c>
      <c r="I5083">
        <v>14800</v>
      </c>
      <c r="J5083" t="s">
        <v>16</v>
      </c>
      <c r="K5083" s="20">
        <v>0.54</v>
      </c>
      <c r="L5083" s="20">
        <v>0.46</v>
      </c>
      <c r="M5083" t="str">
        <f>_xlfn.XLOOKUP(Production_Downtime_Cleaned[[#This Row],[machine_id]],Machine_master[machine_id],Machine_master[department])</f>
        <v>Assembly</v>
      </c>
    </row>
    <row r="5084" spans="1:13">
      <c r="A5084" s="19">
        <v>45869</v>
      </c>
      <c r="B5084" t="s">
        <v>24</v>
      </c>
      <c r="C5084" t="s">
        <v>14</v>
      </c>
      <c r="D5084">
        <v>8</v>
      </c>
      <c r="E5084">
        <v>0</v>
      </c>
      <c r="F5084">
        <v>8</v>
      </c>
      <c r="G5084">
        <v>2823</v>
      </c>
      <c r="H5084" t="s">
        <v>15</v>
      </c>
      <c r="I5084">
        <v>0</v>
      </c>
      <c r="J5084" t="s">
        <v>16</v>
      </c>
      <c r="K5084" s="20">
        <v>0</v>
      </c>
      <c r="L5084" s="20">
        <v>1</v>
      </c>
      <c r="M5084" t="str">
        <f>_xlfn.XLOOKUP(Production_Downtime_Cleaned[[#This Row],[machine_id]],Machine_master[machine_id],Machine_master[department])</f>
        <v>Assembly</v>
      </c>
    </row>
    <row r="5085" spans="1:13">
      <c r="A5085" s="19">
        <v>45869</v>
      </c>
      <c r="B5085" t="s">
        <v>24</v>
      </c>
      <c r="C5085" t="s">
        <v>17</v>
      </c>
      <c r="D5085">
        <v>8</v>
      </c>
      <c r="E5085">
        <v>0</v>
      </c>
      <c r="F5085">
        <v>8</v>
      </c>
      <c r="G5085">
        <v>3108</v>
      </c>
      <c r="H5085" t="s">
        <v>15</v>
      </c>
      <c r="I5085">
        <v>0</v>
      </c>
      <c r="J5085" t="s">
        <v>16</v>
      </c>
      <c r="K5085" s="20">
        <v>0</v>
      </c>
      <c r="L5085" s="20">
        <v>1</v>
      </c>
      <c r="M5085" t="str">
        <f>_xlfn.XLOOKUP(Production_Downtime_Cleaned[[#This Row],[machine_id]],Machine_master[machine_id],Machine_master[department])</f>
        <v>Assembly</v>
      </c>
    </row>
    <row r="5086" spans="1:13">
      <c r="A5086" s="19">
        <v>45869</v>
      </c>
      <c r="B5086" t="s">
        <v>24</v>
      </c>
      <c r="C5086" t="s">
        <v>18</v>
      </c>
      <c r="D5086">
        <v>8</v>
      </c>
      <c r="E5086">
        <v>0</v>
      </c>
      <c r="F5086">
        <v>8</v>
      </c>
      <c r="G5086">
        <v>2953</v>
      </c>
      <c r="H5086" t="s">
        <v>15</v>
      </c>
      <c r="I5086">
        <v>0</v>
      </c>
      <c r="J5086" t="s">
        <v>16</v>
      </c>
      <c r="K5086" s="20">
        <v>0</v>
      </c>
      <c r="L5086" s="20">
        <v>1</v>
      </c>
      <c r="M5086" t="str">
        <f>_xlfn.XLOOKUP(Production_Downtime_Cleaned[[#This Row],[machine_id]],Machine_master[machine_id],Machine_master[department])</f>
        <v>Assembly</v>
      </c>
    </row>
    <row r="5087" spans="1:13">
      <c r="A5087" s="19">
        <v>45869</v>
      </c>
      <c r="B5087" t="s">
        <v>25</v>
      </c>
      <c r="C5087" t="s">
        <v>14</v>
      </c>
      <c r="D5087">
        <v>8</v>
      </c>
      <c r="E5087">
        <v>0</v>
      </c>
      <c r="F5087">
        <v>8</v>
      </c>
      <c r="G5087">
        <v>3924</v>
      </c>
      <c r="H5087" t="s">
        <v>15</v>
      </c>
      <c r="I5087">
        <v>0</v>
      </c>
      <c r="J5087" t="s">
        <v>16</v>
      </c>
      <c r="K5087" s="20">
        <v>0</v>
      </c>
      <c r="L5087" s="20">
        <v>1</v>
      </c>
      <c r="M5087" t="str">
        <f>_xlfn.XLOOKUP(Production_Downtime_Cleaned[[#This Row],[machine_id]],Machine_master[machine_id],Machine_master[department])</f>
        <v>Cutting</v>
      </c>
    </row>
    <row r="5088" spans="1:13">
      <c r="A5088" s="19">
        <v>45869</v>
      </c>
      <c r="B5088" t="s">
        <v>25</v>
      </c>
      <c r="C5088" t="s">
        <v>17</v>
      </c>
      <c r="D5088">
        <v>8</v>
      </c>
      <c r="E5088">
        <v>0</v>
      </c>
      <c r="F5088">
        <v>8</v>
      </c>
      <c r="G5088">
        <v>3587</v>
      </c>
      <c r="H5088" t="s">
        <v>15</v>
      </c>
      <c r="I5088">
        <v>0</v>
      </c>
      <c r="J5088" t="s">
        <v>16</v>
      </c>
      <c r="K5088" s="20">
        <v>0</v>
      </c>
      <c r="L5088" s="20">
        <v>1</v>
      </c>
      <c r="M5088" t="str">
        <f>_xlfn.XLOOKUP(Production_Downtime_Cleaned[[#This Row],[machine_id]],Machine_master[machine_id],Machine_master[department])</f>
        <v>Cutting</v>
      </c>
    </row>
    <row r="5089" spans="1:13">
      <c r="A5089" s="19">
        <v>45869</v>
      </c>
      <c r="B5089" t="s">
        <v>25</v>
      </c>
      <c r="C5089" t="s">
        <v>18</v>
      </c>
      <c r="D5089">
        <v>8</v>
      </c>
      <c r="E5089">
        <v>0</v>
      </c>
      <c r="F5089">
        <v>8</v>
      </c>
      <c r="G5089">
        <v>3921</v>
      </c>
      <c r="H5089" t="s">
        <v>15</v>
      </c>
      <c r="I5089">
        <v>0</v>
      </c>
      <c r="J5089" t="s">
        <v>16</v>
      </c>
      <c r="K5089" s="20">
        <v>0</v>
      </c>
      <c r="L5089" s="20">
        <v>1</v>
      </c>
      <c r="M5089" t="str">
        <f>_xlfn.XLOOKUP(Production_Downtime_Cleaned[[#This Row],[machine_id]],Machine_master[machine_id],Machine_master[department])</f>
        <v>Cutting</v>
      </c>
    </row>
    <row r="5090" spans="1:13">
      <c r="A5090" s="19">
        <v>45870</v>
      </c>
      <c r="B5090" t="s">
        <v>13</v>
      </c>
      <c r="C5090" t="s">
        <v>14</v>
      </c>
      <c r="D5090">
        <v>8</v>
      </c>
      <c r="E5090">
        <v>0</v>
      </c>
      <c r="F5090">
        <v>8</v>
      </c>
      <c r="G5090">
        <v>5049</v>
      </c>
      <c r="H5090" t="s">
        <v>15</v>
      </c>
      <c r="I5090">
        <v>0</v>
      </c>
      <c r="J5090" t="s">
        <v>16</v>
      </c>
      <c r="K5090" s="20">
        <v>0</v>
      </c>
      <c r="L5090" s="20">
        <v>1</v>
      </c>
      <c r="M5090" t="str">
        <f>_xlfn.XLOOKUP(Production_Downtime_Cleaned[[#This Row],[machine_id]],Machine_master[machine_id],Machine_master[department])</f>
        <v>Stamping</v>
      </c>
    </row>
    <row r="5091" spans="1:13">
      <c r="A5091" s="19">
        <v>45870</v>
      </c>
      <c r="B5091" t="s">
        <v>13</v>
      </c>
      <c r="C5091" t="s">
        <v>17</v>
      </c>
      <c r="D5091">
        <v>8</v>
      </c>
      <c r="E5091">
        <v>0</v>
      </c>
      <c r="F5091">
        <v>8</v>
      </c>
      <c r="G5091">
        <v>4946</v>
      </c>
      <c r="H5091" t="s">
        <v>15</v>
      </c>
      <c r="I5091">
        <v>0</v>
      </c>
      <c r="J5091" t="s">
        <v>16</v>
      </c>
      <c r="K5091" s="20">
        <v>0</v>
      </c>
      <c r="L5091" s="20">
        <v>1</v>
      </c>
      <c r="M5091" t="str">
        <f>_xlfn.XLOOKUP(Production_Downtime_Cleaned[[#This Row],[machine_id]],Machine_master[machine_id],Machine_master[department])</f>
        <v>Stamping</v>
      </c>
    </row>
    <row r="5092" spans="1:13">
      <c r="A5092" s="19">
        <v>45870</v>
      </c>
      <c r="B5092" t="s">
        <v>13</v>
      </c>
      <c r="C5092" t="s">
        <v>18</v>
      </c>
      <c r="D5092">
        <v>8</v>
      </c>
      <c r="E5092">
        <v>6</v>
      </c>
      <c r="F5092">
        <v>2</v>
      </c>
      <c r="G5092">
        <v>1307</v>
      </c>
      <c r="H5092" t="s">
        <v>30</v>
      </c>
      <c r="I5092">
        <v>2800</v>
      </c>
      <c r="J5092" t="s">
        <v>16</v>
      </c>
      <c r="K5092" s="20">
        <v>0.75</v>
      </c>
      <c r="L5092" s="20">
        <v>0.25</v>
      </c>
      <c r="M5092" t="str">
        <f>_xlfn.XLOOKUP(Production_Downtime_Cleaned[[#This Row],[machine_id]],Machine_master[machine_id],Machine_master[department])</f>
        <v>Stamping</v>
      </c>
    </row>
    <row r="5093" spans="1:13">
      <c r="A5093" s="19">
        <v>45870</v>
      </c>
      <c r="B5093" t="s">
        <v>19</v>
      </c>
      <c r="C5093" t="s">
        <v>14</v>
      </c>
      <c r="D5093">
        <v>8</v>
      </c>
      <c r="E5093">
        <v>0</v>
      </c>
      <c r="F5093">
        <v>8</v>
      </c>
      <c r="G5093">
        <v>5326</v>
      </c>
      <c r="H5093" t="s">
        <v>15</v>
      </c>
      <c r="I5093">
        <v>0</v>
      </c>
      <c r="J5093" t="s">
        <v>16</v>
      </c>
      <c r="K5093" s="20">
        <v>0</v>
      </c>
      <c r="L5093" s="20">
        <v>1</v>
      </c>
      <c r="M5093" t="str">
        <f>_xlfn.XLOOKUP(Production_Downtime_Cleaned[[#This Row],[machine_id]],Machine_master[machine_id],Machine_master[department])</f>
        <v>Stamping</v>
      </c>
    </row>
    <row r="5094" spans="1:13">
      <c r="A5094" s="19">
        <v>45870</v>
      </c>
      <c r="B5094" t="s">
        <v>19</v>
      </c>
      <c r="C5094" t="s">
        <v>17</v>
      </c>
      <c r="D5094">
        <v>8</v>
      </c>
      <c r="E5094">
        <v>5.5</v>
      </c>
      <c r="F5094">
        <v>2.5</v>
      </c>
      <c r="G5094">
        <v>1662</v>
      </c>
      <c r="H5094" t="s">
        <v>31</v>
      </c>
      <c r="I5094">
        <v>11800</v>
      </c>
      <c r="J5094" t="s">
        <v>16</v>
      </c>
      <c r="K5094" s="20">
        <v>0.69</v>
      </c>
      <c r="L5094" s="20">
        <v>0.31</v>
      </c>
      <c r="M5094" t="str">
        <f>_xlfn.XLOOKUP(Production_Downtime_Cleaned[[#This Row],[machine_id]],Machine_master[machine_id],Machine_master[department])</f>
        <v>Stamping</v>
      </c>
    </row>
    <row r="5095" spans="1:13">
      <c r="A5095" s="19">
        <v>45870</v>
      </c>
      <c r="B5095" t="s">
        <v>19</v>
      </c>
      <c r="C5095" t="s">
        <v>18</v>
      </c>
      <c r="D5095">
        <v>8</v>
      </c>
      <c r="E5095">
        <v>0</v>
      </c>
      <c r="F5095">
        <v>8</v>
      </c>
      <c r="G5095">
        <v>5415</v>
      </c>
      <c r="H5095" t="s">
        <v>15</v>
      </c>
      <c r="I5095">
        <v>0</v>
      </c>
      <c r="J5095" t="s">
        <v>16</v>
      </c>
      <c r="K5095" s="20">
        <v>0</v>
      </c>
      <c r="L5095" s="20">
        <v>1</v>
      </c>
      <c r="M5095" t="str">
        <f>_xlfn.XLOOKUP(Production_Downtime_Cleaned[[#This Row],[machine_id]],Machine_master[machine_id],Machine_master[department])</f>
        <v>Stamping</v>
      </c>
    </row>
    <row r="5096" spans="1:13">
      <c r="A5096" s="19">
        <v>45870</v>
      </c>
      <c r="B5096" t="s">
        <v>20</v>
      </c>
      <c r="C5096" t="s">
        <v>14</v>
      </c>
      <c r="D5096">
        <v>8</v>
      </c>
      <c r="E5096">
        <v>5.9</v>
      </c>
      <c r="F5096">
        <v>2.1</v>
      </c>
      <c r="G5096">
        <v>1251</v>
      </c>
      <c r="H5096" t="s">
        <v>26</v>
      </c>
      <c r="I5096">
        <v>5800</v>
      </c>
      <c r="J5096" t="s">
        <v>16</v>
      </c>
      <c r="K5096" s="20">
        <v>0.74</v>
      </c>
      <c r="L5096" s="20">
        <v>0.26</v>
      </c>
      <c r="M5096" t="str">
        <f>_xlfn.XLOOKUP(Production_Downtime_Cleaned[[#This Row],[machine_id]],Machine_master[machine_id],Machine_master[department])</f>
        <v>Stamping</v>
      </c>
    </row>
    <row r="5097" spans="1:13">
      <c r="A5097" s="19">
        <v>45870</v>
      </c>
      <c r="B5097" t="s">
        <v>20</v>
      </c>
      <c r="C5097" t="s">
        <v>17</v>
      </c>
      <c r="D5097">
        <v>8</v>
      </c>
      <c r="E5097">
        <v>0</v>
      </c>
      <c r="F5097">
        <v>8</v>
      </c>
      <c r="G5097">
        <v>4894</v>
      </c>
      <c r="H5097" t="s">
        <v>15</v>
      </c>
      <c r="I5097">
        <v>0</v>
      </c>
      <c r="J5097" t="s">
        <v>16</v>
      </c>
      <c r="K5097" s="20">
        <v>0</v>
      </c>
      <c r="L5097" s="20">
        <v>1</v>
      </c>
      <c r="M5097" t="str">
        <f>_xlfn.XLOOKUP(Production_Downtime_Cleaned[[#This Row],[machine_id]],Machine_master[machine_id],Machine_master[department])</f>
        <v>Stamping</v>
      </c>
    </row>
    <row r="5098" spans="1:13">
      <c r="A5098" s="19">
        <v>45870</v>
      </c>
      <c r="B5098" t="s">
        <v>20</v>
      </c>
      <c r="C5098" t="s">
        <v>18</v>
      </c>
      <c r="D5098">
        <v>8</v>
      </c>
      <c r="E5098">
        <v>4.3</v>
      </c>
      <c r="F5098">
        <v>3.7</v>
      </c>
      <c r="G5098">
        <v>2043</v>
      </c>
      <c r="H5098" t="s">
        <v>26</v>
      </c>
      <c r="I5098">
        <v>12700</v>
      </c>
      <c r="J5098" t="s">
        <v>16</v>
      </c>
      <c r="K5098" s="20">
        <v>0.54</v>
      </c>
      <c r="L5098" s="20">
        <v>0.46</v>
      </c>
      <c r="M5098" t="str">
        <f>_xlfn.XLOOKUP(Production_Downtime_Cleaned[[#This Row],[machine_id]],Machine_master[machine_id],Machine_master[department])</f>
        <v>Stamping</v>
      </c>
    </row>
    <row r="5099" spans="1:13">
      <c r="A5099" s="19">
        <v>45870</v>
      </c>
      <c r="B5099" t="s">
        <v>21</v>
      </c>
      <c r="C5099" t="s">
        <v>14</v>
      </c>
      <c r="D5099">
        <v>8</v>
      </c>
      <c r="E5099">
        <v>5.8</v>
      </c>
      <c r="F5099">
        <v>2.2000000000000002</v>
      </c>
      <c r="G5099">
        <v>181</v>
      </c>
      <c r="H5099" t="s">
        <v>30</v>
      </c>
      <c r="I5099">
        <v>10300</v>
      </c>
      <c r="J5099" t="s">
        <v>16</v>
      </c>
      <c r="K5099" s="20">
        <v>0.73</v>
      </c>
      <c r="L5099" s="20">
        <v>0.28000000000000003</v>
      </c>
      <c r="M5099" t="str">
        <f>_xlfn.XLOOKUP(Production_Downtime_Cleaned[[#This Row],[machine_id]],Machine_master[machine_id],Machine_master[department])</f>
        <v>Machining</v>
      </c>
    </row>
    <row r="5100" spans="1:13">
      <c r="A5100" s="19">
        <v>45870</v>
      </c>
      <c r="B5100" t="s">
        <v>21</v>
      </c>
      <c r="C5100" t="s">
        <v>17</v>
      </c>
      <c r="D5100">
        <v>8</v>
      </c>
      <c r="E5100">
        <v>0</v>
      </c>
      <c r="F5100">
        <v>8</v>
      </c>
      <c r="G5100">
        <v>682</v>
      </c>
      <c r="H5100" t="s">
        <v>15</v>
      </c>
      <c r="I5100">
        <v>0</v>
      </c>
      <c r="J5100" t="s">
        <v>16</v>
      </c>
      <c r="K5100" s="20">
        <v>0</v>
      </c>
      <c r="L5100" s="20">
        <v>1</v>
      </c>
      <c r="M5100" t="str">
        <f>_xlfn.XLOOKUP(Production_Downtime_Cleaned[[#This Row],[machine_id]],Machine_master[machine_id],Machine_master[department])</f>
        <v>Machining</v>
      </c>
    </row>
    <row r="5101" spans="1:13">
      <c r="A5101" s="19">
        <v>45870</v>
      </c>
      <c r="B5101" t="s">
        <v>21</v>
      </c>
      <c r="C5101" t="s">
        <v>18</v>
      </c>
      <c r="D5101">
        <v>8</v>
      </c>
      <c r="E5101">
        <v>0</v>
      </c>
      <c r="F5101">
        <v>8</v>
      </c>
      <c r="G5101">
        <v>774</v>
      </c>
      <c r="H5101" t="s">
        <v>15</v>
      </c>
      <c r="I5101">
        <v>0</v>
      </c>
      <c r="J5101" t="s">
        <v>16</v>
      </c>
      <c r="K5101" s="20">
        <v>0</v>
      </c>
      <c r="L5101" s="20">
        <v>1</v>
      </c>
      <c r="M5101" t="str">
        <f>_xlfn.XLOOKUP(Production_Downtime_Cleaned[[#This Row],[machine_id]],Machine_master[machine_id],Machine_master[department])</f>
        <v>Machining</v>
      </c>
    </row>
    <row r="5102" spans="1:13">
      <c r="A5102" s="19">
        <v>45870</v>
      </c>
      <c r="B5102" t="s">
        <v>22</v>
      </c>
      <c r="C5102" t="s">
        <v>14</v>
      </c>
      <c r="D5102">
        <v>8</v>
      </c>
      <c r="E5102">
        <v>0.7</v>
      </c>
      <c r="F5102">
        <v>7.3</v>
      </c>
      <c r="G5102">
        <v>653</v>
      </c>
      <c r="H5102" t="s">
        <v>26</v>
      </c>
      <c r="I5102">
        <v>2600</v>
      </c>
      <c r="J5102" t="s">
        <v>16</v>
      </c>
      <c r="K5102" s="20">
        <v>0.09</v>
      </c>
      <c r="L5102" s="20">
        <v>0.91</v>
      </c>
      <c r="M5102" t="str">
        <f>_xlfn.XLOOKUP(Production_Downtime_Cleaned[[#This Row],[machine_id]],Machine_master[machine_id],Machine_master[department])</f>
        <v>Machining</v>
      </c>
    </row>
    <row r="5103" spans="1:13">
      <c r="A5103" s="19">
        <v>45870</v>
      </c>
      <c r="B5103" t="s">
        <v>22</v>
      </c>
      <c r="C5103" t="s">
        <v>17</v>
      </c>
      <c r="D5103">
        <v>8</v>
      </c>
      <c r="E5103">
        <v>3.9</v>
      </c>
      <c r="F5103">
        <v>4.0999999999999996</v>
      </c>
      <c r="G5103">
        <v>357</v>
      </c>
      <c r="H5103" t="s">
        <v>27</v>
      </c>
      <c r="I5103">
        <v>2200</v>
      </c>
      <c r="J5103" t="s">
        <v>16</v>
      </c>
      <c r="K5103" s="20">
        <v>0.49</v>
      </c>
      <c r="L5103" s="20">
        <v>0.51</v>
      </c>
      <c r="M5103" t="str">
        <f>_xlfn.XLOOKUP(Production_Downtime_Cleaned[[#This Row],[machine_id]],Machine_master[machine_id],Machine_master[department])</f>
        <v>Machining</v>
      </c>
    </row>
    <row r="5104" spans="1:13">
      <c r="A5104" s="19">
        <v>45870</v>
      </c>
      <c r="B5104" t="s">
        <v>22</v>
      </c>
      <c r="C5104" t="s">
        <v>18</v>
      </c>
      <c r="D5104">
        <v>8</v>
      </c>
      <c r="E5104">
        <v>0</v>
      </c>
      <c r="F5104">
        <v>8</v>
      </c>
      <c r="G5104">
        <v>772</v>
      </c>
      <c r="H5104" t="s">
        <v>15</v>
      </c>
      <c r="I5104">
        <v>0</v>
      </c>
      <c r="J5104" t="s">
        <v>16</v>
      </c>
      <c r="K5104" s="20">
        <v>0</v>
      </c>
      <c r="L5104" s="20">
        <v>1</v>
      </c>
      <c r="M5104" t="str">
        <f>_xlfn.XLOOKUP(Production_Downtime_Cleaned[[#This Row],[machine_id]],Machine_master[machine_id],Machine_master[department])</f>
        <v>Machining</v>
      </c>
    </row>
    <row r="5105" spans="1:13">
      <c r="A5105" s="19">
        <v>45870</v>
      </c>
      <c r="B5105" t="s">
        <v>23</v>
      </c>
      <c r="C5105" t="s">
        <v>14</v>
      </c>
      <c r="D5105">
        <v>8</v>
      </c>
      <c r="E5105">
        <v>0</v>
      </c>
      <c r="F5105">
        <v>8</v>
      </c>
      <c r="G5105">
        <v>3451</v>
      </c>
      <c r="H5105" t="s">
        <v>15</v>
      </c>
      <c r="I5105">
        <v>0</v>
      </c>
      <c r="J5105" t="s">
        <v>16</v>
      </c>
      <c r="K5105" s="20">
        <v>0</v>
      </c>
      <c r="L5105" s="20">
        <v>1</v>
      </c>
      <c r="M5105" t="str">
        <f>_xlfn.XLOOKUP(Production_Downtime_Cleaned[[#This Row],[machine_id]],Machine_master[machine_id],Machine_master[department])</f>
        <v>Assembly</v>
      </c>
    </row>
    <row r="5106" spans="1:13">
      <c r="A5106" s="19">
        <v>45870</v>
      </c>
      <c r="B5106" t="s">
        <v>23</v>
      </c>
      <c r="C5106" t="s">
        <v>17</v>
      </c>
      <c r="D5106">
        <v>8</v>
      </c>
      <c r="E5106">
        <v>0</v>
      </c>
      <c r="F5106">
        <v>8</v>
      </c>
      <c r="G5106">
        <v>3453</v>
      </c>
      <c r="H5106" t="s">
        <v>15</v>
      </c>
      <c r="I5106">
        <v>0</v>
      </c>
      <c r="J5106" t="s">
        <v>16</v>
      </c>
      <c r="K5106" s="20">
        <v>0</v>
      </c>
      <c r="L5106" s="20">
        <v>1</v>
      </c>
      <c r="M5106" t="str">
        <f>_xlfn.XLOOKUP(Production_Downtime_Cleaned[[#This Row],[machine_id]],Machine_master[machine_id],Machine_master[department])</f>
        <v>Assembly</v>
      </c>
    </row>
    <row r="5107" spans="1:13">
      <c r="A5107" s="19">
        <v>45870</v>
      </c>
      <c r="B5107" t="s">
        <v>23</v>
      </c>
      <c r="C5107" t="s">
        <v>18</v>
      </c>
      <c r="D5107">
        <v>8</v>
      </c>
      <c r="E5107">
        <v>0</v>
      </c>
      <c r="F5107">
        <v>8</v>
      </c>
      <c r="G5107">
        <v>3613</v>
      </c>
      <c r="H5107" t="s">
        <v>15</v>
      </c>
      <c r="I5107">
        <v>0</v>
      </c>
      <c r="J5107" t="s">
        <v>16</v>
      </c>
      <c r="K5107" s="20">
        <v>0</v>
      </c>
      <c r="L5107" s="20">
        <v>1</v>
      </c>
      <c r="M5107" t="str">
        <f>_xlfn.XLOOKUP(Production_Downtime_Cleaned[[#This Row],[machine_id]],Machine_master[machine_id],Machine_master[department])</f>
        <v>Assembly</v>
      </c>
    </row>
    <row r="5108" spans="1:13">
      <c r="A5108" s="19">
        <v>45870</v>
      </c>
      <c r="B5108" t="s">
        <v>24</v>
      </c>
      <c r="C5108" t="s">
        <v>14</v>
      </c>
      <c r="D5108">
        <v>8</v>
      </c>
      <c r="E5108">
        <v>0</v>
      </c>
      <c r="F5108">
        <v>8</v>
      </c>
      <c r="G5108">
        <v>3466</v>
      </c>
      <c r="H5108" t="s">
        <v>15</v>
      </c>
      <c r="I5108">
        <v>0</v>
      </c>
      <c r="J5108" t="s">
        <v>16</v>
      </c>
      <c r="K5108" s="20">
        <v>0</v>
      </c>
      <c r="L5108" s="20">
        <v>1</v>
      </c>
      <c r="M5108" t="str">
        <f>_xlfn.XLOOKUP(Production_Downtime_Cleaned[[#This Row],[machine_id]],Machine_master[machine_id],Machine_master[department])</f>
        <v>Assembly</v>
      </c>
    </row>
    <row r="5109" spans="1:13">
      <c r="A5109" s="19">
        <v>45870</v>
      </c>
      <c r="B5109" t="s">
        <v>24</v>
      </c>
      <c r="C5109" t="s">
        <v>17</v>
      </c>
      <c r="D5109">
        <v>8</v>
      </c>
      <c r="E5109">
        <v>0</v>
      </c>
      <c r="F5109">
        <v>8</v>
      </c>
      <c r="G5109">
        <v>3346</v>
      </c>
      <c r="H5109" t="s">
        <v>15</v>
      </c>
      <c r="I5109">
        <v>0</v>
      </c>
      <c r="J5109" t="s">
        <v>16</v>
      </c>
      <c r="K5109" s="20">
        <v>0</v>
      </c>
      <c r="L5109" s="20">
        <v>1</v>
      </c>
      <c r="M5109" t="str">
        <f>_xlfn.XLOOKUP(Production_Downtime_Cleaned[[#This Row],[machine_id]],Machine_master[machine_id],Machine_master[department])</f>
        <v>Assembly</v>
      </c>
    </row>
    <row r="5110" spans="1:13">
      <c r="A5110" s="19">
        <v>45870</v>
      </c>
      <c r="B5110" t="s">
        <v>24</v>
      </c>
      <c r="C5110" t="s">
        <v>18</v>
      </c>
      <c r="D5110">
        <v>8</v>
      </c>
      <c r="E5110">
        <v>1.8</v>
      </c>
      <c r="F5110">
        <v>6.2</v>
      </c>
      <c r="G5110">
        <v>2487</v>
      </c>
      <c r="H5110" t="s">
        <v>26</v>
      </c>
      <c r="I5110">
        <v>10700</v>
      </c>
      <c r="J5110" t="s">
        <v>16</v>
      </c>
      <c r="K5110" s="20">
        <v>0.23</v>
      </c>
      <c r="L5110" s="20">
        <v>0.78</v>
      </c>
      <c r="M5110" t="str">
        <f>_xlfn.XLOOKUP(Production_Downtime_Cleaned[[#This Row],[machine_id]],Machine_master[machine_id],Machine_master[department])</f>
        <v>Assembly</v>
      </c>
    </row>
    <row r="5111" spans="1:13">
      <c r="A5111" s="19">
        <v>45870</v>
      </c>
      <c r="B5111" t="s">
        <v>25</v>
      </c>
      <c r="C5111" t="s">
        <v>14</v>
      </c>
      <c r="D5111">
        <v>8</v>
      </c>
      <c r="E5111">
        <v>0</v>
      </c>
      <c r="F5111">
        <v>8</v>
      </c>
      <c r="G5111">
        <v>4150</v>
      </c>
      <c r="H5111" t="s">
        <v>15</v>
      </c>
      <c r="I5111">
        <v>0</v>
      </c>
      <c r="J5111" t="s">
        <v>16</v>
      </c>
      <c r="K5111" s="20">
        <v>0</v>
      </c>
      <c r="L5111" s="20">
        <v>1</v>
      </c>
      <c r="M5111" t="str">
        <f>_xlfn.XLOOKUP(Production_Downtime_Cleaned[[#This Row],[machine_id]],Machine_master[machine_id],Machine_master[department])</f>
        <v>Cutting</v>
      </c>
    </row>
    <row r="5112" spans="1:13">
      <c r="A5112" s="19">
        <v>45870</v>
      </c>
      <c r="B5112" t="s">
        <v>25</v>
      </c>
      <c r="C5112" t="s">
        <v>17</v>
      </c>
      <c r="D5112">
        <v>8</v>
      </c>
      <c r="E5112">
        <v>0</v>
      </c>
      <c r="F5112">
        <v>8</v>
      </c>
      <c r="G5112">
        <v>4181</v>
      </c>
      <c r="H5112" t="s">
        <v>15</v>
      </c>
      <c r="I5112">
        <v>0</v>
      </c>
      <c r="J5112" t="s">
        <v>16</v>
      </c>
      <c r="K5112" s="20">
        <v>0</v>
      </c>
      <c r="L5112" s="20">
        <v>1</v>
      </c>
      <c r="M5112" t="str">
        <f>_xlfn.XLOOKUP(Production_Downtime_Cleaned[[#This Row],[machine_id]],Machine_master[machine_id],Machine_master[department])</f>
        <v>Cutting</v>
      </c>
    </row>
    <row r="5113" spans="1:13">
      <c r="A5113" s="19">
        <v>45870</v>
      </c>
      <c r="B5113" t="s">
        <v>25</v>
      </c>
      <c r="C5113" t="s">
        <v>18</v>
      </c>
      <c r="D5113">
        <v>8</v>
      </c>
      <c r="E5113">
        <v>0</v>
      </c>
      <c r="F5113">
        <v>8</v>
      </c>
      <c r="G5113">
        <v>4236</v>
      </c>
      <c r="H5113" t="s">
        <v>15</v>
      </c>
      <c r="I5113">
        <v>0</v>
      </c>
      <c r="J5113" t="s">
        <v>16</v>
      </c>
      <c r="K5113" s="20">
        <v>0</v>
      </c>
      <c r="L5113" s="20">
        <v>1</v>
      </c>
      <c r="M5113" t="str">
        <f>_xlfn.XLOOKUP(Production_Downtime_Cleaned[[#This Row],[machine_id]],Machine_master[machine_id],Machine_master[department])</f>
        <v>Cutting</v>
      </c>
    </row>
    <row r="5114" spans="1:13">
      <c r="A5114" s="19">
        <v>45871</v>
      </c>
      <c r="B5114" t="s">
        <v>13</v>
      </c>
      <c r="C5114" t="s">
        <v>14</v>
      </c>
      <c r="D5114">
        <v>8</v>
      </c>
      <c r="E5114">
        <v>0</v>
      </c>
      <c r="F5114">
        <v>8</v>
      </c>
      <c r="G5114">
        <v>5355</v>
      </c>
      <c r="H5114" t="s">
        <v>15</v>
      </c>
      <c r="I5114">
        <v>0</v>
      </c>
      <c r="J5114" t="s">
        <v>16</v>
      </c>
      <c r="K5114" s="20">
        <v>0</v>
      </c>
      <c r="L5114" s="20">
        <v>1</v>
      </c>
      <c r="M5114" t="str">
        <f>_xlfn.XLOOKUP(Production_Downtime_Cleaned[[#This Row],[machine_id]],Machine_master[machine_id],Machine_master[department])</f>
        <v>Stamping</v>
      </c>
    </row>
    <row r="5115" spans="1:13">
      <c r="A5115" s="19">
        <v>45871</v>
      </c>
      <c r="B5115" t="s">
        <v>13</v>
      </c>
      <c r="C5115" t="s">
        <v>17</v>
      </c>
      <c r="D5115">
        <v>8</v>
      </c>
      <c r="E5115">
        <v>0</v>
      </c>
      <c r="F5115">
        <v>8</v>
      </c>
      <c r="G5115">
        <v>4695</v>
      </c>
      <c r="H5115" t="s">
        <v>15</v>
      </c>
      <c r="I5115">
        <v>0</v>
      </c>
      <c r="J5115" t="s">
        <v>16</v>
      </c>
      <c r="K5115" s="20">
        <v>0</v>
      </c>
      <c r="L5115" s="20">
        <v>1</v>
      </c>
      <c r="M5115" t="str">
        <f>_xlfn.XLOOKUP(Production_Downtime_Cleaned[[#This Row],[machine_id]],Machine_master[machine_id],Machine_master[department])</f>
        <v>Stamping</v>
      </c>
    </row>
    <row r="5116" spans="1:13">
      <c r="A5116" s="19">
        <v>45871</v>
      </c>
      <c r="B5116" t="s">
        <v>13</v>
      </c>
      <c r="C5116" t="s">
        <v>18</v>
      </c>
      <c r="D5116">
        <v>8</v>
      </c>
      <c r="E5116">
        <v>0</v>
      </c>
      <c r="F5116">
        <v>8</v>
      </c>
      <c r="G5116">
        <v>4579</v>
      </c>
      <c r="H5116" t="s">
        <v>15</v>
      </c>
      <c r="I5116">
        <v>0</v>
      </c>
      <c r="J5116" t="s">
        <v>16</v>
      </c>
      <c r="K5116" s="20">
        <v>0</v>
      </c>
      <c r="L5116" s="20">
        <v>1</v>
      </c>
      <c r="M5116" t="str">
        <f>_xlfn.XLOOKUP(Production_Downtime_Cleaned[[#This Row],[machine_id]],Machine_master[machine_id],Machine_master[department])</f>
        <v>Stamping</v>
      </c>
    </row>
    <row r="5117" spans="1:13">
      <c r="A5117" s="19">
        <v>45871</v>
      </c>
      <c r="B5117" t="s">
        <v>19</v>
      </c>
      <c r="C5117" t="s">
        <v>14</v>
      </c>
      <c r="D5117">
        <v>8</v>
      </c>
      <c r="E5117">
        <v>0</v>
      </c>
      <c r="F5117">
        <v>8</v>
      </c>
      <c r="G5117">
        <v>4841</v>
      </c>
      <c r="H5117" t="s">
        <v>15</v>
      </c>
      <c r="I5117">
        <v>0</v>
      </c>
      <c r="J5117" t="s">
        <v>16</v>
      </c>
      <c r="K5117" s="20">
        <v>0</v>
      </c>
      <c r="L5117" s="20">
        <v>1</v>
      </c>
      <c r="M5117" t="str">
        <f>_xlfn.XLOOKUP(Production_Downtime_Cleaned[[#This Row],[machine_id]],Machine_master[machine_id],Machine_master[department])</f>
        <v>Stamping</v>
      </c>
    </row>
    <row r="5118" spans="1:13">
      <c r="A5118" s="19">
        <v>45871</v>
      </c>
      <c r="B5118" t="s">
        <v>19</v>
      </c>
      <c r="C5118" t="s">
        <v>17</v>
      </c>
      <c r="D5118">
        <v>8</v>
      </c>
      <c r="E5118">
        <v>0</v>
      </c>
      <c r="F5118">
        <v>8</v>
      </c>
      <c r="G5118">
        <v>5053</v>
      </c>
      <c r="H5118" t="s">
        <v>15</v>
      </c>
      <c r="I5118">
        <v>0</v>
      </c>
      <c r="J5118" t="s">
        <v>16</v>
      </c>
      <c r="K5118" s="20">
        <v>0</v>
      </c>
      <c r="L5118" s="20">
        <v>1</v>
      </c>
      <c r="M5118" t="str">
        <f>_xlfn.XLOOKUP(Production_Downtime_Cleaned[[#This Row],[machine_id]],Machine_master[machine_id],Machine_master[department])</f>
        <v>Stamping</v>
      </c>
    </row>
    <row r="5119" spans="1:13">
      <c r="A5119" s="19">
        <v>45871</v>
      </c>
      <c r="B5119" t="s">
        <v>19</v>
      </c>
      <c r="C5119" t="s">
        <v>18</v>
      </c>
      <c r="D5119">
        <v>8</v>
      </c>
      <c r="E5119">
        <v>0</v>
      </c>
      <c r="F5119">
        <v>8</v>
      </c>
      <c r="G5119">
        <v>5519</v>
      </c>
      <c r="H5119" t="s">
        <v>15</v>
      </c>
      <c r="I5119">
        <v>0</v>
      </c>
      <c r="J5119" t="s">
        <v>16</v>
      </c>
      <c r="K5119" s="20">
        <v>0</v>
      </c>
      <c r="L5119" s="20">
        <v>1</v>
      </c>
      <c r="M5119" t="str">
        <f>_xlfn.XLOOKUP(Production_Downtime_Cleaned[[#This Row],[machine_id]],Machine_master[machine_id],Machine_master[department])</f>
        <v>Stamping</v>
      </c>
    </row>
    <row r="5120" spans="1:13">
      <c r="A5120" s="19">
        <v>45871</v>
      </c>
      <c r="B5120" t="s">
        <v>20</v>
      </c>
      <c r="C5120" t="s">
        <v>14</v>
      </c>
      <c r="D5120">
        <v>8</v>
      </c>
      <c r="E5120">
        <v>3.7</v>
      </c>
      <c r="F5120">
        <v>4.3</v>
      </c>
      <c r="G5120">
        <v>2581</v>
      </c>
      <c r="H5120" t="s">
        <v>29</v>
      </c>
      <c r="I5120">
        <v>13500</v>
      </c>
      <c r="J5120" t="s">
        <v>16</v>
      </c>
      <c r="K5120" s="20">
        <v>0.46</v>
      </c>
      <c r="L5120" s="20">
        <v>0.54</v>
      </c>
      <c r="M5120" t="str">
        <f>_xlfn.XLOOKUP(Production_Downtime_Cleaned[[#This Row],[machine_id]],Machine_master[machine_id],Machine_master[department])</f>
        <v>Stamping</v>
      </c>
    </row>
    <row r="5121" spans="1:13">
      <c r="A5121" s="19">
        <v>45871</v>
      </c>
      <c r="B5121" t="s">
        <v>20</v>
      </c>
      <c r="C5121" t="s">
        <v>17</v>
      </c>
      <c r="D5121">
        <v>8</v>
      </c>
      <c r="E5121">
        <v>0</v>
      </c>
      <c r="F5121">
        <v>8</v>
      </c>
      <c r="G5121">
        <v>4655</v>
      </c>
      <c r="H5121" t="s">
        <v>15</v>
      </c>
      <c r="I5121">
        <v>0</v>
      </c>
      <c r="J5121" t="s">
        <v>16</v>
      </c>
      <c r="K5121" s="20">
        <v>0</v>
      </c>
      <c r="L5121" s="20">
        <v>1</v>
      </c>
      <c r="M5121" t="str">
        <f>_xlfn.XLOOKUP(Production_Downtime_Cleaned[[#This Row],[machine_id]],Machine_master[machine_id],Machine_master[department])</f>
        <v>Stamping</v>
      </c>
    </row>
    <row r="5122" spans="1:13">
      <c r="A5122" s="19">
        <v>45871</v>
      </c>
      <c r="B5122" t="s">
        <v>20</v>
      </c>
      <c r="C5122" t="s">
        <v>18</v>
      </c>
      <c r="D5122">
        <v>8</v>
      </c>
      <c r="E5122">
        <v>0</v>
      </c>
      <c r="F5122">
        <v>8</v>
      </c>
      <c r="G5122">
        <v>4617</v>
      </c>
      <c r="H5122" t="s">
        <v>15</v>
      </c>
      <c r="I5122">
        <v>0</v>
      </c>
      <c r="J5122" t="s">
        <v>16</v>
      </c>
      <c r="K5122" s="20">
        <v>0</v>
      </c>
      <c r="L5122" s="20">
        <v>1</v>
      </c>
      <c r="M5122" t="str">
        <f>_xlfn.XLOOKUP(Production_Downtime_Cleaned[[#This Row],[machine_id]],Machine_master[machine_id],Machine_master[department])</f>
        <v>Stamping</v>
      </c>
    </row>
    <row r="5123" spans="1:13">
      <c r="A5123" s="19">
        <v>45871</v>
      </c>
      <c r="B5123" t="s">
        <v>21</v>
      </c>
      <c r="C5123" t="s">
        <v>14</v>
      </c>
      <c r="D5123">
        <v>8</v>
      </c>
      <c r="E5123">
        <v>0</v>
      </c>
      <c r="F5123">
        <v>8</v>
      </c>
      <c r="G5123">
        <v>692</v>
      </c>
      <c r="H5123" t="s">
        <v>15</v>
      </c>
      <c r="I5123">
        <v>0</v>
      </c>
      <c r="J5123" t="s">
        <v>16</v>
      </c>
      <c r="K5123" s="20">
        <v>0</v>
      </c>
      <c r="L5123" s="20">
        <v>1</v>
      </c>
      <c r="M5123" t="str">
        <f>_xlfn.XLOOKUP(Production_Downtime_Cleaned[[#This Row],[machine_id]],Machine_master[machine_id],Machine_master[department])</f>
        <v>Machining</v>
      </c>
    </row>
    <row r="5124" spans="1:13">
      <c r="A5124" s="19">
        <v>45871</v>
      </c>
      <c r="B5124" t="s">
        <v>21</v>
      </c>
      <c r="C5124" t="s">
        <v>17</v>
      </c>
      <c r="D5124">
        <v>8</v>
      </c>
      <c r="E5124">
        <v>0</v>
      </c>
      <c r="F5124">
        <v>8</v>
      </c>
      <c r="G5124">
        <v>693</v>
      </c>
      <c r="H5124" t="s">
        <v>15</v>
      </c>
      <c r="I5124">
        <v>0</v>
      </c>
      <c r="J5124" t="s">
        <v>16</v>
      </c>
      <c r="K5124" s="20">
        <v>0</v>
      </c>
      <c r="L5124" s="20">
        <v>1</v>
      </c>
      <c r="M5124" t="str">
        <f>_xlfn.XLOOKUP(Production_Downtime_Cleaned[[#This Row],[machine_id]],Machine_master[machine_id],Machine_master[department])</f>
        <v>Machining</v>
      </c>
    </row>
    <row r="5125" spans="1:13">
      <c r="A5125" s="19">
        <v>45871</v>
      </c>
      <c r="B5125" t="s">
        <v>21</v>
      </c>
      <c r="C5125" t="s">
        <v>18</v>
      </c>
      <c r="D5125">
        <v>8</v>
      </c>
      <c r="E5125">
        <v>6.8</v>
      </c>
      <c r="F5125">
        <v>1.2</v>
      </c>
      <c r="G5125">
        <v>98</v>
      </c>
      <c r="H5125" t="s">
        <v>28</v>
      </c>
      <c r="I5125">
        <v>12000</v>
      </c>
      <c r="J5125" t="s">
        <v>16</v>
      </c>
      <c r="K5125" s="20">
        <v>0.85</v>
      </c>
      <c r="L5125" s="20">
        <v>0.15</v>
      </c>
      <c r="M5125" t="str">
        <f>_xlfn.XLOOKUP(Production_Downtime_Cleaned[[#This Row],[machine_id]],Machine_master[machine_id],Machine_master[department])</f>
        <v>Machining</v>
      </c>
    </row>
    <row r="5126" spans="1:13">
      <c r="A5126" s="19">
        <v>45871</v>
      </c>
      <c r="B5126" t="s">
        <v>22</v>
      </c>
      <c r="C5126" t="s">
        <v>14</v>
      </c>
      <c r="D5126">
        <v>8</v>
      </c>
      <c r="E5126">
        <v>0</v>
      </c>
      <c r="F5126">
        <v>8</v>
      </c>
      <c r="G5126">
        <v>664</v>
      </c>
      <c r="H5126" t="s">
        <v>15</v>
      </c>
      <c r="I5126">
        <v>0</v>
      </c>
      <c r="J5126" t="s">
        <v>16</v>
      </c>
      <c r="K5126" s="20">
        <v>0</v>
      </c>
      <c r="L5126" s="20">
        <v>1</v>
      </c>
      <c r="M5126" t="str">
        <f>_xlfn.XLOOKUP(Production_Downtime_Cleaned[[#This Row],[machine_id]],Machine_master[machine_id],Machine_master[department])</f>
        <v>Machining</v>
      </c>
    </row>
    <row r="5127" spans="1:13">
      <c r="A5127" s="19">
        <v>45871</v>
      </c>
      <c r="B5127" t="s">
        <v>22</v>
      </c>
      <c r="C5127" t="s">
        <v>17</v>
      </c>
      <c r="D5127">
        <v>8</v>
      </c>
      <c r="E5127">
        <v>4.3</v>
      </c>
      <c r="F5127">
        <v>3.7</v>
      </c>
      <c r="G5127">
        <v>311</v>
      </c>
      <c r="H5127" t="s">
        <v>29</v>
      </c>
      <c r="I5127">
        <v>4600</v>
      </c>
      <c r="J5127" t="s">
        <v>16</v>
      </c>
      <c r="K5127" s="20">
        <v>0.54</v>
      </c>
      <c r="L5127" s="20">
        <v>0.46</v>
      </c>
      <c r="M5127" t="str">
        <f>_xlfn.XLOOKUP(Production_Downtime_Cleaned[[#This Row],[machine_id]],Machine_master[machine_id],Machine_master[department])</f>
        <v>Machining</v>
      </c>
    </row>
    <row r="5128" spans="1:13">
      <c r="A5128" s="19">
        <v>45871</v>
      </c>
      <c r="B5128" t="s">
        <v>22</v>
      </c>
      <c r="C5128" t="s">
        <v>18</v>
      </c>
      <c r="D5128">
        <v>8</v>
      </c>
      <c r="E5128">
        <v>7</v>
      </c>
      <c r="F5128">
        <v>1</v>
      </c>
      <c r="G5128">
        <v>92</v>
      </c>
      <c r="H5128" t="s">
        <v>29</v>
      </c>
      <c r="I5128">
        <v>13900</v>
      </c>
      <c r="J5128" t="s">
        <v>16</v>
      </c>
      <c r="K5128" s="20">
        <v>0.88</v>
      </c>
      <c r="L5128" s="20">
        <v>0.13</v>
      </c>
      <c r="M5128" t="str">
        <f>_xlfn.XLOOKUP(Production_Downtime_Cleaned[[#This Row],[machine_id]],Machine_master[machine_id],Machine_master[department])</f>
        <v>Machining</v>
      </c>
    </row>
    <row r="5129" spans="1:13">
      <c r="A5129" s="19">
        <v>45871</v>
      </c>
      <c r="B5129" t="s">
        <v>23</v>
      </c>
      <c r="C5129" t="s">
        <v>14</v>
      </c>
      <c r="D5129">
        <v>8</v>
      </c>
      <c r="E5129">
        <v>2.2000000000000002</v>
      </c>
      <c r="F5129">
        <v>5.8</v>
      </c>
      <c r="G5129">
        <v>2086</v>
      </c>
      <c r="H5129" t="s">
        <v>31</v>
      </c>
      <c r="I5129">
        <v>4600</v>
      </c>
      <c r="J5129" t="s">
        <v>16</v>
      </c>
      <c r="K5129" s="20">
        <v>0.28000000000000003</v>
      </c>
      <c r="L5129" s="20">
        <v>0.73</v>
      </c>
      <c r="M5129" t="str">
        <f>_xlfn.XLOOKUP(Production_Downtime_Cleaned[[#This Row],[machine_id]],Machine_master[machine_id],Machine_master[department])</f>
        <v>Assembly</v>
      </c>
    </row>
    <row r="5130" spans="1:13">
      <c r="A5130" s="19">
        <v>45871</v>
      </c>
      <c r="B5130" t="s">
        <v>23</v>
      </c>
      <c r="C5130" t="s">
        <v>17</v>
      </c>
      <c r="D5130">
        <v>8</v>
      </c>
      <c r="E5130">
        <v>0</v>
      </c>
      <c r="F5130">
        <v>8</v>
      </c>
      <c r="G5130">
        <v>3304</v>
      </c>
      <c r="H5130" t="s">
        <v>15</v>
      </c>
      <c r="I5130">
        <v>0</v>
      </c>
      <c r="J5130" t="s">
        <v>16</v>
      </c>
      <c r="K5130" s="20">
        <v>0</v>
      </c>
      <c r="L5130" s="20">
        <v>1</v>
      </c>
      <c r="M5130" t="str">
        <f>_xlfn.XLOOKUP(Production_Downtime_Cleaned[[#This Row],[machine_id]],Machine_master[machine_id],Machine_master[department])</f>
        <v>Assembly</v>
      </c>
    </row>
    <row r="5131" spans="1:13">
      <c r="A5131" s="19">
        <v>45871</v>
      </c>
      <c r="B5131" t="s">
        <v>23</v>
      </c>
      <c r="C5131" t="s">
        <v>18</v>
      </c>
      <c r="D5131">
        <v>8</v>
      </c>
      <c r="E5131">
        <v>0</v>
      </c>
      <c r="F5131">
        <v>8</v>
      </c>
      <c r="G5131">
        <v>3367</v>
      </c>
      <c r="H5131" t="s">
        <v>15</v>
      </c>
      <c r="I5131">
        <v>0</v>
      </c>
      <c r="J5131" t="s">
        <v>16</v>
      </c>
      <c r="K5131" s="20">
        <v>0</v>
      </c>
      <c r="L5131" s="20">
        <v>1</v>
      </c>
      <c r="M5131" t="str">
        <f>_xlfn.XLOOKUP(Production_Downtime_Cleaned[[#This Row],[machine_id]],Machine_master[machine_id],Machine_master[department])</f>
        <v>Assembly</v>
      </c>
    </row>
    <row r="5132" spans="1:13">
      <c r="A5132" s="19">
        <v>45871</v>
      </c>
      <c r="B5132" t="s">
        <v>24</v>
      </c>
      <c r="C5132" t="s">
        <v>14</v>
      </c>
      <c r="D5132">
        <v>8</v>
      </c>
      <c r="E5132">
        <v>0</v>
      </c>
      <c r="F5132">
        <v>8</v>
      </c>
      <c r="G5132">
        <v>3106</v>
      </c>
      <c r="H5132" t="s">
        <v>15</v>
      </c>
      <c r="I5132">
        <v>0</v>
      </c>
      <c r="J5132" t="s">
        <v>16</v>
      </c>
      <c r="K5132" s="20">
        <v>0</v>
      </c>
      <c r="L5132" s="20">
        <v>1</v>
      </c>
      <c r="M5132" t="str">
        <f>_xlfn.XLOOKUP(Production_Downtime_Cleaned[[#This Row],[machine_id]],Machine_master[machine_id],Machine_master[department])</f>
        <v>Assembly</v>
      </c>
    </row>
    <row r="5133" spans="1:13">
      <c r="A5133" s="19">
        <v>45871</v>
      </c>
      <c r="B5133" t="s">
        <v>24</v>
      </c>
      <c r="C5133" t="s">
        <v>17</v>
      </c>
      <c r="D5133">
        <v>8</v>
      </c>
      <c r="E5133">
        <v>1.9</v>
      </c>
      <c r="F5133">
        <v>6.1</v>
      </c>
      <c r="G5133">
        <v>2425</v>
      </c>
      <c r="H5133" t="s">
        <v>30</v>
      </c>
      <c r="I5133">
        <v>6100</v>
      </c>
      <c r="J5133" t="s">
        <v>16</v>
      </c>
      <c r="K5133" s="20">
        <v>0.24</v>
      </c>
      <c r="L5133" s="20">
        <v>0.76</v>
      </c>
      <c r="M5133" t="str">
        <f>_xlfn.XLOOKUP(Production_Downtime_Cleaned[[#This Row],[machine_id]],Machine_master[machine_id],Machine_master[department])</f>
        <v>Assembly</v>
      </c>
    </row>
    <row r="5134" spans="1:13">
      <c r="A5134" s="19">
        <v>45871</v>
      </c>
      <c r="B5134" t="s">
        <v>24</v>
      </c>
      <c r="C5134" t="s">
        <v>18</v>
      </c>
      <c r="D5134">
        <v>8</v>
      </c>
      <c r="E5134">
        <v>5.4</v>
      </c>
      <c r="F5134">
        <v>2.6</v>
      </c>
      <c r="G5134">
        <v>991</v>
      </c>
      <c r="H5134" t="s">
        <v>30</v>
      </c>
      <c r="I5134">
        <v>11900</v>
      </c>
      <c r="J5134" t="s">
        <v>16</v>
      </c>
      <c r="K5134" s="20">
        <v>0.68</v>
      </c>
      <c r="L5134" s="20">
        <v>0.33</v>
      </c>
      <c r="M5134" t="str">
        <f>_xlfn.XLOOKUP(Production_Downtime_Cleaned[[#This Row],[machine_id]],Machine_master[machine_id],Machine_master[department])</f>
        <v>Assembly</v>
      </c>
    </row>
    <row r="5135" spans="1:13">
      <c r="A5135" s="19">
        <v>45871</v>
      </c>
      <c r="B5135" t="s">
        <v>25</v>
      </c>
      <c r="C5135" t="s">
        <v>14</v>
      </c>
      <c r="D5135">
        <v>8</v>
      </c>
      <c r="E5135">
        <v>0</v>
      </c>
      <c r="F5135">
        <v>8</v>
      </c>
      <c r="G5135">
        <v>4364</v>
      </c>
      <c r="H5135" t="s">
        <v>15</v>
      </c>
      <c r="I5135">
        <v>0</v>
      </c>
      <c r="J5135" t="s">
        <v>16</v>
      </c>
      <c r="K5135" s="20">
        <v>0</v>
      </c>
      <c r="L5135" s="20">
        <v>1</v>
      </c>
      <c r="M5135" t="str">
        <f>_xlfn.XLOOKUP(Production_Downtime_Cleaned[[#This Row],[machine_id]],Machine_master[machine_id],Machine_master[department])</f>
        <v>Cutting</v>
      </c>
    </row>
    <row r="5136" spans="1:13">
      <c r="A5136" s="19">
        <v>45871</v>
      </c>
      <c r="B5136" t="s">
        <v>25</v>
      </c>
      <c r="C5136" t="s">
        <v>17</v>
      </c>
      <c r="D5136">
        <v>8</v>
      </c>
      <c r="E5136">
        <v>0</v>
      </c>
      <c r="F5136">
        <v>8</v>
      </c>
      <c r="G5136">
        <v>4388</v>
      </c>
      <c r="H5136" t="s">
        <v>15</v>
      </c>
      <c r="I5136">
        <v>0</v>
      </c>
      <c r="J5136" t="s">
        <v>16</v>
      </c>
      <c r="K5136" s="20">
        <v>0</v>
      </c>
      <c r="L5136" s="20">
        <v>1</v>
      </c>
      <c r="M5136" t="str">
        <f>_xlfn.XLOOKUP(Production_Downtime_Cleaned[[#This Row],[machine_id]],Machine_master[machine_id],Machine_master[department])</f>
        <v>Cutting</v>
      </c>
    </row>
    <row r="5137" spans="1:13">
      <c r="A5137" s="19">
        <v>45871</v>
      </c>
      <c r="B5137" t="s">
        <v>25</v>
      </c>
      <c r="C5137" t="s">
        <v>18</v>
      </c>
      <c r="D5137">
        <v>8</v>
      </c>
      <c r="E5137">
        <v>0.8</v>
      </c>
      <c r="F5137">
        <v>7.2</v>
      </c>
      <c r="G5137">
        <v>3531</v>
      </c>
      <c r="H5137" t="s">
        <v>29</v>
      </c>
      <c r="I5137">
        <v>8700</v>
      </c>
      <c r="J5137" t="s">
        <v>16</v>
      </c>
      <c r="K5137" s="20">
        <v>0.1</v>
      </c>
      <c r="L5137" s="20">
        <v>0.9</v>
      </c>
      <c r="M5137" t="str">
        <f>_xlfn.XLOOKUP(Production_Downtime_Cleaned[[#This Row],[machine_id]],Machine_master[machine_id],Machine_master[department])</f>
        <v>Cutting</v>
      </c>
    </row>
    <row r="5138" spans="1:13">
      <c r="A5138" s="19">
        <v>45872</v>
      </c>
      <c r="B5138" t="s">
        <v>13</v>
      </c>
      <c r="C5138" t="s">
        <v>14</v>
      </c>
      <c r="D5138">
        <v>8</v>
      </c>
      <c r="E5138">
        <v>0</v>
      </c>
      <c r="F5138">
        <v>8</v>
      </c>
      <c r="G5138">
        <v>5260</v>
      </c>
      <c r="H5138" t="s">
        <v>15</v>
      </c>
      <c r="I5138">
        <v>0</v>
      </c>
      <c r="J5138" t="s">
        <v>16</v>
      </c>
      <c r="K5138" s="20">
        <v>0</v>
      </c>
      <c r="L5138" s="20">
        <v>1</v>
      </c>
      <c r="M5138" t="str">
        <f>_xlfn.XLOOKUP(Production_Downtime_Cleaned[[#This Row],[machine_id]],Machine_master[machine_id],Machine_master[department])</f>
        <v>Stamping</v>
      </c>
    </row>
    <row r="5139" spans="1:13">
      <c r="A5139" s="19">
        <v>45872</v>
      </c>
      <c r="B5139" t="s">
        <v>13</v>
      </c>
      <c r="C5139" t="s">
        <v>17</v>
      </c>
      <c r="D5139">
        <v>8</v>
      </c>
      <c r="E5139">
        <v>0</v>
      </c>
      <c r="F5139">
        <v>8</v>
      </c>
      <c r="G5139">
        <v>4935</v>
      </c>
      <c r="H5139" t="s">
        <v>15</v>
      </c>
      <c r="I5139">
        <v>0</v>
      </c>
      <c r="J5139" t="s">
        <v>16</v>
      </c>
      <c r="K5139" s="20">
        <v>0</v>
      </c>
      <c r="L5139" s="20">
        <v>1</v>
      </c>
      <c r="M5139" t="str">
        <f>_xlfn.XLOOKUP(Production_Downtime_Cleaned[[#This Row],[machine_id]],Machine_master[machine_id],Machine_master[department])</f>
        <v>Stamping</v>
      </c>
    </row>
    <row r="5140" spans="1:13">
      <c r="A5140" s="19">
        <v>45872</v>
      </c>
      <c r="B5140" t="s">
        <v>13</v>
      </c>
      <c r="C5140" t="s">
        <v>18</v>
      </c>
      <c r="D5140">
        <v>8</v>
      </c>
      <c r="E5140">
        <v>4.5999999999999996</v>
      </c>
      <c r="F5140">
        <v>3.4</v>
      </c>
      <c r="G5140">
        <v>2078</v>
      </c>
      <c r="H5140" t="s">
        <v>26</v>
      </c>
      <c r="I5140">
        <v>7000</v>
      </c>
      <c r="J5140" t="s">
        <v>16</v>
      </c>
      <c r="K5140" s="20">
        <v>0.57999999999999996</v>
      </c>
      <c r="L5140" s="20">
        <v>0.43</v>
      </c>
      <c r="M5140" t="str">
        <f>_xlfn.XLOOKUP(Production_Downtime_Cleaned[[#This Row],[machine_id]],Machine_master[machine_id],Machine_master[department])</f>
        <v>Stamping</v>
      </c>
    </row>
    <row r="5141" spans="1:13">
      <c r="A5141" s="19">
        <v>45872</v>
      </c>
      <c r="B5141" t="s">
        <v>19</v>
      </c>
      <c r="C5141" t="s">
        <v>14</v>
      </c>
      <c r="D5141">
        <v>8</v>
      </c>
      <c r="E5141">
        <v>0</v>
      </c>
      <c r="F5141">
        <v>8</v>
      </c>
      <c r="G5141">
        <v>5093</v>
      </c>
      <c r="H5141" t="s">
        <v>15</v>
      </c>
      <c r="I5141">
        <v>0</v>
      </c>
      <c r="J5141" t="s">
        <v>16</v>
      </c>
      <c r="K5141" s="20">
        <v>0</v>
      </c>
      <c r="L5141" s="20">
        <v>1</v>
      </c>
      <c r="M5141" t="str">
        <f>_xlfn.XLOOKUP(Production_Downtime_Cleaned[[#This Row],[machine_id]],Machine_master[machine_id],Machine_master[department])</f>
        <v>Stamping</v>
      </c>
    </row>
    <row r="5142" spans="1:13">
      <c r="A5142" s="19">
        <v>45872</v>
      </c>
      <c r="B5142" t="s">
        <v>19</v>
      </c>
      <c r="C5142" t="s">
        <v>17</v>
      </c>
      <c r="D5142">
        <v>8</v>
      </c>
      <c r="E5142">
        <v>0</v>
      </c>
      <c r="F5142">
        <v>8</v>
      </c>
      <c r="G5142">
        <v>5386</v>
      </c>
      <c r="H5142" t="s">
        <v>15</v>
      </c>
      <c r="I5142">
        <v>0</v>
      </c>
      <c r="J5142" t="s">
        <v>16</v>
      </c>
      <c r="K5142" s="20">
        <v>0</v>
      </c>
      <c r="L5142" s="20">
        <v>1</v>
      </c>
      <c r="M5142" t="str">
        <f>_xlfn.XLOOKUP(Production_Downtime_Cleaned[[#This Row],[machine_id]],Machine_master[machine_id],Machine_master[department])</f>
        <v>Stamping</v>
      </c>
    </row>
    <row r="5143" spans="1:13">
      <c r="A5143" s="19">
        <v>45872</v>
      </c>
      <c r="B5143" t="s">
        <v>19</v>
      </c>
      <c r="C5143" t="s">
        <v>18</v>
      </c>
      <c r="D5143">
        <v>8</v>
      </c>
      <c r="E5143">
        <v>0</v>
      </c>
      <c r="F5143">
        <v>8</v>
      </c>
      <c r="G5143">
        <v>5188</v>
      </c>
      <c r="H5143" t="s">
        <v>15</v>
      </c>
      <c r="I5143">
        <v>0</v>
      </c>
      <c r="J5143" t="s">
        <v>16</v>
      </c>
      <c r="K5143" s="20">
        <v>0</v>
      </c>
      <c r="L5143" s="20">
        <v>1</v>
      </c>
      <c r="M5143" t="str">
        <f>_xlfn.XLOOKUP(Production_Downtime_Cleaned[[#This Row],[machine_id]],Machine_master[machine_id],Machine_master[department])</f>
        <v>Stamping</v>
      </c>
    </row>
    <row r="5144" spans="1:13">
      <c r="A5144" s="19">
        <v>45872</v>
      </c>
      <c r="B5144" t="s">
        <v>20</v>
      </c>
      <c r="C5144" t="s">
        <v>14</v>
      </c>
      <c r="D5144">
        <v>8</v>
      </c>
      <c r="E5144">
        <v>6.6</v>
      </c>
      <c r="F5144">
        <v>1.4</v>
      </c>
      <c r="G5144">
        <v>798</v>
      </c>
      <c r="H5144" t="s">
        <v>27</v>
      </c>
      <c r="I5144">
        <v>8300</v>
      </c>
      <c r="J5144" t="s">
        <v>16</v>
      </c>
      <c r="K5144" s="20">
        <v>0.83</v>
      </c>
      <c r="L5144" s="20">
        <v>0.18</v>
      </c>
      <c r="M5144" t="str">
        <f>_xlfn.XLOOKUP(Production_Downtime_Cleaned[[#This Row],[machine_id]],Machine_master[machine_id],Machine_master[department])</f>
        <v>Stamping</v>
      </c>
    </row>
    <row r="5145" spans="1:13">
      <c r="A5145" s="19">
        <v>45872</v>
      </c>
      <c r="B5145" t="s">
        <v>20</v>
      </c>
      <c r="C5145" t="s">
        <v>17</v>
      </c>
      <c r="D5145">
        <v>8</v>
      </c>
      <c r="E5145">
        <v>0</v>
      </c>
      <c r="F5145">
        <v>8</v>
      </c>
      <c r="G5145">
        <v>4736</v>
      </c>
      <c r="H5145" t="s">
        <v>15</v>
      </c>
      <c r="I5145">
        <v>0</v>
      </c>
      <c r="J5145" t="s">
        <v>16</v>
      </c>
      <c r="K5145" s="20">
        <v>0</v>
      </c>
      <c r="L5145" s="20">
        <v>1</v>
      </c>
      <c r="M5145" t="str">
        <f>_xlfn.XLOOKUP(Production_Downtime_Cleaned[[#This Row],[machine_id]],Machine_master[machine_id],Machine_master[department])</f>
        <v>Stamping</v>
      </c>
    </row>
    <row r="5146" spans="1:13">
      <c r="A5146" s="19">
        <v>45872</v>
      </c>
      <c r="B5146" t="s">
        <v>20</v>
      </c>
      <c r="C5146" t="s">
        <v>18</v>
      </c>
      <c r="D5146">
        <v>8</v>
      </c>
      <c r="E5146">
        <v>0</v>
      </c>
      <c r="F5146">
        <v>8</v>
      </c>
      <c r="G5146">
        <v>4939</v>
      </c>
      <c r="H5146" t="s">
        <v>15</v>
      </c>
      <c r="I5146">
        <v>0</v>
      </c>
      <c r="J5146" t="s">
        <v>16</v>
      </c>
      <c r="K5146" s="20">
        <v>0</v>
      </c>
      <c r="L5146" s="20">
        <v>1</v>
      </c>
      <c r="M5146" t="str">
        <f>_xlfn.XLOOKUP(Production_Downtime_Cleaned[[#This Row],[machine_id]],Machine_master[machine_id],Machine_master[department])</f>
        <v>Stamping</v>
      </c>
    </row>
    <row r="5147" spans="1:13">
      <c r="A5147" s="19">
        <v>45872</v>
      </c>
      <c r="B5147" t="s">
        <v>21</v>
      </c>
      <c r="C5147" t="s">
        <v>14</v>
      </c>
      <c r="D5147">
        <v>8</v>
      </c>
      <c r="E5147">
        <v>0</v>
      </c>
      <c r="F5147">
        <v>8</v>
      </c>
      <c r="G5147">
        <v>661</v>
      </c>
      <c r="H5147" t="s">
        <v>15</v>
      </c>
      <c r="I5147">
        <v>0</v>
      </c>
      <c r="J5147" t="s">
        <v>16</v>
      </c>
      <c r="K5147" s="20">
        <v>0</v>
      </c>
      <c r="L5147" s="20">
        <v>1</v>
      </c>
      <c r="M5147" t="str">
        <f>_xlfn.XLOOKUP(Production_Downtime_Cleaned[[#This Row],[machine_id]],Machine_master[machine_id],Machine_master[department])</f>
        <v>Machining</v>
      </c>
    </row>
    <row r="5148" spans="1:13">
      <c r="A5148" s="19">
        <v>45872</v>
      </c>
      <c r="B5148" t="s">
        <v>21</v>
      </c>
      <c r="C5148" t="s">
        <v>17</v>
      </c>
      <c r="D5148">
        <v>8</v>
      </c>
      <c r="E5148">
        <v>0</v>
      </c>
      <c r="F5148">
        <v>8</v>
      </c>
      <c r="G5148">
        <v>743</v>
      </c>
      <c r="H5148" t="s">
        <v>15</v>
      </c>
      <c r="I5148">
        <v>0</v>
      </c>
      <c r="J5148" t="s">
        <v>16</v>
      </c>
      <c r="K5148" s="20">
        <v>0</v>
      </c>
      <c r="L5148" s="20">
        <v>1</v>
      </c>
      <c r="M5148" t="str">
        <f>_xlfn.XLOOKUP(Production_Downtime_Cleaned[[#This Row],[machine_id]],Machine_master[machine_id],Machine_master[department])</f>
        <v>Machining</v>
      </c>
    </row>
    <row r="5149" spans="1:13">
      <c r="A5149" s="19">
        <v>45872</v>
      </c>
      <c r="B5149" t="s">
        <v>21</v>
      </c>
      <c r="C5149" t="s">
        <v>18</v>
      </c>
      <c r="D5149">
        <v>8</v>
      </c>
      <c r="E5149">
        <v>0</v>
      </c>
      <c r="F5149">
        <v>8</v>
      </c>
      <c r="G5149">
        <v>677</v>
      </c>
      <c r="H5149" t="s">
        <v>15</v>
      </c>
      <c r="I5149">
        <v>0</v>
      </c>
      <c r="J5149" t="s">
        <v>16</v>
      </c>
      <c r="K5149" s="20">
        <v>0</v>
      </c>
      <c r="L5149" s="20">
        <v>1</v>
      </c>
      <c r="M5149" t="str">
        <f>_xlfn.XLOOKUP(Production_Downtime_Cleaned[[#This Row],[machine_id]],Machine_master[machine_id],Machine_master[department])</f>
        <v>Machining</v>
      </c>
    </row>
    <row r="5150" spans="1:13">
      <c r="A5150" s="19">
        <v>45872</v>
      </c>
      <c r="B5150" t="s">
        <v>22</v>
      </c>
      <c r="C5150" t="s">
        <v>14</v>
      </c>
      <c r="D5150">
        <v>8</v>
      </c>
      <c r="E5150">
        <v>0</v>
      </c>
      <c r="F5150">
        <v>8</v>
      </c>
      <c r="G5150">
        <v>742</v>
      </c>
      <c r="H5150" t="s">
        <v>15</v>
      </c>
      <c r="I5150">
        <v>0</v>
      </c>
      <c r="J5150" t="s">
        <v>16</v>
      </c>
      <c r="K5150" s="20">
        <v>0</v>
      </c>
      <c r="L5150" s="20">
        <v>1</v>
      </c>
      <c r="M5150" t="str">
        <f>_xlfn.XLOOKUP(Production_Downtime_Cleaned[[#This Row],[machine_id]],Machine_master[machine_id],Machine_master[department])</f>
        <v>Machining</v>
      </c>
    </row>
    <row r="5151" spans="1:13">
      <c r="A5151" s="19">
        <v>45872</v>
      </c>
      <c r="B5151" t="s">
        <v>22</v>
      </c>
      <c r="C5151" t="s">
        <v>17</v>
      </c>
      <c r="D5151">
        <v>8</v>
      </c>
      <c r="E5151">
        <v>0</v>
      </c>
      <c r="F5151">
        <v>8</v>
      </c>
      <c r="G5151">
        <v>703</v>
      </c>
      <c r="H5151" t="s">
        <v>15</v>
      </c>
      <c r="I5151">
        <v>0</v>
      </c>
      <c r="J5151" t="s">
        <v>16</v>
      </c>
      <c r="K5151" s="20">
        <v>0</v>
      </c>
      <c r="L5151" s="20">
        <v>1</v>
      </c>
      <c r="M5151" t="str">
        <f>_xlfn.XLOOKUP(Production_Downtime_Cleaned[[#This Row],[machine_id]],Machine_master[machine_id],Machine_master[department])</f>
        <v>Machining</v>
      </c>
    </row>
    <row r="5152" spans="1:13">
      <c r="A5152" s="19">
        <v>45872</v>
      </c>
      <c r="B5152" t="s">
        <v>22</v>
      </c>
      <c r="C5152" t="s">
        <v>18</v>
      </c>
      <c r="D5152">
        <v>8</v>
      </c>
      <c r="E5152">
        <v>0</v>
      </c>
      <c r="F5152">
        <v>8</v>
      </c>
      <c r="G5152">
        <v>667</v>
      </c>
      <c r="H5152" t="s">
        <v>15</v>
      </c>
      <c r="I5152">
        <v>0</v>
      </c>
      <c r="J5152" t="s">
        <v>16</v>
      </c>
      <c r="K5152" s="20">
        <v>0</v>
      </c>
      <c r="L5152" s="20">
        <v>1</v>
      </c>
      <c r="M5152" t="str">
        <f>_xlfn.XLOOKUP(Production_Downtime_Cleaned[[#This Row],[machine_id]],Machine_master[machine_id],Machine_master[department])</f>
        <v>Machining</v>
      </c>
    </row>
    <row r="5153" spans="1:13">
      <c r="A5153" s="19">
        <v>45872</v>
      </c>
      <c r="B5153" t="s">
        <v>23</v>
      </c>
      <c r="C5153" t="s">
        <v>14</v>
      </c>
      <c r="D5153">
        <v>8</v>
      </c>
      <c r="E5153">
        <v>0</v>
      </c>
      <c r="F5153">
        <v>8</v>
      </c>
      <c r="G5153">
        <v>3436</v>
      </c>
      <c r="H5153" t="s">
        <v>15</v>
      </c>
      <c r="I5153">
        <v>0</v>
      </c>
      <c r="J5153" t="s">
        <v>16</v>
      </c>
      <c r="K5153" s="20">
        <v>0</v>
      </c>
      <c r="L5153" s="20">
        <v>1</v>
      </c>
      <c r="M5153" t="str">
        <f>_xlfn.XLOOKUP(Production_Downtime_Cleaned[[#This Row],[machine_id]],Machine_master[machine_id],Machine_master[department])</f>
        <v>Assembly</v>
      </c>
    </row>
    <row r="5154" spans="1:13">
      <c r="A5154" s="19">
        <v>45872</v>
      </c>
      <c r="B5154" t="s">
        <v>23</v>
      </c>
      <c r="C5154" t="s">
        <v>17</v>
      </c>
      <c r="D5154">
        <v>8</v>
      </c>
      <c r="E5154">
        <v>0</v>
      </c>
      <c r="F5154">
        <v>8</v>
      </c>
      <c r="G5154">
        <v>3434</v>
      </c>
      <c r="H5154" t="s">
        <v>15</v>
      </c>
      <c r="I5154">
        <v>0</v>
      </c>
      <c r="J5154" t="s">
        <v>16</v>
      </c>
      <c r="K5154" s="20">
        <v>0</v>
      </c>
      <c r="L5154" s="20">
        <v>1</v>
      </c>
      <c r="M5154" t="str">
        <f>_xlfn.XLOOKUP(Production_Downtime_Cleaned[[#This Row],[machine_id]],Machine_master[machine_id],Machine_master[department])</f>
        <v>Assembly</v>
      </c>
    </row>
    <row r="5155" spans="1:13">
      <c r="A5155" s="19">
        <v>45872</v>
      </c>
      <c r="B5155" t="s">
        <v>23</v>
      </c>
      <c r="C5155" t="s">
        <v>18</v>
      </c>
      <c r="D5155">
        <v>8</v>
      </c>
      <c r="E5155">
        <v>0</v>
      </c>
      <c r="F5155">
        <v>8</v>
      </c>
      <c r="G5155">
        <v>2921</v>
      </c>
      <c r="H5155" t="s">
        <v>15</v>
      </c>
      <c r="I5155">
        <v>0</v>
      </c>
      <c r="J5155" t="s">
        <v>16</v>
      </c>
      <c r="K5155" s="20">
        <v>0</v>
      </c>
      <c r="L5155" s="20">
        <v>1</v>
      </c>
      <c r="M5155" t="str">
        <f>_xlfn.XLOOKUP(Production_Downtime_Cleaned[[#This Row],[machine_id]],Machine_master[machine_id],Machine_master[department])</f>
        <v>Assembly</v>
      </c>
    </row>
    <row r="5156" spans="1:13">
      <c r="A5156" s="19">
        <v>45872</v>
      </c>
      <c r="B5156" t="s">
        <v>24</v>
      </c>
      <c r="C5156" t="s">
        <v>14</v>
      </c>
      <c r="D5156">
        <v>8</v>
      </c>
      <c r="E5156">
        <v>0</v>
      </c>
      <c r="F5156">
        <v>8</v>
      </c>
      <c r="G5156">
        <v>2948</v>
      </c>
      <c r="H5156" t="s">
        <v>15</v>
      </c>
      <c r="I5156">
        <v>0</v>
      </c>
      <c r="J5156" t="s">
        <v>16</v>
      </c>
      <c r="K5156" s="20">
        <v>0</v>
      </c>
      <c r="L5156" s="20">
        <v>1</v>
      </c>
      <c r="M5156" t="str">
        <f>_xlfn.XLOOKUP(Production_Downtime_Cleaned[[#This Row],[machine_id]],Machine_master[machine_id],Machine_master[department])</f>
        <v>Assembly</v>
      </c>
    </row>
    <row r="5157" spans="1:13">
      <c r="A5157" s="19">
        <v>45872</v>
      </c>
      <c r="B5157" t="s">
        <v>24</v>
      </c>
      <c r="C5157" t="s">
        <v>17</v>
      </c>
      <c r="D5157">
        <v>8</v>
      </c>
      <c r="E5157">
        <v>0</v>
      </c>
      <c r="F5157">
        <v>8</v>
      </c>
      <c r="G5157">
        <v>3402</v>
      </c>
      <c r="H5157" t="s">
        <v>15</v>
      </c>
      <c r="I5157">
        <v>0</v>
      </c>
      <c r="J5157" t="s">
        <v>16</v>
      </c>
      <c r="K5157" s="20">
        <v>0</v>
      </c>
      <c r="L5157" s="20">
        <v>1</v>
      </c>
      <c r="M5157" t="str">
        <f>_xlfn.XLOOKUP(Production_Downtime_Cleaned[[#This Row],[machine_id]],Machine_master[machine_id],Machine_master[department])</f>
        <v>Assembly</v>
      </c>
    </row>
    <row r="5158" spans="1:13">
      <c r="A5158" s="19">
        <v>45872</v>
      </c>
      <c r="B5158" t="s">
        <v>24</v>
      </c>
      <c r="C5158" t="s">
        <v>18</v>
      </c>
      <c r="D5158">
        <v>8</v>
      </c>
      <c r="E5158">
        <v>6</v>
      </c>
      <c r="F5158">
        <v>2</v>
      </c>
      <c r="G5158">
        <v>772</v>
      </c>
      <c r="H5158" t="s">
        <v>28</v>
      </c>
      <c r="I5158">
        <v>8400</v>
      </c>
      <c r="J5158" t="s">
        <v>16</v>
      </c>
      <c r="K5158" s="20">
        <v>0.75</v>
      </c>
      <c r="L5158" s="20">
        <v>0.25</v>
      </c>
      <c r="M5158" t="str">
        <f>_xlfn.XLOOKUP(Production_Downtime_Cleaned[[#This Row],[machine_id]],Machine_master[machine_id],Machine_master[department])</f>
        <v>Assembly</v>
      </c>
    </row>
    <row r="5159" spans="1:13">
      <c r="A5159" s="19">
        <v>45872</v>
      </c>
      <c r="B5159" t="s">
        <v>25</v>
      </c>
      <c r="C5159" t="s">
        <v>14</v>
      </c>
      <c r="D5159">
        <v>8</v>
      </c>
      <c r="E5159">
        <v>0</v>
      </c>
      <c r="F5159">
        <v>8</v>
      </c>
      <c r="G5159">
        <v>3637</v>
      </c>
      <c r="H5159" t="s">
        <v>15</v>
      </c>
      <c r="I5159">
        <v>0</v>
      </c>
      <c r="J5159" t="s">
        <v>16</v>
      </c>
      <c r="K5159" s="20">
        <v>0</v>
      </c>
      <c r="L5159" s="20">
        <v>1</v>
      </c>
      <c r="M5159" t="str">
        <f>_xlfn.XLOOKUP(Production_Downtime_Cleaned[[#This Row],[machine_id]],Machine_master[machine_id],Machine_master[department])</f>
        <v>Cutting</v>
      </c>
    </row>
    <row r="5160" spans="1:13">
      <c r="A5160" s="19">
        <v>45872</v>
      </c>
      <c r="B5160" t="s">
        <v>25</v>
      </c>
      <c r="C5160" t="s">
        <v>17</v>
      </c>
      <c r="D5160">
        <v>8</v>
      </c>
      <c r="E5160">
        <v>0</v>
      </c>
      <c r="F5160">
        <v>8</v>
      </c>
      <c r="G5160">
        <v>3987</v>
      </c>
      <c r="H5160" t="s">
        <v>15</v>
      </c>
      <c r="I5160">
        <v>0</v>
      </c>
      <c r="J5160" t="s">
        <v>16</v>
      </c>
      <c r="K5160" s="20">
        <v>0</v>
      </c>
      <c r="L5160" s="20">
        <v>1</v>
      </c>
      <c r="M5160" t="str">
        <f>_xlfn.XLOOKUP(Production_Downtime_Cleaned[[#This Row],[machine_id]],Machine_master[machine_id],Machine_master[department])</f>
        <v>Cutting</v>
      </c>
    </row>
    <row r="5161" spans="1:13">
      <c r="A5161" s="19">
        <v>45872</v>
      </c>
      <c r="B5161" t="s">
        <v>25</v>
      </c>
      <c r="C5161" t="s">
        <v>18</v>
      </c>
      <c r="D5161">
        <v>8</v>
      </c>
      <c r="E5161">
        <v>3.4</v>
      </c>
      <c r="F5161">
        <v>4.5999999999999996</v>
      </c>
      <c r="G5161">
        <v>2200</v>
      </c>
      <c r="H5161" t="s">
        <v>27</v>
      </c>
      <c r="I5161">
        <v>3800</v>
      </c>
      <c r="J5161" t="s">
        <v>16</v>
      </c>
      <c r="K5161" s="20">
        <v>0.43</v>
      </c>
      <c r="L5161" s="20">
        <v>0.57999999999999996</v>
      </c>
      <c r="M5161" t="str">
        <f>_xlfn.XLOOKUP(Production_Downtime_Cleaned[[#This Row],[machine_id]],Machine_master[machine_id],Machine_master[department])</f>
        <v>Cutting</v>
      </c>
    </row>
    <row r="5162" spans="1:13">
      <c r="A5162" s="19">
        <v>45873</v>
      </c>
      <c r="B5162" t="s">
        <v>13</v>
      </c>
      <c r="C5162" t="s">
        <v>14</v>
      </c>
      <c r="D5162">
        <v>8</v>
      </c>
      <c r="E5162">
        <v>6.3</v>
      </c>
      <c r="F5162">
        <v>1.7</v>
      </c>
      <c r="G5162">
        <v>1024</v>
      </c>
      <c r="H5162" t="s">
        <v>31</v>
      </c>
      <c r="I5162">
        <v>4200</v>
      </c>
      <c r="J5162" t="s">
        <v>16</v>
      </c>
      <c r="K5162" s="20">
        <v>0.79</v>
      </c>
      <c r="L5162" s="20">
        <v>0.21</v>
      </c>
      <c r="M5162" t="str">
        <f>_xlfn.XLOOKUP(Production_Downtime_Cleaned[[#This Row],[machine_id]],Machine_master[machine_id],Machine_master[department])</f>
        <v>Stamping</v>
      </c>
    </row>
    <row r="5163" spans="1:13">
      <c r="A5163" s="19">
        <v>45873</v>
      </c>
      <c r="B5163" t="s">
        <v>13</v>
      </c>
      <c r="C5163" t="s">
        <v>17</v>
      </c>
      <c r="D5163">
        <v>8</v>
      </c>
      <c r="E5163">
        <v>4</v>
      </c>
      <c r="F5163">
        <v>4</v>
      </c>
      <c r="G5163">
        <v>2691</v>
      </c>
      <c r="H5163" t="s">
        <v>26</v>
      </c>
      <c r="I5163">
        <v>13100</v>
      </c>
      <c r="J5163" t="s">
        <v>16</v>
      </c>
      <c r="K5163" s="20">
        <v>0.5</v>
      </c>
      <c r="L5163" s="20">
        <v>0.5</v>
      </c>
      <c r="M5163" t="str">
        <f>_xlfn.XLOOKUP(Production_Downtime_Cleaned[[#This Row],[machine_id]],Machine_master[machine_id],Machine_master[department])</f>
        <v>Stamping</v>
      </c>
    </row>
    <row r="5164" spans="1:13">
      <c r="A5164" s="19">
        <v>45873</v>
      </c>
      <c r="B5164" t="s">
        <v>13</v>
      </c>
      <c r="C5164" t="s">
        <v>18</v>
      </c>
      <c r="D5164">
        <v>8</v>
      </c>
      <c r="E5164">
        <v>0</v>
      </c>
      <c r="F5164">
        <v>8</v>
      </c>
      <c r="G5164">
        <v>4619</v>
      </c>
      <c r="H5164" t="s">
        <v>15</v>
      </c>
      <c r="I5164">
        <v>0</v>
      </c>
      <c r="J5164" t="s">
        <v>16</v>
      </c>
      <c r="K5164" s="20">
        <v>0</v>
      </c>
      <c r="L5164" s="20">
        <v>1</v>
      </c>
      <c r="M5164" t="str">
        <f>_xlfn.XLOOKUP(Production_Downtime_Cleaned[[#This Row],[machine_id]],Machine_master[machine_id],Machine_master[department])</f>
        <v>Stamping</v>
      </c>
    </row>
    <row r="5165" spans="1:13">
      <c r="A5165" s="19">
        <v>45873</v>
      </c>
      <c r="B5165" t="s">
        <v>19</v>
      </c>
      <c r="C5165" t="s">
        <v>14</v>
      </c>
      <c r="D5165">
        <v>8</v>
      </c>
      <c r="E5165">
        <v>0</v>
      </c>
      <c r="F5165">
        <v>8</v>
      </c>
      <c r="G5165">
        <v>5221</v>
      </c>
      <c r="H5165" t="s">
        <v>15</v>
      </c>
      <c r="I5165">
        <v>0</v>
      </c>
      <c r="J5165" t="s">
        <v>16</v>
      </c>
      <c r="K5165" s="20">
        <v>0</v>
      </c>
      <c r="L5165" s="20">
        <v>1</v>
      </c>
      <c r="M5165" t="str">
        <f>_xlfn.XLOOKUP(Production_Downtime_Cleaned[[#This Row],[machine_id]],Machine_master[machine_id],Machine_master[department])</f>
        <v>Stamping</v>
      </c>
    </row>
    <row r="5166" spans="1:13">
      <c r="A5166" s="19">
        <v>45873</v>
      </c>
      <c r="B5166" t="s">
        <v>19</v>
      </c>
      <c r="C5166" t="s">
        <v>17</v>
      </c>
      <c r="D5166">
        <v>8</v>
      </c>
      <c r="E5166">
        <v>0</v>
      </c>
      <c r="F5166">
        <v>8</v>
      </c>
      <c r="G5166">
        <v>5185</v>
      </c>
      <c r="H5166" t="s">
        <v>15</v>
      </c>
      <c r="I5166">
        <v>0</v>
      </c>
      <c r="J5166" t="s">
        <v>16</v>
      </c>
      <c r="K5166" s="20">
        <v>0</v>
      </c>
      <c r="L5166" s="20">
        <v>1</v>
      </c>
      <c r="M5166" t="str">
        <f>_xlfn.XLOOKUP(Production_Downtime_Cleaned[[#This Row],[machine_id]],Machine_master[machine_id],Machine_master[department])</f>
        <v>Stamping</v>
      </c>
    </row>
    <row r="5167" spans="1:13">
      <c r="A5167" s="19">
        <v>45873</v>
      </c>
      <c r="B5167" t="s">
        <v>19</v>
      </c>
      <c r="C5167" t="s">
        <v>18</v>
      </c>
      <c r="D5167">
        <v>8</v>
      </c>
      <c r="E5167">
        <v>0</v>
      </c>
      <c r="F5167">
        <v>8</v>
      </c>
      <c r="G5167">
        <v>5018</v>
      </c>
      <c r="H5167" t="s">
        <v>15</v>
      </c>
      <c r="I5167">
        <v>0</v>
      </c>
      <c r="J5167" t="s">
        <v>16</v>
      </c>
      <c r="K5167" s="20">
        <v>0</v>
      </c>
      <c r="L5167" s="20">
        <v>1</v>
      </c>
      <c r="M5167" t="str">
        <f>_xlfn.XLOOKUP(Production_Downtime_Cleaned[[#This Row],[machine_id]],Machine_master[machine_id],Machine_master[department])</f>
        <v>Stamping</v>
      </c>
    </row>
    <row r="5168" spans="1:13">
      <c r="A5168" s="19">
        <v>45873</v>
      </c>
      <c r="B5168" t="s">
        <v>20</v>
      </c>
      <c r="C5168" t="s">
        <v>14</v>
      </c>
      <c r="D5168">
        <v>8</v>
      </c>
      <c r="E5168">
        <v>2.8</v>
      </c>
      <c r="F5168">
        <v>5.2</v>
      </c>
      <c r="G5168">
        <v>2868</v>
      </c>
      <c r="H5168" t="s">
        <v>28</v>
      </c>
      <c r="I5168">
        <v>11500</v>
      </c>
      <c r="J5168" t="s">
        <v>16</v>
      </c>
      <c r="K5168" s="20">
        <v>0.35</v>
      </c>
      <c r="L5168" s="20">
        <v>0.65</v>
      </c>
      <c r="M5168" t="str">
        <f>_xlfn.XLOOKUP(Production_Downtime_Cleaned[[#This Row],[machine_id]],Machine_master[machine_id],Machine_master[department])</f>
        <v>Stamping</v>
      </c>
    </row>
    <row r="5169" spans="1:13">
      <c r="A5169" s="19">
        <v>45873</v>
      </c>
      <c r="B5169" t="s">
        <v>20</v>
      </c>
      <c r="C5169" t="s">
        <v>17</v>
      </c>
      <c r="D5169">
        <v>8</v>
      </c>
      <c r="E5169">
        <v>5.8</v>
      </c>
      <c r="F5169">
        <v>2.2000000000000002</v>
      </c>
      <c r="G5169">
        <v>1289</v>
      </c>
      <c r="H5169" t="s">
        <v>31</v>
      </c>
      <c r="I5169">
        <v>9100</v>
      </c>
      <c r="J5169" t="s">
        <v>16</v>
      </c>
      <c r="K5169" s="20">
        <v>0.73</v>
      </c>
      <c r="L5169" s="20">
        <v>0.28000000000000003</v>
      </c>
      <c r="M5169" t="str">
        <f>_xlfn.XLOOKUP(Production_Downtime_Cleaned[[#This Row],[machine_id]],Machine_master[machine_id],Machine_master[department])</f>
        <v>Stamping</v>
      </c>
    </row>
    <row r="5170" spans="1:13">
      <c r="A5170" s="19">
        <v>45873</v>
      </c>
      <c r="B5170" t="s">
        <v>20</v>
      </c>
      <c r="C5170" t="s">
        <v>18</v>
      </c>
      <c r="D5170">
        <v>8</v>
      </c>
      <c r="E5170">
        <v>0</v>
      </c>
      <c r="F5170">
        <v>8</v>
      </c>
      <c r="G5170">
        <v>4541</v>
      </c>
      <c r="H5170" t="s">
        <v>15</v>
      </c>
      <c r="I5170">
        <v>0</v>
      </c>
      <c r="J5170" t="s">
        <v>16</v>
      </c>
      <c r="K5170" s="20">
        <v>0</v>
      </c>
      <c r="L5170" s="20">
        <v>1</v>
      </c>
      <c r="M5170" t="str">
        <f>_xlfn.XLOOKUP(Production_Downtime_Cleaned[[#This Row],[machine_id]],Machine_master[machine_id],Machine_master[department])</f>
        <v>Stamping</v>
      </c>
    </row>
    <row r="5171" spans="1:13">
      <c r="A5171" s="19">
        <v>45873</v>
      </c>
      <c r="B5171" t="s">
        <v>21</v>
      </c>
      <c r="C5171" t="s">
        <v>14</v>
      </c>
      <c r="D5171">
        <v>8</v>
      </c>
      <c r="E5171">
        <v>0</v>
      </c>
      <c r="F5171">
        <v>8</v>
      </c>
      <c r="G5171">
        <v>671</v>
      </c>
      <c r="H5171" t="s">
        <v>15</v>
      </c>
      <c r="I5171">
        <v>0</v>
      </c>
      <c r="J5171" t="s">
        <v>16</v>
      </c>
      <c r="K5171" s="20">
        <v>0</v>
      </c>
      <c r="L5171" s="20">
        <v>1</v>
      </c>
      <c r="M5171" t="str">
        <f>_xlfn.XLOOKUP(Production_Downtime_Cleaned[[#This Row],[machine_id]],Machine_master[machine_id],Machine_master[department])</f>
        <v>Machining</v>
      </c>
    </row>
    <row r="5172" spans="1:13">
      <c r="A5172" s="19">
        <v>45873</v>
      </c>
      <c r="B5172" t="s">
        <v>21</v>
      </c>
      <c r="C5172" t="s">
        <v>17</v>
      </c>
      <c r="D5172">
        <v>8</v>
      </c>
      <c r="E5172">
        <v>6</v>
      </c>
      <c r="F5172">
        <v>2</v>
      </c>
      <c r="G5172">
        <v>176</v>
      </c>
      <c r="H5172" t="s">
        <v>28</v>
      </c>
      <c r="I5172">
        <v>8600</v>
      </c>
      <c r="J5172" t="s">
        <v>16</v>
      </c>
      <c r="K5172" s="20">
        <v>0.75</v>
      </c>
      <c r="L5172" s="20">
        <v>0.25</v>
      </c>
      <c r="M5172" t="str">
        <f>_xlfn.XLOOKUP(Production_Downtime_Cleaned[[#This Row],[machine_id]],Machine_master[machine_id],Machine_master[department])</f>
        <v>Machining</v>
      </c>
    </row>
    <row r="5173" spans="1:13">
      <c r="A5173" s="19">
        <v>45873</v>
      </c>
      <c r="B5173" t="s">
        <v>21</v>
      </c>
      <c r="C5173" t="s">
        <v>18</v>
      </c>
      <c r="D5173">
        <v>8</v>
      </c>
      <c r="E5173">
        <v>0</v>
      </c>
      <c r="F5173">
        <v>8</v>
      </c>
      <c r="G5173">
        <v>731</v>
      </c>
      <c r="H5173" t="s">
        <v>15</v>
      </c>
      <c r="I5173">
        <v>0</v>
      </c>
      <c r="J5173" t="s">
        <v>16</v>
      </c>
      <c r="K5173" s="20">
        <v>0</v>
      </c>
      <c r="L5173" s="20">
        <v>1</v>
      </c>
      <c r="M5173" t="str">
        <f>_xlfn.XLOOKUP(Production_Downtime_Cleaned[[#This Row],[machine_id]],Machine_master[machine_id],Machine_master[department])</f>
        <v>Machining</v>
      </c>
    </row>
    <row r="5174" spans="1:13">
      <c r="A5174" s="19">
        <v>45873</v>
      </c>
      <c r="B5174" t="s">
        <v>22</v>
      </c>
      <c r="C5174" t="s">
        <v>14</v>
      </c>
      <c r="D5174">
        <v>8</v>
      </c>
      <c r="E5174">
        <v>0</v>
      </c>
      <c r="F5174">
        <v>8</v>
      </c>
      <c r="G5174">
        <v>740</v>
      </c>
      <c r="H5174" t="s">
        <v>15</v>
      </c>
      <c r="I5174">
        <v>0</v>
      </c>
      <c r="J5174" t="s">
        <v>16</v>
      </c>
      <c r="K5174" s="20">
        <v>0</v>
      </c>
      <c r="L5174" s="20">
        <v>1</v>
      </c>
      <c r="M5174" t="str">
        <f>_xlfn.XLOOKUP(Production_Downtime_Cleaned[[#This Row],[machine_id]],Machine_master[machine_id],Machine_master[department])</f>
        <v>Machining</v>
      </c>
    </row>
    <row r="5175" spans="1:13">
      <c r="A5175" s="19">
        <v>45873</v>
      </c>
      <c r="B5175" t="s">
        <v>22</v>
      </c>
      <c r="C5175" t="s">
        <v>17</v>
      </c>
      <c r="D5175">
        <v>8</v>
      </c>
      <c r="E5175">
        <v>0</v>
      </c>
      <c r="F5175">
        <v>8</v>
      </c>
      <c r="G5175">
        <v>759</v>
      </c>
      <c r="H5175" t="s">
        <v>15</v>
      </c>
      <c r="I5175">
        <v>0</v>
      </c>
      <c r="J5175" t="s">
        <v>16</v>
      </c>
      <c r="K5175" s="20">
        <v>0</v>
      </c>
      <c r="L5175" s="20">
        <v>1</v>
      </c>
      <c r="M5175" t="str">
        <f>_xlfn.XLOOKUP(Production_Downtime_Cleaned[[#This Row],[machine_id]],Machine_master[machine_id],Machine_master[department])</f>
        <v>Machining</v>
      </c>
    </row>
    <row r="5176" spans="1:13">
      <c r="A5176" s="19">
        <v>45873</v>
      </c>
      <c r="B5176" t="s">
        <v>22</v>
      </c>
      <c r="C5176" t="s">
        <v>18</v>
      </c>
      <c r="D5176">
        <v>8</v>
      </c>
      <c r="E5176">
        <v>0</v>
      </c>
      <c r="F5176">
        <v>8</v>
      </c>
      <c r="G5176">
        <v>706</v>
      </c>
      <c r="H5176" t="s">
        <v>15</v>
      </c>
      <c r="I5176">
        <v>0</v>
      </c>
      <c r="J5176" t="s">
        <v>16</v>
      </c>
      <c r="K5176" s="20">
        <v>0</v>
      </c>
      <c r="L5176" s="20">
        <v>1</v>
      </c>
      <c r="M5176" t="str">
        <f>_xlfn.XLOOKUP(Production_Downtime_Cleaned[[#This Row],[machine_id]],Machine_master[machine_id],Machine_master[department])</f>
        <v>Machining</v>
      </c>
    </row>
    <row r="5177" spans="1:13">
      <c r="A5177" s="19">
        <v>45873</v>
      </c>
      <c r="B5177" t="s">
        <v>23</v>
      </c>
      <c r="C5177" t="s">
        <v>14</v>
      </c>
      <c r="D5177">
        <v>8</v>
      </c>
      <c r="E5177">
        <v>0</v>
      </c>
      <c r="F5177">
        <v>8</v>
      </c>
      <c r="G5177">
        <v>3460</v>
      </c>
      <c r="H5177" t="s">
        <v>15</v>
      </c>
      <c r="I5177">
        <v>0</v>
      </c>
      <c r="J5177" t="s">
        <v>16</v>
      </c>
      <c r="K5177" s="20">
        <v>0</v>
      </c>
      <c r="L5177" s="20">
        <v>1</v>
      </c>
      <c r="M5177" t="str">
        <f>_xlfn.XLOOKUP(Production_Downtime_Cleaned[[#This Row],[machine_id]],Machine_master[machine_id],Machine_master[department])</f>
        <v>Assembly</v>
      </c>
    </row>
    <row r="5178" spans="1:13">
      <c r="A5178" s="19">
        <v>45873</v>
      </c>
      <c r="B5178" t="s">
        <v>23</v>
      </c>
      <c r="C5178" t="s">
        <v>17</v>
      </c>
      <c r="D5178">
        <v>8</v>
      </c>
      <c r="E5178">
        <v>3.7</v>
      </c>
      <c r="F5178">
        <v>4.3</v>
      </c>
      <c r="G5178">
        <v>1772</v>
      </c>
      <c r="H5178" t="s">
        <v>28</v>
      </c>
      <c r="I5178">
        <v>6700</v>
      </c>
      <c r="J5178" t="s">
        <v>16</v>
      </c>
      <c r="K5178" s="20">
        <v>0.46</v>
      </c>
      <c r="L5178" s="20">
        <v>0.54</v>
      </c>
      <c r="M5178" t="str">
        <f>_xlfn.XLOOKUP(Production_Downtime_Cleaned[[#This Row],[machine_id]],Machine_master[machine_id],Machine_master[department])</f>
        <v>Assembly</v>
      </c>
    </row>
    <row r="5179" spans="1:13">
      <c r="A5179" s="19">
        <v>45873</v>
      </c>
      <c r="B5179" t="s">
        <v>23</v>
      </c>
      <c r="C5179" t="s">
        <v>18</v>
      </c>
      <c r="D5179">
        <v>8</v>
      </c>
      <c r="E5179">
        <v>3.5</v>
      </c>
      <c r="F5179">
        <v>4.5</v>
      </c>
      <c r="G5179">
        <v>1979</v>
      </c>
      <c r="H5179" t="s">
        <v>29</v>
      </c>
      <c r="I5179">
        <v>8600</v>
      </c>
      <c r="J5179" t="s">
        <v>16</v>
      </c>
      <c r="K5179" s="20">
        <v>0.44</v>
      </c>
      <c r="L5179" s="20">
        <v>0.56000000000000005</v>
      </c>
      <c r="M5179" t="str">
        <f>_xlfn.XLOOKUP(Production_Downtime_Cleaned[[#This Row],[machine_id]],Machine_master[machine_id],Machine_master[department])</f>
        <v>Assembly</v>
      </c>
    </row>
    <row r="5180" spans="1:13">
      <c r="A5180" s="19">
        <v>45873</v>
      </c>
      <c r="B5180" t="s">
        <v>24</v>
      </c>
      <c r="C5180" t="s">
        <v>14</v>
      </c>
      <c r="D5180">
        <v>8</v>
      </c>
      <c r="E5180">
        <v>0</v>
      </c>
      <c r="F5180">
        <v>8</v>
      </c>
      <c r="G5180">
        <v>3371</v>
      </c>
      <c r="H5180" t="s">
        <v>15</v>
      </c>
      <c r="I5180">
        <v>0</v>
      </c>
      <c r="J5180" t="s">
        <v>16</v>
      </c>
      <c r="K5180" s="20">
        <v>0</v>
      </c>
      <c r="L5180" s="20">
        <v>1</v>
      </c>
      <c r="M5180" t="str">
        <f>_xlfn.XLOOKUP(Production_Downtime_Cleaned[[#This Row],[machine_id]],Machine_master[machine_id],Machine_master[department])</f>
        <v>Assembly</v>
      </c>
    </row>
    <row r="5181" spans="1:13">
      <c r="A5181" s="19">
        <v>45873</v>
      </c>
      <c r="B5181" t="s">
        <v>24</v>
      </c>
      <c r="C5181" t="s">
        <v>17</v>
      </c>
      <c r="D5181">
        <v>8</v>
      </c>
      <c r="E5181">
        <v>0</v>
      </c>
      <c r="F5181">
        <v>8</v>
      </c>
      <c r="G5181">
        <v>2954</v>
      </c>
      <c r="H5181" t="s">
        <v>15</v>
      </c>
      <c r="I5181">
        <v>0</v>
      </c>
      <c r="J5181" t="s">
        <v>16</v>
      </c>
      <c r="K5181" s="20">
        <v>0</v>
      </c>
      <c r="L5181" s="20">
        <v>1</v>
      </c>
      <c r="M5181" t="str">
        <f>_xlfn.XLOOKUP(Production_Downtime_Cleaned[[#This Row],[machine_id]],Machine_master[machine_id],Machine_master[department])</f>
        <v>Assembly</v>
      </c>
    </row>
    <row r="5182" spans="1:13">
      <c r="A5182" s="19">
        <v>45873</v>
      </c>
      <c r="B5182" t="s">
        <v>24</v>
      </c>
      <c r="C5182" t="s">
        <v>18</v>
      </c>
      <c r="D5182">
        <v>8</v>
      </c>
      <c r="E5182">
        <v>5.6</v>
      </c>
      <c r="F5182">
        <v>2.4</v>
      </c>
      <c r="G5182">
        <v>994</v>
      </c>
      <c r="H5182" t="s">
        <v>30</v>
      </c>
      <c r="I5182">
        <v>9800</v>
      </c>
      <c r="J5182" t="s">
        <v>16</v>
      </c>
      <c r="K5182" s="20">
        <v>0.7</v>
      </c>
      <c r="L5182" s="20">
        <v>0.3</v>
      </c>
      <c r="M5182" t="str">
        <f>_xlfn.XLOOKUP(Production_Downtime_Cleaned[[#This Row],[machine_id]],Machine_master[machine_id],Machine_master[department])</f>
        <v>Assembly</v>
      </c>
    </row>
    <row r="5183" spans="1:13">
      <c r="A5183" s="19">
        <v>45873</v>
      </c>
      <c r="B5183" t="s">
        <v>25</v>
      </c>
      <c r="C5183" t="s">
        <v>14</v>
      </c>
      <c r="D5183">
        <v>8</v>
      </c>
      <c r="E5183">
        <v>0</v>
      </c>
      <c r="F5183">
        <v>8</v>
      </c>
      <c r="G5183">
        <v>3771</v>
      </c>
      <c r="H5183" t="s">
        <v>15</v>
      </c>
      <c r="I5183">
        <v>0</v>
      </c>
      <c r="J5183" t="s">
        <v>16</v>
      </c>
      <c r="K5183" s="20">
        <v>0</v>
      </c>
      <c r="L5183" s="20">
        <v>1</v>
      </c>
      <c r="M5183" t="str">
        <f>_xlfn.XLOOKUP(Production_Downtime_Cleaned[[#This Row],[machine_id]],Machine_master[machine_id],Machine_master[department])</f>
        <v>Cutting</v>
      </c>
    </row>
    <row r="5184" spans="1:13">
      <c r="A5184" s="19">
        <v>45873</v>
      </c>
      <c r="B5184" t="s">
        <v>25</v>
      </c>
      <c r="C5184" t="s">
        <v>17</v>
      </c>
      <c r="D5184">
        <v>8</v>
      </c>
      <c r="E5184">
        <v>0</v>
      </c>
      <c r="F5184">
        <v>8</v>
      </c>
      <c r="G5184">
        <v>4396</v>
      </c>
      <c r="H5184" t="s">
        <v>15</v>
      </c>
      <c r="I5184">
        <v>0</v>
      </c>
      <c r="J5184" t="s">
        <v>16</v>
      </c>
      <c r="K5184" s="20">
        <v>0</v>
      </c>
      <c r="L5184" s="20">
        <v>1</v>
      </c>
      <c r="M5184" t="str">
        <f>_xlfn.XLOOKUP(Production_Downtime_Cleaned[[#This Row],[machine_id]],Machine_master[machine_id],Machine_master[department])</f>
        <v>Cutting</v>
      </c>
    </row>
    <row r="5185" spans="1:13">
      <c r="A5185" s="19">
        <v>45873</v>
      </c>
      <c r="B5185" t="s">
        <v>25</v>
      </c>
      <c r="C5185" t="s">
        <v>18</v>
      </c>
      <c r="D5185">
        <v>8</v>
      </c>
      <c r="E5185">
        <v>0</v>
      </c>
      <c r="F5185">
        <v>8</v>
      </c>
      <c r="G5185">
        <v>3818</v>
      </c>
      <c r="H5185" t="s">
        <v>15</v>
      </c>
      <c r="I5185">
        <v>0</v>
      </c>
      <c r="J5185" t="s">
        <v>16</v>
      </c>
      <c r="K5185" s="20">
        <v>0</v>
      </c>
      <c r="L5185" s="20">
        <v>1</v>
      </c>
      <c r="M5185" t="str">
        <f>_xlfn.XLOOKUP(Production_Downtime_Cleaned[[#This Row],[machine_id]],Machine_master[machine_id],Machine_master[department])</f>
        <v>Cutting</v>
      </c>
    </row>
    <row r="5186" spans="1:13">
      <c r="A5186" s="19">
        <v>45874</v>
      </c>
      <c r="B5186" t="s">
        <v>13</v>
      </c>
      <c r="C5186" t="s">
        <v>14</v>
      </c>
      <c r="D5186">
        <v>8</v>
      </c>
      <c r="E5186">
        <v>0</v>
      </c>
      <c r="F5186">
        <v>8</v>
      </c>
      <c r="G5186">
        <v>5184</v>
      </c>
      <c r="H5186" t="s">
        <v>15</v>
      </c>
      <c r="I5186">
        <v>0</v>
      </c>
      <c r="J5186" t="s">
        <v>16</v>
      </c>
      <c r="K5186" s="20">
        <v>0</v>
      </c>
      <c r="L5186" s="20">
        <v>1</v>
      </c>
      <c r="M5186" t="str">
        <f>_xlfn.XLOOKUP(Production_Downtime_Cleaned[[#This Row],[machine_id]],Machine_master[machine_id],Machine_master[department])</f>
        <v>Stamping</v>
      </c>
    </row>
    <row r="5187" spans="1:13">
      <c r="A5187" s="19">
        <v>45874</v>
      </c>
      <c r="B5187" t="s">
        <v>13</v>
      </c>
      <c r="C5187" t="s">
        <v>17</v>
      </c>
      <c r="D5187">
        <v>8</v>
      </c>
      <c r="E5187">
        <v>0</v>
      </c>
      <c r="F5187">
        <v>8</v>
      </c>
      <c r="G5187">
        <v>5193</v>
      </c>
      <c r="H5187" t="s">
        <v>15</v>
      </c>
      <c r="I5187">
        <v>0</v>
      </c>
      <c r="J5187" t="s">
        <v>16</v>
      </c>
      <c r="K5187" s="20">
        <v>0</v>
      </c>
      <c r="L5187" s="20">
        <v>1</v>
      </c>
      <c r="M5187" t="str">
        <f>_xlfn.XLOOKUP(Production_Downtime_Cleaned[[#This Row],[machine_id]],Machine_master[machine_id],Machine_master[department])</f>
        <v>Stamping</v>
      </c>
    </row>
    <row r="5188" spans="1:13">
      <c r="A5188" s="19">
        <v>45874</v>
      </c>
      <c r="B5188" t="s">
        <v>13</v>
      </c>
      <c r="C5188" t="s">
        <v>18</v>
      </c>
      <c r="D5188">
        <v>8</v>
      </c>
      <c r="E5188">
        <v>2.7</v>
      </c>
      <c r="F5188">
        <v>5.3</v>
      </c>
      <c r="G5188">
        <v>3340</v>
      </c>
      <c r="H5188" t="s">
        <v>27</v>
      </c>
      <c r="I5188">
        <v>12700</v>
      </c>
      <c r="J5188" t="s">
        <v>16</v>
      </c>
      <c r="K5188" s="20">
        <v>0.34</v>
      </c>
      <c r="L5188" s="20">
        <v>0.66</v>
      </c>
      <c r="M5188" t="str">
        <f>_xlfn.XLOOKUP(Production_Downtime_Cleaned[[#This Row],[machine_id]],Machine_master[machine_id],Machine_master[department])</f>
        <v>Stamping</v>
      </c>
    </row>
    <row r="5189" spans="1:13">
      <c r="A5189" s="19">
        <v>45874</v>
      </c>
      <c r="B5189" t="s">
        <v>19</v>
      </c>
      <c r="C5189" t="s">
        <v>14</v>
      </c>
      <c r="D5189">
        <v>8</v>
      </c>
      <c r="E5189">
        <v>0</v>
      </c>
      <c r="F5189">
        <v>8</v>
      </c>
      <c r="G5189">
        <v>5485</v>
      </c>
      <c r="H5189" t="s">
        <v>15</v>
      </c>
      <c r="I5189">
        <v>0</v>
      </c>
      <c r="J5189" t="s">
        <v>16</v>
      </c>
      <c r="K5189" s="20">
        <v>0</v>
      </c>
      <c r="L5189" s="20">
        <v>1</v>
      </c>
      <c r="M5189" t="str">
        <f>_xlfn.XLOOKUP(Production_Downtime_Cleaned[[#This Row],[machine_id]],Machine_master[machine_id],Machine_master[department])</f>
        <v>Stamping</v>
      </c>
    </row>
    <row r="5190" spans="1:13">
      <c r="A5190" s="19">
        <v>45874</v>
      </c>
      <c r="B5190" t="s">
        <v>19</v>
      </c>
      <c r="C5190" t="s">
        <v>17</v>
      </c>
      <c r="D5190">
        <v>8</v>
      </c>
      <c r="E5190">
        <v>0</v>
      </c>
      <c r="F5190">
        <v>8</v>
      </c>
      <c r="G5190">
        <v>4523</v>
      </c>
      <c r="H5190" t="s">
        <v>15</v>
      </c>
      <c r="I5190">
        <v>0</v>
      </c>
      <c r="J5190" t="s">
        <v>16</v>
      </c>
      <c r="K5190" s="20">
        <v>0</v>
      </c>
      <c r="L5190" s="20">
        <v>1</v>
      </c>
      <c r="M5190" t="str">
        <f>_xlfn.XLOOKUP(Production_Downtime_Cleaned[[#This Row],[machine_id]],Machine_master[machine_id],Machine_master[department])</f>
        <v>Stamping</v>
      </c>
    </row>
    <row r="5191" spans="1:13">
      <c r="A5191" s="19">
        <v>45874</v>
      </c>
      <c r="B5191" t="s">
        <v>19</v>
      </c>
      <c r="C5191" t="s">
        <v>18</v>
      </c>
      <c r="D5191">
        <v>8</v>
      </c>
      <c r="E5191">
        <v>0</v>
      </c>
      <c r="F5191">
        <v>8</v>
      </c>
      <c r="G5191">
        <v>5422</v>
      </c>
      <c r="H5191" t="s">
        <v>15</v>
      </c>
      <c r="I5191">
        <v>0</v>
      </c>
      <c r="J5191" t="s">
        <v>16</v>
      </c>
      <c r="K5191" s="20">
        <v>0</v>
      </c>
      <c r="L5191" s="20">
        <v>1</v>
      </c>
      <c r="M5191" t="str">
        <f>_xlfn.XLOOKUP(Production_Downtime_Cleaned[[#This Row],[machine_id]],Machine_master[machine_id],Machine_master[department])</f>
        <v>Stamping</v>
      </c>
    </row>
    <row r="5192" spans="1:13">
      <c r="A5192" s="19">
        <v>45874</v>
      </c>
      <c r="B5192" t="s">
        <v>20</v>
      </c>
      <c r="C5192" t="s">
        <v>14</v>
      </c>
      <c r="D5192">
        <v>8</v>
      </c>
      <c r="E5192">
        <v>0</v>
      </c>
      <c r="F5192">
        <v>8</v>
      </c>
      <c r="G5192">
        <v>4776</v>
      </c>
      <c r="H5192" t="s">
        <v>15</v>
      </c>
      <c r="I5192">
        <v>0</v>
      </c>
      <c r="J5192" t="s">
        <v>16</v>
      </c>
      <c r="K5192" s="20">
        <v>0</v>
      </c>
      <c r="L5192" s="20">
        <v>1</v>
      </c>
      <c r="M5192" t="str">
        <f>_xlfn.XLOOKUP(Production_Downtime_Cleaned[[#This Row],[machine_id]],Machine_master[machine_id],Machine_master[department])</f>
        <v>Stamping</v>
      </c>
    </row>
    <row r="5193" spans="1:13">
      <c r="A5193" s="19">
        <v>45874</v>
      </c>
      <c r="B5193" t="s">
        <v>20</v>
      </c>
      <c r="C5193" t="s">
        <v>17</v>
      </c>
      <c r="D5193">
        <v>8</v>
      </c>
      <c r="E5193">
        <v>0</v>
      </c>
      <c r="F5193">
        <v>8</v>
      </c>
      <c r="G5193">
        <v>4897</v>
      </c>
      <c r="H5193" t="s">
        <v>15</v>
      </c>
      <c r="I5193">
        <v>0</v>
      </c>
      <c r="J5193" t="s">
        <v>16</v>
      </c>
      <c r="K5193" s="20">
        <v>0</v>
      </c>
      <c r="L5193" s="20">
        <v>1</v>
      </c>
      <c r="M5193" t="str">
        <f>_xlfn.XLOOKUP(Production_Downtime_Cleaned[[#This Row],[machine_id]],Machine_master[machine_id],Machine_master[department])</f>
        <v>Stamping</v>
      </c>
    </row>
    <row r="5194" spans="1:13">
      <c r="A5194" s="19">
        <v>45874</v>
      </c>
      <c r="B5194" t="s">
        <v>20</v>
      </c>
      <c r="C5194" t="s">
        <v>18</v>
      </c>
      <c r="D5194">
        <v>8</v>
      </c>
      <c r="E5194">
        <v>0</v>
      </c>
      <c r="F5194">
        <v>8</v>
      </c>
      <c r="G5194">
        <v>4461</v>
      </c>
      <c r="H5194" t="s">
        <v>15</v>
      </c>
      <c r="I5194">
        <v>0</v>
      </c>
      <c r="J5194" t="s">
        <v>16</v>
      </c>
      <c r="K5194" s="20">
        <v>0</v>
      </c>
      <c r="L5194" s="20">
        <v>1</v>
      </c>
      <c r="M5194" t="str">
        <f>_xlfn.XLOOKUP(Production_Downtime_Cleaned[[#This Row],[machine_id]],Machine_master[machine_id],Machine_master[department])</f>
        <v>Stamping</v>
      </c>
    </row>
    <row r="5195" spans="1:13">
      <c r="A5195" s="19">
        <v>45874</v>
      </c>
      <c r="B5195" t="s">
        <v>21</v>
      </c>
      <c r="C5195" t="s">
        <v>14</v>
      </c>
      <c r="D5195">
        <v>8</v>
      </c>
      <c r="E5195">
        <v>0</v>
      </c>
      <c r="F5195">
        <v>8</v>
      </c>
      <c r="G5195">
        <v>724</v>
      </c>
      <c r="H5195" t="s">
        <v>15</v>
      </c>
      <c r="I5195">
        <v>0</v>
      </c>
      <c r="J5195" t="s">
        <v>16</v>
      </c>
      <c r="K5195" s="20">
        <v>0</v>
      </c>
      <c r="L5195" s="20">
        <v>1</v>
      </c>
      <c r="M5195" t="str">
        <f>_xlfn.XLOOKUP(Production_Downtime_Cleaned[[#This Row],[machine_id]],Machine_master[machine_id],Machine_master[department])</f>
        <v>Machining</v>
      </c>
    </row>
    <row r="5196" spans="1:13">
      <c r="A5196" s="19">
        <v>45874</v>
      </c>
      <c r="B5196" t="s">
        <v>21</v>
      </c>
      <c r="C5196" t="s">
        <v>17</v>
      </c>
      <c r="D5196">
        <v>8</v>
      </c>
      <c r="E5196">
        <v>0</v>
      </c>
      <c r="F5196">
        <v>8</v>
      </c>
      <c r="G5196">
        <v>632</v>
      </c>
      <c r="H5196" t="s">
        <v>15</v>
      </c>
      <c r="I5196">
        <v>0</v>
      </c>
      <c r="J5196" t="s">
        <v>16</v>
      </c>
      <c r="K5196" s="20">
        <v>0</v>
      </c>
      <c r="L5196" s="20">
        <v>1</v>
      </c>
      <c r="M5196" t="str">
        <f>_xlfn.XLOOKUP(Production_Downtime_Cleaned[[#This Row],[machine_id]],Machine_master[machine_id],Machine_master[department])</f>
        <v>Machining</v>
      </c>
    </row>
    <row r="5197" spans="1:13">
      <c r="A5197" s="19">
        <v>45874</v>
      </c>
      <c r="B5197" t="s">
        <v>21</v>
      </c>
      <c r="C5197" t="s">
        <v>18</v>
      </c>
      <c r="D5197">
        <v>8</v>
      </c>
      <c r="E5197">
        <v>0</v>
      </c>
      <c r="F5197">
        <v>8</v>
      </c>
      <c r="G5197">
        <v>685</v>
      </c>
      <c r="H5197" t="s">
        <v>15</v>
      </c>
      <c r="I5197">
        <v>0</v>
      </c>
      <c r="J5197" t="s">
        <v>16</v>
      </c>
      <c r="K5197" s="20">
        <v>0</v>
      </c>
      <c r="L5197" s="20">
        <v>1</v>
      </c>
      <c r="M5197" t="str">
        <f>_xlfn.XLOOKUP(Production_Downtime_Cleaned[[#This Row],[machine_id]],Machine_master[machine_id],Machine_master[department])</f>
        <v>Machining</v>
      </c>
    </row>
    <row r="5198" spans="1:13">
      <c r="A5198" s="19">
        <v>45874</v>
      </c>
      <c r="B5198" t="s">
        <v>22</v>
      </c>
      <c r="C5198" t="s">
        <v>14</v>
      </c>
      <c r="D5198">
        <v>8</v>
      </c>
      <c r="E5198">
        <v>0</v>
      </c>
      <c r="F5198">
        <v>8</v>
      </c>
      <c r="G5198">
        <v>718</v>
      </c>
      <c r="H5198" t="s">
        <v>15</v>
      </c>
      <c r="I5198">
        <v>0</v>
      </c>
      <c r="J5198" t="s">
        <v>16</v>
      </c>
      <c r="K5198" s="20">
        <v>0</v>
      </c>
      <c r="L5198" s="20">
        <v>1</v>
      </c>
      <c r="M5198" t="str">
        <f>_xlfn.XLOOKUP(Production_Downtime_Cleaned[[#This Row],[machine_id]],Machine_master[machine_id],Machine_master[department])</f>
        <v>Machining</v>
      </c>
    </row>
    <row r="5199" spans="1:13">
      <c r="A5199" s="19">
        <v>45874</v>
      </c>
      <c r="B5199" t="s">
        <v>22</v>
      </c>
      <c r="C5199" t="s">
        <v>17</v>
      </c>
      <c r="D5199">
        <v>8</v>
      </c>
      <c r="E5199">
        <v>1.2</v>
      </c>
      <c r="F5199">
        <v>6.8</v>
      </c>
      <c r="G5199">
        <v>521</v>
      </c>
      <c r="H5199" t="s">
        <v>30</v>
      </c>
      <c r="I5199">
        <v>12300</v>
      </c>
      <c r="J5199" t="s">
        <v>16</v>
      </c>
      <c r="K5199" s="20">
        <v>0.15</v>
      </c>
      <c r="L5199" s="20">
        <v>0.85</v>
      </c>
      <c r="M5199" t="str">
        <f>_xlfn.XLOOKUP(Production_Downtime_Cleaned[[#This Row],[machine_id]],Machine_master[machine_id],Machine_master[department])</f>
        <v>Machining</v>
      </c>
    </row>
    <row r="5200" spans="1:13">
      <c r="A5200" s="19">
        <v>45874</v>
      </c>
      <c r="B5200" t="s">
        <v>22</v>
      </c>
      <c r="C5200" t="s">
        <v>18</v>
      </c>
      <c r="D5200">
        <v>8</v>
      </c>
      <c r="E5200">
        <v>0</v>
      </c>
      <c r="F5200">
        <v>8</v>
      </c>
      <c r="G5200">
        <v>697</v>
      </c>
      <c r="H5200" t="s">
        <v>15</v>
      </c>
      <c r="I5200">
        <v>0</v>
      </c>
      <c r="J5200" t="s">
        <v>16</v>
      </c>
      <c r="K5200" s="20">
        <v>0</v>
      </c>
      <c r="L5200" s="20">
        <v>1</v>
      </c>
      <c r="M5200" t="str">
        <f>_xlfn.XLOOKUP(Production_Downtime_Cleaned[[#This Row],[machine_id]],Machine_master[machine_id],Machine_master[department])</f>
        <v>Machining</v>
      </c>
    </row>
    <row r="5201" spans="1:13">
      <c r="A5201" s="19">
        <v>45874</v>
      </c>
      <c r="B5201" t="s">
        <v>23</v>
      </c>
      <c r="C5201" t="s">
        <v>14</v>
      </c>
      <c r="D5201">
        <v>8</v>
      </c>
      <c r="E5201">
        <v>3.9</v>
      </c>
      <c r="F5201">
        <v>4.0999999999999996</v>
      </c>
      <c r="G5201">
        <v>1869</v>
      </c>
      <c r="H5201" t="s">
        <v>30</v>
      </c>
      <c r="I5201">
        <v>2100</v>
      </c>
      <c r="J5201" t="s">
        <v>16</v>
      </c>
      <c r="K5201" s="20">
        <v>0.49</v>
      </c>
      <c r="L5201" s="20">
        <v>0.51</v>
      </c>
      <c r="M5201" t="str">
        <f>_xlfn.XLOOKUP(Production_Downtime_Cleaned[[#This Row],[machine_id]],Machine_master[machine_id],Machine_master[department])</f>
        <v>Assembly</v>
      </c>
    </row>
    <row r="5202" spans="1:13">
      <c r="A5202" s="19">
        <v>45874</v>
      </c>
      <c r="B5202" t="s">
        <v>23</v>
      </c>
      <c r="C5202" t="s">
        <v>17</v>
      </c>
      <c r="D5202">
        <v>8</v>
      </c>
      <c r="E5202">
        <v>0</v>
      </c>
      <c r="F5202">
        <v>8</v>
      </c>
      <c r="G5202">
        <v>3401</v>
      </c>
      <c r="H5202" t="s">
        <v>15</v>
      </c>
      <c r="I5202">
        <v>0</v>
      </c>
      <c r="J5202" t="s">
        <v>16</v>
      </c>
      <c r="K5202" s="20">
        <v>0</v>
      </c>
      <c r="L5202" s="20">
        <v>1</v>
      </c>
      <c r="M5202" t="str">
        <f>_xlfn.XLOOKUP(Production_Downtime_Cleaned[[#This Row],[machine_id]],Machine_master[machine_id],Machine_master[department])</f>
        <v>Assembly</v>
      </c>
    </row>
    <row r="5203" spans="1:13">
      <c r="A5203" s="19">
        <v>45874</v>
      </c>
      <c r="B5203" t="s">
        <v>23</v>
      </c>
      <c r="C5203" t="s">
        <v>18</v>
      </c>
      <c r="D5203">
        <v>8</v>
      </c>
      <c r="E5203">
        <v>0</v>
      </c>
      <c r="F5203">
        <v>8</v>
      </c>
      <c r="G5203">
        <v>3304</v>
      </c>
      <c r="H5203" t="s">
        <v>15</v>
      </c>
      <c r="I5203">
        <v>0</v>
      </c>
      <c r="J5203" t="s">
        <v>16</v>
      </c>
      <c r="K5203" s="20">
        <v>0</v>
      </c>
      <c r="L5203" s="20">
        <v>1</v>
      </c>
      <c r="M5203" t="str">
        <f>_xlfn.XLOOKUP(Production_Downtime_Cleaned[[#This Row],[machine_id]],Machine_master[machine_id],Machine_master[department])</f>
        <v>Assembly</v>
      </c>
    </row>
    <row r="5204" spans="1:13">
      <c r="A5204" s="19">
        <v>45874</v>
      </c>
      <c r="B5204" t="s">
        <v>24</v>
      </c>
      <c r="C5204" t="s">
        <v>14</v>
      </c>
      <c r="D5204">
        <v>8</v>
      </c>
      <c r="E5204">
        <v>0</v>
      </c>
      <c r="F5204">
        <v>8</v>
      </c>
      <c r="G5204">
        <v>3410</v>
      </c>
      <c r="H5204" t="s">
        <v>15</v>
      </c>
      <c r="I5204">
        <v>0</v>
      </c>
      <c r="J5204" t="s">
        <v>16</v>
      </c>
      <c r="K5204" s="20">
        <v>0</v>
      </c>
      <c r="L5204" s="20">
        <v>1</v>
      </c>
      <c r="M5204" t="str">
        <f>_xlfn.XLOOKUP(Production_Downtime_Cleaned[[#This Row],[machine_id]],Machine_master[machine_id],Machine_master[department])</f>
        <v>Assembly</v>
      </c>
    </row>
    <row r="5205" spans="1:13">
      <c r="A5205" s="19">
        <v>45874</v>
      </c>
      <c r="B5205" t="s">
        <v>24</v>
      </c>
      <c r="C5205" t="s">
        <v>17</v>
      </c>
      <c r="D5205">
        <v>8</v>
      </c>
      <c r="E5205">
        <v>0</v>
      </c>
      <c r="F5205">
        <v>8</v>
      </c>
      <c r="G5205">
        <v>3117</v>
      </c>
      <c r="H5205" t="s">
        <v>15</v>
      </c>
      <c r="I5205">
        <v>0</v>
      </c>
      <c r="J5205" t="s">
        <v>16</v>
      </c>
      <c r="K5205" s="20">
        <v>0</v>
      </c>
      <c r="L5205" s="20">
        <v>1</v>
      </c>
      <c r="M5205" t="str">
        <f>_xlfn.XLOOKUP(Production_Downtime_Cleaned[[#This Row],[machine_id]],Machine_master[machine_id],Machine_master[department])</f>
        <v>Assembly</v>
      </c>
    </row>
    <row r="5206" spans="1:13">
      <c r="A5206" s="19">
        <v>45874</v>
      </c>
      <c r="B5206" t="s">
        <v>24</v>
      </c>
      <c r="C5206" t="s">
        <v>18</v>
      </c>
      <c r="D5206">
        <v>8</v>
      </c>
      <c r="E5206">
        <v>4.8</v>
      </c>
      <c r="F5206">
        <v>3.2</v>
      </c>
      <c r="G5206">
        <v>1233</v>
      </c>
      <c r="H5206" t="s">
        <v>27</v>
      </c>
      <c r="I5206">
        <v>3500</v>
      </c>
      <c r="J5206" t="s">
        <v>16</v>
      </c>
      <c r="K5206" s="20">
        <v>0.6</v>
      </c>
      <c r="L5206" s="20">
        <v>0.4</v>
      </c>
      <c r="M5206" t="str">
        <f>_xlfn.XLOOKUP(Production_Downtime_Cleaned[[#This Row],[machine_id]],Machine_master[machine_id],Machine_master[department])</f>
        <v>Assembly</v>
      </c>
    </row>
    <row r="5207" spans="1:13">
      <c r="A5207" s="19">
        <v>45874</v>
      </c>
      <c r="B5207" t="s">
        <v>25</v>
      </c>
      <c r="C5207" t="s">
        <v>14</v>
      </c>
      <c r="D5207">
        <v>8</v>
      </c>
      <c r="E5207">
        <v>0</v>
      </c>
      <c r="F5207">
        <v>8</v>
      </c>
      <c r="G5207">
        <v>3773</v>
      </c>
      <c r="H5207" t="s">
        <v>15</v>
      </c>
      <c r="I5207">
        <v>0</v>
      </c>
      <c r="J5207" t="s">
        <v>16</v>
      </c>
      <c r="K5207" s="20">
        <v>0</v>
      </c>
      <c r="L5207" s="20">
        <v>1</v>
      </c>
      <c r="M5207" t="str">
        <f>_xlfn.XLOOKUP(Production_Downtime_Cleaned[[#This Row],[machine_id]],Machine_master[machine_id],Machine_master[department])</f>
        <v>Cutting</v>
      </c>
    </row>
    <row r="5208" spans="1:13">
      <c r="A5208" s="19">
        <v>45874</v>
      </c>
      <c r="B5208" t="s">
        <v>25</v>
      </c>
      <c r="C5208" t="s">
        <v>17</v>
      </c>
      <c r="D5208">
        <v>8</v>
      </c>
      <c r="E5208">
        <v>0</v>
      </c>
      <c r="F5208">
        <v>8</v>
      </c>
      <c r="G5208">
        <v>4005</v>
      </c>
      <c r="H5208" t="s">
        <v>15</v>
      </c>
      <c r="I5208">
        <v>0</v>
      </c>
      <c r="J5208" t="s">
        <v>16</v>
      </c>
      <c r="K5208" s="20">
        <v>0</v>
      </c>
      <c r="L5208" s="20">
        <v>1</v>
      </c>
      <c r="M5208" t="str">
        <f>_xlfn.XLOOKUP(Production_Downtime_Cleaned[[#This Row],[machine_id]],Machine_master[machine_id],Machine_master[department])</f>
        <v>Cutting</v>
      </c>
    </row>
    <row r="5209" spans="1:13">
      <c r="A5209" s="19">
        <v>45874</v>
      </c>
      <c r="B5209" t="s">
        <v>25</v>
      </c>
      <c r="C5209" t="s">
        <v>18</v>
      </c>
      <c r="D5209">
        <v>8</v>
      </c>
      <c r="E5209">
        <v>0</v>
      </c>
      <c r="F5209">
        <v>8</v>
      </c>
      <c r="G5209">
        <v>3931</v>
      </c>
      <c r="H5209" t="s">
        <v>15</v>
      </c>
      <c r="I5209">
        <v>0</v>
      </c>
      <c r="J5209" t="s">
        <v>16</v>
      </c>
      <c r="K5209" s="20">
        <v>0</v>
      </c>
      <c r="L5209" s="20">
        <v>1</v>
      </c>
      <c r="M5209" t="str">
        <f>_xlfn.XLOOKUP(Production_Downtime_Cleaned[[#This Row],[machine_id]],Machine_master[machine_id],Machine_master[department])</f>
        <v>Cutting</v>
      </c>
    </row>
    <row r="5210" spans="1:13">
      <c r="A5210" s="19">
        <v>45875</v>
      </c>
      <c r="B5210" t="s">
        <v>13</v>
      </c>
      <c r="C5210" t="s">
        <v>14</v>
      </c>
      <c r="D5210">
        <v>8</v>
      </c>
      <c r="E5210">
        <v>3.8</v>
      </c>
      <c r="F5210">
        <v>4.2</v>
      </c>
      <c r="G5210">
        <v>2348</v>
      </c>
      <c r="H5210" t="s">
        <v>29</v>
      </c>
      <c r="I5210">
        <v>5300</v>
      </c>
      <c r="J5210" t="s">
        <v>16</v>
      </c>
      <c r="K5210" s="20">
        <v>0.48</v>
      </c>
      <c r="L5210" s="20">
        <v>0.53</v>
      </c>
      <c r="M5210" t="str">
        <f>_xlfn.XLOOKUP(Production_Downtime_Cleaned[[#This Row],[machine_id]],Machine_master[machine_id],Machine_master[department])</f>
        <v>Stamping</v>
      </c>
    </row>
    <row r="5211" spans="1:13">
      <c r="A5211" s="19">
        <v>45875</v>
      </c>
      <c r="B5211" t="s">
        <v>13</v>
      </c>
      <c r="C5211" t="s">
        <v>17</v>
      </c>
      <c r="D5211">
        <v>8</v>
      </c>
      <c r="E5211">
        <v>0</v>
      </c>
      <c r="F5211">
        <v>8</v>
      </c>
      <c r="G5211">
        <v>5710</v>
      </c>
      <c r="H5211" t="s">
        <v>15</v>
      </c>
      <c r="I5211">
        <v>0</v>
      </c>
      <c r="J5211" t="s">
        <v>16</v>
      </c>
      <c r="K5211" s="20">
        <v>0</v>
      </c>
      <c r="L5211" s="20">
        <v>1</v>
      </c>
      <c r="M5211" t="str">
        <f>_xlfn.XLOOKUP(Production_Downtime_Cleaned[[#This Row],[machine_id]],Machine_master[machine_id],Machine_master[department])</f>
        <v>Stamping</v>
      </c>
    </row>
    <row r="5212" spans="1:13">
      <c r="A5212" s="19">
        <v>45875</v>
      </c>
      <c r="B5212" t="s">
        <v>13</v>
      </c>
      <c r="C5212" t="s">
        <v>18</v>
      </c>
      <c r="D5212">
        <v>8</v>
      </c>
      <c r="E5212">
        <v>0</v>
      </c>
      <c r="F5212">
        <v>8</v>
      </c>
      <c r="G5212">
        <v>4981</v>
      </c>
      <c r="H5212" t="s">
        <v>15</v>
      </c>
      <c r="I5212">
        <v>0</v>
      </c>
      <c r="J5212" t="s">
        <v>16</v>
      </c>
      <c r="K5212" s="20">
        <v>0</v>
      </c>
      <c r="L5212" s="20">
        <v>1</v>
      </c>
      <c r="M5212" t="str">
        <f>_xlfn.XLOOKUP(Production_Downtime_Cleaned[[#This Row],[machine_id]],Machine_master[machine_id],Machine_master[department])</f>
        <v>Stamping</v>
      </c>
    </row>
    <row r="5213" spans="1:13">
      <c r="A5213" s="19">
        <v>45875</v>
      </c>
      <c r="B5213" t="s">
        <v>19</v>
      </c>
      <c r="C5213" t="s">
        <v>14</v>
      </c>
      <c r="D5213">
        <v>8</v>
      </c>
      <c r="E5213">
        <v>0</v>
      </c>
      <c r="F5213">
        <v>8</v>
      </c>
      <c r="G5213">
        <v>4999</v>
      </c>
      <c r="H5213" t="s">
        <v>15</v>
      </c>
      <c r="I5213">
        <v>0</v>
      </c>
      <c r="J5213" t="s">
        <v>16</v>
      </c>
      <c r="K5213" s="20">
        <v>0</v>
      </c>
      <c r="L5213" s="20">
        <v>1</v>
      </c>
      <c r="M5213" t="str">
        <f>_xlfn.XLOOKUP(Production_Downtime_Cleaned[[#This Row],[machine_id]],Machine_master[machine_id],Machine_master[department])</f>
        <v>Stamping</v>
      </c>
    </row>
    <row r="5214" spans="1:13">
      <c r="A5214" s="19">
        <v>45875</v>
      </c>
      <c r="B5214" t="s">
        <v>19</v>
      </c>
      <c r="C5214" t="s">
        <v>17</v>
      </c>
      <c r="D5214">
        <v>8</v>
      </c>
      <c r="E5214">
        <v>0</v>
      </c>
      <c r="F5214">
        <v>8</v>
      </c>
      <c r="G5214">
        <v>5556</v>
      </c>
      <c r="H5214" t="s">
        <v>15</v>
      </c>
      <c r="I5214">
        <v>0</v>
      </c>
      <c r="J5214" t="s">
        <v>16</v>
      </c>
      <c r="K5214" s="20">
        <v>0</v>
      </c>
      <c r="L5214" s="20">
        <v>1</v>
      </c>
      <c r="M5214" t="str">
        <f>_xlfn.XLOOKUP(Production_Downtime_Cleaned[[#This Row],[machine_id]],Machine_master[machine_id],Machine_master[department])</f>
        <v>Stamping</v>
      </c>
    </row>
    <row r="5215" spans="1:13">
      <c r="A5215" s="19">
        <v>45875</v>
      </c>
      <c r="B5215" t="s">
        <v>19</v>
      </c>
      <c r="C5215" t="s">
        <v>18</v>
      </c>
      <c r="D5215">
        <v>8</v>
      </c>
      <c r="E5215">
        <v>0</v>
      </c>
      <c r="F5215">
        <v>8</v>
      </c>
      <c r="G5215">
        <v>4707</v>
      </c>
      <c r="H5215" t="s">
        <v>15</v>
      </c>
      <c r="I5215">
        <v>0</v>
      </c>
      <c r="J5215" t="s">
        <v>16</v>
      </c>
      <c r="K5215" s="20">
        <v>0</v>
      </c>
      <c r="L5215" s="20">
        <v>1</v>
      </c>
      <c r="M5215" t="str">
        <f>_xlfn.XLOOKUP(Production_Downtime_Cleaned[[#This Row],[machine_id]],Machine_master[machine_id],Machine_master[department])</f>
        <v>Stamping</v>
      </c>
    </row>
    <row r="5216" spans="1:13">
      <c r="A5216" s="19">
        <v>45875</v>
      </c>
      <c r="B5216" t="s">
        <v>20</v>
      </c>
      <c r="C5216" t="s">
        <v>14</v>
      </c>
      <c r="D5216">
        <v>8</v>
      </c>
      <c r="E5216">
        <v>0</v>
      </c>
      <c r="F5216">
        <v>8</v>
      </c>
      <c r="G5216">
        <v>4725</v>
      </c>
      <c r="H5216" t="s">
        <v>15</v>
      </c>
      <c r="I5216">
        <v>0</v>
      </c>
      <c r="J5216" t="s">
        <v>16</v>
      </c>
      <c r="K5216" s="20">
        <v>0</v>
      </c>
      <c r="L5216" s="20">
        <v>1</v>
      </c>
      <c r="M5216" t="str">
        <f>_xlfn.XLOOKUP(Production_Downtime_Cleaned[[#This Row],[machine_id]],Machine_master[machine_id],Machine_master[department])</f>
        <v>Stamping</v>
      </c>
    </row>
    <row r="5217" spans="1:13">
      <c r="A5217" s="19">
        <v>45875</v>
      </c>
      <c r="B5217" t="s">
        <v>20</v>
      </c>
      <c r="C5217" t="s">
        <v>17</v>
      </c>
      <c r="D5217">
        <v>8</v>
      </c>
      <c r="E5217">
        <v>4.3</v>
      </c>
      <c r="F5217">
        <v>3.7</v>
      </c>
      <c r="G5217">
        <v>2122</v>
      </c>
      <c r="H5217" t="s">
        <v>30</v>
      </c>
      <c r="I5217">
        <v>8700</v>
      </c>
      <c r="J5217" t="s">
        <v>16</v>
      </c>
      <c r="K5217" s="20">
        <v>0.54</v>
      </c>
      <c r="L5217" s="20">
        <v>0.46</v>
      </c>
      <c r="M5217" t="str">
        <f>_xlfn.XLOOKUP(Production_Downtime_Cleaned[[#This Row],[machine_id]],Machine_master[machine_id],Machine_master[department])</f>
        <v>Stamping</v>
      </c>
    </row>
    <row r="5218" spans="1:13">
      <c r="A5218" s="19">
        <v>45875</v>
      </c>
      <c r="B5218" t="s">
        <v>20</v>
      </c>
      <c r="C5218" t="s">
        <v>18</v>
      </c>
      <c r="D5218">
        <v>8</v>
      </c>
      <c r="E5218">
        <v>6.6</v>
      </c>
      <c r="F5218">
        <v>1.4</v>
      </c>
      <c r="G5218">
        <v>835</v>
      </c>
      <c r="H5218" t="s">
        <v>26</v>
      </c>
      <c r="I5218">
        <v>8900</v>
      </c>
      <c r="J5218" t="s">
        <v>16</v>
      </c>
      <c r="K5218" s="20">
        <v>0.83</v>
      </c>
      <c r="L5218" s="20">
        <v>0.18</v>
      </c>
      <c r="M5218" t="str">
        <f>_xlfn.XLOOKUP(Production_Downtime_Cleaned[[#This Row],[machine_id]],Machine_master[machine_id],Machine_master[department])</f>
        <v>Stamping</v>
      </c>
    </row>
    <row r="5219" spans="1:13">
      <c r="A5219" s="19">
        <v>45875</v>
      </c>
      <c r="B5219" t="s">
        <v>21</v>
      </c>
      <c r="C5219" t="s">
        <v>14</v>
      </c>
      <c r="D5219">
        <v>8</v>
      </c>
      <c r="E5219">
        <v>0</v>
      </c>
      <c r="F5219">
        <v>8</v>
      </c>
      <c r="G5219">
        <v>642</v>
      </c>
      <c r="H5219" t="s">
        <v>15</v>
      </c>
      <c r="I5219">
        <v>0</v>
      </c>
      <c r="J5219" t="s">
        <v>16</v>
      </c>
      <c r="K5219" s="20">
        <v>0</v>
      </c>
      <c r="L5219" s="20">
        <v>1</v>
      </c>
      <c r="M5219" t="str">
        <f>_xlfn.XLOOKUP(Production_Downtime_Cleaned[[#This Row],[machine_id]],Machine_master[machine_id],Machine_master[department])</f>
        <v>Machining</v>
      </c>
    </row>
    <row r="5220" spans="1:13">
      <c r="A5220" s="19">
        <v>45875</v>
      </c>
      <c r="B5220" t="s">
        <v>21</v>
      </c>
      <c r="C5220" t="s">
        <v>17</v>
      </c>
      <c r="D5220">
        <v>8</v>
      </c>
      <c r="E5220">
        <v>0</v>
      </c>
      <c r="F5220">
        <v>8</v>
      </c>
      <c r="G5220">
        <v>712</v>
      </c>
      <c r="H5220" t="s">
        <v>15</v>
      </c>
      <c r="I5220">
        <v>0</v>
      </c>
      <c r="J5220" t="s">
        <v>16</v>
      </c>
      <c r="K5220" s="20">
        <v>0</v>
      </c>
      <c r="L5220" s="20">
        <v>1</v>
      </c>
      <c r="M5220" t="str">
        <f>_xlfn.XLOOKUP(Production_Downtime_Cleaned[[#This Row],[machine_id]],Machine_master[machine_id],Machine_master[department])</f>
        <v>Machining</v>
      </c>
    </row>
    <row r="5221" spans="1:13">
      <c r="A5221" s="19">
        <v>45875</v>
      </c>
      <c r="B5221" t="s">
        <v>21</v>
      </c>
      <c r="C5221" t="s">
        <v>18</v>
      </c>
      <c r="D5221">
        <v>8</v>
      </c>
      <c r="E5221">
        <v>0</v>
      </c>
      <c r="F5221">
        <v>8</v>
      </c>
      <c r="G5221">
        <v>668</v>
      </c>
      <c r="H5221" t="s">
        <v>15</v>
      </c>
      <c r="I5221">
        <v>0</v>
      </c>
      <c r="J5221" t="s">
        <v>16</v>
      </c>
      <c r="K5221" s="20">
        <v>0</v>
      </c>
      <c r="L5221" s="20">
        <v>1</v>
      </c>
      <c r="M5221" t="str">
        <f>_xlfn.XLOOKUP(Production_Downtime_Cleaned[[#This Row],[machine_id]],Machine_master[machine_id],Machine_master[department])</f>
        <v>Machining</v>
      </c>
    </row>
    <row r="5222" spans="1:13">
      <c r="A5222" s="19">
        <v>45875</v>
      </c>
      <c r="B5222" t="s">
        <v>22</v>
      </c>
      <c r="C5222" t="s">
        <v>14</v>
      </c>
      <c r="D5222">
        <v>8</v>
      </c>
      <c r="E5222">
        <v>3.3</v>
      </c>
      <c r="F5222">
        <v>4.7</v>
      </c>
      <c r="G5222">
        <v>418</v>
      </c>
      <c r="H5222" t="s">
        <v>27</v>
      </c>
      <c r="I5222">
        <v>7800</v>
      </c>
      <c r="J5222" t="s">
        <v>16</v>
      </c>
      <c r="K5222" s="20">
        <v>0.41</v>
      </c>
      <c r="L5222" s="20">
        <v>0.59</v>
      </c>
      <c r="M5222" t="str">
        <f>_xlfn.XLOOKUP(Production_Downtime_Cleaned[[#This Row],[machine_id]],Machine_master[machine_id],Machine_master[department])</f>
        <v>Machining</v>
      </c>
    </row>
    <row r="5223" spans="1:13">
      <c r="A5223" s="19">
        <v>45875</v>
      </c>
      <c r="B5223" t="s">
        <v>22</v>
      </c>
      <c r="C5223" t="s">
        <v>17</v>
      </c>
      <c r="D5223">
        <v>8</v>
      </c>
      <c r="E5223">
        <v>0</v>
      </c>
      <c r="F5223">
        <v>8</v>
      </c>
      <c r="G5223">
        <v>678</v>
      </c>
      <c r="H5223" t="s">
        <v>15</v>
      </c>
      <c r="I5223">
        <v>0</v>
      </c>
      <c r="J5223" t="s">
        <v>16</v>
      </c>
      <c r="K5223" s="20">
        <v>0</v>
      </c>
      <c r="L5223" s="20">
        <v>1</v>
      </c>
      <c r="M5223" t="str">
        <f>_xlfn.XLOOKUP(Production_Downtime_Cleaned[[#This Row],[machine_id]],Machine_master[machine_id],Machine_master[department])</f>
        <v>Machining</v>
      </c>
    </row>
    <row r="5224" spans="1:13">
      <c r="A5224" s="19">
        <v>45875</v>
      </c>
      <c r="B5224" t="s">
        <v>22</v>
      </c>
      <c r="C5224" t="s">
        <v>18</v>
      </c>
      <c r="D5224">
        <v>8</v>
      </c>
      <c r="E5224">
        <v>0</v>
      </c>
      <c r="F5224">
        <v>8</v>
      </c>
      <c r="G5224">
        <v>725</v>
      </c>
      <c r="H5224" t="s">
        <v>15</v>
      </c>
      <c r="I5224">
        <v>0</v>
      </c>
      <c r="J5224" t="s">
        <v>16</v>
      </c>
      <c r="K5224" s="20">
        <v>0</v>
      </c>
      <c r="L5224" s="20">
        <v>1</v>
      </c>
      <c r="M5224" t="str">
        <f>_xlfn.XLOOKUP(Production_Downtime_Cleaned[[#This Row],[machine_id]],Machine_master[machine_id],Machine_master[department])</f>
        <v>Machining</v>
      </c>
    </row>
    <row r="5225" spans="1:13">
      <c r="A5225" s="19">
        <v>45875</v>
      </c>
      <c r="B5225" t="s">
        <v>23</v>
      </c>
      <c r="C5225" t="s">
        <v>14</v>
      </c>
      <c r="D5225">
        <v>8</v>
      </c>
      <c r="E5225">
        <v>0</v>
      </c>
      <c r="F5225">
        <v>8</v>
      </c>
      <c r="G5225">
        <v>3075</v>
      </c>
      <c r="H5225" t="s">
        <v>15</v>
      </c>
      <c r="I5225">
        <v>0</v>
      </c>
      <c r="J5225" t="s">
        <v>16</v>
      </c>
      <c r="K5225" s="20">
        <v>0</v>
      </c>
      <c r="L5225" s="20">
        <v>1</v>
      </c>
      <c r="M5225" t="str">
        <f>_xlfn.XLOOKUP(Production_Downtime_Cleaned[[#This Row],[machine_id]],Machine_master[machine_id],Machine_master[department])</f>
        <v>Assembly</v>
      </c>
    </row>
    <row r="5226" spans="1:13">
      <c r="A5226" s="19">
        <v>45875</v>
      </c>
      <c r="B5226" t="s">
        <v>23</v>
      </c>
      <c r="C5226" t="s">
        <v>17</v>
      </c>
      <c r="D5226">
        <v>8</v>
      </c>
      <c r="E5226">
        <v>0</v>
      </c>
      <c r="F5226">
        <v>8</v>
      </c>
      <c r="G5226">
        <v>3379</v>
      </c>
      <c r="H5226" t="s">
        <v>15</v>
      </c>
      <c r="I5226">
        <v>0</v>
      </c>
      <c r="J5226" t="s">
        <v>16</v>
      </c>
      <c r="K5226" s="20">
        <v>0</v>
      </c>
      <c r="L5226" s="20">
        <v>1</v>
      </c>
      <c r="M5226" t="str">
        <f>_xlfn.XLOOKUP(Production_Downtime_Cleaned[[#This Row],[machine_id]],Machine_master[machine_id],Machine_master[department])</f>
        <v>Assembly</v>
      </c>
    </row>
    <row r="5227" spans="1:13">
      <c r="A5227" s="19">
        <v>45875</v>
      </c>
      <c r="B5227" t="s">
        <v>23</v>
      </c>
      <c r="C5227" t="s">
        <v>18</v>
      </c>
      <c r="D5227">
        <v>8</v>
      </c>
      <c r="E5227">
        <v>0</v>
      </c>
      <c r="F5227">
        <v>8</v>
      </c>
      <c r="G5227">
        <v>3673</v>
      </c>
      <c r="H5227" t="s">
        <v>15</v>
      </c>
      <c r="I5227">
        <v>0</v>
      </c>
      <c r="J5227" t="s">
        <v>16</v>
      </c>
      <c r="K5227" s="20">
        <v>0</v>
      </c>
      <c r="L5227" s="20">
        <v>1</v>
      </c>
      <c r="M5227" t="str">
        <f>_xlfn.XLOOKUP(Production_Downtime_Cleaned[[#This Row],[machine_id]],Machine_master[machine_id],Machine_master[department])</f>
        <v>Assembly</v>
      </c>
    </row>
    <row r="5228" spans="1:13">
      <c r="A5228" s="19">
        <v>45875</v>
      </c>
      <c r="B5228" t="s">
        <v>24</v>
      </c>
      <c r="C5228" t="s">
        <v>14</v>
      </c>
      <c r="D5228">
        <v>8</v>
      </c>
      <c r="E5228">
        <v>0.7</v>
      </c>
      <c r="F5228">
        <v>7.3</v>
      </c>
      <c r="G5228">
        <v>3091</v>
      </c>
      <c r="H5228" t="s">
        <v>28</v>
      </c>
      <c r="I5228">
        <v>2000</v>
      </c>
      <c r="J5228" t="s">
        <v>16</v>
      </c>
      <c r="K5228" s="20">
        <v>0.09</v>
      </c>
      <c r="L5228" s="20">
        <v>0.91</v>
      </c>
      <c r="M5228" t="str">
        <f>_xlfn.XLOOKUP(Production_Downtime_Cleaned[[#This Row],[machine_id]],Machine_master[machine_id],Machine_master[department])</f>
        <v>Assembly</v>
      </c>
    </row>
    <row r="5229" spans="1:13">
      <c r="A5229" s="19">
        <v>45875</v>
      </c>
      <c r="B5229" t="s">
        <v>24</v>
      </c>
      <c r="C5229" t="s">
        <v>17</v>
      </c>
      <c r="D5229">
        <v>8</v>
      </c>
      <c r="E5229">
        <v>0</v>
      </c>
      <c r="F5229">
        <v>8</v>
      </c>
      <c r="G5229">
        <v>3234</v>
      </c>
      <c r="H5229" t="s">
        <v>15</v>
      </c>
      <c r="I5229">
        <v>0</v>
      </c>
      <c r="J5229" t="s">
        <v>16</v>
      </c>
      <c r="K5229" s="20">
        <v>0</v>
      </c>
      <c r="L5229" s="20">
        <v>1</v>
      </c>
      <c r="M5229" t="str">
        <f>_xlfn.XLOOKUP(Production_Downtime_Cleaned[[#This Row],[machine_id]],Machine_master[machine_id],Machine_master[department])</f>
        <v>Assembly</v>
      </c>
    </row>
    <row r="5230" spans="1:13">
      <c r="A5230" s="19">
        <v>45875</v>
      </c>
      <c r="B5230" t="s">
        <v>24</v>
      </c>
      <c r="C5230" t="s">
        <v>18</v>
      </c>
      <c r="D5230">
        <v>8</v>
      </c>
      <c r="E5230">
        <v>2.8</v>
      </c>
      <c r="F5230">
        <v>5.2</v>
      </c>
      <c r="G5230">
        <v>2125</v>
      </c>
      <c r="H5230" t="s">
        <v>26</v>
      </c>
      <c r="I5230">
        <v>4400</v>
      </c>
      <c r="J5230" t="s">
        <v>16</v>
      </c>
      <c r="K5230" s="20">
        <v>0.35</v>
      </c>
      <c r="L5230" s="20">
        <v>0.65</v>
      </c>
      <c r="M5230" t="str">
        <f>_xlfn.XLOOKUP(Production_Downtime_Cleaned[[#This Row],[machine_id]],Machine_master[machine_id],Machine_master[department])</f>
        <v>Assembly</v>
      </c>
    </row>
    <row r="5231" spans="1:13">
      <c r="A5231" s="19">
        <v>45875</v>
      </c>
      <c r="B5231" t="s">
        <v>25</v>
      </c>
      <c r="C5231" t="s">
        <v>14</v>
      </c>
      <c r="D5231">
        <v>8</v>
      </c>
      <c r="E5231">
        <v>0</v>
      </c>
      <c r="F5231">
        <v>8</v>
      </c>
      <c r="G5231">
        <v>3992</v>
      </c>
      <c r="H5231" t="s">
        <v>15</v>
      </c>
      <c r="I5231">
        <v>0</v>
      </c>
      <c r="J5231" t="s">
        <v>16</v>
      </c>
      <c r="K5231" s="20">
        <v>0</v>
      </c>
      <c r="L5231" s="20">
        <v>1</v>
      </c>
      <c r="M5231" t="str">
        <f>_xlfn.XLOOKUP(Production_Downtime_Cleaned[[#This Row],[machine_id]],Machine_master[machine_id],Machine_master[department])</f>
        <v>Cutting</v>
      </c>
    </row>
    <row r="5232" spans="1:13">
      <c r="A5232" s="19">
        <v>45875</v>
      </c>
      <c r="B5232" t="s">
        <v>25</v>
      </c>
      <c r="C5232" t="s">
        <v>17</v>
      </c>
      <c r="D5232">
        <v>8</v>
      </c>
      <c r="E5232">
        <v>6.1</v>
      </c>
      <c r="F5232">
        <v>1.9</v>
      </c>
      <c r="G5232">
        <v>1036</v>
      </c>
      <c r="H5232" t="s">
        <v>30</v>
      </c>
      <c r="I5232">
        <v>12800</v>
      </c>
      <c r="J5232" t="s">
        <v>16</v>
      </c>
      <c r="K5232" s="20">
        <v>0.76</v>
      </c>
      <c r="L5232" s="20">
        <v>0.24</v>
      </c>
      <c r="M5232" t="str">
        <f>_xlfn.XLOOKUP(Production_Downtime_Cleaned[[#This Row],[machine_id]],Machine_master[machine_id],Machine_master[department])</f>
        <v>Cutting</v>
      </c>
    </row>
    <row r="5233" spans="1:13">
      <c r="A5233" s="19">
        <v>45875</v>
      </c>
      <c r="B5233" t="s">
        <v>25</v>
      </c>
      <c r="C5233" t="s">
        <v>18</v>
      </c>
      <c r="D5233">
        <v>8</v>
      </c>
      <c r="E5233">
        <v>2.2000000000000002</v>
      </c>
      <c r="F5233">
        <v>5.8</v>
      </c>
      <c r="G5233">
        <v>2383</v>
      </c>
      <c r="H5233" t="s">
        <v>28</v>
      </c>
      <c r="I5233">
        <v>2000</v>
      </c>
      <c r="J5233" t="s">
        <v>16</v>
      </c>
      <c r="K5233" s="20">
        <v>0.28000000000000003</v>
      </c>
      <c r="L5233" s="20">
        <v>0.73</v>
      </c>
      <c r="M5233" t="str">
        <f>_xlfn.XLOOKUP(Production_Downtime_Cleaned[[#This Row],[machine_id]],Machine_master[machine_id],Machine_master[department])</f>
        <v>Cutting</v>
      </c>
    </row>
    <row r="5234" spans="1:13">
      <c r="A5234" s="19">
        <v>45876</v>
      </c>
      <c r="B5234" t="s">
        <v>13</v>
      </c>
      <c r="C5234" t="s">
        <v>14</v>
      </c>
      <c r="D5234">
        <v>8</v>
      </c>
      <c r="E5234">
        <v>0</v>
      </c>
      <c r="F5234">
        <v>8</v>
      </c>
      <c r="G5234">
        <v>4526</v>
      </c>
      <c r="H5234" t="s">
        <v>15</v>
      </c>
      <c r="I5234">
        <v>0</v>
      </c>
      <c r="J5234" t="s">
        <v>16</v>
      </c>
      <c r="K5234" s="20">
        <v>0</v>
      </c>
      <c r="L5234" s="20">
        <v>1</v>
      </c>
      <c r="M5234" t="str">
        <f>_xlfn.XLOOKUP(Production_Downtime_Cleaned[[#This Row],[machine_id]],Machine_master[machine_id],Machine_master[department])</f>
        <v>Stamping</v>
      </c>
    </row>
    <row r="5235" spans="1:13">
      <c r="A5235" s="19">
        <v>45876</v>
      </c>
      <c r="B5235" t="s">
        <v>13</v>
      </c>
      <c r="C5235" t="s">
        <v>17</v>
      </c>
      <c r="D5235">
        <v>8</v>
      </c>
      <c r="E5235">
        <v>5.3</v>
      </c>
      <c r="F5235">
        <v>2.7</v>
      </c>
      <c r="G5235">
        <v>1885</v>
      </c>
      <c r="H5235" t="s">
        <v>28</v>
      </c>
      <c r="I5235">
        <v>8900</v>
      </c>
      <c r="J5235" t="s">
        <v>16</v>
      </c>
      <c r="K5235" s="20">
        <v>0.66</v>
      </c>
      <c r="L5235" s="20">
        <v>0.34</v>
      </c>
      <c r="M5235" t="str">
        <f>_xlfn.XLOOKUP(Production_Downtime_Cleaned[[#This Row],[machine_id]],Machine_master[machine_id],Machine_master[department])</f>
        <v>Stamping</v>
      </c>
    </row>
    <row r="5236" spans="1:13">
      <c r="A5236" s="19">
        <v>45876</v>
      </c>
      <c r="B5236" t="s">
        <v>13</v>
      </c>
      <c r="C5236" t="s">
        <v>18</v>
      </c>
      <c r="D5236">
        <v>8</v>
      </c>
      <c r="E5236">
        <v>0</v>
      </c>
      <c r="F5236">
        <v>8</v>
      </c>
      <c r="G5236">
        <v>4935</v>
      </c>
      <c r="H5236" t="s">
        <v>15</v>
      </c>
      <c r="I5236">
        <v>0</v>
      </c>
      <c r="J5236" t="s">
        <v>16</v>
      </c>
      <c r="K5236" s="20">
        <v>0</v>
      </c>
      <c r="L5236" s="20">
        <v>1</v>
      </c>
      <c r="M5236" t="str">
        <f>_xlfn.XLOOKUP(Production_Downtime_Cleaned[[#This Row],[machine_id]],Machine_master[machine_id],Machine_master[department])</f>
        <v>Stamping</v>
      </c>
    </row>
    <row r="5237" spans="1:13">
      <c r="A5237" s="19">
        <v>45876</v>
      </c>
      <c r="B5237" t="s">
        <v>19</v>
      </c>
      <c r="C5237" t="s">
        <v>14</v>
      </c>
      <c r="D5237">
        <v>8</v>
      </c>
      <c r="E5237">
        <v>0</v>
      </c>
      <c r="F5237">
        <v>8</v>
      </c>
      <c r="G5237">
        <v>5444</v>
      </c>
      <c r="H5237" t="s">
        <v>15</v>
      </c>
      <c r="I5237">
        <v>0</v>
      </c>
      <c r="J5237" t="s">
        <v>16</v>
      </c>
      <c r="K5237" s="20">
        <v>0</v>
      </c>
      <c r="L5237" s="20">
        <v>1</v>
      </c>
      <c r="M5237" t="str">
        <f>_xlfn.XLOOKUP(Production_Downtime_Cleaned[[#This Row],[machine_id]],Machine_master[machine_id],Machine_master[department])</f>
        <v>Stamping</v>
      </c>
    </row>
    <row r="5238" spans="1:13">
      <c r="A5238" s="19">
        <v>45876</v>
      </c>
      <c r="B5238" t="s">
        <v>19</v>
      </c>
      <c r="C5238" t="s">
        <v>17</v>
      </c>
      <c r="D5238">
        <v>8</v>
      </c>
      <c r="E5238">
        <v>0</v>
      </c>
      <c r="F5238">
        <v>8</v>
      </c>
      <c r="G5238">
        <v>4864</v>
      </c>
      <c r="H5238" t="s">
        <v>15</v>
      </c>
      <c r="I5238">
        <v>0</v>
      </c>
      <c r="J5238" t="s">
        <v>16</v>
      </c>
      <c r="K5238" s="20">
        <v>0</v>
      </c>
      <c r="L5238" s="20">
        <v>1</v>
      </c>
      <c r="M5238" t="str">
        <f>_xlfn.XLOOKUP(Production_Downtime_Cleaned[[#This Row],[machine_id]],Machine_master[machine_id],Machine_master[department])</f>
        <v>Stamping</v>
      </c>
    </row>
    <row r="5239" spans="1:13">
      <c r="A5239" s="19">
        <v>45876</v>
      </c>
      <c r="B5239" t="s">
        <v>19</v>
      </c>
      <c r="C5239" t="s">
        <v>18</v>
      </c>
      <c r="D5239">
        <v>8</v>
      </c>
      <c r="E5239">
        <v>2.4</v>
      </c>
      <c r="F5239">
        <v>5.6</v>
      </c>
      <c r="G5239">
        <v>3781</v>
      </c>
      <c r="H5239" t="s">
        <v>30</v>
      </c>
      <c r="I5239">
        <v>4300</v>
      </c>
      <c r="J5239" t="s">
        <v>16</v>
      </c>
      <c r="K5239" s="20">
        <v>0.3</v>
      </c>
      <c r="L5239" s="20">
        <v>0.7</v>
      </c>
      <c r="M5239" t="str">
        <f>_xlfn.XLOOKUP(Production_Downtime_Cleaned[[#This Row],[machine_id]],Machine_master[machine_id],Machine_master[department])</f>
        <v>Stamping</v>
      </c>
    </row>
    <row r="5240" spans="1:13">
      <c r="A5240" s="19">
        <v>45876</v>
      </c>
      <c r="B5240" t="s">
        <v>20</v>
      </c>
      <c r="C5240" t="s">
        <v>14</v>
      </c>
      <c r="D5240">
        <v>8</v>
      </c>
      <c r="E5240">
        <v>0</v>
      </c>
      <c r="F5240">
        <v>8</v>
      </c>
      <c r="G5240">
        <v>4150</v>
      </c>
      <c r="H5240" t="s">
        <v>15</v>
      </c>
      <c r="I5240">
        <v>0</v>
      </c>
      <c r="J5240" t="s">
        <v>16</v>
      </c>
      <c r="K5240" s="20">
        <v>0</v>
      </c>
      <c r="L5240" s="20">
        <v>1</v>
      </c>
      <c r="M5240" t="str">
        <f>_xlfn.XLOOKUP(Production_Downtime_Cleaned[[#This Row],[machine_id]],Machine_master[machine_id],Machine_master[department])</f>
        <v>Stamping</v>
      </c>
    </row>
    <row r="5241" spans="1:13">
      <c r="A5241" s="19">
        <v>45876</v>
      </c>
      <c r="B5241" t="s">
        <v>20</v>
      </c>
      <c r="C5241" t="s">
        <v>17</v>
      </c>
      <c r="D5241">
        <v>8</v>
      </c>
      <c r="E5241">
        <v>4.9000000000000004</v>
      </c>
      <c r="F5241">
        <v>3.1</v>
      </c>
      <c r="G5241">
        <v>1850</v>
      </c>
      <c r="H5241" t="s">
        <v>27</v>
      </c>
      <c r="I5241">
        <v>14600</v>
      </c>
      <c r="J5241" t="s">
        <v>16</v>
      </c>
      <c r="K5241" s="20">
        <v>0.61</v>
      </c>
      <c r="L5241" s="20">
        <v>0.39</v>
      </c>
      <c r="M5241" t="str">
        <f>_xlfn.XLOOKUP(Production_Downtime_Cleaned[[#This Row],[machine_id]],Machine_master[machine_id],Machine_master[department])</f>
        <v>Stamping</v>
      </c>
    </row>
    <row r="5242" spans="1:13">
      <c r="A5242" s="19">
        <v>45876</v>
      </c>
      <c r="B5242" t="s">
        <v>20</v>
      </c>
      <c r="C5242" t="s">
        <v>18</v>
      </c>
      <c r="D5242">
        <v>8</v>
      </c>
      <c r="E5242">
        <v>0</v>
      </c>
      <c r="F5242">
        <v>8</v>
      </c>
      <c r="G5242">
        <v>4731</v>
      </c>
      <c r="H5242" t="s">
        <v>15</v>
      </c>
      <c r="I5242">
        <v>0</v>
      </c>
      <c r="J5242" t="s">
        <v>16</v>
      </c>
      <c r="K5242" s="20">
        <v>0</v>
      </c>
      <c r="L5242" s="20">
        <v>1</v>
      </c>
      <c r="M5242" t="str">
        <f>_xlfn.XLOOKUP(Production_Downtime_Cleaned[[#This Row],[machine_id]],Machine_master[machine_id],Machine_master[department])</f>
        <v>Stamping</v>
      </c>
    </row>
    <row r="5243" spans="1:13">
      <c r="A5243" s="19">
        <v>45876</v>
      </c>
      <c r="B5243" t="s">
        <v>21</v>
      </c>
      <c r="C5243" t="s">
        <v>14</v>
      </c>
      <c r="D5243">
        <v>8</v>
      </c>
      <c r="E5243">
        <v>0</v>
      </c>
      <c r="F5243">
        <v>8</v>
      </c>
      <c r="G5243">
        <v>526</v>
      </c>
      <c r="H5243" t="s">
        <v>15</v>
      </c>
      <c r="I5243">
        <v>0</v>
      </c>
      <c r="J5243" t="s">
        <v>16</v>
      </c>
      <c r="K5243" s="20">
        <v>0</v>
      </c>
      <c r="L5243" s="20">
        <v>1</v>
      </c>
      <c r="M5243" t="str">
        <f>_xlfn.XLOOKUP(Production_Downtime_Cleaned[[#This Row],[machine_id]],Machine_master[machine_id],Machine_master[department])</f>
        <v>Machining</v>
      </c>
    </row>
    <row r="5244" spans="1:13">
      <c r="A5244" s="19">
        <v>45876</v>
      </c>
      <c r="B5244" t="s">
        <v>21</v>
      </c>
      <c r="C5244" t="s">
        <v>17</v>
      </c>
      <c r="D5244">
        <v>8</v>
      </c>
      <c r="E5244">
        <v>0</v>
      </c>
      <c r="F5244">
        <v>8</v>
      </c>
      <c r="G5244">
        <v>603</v>
      </c>
      <c r="H5244" t="s">
        <v>15</v>
      </c>
      <c r="I5244">
        <v>0</v>
      </c>
      <c r="J5244" t="s">
        <v>16</v>
      </c>
      <c r="K5244" s="20">
        <v>0</v>
      </c>
      <c r="L5244" s="20">
        <v>1</v>
      </c>
      <c r="M5244" t="str">
        <f>_xlfn.XLOOKUP(Production_Downtime_Cleaned[[#This Row],[machine_id]],Machine_master[machine_id],Machine_master[department])</f>
        <v>Machining</v>
      </c>
    </row>
    <row r="5245" spans="1:13">
      <c r="A5245" s="19">
        <v>45876</v>
      </c>
      <c r="B5245" t="s">
        <v>21</v>
      </c>
      <c r="C5245" t="s">
        <v>18</v>
      </c>
      <c r="D5245">
        <v>8</v>
      </c>
      <c r="E5245">
        <v>0</v>
      </c>
      <c r="F5245">
        <v>8</v>
      </c>
      <c r="G5245">
        <v>598</v>
      </c>
      <c r="H5245" t="s">
        <v>15</v>
      </c>
      <c r="I5245">
        <v>0</v>
      </c>
      <c r="J5245" t="s">
        <v>16</v>
      </c>
      <c r="K5245" s="20">
        <v>0</v>
      </c>
      <c r="L5245" s="20">
        <v>1</v>
      </c>
      <c r="M5245" t="str">
        <f>_xlfn.XLOOKUP(Production_Downtime_Cleaned[[#This Row],[machine_id]],Machine_master[machine_id],Machine_master[department])</f>
        <v>Machining</v>
      </c>
    </row>
    <row r="5246" spans="1:13">
      <c r="A5246" s="19">
        <v>45876</v>
      </c>
      <c r="B5246" t="s">
        <v>22</v>
      </c>
      <c r="C5246" t="s">
        <v>14</v>
      </c>
      <c r="D5246">
        <v>8</v>
      </c>
      <c r="E5246">
        <v>0</v>
      </c>
      <c r="F5246">
        <v>8</v>
      </c>
      <c r="G5246">
        <v>630</v>
      </c>
      <c r="H5246" t="s">
        <v>15</v>
      </c>
      <c r="I5246">
        <v>0</v>
      </c>
      <c r="J5246" t="s">
        <v>16</v>
      </c>
      <c r="K5246" s="20">
        <v>0</v>
      </c>
      <c r="L5246" s="20">
        <v>1</v>
      </c>
      <c r="M5246" t="str">
        <f>_xlfn.XLOOKUP(Production_Downtime_Cleaned[[#This Row],[machine_id]],Machine_master[machine_id],Machine_master[department])</f>
        <v>Machining</v>
      </c>
    </row>
    <row r="5247" spans="1:13">
      <c r="A5247" s="19">
        <v>45876</v>
      </c>
      <c r="B5247" t="s">
        <v>22</v>
      </c>
      <c r="C5247" t="s">
        <v>17</v>
      </c>
      <c r="D5247">
        <v>8</v>
      </c>
      <c r="E5247">
        <v>0</v>
      </c>
      <c r="F5247">
        <v>8</v>
      </c>
      <c r="G5247">
        <v>732</v>
      </c>
      <c r="H5247" t="s">
        <v>15</v>
      </c>
      <c r="I5247">
        <v>0</v>
      </c>
      <c r="J5247" t="s">
        <v>16</v>
      </c>
      <c r="K5247" s="20">
        <v>0</v>
      </c>
      <c r="L5247" s="20">
        <v>1</v>
      </c>
      <c r="M5247" t="str">
        <f>_xlfn.XLOOKUP(Production_Downtime_Cleaned[[#This Row],[machine_id]],Machine_master[machine_id],Machine_master[department])</f>
        <v>Machining</v>
      </c>
    </row>
    <row r="5248" spans="1:13">
      <c r="A5248" s="19">
        <v>45876</v>
      </c>
      <c r="B5248" t="s">
        <v>22</v>
      </c>
      <c r="C5248" t="s">
        <v>18</v>
      </c>
      <c r="D5248">
        <v>8</v>
      </c>
      <c r="E5248">
        <v>0</v>
      </c>
      <c r="F5248">
        <v>8</v>
      </c>
      <c r="G5248">
        <v>688</v>
      </c>
      <c r="H5248" t="s">
        <v>15</v>
      </c>
      <c r="I5248">
        <v>0</v>
      </c>
      <c r="J5248" t="s">
        <v>16</v>
      </c>
      <c r="K5248" s="20">
        <v>0</v>
      </c>
      <c r="L5248" s="20">
        <v>1</v>
      </c>
      <c r="M5248" t="str">
        <f>_xlfn.XLOOKUP(Production_Downtime_Cleaned[[#This Row],[machine_id]],Machine_master[machine_id],Machine_master[department])</f>
        <v>Machining</v>
      </c>
    </row>
    <row r="5249" spans="1:13">
      <c r="A5249" s="19">
        <v>45876</v>
      </c>
      <c r="B5249" t="s">
        <v>23</v>
      </c>
      <c r="C5249" t="s">
        <v>14</v>
      </c>
      <c r="D5249">
        <v>8</v>
      </c>
      <c r="E5249">
        <v>0</v>
      </c>
      <c r="F5249">
        <v>8</v>
      </c>
      <c r="G5249">
        <v>3053</v>
      </c>
      <c r="H5249" t="s">
        <v>15</v>
      </c>
      <c r="I5249">
        <v>0</v>
      </c>
      <c r="J5249" t="s">
        <v>16</v>
      </c>
      <c r="K5249" s="20">
        <v>0</v>
      </c>
      <c r="L5249" s="20">
        <v>1</v>
      </c>
      <c r="M5249" t="str">
        <f>_xlfn.XLOOKUP(Production_Downtime_Cleaned[[#This Row],[machine_id]],Machine_master[machine_id],Machine_master[department])</f>
        <v>Assembly</v>
      </c>
    </row>
    <row r="5250" spans="1:13">
      <c r="A5250" s="19">
        <v>45876</v>
      </c>
      <c r="B5250" t="s">
        <v>23</v>
      </c>
      <c r="C5250" t="s">
        <v>17</v>
      </c>
      <c r="D5250">
        <v>8</v>
      </c>
      <c r="E5250">
        <v>0</v>
      </c>
      <c r="F5250">
        <v>8</v>
      </c>
      <c r="G5250">
        <v>3557</v>
      </c>
      <c r="H5250" t="s">
        <v>15</v>
      </c>
      <c r="I5250">
        <v>0</v>
      </c>
      <c r="J5250" t="s">
        <v>16</v>
      </c>
      <c r="K5250" s="20">
        <v>0</v>
      </c>
      <c r="L5250" s="20">
        <v>1</v>
      </c>
      <c r="M5250" t="str">
        <f>_xlfn.XLOOKUP(Production_Downtime_Cleaned[[#This Row],[machine_id]],Machine_master[machine_id],Machine_master[department])</f>
        <v>Assembly</v>
      </c>
    </row>
    <row r="5251" spans="1:13">
      <c r="A5251" s="19">
        <v>45876</v>
      </c>
      <c r="B5251" t="s">
        <v>23</v>
      </c>
      <c r="C5251" t="s">
        <v>18</v>
      </c>
      <c r="D5251">
        <v>8</v>
      </c>
      <c r="E5251">
        <v>3.4</v>
      </c>
      <c r="F5251">
        <v>4.5999999999999996</v>
      </c>
      <c r="G5251">
        <v>2100</v>
      </c>
      <c r="H5251" t="s">
        <v>27</v>
      </c>
      <c r="I5251">
        <v>8700</v>
      </c>
      <c r="J5251" t="s">
        <v>16</v>
      </c>
      <c r="K5251" s="20">
        <v>0.43</v>
      </c>
      <c r="L5251" s="20">
        <v>0.57999999999999996</v>
      </c>
      <c r="M5251" t="str">
        <f>_xlfn.XLOOKUP(Production_Downtime_Cleaned[[#This Row],[machine_id]],Machine_master[machine_id],Machine_master[department])</f>
        <v>Assembly</v>
      </c>
    </row>
    <row r="5252" spans="1:13">
      <c r="A5252" s="19">
        <v>45876</v>
      </c>
      <c r="B5252" t="s">
        <v>24</v>
      </c>
      <c r="C5252" t="s">
        <v>14</v>
      </c>
      <c r="D5252">
        <v>8</v>
      </c>
      <c r="E5252">
        <v>3.3</v>
      </c>
      <c r="F5252">
        <v>4.7</v>
      </c>
      <c r="G5252">
        <v>1815</v>
      </c>
      <c r="H5252" t="s">
        <v>27</v>
      </c>
      <c r="I5252">
        <v>7300</v>
      </c>
      <c r="J5252" t="s">
        <v>16</v>
      </c>
      <c r="K5252" s="20">
        <v>0.41</v>
      </c>
      <c r="L5252" s="20">
        <v>0.59</v>
      </c>
      <c r="M5252" t="str">
        <f>_xlfn.XLOOKUP(Production_Downtime_Cleaned[[#This Row],[machine_id]],Machine_master[machine_id],Machine_master[department])</f>
        <v>Assembly</v>
      </c>
    </row>
    <row r="5253" spans="1:13">
      <c r="A5253" s="19">
        <v>45876</v>
      </c>
      <c r="B5253" t="s">
        <v>24</v>
      </c>
      <c r="C5253" t="s">
        <v>17</v>
      </c>
      <c r="D5253">
        <v>8</v>
      </c>
      <c r="E5253">
        <v>1.6</v>
      </c>
      <c r="F5253">
        <v>6.4</v>
      </c>
      <c r="G5253">
        <v>2830</v>
      </c>
      <c r="H5253" t="s">
        <v>28</v>
      </c>
      <c r="I5253">
        <v>6300</v>
      </c>
      <c r="J5253" t="s">
        <v>16</v>
      </c>
      <c r="K5253" s="20">
        <v>0.2</v>
      </c>
      <c r="L5253" s="20">
        <v>0.8</v>
      </c>
      <c r="M5253" t="str">
        <f>_xlfn.XLOOKUP(Production_Downtime_Cleaned[[#This Row],[machine_id]],Machine_master[machine_id],Machine_master[department])</f>
        <v>Assembly</v>
      </c>
    </row>
    <row r="5254" spans="1:13">
      <c r="A5254" s="19">
        <v>45876</v>
      </c>
      <c r="B5254" t="s">
        <v>24</v>
      </c>
      <c r="C5254" t="s">
        <v>18</v>
      </c>
      <c r="D5254">
        <v>8</v>
      </c>
      <c r="E5254">
        <v>0</v>
      </c>
      <c r="F5254">
        <v>8</v>
      </c>
      <c r="G5254">
        <v>2960</v>
      </c>
      <c r="H5254" t="s">
        <v>15</v>
      </c>
      <c r="I5254">
        <v>0</v>
      </c>
      <c r="J5254" t="s">
        <v>16</v>
      </c>
      <c r="K5254" s="20">
        <v>0</v>
      </c>
      <c r="L5254" s="20">
        <v>1</v>
      </c>
      <c r="M5254" t="str">
        <f>_xlfn.XLOOKUP(Production_Downtime_Cleaned[[#This Row],[machine_id]],Machine_master[machine_id],Machine_master[department])</f>
        <v>Assembly</v>
      </c>
    </row>
    <row r="5255" spans="1:13">
      <c r="A5255" s="19">
        <v>45876</v>
      </c>
      <c r="B5255" t="s">
        <v>25</v>
      </c>
      <c r="C5255" t="s">
        <v>14</v>
      </c>
      <c r="D5255">
        <v>8</v>
      </c>
      <c r="E5255">
        <v>0</v>
      </c>
      <c r="F5255">
        <v>8</v>
      </c>
      <c r="G5255">
        <v>3843</v>
      </c>
      <c r="H5255" t="s">
        <v>15</v>
      </c>
      <c r="I5255">
        <v>0</v>
      </c>
      <c r="J5255" t="s">
        <v>16</v>
      </c>
      <c r="K5255" s="20">
        <v>0</v>
      </c>
      <c r="L5255" s="20">
        <v>1</v>
      </c>
      <c r="M5255" t="str">
        <f>_xlfn.XLOOKUP(Production_Downtime_Cleaned[[#This Row],[machine_id]],Machine_master[machine_id],Machine_master[department])</f>
        <v>Cutting</v>
      </c>
    </row>
    <row r="5256" spans="1:13">
      <c r="A5256" s="19">
        <v>45876</v>
      </c>
      <c r="B5256" t="s">
        <v>25</v>
      </c>
      <c r="C5256" t="s">
        <v>17</v>
      </c>
      <c r="D5256">
        <v>8</v>
      </c>
      <c r="E5256">
        <v>5.6</v>
      </c>
      <c r="F5256">
        <v>2.4</v>
      </c>
      <c r="G5256">
        <v>1080</v>
      </c>
      <c r="H5256" t="s">
        <v>27</v>
      </c>
      <c r="I5256">
        <v>12800</v>
      </c>
      <c r="J5256" t="s">
        <v>16</v>
      </c>
      <c r="K5256" s="20">
        <v>0.7</v>
      </c>
      <c r="L5256" s="20">
        <v>0.3</v>
      </c>
      <c r="M5256" t="str">
        <f>_xlfn.XLOOKUP(Production_Downtime_Cleaned[[#This Row],[machine_id]],Machine_master[machine_id],Machine_master[department])</f>
        <v>Cutting</v>
      </c>
    </row>
    <row r="5257" spans="1:13">
      <c r="A5257" s="19">
        <v>45876</v>
      </c>
      <c r="B5257" t="s">
        <v>25</v>
      </c>
      <c r="C5257" t="s">
        <v>18</v>
      </c>
      <c r="D5257">
        <v>8</v>
      </c>
      <c r="E5257">
        <v>5.4</v>
      </c>
      <c r="F5257">
        <v>2.6</v>
      </c>
      <c r="G5257">
        <v>1420</v>
      </c>
      <c r="H5257" t="s">
        <v>28</v>
      </c>
      <c r="I5257">
        <v>4400</v>
      </c>
      <c r="J5257" t="s">
        <v>16</v>
      </c>
      <c r="K5257" s="20">
        <v>0.68</v>
      </c>
      <c r="L5257" s="20">
        <v>0.33</v>
      </c>
      <c r="M5257" t="str">
        <f>_xlfn.XLOOKUP(Production_Downtime_Cleaned[[#This Row],[machine_id]],Machine_master[machine_id],Machine_master[department])</f>
        <v>Cutting</v>
      </c>
    </row>
    <row r="5258" spans="1:13">
      <c r="A5258" s="19">
        <v>45877</v>
      </c>
      <c r="B5258" t="s">
        <v>13</v>
      </c>
      <c r="C5258" t="s">
        <v>14</v>
      </c>
      <c r="D5258">
        <v>8</v>
      </c>
      <c r="E5258">
        <v>0</v>
      </c>
      <c r="F5258">
        <v>8</v>
      </c>
      <c r="G5258">
        <v>4963</v>
      </c>
      <c r="H5258" t="s">
        <v>15</v>
      </c>
      <c r="I5258">
        <v>0</v>
      </c>
      <c r="J5258" t="s">
        <v>16</v>
      </c>
      <c r="K5258" s="20">
        <v>0</v>
      </c>
      <c r="L5258" s="20">
        <v>1</v>
      </c>
      <c r="M5258" t="str">
        <f>_xlfn.XLOOKUP(Production_Downtime_Cleaned[[#This Row],[machine_id]],Machine_master[machine_id],Machine_master[department])</f>
        <v>Stamping</v>
      </c>
    </row>
    <row r="5259" spans="1:13">
      <c r="A5259" s="19">
        <v>45877</v>
      </c>
      <c r="B5259" t="s">
        <v>13</v>
      </c>
      <c r="C5259" t="s">
        <v>17</v>
      </c>
      <c r="D5259">
        <v>8</v>
      </c>
      <c r="E5259">
        <v>0</v>
      </c>
      <c r="F5259">
        <v>8</v>
      </c>
      <c r="G5259">
        <v>5298</v>
      </c>
      <c r="H5259" t="s">
        <v>15</v>
      </c>
      <c r="I5259">
        <v>0</v>
      </c>
      <c r="J5259" t="s">
        <v>16</v>
      </c>
      <c r="K5259" s="20">
        <v>0</v>
      </c>
      <c r="L5259" s="20">
        <v>1</v>
      </c>
      <c r="M5259" t="str">
        <f>_xlfn.XLOOKUP(Production_Downtime_Cleaned[[#This Row],[machine_id]],Machine_master[machine_id],Machine_master[department])</f>
        <v>Stamping</v>
      </c>
    </row>
    <row r="5260" spans="1:13">
      <c r="A5260" s="19">
        <v>45877</v>
      </c>
      <c r="B5260" t="s">
        <v>13</v>
      </c>
      <c r="C5260" t="s">
        <v>18</v>
      </c>
      <c r="D5260">
        <v>8</v>
      </c>
      <c r="E5260">
        <v>0</v>
      </c>
      <c r="F5260">
        <v>8</v>
      </c>
      <c r="G5260">
        <v>4814</v>
      </c>
      <c r="H5260" t="s">
        <v>15</v>
      </c>
      <c r="I5260">
        <v>0</v>
      </c>
      <c r="J5260" t="s">
        <v>16</v>
      </c>
      <c r="K5260" s="20">
        <v>0</v>
      </c>
      <c r="L5260" s="20">
        <v>1</v>
      </c>
      <c r="M5260" t="str">
        <f>_xlfn.XLOOKUP(Production_Downtime_Cleaned[[#This Row],[machine_id]],Machine_master[machine_id],Machine_master[department])</f>
        <v>Stamping</v>
      </c>
    </row>
    <row r="5261" spans="1:13">
      <c r="A5261" s="19">
        <v>45877</v>
      </c>
      <c r="B5261" t="s">
        <v>19</v>
      </c>
      <c r="C5261" t="s">
        <v>14</v>
      </c>
      <c r="D5261">
        <v>8</v>
      </c>
      <c r="E5261">
        <v>0</v>
      </c>
      <c r="F5261">
        <v>8</v>
      </c>
      <c r="G5261">
        <v>5443</v>
      </c>
      <c r="H5261" t="s">
        <v>15</v>
      </c>
      <c r="I5261">
        <v>0</v>
      </c>
      <c r="J5261" t="s">
        <v>16</v>
      </c>
      <c r="K5261" s="20">
        <v>0</v>
      </c>
      <c r="L5261" s="20">
        <v>1</v>
      </c>
      <c r="M5261" t="str">
        <f>_xlfn.XLOOKUP(Production_Downtime_Cleaned[[#This Row],[machine_id]],Machine_master[machine_id],Machine_master[department])</f>
        <v>Stamping</v>
      </c>
    </row>
    <row r="5262" spans="1:13">
      <c r="A5262" s="19">
        <v>45877</v>
      </c>
      <c r="B5262" t="s">
        <v>19</v>
      </c>
      <c r="C5262" t="s">
        <v>17</v>
      </c>
      <c r="D5262">
        <v>8</v>
      </c>
      <c r="E5262">
        <v>0</v>
      </c>
      <c r="F5262">
        <v>8</v>
      </c>
      <c r="G5262">
        <v>5544</v>
      </c>
      <c r="H5262" t="s">
        <v>15</v>
      </c>
      <c r="I5262">
        <v>0</v>
      </c>
      <c r="J5262" t="s">
        <v>16</v>
      </c>
      <c r="K5262" s="20">
        <v>0</v>
      </c>
      <c r="L5262" s="20">
        <v>1</v>
      </c>
      <c r="M5262" t="str">
        <f>_xlfn.XLOOKUP(Production_Downtime_Cleaned[[#This Row],[machine_id]],Machine_master[machine_id],Machine_master[department])</f>
        <v>Stamping</v>
      </c>
    </row>
    <row r="5263" spans="1:13">
      <c r="A5263" s="19">
        <v>45877</v>
      </c>
      <c r="B5263" t="s">
        <v>19</v>
      </c>
      <c r="C5263" t="s">
        <v>18</v>
      </c>
      <c r="D5263">
        <v>8</v>
      </c>
      <c r="E5263">
        <v>0</v>
      </c>
      <c r="F5263">
        <v>8</v>
      </c>
      <c r="G5263">
        <v>5482</v>
      </c>
      <c r="H5263" t="s">
        <v>15</v>
      </c>
      <c r="I5263">
        <v>0</v>
      </c>
      <c r="J5263" t="s">
        <v>16</v>
      </c>
      <c r="K5263" s="20">
        <v>0</v>
      </c>
      <c r="L5263" s="20">
        <v>1</v>
      </c>
      <c r="M5263" t="str">
        <f>_xlfn.XLOOKUP(Production_Downtime_Cleaned[[#This Row],[machine_id]],Machine_master[machine_id],Machine_master[department])</f>
        <v>Stamping</v>
      </c>
    </row>
    <row r="5264" spans="1:13">
      <c r="A5264" s="19">
        <v>45877</v>
      </c>
      <c r="B5264" t="s">
        <v>20</v>
      </c>
      <c r="C5264" t="s">
        <v>14</v>
      </c>
      <c r="D5264">
        <v>8</v>
      </c>
      <c r="E5264">
        <v>0</v>
      </c>
      <c r="F5264">
        <v>8</v>
      </c>
      <c r="G5264">
        <v>4363</v>
      </c>
      <c r="H5264" t="s">
        <v>15</v>
      </c>
      <c r="I5264">
        <v>0</v>
      </c>
      <c r="J5264" t="s">
        <v>16</v>
      </c>
      <c r="K5264" s="20">
        <v>0</v>
      </c>
      <c r="L5264" s="20">
        <v>1</v>
      </c>
      <c r="M5264" t="str">
        <f>_xlfn.XLOOKUP(Production_Downtime_Cleaned[[#This Row],[machine_id]],Machine_master[machine_id],Machine_master[department])</f>
        <v>Stamping</v>
      </c>
    </row>
    <row r="5265" spans="1:13">
      <c r="A5265" s="19">
        <v>45877</v>
      </c>
      <c r="B5265" t="s">
        <v>20</v>
      </c>
      <c r="C5265" t="s">
        <v>17</v>
      </c>
      <c r="D5265">
        <v>8</v>
      </c>
      <c r="E5265">
        <v>0</v>
      </c>
      <c r="F5265">
        <v>8</v>
      </c>
      <c r="G5265">
        <v>4577</v>
      </c>
      <c r="H5265" t="s">
        <v>15</v>
      </c>
      <c r="I5265">
        <v>0</v>
      </c>
      <c r="J5265" t="s">
        <v>16</v>
      </c>
      <c r="K5265" s="20">
        <v>0</v>
      </c>
      <c r="L5265" s="20">
        <v>1</v>
      </c>
      <c r="M5265" t="str">
        <f>_xlfn.XLOOKUP(Production_Downtime_Cleaned[[#This Row],[machine_id]],Machine_master[machine_id],Machine_master[department])</f>
        <v>Stamping</v>
      </c>
    </row>
    <row r="5266" spans="1:13">
      <c r="A5266" s="19">
        <v>45877</v>
      </c>
      <c r="B5266" t="s">
        <v>20</v>
      </c>
      <c r="C5266" t="s">
        <v>18</v>
      </c>
      <c r="D5266">
        <v>8</v>
      </c>
      <c r="E5266">
        <v>0</v>
      </c>
      <c r="F5266">
        <v>8</v>
      </c>
      <c r="G5266">
        <v>4137</v>
      </c>
      <c r="H5266" t="s">
        <v>15</v>
      </c>
      <c r="I5266">
        <v>0</v>
      </c>
      <c r="J5266" t="s">
        <v>16</v>
      </c>
      <c r="K5266" s="20">
        <v>0</v>
      </c>
      <c r="L5266" s="20">
        <v>1</v>
      </c>
      <c r="M5266" t="str">
        <f>_xlfn.XLOOKUP(Production_Downtime_Cleaned[[#This Row],[machine_id]],Machine_master[machine_id],Machine_master[department])</f>
        <v>Stamping</v>
      </c>
    </row>
    <row r="5267" spans="1:13">
      <c r="A5267" s="19">
        <v>45877</v>
      </c>
      <c r="B5267" t="s">
        <v>21</v>
      </c>
      <c r="C5267" t="s">
        <v>14</v>
      </c>
      <c r="D5267">
        <v>8</v>
      </c>
      <c r="E5267">
        <v>5.5</v>
      </c>
      <c r="F5267">
        <v>2.5</v>
      </c>
      <c r="G5267">
        <v>195</v>
      </c>
      <c r="H5267" t="s">
        <v>28</v>
      </c>
      <c r="I5267">
        <v>9800</v>
      </c>
      <c r="J5267" t="s">
        <v>16</v>
      </c>
      <c r="K5267" s="20">
        <v>0.69</v>
      </c>
      <c r="L5267" s="20">
        <v>0.31</v>
      </c>
      <c r="M5267" t="str">
        <f>_xlfn.XLOOKUP(Production_Downtime_Cleaned[[#This Row],[machine_id]],Machine_master[machine_id],Machine_master[department])</f>
        <v>Machining</v>
      </c>
    </row>
    <row r="5268" spans="1:13">
      <c r="A5268" s="19">
        <v>45877</v>
      </c>
      <c r="B5268" t="s">
        <v>21</v>
      </c>
      <c r="C5268" t="s">
        <v>17</v>
      </c>
      <c r="D5268">
        <v>8</v>
      </c>
      <c r="E5268">
        <v>0</v>
      </c>
      <c r="F5268">
        <v>8</v>
      </c>
      <c r="G5268">
        <v>688</v>
      </c>
      <c r="H5268" t="s">
        <v>15</v>
      </c>
      <c r="I5268">
        <v>0</v>
      </c>
      <c r="J5268" t="s">
        <v>16</v>
      </c>
      <c r="K5268" s="20">
        <v>0</v>
      </c>
      <c r="L5268" s="20">
        <v>1</v>
      </c>
      <c r="M5268" t="str">
        <f>_xlfn.XLOOKUP(Production_Downtime_Cleaned[[#This Row],[machine_id]],Machine_master[machine_id],Machine_master[department])</f>
        <v>Machining</v>
      </c>
    </row>
    <row r="5269" spans="1:13">
      <c r="A5269" s="19">
        <v>45877</v>
      </c>
      <c r="B5269" t="s">
        <v>21</v>
      </c>
      <c r="C5269" t="s">
        <v>18</v>
      </c>
      <c r="D5269">
        <v>8</v>
      </c>
      <c r="E5269">
        <v>0</v>
      </c>
      <c r="F5269">
        <v>8</v>
      </c>
      <c r="G5269">
        <v>698</v>
      </c>
      <c r="H5269" t="s">
        <v>15</v>
      </c>
      <c r="I5269">
        <v>0</v>
      </c>
      <c r="J5269" t="s">
        <v>16</v>
      </c>
      <c r="K5269" s="20">
        <v>0</v>
      </c>
      <c r="L5269" s="20">
        <v>1</v>
      </c>
      <c r="M5269" t="str">
        <f>_xlfn.XLOOKUP(Production_Downtime_Cleaned[[#This Row],[machine_id]],Machine_master[machine_id],Machine_master[department])</f>
        <v>Machining</v>
      </c>
    </row>
    <row r="5270" spans="1:13">
      <c r="A5270" s="19">
        <v>45877</v>
      </c>
      <c r="B5270" t="s">
        <v>22</v>
      </c>
      <c r="C5270" t="s">
        <v>14</v>
      </c>
      <c r="D5270">
        <v>8</v>
      </c>
      <c r="E5270">
        <v>1.8</v>
      </c>
      <c r="F5270">
        <v>6.2</v>
      </c>
      <c r="G5270">
        <v>523</v>
      </c>
      <c r="H5270" t="s">
        <v>27</v>
      </c>
      <c r="I5270">
        <v>7300</v>
      </c>
      <c r="J5270" t="s">
        <v>16</v>
      </c>
      <c r="K5270" s="20">
        <v>0.23</v>
      </c>
      <c r="L5270" s="20">
        <v>0.78</v>
      </c>
      <c r="M5270" t="str">
        <f>_xlfn.XLOOKUP(Production_Downtime_Cleaned[[#This Row],[machine_id]],Machine_master[machine_id],Machine_master[department])</f>
        <v>Machining</v>
      </c>
    </row>
    <row r="5271" spans="1:13">
      <c r="A5271" s="19">
        <v>45877</v>
      </c>
      <c r="B5271" t="s">
        <v>22</v>
      </c>
      <c r="C5271" t="s">
        <v>17</v>
      </c>
      <c r="D5271">
        <v>8</v>
      </c>
      <c r="E5271">
        <v>3.3</v>
      </c>
      <c r="F5271">
        <v>4.7</v>
      </c>
      <c r="G5271">
        <v>485</v>
      </c>
      <c r="H5271" t="s">
        <v>29</v>
      </c>
      <c r="I5271">
        <v>2800</v>
      </c>
      <c r="J5271" t="s">
        <v>16</v>
      </c>
      <c r="K5271" s="20">
        <v>0.41</v>
      </c>
      <c r="L5271" s="20">
        <v>0.59</v>
      </c>
      <c r="M5271" t="str">
        <f>_xlfn.XLOOKUP(Production_Downtime_Cleaned[[#This Row],[machine_id]],Machine_master[machine_id],Machine_master[department])</f>
        <v>Machining</v>
      </c>
    </row>
    <row r="5272" spans="1:13">
      <c r="A5272" s="19">
        <v>45877</v>
      </c>
      <c r="B5272" t="s">
        <v>22</v>
      </c>
      <c r="C5272" t="s">
        <v>18</v>
      </c>
      <c r="D5272">
        <v>8</v>
      </c>
      <c r="E5272">
        <v>6.5</v>
      </c>
      <c r="F5272">
        <v>1.5</v>
      </c>
      <c r="G5272">
        <v>132</v>
      </c>
      <c r="H5272" t="s">
        <v>26</v>
      </c>
      <c r="I5272">
        <v>3000</v>
      </c>
      <c r="J5272" t="s">
        <v>16</v>
      </c>
      <c r="K5272" s="20">
        <v>0.81</v>
      </c>
      <c r="L5272" s="20">
        <v>0.19</v>
      </c>
      <c r="M5272" t="str">
        <f>_xlfn.XLOOKUP(Production_Downtime_Cleaned[[#This Row],[machine_id]],Machine_master[machine_id],Machine_master[department])</f>
        <v>Machining</v>
      </c>
    </row>
    <row r="5273" spans="1:13">
      <c r="A5273" s="19">
        <v>45877</v>
      </c>
      <c r="B5273" t="s">
        <v>23</v>
      </c>
      <c r="C5273" t="s">
        <v>14</v>
      </c>
      <c r="D5273">
        <v>8</v>
      </c>
      <c r="E5273">
        <v>1</v>
      </c>
      <c r="F5273">
        <v>7</v>
      </c>
      <c r="G5273">
        <v>3284</v>
      </c>
      <c r="H5273" t="s">
        <v>27</v>
      </c>
      <c r="I5273">
        <v>2700</v>
      </c>
      <c r="J5273" t="s">
        <v>16</v>
      </c>
      <c r="K5273" s="20">
        <v>0.13</v>
      </c>
      <c r="L5273" s="20">
        <v>0.88</v>
      </c>
      <c r="M5273" t="str">
        <f>_xlfn.XLOOKUP(Production_Downtime_Cleaned[[#This Row],[machine_id]],Machine_master[machine_id],Machine_master[department])</f>
        <v>Assembly</v>
      </c>
    </row>
    <row r="5274" spans="1:13">
      <c r="A5274" s="19">
        <v>45877</v>
      </c>
      <c r="B5274" t="s">
        <v>23</v>
      </c>
      <c r="C5274" t="s">
        <v>17</v>
      </c>
      <c r="D5274">
        <v>8</v>
      </c>
      <c r="E5274">
        <v>0</v>
      </c>
      <c r="F5274">
        <v>8</v>
      </c>
      <c r="G5274">
        <v>3144</v>
      </c>
      <c r="H5274" t="s">
        <v>15</v>
      </c>
      <c r="I5274">
        <v>0</v>
      </c>
      <c r="J5274" t="s">
        <v>16</v>
      </c>
      <c r="K5274" s="20">
        <v>0</v>
      </c>
      <c r="L5274" s="20">
        <v>1</v>
      </c>
      <c r="M5274" t="str">
        <f>_xlfn.XLOOKUP(Production_Downtime_Cleaned[[#This Row],[machine_id]],Machine_master[machine_id],Machine_master[department])</f>
        <v>Assembly</v>
      </c>
    </row>
    <row r="5275" spans="1:13">
      <c r="A5275" s="19">
        <v>45877</v>
      </c>
      <c r="B5275" t="s">
        <v>23</v>
      </c>
      <c r="C5275" t="s">
        <v>18</v>
      </c>
      <c r="D5275">
        <v>8</v>
      </c>
      <c r="E5275">
        <v>0</v>
      </c>
      <c r="F5275">
        <v>8</v>
      </c>
      <c r="G5275">
        <v>3314</v>
      </c>
      <c r="H5275" t="s">
        <v>15</v>
      </c>
      <c r="I5275">
        <v>0</v>
      </c>
      <c r="J5275" t="s">
        <v>16</v>
      </c>
      <c r="K5275" s="20">
        <v>0</v>
      </c>
      <c r="L5275" s="20">
        <v>1</v>
      </c>
      <c r="M5275" t="str">
        <f>_xlfn.XLOOKUP(Production_Downtime_Cleaned[[#This Row],[machine_id]],Machine_master[machine_id],Machine_master[department])</f>
        <v>Assembly</v>
      </c>
    </row>
    <row r="5276" spans="1:13">
      <c r="A5276" s="19">
        <v>45877</v>
      </c>
      <c r="B5276" t="s">
        <v>24</v>
      </c>
      <c r="C5276" t="s">
        <v>14</v>
      </c>
      <c r="D5276">
        <v>8</v>
      </c>
      <c r="E5276">
        <v>0</v>
      </c>
      <c r="F5276">
        <v>8</v>
      </c>
      <c r="G5276">
        <v>3326</v>
      </c>
      <c r="H5276" t="s">
        <v>15</v>
      </c>
      <c r="I5276">
        <v>0</v>
      </c>
      <c r="J5276" t="s">
        <v>16</v>
      </c>
      <c r="K5276" s="20">
        <v>0</v>
      </c>
      <c r="L5276" s="20">
        <v>1</v>
      </c>
      <c r="M5276" t="str">
        <f>_xlfn.XLOOKUP(Production_Downtime_Cleaned[[#This Row],[machine_id]],Machine_master[machine_id],Machine_master[department])</f>
        <v>Assembly</v>
      </c>
    </row>
    <row r="5277" spans="1:13">
      <c r="A5277" s="19">
        <v>45877</v>
      </c>
      <c r="B5277" t="s">
        <v>24</v>
      </c>
      <c r="C5277" t="s">
        <v>17</v>
      </c>
      <c r="D5277">
        <v>8</v>
      </c>
      <c r="E5277">
        <v>3.4</v>
      </c>
      <c r="F5277">
        <v>4.5999999999999996</v>
      </c>
      <c r="G5277">
        <v>1740</v>
      </c>
      <c r="H5277" t="s">
        <v>27</v>
      </c>
      <c r="I5277">
        <v>8500</v>
      </c>
      <c r="J5277" t="s">
        <v>16</v>
      </c>
      <c r="K5277" s="20">
        <v>0.43</v>
      </c>
      <c r="L5277" s="20">
        <v>0.57999999999999996</v>
      </c>
      <c r="M5277" t="str">
        <f>_xlfn.XLOOKUP(Production_Downtime_Cleaned[[#This Row],[machine_id]],Machine_master[machine_id],Machine_master[department])</f>
        <v>Assembly</v>
      </c>
    </row>
    <row r="5278" spans="1:13">
      <c r="A5278" s="19">
        <v>45877</v>
      </c>
      <c r="B5278" t="s">
        <v>24</v>
      </c>
      <c r="C5278" t="s">
        <v>18</v>
      </c>
      <c r="D5278">
        <v>8</v>
      </c>
      <c r="E5278">
        <v>0</v>
      </c>
      <c r="F5278">
        <v>8</v>
      </c>
      <c r="G5278">
        <v>3179</v>
      </c>
      <c r="H5278" t="s">
        <v>15</v>
      </c>
      <c r="I5278">
        <v>0</v>
      </c>
      <c r="J5278" t="s">
        <v>16</v>
      </c>
      <c r="K5278" s="20">
        <v>0</v>
      </c>
      <c r="L5278" s="20">
        <v>1</v>
      </c>
      <c r="M5278" t="str">
        <f>_xlfn.XLOOKUP(Production_Downtime_Cleaned[[#This Row],[machine_id]],Machine_master[machine_id],Machine_master[department])</f>
        <v>Assembly</v>
      </c>
    </row>
    <row r="5279" spans="1:13">
      <c r="A5279" s="19">
        <v>45877</v>
      </c>
      <c r="B5279" t="s">
        <v>25</v>
      </c>
      <c r="C5279" t="s">
        <v>14</v>
      </c>
      <c r="D5279">
        <v>8</v>
      </c>
      <c r="E5279">
        <v>0</v>
      </c>
      <c r="F5279">
        <v>8</v>
      </c>
      <c r="G5279">
        <v>3954</v>
      </c>
      <c r="H5279" t="s">
        <v>15</v>
      </c>
      <c r="I5279">
        <v>0</v>
      </c>
      <c r="J5279" t="s">
        <v>16</v>
      </c>
      <c r="K5279" s="20">
        <v>0</v>
      </c>
      <c r="L5279" s="20">
        <v>1</v>
      </c>
      <c r="M5279" t="str">
        <f>_xlfn.XLOOKUP(Production_Downtime_Cleaned[[#This Row],[machine_id]],Machine_master[machine_id],Machine_master[department])</f>
        <v>Cutting</v>
      </c>
    </row>
    <row r="5280" spans="1:13">
      <c r="A5280" s="19">
        <v>45877</v>
      </c>
      <c r="B5280" t="s">
        <v>25</v>
      </c>
      <c r="C5280" t="s">
        <v>17</v>
      </c>
      <c r="D5280">
        <v>8</v>
      </c>
      <c r="E5280">
        <v>4.4000000000000004</v>
      </c>
      <c r="F5280">
        <v>3.6</v>
      </c>
      <c r="G5280">
        <v>1699</v>
      </c>
      <c r="H5280" t="s">
        <v>28</v>
      </c>
      <c r="I5280">
        <v>12100</v>
      </c>
      <c r="J5280" t="s">
        <v>16</v>
      </c>
      <c r="K5280" s="20">
        <v>0.55000000000000004</v>
      </c>
      <c r="L5280" s="20">
        <v>0.45</v>
      </c>
      <c r="M5280" t="str">
        <f>_xlfn.XLOOKUP(Production_Downtime_Cleaned[[#This Row],[machine_id]],Machine_master[machine_id],Machine_master[department])</f>
        <v>Cutting</v>
      </c>
    </row>
    <row r="5281" spans="1:13">
      <c r="A5281" s="19">
        <v>45877</v>
      </c>
      <c r="B5281" t="s">
        <v>25</v>
      </c>
      <c r="C5281" t="s">
        <v>18</v>
      </c>
      <c r="D5281">
        <v>8</v>
      </c>
      <c r="E5281">
        <v>0</v>
      </c>
      <c r="F5281">
        <v>8</v>
      </c>
      <c r="G5281">
        <v>3937</v>
      </c>
      <c r="H5281" t="s">
        <v>15</v>
      </c>
      <c r="I5281">
        <v>0</v>
      </c>
      <c r="J5281" t="s">
        <v>16</v>
      </c>
      <c r="K5281" s="20">
        <v>0</v>
      </c>
      <c r="L5281" s="20">
        <v>1</v>
      </c>
      <c r="M5281" t="str">
        <f>_xlfn.XLOOKUP(Production_Downtime_Cleaned[[#This Row],[machine_id]],Machine_master[machine_id],Machine_master[department])</f>
        <v>Cutting</v>
      </c>
    </row>
    <row r="5282" spans="1:13">
      <c r="A5282" s="19">
        <v>45878</v>
      </c>
      <c r="B5282" t="s">
        <v>13</v>
      </c>
      <c r="C5282" t="s">
        <v>14</v>
      </c>
      <c r="D5282">
        <v>8</v>
      </c>
      <c r="E5282">
        <v>3.8</v>
      </c>
      <c r="F5282">
        <v>4.2</v>
      </c>
      <c r="G5282">
        <v>2668</v>
      </c>
      <c r="H5282" t="s">
        <v>28</v>
      </c>
      <c r="I5282">
        <v>14000</v>
      </c>
      <c r="J5282" t="s">
        <v>16</v>
      </c>
      <c r="K5282" s="20">
        <v>0.48</v>
      </c>
      <c r="L5282" s="20">
        <v>0.53</v>
      </c>
      <c r="M5282" t="str">
        <f>_xlfn.XLOOKUP(Production_Downtime_Cleaned[[#This Row],[machine_id]],Machine_master[machine_id],Machine_master[department])</f>
        <v>Stamping</v>
      </c>
    </row>
    <row r="5283" spans="1:13">
      <c r="A5283" s="19">
        <v>45878</v>
      </c>
      <c r="B5283" t="s">
        <v>13</v>
      </c>
      <c r="C5283" t="s">
        <v>17</v>
      </c>
      <c r="D5283">
        <v>8</v>
      </c>
      <c r="E5283">
        <v>0</v>
      </c>
      <c r="F5283">
        <v>8</v>
      </c>
      <c r="G5283">
        <v>5032</v>
      </c>
      <c r="H5283" t="s">
        <v>15</v>
      </c>
      <c r="I5283">
        <v>0</v>
      </c>
      <c r="J5283" t="s">
        <v>16</v>
      </c>
      <c r="K5283" s="20">
        <v>0</v>
      </c>
      <c r="L5283" s="20">
        <v>1</v>
      </c>
      <c r="M5283" t="str">
        <f>_xlfn.XLOOKUP(Production_Downtime_Cleaned[[#This Row],[machine_id]],Machine_master[machine_id],Machine_master[department])</f>
        <v>Stamping</v>
      </c>
    </row>
    <row r="5284" spans="1:13">
      <c r="A5284" s="19">
        <v>45878</v>
      </c>
      <c r="B5284" t="s">
        <v>13</v>
      </c>
      <c r="C5284" t="s">
        <v>18</v>
      </c>
      <c r="D5284">
        <v>8</v>
      </c>
      <c r="E5284">
        <v>0</v>
      </c>
      <c r="F5284">
        <v>8</v>
      </c>
      <c r="G5284">
        <v>5013</v>
      </c>
      <c r="H5284" t="s">
        <v>15</v>
      </c>
      <c r="I5284">
        <v>0</v>
      </c>
      <c r="J5284" t="s">
        <v>16</v>
      </c>
      <c r="K5284" s="20">
        <v>0</v>
      </c>
      <c r="L5284" s="20">
        <v>1</v>
      </c>
      <c r="M5284" t="str">
        <f>_xlfn.XLOOKUP(Production_Downtime_Cleaned[[#This Row],[machine_id]],Machine_master[machine_id],Machine_master[department])</f>
        <v>Stamping</v>
      </c>
    </row>
    <row r="5285" spans="1:13">
      <c r="A5285" s="19">
        <v>45878</v>
      </c>
      <c r="B5285" t="s">
        <v>19</v>
      </c>
      <c r="C5285" t="s">
        <v>14</v>
      </c>
      <c r="D5285">
        <v>8</v>
      </c>
      <c r="E5285">
        <v>0</v>
      </c>
      <c r="F5285">
        <v>8</v>
      </c>
      <c r="G5285">
        <v>5169</v>
      </c>
      <c r="H5285" t="s">
        <v>15</v>
      </c>
      <c r="I5285">
        <v>0</v>
      </c>
      <c r="J5285" t="s">
        <v>16</v>
      </c>
      <c r="K5285" s="20">
        <v>0</v>
      </c>
      <c r="L5285" s="20">
        <v>1</v>
      </c>
      <c r="M5285" t="str">
        <f>_xlfn.XLOOKUP(Production_Downtime_Cleaned[[#This Row],[machine_id]],Machine_master[machine_id],Machine_master[department])</f>
        <v>Stamping</v>
      </c>
    </row>
    <row r="5286" spans="1:13">
      <c r="A5286" s="19">
        <v>45878</v>
      </c>
      <c r="B5286" t="s">
        <v>19</v>
      </c>
      <c r="C5286" t="s">
        <v>17</v>
      </c>
      <c r="D5286">
        <v>8</v>
      </c>
      <c r="E5286">
        <v>0</v>
      </c>
      <c r="F5286">
        <v>8</v>
      </c>
      <c r="G5286">
        <v>4876</v>
      </c>
      <c r="H5286" t="s">
        <v>15</v>
      </c>
      <c r="I5286">
        <v>0</v>
      </c>
      <c r="J5286" t="s">
        <v>16</v>
      </c>
      <c r="K5286" s="20">
        <v>0</v>
      </c>
      <c r="L5286" s="20">
        <v>1</v>
      </c>
      <c r="M5286" t="str">
        <f>_xlfn.XLOOKUP(Production_Downtime_Cleaned[[#This Row],[machine_id]],Machine_master[machine_id],Machine_master[department])</f>
        <v>Stamping</v>
      </c>
    </row>
    <row r="5287" spans="1:13">
      <c r="A5287" s="19">
        <v>45878</v>
      </c>
      <c r="B5287" t="s">
        <v>19</v>
      </c>
      <c r="C5287" t="s">
        <v>18</v>
      </c>
      <c r="D5287">
        <v>8</v>
      </c>
      <c r="E5287">
        <v>0</v>
      </c>
      <c r="F5287">
        <v>8</v>
      </c>
      <c r="G5287">
        <v>5141</v>
      </c>
      <c r="H5287" t="s">
        <v>15</v>
      </c>
      <c r="I5287">
        <v>0</v>
      </c>
      <c r="J5287" t="s">
        <v>16</v>
      </c>
      <c r="K5287" s="20">
        <v>0</v>
      </c>
      <c r="L5287" s="20">
        <v>1</v>
      </c>
      <c r="M5287" t="str">
        <f>_xlfn.XLOOKUP(Production_Downtime_Cleaned[[#This Row],[machine_id]],Machine_master[machine_id],Machine_master[department])</f>
        <v>Stamping</v>
      </c>
    </row>
    <row r="5288" spans="1:13">
      <c r="A5288" s="19">
        <v>45878</v>
      </c>
      <c r="B5288" t="s">
        <v>20</v>
      </c>
      <c r="C5288" t="s">
        <v>14</v>
      </c>
      <c r="D5288">
        <v>8</v>
      </c>
      <c r="E5288">
        <v>0</v>
      </c>
      <c r="F5288">
        <v>8</v>
      </c>
      <c r="G5288">
        <v>4485</v>
      </c>
      <c r="H5288" t="s">
        <v>15</v>
      </c>
      <c r="I5288">
        <v>0</v>
      </c>
      <c r="J5288" t="s">
        <v>16</v>
      </c>
      <c r="K5288" s="20">
        <v>0</v>
      </c>
      <c r="L5288" s="20">
        <v>1</v>
      </c>
      <c r="M5288" t="str">
        <f>_xlfn.XLOOKUP(Production_Downtime_Cleaned[[#This Row],[machine_id]],Machine_master[machine_id],Machine_master[department])</f>
        <v>Stamping</v>
      </c>
    </row>
    <row r="5289" spans="1:13">
      <c r="A5289" s="19">
        <v>45878</v>
      </c>
      <c r="B5289" t="s">
        <v>20</v>
      </c>
      <c r="C5289" t="s">
        <v>17</v>
      </c>
      <c r="D5289">
        <v>8</v>
      </c>
      <c r="E5289">
        <v>5.5</v>
      </c>
      <c r="F5289">
        <v>2.5</v>
      </c>
      <c r="G5289">
        <v>1431</v>
      </c>
      <c r="H5289" t="s">
        <v>26</v>
      </c>
      <c r="I5289">
        <v>12900</v>
      </c>
      <c r="J5289" t="s">
        <v>16</v>
      </c>
      <c r="K5289" s="20">
        <v>0.69</v>
      </c>
      <c r="L5289" s="20">
        <v>0.31</v>
      </c>
      <c r="M5289" t="str">
        <f>_xlfn.XLOOKUP(Production_Downtime_Cleaned[[#This Row],[machine_id]],Machine_master[machine_id],Machine_master[department])</f>
        <v>Stamping</v>
      </c>
    </row>
    <row r="5290" spans="1:13">
      <c r="A5290" s="19">
        <v>45878</v>
      </c>
      <c r="B5290" t="s">
        <v>20</v>
      </c>
      <c r="C5290" t="s">
        <v>18</v>
      </c>
      <c r="D5290">
        <v>8</v>
      </c>
      <c r="E5290">
        <v>0</v>
      </c>
      <c r="F5290">
        <v>8</v>
      </c>
      <c r="G5290">
        <v>4614</v>
      </c>
      <c r="H5290" t="s">
        <v>15</v>
      </c>
      <c r="I5290">
        <v>0</v>
      </c>
      <c r="J5290" t="s">
        <v>16</v>
      </c>
      <c r="K5290" s="20">
        <v>0</v>
      </c>
      <c r="L5290" s="20">
        <v>1</v>
      </c>
      <c r="M5290" t="str">
        <f>_xlfn.XLOOKUP(Production_Downtime_Cleaned[[#This Row],[machine_id]],Machine_master[machine_id],Machine_master[department])</f>
        <v>Stamping</v>
      </c>
    </row>
    <row r="5291" spans="1:13">
      <c r="A5291" s="19">
        <v>45878</v>
      </c>
      <c r="B5291" t="s">
        <v>21</v>
      </c>
      <c r="C5291" t="s">
        <v>14</v>
      </c>
      <c r="D5291">
        <v>8</v>
      </c>
      <c r="E5291">
        <v>0</v>
      </c>
      <c r="F5291">
        <v>8</v>
      </c>
      <c r="G5291">
        <v>745</v>
      </c>
      <c r="H5291" t="s">
        <v>15</v>
      </c>
      <c r="I5291">
        <v>0</v>
      </c>
      <c r="J5291" t="s">
        <v>16</v>
      </c>
      <c r="K5291" s="20">
        <v>0</v>
      </c>
      <c r="L5291" s="20">
        <v>1</v>
      </c>
      <c r="M5291" t="str">
        <f>_xlfn.XLOOKUP(Production_Downtime_Cleaned[[#This Row],[machine_id]],Machine_master[machine_id],Machine_master[department])</f>
        <v>Machining</v>
      </c>
    </row>
    <row r="5292" spans="1:13">
      <c r="A5292" s="19">
        <v>45878</v>
      </c>
      <c r="B5292" t="s">
        <v>21</v>
      </c>
      <c r="C5292" t="s">
        <v>17</v>
      </c>
      <c r="D5292">
        <v>8</v>
      </c>
      <c r="E5292">
        <v>0</v>
      </c>
      <c r="F5292">
        <v>8</v>
      </c>
      <c r="G5292">
        <v>643</v>
      </c>
      <c r="H5292" t="s">
        <v>15</v>
      </c>
      <c r="I5292">
        <v>0</v>
      </c>
      <c r="J5292" t="s">
        <v>16</v>
      </c>
      <c r="K5292" s="20">
        <v>0</v>
      </c>
      <c r="L5292" s="20">
        <v>1</v>
      </c>
      <c r="M5292" t="str">
        <f>_xlfn.XLOOKUP(Production_Downtime_Cleaned[[#This Row],[machine_id]],Machine_master[machine_id],Machine_master[department])</f>
        <v>Machining</v>
      </c>
    </row>
    <row r="5293" spans="1:13">
      <c r="A5293" s="19">
        <v>45878</v>
      </c>
      <c r="B5293" t="s">
        <v>21</v>
      </c>
      <c r="C5293" t="s">
        <v>18</v>
      </c>
      <c r="D5293">
        <v>8</v>
      </c>
      <c r="E5293">
        <v>0.8</v>
      </c>
      <c r="F5293">
        <v>7.2</v>
      </c>
      <c r="G5293">
        <v>597</v>
      </c>
      <c r="H5293" t="s">
        <v>31</v>
      </c>
      <c r="I5293">
        <v>7600</v>
      </c>
      <c r="J5293" t="s">
        <v>16</v>
      </c>
      <c r="K5293" s="20">
        <v>0.1</v>
      </c>
      <c r="L5293" s="20">
        <v>0.9</v>
      </c>
      <c r="M5293" t="str">
        <f>_xlfn.XLOOKUP(Production_Downtime_Cleaned[[#This Row],[machine_id]],Machine_master[machine_id],Machine_master[department])</f>
        <v>Machining</v>
      </c>
    </row>
    <row r="5294" spans="1:13">
      <c r="A5294" s="19">
        <v>45878</v>
      </c>
      <c r="B5294" t="s">
        <v>22</v>
      </c>
      <c r="C5294" t="s">
        <v>14</v>
      </c>
      <c r="D5294">
        <v>8</v>
      </c>
      <c r="E5294">
        <v>0</v>
      </c>
      <c r="F5294">
        <v>8</v>
      </c>
      <c r="G5294">
        <v>746</v>
      </c>
      <c r="H5294" t="s">
        <v>15</v>
      </c>
      <c r="I5294">
        <v>0</v>
      </c>
      <c r="J5294" t="s">
        <v>16</v>
      </c>
      <c r="K5294" s="20">
        <v>0</v>
      </c>
      <c r="L5294" s="20">
        <v>1</v>
      </c>
      <c r="M5294" t="str">
        <f>_xlfn.XLOOKUP(Production_Downtime_Cleaned[[#This Row],[machine_id]],Machine_master[machine_id],Machine_master[department])</f>
        <v>Machining</v>
      </c>
    </row>
    <row r="5295" spans="1:13">
      <c r="A5295" s="19">
        <v>45878</v>
      </c>
      <c r="B5295" t="s">
        <v>22</v>
      </c>
      <c r="C5295" t="s">
        <v>17</v>
      </c>
      <c r="D5295">
        <v>8</v>
      </c>
      <c r="E5295">
        <v>0</v>
      </c>
      <c r="F5295">
        <v>8</v>
      </c>
      <c r="G5295">
        <v>644</v>
      </c>
      <c r="H5295" t="s">
        <v>15</v>
      </c>
      <c r="I5295">
        <v>0</v>
      </c>
      <c r="J5295" t="s">
        <v>16</v>
      </c>
      <c r="K5295" s="20">
        <v>0</v>
      </c>
      <c r="L5295" s="20">
        <v>1</v>
      </c>
      <c r="M5295" t="str">
        <f>_xlfn.XLOOKUP(Production_Downtime_Cleaned[[#This Row],[machine_id]],Machine_master[machine_id],Machine_master[department])</f>
        <v>Machining</v>
      </c>
    </row>
    <row r="5296" spans="1:13">
      <c r="A5296" s="19">
        <v>45878</v>
      </c>
      <c r="B5296" t="s">
        <v>22</v>
      </c>
      <c r="C5296" t="s">
        <v>18</v>
      </c>
      <c r="D5296">
        <v>8</v>
      </c>
      <c r="E5296">
        <v>2.7</v>
      </c>
      <c r="F5296">
        <v>5.3</v>
      </c>
      <c r="G5296">
        <v>522</v>
      </c>
      <c r="H5296" t="s">
        <v>27</v>
      </c>
      <c r="I5296">
        <v>13500</v>
      </c>
      <c r="J5296" t="s">
        <v>16</v>
      </c>
      <c r="K5296" s="20">
        <v>0.34</v>
      </c>
      <c r="L5296" s="20">
        <v>0.66</v>
      </c>
      <c r="M5296" t="str">
        <f>_xlfn.XLOOKUP(Production_Downtime_Cleaned[[#This Row],[machine_id]],Machine_master[machine_id],Machine_master[department])</f>
        <v>Machining</v>
      </c>
    </row>
    <row r="5297" spans="1:13">
      <c r="A5297" s="19">
        <v>45878</v>
      </c>
      <c r="B5297" t="s">
        <v>23</v>
      </c>
      <c r="C5297" t="s">
        <v>14</v>
      </c>
      <c r="D5297">
        <v>8</v>
      </c>
      <c r="E5297">
        <v>4.5</v>
      </c>
      <c r="F5297">
        <v>3.5</v>
      </c>
      <c r="G5297">
        <v>1529</v>
      </c>
      <c r="H5297" t="s">
        <v>30</v>
      </c>
      <c r="I5297">
        <v>6900</v>
      </c>
      <c r="J5297" t="s">
        <v>16</v>
      </c>
      <c r="K5297" s="20">
        <v>0.56000000000000005</v>
      </c>
      <c r="L5297" s="20">
        <v>0.44</v>
      </c>
      <c r="M5297" t="str">
        <f>_xlfn.XLOOKUP(Production_Downtime_Cleaned[[#This Row],[machine_id]],Machine_master[machine_id],Machine_master[department])</f>
        <v>Assembly</v>
      </c>
    </row>
    <row r="5298" spans="1:13">
      <c r="A5298" s="19">
        <v>45878</v>
      </c>
      <c r="B5298" t="s">
        <v>23</v>
      </c>
      <c r="C5298" t="s">
        <v>17</v>
      </c>
      <c r="D5298">
        <v>8</v>
      </c>
      <c r="E5298">
        <v>0</v>
      </c>
      <c r="F5298">
        <v>8</v>
      </c>
      <c r="G5298">
        <v>3450</v>
      </c>
      <c r="H5298" t="s">
        <v>15</v>
      </c>
      <c r="I5298">
        <v>0</v>
      </c>
      <c r="J5298" t="s">
        <v>16</v>
      </c>
      <c r="K5298" s="20">
        <v>0</v>
      </c>
      <c r="L5298" s="20">
        <v>1</v>
      </c>
      <c r="M5298" t="str">
        <f>_xlfn.XLOOKUP(Production_Downtime_Cleaned[[#This Row],[machine_id]],Machine_master[machine_id],Machine_master[department])</f>
        <v>Assembly</v>
      </c>
    </row>
    <row r="5299" spans="1:13">
      <c r="A5299" s="19">
        <v>45878</v>
      </c>
      <c r="B5299" t="s">
        <v>23</v>
      </c>
      <c r="C5299" t="s">
        <v>18</v>
      </c>
      <c r="D5299">
        <v>8</v>
      </c>
      <c r="E5299">
        <v>0</v>
      </c>
      <c r="F5299">
        <v>8</v>
      </c>
      <c r="G5299">
        <v>3424</v>
      </c>
      <c r="H5299" t="s">
        <v>15</v>
      </c>
      <c r="I5299">
        <v>0</v>
      </c>
      <c r="J5299" t="s">
        <v>16</v>
      </c>
      <c r="K5299" s="20">
        <v>0</v>
      </c>
      <c r="L5299" s="20">
        <v>1</v>
      </c>
      <c r="M5299" t="str">
        <f>_xlfn.XLOOKUP(Production_Downtime_Cleaned[[#This Row],[machine_id]],Machine_master[machine_id],Machine_master[department])</f>
        <v>Assembly</v>
      </c>
    </row>
    <row r="5300" spans="1:13">
      <c r="A5300" s="19">
        <v>45878</v>
      </c>
      <c r="B5300" t="s">
        <v>24</v>
      </c>
      <c r="C5300" t="s">
        <v>14</v>
      </c>
      <c r="D5300">
        <v>8</v>
      </c>
      <c r="E5300">
        <v>0</v>
      </c>
      <c r="F5300">
        <v>8</v>
      </c>
      <c r="G5300">
        <v>3130</v>
      </c>
      <c r="H5300" t="s">
        <v>15</v>
      </c>
      <c r="I5300">
        <v>0</v>
      </c>
      <c r="J5300" t="s">
        <v>16</v>
      </c>
      <c r="K5300" s="20">
        <v>0</v>
      </c>
      <c r="L5300" s="20">
        <v>1</v>
      </c>
      <c r="M5300" t="str">
        <f>_xlfn.XLOOKUP(Production_Downtime_Cleaned[[#This Row],[machine_id]],Machine_master[machine_id],Machine_master[department])</f>
        <v>Assembly</v>
      </c>
    </row>
    <row r="5301" spans="1:13">
      <c r="A5301" s="19">
        <v>45878</v>
      </c>
      <c r="B5301" t="s">
        <v>24</v>
      </c>
      <c r="C5301" t="s">
        <v>17</v>
      </c>
      <c r="D5301">
        <v>8</v>
      </c>
      <c r="E5301">
        <v>0</v>
      </c>
      <c r="F5301">
        <v>8</v>
      </c>
      <c r="G5301">
        <v>3479</v>
      </c>
      <c r="H5301" t="s">
        <v>15</v>
      </c>
      <c r="I5301">
        <v>0</v>
      </c>
      <c r="J5301" t="s">
        <v>16</v>
      </c>
      <c r="K5301" s="20">
        <v>0</v>
      </c>
      <c r="L5301" s="20">
        <v>1</v>
      </c>
      <c r="M5301" t="str">
        <f>_xlfn.XLOOKUP(Production_Downtime_Cleaned[[#This Row],[machine_id]],Machine_master[machine_id],Machine_master[department])</f>
        <v>Assembly</v>
      </c>
    </row>
    <row r="5302" spans="1:13">
      <c r="A5302" s="19">
        <v>45878</v>
      </c>
      <c r="B5302" t="s">
        <v>24</v>
      </c>
      <c r="C5302" t="s">
        <v>18</v>
      </c>
      <c r="D5302">
        <v>8</v>
      </c>
      <c r="E5302">
        <v>0</v>
      </c>
      <c r="F5302">
        <v>8</v>
      </c>
      <c r="G5302">
        <v>2918</v>
      </c>
      <c r="H5302" t="s">
        <v>15</v>
      </c>
      <c r="I5302">
        <v>0</v>
      </c>
      <c r="J5302" t="s">
        <v>16</v>
      </c>
      <c r="K5302" s="20">
        <v>0</v>
      </c>
      <c r="L5302" s="20">
        <v>1</v>
      </c>
      <c r="M5302" t="str">
        <f>_xlfn.XLOOKUP(Production_Downtime_Cleaned[[#This Row],[machine_id]],Machine_master[machine_id],Machine_master[department])</f>
        <v>Assembly</v>
      </c>
    </row>
    <row r="5303" spans="1:13">
      <c r="A5303" s="19">
        <v>45878</v>
      </c>
      <c r="B5303" t="s">
        <v>25</v>
      </c>
      <c r="C5303" t="s">
        <v>14</v>
      </c>
      <c r="D5303">
        <v>8</v>
      </c>
      <c r="E5303">
        <v>0</v>
      </c>
      <c r="F5303">
        <v>8</v>
      </c>
      <c r="G5303">
        <v>3991</v>
      </c>
      <c r="H5303" t="s">
        <v>15</v>
      </c>
      <c r="I5303">
        <v>0</v>
      </c>
      <c r="J5303" t="s">
        <v>16</v>
      </c>
      <c r="K5303" s="20">
        <v>0</v>
      </c>
      <c r="L5303" s="20">
        <v>1</v>
      </c>
      <c r="M5303" t="str">
        <f>_xlfn.XLOOKUP(Production_Downtime_Cleaned[[#This Row],[machine_id]],Machine_master[machine_id],Machine_master[department])</f>
        <v>Cutting</v>
      </c>
    </row>
    <row r="5304" spans="1:13">
      <c r="A5304" s="19">
        <v>45878</v>
      </c>
      <c r="B5304" t="s">
        <v>25</v>
      </c>
      <c r="C5304" t="s">
        <v>17</v>
      </c>
      <c r="D5304">
        <v>8</v>
      </c>
      <c r="E5304">
        <v>0</v>
      </c>
      <c r="F5304">
        <v>8</v>
      </c>
      <c r="G5304">
        <v>4401</v>
      </c>
      <c r="H5304" t="s">
        <v>15</v>
      </c>
      <c r="I5304">
        <v>0</v>
      </c>
      <c r="J5304" t="s">
        <v>16</v>
      </c>
      <c r="K5304" s="20">
        <v>0</v>
      </c>
      <c r="L5304" s="20">
        <v>1</v>
      </c>
      <c r="M5304" t="str">
        <f>_xlfn.XLOOKUP(Production_Downtime_Cleaned[[#This Row],[machine_id]],Machine_master[machine_id],Machine_master[department])</f>
        <v>Cutting</v>
      </c>
    </row>
    <row r="5305" spans="1:13">
      <c r="A5305" s="19">
        <v>45878</v>
      </c>
      <c r="B5305" t="s">
        <v>25</v>
      </c>
      <c r="C5305" t="s">
        <v>18</v>
      </c>
      <c r="D5305">
        <v>8</v>
      </c>
      <c r="E5305">
        <v>0</v>
      </c>
      <c r="F5305">
        <v>8</v>
      </c>
      <c r="G5305">
        <v>4529</v>
      </c>
      <c r="H5305" t="s">
        <v>15</v>
      </c>
      <c r="I5305">
        <v>0</v>
      </c>
      <c r="J5305" t="s">
        <v>16</v>
      </c>
      <c r="K5305" s="20">
        <v>0</v>
      </c>
      <c r="L5305" s="20">
        <v>1</v>
      </c>
      <c r="M5305" t="str">
        <f>_xlfn.XLOOKUP(Production_Downtime_Cleaned[[#This Row],[machine_id]],Machine_master[machine_id],Machine_master[department])</f>
        <v>Cutting</v>
      </c>
    </row>
    <row r="5306" spans="1:13">
      <c r="A5306" s="19">
        <v>45879</v>
      </c>
      <c r="B5306" t="s">
        <v>13</v>
      </c>
      <c r="C5306" t="s">
        <v>14</v>
      </c>
      <c r="D5306">
        <v>8</v>
      </c>
      <c r="E5306">
        <v>0</v>
      </c>
      <c r="F5306">
        <v>8</v>
      </c>
      <c r="G5306">
        <v>4699</v>
      </c>
      <c r="H5306" t="s">
        <v>15</v>
      </c>
      <c r="I5306">
        <v>0</v>
      </c>
      <c r="J5306" t="s">
        <v>16</v>
      </c>
      <c r="K5306" s="20">
        <v>0</v>
      </c>
      <c r="L5306" s="20">
        <v>1</v>
      </c>
      <c r="M5306" t="str">
        <f>_xlfn.XLOOKUP(Production_Downtime_Cleaned[[#This Row],[machine_id]],Machine_master[machine_id],Machine_master[department])</f>
        <v>Stamping</v>
      </c>
    </row>
    <row r="5307" spans="1:13">
      <c r="A5307" s="19">
        <v>45879</v>
      </c>
      <c r="B5307" t="s">
        <v>13</v>
      </c>
      <c r="C5307" t="s">
        <v>17</v>
      </c>
      <c r="D5307">
        <v>8</v>
      </c>
      <c r="E5307">
        <v>0</v>
      </c>
      <c r="F5307">
        <v>8</v>
      </c>
      <c r="G5307">
        <v>5220</v>
      </c>
      <c r="H5307" t="s">
        <v>15</v>
      </c>
      <c r="I5307">
        <v>0</v>
      </c>
      <c r="J5307" t="s">
        <v>16</v>
      </c>
      <c r="K5307" s="20">
        <v>0</v>
      </c>
      <c r="L5307" s="20">
        <v>1</v>
      </c>
      <c r="M5307" t="str">
        <f>_xlfn.XLOOKUP(Production_Downtime_Cleaned[[#This Row],[machine_id]],Machine_master[machine_id],Machine_master[department])</f>
        <v>Stamping</v>
      </c>
    </row>
    <row r="5308" spans="1:13">
      <c r="A5308" s="19">
        <v>45879</v>
      </c>
      <c r="B5308" t="s">
        <v>13</v>
      </c>
      <c r="C5308" t="s">
        <v>18</v>
      </c>
      <c r="D5308">
        <v>8</v>
      </c>
      <c r="E5308">
        <v>2.9</v>
      </c>
      <c r="F5308">
        <v>5.0999999999999996</v>
      </c>
      <c r="G5308">
        <v>3108</v>
      </c>
      <c r="H5308" t="s">
        <v>31</v>
      </c>
      <c r="I5308">
        <v>12300</v>
      </c>
      <c r="J5308" t="s">
        <v>16</v>
      </c>
      <c r="K5308" s="20">
        <v>0.36</v>
      </c>
      <c r="L5308" s="20">
        <v>0.64</v>
      </c>
      <c r="M5308" t="str">
        <f>_xlfn.XLOOKUP(Production_Downtime_Cleaned[[#This Row],[machine_id]],Machine_master[machine_id],Machine_master[department])</f>
        <v>Stamping</v>
      </c>
    </row>
    <row r="5309" spans="1:13">
      <c r="A5309" s="19">
        <v>45879</v>
      </c>
      <c r="B5309" t="s">
        <v>19</v>
      </c>
      <c r="C5309" t="s">
        <v>14</v>
      </c>
      <c r="D5309">
        <v>8</v>
      </c>
      <c r="E5309">
        <v>4.8</v>
      </c>
      <c r="F5309">
        <v>3.2</v>
      </c>
      <c r="G5309">
        <v>2275</v>
      </c>
      <c r="H5309" t="s">
        <v>28</v>
      </c>
      <c r="I5309">
        <v>13100</v>
      </c>
      <c r="J5309" t="s">
        <v>16</v>
      </c>
      <c r="K5309" s="20">
        <v>0.6</v>
      </c>
      <c r="L5309" s="20">
        <v>0.4</v>
      </c>
      <c r="M5309" t="str">
        <f>_xlfn.XLOOKUP(Production_Downtime_Cleaned[[#This Row],[machine_id]],Machine_master[machine_id],Machine_master[department])</f>
        <v>Stamping</v>
      </c>
    </row>
    <row r="5310" spans="1:13">
      <c r="A5310" s="19">
        <v>45879</v>
      </c>
      <c r="B5310" t="s">
        <v>19</v>
      </c>
      <c r="C5310" t="s">
        <v>17</v>
      </c>
      <c r="D5310">
        <v>8</v>
      </c>
      <c r="E5310">
        <v>4.3</v>
      </c>
      <c r="F5310">
        <v>3.7</v>
      </c>
      <c r="G5310">
        <v>2326</v>
      </c>
      <c r="H5310" t="s">
        <v>26</v>
      </c>
      <c r="I5310">
        <v>11800</v>
      </c>
      <c r="J5310" t="s">
        <v>16</v>
      </c>
      <c r="K5310" s="20">
        <v>0.54</v>
      </c>
      <c r="L5310" s="20">
        <v>0.46</v>
      </c>
      <c r="M5310" t="str">
        <f>_xlfn.XLOOKUP(Production_Downtime_Cleaned[[#This Row],[machine_id]],Machine_master[machine_id],Machine_master[department])</f>
        <v>Stamping</v>
      </c>
    </row>
    <row r="5311" spans="1:13">
      <c r="A5311" s="19">
        <v>45879</v>
      </c>
      <c r="B5311" t="s">
        <v>19</v>
      </c>
      <c r="C5311" t="s">
        <v>18</v>
      </c>
      <c r="D5311">
        <v>8</v>
      </c>
      <c r="E5311">
        <v>0</v>
      </c>
      <c r="F5311">
        <v>8</v>
      </c>
      <c r="G5311">
        <v>4758</v>
      </c>
      <c r="H5311" t="s">
        <v>15</v>
      </c>
      <c r="I5311">
        <v>0</v>
      </c>
      <c r="J5311" t="s">
        <v>16</v>
      </c>
      <c r="K5311" s="20">
        <v>0</v>
      </c>
      <c r="L5311" s="20">
        <v>1</v>
      </c>
      <c r="M5311" t="str">
        <f>_xlfn.XLOOKUP(Production_Downtime_Cleaned[[#This Row],[machine_id]],Machine_master[machine_id],Machine_master[department])</f>
        <v>Stamping</v>
      </c>
    </row>
    <row r="5312" spans="1:13">
      <c r="A5312" s="19">
        <v>45879</v>
      </c>
      <c r="B5312" t="s">
        <v>20</v>
      </c>
      <c r="C5312" t="s">
        <v>14</v>
      </c>
      <c r="D5312">
        <v>8</v>
      </c>
      <c r="E5312">
        <v>0</v>
      </c>
      <c r="F5312">
        <v>8</v>
      </c>
      <c r="G5312">
        <v>4677</v>
      </c>
      <c r="H5312" t="s">
        <v>15</v>
      </c>
      <c r="I5312">
        <v>0</v>
      </c>
      <c r="J5312" t="s">
        <v>16</v>
      </c>
      <c r="K5312" s="20">
        <v>0</v>
      </c>
      <c r="L5312" s="20">
        <v>1</v>
      </c>
      <c r="M5312" t="str">
        <f>_xlfn.XLOOKUP(Production_Downtime_Cleaned[[#This Row],[machine_id]],Machine_master[machine_id],Machine_master[department])</f>
        <v>Stamping</v>
      </c>
    </row>
    <row r="5313" spans="1:13">
      <c r="A5313" s="19">
        <v>45879</v>
      </c>
      <c r="B5313" t="s">
        <v>20</v>
      </c>
      <c r="C5313" t="s">
        <v>17</v>
      </c>
      <c r="D5313">
        <v>8</v>
      </c>
      <c r="E5313">
        <v>0</v>
      </c>
      <c r="F5313">
        <v>8</v>
      </c>
      <c r="G5313">
        <v>4548</v>
      </c>
      <c r="H5313" t="s">
        <v>15</v>
      </c>
      <c r="I5313">
        <v>0</v>
      </c>
      <c r="J5313" t="s">
        <v>16</v>
      </c>
      <c r="K5313" s="20">
        <v>0</v>
      </c>
      <c r="L5313" s="20">
        <v>1</v>
      </c>
      <c r="M5313" t="str">
        <f>_xlfn.XLOOKUP(Production_Downtime_Cleaned[[#This Row],[machine_id]],Machine_master[machine_id],Machine_master[department])</f>
        <v>Stamping</v>
      </c>
    </row>
    <row r="5314" spans="1:13">
      <c r="A5314" s="19">
        <v>45879</v>
      </c>
      <c r="B5314" t="s">
        <v>20</v>
      </c>
      <c r="C5314" t="s">
        <v>18</v>
      </c>
      <c r="D5314">
        <v>8</v>
      </c>
      <c r="E5314">
        <v>0</v>
      </c>
      <c r="F5314">
        <v>8</v>
      </c>
      <c r="G5314">
        <v>4752</v>
      </c>
      <c r="H5314" t="s">
        <v>15</v>
      </c>
      <c r="I5314">
        <v>0</v>
      </c>
      <c r="J5314" t="s">
        <v>16</v>
      </c>
      <c r="K5314" s="20">
        <v>0</v>
      </c>
      <c r="L5314" s="20">
        <v>1</v>
      </c>
      <c r="M5314" t="str">
        <f>_xlfn.XLOOKUP(Production_Downtime_Cleaned[[#This Row],[machine_id]],Machine_master[machine_id],Machine_master[department])</f>
        <v>Stamping</v>
      </c>
    </row>
    <row r="5315" spans="1:13">
      <c r="A5315" s="19">
        <v>45879</v>
      </c>
      <c r="B5315" t="s">
        <v>21</v>
      </c>
      <c r="C5315" t="s">
        <v>14</v>
      </c>
      <c r="D5315">
        <v>8</v>
      </c>
      <c r="E5315">
        <v>0</v>
      </c>
      <c r="F5315">
        <v>8</v>
      </c>
      <c r="G5315">
        <v>744</v>
      </c>
      <c r="H5315" t="s">
        <v>15</v>
      </c>
      <c r="I5315">
        <v>0</v>
      </c>
      <c r="J5315" t="s">
        <v>16</v>
      </c>
      <c r="K5315" s="20">
        <v>0</v>
      </c>
      <c r="L5315" s="20">
        <v>1</v>
      </c>
      <c r="M5315" t="str">
        <f>_xlfn.XLOOKUP(Production_Downtime_Cleaned[[#This Row],[machine_id]],Machine_master[machine_id],Machine_master[department])</f>
        <v>Machining</v>
      </c>
    </row>
    <row r="5316" spans="1:13">
      <c r="A5316" s="19">
        <v>45879</v>
      </c>
      <c r="B5316" t="s">
        <v>21</v>
      </c>
      <c r="C5316" t="s">
        <v>17</v>
      </c>
      <c r="D5316">
        <v>8</v>
      </c>
      <c r="E5316">
        <v>0</v>
      </c>
      <c r="F5316">
        <v>8</v>
      </c>
      <c r="G5316">
        <v>650</v>
      </c>
      <c r="H5316" t="s">
        <v>15</v>
      </c>
      <c r="I5316">
        <v>0</v>
      </c>
      <c r="J5316" t="s">
        <v>16</v>
      </c>
      <c r="K5316" s="20">
        <v>0</v>
      </c>
      <c r="L5316" s="20">
        <v>1</v>
      </c>
      <c r="M5316" t="str">
        <f>_xlfn.XLOOKUP(Production_Downtime_Cleaned[[#This Row],[machine_id]],Machine_master[machine_id],Machine_master[department])</f>
        <v>Machining</v>
      </c>
    </row>
    <row r="5317" spans="1:13">
      <c r="A5317" s="19">
        <v>45879</v>
      </c>
      <c r="B5317" t="s">
        <v>21</v>
      </c>
      <c r="C5317" t="s">
        <v>18</v>
      </c>
      <c r="D5317">
        <v>8</v>
      </c>
      <c r="E5317">
        <v>0</v>
      </c>
      <c r="F5317">
        <v>8</v>
      </c>
      <c r="G5317">
        <v>646</v>
      </c>
      <c r="H5317" t="s">
        <v>15</v>
      </c>
      <c r="I5317">
        <v>0</v>
      </c>
      <c r="J5317" t="s">
        <v>16</v>
      </c>
      <c r="K5317" s="20">
        <v>0</v>
      </c>
      <c r="L5317" s="20">
        <v>1</v>
      </c>
      <c r="M5317" t="str">
        <f>_xlfn.XLOOKUP(Production_Downtime_Cleaned[[#This Row],[machine_id]],Machine_master[machine_id],Machine_master[department])</f>
        <v>Machining</v>
      </c>
    </row>
    <row r="5318" spans="1:13">
      <c r="A5318" s="19">
        <v>45879</v>
      </c>
      <c r="B5318" t="s">
        <v>22</v>
      </c>
      <c r="C5318" t="s">
        <v>14</v>
      </c>
      <c r="D5318">
        <v>8</v>
      </c>
      <c r="E5318">
        <v>0</v>
      </c>
      <c r="F5318">
        <v>8</v>
      </c>
      <c r="G5318">
        <v>767</v>
      </c>
      <c r="H5318" t="s">
        <v>15</v>
      </c>
      <c r="I5318">
        <v>0</v>
      </c>
      <c r="J5318" t="s">
        <v>16</v>
      </c>
      <c r="K5318" s="20">
        <v>0</v>
      </c>
      <c r="L5318" s="20">
        <v>1</v>
      </c>
      <c r="M5318" t="str">
        <f>_xlfn.XLOOKUP(Production_Downtime_Cleaned[[#This Row],[machine_id]],Machine_master[machine_id],Machine_master[department])</f>
        <v>Machining</v>
      </c>
    </row>
    <row r="5319" spans="1:13">
      <c r="A5319" s="19">
        <v>45879</v>
      </c>
      <c r="B5319" t="s">
        <v>22</v>
      </c>
      <c r="C5319" t="s">
        <v>17</v>
      </c>
      <c r="D5319">
        <v>8</v>
      </c>
      <c r="E5319">
        <v>3.8</v>
      </c>
      <c r="F5319">
        <v>4.2</v>
      </c>
      <c r="G5319">
        <v>375</v>
      </c>
      <c r="H5319" t="s">
        <v>30</v>
      </c>
      <c r="I5319">
        <v>11100</v>
      </c>
      <c r="J5319" t="s">
        <v>16</v>
      </c>
      <c r="K5319" s="20">
        <v>0.48</v>
      </c>
      <c r="L5319" s="20">
        <v>0.53</v>
      </c>
      <c r="M5319" t="str">
        <f>_xlfn.XLOOKUP(Production_Downtime_Cleaned[[#This Row],[machine_id]],Machine_master[machine_id],Machine_master[department])</f>
        <v>Machining</v>
      </c>
    </row>
    <row r="5320" spans="1:13">
      <c r="A5320" s="19">
        <v>45879</v>
      </c>
      <c r="B5320" t="s">
        <v>22</v>
      </c>
      <c r="C5320" t="s">
        <v>18</v>
      </c>
      <c r="D5320">
        <v>8</v>
      </c>
      <c r="E5320">
        <v>0</v>
      </c>
      <c r="F5320">
        <v>8</v>
      </c>
      <c r="G5320">
        <v>671</v>
      </c>
      <c r="H5320" t="s">
        <v>15</v>
      </c>
      <c r="I5320">
        <v>0</v>
      </c>
      <c r="J5320" t="s">
        <v>16</v>
      </c>
      <c r="K5320" s="20">
        <v>0</v>
      </c>
      <c r="L5320" s="20">
        <v>1</v>
      </c>
      <c r="M5320" t="str">
        <f>_xlfn.XLOOKUP(Production_Downtime_Cleaned[[#This Row],[machine_id]],Machine_master[machine_id],Machine_master[department])</f>
        <v>Machining</v>
      </c>
    </row>
    <row r="5321" spans="1:13">
      <c r="A5321" s="19">
        <v>45879</v>
      </c>
      <c r="B5321" t="s">
        <v>23</v>
      </c>
      <c r="C5321" t="s">
        <v>14</v>
      </c>
      <c r="D5321">
        <v>8</v>
      </c>
      <c r="E5321">
        <v>1</v>
      </c>
      <c r="F5321">
        <v>7</v>
      </c>
      <c r="G5321">
        <v>3103</v>
      </c>
      <c r="H5321" t="s">
        <v>30</v>
      </c>
      <c r="I5321">
        <v>12000</v>
      </c>
      <c r="J5321" t="s">
        <v>16</v>
      </c>
      <c r="K5321" s="20">
        <v>0.13</v>
      </c>
      <c r="L5321" s="20">
        <v>0.88</v>
      </c>
      <c r="M5321" t="str">
        <f>_xlfn.XLOOKUP(Production_Downtime_Cleaned[[#This Row],[machine_id]],Machine_master[machine_id],Machine_master[department])</f>
        <v>Assembly</v>
      </c>
    </row>
    <row r="5322" spans="1:13">
      <c r="A5322" s="19">
        <v>45879</v>
      </c>
      <c r="B5322" t="s">
        <v>23</v>
      </c>
      <c r="C5322" t="s">
        <v>17</v>
      </c>
      <c r="D5322">
        <v>8</v>
      </c>
      <c r="E5322">
        <v>0</v>
      </c>
      <c r="F5322">
        <v>8</v>
      </c>
      <c r="G5322">
        <v>3287</v>
      </c>
      <c r="H5322" t="s">
        <v>15</v>
      </c>
      <c r="I5322">
        <v>0</v>
      </c>
      <c r="J5322" t="s">
        <v>16</v>
      </c>
      <c r="K5322" s="20">
        <v>0</v>
      </c>
      <c r="L5322" s="20">
        <v>1</v>
      </c>
      <c r="M5322" t="str">
        <f>_xlfn.XLOOKUP(Production_Downtime_Cleaned[[#This Row],[machine_id]],Machine_master[machine_id],Machine_master[department])</f>
        <v>Assembly</v>
      </c>
    </row>
    <row r="5323" spans="1:13">
      <c r="A5323" s="19">
        <v>45879</v>
      </c>
      <c r="B5323" t="s">
        <v>23</v>
      </c>
      <c r="C5323" t="s">
        <v>18</v>
      </c>
      <c r="D5323">
        <v>8</v>
      </c>
      <c r="E5323">
        <v>0</v>
      </c>
      <c r="F5323">
        <v>8</v>
      </c>
      <c r="G5323">
        <v>3500</v>
      </c>
      <c r="H5323" t="s">
        <v>15</v>
      </c>
      <c r="I5323">
        <v>0</v>
      </c>
      <c r="J5323" t="s">
        <v>16</v>
      </c>
      <c r="K5323" s="20">
        <v>0</v>
      </c>
      <c r="L5323" s="20">
        <v>1</v>
      </c>
      <c r="M5323" t="str">
        <f>_xlfn.XLOOKUP(Production_Downtime_Cleaned[[#This Row],[machine_id]],Machine_master[machine_id],Machine_master[department])</f>
        <v>Assembly</v>
      </c>
    </row>
    <row r="5324" spans="1:13">
      <c r="A5324" s="19">
        <v>45879</v>
      </c>
      <c r="B5324" t="s">
        <v>24</v>
      </c>
      <c r="C5324" t="s">
        <v>14</v>
      </c>
      <c r="D5324">
        <v>8</v>
      </c>
      <c r="E5324">
        <v>0</v>
      </c>
      <c r="F5324">
        <v>8</v>
      </c>
      <c r="G5324">
        <v>3472</v>
      </c>
      <c r="H5324" t="s">
        <v>15</v>
      </c>
      <c r="I5324">
        <v>0</v>
      </c>
      <c r="J5324" t="s">
        <v>16</v>
      </c>
      <c r="K5324" s="20">
        <v>0</v>
      </c>
      <c r="L5324" s="20">
        <v>1</v>
      </c>
      <c r="M5324" t="str">
        <f>_xlfn.XLOOKUP(Production_Downtime_Cleaned[[#This Row],[machine_id]],Machine_master[machine_id],Machine_master[department])</f>
        <v>Assembly</v>
      </c>
    </row>
    <row r="5325" spans="1:13">
      <c r="A5325" s="19">
        <v>45879</v>
      </c>
      <c r="B5325" t="s">
        <v>24</v>
      </c>
      <c r="C5325" t="s">
        <v>17</v>
      </c>
      <c r="D5325">
        <v>8</v>
      </c>
      <c r="E5325">
        <v>0.8</v>
      </c>
      <c r="F5325">
        <v>7.2</v>
      </c>
      <c r="G5325">
        <v>2654</v>
      </c>
      <c r="H5325" t="s">
        <v>26</v>
      </c>
      <c r="I5325">
        <v>13900</v>
      </c>
      <c r="J5325" t="s">
        <v>16</v>
      </c>
      <c r="K5325" s="20">
        <v>0.1</v>
      </c>
      <c r="L5325" s="20">
        <v>0.9</v>
      </c>
      <c r="M5325" t="str">
        <f>_xlfn.XLOOKUP(Production_Downtime_Cleaned[[#This Row],[machine_id]],Machine_master[machine_id],Machine_master[department])</f>
        <v>Assembly</v>
      </c>
    </row>
    <row r="5326" spans="1:13">
      <c r="A5326" s="19">
        <v>45879</v>
      </c>
      <c r="B5326" t="s">
        <v>24</v>
      </c>
      <c r="C5326" t="s">
        <v>18</v>
      </c>
      <c r="D5326">
        <v>8</v>
      </c>
      <c r="E5326">
        <v>0</v>
      </c>
      <c r="F5326">
        <v>8</v>
      </c>
      <c r="G5326">
        <v>3112</v>
      </c>
      <c r="H5326" t="s">
        <v>15</v>
      </c>
      <c r="I5326">
        <v>0</v>
      </c>
      <c r="J5326" t="s">
        <v>16</v>
      </c>
      <c r="K5326" s="20">
        <v>0</v>
      </c>
      <c r="L5326" s="20">
        <v>1</v>
      </c>
      <c r="M5326" t="str">
        <f>_xlfn.XLOOKUP(Production_Downtime_Cleaned[[#This Row],[machine_id]],Machine_master[machine_id],Machine_master[department])</f>
        <v>Assembly</v>
      </c>
    </row>
    <row r="5327" spans="1:13">
      <c r="A5327" s="19">
        <v>45879</v>
      </c>
      <c r="B5327" t="s">
        <v>25</v>
      </c>
      <c r="C5327" t="s">
        <v>14</v>
      </c>
      <c r="D5327">
        <v>8</v>
      </c>
      <c r="E5327">
        <v>0</v>
      </c>
      <c r="F5327">
        <v>8</v>
      </c>
      <c r="G5327">
        <v>4290</v>
      </c>
      <c r="H5327" t="s">
        <v>15</v>
      </c>
      <c r="I5327">
        <v>0</v>
      </c>
      <c r="J5327" t="s">
        <v>16</v>
      </c>
      <c r="K5327" s="20">
        <v>0</v>
      </c>
      <c r="L5327" s="20">
        <v>1</v>
      </c>
      <c r="M5327" t="str">
        <f>_xlfn.XLOOKUP(Production_Downtime_Cleaned[[#This Row],[machine_id]],Machine_master[machine_id],Machine_master[department])</f>
        <v>Cutting</v>
      </c>
    </row>
    <row r="5328" spans="1:13">
      <c r="A5328" s="19">
        <v>45879</v>
      </c>
      <c r="B5328" t="s">
        <v>25</v>
      </c>
      <c r="C5328" t="s">
        <v>17</v>
      </c>
      <c r="D5328">
        <v>8</v>
      </c>
      <c r="E5328">
        <v>3.2</v>
      </c>
      <c r="F5328">
        <v>4.8</v>
      </c>
      <c r="G5328">
        <v>2343</v>
      </c>
      <c r="H5328" t="s">
        <v>30</v>
      </c>
      <c r="I5328">
        <v>3900</v>
      </c>
      <c r="J5328" t="s">
        <v>16</v>
      </c>
      <c r="K5328" s="20">
        <v>0.4</v>
      </c>
      <c r="L5328" s="20">
        <v>0.6</v>
      </c>
      <c r="M5328" t="str">
        <f>_xlfn.XLOOKUP(Production_Downtime_Cleaned[[#This Row],[machine_id]],Machine_master[machine_id],Machine_master[department])</f>
        <v>Cutting</v>
      </c>
    </row>
    <row r="5329" spans="1:13">
      <c r="A5329" s="19">
        <v>45879</v>
      </c>
      <c r="B5329" t="s">
        <v>25</v>
      </c>
      <c r="C5329" t="s">
        <v>18</v>
      </c>
      <c r="D5329">
        <v>8</v>
      </c>
      <c r="E5329">
        <v>0</v>
      </c>
      <c r="F5329">
        <v>8</v>
      </c>
      <c r="G5329">
        <v>4006</v>
      </c>
      <c r="H5329" t="s">
        <v>15</v>
      </c>
      <c r="I5329">
        <v>0</v>
      </c>
      <c r="J5329" t="s">
        <v>16</v>
      </c>
      <c r="K5329" s="20">
        <v>0</v>
      </c>
      <c r="L5329" s="20">
        <v>1</v>
      </c>
      <c r="M5329" t="str">
        <f>_xlfn.XLOOKUP(Production_Downtime_Cleaned[[#This Row],[machine_id]],Machine_master[machine_id],Machine_master[department])</f>
        <v>Cutting</v>
      </c>
    </row>
    <row r="5330" spans="1:13">
      <c r="A5330" s="19">
        <v>45880</v>
      </c>
      <c r="B5330" t="s">
        <v>13</v>
      </c>
      <c r="C5330" t="s">
        <v>14</v>
      </c>
      <c r="D5330">
        <v>8</v>
      </c>
      <c r="E5330">
        <v>0</v>
      </c>
      <c r="F5330">
        <v>8</v>
      </c>
      <c r="G5330">
        <v>4636</v>
      </c>
      <c r="H5330" t="s">
        <v>15</v>
      </c>
      <c r="I5330">
        <v>0</v>
      </c>
      <c r="J5330" t="s">
        <v>16</v>
      </c>
      <c r="K5330" s="20">
        <v>0</v>
      </c>
      <c r="L5330" s="20">
        <v>1</v>
      </c>
      <c r="M5330" t="str">
        <f>_xlfn.XLOOKUP(Production_Downtime_Cleaned[[#This Row],[machine_id]],Machine_master[machine_id],Machine_master[department])</f>
        <v>Stamping</v>
      </c>
    </row>
    <row r="5331" spans="1:13">
      <c r="A5331" s="19">
        <v>45880</v>
      </c>
      <c r="B5331" t="s">
        <v>13</v>
      </c>
      <c r="C5331" t="s">
        <v>17</v>
      </c>
      <c r="D5331">
        <v>8</v>
      </c>
      <c r="E5331">
        <v>0</v>
      </c>
      <c r="F5331">
        <v>8</v>
      </c>
      <c r="G5331">
        <v>5034</v>
      </c>
      <c r="H5331" t="s">
        <v>15</v>
      </c>
      <c r="I5331">
        <v>0</v>
      </c>
      <c r="J5331" t="s">
        <v>16</v>
      </c>
      <c r="K5331" s="20">
        <v>0</v>
      </c>
      <c r="L5331" s="20">
        <v>1</v>
      </c>
      <c r="M5331" t="str">
        <f>_xlfn.XLOOKUP(Production_Downtime_Cleaned[[#This Row],[machine_id]],Machine_master[machine_id],Machine_master[department])</f>
        <v>Stamping</v>
      </c>
    </row>
    <row r="5332" spans="1:13">
      <c r="A5332" s="19">
        <v>45880</v>
      </c>
      <c r="B5332" t="s">
        <v>13</v>
      </c>
      <c r="C5332" t="s">
        <v>18</v>
      </c>
      <c r="D5332">
        <v>8</v>
      </c>
      <c r="E5332">
        <v>0</v>
      </c>
      <c r="F5332">
        <v>8</v>
      </c>
      <c r="G5332">
        <v>5286</v>
      </c>
      <c r="H5332" t="s">
        <v>15</v>
      </c>
      <c r="I5332">
        <v>0</v>
      </c>
      <c r="J5332" t="s">
        <v>16</v>
      </c>
      <c r="K5332" s="20">
        <v>0</v>
      </c>
      <c r="L5332" s="20">
        <v>1</v>
      </c>
      <c r="M5332" t="str">
        <f>_xlfn.XLOOKUP(Production_Downtime_Cleaned[[#This Row],[machine_id]],Machine_master[machine_id],Machine_master[department])</f>
        <v>Stamping</v>
      </c>
    </row>
    <row r="5333" spans="1:13">
      <c r="A5333" s="19">
        <v>45880</v>
      </c>
      <c r="B5333" t="s">
        <v>19</v>
      </c>
      <c r="C5333" t="s">
        <v>14</v>
      </c>
      <c r="D5333">
        <v>8</v>
      </c>
      <c r="E5333">
        <v>1</v>
      </c>
      <c r="F5333">
        <v>7</v>
      </c>
      <c r="G5333">
        <v>4546</v>
      </c>
      <c r="H5333" t="s">
        <v>28</v>
      </c>
      <c r="I5333">
        <v>13600</v>
      </c>
      <c r="J5333" t="s">
        <v>16</v>
      </c>
      <c r="K5333" s="20">
        <v>0.13</v>
      </c>
      <c r="L5333" s="20">
        <v>0.88</v>
      </c>
      <c r="M5333" t="str">
        <f>_xlfn.XLOOKUP(Production_Downtime_Cleaned[[#This Row],[machine_id]],Machine_master[machine_id],Machine_master[department])</f>
        <v>Stamping</v>
      </c>
    </row>
    <row r="5334" spans="1:13">
      <c r="A5334" s="19">
        <v>45880</v>
      </c>
      <c r="B5334" t="s">
        <v>19</v>
      </c>
      <c r="C5334" t="s">
        <v>17</v>
      </c>
      <c r="D5334">
        <v>8</v>
      </c>
      <c r="E5334">
        <v>0</v>
      </c>
      <c r="F5334">
        <v>8</v>
      </c>
      <c r="G5334">
        <v>5006</v>
      </c>
      <c r="H5334" t="s">
        <v>15</v>
      </c>
      <c r="I5334">
        <v>0</v>
      </c>
      <c r="J5334" t="s">
        <v>16</v>
      </c>
      <c r="K5334" s="20">
        <v>0</v>
      </c>
      <c r="L5334" s="20">
        <v>1</v>
      </c>
      <c r="M5334" t="str">
        <f>_xlfn.XLOOKUP(Production_Downtime_Cleaned[[#This Row],[machine_id]],Machine_master[machine_id],Machine_master[department])</f>
        <v>Stamping</v>
      </c>
    </row>
    <row r="5335" spans="1:13">
      <c r="A5335" s="19">
        <v>45880</v>
      </c>
      <c r="B5335" t="s">
        <v>19</v>
      </c>
      <c r="C5335" t="s">
        <v>18</v>
      </c>
      <c r="D5335">
        <v>8</v>
      </c>
      <c r="E5335">
        <v>0</v>
      </c>
      <c r="F5335">
        <v>8</v>
      </c>
      <c r="G5335">
        <v>5330</v>
      </c>
      <c r="H5335" t="s">
        <v>15</v>
      </c>
      <c r="I5335">
        <v>0</v>
      </c>
      <c r="J5335" t="s">
        <v>16</v>
      </c>
      <c r="K5335" s="20">
        <v>0</v>
      </c>
      <c r="L5335" s="20">
        <v>1</v>
      </c>
      <c r="M5335" t="str">
        <f>_xlfn.XLOOKUP(Production_Downtime_Cleaned[[#This Row],[machine_id]],Machine_master[machine_id],Machine_master[department])</f>
        <v>Stamping</v>
      </c>
    </row>
    <row r="5336" spans="1:13">
      <c r="A5336" s="19">
        <v>45880</v>
      </c>
      <c r="B5336" t="s">
        <v>20</v>
      </c>
      <c r="C5336" t="s">
        <v>14</v>
      </c>
      <c r="D5336">
        <v>8</v>
      </c>
      <c r="E5336">
        <v>0</v>
      </c>
      <c r="F5336">
        <v>8</v>
      </c>
      <c r="G5336">
        <v>4550</v>
      </c>
      <c r="H5336" t="s">
        <v>15</v>
      </c>
      <c r="I5336">
        <v>0</v>
      </c>
      <c r="J5336" t="s">
        <v>16</v>
      </c>
      <c r="K5336" s="20">
        <v>0</v>
      </c>
      <c r="L5336" s="20">
        <v>1</v>
      </c>
      <c r="M5336" t="str">
        <f>_xlfn.XLOOKUP(Production_Downtime_Cleaned[[#This Row],[machine_id]],Machine_master[machine_id],Machine_master[department])</f>
        <v>Stamping</v>
      </c>
    </row>
    <row r="5337" spans="1:13">
      <c r="A5337" s="19">
        <v>45880</v>
      </c>
      <c r="B5337" t="s">
        <v>20</v>
      </c>
      <c r="C5337" t="s">
        <v>17</v>
      </c>
      <c r="D5337">
        <v>8</v>
      </c>
      <c r="E5337">
        <v>0</v>
      </c>
      <c r="F5337">
        <v>8</v>
      </c>
      <c r="G5337">
        <v>4628</v>
      </c>
      <c r="H5337" t="s">
        <v>15</v>
      </c>
      <c r="I5337">
        <v>0</v>
      </c>
      <c r="J5337" t="s">
        <v>16</v>
      </c>
      <c r="K5337" s="20">
        <v>0</v>
      </c>
      <c r="L5337" s="20">
        <v>1</v>
      </c>
      <c r="M5337" t="str">
        <f>_xlfn.XLOOKUP(Production_Downtime_Cleaned[[#This Row],[machine_id]],Machine_master[machine_id],Machine_master[department])</f>
        <v>Stamping</v>
      </c>
    </row>
    <row r="5338" spans="1:13">
      <c r="A5338" s="19">
        <v>45880</v>
      </c>
      <c r="B5338" t="s">
        <v>20</v>
      </c>
      <c r="C5338" t="s">
        <v>18</v>
      </c>
      <c r="D5338">
        <v>8</v>
      </c>
      <c r="E5338">
        <v>0</v>
      </c>
      <c r="F5338">
        <v>8</v>
      </c>
      <c r="G5338">
        <v>4539</v>
      </c>
      <c r="H5338" t="s">
        <v>15</v>
      </c>
      <c r="I5338">
        <v>0</v>
      </c>
      <c r="J5338" t="s">
        <v>16</v>
      </c>
      <c r="K5338" s="20">
        <v>0</v>
      </c>
      <c r="L5338" s="20">
        <v>1</v>
      </c>
      <c r="M5338" t="str">
        <f>_xlfn.XLOOKUP(Production_Downtime_Cleaned[[#This Row],[machine_id]],Machine_master[machine_id],Machine_master[department])</f>
        <v>Stamping</v>
      </c>
    </row>
    <row r="5339" spans="1:13">
      <c r="A5339" s="19">
        <v>45880</v>
      </c>
      <c r="B5339" t="s">
        <v>21</v>
      </c>
      <c r="C5339" t="s">
        <v>14</v>
      </c>
      <c r="D5339">
        <v>8</v>
      </c>
      <c r="E5339">
        <v>0</v>
      </c>
      <c r="F5339">
        <v>8</v>
      </c>
      <c r="G5339">
        <v>670</v>
      </c>
      <c r="H5339" t="s">
        <v>15</v>
      </c>
      <c r="I5339">
        <v>0</v>
      </c>
      <c r="J5339" t="s">
        <v>16</v>
      </c>
      <c r="K5339" s="20">
        <v>0</v>
      </c>
      <c r="L5339" s="20">
        <v>1</v>
      </c>
      <c r="M5339" t="str">
        <f>_xlfn.XLOOKUP(Production_Downtime_Cleaned[[#This Row],[machine_id]],Machine_master[machine_id],Machine_master[department])</f>
        <v>Machining</v>
      </c>
    </row>
    <row r="5340" spans="1:13">
      <c r="A5340" s="19">
        <v>45880</v>
      </c>
      <c r="B5340" t="s">
        <v>21</v>
      </c>
      <c r="C5340" t="s">
        <v>17</v>
      </c>
      <c r="D5340">
        <v>8</v>
      </c>
      <c r="E5340">
        <v>0</v>
      </c>
      <c r="F5340">
        <v>8</v>
      </c>
      <c r="G5340">
        <v>639</v>
      </c>
      <c r="H5340" t="s">
        <v>15</v>
      </c>
      <c r="I5340">
        <v>0</v>
      </c>
      <c r="J5340" t="s">
        <v>16</v>
      </c>
      <c r="K5340" s="20">
        <v>0</v>
      </c>
      <c r="L5340" s="20">
        <v>1</v>
      </c>
      <c r="M5340" t="str">
        <f>_xlfn.XLOOKUP(Production_Downtime_Cleaned[[#This Row],[machine_id]],Machine_master[machine_id],Machine_master[department])</f>
        <v>Machining</v>
      </c>
    </row>
    <row r="5341" spans="1:13">
      <c r="A5341" s="19">
        <v>45880</v>
      </c>
      <c r="B5341" t="s">
        <v>21</v>
      </c>
      <c r="C5341" t="s">
        <v>18</v>
      </c>
      <c r="D5341">
        <v>8</v>
      </c>
      <c r="E5341">
        <v>6.6</v>
      </c>
      <c r="F5341">
        <v>1.4</v>
      </c>
      <c r="G5341">
        <v>121</v>
      </c>
      <c r="H5341" t="s">
        <v>26</v>
      </c>
      <c r="I5341">
        <v>4800</v>
      </c>
      <c r="J5341" t="s">
        <v>16</v>
      </c>
      <c r="K5341" s="20">
        <v>0.83</v>
      </c>
      <c r="L5341" s="20">
        <v>0.18</v>
      </c>
      <c r="M5341" t="str">
        <f>_xlfn.XLOOKUP(Production_Downtime_Cleaned[[#This Row],[machine_id]],Machine_master[machine_id],Machine_master[department])</f>
        <v>Machining</v>
      </c>
    </row>
    <row r="5342" spans="1:13">
      <c r="A5342" s="19">
        <v>45880</v>
      </c>
      <c r="B5342" t="s">
        <v>22</v>
      </c>
      <c r="C5342" t="s">
        <v>14</v>
      </c>
      <c r="D5342">
        <v>8</v>
      </c>
      <c r="E5342">
        <v>0</v>
      </c>
      <c r="F5342">
        <v>8</v>
      </c>
      <c r="G5342">
        <v>694</v>
      </c>
      <c r="H5342" t="s">
        <v>15</v>
      </c>
      <c r="I5342">
        <v>0</v>
      </c>
      <c r="J5342" t="s">
        <v>16</v>
      </c>
      <c r="K5342" s="20">
        <v>0</v>
      </c>
      <c r="L5342" s="20">
        <v>1</v>
      </c>
      <c r="M5342" t="str">
        <f>_xlfn.XLOOKUP(Production_Downtime_Cleaned[[#This Row],[machine_id]],Machine_master[machine_id],Machine_master[department])</f>
        <v>Machining</v>
      </c>
    </row>
    <row r="5343" spans="1:13">
      <c r="A5343" s="19">
        <v>45880</v>
      </c>
      <c r="B5343" t="s">
        <v>22</v>
      </c>
      <c r="C5343" t="s">
        <v>17</v>
      </c>
      <c r="D5343">
        <v>8</v>
      </c>
      <c r="E5343">
        <v>0</v>
      </c>
      <c r="F5343">
        <v>8</v>
      </c>
      <c r="G5343">
        <v>721</v>
      </c>
      <c r="H5343" t="s">
        <v>15</v>
      </c>
      <c r="I5343">
        <v>0</v>
      </c>
      <c r="J5343" t="s">
        <v>16</v>
      </c>
      <c r="K5343" s="20">
        <v>0</v>
      </c>
      <c r="L5343" s="20">
        <v>1</v>
      </c>
      <c r="M5343" t="str">
        <f>_xlfn.XLOOKUP(Production_Downtime_Cleaned[[#This Row],[machine_id]],Machine_master[machine_id],Machine_master[department])</f>
        <v>Machining</v>
      </c>
    </row>
    <row r="5344" spans="1:13">
      <c r="A5344" s="19">
        <v>45880</v>
      </c>
      <c r="B5344" t="s">
        <v>22</v>
      </c>
      <c r="C5344" t="s">
        <v>18</v>
      </c>
      <c r="D5344">
        <v>8</v>
      </c>
      <c r="E5344">
        <v>0</v>
      </c>
      <c r="F5344">
        <v>8</v>
      </c>
      <c r="G5344">
        <v>789</v>
      </c>
      <c r="H5344" t="s">
        <v>15</v>
      </c>
      <c r="I5344">
        <v>0</v>
      </c>
      <c r="J5344" t="s">
        <v>16</v>
      </c>
      <c r="K5344" s="20">
        <v>0</v>
      </c>
      <c r="L5344" s="20">
        <v>1</v>
      </c>
      <c r="M5344" t="str">
        <f>_xlfn.XLOOKUP(Production_Downtime_Cleaned[[#This Row],[machine_id]],Machine_master[machine_id],Machine_master[department])</f>
        <v>Machining</v>
      </c>
    </row>
    <row r="5345" spans="1:13">
      <c r="A5345" s="19">
        <v>45880</v>
      </c>
      <c r="B5345" t="s">
        <v>23</v>
      </c>
      <c r="C5345" t="s">
        <v>14</v>
      </c>
      <c r="D5345">
        <v>8</v>
      </c>
      <c r="E5345">
        <v>0</v>
      </c>
      <c r="F5345">
        <v>8</v>
      </c>
      <c r="G5345">
        <v>3154</v>
      </c>
      <c r="H5345" t="s">
        <v>15</v>
      </c>
      <c r="I5345">
        <v>0</v>
      </c>
      <c r="J5345" t="s">
        <v>16</v>
      </c>
      <c r="K5345" s="20">
        <v>0</v>
      </c>
      <c r="L5345" s="20">
        <v>1</v>
      </c>
      <c r="M5345" t="str">
        <f>_xlfn.XLOOKUP(Production_Downtime_Cleaned[[#This Row],[machine_id]],Machine_master[machine_id],Machine_master[department])</f>
        <v>Assembly</v>
      </c>
    </row>
    <row r="5346" spans="1:13">
      <c r="A5346" s="19">
        <v>45880</v>
      </c>
      <c r="B5346" t="s">
        <v>23</v>
      </c>
      <c r="C5346" t="s">
        <v>17</v>
      </c>
      <c r="D5346">
        <v>8</v>
      </c>
      <c r="E5346">
        <v>0</v>
      </c>
      <c r="F5346">
        <v>8</v>
      </c>
      <c r="G5346">
        <v>3293</v>
      </c>
      <c r="H5346" t="s">
        <v>15</v>
      </c>
      <c r="I5346">
        <v>0</v>
      </c>
      <c r="J5346" t="s">
        <v>16</v>
      </c>
      <c r="K5346" s="20">
        <v>0</v>
      </c>
      <c r="L5346" s="20">
        <v>1</v>
      </c>
      <c r="M5346" t="str">
        <f>_xlfn.XLOOKUP(Production_Downtime_Cleaned[[#This Row],[machine_id]],Machine_master[machine_id],Machine_master[department])</f>
        <v>Assembly</v>
      </c>
    </row>
    <row r="5347" spans="1:13">
      <c r="A5347" s="19">
        <v>45880</v>
      </c>
      <c r="B5347" t="s">
        <v>23</v>
      </c>
      <c r="C5347" t="s">
        <v>18</v>
      </c>
      <c r="D5347">
        <v>8</v>
      </c>
      <c r="E5347">
        <v>0</v>
      </c>
      <c r="F5347">
        <v>8</v>
      </c>
      <c r="G5347">
        <v>3261</v>
      </c>
      <c r="H5347" t="s">
        <v>15</v>
      </c>
      <c r="I5347">
        <v>0</v>
      </c>
      <c r="J5347" t="s">
        <v>16</v>
      </c>
      <c r="K5347" s="20">
        <v>0</v>
      </c>
      <c r="L5347" s="20">
        <v>1</v>
      </c>
      <c r="M5347" t="str">
        <f>_xlfn.XLOOKUP(Production_Downtime_Cleaned[[#This Row],[machine_id]],Machine_master[machine_id],Machine_master[department])</f>
        <v>Assembly</v>
      </c>
    </row>
    <row r="5348" spans="1:13">
      <c r="A5348" s="19">
        <v>45880</v>
      </c>
      <c r="B5348" t="s">
        <v>24</v>
      </c>
      <c r="C5348" t="s">
        <v>14</v>
      </c>
      <c r="D5348">
        <v>8</v>
      </c>
      <c r="E5348">
        <v>1.4</v>
      </c>
      <c r="F5348">
        <v>6.6</v>
      </c>
      <c r="G5348">
        <v>2369</v>
      </c>
      <c r="H5348" t="s">
        <v>27</v>
      </c>
      <c r="I5348">
        <v>4800</v>
      </c>
      <c r="J5348" t="s">
        <v>16</v>
      </c>
      <c r="K5348" s="20">
        <v>0.18</v>
      </c>
      <c r="L5348" s="20">
        <v>0.83</v>
      </c>
      <c r="M5348" t="str">
        <f>_xlfn.XLOOKUP(Production_Downtime_Cleaned[[#This Row],[machine_id]],Machine_master[machine_id],Machine_master[department])</f>
        <v>Assembly</v>
      </c>
    </row>
    <row r="5349" spans="1:13">
      <c r="A5349" s="19">
        <v>45880</v>
      </c>
      <c r="B5349" t="s">
        <v>24</v>
      </c>
      <c r="C5349" t="s">
        <v>17</v>
      </c>
      <c r="D5349">
        <v>8</v>
      </c>
      <c r="E5349">
        <v>0</v>
      </c>
      <c r="F5349">
        <v>8</v>
      </c>
      <c r="G5349">
        <v>3399</v>
      </c>
      <c r="H5349" t="s">
        <v>15</v>
      </c>
      <c r="I5349">
        <v>0</v>
      </c>
      <c r="J5349" t="s">
        <v>16</v>
      </c>
      <c r="K5349" s="20">
        <v>0</v>
      </c>
      <c r="L5349" s="20">
        <v>1</v>
      </c>
      <c r="M5349" t="str">
        <f>_xlfn.XLOOKUP(Production_Downtime_Cleaned[[#This Row],[machine_id]],Machine_master[machine_id],Machine_master[department])</f>
        <v>Assembly</v>
      </c>
    </row>
    <row r="5350" spans="1:13">
      <c r="A5350" s="19">
        <v>45880</v>
      </c>
      <c r="B5350" t="s">
        <v>24</v>
      </c>
      <c r="C5350" t="s">
        <v>18</v>
      </c>
      <c r="D5350">
        <v>8</v>
      </c>
      <c r="E5350">
        <v>0</v>
      </c>
      <c r="F5350">
        <v>8</v>
      </c>
      <c r="G5350">
        <v>3498</v>
      </c>
      <c r="H5350" t="s">
        <v>15</v>
      </c>
      <c r="I5350">
        <v>0</v>
      </c>
      <c r="J5350" t="s">
        <v>16</v>
      </c>
      <c r="K5350" s="20">
        <v>0</v>
      </c>
      <c r="L5350" s="20">
        <v>1</v>
      </c>
      <c r="M5350" t="str">
        <f>_xlfn.XLOOKUP(Production_Downtime_Cleaned[[#This Row],[machine_id]],Machine_master[machine_id],Machine_master[department])</f>
        <v>Assembly</v>
      </c>
    </row>
    <row r="5351" spans="1:13">
      <c r="A5351" s="19">
        <v>45880</v>
      </c>
      <c r="B5351" t="s">
        <v>25</v>
      </c>
      <c r="C5351" t="s">
        <v>14</v>
      </c>
      <c r="D5351">
        <v>8</v>
      </c>
      <c r="E5351">
        <v>0</v>
      </c>
      <c r="F5351">
        <v>8</v>
      </c>
      <c r="G5351">
        <v>3599</v>
      </c>
      <c r="H5351" t="s">
        <v>15</v>
      </c>
      <c r="I5351">
        <v>0</v>
      </c>
      <c r="J5351" t="s">
        <v>16</v>
      </c>
      <c r="K5351" s="20">
        <v>0</v>
      </c>
      <c r="L5351" s="20">
        <v>1</v>
      </c>
      <c r="M5351" t="str">
        <f>_xlfn.XLOOKUP(Production_Downtime_Cleaned[[#This Row],[machine_id]],Machine_master[machine_id],Machine_master[department])</f>
        <v>Cutting</v>
      </c>
    </row>
    <row r="5352" spans="1:13">
      <c r="A5352" s="19">
        <v>45880</v>
      </c>
      <c r="B5352" t="s">
        <v>25</v>
      </c>
      <c r="C5352" t="s">
        <v>17</v>
      </c>
      <c r="D5352">
        <v>8</v>
      </c>
      <c r="E5352">
        <v>0</v>
      </c>
      <c r="F5352">
        <v>8</v>
      </c>
      <c r="G5352">
        <v>4458</v>
      </c>
      <c r="H5352" t="s">
        <v>15</v>
      </c>
      <c r="I5352">
        <v>0</v>
      </c>
      <c r="J5352" t="s">
        <v>16</v>
      </c>
      <c r="K5352" s="20">
        <v>0</v>
      </c>
      <c r="L5352" s="20">
        <v>1</v>
      </c>
      <c r="M5352" t="str">
        <f>_xlfn.XLOOKUP(Production_Downtime_Cleaned[[#This Row],[machine_id]],Machine_master[machine_id],Machine_master[department])</f>
        <v>Cutting</v>
      </c>
    </row>
    <row r="5353" spans="1:13">
      <c r="A5353" s="19">
        <v>45880</v>
      </c>
      <c r="B5353" t="s">
        <v>25</v>
      </c>
      <c r="C5353" t="s">
        <v>18</v>
      </c>
      <c r="D5353">
        <v>8</v>
      </c>
      <c r="E5353">
        <v>0</v>
      </c>
      <c r="F5353">
        <v>8</v>
      </c>
      <c r="G5353">
        <v>4159</v>
      </c>
      <c r="H5353" t="s">
        <v>15</v>
      </c>
      <c r="I5353">
        <v>0</v>
      </c>
      <c r="J5353" t="s">
        <v>16</v>
      </c>
      <c r="K5353" s="20">
        <v>0</v>
      </c>
      <c r="L5353" s="20">
        <v>1</v>
      </c>
      <c r="M5353" t="str">
        <f>_xlfn.XLOOKUP(Production_Downtime_Cleaned[[#This Row],[machine_id]],Machine_master[machine_id],Machine_master[department])</f>
        <v>Cutting</v>
      </c>
    </row>
    <row r="5354" spans="1:13">
      <c r="A5354" s="19">
        <v>45881</v>
      </c>
      <c r="B5354" t="s">
        <v>13</v>
      </c>
      <c r="C5354" t="s">
        <v>14</v>
      </c>
      <c r="D5354">
        <v>8</v>
      </c>
      <c r="E5354">
        <v>0</v>
      </c>
      <c r="F5354">
        <v>8</v>
      </c>
      <c r="G5354">
        <v>5280</v>
      </c>
      <c r="H5354" t="s">
        <v>15</v>
      </c>
      <c r="I5354">
        <v>0</v>
      </c>
      <c r="J5354" t="s">
        <v>16</v>
      </c>
      <c r="K5354" s="20">
        <v>0</v>
      </c>
      <c r="L5354" s="20">
        <v>1</v>
      </c>
      <c r="M5354" t="str">
        <f>_xlfn.XLOOKUP(Production_Downtime_Cleaned[[#This Row],[machine_id]],Machine_master[machine_id],Machine_master[department])</f>
        <v>Stamping</v>
      </c>
    </row>
    <row r="5355" spans="1:13">
      <c r="A5355" s="19">
        <v>45881</v>
      </c>
      <c r="B5355" t="s">
        <v>13</v>
      </c>
      <c r="C5355" t="s">
        <v>17</v>
      </c>
      <c r="D5355">
        <v>8</v>
      </c>
      <c r="E5355">
        <v>1</v>
      </c>
      <c r="F5355">
        <v>7</v>
      </c>
      <c r="G5355">
        <v>4386</v>
      </c>
      <c r="H5355" t="s">
        <v>29</v>
      </c>
      <c r="I5355">
        <v>7300</v>
      </c>
      <c r="J5355" t="s">
        <v>16</v>
      </c>
      <c r="K5355" s="20">
        <v>0.13</v>
      </c>
      <c r="L5355" s="20">
        <v>0.88</v>
      </c>
      <c r="M5355" t="str">
        <f>_xlfn.XLOOKUP(Production_Downtime_Cleaned[[#This Row],[machine_id]],Machine_master[machine_id],Machine_master[department])</f>
        <v>Stamping</v>
      </c>
    </row>
    <row r="5356" spans="1:13">
      <c r="A5356" s="19">
        <v>45881</v>
      </c>
      <c r="B5356" t="s">
        <v>13</v>
      </c>
      <c r="C5356" t="s">
        <v>18</v>
      </c>
      <c r="D5356">
        <v>8</v>
      </c>
      <c r="E5356">
        <v>0</v>
      </c>
      <c r="F5356">
        <v>8</v>
      </c>
      <c r="G5356">
        <v>5086</v>
      </c>
      <c r="H5356" t="s">
        <v>15</v>
      </c>
      <c r="I5356">
        <v>0</v>
      </c>
      <c r="J5356" t="s">
        <v>16</v>
      </c>
      <c r="K5356" s="20">
        <v>0</v>
      </c>
      <c r="L5356" s="20">
        <v>1</v>
      </c>
      <c r="M5356" t="str">
        <f>_xlfn.XLOOKUP(Production_Downtime_Cleaned[[#This Row],[machine_id]],Machine_master[machine_id],Machine_master[department])</f>
        <v>Stamping</v>
      </c>
    </row>
    <row r="5357" spans="1:13">
      <c r="A5357" s="19">
        <v>45881</v>
      </c>
      <c r="B5357" t="s">
        <v>19</v>
      </c>
      <c r="C5357" t="s">
        <v>14</v>
      </c>
      <c r="D5357">
        <v>8</v>
      </c>
      <c r="E5357">
        <v>6.4</v>
      </c>
      <c r="F5357">
        <v>1.6</v>
      </c>
      <c r="G5357">
        <v>1004</v>
      </c>
      <c r="H5357" t="s">
        <v>28</v>
      </c>
      <c r="I5357">
        <v>1900</v>
      </c>
      <c r="J5357" t="s">
        <v>16</v>
      </c>
      <c r="K5357" s="20">
        <v>0.8</v>
      </c>
      <c r="L5357" s="20">
        <v>0.2</v>
      </c>
      <c r="M5357" t="str">
        <f>_xlfn.XLOOKUP(Production_Downtime_Cleaned[[#This Row],[machine_id]],Machine_master[machine_id],Machine_master[department])</f>
        <v>Stamping</v>
      </c>
    </row>
    <row r="5358" spans="1:13">
      <c r="A5358" s="19">
        <v>45881</v>
      </c>
      <c r="B5358" t="s">
        <v>19</v>
      </c>
      <c r="C5358" t="s">
        <v>17</v>
      </c>
      <c r="D5358">
        <v>8</v>
      </c>
      <c r="E5358">
        <v>0</v>
      </c>
      <c r="F5358">
        <v>8</v>
      </c>
      <c r="G5358">
        <v>5359</v>
      </c>
      <c r="H5358" t="s">
        <v>15</v>
      </c>
      <c r="I5358">
        <v>0</v>
      </c>
      <c r="J5358" t="s">
        <v>16</v>
      </c>
      <c r="K5358" s="20">
        <v>0</v>
      </c>
      <c r="L5358" s="20">
        <v>1</v>
      </c>
      <c r="M5358" t="str">
        <f>_xlfn.XLOOKUP(Production_Downtime_Cleaned[[#This Row],[machine_id]],Machine_master[machine_id],Machine_master[department])</f>
        <v>Stamping</v>
      </c>
    </row>
    <row r="5359" spans="1:13">
      <c r="A5359" s="19">
        <v>45881</v>
      </c>
      <c r="B5359" t="s">
        <v>19</v>
      </c>
      <c r="C5359" t="s">
        <v>18</v>
      </c>
      <c r="D5359">
        <v>8</v>
      </c>
      <c r="E5359">
        <v>0.9</v>
      </c>
      <c r="F5359">
        <v>7.1</v>
      </c>
      <c r="G5359">
        <v>4885</v>
      </c>
      <c r="H5359" t="s">
        <v>29</v>
      </c>
      <c r="I5359">
        <v>9700</v>
      </c>
      <c r="J5359" t="s">
        <v>16</v>
      </c>
      <c r="K5359" s="20">
        <v>0.11</v>
      </c>
      <c r="L5359" s="20">
        <v>0.89</v>
      </c>
      <c r="M5359" t="str">
        <f>_xlfn.XLOOKUP(Production_Downtime_Cleaned[[#This Row],[machine_id]],Machine_master[machine_id],Machine_master[department])</f>
        <v>Stamping</v>
      </c>
    </row>
    <row r="5360" spans="1:13">
      <c r="A5360" s="19">
        <v>45881</v>
      </c>
      <c r="B5360" t="s">
        <v>20</v>
      </c>
      <c r="C5360" t="s">
        <v>14</v>
      </c>
      <c r="D5360">
        <v>8</v>
      </c>
      <c r="E5360">
        <v>0</v>
      </c>
      <c r="F5360">
        <v>8</v>
      </c>
      <c r="G5360">
        <v>4644</v>
      </c>
      <c r="H5360" t="s">
        <v>15</v>
      </c>
      <c r="I5360">
        <v>0</v>
      </c>
      <c r="J5360" t="s">
        <v>16</v>
      </c>
      <c r="K5360" s="20">
        <v>0</v>
      </c>
      <c r="L5360" s="20">
        <v>1</v>
      </c>
      <c r="M5360" t="str">
        <f>_xlfn.XLOOKUP(Production_Downtime_Cleaned[[#This Row],[machine_id]],Machine_master[machine_id],Machine_master[department])</f>
        <v>Stamping</v>
      </c>
    </row>
    <row r="5361" spans="1:13">
      <c r="A5361" s="19">
        <v>45881</v>
      </c>
      <c r="B5361" t="s">
        <v>20</v>
      </c>
      <c r="C5361" t="s">
        <v>17</v>
      </c>
      <c r="D5361">
        <v>8</v>
      </c>
      <c r="E5361">
        <v>0</v>
      </c>
      <c r="F5361">
        <v>8</v>
      </c>
      <c r="G5361">
        <v>4489</v>
      </c>
      <c r="H5361" t="s">
        <v>15</v>
      </c>
      <c r="I5361">
        <v>0</v>
      </c>
      <c r="J5361" t="s">
        <v>16</v>
      </c>
      <c r="K5361" s="20">
        <v>0</v>
      </c>
      <c r="L5361" s="20">
        <v>1</v>
      </c>
      <c r="M5361" t="str">
        <f>_xlfn.XLOOKUP(Production_Downtime_Cleaned[[#This Row],[machine_id]],Machine_master[machine_id],Machine_master[department])</f>
        <v>Stamping</v>
      </c>
    </row>
    <row r="5362" spans="1:13">
      <c r="A5362" s="19">
        <v>45881</v>
      </c>
      <c r="B5362" t="s">
        <v>20</v>
      </c>
      <c r="C5362" t="s">
        <v>18</v>
      </c>
      <c r="D5362">
        <v>8</v>
      </c>
      <c r="E5362">
        <v>0</v>
      </c>
      <c r="F5362">
        <v>8</v>
      </c>
      <c r="G5362">
        <v>4872</v>
      </c>
      <c r="H5362" t="s">
        <v>15</v>
      </c>
      <c r="I5362">
        <v>0</v>
      </c>
      <c r="J5362" t="s">
        <v>16</v>
      </c>
      <c r="K5362" s="20">
        <v>0</v>
      </c>
      <c r="L5362" s="20">
        <v>1</v>
      </c>
      <c r="M5362" t="str">
        <f>_xlfn.XLOOKUP(Production_Downtime_Cleaned[[#This Row],[machine_id]],Machine_master[machine_id],Machine_master[department])</f>
        <v>Stamping</v>
      </c>
    </row>
    <row r="5363" spans="1:13">
      <c r="A5363" s="19">
        <v>45881</v>
      </c>
      <c r="B5363" t="s">
        <v>21</v>
      </c>
      <c r="C5363" t="s">
        <v>14</v>
      </c>
      <c r="D5363">
        <v>8</v>
      </c>
      <c r="E5363">
        <v>0</v>
      </c>
      <c r="F5363">
        <v>8</v>
      </c>
      <c r="G5363">
        <v>624</v>
      </c>
      <c r="H5363" t="s">
        <v>15</v>
      </c>
      <c r="I5363">
        <v>0</v>
      </c>
      <c r="J5363" t="s">
        <v>16</v>
      </c>
      <c r="K5363" s="20">
        <v>0</v>
      </c>
      <c r="L5363" s="20">
        <v>1</v>
      </c>
      <c r="M5363" t="str">
        <f>_xlfn.XLOOKUP(Production_Downtime_Cleaned[[#This Row],[machine_id]],Machine_master[machine_id],Machine_master[department])</f>
        <v>Machining</v>
      </c>
    </row>
    <row r="5364" spans="1:13">
      <c r="A5364" s="19">
        <v>45881</v>
      </c>
      <c r="B5364" t="s">
        <v>21</v>
      </c>
      <c r="C5364" t="s">
        <v>17</v>
      </c>
      <c r="D5364">
        <v>8</v>
      </c>
      <c r="E5364">
        <v>2.7</v>
      </c>
      <c r="F5364">
        <v>5.3</v>
      </c>
      <c r="G5364">
        <v>440</v>
      </c>
      <c r="H5364" t="s">
        <v>30</v>
      </c>
      <c r="I5364">
        <v>2200</v>
      </c>
      <c r="J5364" t="s">
        <v>16</v>
      </c>
      <c r="K5364" s="20">
        <v>0.34</v>
      </c>
      <c r="L5364" s="20">
        <v>0.66</v>
      </c>
      <c r="M5364" t="str">
        <f>_xlfn.XLOOKUP(Production_Downtime_Cleaned[[#This Row],[machine_id]],Machine_master[machine_id],Machine_master[department])</f>
        <v>Machining</v>
      </c>
    </row>
    <row r="5365" spans="1:13">
      <c r="A5365" s="19">
        <v>45881</v>
      </c>
      <c r="B5365" t="s">
        <v>21</v>
      </c>
      <c r="C5365" t="s">
        <v>18</v>
      </c>
      <c r="D5365">
        <v>8</v>
      </c>
      <c r="E5365">
        <v>0</v>
      </c>
      <c r="F5365">
        <v>8</v>
      </c>
      <c r="G5365">
        <v>690</v>
      </c>
      <c r="H5365" t="s">
        <v>15</v>
      </c>
      <c r="I5365">
        <v>0</v>
      </c>
      <c r="J5365" t="s">
        <v>16</v>
      </c>
      <c r="K5365" s="20">
        <v>0</v>
      </c>
      <c r="L5365" s="20">
        <v>1</v>
      </c>
      <c r="M5365" t="str">
        <f>_xlfn.XLOOKUP(Production_Downtime_Cleaned[[#This Row],[machine_id]],Machine_master[machine_id],Machine_master[department])</f>
        <v>Machining</v>
      </c>
    </row>
    <row r="5366" spans="1:13">
      <c r="A5366" s="19">
        <v>45881</v>
      </c>
      <c r="B5366" t="s">
        <v>22</v>
      </c>
      <c r="C5366" t="s">
        <v>14</v>
      </c>
      <c r="D5366">
        <v>8</v>
      </c>
      <c r="E5366">
        <v>0</v>
      </c>
      <c r="F5366">
        <v>8</v>
      </c>
      <c r="G5366">
        <v>744</v>
      </c>
      <c r="H5366" t="s">
        <v>15</v>
      </c>
      <c r="I5366">
        <v>0</v>
      </c>
      <c r="J5366" t="s">
        <v>16</v>
      </c>
      <c r="K5366" s="20">
        <v>0</v>
      </c>
      <c r="L5366" s="20">
        <v>1</v>
      </c>
      <c r="M5366" t="str">
        <f>_xlfn.XLOOKUP(Production_Downtime_Cleaned[[#This Row],[machine_id]],Machine_master[machine_id],Machine_master[department])</f>
        <v>Machining</v>
      </c>
    </row>
    <row r="5367" spans="1:13">
      <c r="A5367" s="19">
        <v>45881</v>
      </c>
      <c r="B5367" t="s">
        <v>22</v>
      </c>
      <c r="C5367" t="s">
        <v>17</v>
      </c>
      <c r="D5367">
        <v>8</v>
      </c>
      <c r="E5367">
        <v>5.0999999999999996</v>
      </c>
      <c r="F5367">
        <v>2.9</v>
      </c>
      <c r="G5367">
        <v>274</v>
      </c>
      <c r="H5367" t="s">
        <v>31</v>
      </c>
      <c r="I5367">
        <v>7300</v>
      </c>
      <c r="J5367" t="s">
        <v>16</v>
      </c>
      <c r="K5367" s="20">
        <v>0.64</v>
      </c>
      <c r="L5367" s="20">
        <v>0.36</v>
      </c>
      <c r="M5367" t="str">
        <f>_xlfn.XLOOKUP(Production_Downtime_Cleaned[[#This Row],[machine_id]],Machine_master[machine_id],Machine_master[department])</f>
        <v>Machining</v>
      </c>
    </row>
    <row r="5368" spans="1:13">
      <c r="A5368" s="19">
        <v>45881</v>
      </c>
      <c r="B5368" t="s">
        <v>22</v>
      </c>
      <c r="C5368" t="s">
        <v>18</v>
      </c>
      <c r="D5368">
        <v>8</v>
      </c>
      <c r="E5368">
        <v>0</v>
      </c>
      <c r="F5368">
        <v>8</v>
      </c>
      <c r="G5368">
        <v>734</v>
      </c>
      <c r="H5368" t="s">
        <v>15</v>
      </c>
      <c r="I5368">
        <v>0</v>
      </c>
      <c r="J5368" t="s">
        <v>16</v>
      </c>
      <c r="K5368" s="20">
        <v>0</v>
      </c>
      <c r="L5368" s="20">
        <v>1</v>
      </c>
      <c r="M5368" t="str">
        <f>_xlfn.XLOOKUP(Production_Downtime_Cleaned[[#This Row],[machine_id]],Machine_master[machine_id],Machine_master[department])</f>
        <v>Machining</v>
      </c>
    </row>
    <row r="5369" spans="1:13">
      <c r="A5369" s="19">
        <v>45881</v>
      </c>
      <c r="B5369" t="s">
        <v>23</v>
      </c>
      <c r="C5369" t="s">
        <v>14</v>
      </c>
      <c r="D5369">
        <v>8</v>
      </c>
      <c r="E5369">
        <v>6.7</v>
      </c>
      <c r="F5369">
        <v>1.3</v>
      </c>
      <c r="G5369">
        <v>524</v>
      </c>
      <c r="H5369" t="s">
        <v>30</v>
      </c>
      <c r="I5369">
        <v>4600</v>
      </c>
      <c r="J5369" t="s">
        <v>16</v>
      </c>
      <c r="K5369" s="20">
        <v>0.84</v>
      </c>
      <c r="L5369" s="20">
        <v>0.16</v>
      </c>
      <c r="M5369" t="str">
        <f>_xlfn.XLOOKUP(Production_Downtime_Cleaned[[#This Row],[machine_id]],Machine_master[machine_id],Machine_master[department])</f>
        <v>Assembly</v>
      </c>
    </row>
    <row r="5370" spans="1:13">
      <c r="A5370" s="19">
        <v>45881</v>
      </c>
      <c r="B5370" t="s">
        <v>23</v>
      </c>
      <c r="C5370" t="s">
        <v>17</v>
      </c>
      <c r="D5370">
        <v>8</v>
      </c>
      <c r="E5370">
        <v>0</v>
      </c>
      <c r="F5370">
        <v>8</v>
      </c>
      <c r="G5370">
        <v>3133</v>
      </c>
      <c r="H5370" t="s">
        <v>15</v>
      </c>
      <c r="I5370">
        <v>0</v>
      </c>
      <c r="J5370" t="s">
        <v>16</v>
      </c>
      <c r="K5370" s="20">
        <v>0</v>
      </c>
      <c r="L5370" s="20">
        <v>1</v>
      </c>
      <c r="M5370" t="str">
        <f>_xlfn.XLOOKUP(Production_Downtime_Cleaned[[#This Row],[machine_id]],Machine_master[machine_id],Machine_master[department])</f>
        <v>Assembly</v>
      </c>
    </row>
    <row r="5371" spans="1:13">
      <c r="A5371" s="19">
        <v>45881</v>
      </c>
      <c r="B5371" t="s">
        <v>23</v>
      </c>
      <c r="C5371" t="s">
        <v>18</v>
      </c>
      <c r="D5371">
        <v>8</v>
      </c>
      <c r="E5371">
        <v>0</v>
      </c>
      <c r="F5371">
        <v>8</v>
      </c>
      <c r="G5371">
        <v>3521</v>
      </c>
      <c r="H5371" t="s">
        <v>15</v>
      </c>
      <c r="I5371">
        <v>0</v>
      </c>
      <c r="J5371" t="s">
        <v>16</v>
      </c>
      <c r="K5371" s="20">
        <v>0</v>
      </c>
      <c r="L5371" s="20">
        <v>1</v>
      </c>
      <c r="M5371" t="str">
        <f>_xlfn.XLOOKUP(Production_Downtime_Cleaned[[#This Row],[machine_id]],Machine_master[machine_id],Machine_master[department])</f>
        <v>Assembly</v>
      </c>
    </row>
    <row r="5372" spans="1:13">
      <c r="A5372" s="19">
        <v>45881</v>
      </c>
      <c r="B5372" t="s">
        <v>24</v>
      </c>
      <c r="C5372" t="s">
        <v>14</v>
      </c>
      <c r="D5372">
        <v>8</v>
      </c>
      <c r="E5372">
        <v>0</v>
      </c>
      <c r="F5372">
        <v>8</v>
      </c>
      <c r="G5372">
        <v>3070</v>
      </c>
      <c r="H5372" t="s">
        <v>15</v>
      </c>
      <c r="I5372">
        <v>0</v>
      </c>
      <c r="J5372" t="s">
        <v>16</v>
      </c>
      <c r="K5372" s="20">
        <v>0</v>
      </c>
      <c r="L5372" s="20">
        <v>1</v>
      </c>
      <c r="M5372" t="str">
        <f>_xlfn.XLOOKUP(Production_Downtime_Cleaned[[#This Row],[machine_id]],Machine_master[machine_id],Machine_master[department])</f>
        <v>Assembly</v>
      </c>
    </row>
    <row r="5373" spans="1:13">
      <c r="A5373" s="19">
        <v>45881</v>
      </c>
      <c r="B5373" t="s">
        <v>24</v>
      </c>
      <c r="C5373" t="s">
        <v>17</v>
      </c>
      <c r="D5373">
        <v>8</v>
      </c>
      <c r="E5373">
        <v>0</v>
      </c>
      <c r="F5373">
        <v>8</v>
      </c>
      <c r="G5373">
        <v>2830</v>
      </c>
      <c r="H5373" t="s">
        <v>15</v>
      </c>
      <c r="I5373">
        <v>0</v>
      </c>
      <c r="J5373" t="s">
        <v>16</v>
      </c>
      <c r="K5373" s="20">
        <v>0</v>
      </c>
      <c r="L5373" s="20">
        <v>1</v>
      </c>
      <c r="M5373" t="str">
        <f>_xlfn.XLOOKUP(Production_Downtime_Cleaned[[#This Row],[machine_id]],Machine_master[machine_id],Machine_master[department])</f>
        <v>Assembly</v>
      </c>
    </row>
    <row r="5374" spans="1:13">
      <c r="A5374" s="19">
        <v>45881</v>
      </c>
      <c r="B5374" t="s">
        <v>24</v>
      </c>
      <c r="C5374" t="s">
        <v>18</v>
      </c>
      <c r="D5374">
        <v>8</v>
      </c>
      <c r="E5374">
        <v>0</v>
      </c>
      <c r="F5374">
        <v>8</v>
      </c>
      <c r="G5374">
        <v>2834</v>
      </c>
      <c r="H5374" t="s">
        <v>15</v>
      </c>
      <c r="I5374">
        <v>0</v>
      </c>
      <c r="J5374" t="s">
        <v>16</v>
      </c>
      <c r="K5374" s="20">
        <v>0</v>
      </c>
      <c r="L5374" s="20">
        <v>1</v>
      </c>
      <c r="M5374" t="str">
        <f>_xlfn.XLOOKUP(Production_Downtime_Cleaned[[#This Row],[machine_id]],Machine_master[machine_id],Machine_master[department])</f>
        <v>Assembly</v>
      </c>
    </row>
    <row r="5375" spans="1:13">
      <c r="A5375" s="19">
        <v>45881</v>
      </c>
      <c r="B5375" t="s">
        <v>25</v>
      </c>
      <c r="C5375" t="s">
        <v>14</v>
      </c>
      <c r="D5375">
        <v>8</v>
      </c>
      <c r="E5375">
        <v>0</v>
      </c>
      <c r="F5375">
        <v>8</v>
      </c>
      <c r="G5375">
        <v>3984</v>
      </c>
      <c r="H5375" t="s">
        <v>15</v>
      </c>
      <c r="I5375">
        <v>0</v>
      </c>
      <c r="J5375" t="s">
        <v>16</v>
      </c>
      <c r="K5375" s="20">
        <v>0</v>
      </c>
      <c r="L5375" s="20">
        <v>1</v>
      </c>
      <c r="M5375" t="str">
        <f>_xlfn.XLOOKUP(Production_Downtime_Cleaned[[#This Row],[machine_id]],Machine_master[machine_id],Machine_master[department])</f>
        <v>Cutting</v>
      </c>
    </row>
    <row r="5376" spans="1:13">
      <c r="A5376" s="19">
        <v>45881</v>
      </c>
      <c r="B5376" t="s">
        <v>25</v>
      </c>
      <c r="C5376" t="s">
        <v>17</v>
      </c>
      <c r="D5376">
        <v>8</v>
      </c>
      <c r="E5376">
        <v>0</v>
      </c>
      <c r="F5376">
        <v>8</v>
      </c>
      <c r="G5376">
        <v>4084</v>
      </c>
      <c r="H5376" t="s">
        <v>15</v>
      </c>
      <c r="I5376">
        <v>0</v>
      </c>
      <c r="J5376" t="s">
        <v>16</v>
      </c>
      <c r="K5376" s="20">
        <v>0</v>
      </c>
      <c r="L5376" s="20">
        <v>1</v>
      </c>
      <c r="M5376" t="str">
        <f>_xlfn.XLOOKUP(Production_Downtime_Cleaned[[#This Row],[machine_id]],Machine_master[machine_id],Machine_master[department])</f>
        <v>Cutting</v>
      </c>
    </row>
    <row r="5377" spans="1:13">
      <c r="A5377" s="19">
        <v>45881</v>
      </c>
      <c r="B5377" t="s">
        <v>25</v>
      </c>
      <c r="C5377" t="s">
        <v>18</v>
      </c>
      <c r="D5377">
        <v>8</v>
      </c>
      <c r="E5377">
        <v>1.6</v>
      </c>
      <c r="F5377">
        <v>6.4</v>
      </c>
      <c r="G5377">
        <v>2947</v>
      </c>
      <c r="H5377" t="s">
        <v>27</v>
      </c>
      <c r="I5377">
        <v>3200</v>
      </c>
      <c r="J5377" t="s">
        <v>16</v>
      </c>
      <c r="K5377" s="20">
        <v>0.2</v>
      </c>
      <c r="L5377" s="20">
        <v>0.8</v>
      </c>
      <c r="M5377" t="str">
        <f>_xlfn.XLOOKUP(Production_Downtime_Cleaned[[#This Row],[machine_id]],Machine_master[machine_id],Machine_master[department])</f>
        <v>Cutting</v>
      </c>
    </row>
    <row r="5378" spans="1:13">
      <c r="A5378" s="19">
        <v>45882</v>
      </c>
      <c r="B5378" t="s">
        <v>13</v>
      </c>
      <c r="C5378" t="s">
        <v>14</v>
      </c>
      <c r="D5378">
        <v>8</v>
      </c>
      <c r="E5378">
        <v>2.5</v>
      </c>
      <c r="F5378">
        <v>5.5</v>
      </c>
      <c r="G5378">
        <v>3413</v>
      </c>
      <c r="H5378" t="s">
        <v>28</v>
      </c>
      <c r="I5378">
        <v>6100</v>
      </c>
      <c r="J5378" t="s">
        <v>16</v>
      </c>
      <c r="K5378" s="20">
        <v>0.31</v>
      </c>
      <c r="L5378" s="20">
        <v>0.69</v>
      </c>
      <c r="M5378" t="str">
        <f>_xlfn.XLOOKUP(Production_Downtime_Cleaned[[#This Row],[machine_id]],Machine_master[machine_id],Machine_master[department])</f>
        <v>Stamping</v>
      </c>
    </row>
    <row r="5379" spans="1:13">
      <c r="A5379" s="19">
        <v>45882</v>
      </c>
      <c r="B5379" t="s">
        <v>13</v>
      </c>
      <c r="C5379" t="s">
        <v>17</v>
      </c>
      <c r="D5379">
        <v>8</v>
      </c>
      <c r="E5379">
        <v>0</v>
      </c>
      <c r="F5379">
        <v>8</v>
      </c>
      <c r="G5379">
        <v>4971</v>
      </c>
      <c r="H5379" t="s">
        <v>15</v>
      </c>
      <c r="I5379">
        <v>0</v>
      </c>
      <c r="J5379" t="s">
        <v>16</v>
      </c>
      <c r="K5379" s="20">
        <v>0</v>
      </c>
      <c r="L5379" s="20">
        <v>1</v>
      </c>
      <c r="M5379" t="str">
        <f>_xlfn.XLOOKUP(Production_Downtime_Cleaned[[#This Row],[machine_id]],Machine_master[machine_id],Machine_master[department])</f>
        <v>Stamping</v>
      </c>
    </row>
    <row r="5380" spans="1:13">
      <c r="A5380" s="19">
        <v>45882</v>
      </c>
      <c r="B5380" t="s">
        <v>13</v>
      </c>
      <c r="C5380" t="s">
        <v>18</v>
      </c>
      <c r="D5380">
        <v>8</v>
      </c>
      <c r="E5380">
        <v>0</v>
      </c>
      <c r="F5380">
        <v>8</v>
      </c>
      <c r="G5380">
        <v>5115</v>
      </c>
      <c r="H5380" t="s">
        <v>15</v>
      </c>
      <c r="I5380">
        <v>0</v>
      </c>
      <c r="J5380" t="s">
        <v>16</v>
      </c>
      <c r="K5380" s="20">
        <v>0</v>
      </c>
      <c r="L5380" s="20">
        <v>1</v>
      </c>
      <c r="M5380" t="str">
        <f>_xlfn.XLOOKUP(Production_Downtime_Cleaned[[#This Row],[machine_id]],Machine_master[machine_id],Machine_master[department])</f>
        <v>Stamping</v>
      </c>
    </row>
    <row r="5381" spans="1:13">
      <c r="A5381" s="19">
        <v>45882</v>
      </c>
      <c r="B5381" t="s">
        <v>19</v>
      </c>
      <c r="C5381" t="s">
        <v>14</v>
      </c>
      <c r="D5381">
        <v>8</v>
      </c>
      <c r="E5381">
        <v>0</v>
      </c>
      <c r="F5381">
        <v>8</v>
      </c>
      <c r="G5381">
        <v>5007</v>
      </c>
      <c r="H5381" t="s">
        <v>15</v>
      </c>
      <c r="I5381">
        <v>0</v>
      </c>
      <c r="J5381" t="s">
        <v>16</v>
      </c>
      <c r="K5381" s="20">
        <v>0</v>
      </c>
      <c r="L5381" s="20">
        <v>1</v>
      </c>
      <c r="M5381" t="str">
        <f>_xlfn.XLOOKUP(Production_Downtime_Cleaned[[#This Row],[machine_id]],Machine_master[machine_id],Machine_master[department])</f>
        <v>Stamping</v>
      </c>
    </row>
    <row r="5382" spans="1:13">
      <c r="A5382" s="19">
        <v>45882</v>
      </c>
      <c r="B5382" t="s">
        <v>19</v>
      </c>
      <c r="C5382" t="s">
        <v>17</v>
      </c>
      <c r="D5382">
        <v>8</v>
      </c>
      <c r="E5382">
        <v>0</v>
      </c>
      <c r="F5382">
        <v>8</v>
      </c>
      <c r="G5382">
        <v>4952</v>
      </c>
      <c r="H5382" t="s">
        <v>15</v>
      </c>
      <c r="I5382">
        <v>0</v>
      </c>
      <c r="J5382" t="s">
        <v>16</v>
      </c>
      <c r="K5382" s="20">
        <v>0</v>
      </c>
      <c r="L5382" s="20">
        <v>1</v>
      </c>
      <c r="M5382" t="str">
        <f>_xlfn.XLOOKUP(Production_Downtime_Cleaned[[#This Row],[machine_id]],Machine_master[machine_id],Machine_master[department])</f>
        <v>Stamping</v>
      </c>
    </row>
    <row r="5383" spans="1:13">
      <c r="A5383" s="19">
        <v>45882</v>
      </c>
      <c r="B5383" t="s">
        <v>19</v>
      </c>
      <c r="C5383" t="s">
        <v>18</v>
      </c>
      <c r="D5383">
        <v>8</v>
      </c>
      <c r="E5383">
        <v>0</v>
      </c>
      <c r="F5383">
        <v>8</v>
      </c>
      <c r="G5383">
        <v>5762</v>
      </c>
      <c r="H5383" t="s">
        <v>15</v>
      </c>
      <c r="I5383">
        <v>0</v>
      </c>
      <c r="J5383" t="s">
        <v>16</v>
      </c>
      <c r="K5383" s="20">
        <v>0</v>
      </c>
      <c r="L5383" s="20">
        <v>1</v>
      </c>
      <c r="M5383" t="str">
        <f>_xlfn.XLOOKUP(Production_Downtime_Cleaned[[#This Row],[machine_id]],Machine_master[machine_id],Machine_master[department])</f>
        <v>Stamping</v>
      </c>
    </row>
    <row r="5384" spans="1:13">
      <c r="A5384" s="19">
        <v>45882</v>
      </c>
      <c r="B5384" t="s">
        <v>20</v>
      </c>
      <c r="C5384" t="s">
        <v>14</v>
      </c>
      <c r="D5384">
        <v>8</v>
      </c>
      <c r="E5384">
        <v>0</v>
      </c>
      <c r="F5384">
        <v>8</v>
      </c>
      <c r="G5384">
        <v>4746</v>
      </c>
      <c r="H5384" t="s">
        <v>15</v>
      </c>
      <c r="I5384">
        <v>0</v>
      </c>
      <c r="J5384" t="s">
        <v>16</v>
      </c>
      <c r="K5384" s="20">
        <v>0</v>
      </c>
      <c r="L5384" s="20">
        <v>1</v>
      </c>
      <c r="M5384" t="str">
        <f>_xlfn.XLOOKUP(Production_Downtime_Cleaned[[#This Row],[machine_id]],Machine_master[machine_id],Machine_master[department])</f>
        <v>Stamping</v>
      </c>
    </row>
    <row r="5385" spans="1:13">
      <c r="A5385" s="19">
        <v>45882</v>
      </c>
      <c r="B5385" t="s">
        <v>20</v>
      </c>
      <c r="C5385" t="s">
        <v>17</v>
      </c>
      <c r="D5385">
        <v>8</v>
      </c>
      <c r="E5385">
        <v>0</v>
      </c>
      <c r="F5385">
        <v>8</v>
      </c>
      <c r="G5385">
        <v>4651</v>
      </c>
      <c r="H5385" t="s">
        <v>15</v>
      </c>
      <c r="I5385">
        <v>0</v>
      </c>
      <c r="J5385" t="s">
        <v>16</v>
      </c>
      <c r="K5385" s="20">
        <v>0</v>
      </c>
      <c r="L5385" s="20">
        <v>1</v>
      </c>
      <c r="M5385" t="str">
        <f>_xlfn.XLOOKUP(Production_Downtime_Cleaned[[#This Row],[machine_id]],Machine_master[machine_id],Machine_master[department])</f>
        <v>Stamping</v>
      </c>
    </row>
    <row r="5386" spans="1:13">
      <c r="A5386" s="19">
        <v>45882</v>
      </c>
      <c r="B5386" t="s">
        <v>20</v>
      </c>
      <c r="C5386" t="s">
        <v>18</v>
      </c>
      <c r="D5386">
        <v>8</v>
      </c>
      <c r="E5386">
        <v>0</v>
      </c>
      <c r="F5386">
        <v>8</v>
      </c>
      <c r="G5386">
        <v>4416</v>
      </c>
      <c r="H5386" t="s">
        <v>15</v>
      </c>
      <c r="I5386">
        <v>0</v>
      </c>
      <c r="J5386" t="s">
        <v>16</v>
      </c>
      <c r="K5386" s="20">
        <v>0</v>
      </c>
      <c r="L5386" s="20">
        <v>1</v>
      </c>
      <c r="M5386" t="str">
        <f>_xlfn.XLOOKUP(Production_Downtime_Cleaned[[#This Row],[machine_id]],Machine_master[machine_id],Machine_master[department])</f>
        <v>Stamping</v>
      </c>
    </row>
    <row r="5387" spans="1:13">
      <c r="A5387" s="19">
        <v>45882</v>
      </c>
      <c r="B5387" t="s">
        <v>21</v>
      </c>
      <c r="C5387" t="s">
        <v>14</v>
      </c>
      <c r="D5387">
        <v>8</v>
      </c>
      <c r="E5387">
        <v>0</v>
      </c>
      <c r="F5387">
        <v>8</v>
      </c>
      <c r="G5387">
        <v>646</v>
      </c>
      <c r="H5387" t="s">
        <v>15</v>
      </c>
      <c r="I5387">
        <v>0</v>
      </c>
      <c r="J5387" t="s">
        <v>16</v>
      </c>
      <c r="K5387" s="20">
        <v>0</v>
      </c>
      <c r="L5387" s="20">
        <v>1</v>
      </c>
      <c r="M5387" t="str">
        <f>_xlfn.XLOOKUP(Production_Downtime_Cleaned[[#This Row],[machine_id]],Machine_master[machine_id],Machine_master[department])</f>
        <v>Machining</v>
      </c>
    </row>
    <row r="5388" spans="1:13">
      <c r="A5388" s="19">
        <v>45882</v>
      </c>
      <c r="B5388" t="s">
        <v>21</v>
      </c>
      <c r="C5388" t="s">
        <v>17</v>
      </c>
      <c r="D5388">
        <v>8</v>
      </c>
      <c r="E5388">
        <v>6.4</v>
      </c>
      <c r="F5388">
        <v>1.6</v>
      </c>
      <c r="G5388">
        <v>137</v>
      </c>
      <c r="H5388" t="s">
        <v>27</v>
      </c>
      <c r="I5388">
        <v>10200</v>
      </c>
      <c r="J5388" t="s">
        <v>16</v>
      </c>
      <c r="K5388" s="20">
        <v>0.8</v>
      </c>
      <c r="L5388" s="20">
        <v>0.2</v>
      </c>
      <c r="M5388" t="str">
        <f>_xlfn.XLOOKUP(Production_Downtime_Cleaned[[#This Row],[machine_id]],Machine_master[machine_id],Machine_master[department])</f>
        <v>Machining</v>
      </c>
    </row>
    <row r="5389" spans="1:13">
      <c r="A5389" s="19">
        <v>45882</v>
      </c>
      <c r="B5389" t="s">
        <v>21</v>
      </c>
      <c r="C5389" t="s">
        <v>18</v>
      </c>
      <c r="D5389">
        <v>8</v>
      </c>
      <c r="E5389">
        <v>0</v>
      </c>
      <c r="F5389">
        <v>8</v>
      </c>
      <c r="G5389">
        <v>622</v>
      </c>
      <c r="H5389" t="s">
        <v>15</v>
      </c>
      <c r="I5389">
        <v>0</v>
      </c>
      <c r="J5389" t="s">
        <v>16</v>
      </c>
      <c r="K5389" s="20">
        <v>0</v>
      </c>
      <c r="L5389" s="20">
        <v>1</v>
      </c>
      <c r="M5389" t="str">
        <f>_xlfn.XLOOKUP(Production_Downtime_Cleaned[[#This Row],[machine_id]],Machine_master[machine_id],Machine_master[department])</f>
        <v>Machining</v>
      </c>
    </row>
    <row r="5390" spans="1:13">
      <c r="A5390" s="19">
        <v>45882</v>
      </c>
      <c r="B5390" t="s">
        <v>22</v>
      </c>
      <c r="C5390" t="s">
        <v>14</v>
      </c>
      <c r="D5390">
        <v>8</v>
      </c>
      <c r="E5390">
        <v>0</v>
      </c>
      <c r="F5390">
        <v>8</v>
      </c>
      <c r="G5390">
        <v>717</v>
      </c>
      <c r="H5390" t="s">
        <v>15</v>
      </c>
      <c r="I5390">
        <v>0</v>
      </c>
      <c r="J5390" t="s">
        <v>16</v>
      </c>
      <c r="K5390" s="20">
        <v>0</v>
      </c>
      <c r="L5390" s="20">
        <v>1</v>
      </c>
      <c r="M5390" t="str">
        <f>_xlfn.XLOOKUP(Production_Downtime_Cleaned[[#This Row],[machine_id]],Machine_master[machine_id],Machine_master[department])</f>
        <v>Machining</v>
      </c>
    </row>
    <row r="5391" spans="1:13">
      <c r="A5391" s="19">
        <v>45882</v>
      </c>
      <c r="B5391" t="s">
        <v>22</v>
      </c>
      <c r="C5391" t="s">
        <v>17</v>
      </c>
      <c r="D5391">
        <v>8</v>
      </c>
      <c r="E5391">
        <v>0</v>
      </c>
      <c r="F5391">
        <v>8</v>
      </c>
      <c r="G5391">
        <v>659</v>
      </c>
      <c r="H5391" t="s">
        <v>15</v>
      </c>
      <c r="I5391">
        <v>0</v>
      </c>
      <c r="J5391" t="s">
        <v>16</v>
      </c>
      <c r="K5391" s="20">
        <v>0</v>
      </c>
      <c r="L5391" s="20">
        <v>1</v>
      </c>
      <c r="M5391" t="str">
        <f>_xlfn.XLOOKUP(Production_Downtime_Cleaned[[#This Row],[machine_id]],Machine_master[machine_id],Machine_master[department])</f>
        <v>Machining</v>
      </c>
    </row>
    <row r="5392" spans="1:13">
      <c r="A5392" s="19">
        <v>45882</v>
      </c>
      <c r="B5392" t="s">
        <v>22</v>
      </c>
      <c r="C5392" t="s">
        <v>18</v>
      </c>
      <c r="D5392">
        <v>8</v>
      </c>
      <c r="E5392">
        <v>5.5</v>
      </c>
      <c r="F5392">
        <v>2.5</v>
      </c>
      <c r="G5392">
        <v>226</v>
      </c>
      <c r="H5392" t="s">
        <v>27</v>
      </c>
      <c r="I5392">
        <v>13100</v>
      </c>
      <c r="J5392" t="s">
        <v>16</v>
      </c>
      <c r="K5392" s="20">
        <v>0.69</v>
      </c>
      <c r="L5392" s="20">
        <v>0.31</v>
      </c>
      <c r="M5392" t="str">
        <f>_xlfn.XLOOKUP(Production_Downtime_Cleaned[[#This Row],[machine_id]],Machine_master[machine_id],Machine_master[department])</f>
        <v>Machining</v>
      </c>
    </row>
    <row r="5393" spans="1:13">
      <c r="A5393" s="19">
        <v>45882</v>
      </c>
      <c r="B5393" t="s">
        <v>23</v>
      </c>
      <c r="C5393" t="s">
        <v>14</v>
      </c>
      <c r="D5393">
        <v>8</v>
      </c>
      <c r="E5393">
        <v>0</v>
      </c>
      <c r="F5393">
        <v>8</v>
      </c>
      <c r="G5393">
        <v>3539</v>
      </c>
      <c r="H5393" t="s">
        <v>15</v>
      </c>
      <c r="I5393">
        <v>0</v>
      </c>
      <c r="J5393" t="s">
        <v>16</v>
      </c>
      <c r="K5393" s="20">
        <v>0</v>
      </c>
      <c r="L5393" s="20">
        <v>1</v>
      </c>
      <c r="M5393" t="str">
        <f>_xlfn.XLOOKUP(Production_Downtime_Cleaned[[#This Row],[machine_id]],Machine_master[machine_id],Machine_master[department])</f>
        <v>Assembly</v>
      </c>
    </row>
    <row r="5394" spans="1:13">
      <c r="A5394" s="19">
        <v>45882</v>
      </c>
      <c r="B5394" t="s">
        <v>23</v>
      </c>
      <c r="C5394" t="s">
        <v>17</v>
      </c>
      <c r="D5394">
        <v>8</v>
      </c>
      <c r="E5394">
        <v>0</v>
      </c>
      <c r="F5394">
        <v>8</v>
      </c>
      <c r="G5394">
        <v>3586</v>
      </c>
      <c r="H5394" t="s">
        <v>15</v>
      </c>
      <c r="I5394">
        <v>0</v>
      </c>
      <c r="J5394" t="s">
        <v>16</v>
      </c>
      <c r="K5394" s="20">
        <v>0</v>
      </c>
      <c r="L5394" s="20">
        <v>1</v>
      </c>
      <c r="M5394" t="str">
        <f>_xlfn.XLOOKUP(Production_Downtime_Cleaned[[#This Row],[machine_id]],Machine_master[machine_id],Machine_master[department])</f>
        <v>Assembly</v>
      </c>
    </row>
    <row r="5395" spans="1:13">
      <c r="A5395" s="19">
        <v>45882</v>
      </c>
      <c r="B5395" t="s">
        <v>23</v>
      </c>
      <c r="C5395" t="s">
        <v>18</v>
      </c>
      <c r="D5395">
        <v>8</v>
      </c>
      <c r="E5395">
        <v>0</v>
      </c>
      <c r="F5395">
        <v>8</v>
      </c>
      <c r="G5395">
        <v>3384</v>
      </c>
      <c r="H5395" t="s">
        <v>15</v>
      </c>
      <c r="I5395">
        <v>0</v>
      </c>
      <c r="J5395" t="s">
        <v>16</v>
      </c>
      <c r="K5395" s="20">
        <v>0</v>
      </c>
      <c r="L5395" s="20">
        <v>1</v>
      </c>
      <c r="M5395" t="str">
        <f>_xlfn.XLOOKUP(Production_Downtime_Cleaned[[#This Row],[machine_id]],Machine_master[machine_id],Machine_master[department])</f>
        <v>Assembly</v>
      </c>
    </row>
    <row r="5396" spans="1:13">
      <c r="A5396" s="19">
        <v>45882</v>
      </c>
      <c r="B5396" t="s">
        <v>24</v>
      </c>
      <c r="C5396" t="s">
        <v>14</v>
      </c>
      <c r="D5396">
        <v>8</v>
      </c>
      <c r="E5396">
        <v>0</v>
      </c>
      <c r="F5396">
        <v>8</v>
      </c>
      <c r="G5396">
        <v>3397</v>
      </c>
      <c r="H5396" t="s">
        <v>15</v>
      </c>
      <c r="I5396">
        <v>0</v>
      </c>
      <c r="J5396" t="s">
        <v>16</v>
      </c>
      <c r="K5396" s="20">
        <v>0</v>
      </c>
      <c r="L5396" s="20">
        <v>1</v>
      </c>
      <c r="M5396" t="str">
        <f>_xlfn.XLOOKUP(Production_Downtime_Cleaned[[#This Row],[machine_id]],Machine_master[machine_id],Machine_master[department])</f>
        <v>Assembly</v>
      </c>
    </row>
    <row r="5397" spans="1:13">
      <c r="A5397" s="19">
        <v>45882</v>
      </c>
      <c r="B5397" t="s">
        <v>24</v>
      </c>
      <c r="C5397" t="s">
        <v>17</v>
      </c>
      <c r="D5397">
        <v>8</v>
      </c>
      <c r="E5397">
        <v>7</v>
      </c>
      <c r="F5397">
        <v>1</v>
      </c>
      <c r="G5397">
        <v>393</v>
      </c>
      <c r="H5397" t="s">
        <v>26</v>
      </c>
      <c r="I5397">
        <v>14500</v>
      </c>
      <c r="J5397" t="s">
        <v>16</v>
      </c>
      <c r="K5397" s="20">
        <v>0.88</v>
      </c>
      <c r="L5397" s="20">
        <v>0.13</v>
      </c>
      <c r="M5397" t="str">
        <f>_xlfn.XLOOKUP(Production_Downtime_Cleaned[[#This Row],[machine_id]],Machine_master[machine_id],Machine_master[department])</f>
        <v>Assembly</v>
      </c>
    </row>
    <row r="5398" spans="1:13">
      <c r="A5398" s="19">
        <v>45882</v>
      </c>
      <c r="B5398" t="s">
        <v>24</v>
      </c>
      <c r="C5398" t="s">
        <v>18</v>
      </c>
      <c r="D5398">
        <v>8</v>
      </c>
      <c r="E5398">
        <v>0</v>
      </c>
      <c r="F5398">
        <v>8</v>
      </c>
      <c r="G5398">
        <v>3397</v>
      </c>
      <c r="H5398" t="s">
        <v>15</v>
      </c>
      <c r="I5398">
        <v>0</v>
      </c>
      <c r="J5398" t="s">
        <v>16</v>
      </c>
      <c r="K5398" s="20">
        <v>0</v>
      </c>
      <c r="L5398" s="20">
        <v>1</v>
      </c>
      <c r="M5398" t="str">
        <f>_xlfn.XLOOKUP(Production_Downtime_Cleaned[[#This Row],[machine_id]],Machine_master[machine_id],Machine_master[department])</f>
        <v>Assembly</v>
      </c>
    </row>
    <row r="5399" spans="1:13">
      <c r="A5399" s="19">
        <v>45882</v>
      </c>
      <c r="B5399" t="s">
        <v>25</v>
      </c>
      <c r="C5399" t="s">
        <v>14</v>
      </c>
      <c r="D5399">
        <v>8</v>
      </c>
      <c r="E5399">
        <v>1.7</v>
      </c>
      <c r="F5399">
        <v>6.3</v>
      </c>
      <c r="G5399">
        <v>3060</v>
      </c>
      <c r="H5399" t="s">
        <v>29</v>
      </c>
      <c r="I5399">
        <v>10000</v>
      </c>
      <c r="J5399" t="s">
        <v>16</v>
      </c>
      <c r="K5399" s="20">
        <v>0.21</v>
      </c>
      <c r="L5399" s="20">
        <v>0.79</v>
      </c>
      <c r="M5399" t="str">
        <f>_xlfn.XLOOKUP(Production_Downtime_Cleaned[[#This Row],[machine_id]],Machine_master[machine_id],Machine_master[department])</f>
        <v>Cutting</v>
      </c>
    </row>
    <row r="5400" spans="1:13">
      <c r="A5400" s="19">
        <v>45882</v>
      </c>
      <c r="B5400" t="s">
        <v>25</v>
      </c>
      <c r="C5400" t="s">
        <v>17</v>
      </c>
      <c r="D5400">
        <v>8</v>
      </c>
      <c r="E5400">
        <v>3.5</v>
      </c>
      <c r="F5400">
        <v>4.5</v>
      </c>
      <c r="G5400">
        <v>2236</v>
      </c>
      <c r="H5400" t="s">
        <v>29</v>
      </c>
      <c r="I5400">
        <v>6800</v>
      </c>
      <c r="J5400" t="s">
        <v>16</v>
      </c>
      <c r="K5400" s="20">
        <v>0.44</v>
      </c>
      <c r="L5400" s="20">
        <v>0.56000000000000005</v>
      </c>
      <c r="M5400" t="str">
        <f>_xlfn.XLOOKUP(Production_Downtime_Cleaned[[#This Row],[machine_id]],Machine_master[machine_id],Machine_master[department])</f>
        <v>Cutting</v>
      </c>
    </row>
    <row r="5401" spans="1:13">
      <c r="A5401" s="19">
        <v>45882</v>
      </c>
      <c r="B5401" t="s">
        <v>25</v>
      </c>
      <c r="C5401" t="s">
        <v>18</v>
      </c>
      <c r="D5401">
        <v>8</v>
      </c>
      <c r="E5401">
        <v>0</v>
      </c>
      <c r="F5401">
        <v>8</v>
      </c>
      <c r="G5401">
        <v>3772</v>
      </c>
      <c r="H5401" t="s">
        <v>15</v>
      </c>
      <c r="I5401">
        <v>0</v>
      </c>
      <c r="J5401" t="s">
        <v>16</v>
      </c>
      <c r="K5401" s="20">
        <v>0</v>
      </c>
      <c r="L5401" s="20">
        <v>1</v>
      </c>
      <c r="M5401" t="str">
        <f>_xlfn.XLOOKUP(Production_Downtime_Cleaned[[#This Row],[machine_id]],Machine_master[machine_id],Machine_master[department])</f>
        <v>Cutting</v>
      </c>
    </row>
    <row r="5402" spans="1:13">
      <c r="A5402" s="19">
        <v>45883</v>
      </c>
      <c r="B5402" t="s">
        <v>13</v>
      </c>
      <c r="C5402" t="s">
        <v>14</v>
      </c>
      <c r="D5402">
        <v>8</v>
      </c>
      <c r="E5402">
        <v>0</v>
      </c>
      <c r="F5402">
        <v>8</v>
      </c>
      <c r="G5402">
        <v>4493</v>
      </c>
      <c r="H5402" t="s">
        <v>15</v>
      </c>
      <c r="I5402">
        <v>0</v>
      </c>
      <c r="J5402" t="s">
        <v>16</v>
      </c>
      <c r="K5402" s="20">
        <v>0</v>
      </c>
      <c r="L5402" s="20">
        <v>1</v>
      </c>
      <c r="M5402" t="str">
        <f>_xlfn.XLOOKUP(Production_Downtime_Cleaned[[#This Row],[machine_id]],Machine_master[machine_id],Machine_master[department])</f>
        <v>Stamping</v>
      </c>
    </row>
    <row r="5403" spans="1:13">
      <c r="A5403" s="19">
        <v>45883</v>
      </c>
      <c r="B5403" t="s">
        <v>13</v>
      </c>
      <c r="C5403" t="s">
        <v>17</v>
      </c>
      <c r="D5403">
        <v>8</v>
      </c>
      <c r="E5403">
        <v>1.5</v>
      </c>
      <c r="F5403">
        <v>6.5</v>
      </c>
      <c r="G5403">
        <v>4655</v>
      </c>
      <c r="H5403" t="s">
        <v>26</v>
      </c>
      <c r="I5403">
        <v>4300</v>
      </c>
      <c r="J5403" t="s">
        <v>16</v>
      </c>
      <c r="K5403" s="20">
        <v>0.19</v>
      </c>
      <c r="L5403" s="20">
        <v>0.81</v>
      </c>
      <c r="M5403" t="str">
        <f>_xlfn.XLOOKUP(Production_Downtime_Cleaned[[#This Row],[machine_id]],Machine_master[machine_id],Machine_master[department])</f>
        <v>Stamping</v>
      </c>
    </row>
    <row r="5404" spans="1:13">
      <c r="A5404" s="19">
        <v>45883</v>
      </c>
      <c r="B5404" t="s">
        <v>13</v>
      </c>
      <c r="C5404" t="s">
        <v>18</v>
      </c>
      <c r="D5404">
        <v>8</v>
      </c>
      <c r="E5404">
        <v>2.2000000000000002</v>
      </c>
      <c r="F5404">
        <v>5.8</v>
      </c>
      <c r="G5404">
        <v>3456</v>
      </c>
      <c r="H5404" t="s">
        <v>27</v>
      </c>
      <c r="I5404">
        <v>2200</v>
      </c>
      <c r="J5404" t="s">
        <v>16</v>
      </c>
      <c r="K5404" s="20">
        <v>0.28000000000000003</v>
      </c>
      <c r="L5404" s="20">
        <v>0.73</v>
      </c>
      <c r="M5404" t="str">
        <f>_xlfn.XLOOKUP(Production_Downtime_Cleaned[[#This Row],[machine_id]],Machine_master[machine_id],Machine_master[department])</f>
        <v>Stamping</v>
      </c>
    </row>
    <row r="5405" spans="1:13">
      <c r="A5405" s="19">
        <v>45883</v>
      </c>
      <c r="B5405" t="s">
        <v>19</v>
      </c>
      <c r="C5405" t="s">
        <v>14</v>
      </c>
      <c r="D5405">
        <v>8</v>
      </c>
      <c r="E5405">
        <v>0</v>
      </c>
      <c r="F5405">
        <v>8</v>
      </c>
      <c r="G5405">
        <v>5464</v>
      </c>
      <c r="H5405" t="s">
        <v>15</v>
      </c>
      <c r="I5405">
        <v>0</v>
      </c>
      <c r="J5405" t="s">
        <v>16</v>
      </c>
      <c r="K5405" s="20">
        <v>0</v>
      </c>
      <c r="L5405" s="20">
        <v>1</v>
      </c>
      <c r="M5405" t="str">
        <f>_xlfn.XLOOKUP(Production_Downtime_Cleaned[[#This Row],[machine_id]],Machine_master[machine_id],Machine_master[department])</f>
        <v>Stamping</v>
      </c>
    </row>
    <row r="5406" spans="1:13">
      <c r="A5406" s="19">
        <v>45883</v>
      </c>
      <c r="B5406" t="s">
        <v>19</v>
      </c>
      <c r="C5406" t="s">
        <v>17</v>
      </c>
      <c r="D5406">
        <v>8</v>
      </c>
      <c r="E5406">
        <v>0</v>
      </c>
      <c r="F5406">
        <v>8</v>
      </c>
      <c r="G5406">
        <v>5418</v>
      </c>
      <c r="H5406" t="s">
        <v>15</v>
      </c>
      <c r="I5406">
        <v>0</v>
      </c>
      <c r="J5406" t="s">
        <v>16</v>
      </c>
      <c r="K5406" s="20">
        <v>0</v>
      </c>
      <c r="L5406" s="20">
        <v>1</v>
      </c>
      <c r="M5406" t="str">
        <f>_xlfn.XLOOKUP(Production_Downtime_Cleaned[[#This Row],[machine_id]],Machine_master[machine_id],Machine_master[department])</f>
        <v>Stamping</v>
      </c>
    </row>
    <row r="5407" spans="1:13">
      <c r="A5407" s="19">
        <v>45883</v>
      </c>
      <c r="B5407" t="s">
        <v>19</v>
      </c>
      <c r="C5407" t="s">
        <v>18</v>
      </c>
      <c r="D5407">
        <v>8</v>
      </c>
      <c r="E5407">
        <v>5.6</v>
      </c>
      <c r="F5407">
        <v>2.4</v>
      </c>
      <c r="G5407">
        <v>1679</v>
      </c>
      <c r="H5407" t="s">
        <v>26</v>
      </c>
      <c r="I5407">
        <v>4200</v>
      </c>
      <c r="J5407" t="s">
        <v>16</v>
      </c>
      <c r="K5407" s="20">
        <v>0.7</v>
      </c>
      <c r="L5407" s="20">
        <v>0.3</v>
      </c>
      <c r="M5407" t="str">
        <f>_xlfn.XLOOKUP(Production_Downtime_Cleaned[[#This Row],[machine_id]],Machine_master[machine_id],Machine_master[department])</f>
        <v>Stamping</v>
      </c>
    </row>
    <row r="5408" spans="1:13">
      <c r="A5408" s="19">
        <v>45883</v>
      </c>
      <c r="B5408" t="s">
        <v>20</v>
      </c>
      <c r="C5408" t="s">
        <v>14</v>
      </c>
      <c r="D5408">
        <v>8</v>
      </c>
      <c r="E5408">
        <v>4.7</v>
      </c>
      <c r="F5408">
        <v>3.3</v>
      </c>
      <c r="G5408">
        <v>2024</v>
      </c>
      <c r="H5408" t="s">
        <v>27</v>
      </c>
      <c r="I5408">
        <v>9400</v>
      </c>
      <c r="J5408" t="s">
        <v>16</v>
      </c>
      <c r="K5408" s="20">
        <v>0.59</v>
      </c>
      <c r="L5408" s="20">
        <v>0.41</v>
      </c>
      <c r="M5408" t="str">
        <f>_xlfn.XLOOKUP(Production_Downtime_Cleaned[[#This Row],[machine_id]],Machine_master[machine_id],Machine_master[department])</f>
        <v>Stamping</v>
      </c>
    </row>
    <row r="5409" spans="1:13">
      <c r="A5409" s="19">
        <v>45883</v>
      </c>
      <c r="B5409" t="s">
        <v>20</v>
      </c>
      <c r="C5409" t="s">
        <v>17</v>
      </c>
      <c r="D5409">
        <v>8</v>
      </c>
      <c r="E5409">
        <v>0</v>
      </c>
      <c r="F5409">
        <v>8</v>
      </c>
      <c r="G5409">
        <v>4776</v>
      </c>
      <c r="H5409" t="s">
        <v>15</v>
      </c>
      <c r="I5409">
        <v>0</v>
      </c>
      <c r="J5409" t="s">
        <v>16</v>
      </c>
      <c r="K5409" s="20">
        <v>0</v>
      </c>
      <c r="L5409" s="20">
        <v>1</v>
      </c>
      <c r="M5409" t="str">
        <f>_xlfn.XLOOKUP(Production_Downtime_Cleaned[[#This Row],[machine_id]],Machine_master[machine_id],Machine_master[department])</f>
        <v>Stamping</v>
      </c>
    </row>
    <row r="5410" spans="1:13">
      <c r="A5410" s="19">
        <v>45883</v>
      </c>
      <c r="B5410" t="s">
        <v>20</v>
      </c>
      <c r="C5410" t="s">
        <v>18</v>
      </c>
      <c r="D5410">
        <v>8</v>
      </c>
      <c r="E5410">
        <v>0</v>
      </c>
      <c r="F5410">
        <v>8</v>
      </c>
      <c r="G5410">
        <v>4389</v>
      </c>
      <c r="H5410" t="s">
        <v>15</v>
      </c>
      <c r="I5410">
        <v>0</v>
      </c>
      <c r="J5410" t="s">
        <v>16</v>
      </c>
      <c r="K5410" s="20">
        <v>0</v>
      </c>
      <c r="L5410" s="20">
        <v>1</v>
      </c>
      <c r="M5410" t="str">
        <f>_xlfn.XLOOKUP(Production_Downtime_Cleaned[[#This Row],[machine_id]],Machine_master[machine_id],Machine_master[department])</f>
        <v>Stamping</v>
      </c>
    </row>
    <row r="5411" spans="1:13">
      <c r="A5411" s="19">
        <v>45883</v>
      </c>
      <c r="B5411" t="s">
        <v>21</v>
      </c>
      <c r="C5411" t="s">
        <v>14</v>
      </c>
      <c r="D5411">
        <v>8</v>
      </c>
      <c r="E5411">
        <v>0</v>
      </c>
      <c r="F5411">
        <v>8</v>
      </c>
      <c r="G5411">
        <v>656</v>
      </c>
      <c r="H5411" t="s">
        <v>15</v>
      </c>
      <c r="I5411">
        <v>0</v>
      </c>
      <c r="J5411" t="s">
        <v>16</v>
      </c>
      <c r="K5411" s="20">
        <v>0</v>
      </c>
      <c r="L5411" s="20">
        <v>1</v>
      </c>
      <c r="M5411" t="str">
        <f>_xlfn.XLOOKUP(Production_Downtime_Cleaned[[#This Row],[machine_id]],Machine_master[machine_id],Machine_master[department])</f>
        <v>Machining</v>
      </c>
    </row>
    <row r="5412" spans="1:13">
      <c r="A5412" s="19">
        <v>45883</v>
      </c>
      <c r="B5412" t="s">
        <v>21</v>
      </c>
      <c r="C5412" t="s">
        <v>17</v>
      </c>
      <c r="D5412">
        <v>8</v>
      </c>
      <c r="E5412">
        <v>0</v>
      </c>
      <c r="F5412">
        <v>8</v>
      </c>
      <c r="G5412">
        <v>614</v>
      </c>
      <c r="H5412" t="s">
        <v>15</v>
      </c>
      <c r="I5412">
        <v>0</v>
      </c>
      <c r="J5412" t="s">
        <v>16</v>
      </c>
      <c r="K5412" s="20">
        <v>0</v>
      </c>
      <c r="L5412" s="20">
        <v>1</v>
      </c>
      <c r="M5412" t="str">
        <f>_xlfn.XLOOKUP(Production_Downtime_Cleaned[[#This Row],[machine_id]],Machine_master[machine_id],Machine_master[department])</f>
        <v>Machining</v>
      </c>
    </row>
    <row r="5413" spans="1:13">
      <c r="A5413" s="19">
        <v>45883</v>
      </c>
      <c r="B5413" t="s">
        <v>21</v>
      </c>
      <c r="C5413" t="s">
        <v>18</v>
      </c>
      <c r="D5413">
        <v>8</v>
      </c>
      <c r="E5413">
        <v>2.9</v>
      </c>
      <c r="F5413">
        <v>5.0999999999999996</v>
      </c>
      <c r="G5413">
        <v>466</v>
      </c>
      <c r="H5413" t="s">
        <v>28</v>
      </c>
      <c r="I5413">
        <v>8200</v>
      </c>
      <c r="J5413" t="s">
        <v>16</v>
      </c>
      <c r="K5413" s="20">
        <v>0.36</v>
      </c>
      <c r="L5413" s="20">
        <v>0.64</v>
      </c>
      <c r="M5413" t="str">
        <f>_xlfn.XLOOKUP(Production_Downtime_Cleaned[[#This Row],[machine_id]],Machine_master[machine_id],Machine_master[department])</f>
        <v>Machining</v>
      </c>
    </row>
    <row r="5414" spans="1:13">
      <c r="A5414" s="19">
        <v>45883</v>
      </c>
      <c r="B5414" t="s">
        <v>22</v>
      </c>
      <c r="C5414" t="s">
        <v>14</v>
      </c>
      <c r="D5414">
        <v>8</v>
      </c>
      <c r="E5414">
        <v>0</v>
      </c>
      <c r="F5414">
        <v>8</v>
      </c>
      <c r="G5414">
        <v>664</v>
      </c>
      <c r="H5414" t="s">
        <v>15</v>
      </c>
      <c r="I5414">
        <v>0</v>
      </c>
      <c r="J5414" t="s">
        <v>16</v>
      </c>
      <c r="K5414" s="20">
        <v>0</v>
      </c>
      <c r="L5414" s="20">
        <v>1</v>
      </c>
      <c r="M5414" t="str">
        <f>_xlfn.XLOOKUP(Production_Downtime_Cleaned[[#This Row],[machine_id]],Machine_master[machine_id],Machine_master[department])</f>
        <v>Machining</v>
      </c>
    </row>
    <row r="5415" spans="1:13">
      <c r="A5415" s="19">
        <v>45883</v>
      </c>
      <c r="B5415" t="s">
        <v>22</v>
      </c>
      <c r="C5415" t="s">
        <v>17</v>
      </c>
      <c r="D5415">
        <v>8</v>
      </c>
      <c r="E5415">
        <v>6.6</v>
      </c>
      <c r="F5415">
        <v>1.4</v>
      </c>
      <c r="G5415">
        <v>136</v>
      </c>
      <c r="H5415" t="s">
        <v>26</v>
      </c>
      <c r="I5415">
        <v>13000</v>
      </c>
      <c r="J5415" t="s">
        <v>16</v>
      </c>
      <c r="K5415" s="20">
        <v>0.83</v>
      </c>
      <c r="L5415" s="20">
        <v>0.18</v>
      </c>
      <c r="M5415" t="str">
        <f>_xlfn.XLOOKUP(Production_Downtime_Cleaned[[#This Row],[machine_id]],Machine_master[machine_id],Machine_master[department])</f>
        <v>Machining</v>
      </c>
    </row>
    <row r="5416" spans="1:13">
      <c r="A5416" s="19">
        <v>45883</v>
      </c>
      <c r="B5416" t="s">
        <v>22</v>
      </c>
      <c r="C5416" t="s">
        <v>18</v>
      </c>
      <c r="D5416">
        <v>8</v>
      </c>
      <c r="E5416">
        <v>3.4</v>
      </c>
      <c r="F5416">
        <v>4.5999999999999996</v>
      </c>
      <c r="G5416">
        <v>455</v>
      </c>
      <c r="H5416" t="s">
        <v>26</v>
      </c>
      <c r="I5416">
        <v>11000</v>
      </c>
      <c r="J5416" t="s">
        <v>16</v>
      </c>
      <c r="K5416" s="20">
        <v>0.43</v>
      </c>
      <c r="L5416" s="20">
        <v>0.57999999999999996</v>
      </c>
      <c r="M5416" t="str">
        <f>_xlfn.XLOOKUP(Production_Downtime_Cleaned[[#This Row],[machine_id]],Machine_master[machine_id],Machine_master[department])</f>
        <v>Machining</v>
      </c>
    </row>
    <row r="5417" spans="1:13">
      <c r="A5417" s="19">
        <v>45883</v>
      </c>
      <c r="B5417" t="s">
        <v>23</v>
      </c>
      <c r="C5417" t="s">
        <v>14</v>
      </c>
      <c r="D5417">
        <v>8</v>
      </c>
      <c r="E5417">
        <v>5.2</v>
      </c>
      <c r="F5417">
        <v>2.8</v>
      </c>
      <c r="G5417">
        <v>1193</v>
      </c>
      <c r="H5417" t="s">
        <v>29</v>
      </c>
      <c r="I5417">
        <v>15000</v>
      </c>
      <c r="J5417" t="s">
        <v>16</v>
      </c>
      <c r="K5417" s="20">
        <v>0.65</v>
      </c>
      <c r="L5417" s="20">
        <v>0.35</v>
      </c>
      <c r="M5417" t="str">
        <f>_xlfn.XLOOKUP(Production_Downtime_Cleaned[[#This Row],[machine_id]],Machine_master[machine_id],Machine_master[department])</f>
        <v>Assembly</v>
      </c>
    </row>
    <row r="5418" spans="1:13">
      <c r="A5418" s="19">
        <v>45883</v>
      </c>
      <c r="B5418" t="s">
        <v>23</v>
      </c>
      <c r="C5418" t="s">
        <v>17</v>
      </c>
      <c r="D5418">
        <v>8</v>
      </c>
      <c r="E5418">
        <v>0</v>
      </c>
      <c r="F5418">
        <v>8</v>
      </c>
      <c r="G5418">
        <v>3464</v>
      </c>
      <c r="H5418" t="s">
        <v>15</v>
      </c>
      <c r="I5418">
        <v>0</v>
      </c>
      <c r="J5418" t="s">
        <v>16</v>
      </c>
      <c r="K5418" s="20">
        <v>0</v>
      </c>
      <c r="L5418" s="20">
        <v>1</v>
      </c>
      <c r="M5418" t="str">
        <f>_xlfn.XLOOKUP(Production_Downtime_Cleaned[[#This Row],[machine_id]],Machine_master[machine_id],Machine_master[department])</f>
        <v>Assembly</v>
      </c>
    </row>
    <row r="5419" spans="1:13">
      <c r="A5419" s="19">
        <v>45883</v>
      </c>
      <c r="B5419" t="s">
        <v>23</v>
      </c>
      <c r="C5419" t="s">
        <v>18</v>
      </c>
      <c r="D5419">
        <v>8</v>
      </c>
      <c r="E5419">
        <v>0</v>
      </c>
      <c r="F5419">
        <v>8</v>
      </c>
      <c r="G5419">
        <v>3535</v>
      </c>
      <c r="H5419" t="s">
        <v>15</v>
      </c>
      <c r="I5419">
        <v>0</v>
      </c>
      <c r="J5419" t="s">
        <v>16</v>
      </c>
      <c r="K5419" s="20">
        <v>0</v>
      </c>
      <c r="L5419" s="20">
        <v>1</v>
      </c>
      <c r="M5419" t="str">
        <f>_xlfn.XLOOKUP(Production_Downtime_Cleaned[[#This Row],[machine_id]],Machine_master[machine_id],Machine_master[department])</f>
        <v>Assembly</v>
      </c>
    </row>
    <row r="5420" spans="1:13">
      <c r="A5420" s="19">
        <v>45883</v>
      </c>
      <c r="B5420" t="s">
        <v>24</v>
      </c>
      <c r="C5420" t="s">
        <v>14</v>
      </c>
      <c r="D5420">
        <v>8</v>
      </c>
      <c r="E5420">
        <v>0</v>
      </c>
      <c r="F5420">
        <v>8</v>
      </c>
      <c r="G5420">
        <v>3240</v>
      </c>
      <c r="H5420" t="s">
        <v>15</v>
      </c>
      <c r="I5420">
        <v>0</v>
      </c>
      <c r="J5420" t="s">
        <v>16</v>
      </c>
      <c r="K5420" s="20">
        <v>0</v>
      </c>
      <c r="L5420" s="20">
        <v>1</v>
      </c>
      <c r="M5420" t="str">
        <f>_xlfn.XLOOKUP(Production_Downtime_Cleaned[[#This Row],[machine_id]],Machine_master[machine_id],Machine_master[department])</f>
        <v>Assembly</v>
      </c>
    </row>
    <row r="5421" spans="1:13">
      <c r="A5421" s="19">
        <v>45883</v>
      </c>
      <c r="B5421" t="s">
        <v>24</v>
      </c>
      <c r="C5421" t="s">
        <v>17</v>
      </c>
      <c r="D5421">
        <v>8</v>
      </c>
      <c r="E5421">
        <v>0</v>
      </c>
      <c r="F5421">
        <v>8</v>
      </c>
      <c r="G5421">
        <v>3228</v>
      </c>
      <c r="H5421" t="s">
        <v>15</v>
      </c>
      <c r="I5421">
        <v>0</v>
      </c>
      <c r="J5421" t="s">
        <v>16</v>
      </c>
      <c r="K5421" s="20">
        <v>0</v>
      </c>
      <c r="L5421" s="20">
        <v>1</v>
      </c>
      <c r="M5421" t="str">
        <f>_xlfn.XLOOKUP(Production_Downtime_Cleaned[[#This Row],[machine_id]],Machine_master[machine_id],Machine_master[department])</f>
        <v>Assembly</v>
      </c>
    </row>
    <row r="5422" spans="1:13">
      <c r="A5422" s="19">
        <v>45883</v>
      </c>
      <c r="B5422" t="s">
        <v>24</v>
      </c>
      <c r="C5422" t="s">
        <v>18</v>
      </c>
      <c r="D5422">
        <v>8</v>
      </c>
      <c r="E5422">
        <v>0</v>
      </c>
      <c r="F5422">
        <v>8</v>
      </c>
      <c r="G5422">
        <v>2901</v>
      </c>
      <c r="H5422" t="s">
        <v>15</v>
      </c>
      <c r="I5422">
        <v>0</v>
      </c>
      <c r="J5422" t="s">
        <v>16</v>
      </c>
      <c r="K5422" s="20">
        <v>0</v>
      </c>
      <c r="L5422" s="20">
        <v>1</v>
      </c>
      <c r="M5422" t="str">
        <f>_xlfn.XLOOKUP(Production_Downtime_Cleaned[[#This Row],[machine_id]],Machine_master[machine_id],Machine_master[department])</f>
        <v>Assembly</v>
      </c>
    </row>
    <row r="5423" spans="1:13">
      <c r="A5423" s="19">
        <v>45883</v>
      </c>
      <c r="B5423" t="s">
        <v>25</v>
      </c>
      <c r="C5423" t="s">
        <v>14</v>
      </c>
      <c r="D5423">
        <v>8</v>
      </c>
      <c r="E5423">
        <v>0</v>
      </c>
      <c r="F5423">
        <v>8</v>
      </c>
      <c r="G5423">
        <v>3970</v>
      </c>
      <c r="H5423" t="s">
        <v>15</v>
      </c>
      <c r="I5423">
        <v>0</v>
      </c>
      <c r="J5423" t="s">
        <v>16</v>
      </c>
      <c r="K5423" s="20">
        <v>0</v>
      </c>
      <c r="L5423" s="20">
        <v>1</v>
      </c>
      <c r="M5423" t="str">
        <f>_xlfn.XLOOKUP(Production_Downtime_Cleaned[[#This Row],[machine_id]],Machine_master[machine_id],Machine_master[department])</f>
        <v>Cutting</v>
      </c>
    </row>
    <row r="5424" spans="1:13">
      <c r="A5424" s="19">
        <v>45883</v>
      </c>
      <c r="B5424" t="s">
        <v>25</v>
      </c>
      <c r="C5424" t="s">
        <v>17</v>
      </c>
      <c r="D5424">
        <v>8</v>
      </c>
      <c r="E5424">
        <v>0</v>
      </c>
      <c r="F5424">
        <v>8</v>
      </c>
      <c r="G5424">
        <v>4042</v>
      </c>
      <c r="H5424" t="s">
        <v>15</v>
      </c>
      <c r="I5424">
        <v>0</v>
      </c>
      <c r="J5424" t="s">
        <v>16</v>
      </c>
      <c r="K5424" s="20">
        <v>0</v>
      </c>
      <c r="L5424" s="20">
        <v>1</v>
      </c>
      <c r="M5424" t="str">
        <f>_xlfn.XLOOKUP(Production_Downtime_Cleaned[[#This Row],[machine_id]],Machine_master[machine_id],Machine_master[department])</f>
        <v>Cutting</v>
      </c>
    </row>
    <row r="5425" spans="1:13">
      <c r="A5425" s="19">
        <v>45883</v>
      </c>
      <c r="B5425" t="s">
        <v>25</v>
      </c>
      <c r="C5425" t="s">
        <v>18</v>
      </c>
      <c r="D5425">
        <v>8</v>
      </c>
      <c r="E5425">
        <v>6</v>
      </c>
      <c r="F5425">
        <v>2</v>
      </c>
      <c r="G5425">
        <v>956</v>
      </c>
      <c r="H5425" t="s">
        <v>26</v>
      </c>
      <c r="I5425">
        <v>2700</v>
      </c>
      <c r="J5425" t="s">
        <v>16</v>
      </c>
      <c r="K5425" s="20">
        <v>0.75</v>
      </c>
      <c r="L5425" s="20">
        <v>0.25</v>
      </c>
      <c r="M5425" t="str">
        <f>_xlfn.XLOOKUP(Production_Downtime_Cleaned[[#This Row],[machine_id]],Machine_master[machine_id],Machine_master[department])</f>
        <v>Cutting</v>
      </c>
    </row>
    <row r="5426" spans="1:13">
      <c r="A5426" s="19">
        <v>45884</v>
      </c>
      <c r="B5426" t="s">
        <v>13</v>
      </c>
      <c r="C5426" t="s">
        <v>14</v>
      </c>
      <c r="D5426">
        <v>8</v>
      </c>
      <c r="E5426">
        <v>5</v>
      </c>
      <c r="F5426">
        <v>3</v>
      </c>
      <c r="G5426">
        <v>1898</v>
      </c>
      <c r="H5426" t="s">
        <v>31</v>
      </c>
      <c r="I5426">
        <v>2100</v>
      </c>
      <c r="J5426" t="s">
        <v>16</v>
      </c>
      <c r="K5426" s="20">
        <v>0.63</v>
      </c>
      <c r="L5426" s="20">
        <v>0.38</v>
      </c>
      <c r="M5426" t="str">
        <f>_xlfn.XLOOKUP(Production_Downtime_Cleaned[[#This Row],[machine_id]],Machine_master[machine_id],Machine_master[department])</f>
        <v>Stamping</v>
      </c>
    </row>
    <row r="5427" spans="1:13">
      <c r="A5427" s="19">
        <v>45884</v>
      </c>
      <c r="B5427" t="s">
        <v>13</v>
      </c>
      <c r="C5427" t="s">
        <v>17</v>
      </c>
      <c r="D5427">
        <v>8</v>
      </c>
      <c r="E5427">
        <v>0</v>
      </c>
      <c r="F5427">
        <v>8</v>
      </c>
      <c r="G5427">
        <v>4859</v>
      </c>
      <c r="H5427" t="s">
        <v>15</v>
      </c>
      <c r="I5427">
        <v>0</v>
      </c>
      <c r="J5427" t="s">
        <v>16</v>
      </c>
      <c r="K5427" s="20">
        <v>0</v>
      </c>
      <c r="L5427" s="20">
        <v>1</v>
      </c>
      <c r="M5427" t="str">
        <f>_xlfn.XLOOKUP(Production_Downtime_Cleaned[[#This Row],[machine_id]],Machine_master[machine_id],Machine_master[department])</f>
        <v>Stamping</v>
      </c>
    </row>
    <row r="5428" spans="1:13">
      <c r="A5428" s="19">
        <v>45884</v>
      </c>
      <c r="B5428" t="s">
        <v>13</v>
      </c>
      <c r="C5428" t="s">
        <v>18</v>
      </c>
      <c r="D5428">
        <v>8</v>
      </c>
      <c r="E5428">
        <v>4.3</v>
      </c>
      <c r="F5428">
        <v>3.7</v>
      </c>
      <c r="G5428">
        <v>2391</v>
      </c>
      <c r="H5428" t="s">
        <v>28</v>
      </c>
      <c r="I5428">
        <v>2500</v>
      </c>
      <c r="J5428" t="s">
        <v>16</v>
      </c>
      <c r="K5428" s="20">
        <v>0.54</v>
      </c>
      <c r="L5428" s="20">
        <v>0.46</v>
      </c>
      <c r="M5428" t="str">
        <f>_xlfn.XLOOKUP(Production_Downtime_Cleaned[[#This Row],[machine_id]],Machine_master[machine_id],Machine_master[department])</f>
        <v>Stamping</v>
      </c>
    </row>
    <row r="5429" spans="1:13">
      <c r="A5429" s="19">
        <v>45884</v>
      </c>
      <c r="B5429" t="s">
        <v>19</v>
      </c>
      <c r="C5429" t="s">
        <v>14</v>
      </c>
      <c r="D5429">
        <v>8</v>
      </c>
      <c r="E5429">
        <v>2</v>
      </c>
      <c r="F5429">
        <v>6</v>
      </c>
      <c r="G5429">
        <v>4089</v>
      </c>
      <c r="H5429" t="s">
        <v>29</v>
      </c>
      <c r="I5429">
        <v>9100</v>
      </c>
      <c r="J5429" t="s">
        <v>16</v>
      </c>
      <c r="K5429" s="20">
        <v>0.25</v>
      </c>
      <c r="L5429" s="20">
        <v>0.75</v>
      </c>
      <c r="M5429" t="str">
        <f>_xlfn.XLOOKUP(Production_Downtime_Cleaned[[#This Row],[machine_id]],Machine_master[machine_id],Machine_master[department])</f>
        <v>Stamping</v>
      </c>
    </row>
    <row r="5430" spans="1:13">
      <c r="A5430" s="19">
        <v>45884</v>
      </c>
      <c r="B5430" t="s">
        <v>19</v>
      </c>
      <c r="C5430" t="s">
        <v>17</v>
      </c>
      <c r="D5430">
        <v>8</v>
      </c>
      <c r="E5430">
        <v>0</v>
      </c>
      <c r="F5430">
        <v>8</v>
      </c>
      <c r="G5430">
        <v>4982</v>
      </c>
      <c r="H5430" t="s">
        <v>15</v>
      </c>
      <c r="I5430">
        <v>0</v>
      </c>
      <c r="J5430" t="s">
        <v>16</v>
      </c>
      <c r="K5430" s="20">
        <v>0</v>
      </c>
      <c r="L5430" s="20">
        <v>1</v>
      </c>
      <c r="M5430" t="str">
        <f>_xlfn.XLOOKUP(Production_Downtime_Cleaned[[#This Row],[machine_id]],Machine_master[machine_id],Machine_master[department])</f>
        <v>Stamping</v>
      </c>
    </row>
    <row r="5431" spans="1:13">
      <c r="A5431" s="19">
        <v>45884</v>
      </c>
      <c r="B5431" t="s">
        <v>19</v>
      </c>
      <c r="C5431" t="s">
        <v>18</v>
      </c>
      <c r="D5431">
        <v>8</v>
      </c>
      <c r="E5431">
        <v>4.3</v>
      </c>
      <c r="F5431">
        <v>3.7</v>
      </c>
      <c r="G5431">
        <v>2402</v>
      </c>
      <c r="H5431" t="s">
        <v>26</v>
      </c>
      <c r="I5431">
        <v>11000</v>
      </c>
      <c r="J5431" t="s">
        <v>16</v>
      </c>
      <c r="K5431" s="20">
        <v>0.54</v>
      </c>
      <c r="L5431" s="20">
        <v>0.46</v>
      </c>
      <c r="M5431" t="str">
        <f>_xlfn.XLOOKUP(Production_Downtime_Cleaned[[#This Row],[machine_id]],Machine_master[machine_id],Machine_master[department])</f>
        <v>Stamping</v>
      </c>
    </row>
    <row r="5432" spans="1:13">
      <c r="A5432" s="19">
        <v>45884</v>
      </c>
      <c r="B5432" t="s">
        <v>20</v>
      </c>
      <c r="C5432" t="s">
        <v>14</v>
      </c>
      <c r="D5432">
        <v>8</v>
      </c>
      <c r="E5432">
        <v>0</v>
      </c>
      <c r="F5432">
        <v>8</v>
      </c>
      <c r="G5432">
        <v>4576</v>
      </c>
      <c r="H5432" t="s">
        <v>15</v>
      </c>
      <c r="I5432">
        <v>0</v>
      </c>
      <c r="J5432" t="s">
        <v>16</v>
      </c>
      <c r="K5432" s="20">
        <v>0</v>
      </c>
      <c r="L5432" s="20">
        <v>1</v>
      </c>
      <c r="M5432" t="str">
        <f>_xlfn.XLOOKUP(Production_Downtime_Cleaned[[#This Row],[machine_id]],Machine_master[machine_id],Machine_master[department])</f>
        <v>Stamping</v>
      </c>
    </row>
    <row r="5433" spans="1:13">
      <c r="A5433" s="19">
        <v>45884</v>
      </c>
      <c r="B5433" t="s">
        <v>20</v>
      </c>
      <c r="C5433" t="s">
        <v>17</v>
      </c>
      <c r="D5433">
        <v>8</v>
      </c>
      <c r="E5433">
        <v>0</v>
      </c>
      <c r="F5433">
        <v>8</v>
      </c>
      <c r="G5433">
        <v>4158</v>
      </c>
      <c r="H5433" t="s">
        <v>15</v>
      </c>
      <c r="I5433">
        <v>0</v>
      </c>
      <c r="J5433" t="s">
        <v>16</v>
      </c>
      <c r="K5433" s="20">
        <v>0</v>
      </c>
      <c r="L5433" s="20">
        <v>1</v>
      </c>
      <c r="M5433" t="str">
        <f>_xlfn.XLOOKUP(Production_Downtime_Cleaned[[#This Row],[machine_id]],Machine_master[machine_id],Machine_master[department])</f>
        <v>Stamping</v>
      </c>
    </row>
    <row r="5434" spans="1:13">
      <c r="A5434" s="19">
        <v>45884</v>
      </c>
      <c r="B5434" t="s">
        <v>20</v>
      </c>
      <c r="C5434" t="s">
        <v>18</v>
      </c>
      <c r="D5434">
        <v>8</v>
      </c>
      <c r="E5434">
        <v>0</v>
      </c>
      <c r="F5434">
        <v>8</v>
      </c>
      <c r="G5434">
        <v>4221</v>
      </c>
      <c r="H5434" t="s">
        <v>15</v>
      </c>
      <c r="I5434">
        <v>0</v>
      </c>
      <c r="J5434" t="s">
        <v>16</v>
      </c>
      <c r="K5434" s="20">
        <v>0</v>
      </c>
      <c r="L5434" s="20">
        <v>1</v>
      </c>
      <c r="M5434" t="str">
        <f>_xlfn.XLOOKUP(Production_Downtime_Cleaned[[#This Row],[machine_id]],Machine_master[machine_id],Machine_master[department])</f>
        <v>Stamping</v>
      </c>
    </row>
    <row r="5435" spans="1:13">
      <c r="A5435" s="19">
        <v>45884</v>
      </c>
      <c r="B5435" t="s">
        <v>21</v>
      </c>
      <c r="C5435" t="s">
        <v>14</v>
      </c>
      <c r="D5435">
        <v>8</v>
      </c>
      <c r="E5435">
        <v>0</v>
      </c>
      <c r="F5435">
        <v>8</v>
      </c>
      <c r="G5435">
        <v>651</v>
      </c>
      <c r="H5435" t="s">
        <v>15</v>
      </c>
      <c r="I5435">
        <v>0</v>
      </c>
      <c r="J5435" t="s">
        <v>16</v>
      </c>
      <c r="K5435" s="20">
        <v>0</v>
      </c>
      <c r="L5435" s="20">
        <v>1</v>
      </c>
      <c r="M5435" t="str">
        <f>_xlfn.XLOOKUP(Production_Downtime_Cleaned[[#This Row],[machine_id]],Machine_master[machine_id],Machine_master[department])</f>
        <v>Machining</v>
      </c>
    </row>
    <row r="5436" spans="1:13">
      <c r="A5436" s="19">
        <v>45884</v>
      </c>
      <c r="B5436" t="s">
        <v>21</v>
      </c>
      <c r="C5436" t="s">
        <v>17</v>
      </c>
      <c r="D5436">
        <v>8</v>
      </c>
      <c r="E5436">
        <v>0</v>
      </c>
      <c r="F5436">
        <v>8</v>
      </c>
      <c r="G5436">
        <v>665</v>
      </c>
      <c r="H5436" t="s">
        <v>15</v>
      </c>
      <c r="I5436">
        <v>0</v>
      </c>
      <c r="J5436" t="s">
        <v>16</v>
      </c>
      <c r="K5436" s="20">
        <v>0</v>
      </c>
      <c r="L5436" s="20">
        <v>1</v>
      </c>
      <c r="M5436" t="str">
        <f>_xlfn.XLOOKUP(Production_Downtime_Cleaned[[#This Row],[machine_id]],Machine_master[machine_id],Machine_master[department])</f>
        <v>Machining</v>
      </c>
    </row>
    <row r="5437" spans="1:13">
      <c r="A5437" s="19">
        <v>45884</v>
      </c>
      <c r="B5437" t="s">
        <v>21</v>
      </c>
      <c r="C5437" t="s">
        <v>18</v>
      </c>
      <c r="D5437">
        <v>8</v>
      </c>
      <c r="E5437">
        <v>0</v>
      </c>
      <c r="F5437">
        <v>8</v>
      </c>
      <c r="G5437">
        <v>726</v>
      </c>
      <c r="H5437" t="s">
        <v>15</v>
      </c>
      <c r="I5437">
        <v>0</v>
      </c>
      <c r="J5437" t="s">
        <v>16</v>
      </c>
      <c r="K5437" s="20">
        <v>0</v>
      </c>
      <c r="L5437" s="20">
        <v>1</v>
      </c>
      <c r="M5437" t="str">
        <f>_xlfn.XLOOKUP(Production_Downtime_Cleaned[[#This Row],[machine_id]],Machine_master[machine_id],Machine_master[department])</f>
        <v>Machining</v>
      </c>
    </row>
    <row r="5438" spans="1:13">
      <c r="A5438" s="19">
        <v>45884</v>
      </c>
      <c r="B5438" t="s">
        <v>22</v>
      </c>
      <c r="C5438" t="s">
        <v>14</v>
      </c>
      <c r="D5438">
        <v>8</v>
      </c>
      <c r="E5438">
        <v>0</v>
      </c>
      <c r="F5438">
        <v>8</v>
      </c>
      <c r="G5438">
        <v>815</v>
      </c>
      <c r="H5438" t="s">
        <v>15</v>
      </c>
      <c r="I5438">
        <v>0</v>
      </c>
      <c r="J5438" t="s">
        <v>16</v>
      </c>
      <c r="K5438" s="20">
        <v>0</v>
      </c>
      <c r="L5438" s="20">
        <v>1</v>
      </c>
      <c r="M5438" t="str">
        <f>_xlfn.XLOOKUP(Production_Downtime_Cleaned[[#This Row],[machine_id]],Machine_master[machine_id],Machine_master[department])</f>
        <v>Machining</v>
      </c>
    </row>
    <row r="5439" spans="1:13">
      <c r="A5439" s="19">
        <v>45884</v>
      </c>
      <c r="B5439" t="s">
        <v>22</v>
      </c>
      <c r="C5439" t="s">
        <v>17</v>
      </c>
      <c r="D5439">
        <v>8</v>
      </c>
      <c r="E5439">
        <v>3</v>
      </c>
      <c r="F5439">
        <v>5</v>
      </c>
      <c r="G5439">
        <v>445</v>
      </c>
      <c r="H5439" t="s">
        <v>29</v>
      </c>
      <c r="I5439">
        <v>11900</v>
      </c>
      <c r="J5439" t="s">
        <v>16</v>
      </c>
      <c r="K5439" s="20">
        <v>0.38</v>
      </c>
      <c r="L5439" s="20">
        <v>0.63</v>
      </c>
      <c r="M5439" t="str">
        <f>_xlfn.XLOOKUP(Production_Downtime_Cleaned[[#This Row],[machine_id]],Machine_master[machine_id],Machine_master[department])</f>
        <v>Machining</v>
      </c>
    </row>
    <row r="5440" spans="1:13">
      <c r="A5440" s="19">
        <v>45884</v>
      </c>
      <c r="B5440" t="s">
        <v>22</v>
      </c>
      <c r="C5440" t="s">
        <v>18</v>
      </c>
      <c r="D5440">
        <v>8</v>
      </c>
      <c r="E5440">
        <v>0</v>
      </c>
      <c r="F5440">
        <v>8</v>
      </c>
      <c r="G5440">
        <v>712</v>
      </c>
      <c r="H5440" t="s">
        <v>15</v>
      </c>
      <c r="I5440">
        <v>0</v>
      </c>
      <c r="J5440" t="s">
        <v>16</v>
      </c>
      <c r="K5440" s="20">
        <v>0</v>
      </c>
      <c r="L5440" s="20">
        <v>1</v>
      </c>
      <c r="M5440" t="str">
        <f>_xlfn.XLOOKUP(Production_Downtime_Cleaned[[#This Row],[machine_id]],Machine_master[machine_id],Machine_master[department])</f>
        <v>Machining</v>
      </c>
    </row>
    <row r="5441" spans="1:13">
      <c r="A5441" s="19">
        <v>45884</v>
      </c>
      <c r="B5441" t="s">
        <v>23</v>
      </c>
      <c r="C5441" t="s">
        <v>14</v>
      </c>
      <c r="D5441">
        <v>8</v>
      </c>
      <c r="E5441">
        <v>0</v>
      </c>
      <c r="F5441">
        <v>8</v>
      </c>
      <c r="G5441">
        <v>3501</v>
      </c>
      <c r="H5441" t="s">
        <v>15</v>
      </c>
      <c r="I5441">
        <v>0</v>
      </c>
      <c r="J5441" t="s">
        <v>16</v>
      </c>
      <c r="K5441" s="20">
        <v>0</v>
      </c>
      <c r="L5441" s="20">
        <v>1</v>
      </c>
      <c r="M5441" t="str">
        <f>_xlfn.XLOOKUP(Production_Downtime_Cleaned[[#This Row],[machine_id]],Machine_master[machine_id],Machine_master[department])</f>
        <v>Assembly</v>
      </c>
    </row>
    <row r="5442" spans="1:13">
      <c r="A5442" s="19">
        <v>45884</v>
      </c>
      <c r="B5442" t="s">
        <v>23</v>
      </c>
      <c r="C5442" t="s">
        <v>17</v>
      </c>
      <c r="D5442">
        <v>8</v>
      </c>
      <c r="E5442">
        <v>0.8</v>
      </c>
      <c r="F5442">
        <v>7.2</v>
      </c>
      <c r="G5442">
        <v>2996</v>
      </c>
      <c r="H5442" t="s">
        <v>29</v>
      </c>
      <c r="I5442">
        <v>1900</v>
      </c>
      <c r="J5442" t="s">
        <v>16</v>
      </c>
      <c r="K5442" s="20">
        <v>0.1</v>
      </c>
      <c r="L5442" s="20">
        <v>0.9</v>
      </c>
      <c r="M5442" t="str">
        <f>_xlfn.XLOOKUP(Production_Downtime_Cleaned[[#This Row],[machine_id]],Machine_master[machine_id],Machine_master[department])</f>
        <v>Assembly</v>
      </c>
    </row>
    <row r="5443" spans="1:13">
      <c r="A5443" s="19">
        <v>45884</v>
      </c>
      <c r="B5443" t="s">
        <v>23</v>
      </c>
      <c r="C5443" t="s">
        <v>18</v>
      </c>
      <c r="D5443">
        <v>8</v>
      </c>
      <c r="E5443">
        <v>0</v>
      </c>
      <c r="F5443">
        <v>8</v>
      </c>
      <c r="G5443">
        <v>3584</v>
      </c>
      <c r="H5443" t="s">
        <v>15</v>
      </c>
      <c r="I5443">
        <v>0</v>
      </c>
      <c r="J5443" t="s">
        <v>16</v>
      </c>
      <c r="K5443" s="20">
        <v>0</v>
      </c>
      <c r="L5443" s="20">
        <v>1</v>
      </c>
      <c r="M5443" t="str">
        <f>_xlfn.XLOOKUP(Production_Downtime_Cleaned[[#This Row],[machine_id]],Machine_master[machine_id],Machine_master[department])</f>
        <v>Assembly</v>
      </c>
    </row>
    <row r="5444" spans="1:13">
      <c r="A5444" s="19">
        <v>45884</v>
      </c>
      <c r="B5444" t="s">
        <v>24</v>
      </c>
      <c r="C5444" t="s">
        <v>14</v>
      </c>
      <c r="D5444">
        <v>8</v>
      </c>
      <c r="E5444">
        <v>0</v>
      </c>
      <c r="F5444">
        <v>8</v>
      </c>
      <c r="G5444">
        <v>3487</v>
      </c>
      <c r="H5444" t="s">
        <v>15</v>
      </c>
      <c r="I5444">
        <v>0</v>
      </c>
      <c r="J5444" t="s">
        <v>16</v>
      </c>
      <c r="K5444" s="20">
        <v>0</v>
      </c>
      <c r="L5444" s="20">
        <v>1</v>
      </c>
      <c r="M5444" t="str">
        <f>_xlfn.XLOOKUP(Production_Downtime_Cleaned[[#This Row],[machine_id]],Machine_master[machine_id],Machine_master[department])</f>
        <v>Assembly</v>
      </c>
    </row>
    <row r="5445" spans="1:13">
      <c r="A5445" s="19">
        <v>45884</v>
      </c>
      <c r="B5445" t="s">
        <v>24</v>
      </c>
      <c r="C5445" t="s">
        <v>17</v>
      </c>
      <c r="D5445">
        <v>8</v>
      </c>
      <c r="E5445">
        <v>0</v>
      </c>
      <c r="F5445">
        <v>8</v>
      </c>
      <c r="G5445">
        <v>3399</v>
      </c>
      <c r="H5445" t="s">
        <v>15</v>
      </c>
      <c r="I5445">
        <v>0</v>
      </c>
      <c r="J5445" t="s">
        <v>16</v>
      </c>
      <c r="K5445" s="20">
        <v>0</v>
      </c>
      <c r="L5445" s="20">
        <v>1</v>
      </c>
      <c r="M5445" t="str">
        <f>_xlfn.XLOOKUP(Production_Downtime_Cleaned[[#This Row],[machine_id]],Machine_master[machine_id],Machine_master[department])</f>
        <v>Assembly</v>
      </c>
    </row>
    <row r="5446" spans="1:13">
      <c r="A5446" s="19">
        <v>45884</v>
      </c>
      <c r="B5446" t="s">
        <v>24</v>
      </c>
      <c r="C5446" t="s">
        <v>18</v>
      </c>
      <c r="D5446">
        <v>8</v>
      </c>
      <c r="E5446">
        <v>0</v>
      </c>
      <c r="F5446">
        <v>8</v>
      </c>
      <c r="G5446">
        <v>3386</v>
      </c>
      <c r="H5446" t="s">
        <v>15</v>
      </c>
      <c r="I5446">
        <v>0</v>
      </c>
      <c r="J5446" t="s">
        <v>16</v>
      </c>
      <c r="K5446" s="20">
        <v>0</v>
      </c>
      <c r="L5446" s="20">
        <v>1</v>
      </c>
      <c r="M5446" t="str">
        <f>_xlfn.XLOOKUP(Production_Downtime_Cleaned[[#This Row],[machine_id]],Machine_master[machine_id],Machine_master[department])</f>
        <v>Assembly</v>
      </c>
    </row>
    <row r="5447" spans="1:13">
      <c r="A5447" s="19">
        <v>45884</v>
      </c>
      <c r="B5447" t="s">
        <v>25</v>
      </c>
      <c r="C5447" t="s">
        <v>14</v>
      </c>
      <c r="D5447">
        <v>8</v>
      </c>
      <c r="E5447">
        <v>5.9</v>
      </c>
      <c r="F5447">
        <v>2.1</v>
      </c>
      <c r="G5447">
        <v>1077</v>
      </c>
      <c r="H5447" t="s">
        <v>28</v>
      </c>
      <c r="I5447">
        <v>4400</v>
      </c>
      <c r="J5447" t="s">
        <v>16</v>
      </c>
      <c r="K5447" s="20">
        <v>0.74</v>
      </c>
      <c r="L5447" s="20">
        <v>0.26</v>
      </c>
      <c r="M5447" t="str">
        <f>_xlfn.XLOOKUP(Production_Downtime_Cleaned[[#This Row],[machine_id]],Machine_master[machine_id],Machine_master[department])</f>
        <v>Cutting</v>
      </c>
    </row>
    <row r="5448" spans="1:13">
      <c r="A5448" s="19">
        <v>45884</v>
      </c>
      <c r="B5448" t="s">
        <v>25</v>
      </c>
      <c r="C5448" t="s">
        <v>17</v>
      </c>
      <c r="D5448">
        <v>8</v>
      </c>
      <c r="E5448">
        <v>2.6</v>
      </c>
      <c r="F5448">
        <v>5.4</v>
      </c>
      <c r="G5448">
        <v>2727</v>
      </c>
      <c r="H5448" t="s">
        <v>29</v>
      </c>
      <c r="I5448">
        <v>4900</v>
      </c>
      <c r="J5448" t="s">
        <v>16</v>
      </c>
      <c r="K5448" s="20">
        <v>0.33</v>
      </c>
      <c r="L5448" s="20">
        <v>0.68</v>
      </c>
      <c r="M5448" t="str">
        <f>_xlfn.XLOOKUP(Production_Downtime_Cleaned[[#This Row],[machine_id]],Machine_master[machine_id],Machine_master[department])</f>
        <v>Cutting</v>
      </c>
    </row>
    <row r="5449" spans="1:13">
      <c r="A5449" s="19">
        <v>45884</v>
      </c>
      <c r="B5449" t="s">
        <v>25</v>
      </c>
      <c r="C5449" t="s">
        <v>18</v>
      </c>
      <c r="D5449">
        <v>8</v>
      </c>
      <c r="E5449">
        <v>0</v>
      </c>
      <c r="F5449">
        <v>8</v>
      </c>
      <c r="G5449">
        <v>4115</v>
      </c>
      <c r="H5449" t="s">
        <v>15</v>
      </c>
      <c r="I5449">
        <v>0</v>
      </c>
      <c r="J5449" t="s">
        <v>16</v>
      </c>
      <c r="K5449" s="20">
        <v>0</v>
      </c>
      <c r="L5449" s="20">
        <v>1</v>
      </c>
      <c r="M5449" t="str">
        <f>_xlfn.XLOOKUP(Production_Downtime_Cleaned[[#This Row],[machine_id]],Machine_master[machine_id],Machine_master[department])</f>
        <v>Cutting</v>
      </c>
    </row>
    <row r="5450" spans="1:13">
      <c r="A5450" s="19">
        <v>45885</v>
      </c>
      <c r="B5450" t="s">
        <v>13</v>
      </c>
      <c r="C5450" t="s">
        <v>14</v>
      </c>
      <c r="D5450">
        <v>8</v>
      </c>
      <c r="E5450">
        <v>0</v>
      </c>
      <c r="F5450">
        <v>8</v>
      </c>
      <c r="G5450">
        <v>4797</v>
      </c>
      <c r="H5450" t="s">
        <v>15</v>
      </c>
      <c r="I5450">
        <v>0</v>
      </c>
      <c r="J5450" t="s">
        <v>16</v>
      </c>
      <c r="K5450" s="20">
        <v>0</v>
      </c>
      <c r="L5450" s="20">
        <v>1</v>
      </c>
      <c r="M5450" t="str">
        <f>_xlfn.XLOOKUP(Production_Downtime_Cleaned[[#This Row],[machine_id]],Machine_master[machine_id],Machine_master[department])</f>
        <v>Stamping</v>
      </c>
    </row>
    <row r="5451" spans="1:13">
      <c r="A5451" s="19">
        <v>45885</v>
      </c>
      <c r="B5451" t="s">
        <v>13</v>
      </c>
      <c r="C5451" t="s">
        <v>17</v>
      </c>
      <c r="D5451">
        <v>8</v>
      </c>
      <c r="E5451">
        <v>6.5</v>
      </c>
      <c r="F5451">
        <v>1.5</v>
      </c>
      <c r="G5451">
        <v>977</v>
      </c>
      <c r="H5451" t="s">
        <v>27</v>
      </c>
      <c r="I5451">
        <v>7400</v>
      </c>
      <c r="J5451" t="s">
        <v>16</v>
      </c>
      <c r="K5451" s="20">
        <v>0.81</v>
      </c>
      <c r="L5451" s="20">
        <v>0.19</v>
      </c>
      <c r="M5451" t="str">
        <f>_xlfn.XLOOKUP(Production_Downtime_Cleaned[[#This Row],[machine_id]],Machine_master[machine_id],Machine_master[department])</f>
        <v>Stamping</v>
      </c>
    </row>
    <row r="5452" spans="1:13">
      <c r="A5452" s="19">
        <v>45885</v>
      </c>
      <c r="B5452" t="s">
        <v>13</v>
      </c>
      <c r="C5452" t="s">
        <v>18</v>
      </c>
      <c r="D5452">
        <v>8</v>
      </c>
      <c r="E5452">
        <v>0</v>
      </c>
      <c r="F5452">
        <v>8</v>
      </c>
      <c r="G5452">
        <v>5000</v>
      </c>
      <c r="H5452" t="s">
        <v>15</v>
      </c>
      <c r="I5452">
        <v>0</v>
      </c>
      <c r="J5452" t="s">
        <v>16</v>
      </c>
      <c r="K5452" s="20">
        <v>0</v>
      </c>
      <c r="L5452" s="20">
        <v>1</v>
      </c>
      <c r="M5452" t="str">
        <f>_xlfn.XLOOKUP(Production_Downtime_Cleaned[[#This Row],[machine_id]],Machine_master[machine_id],Machine_master[department])</f>
        <v>Stamping</v>
      </c>
    </row>
    <row r="5453" spans="1:13">
      <c r="A5453" s="19">
        <v>45885</v>
      </c>
      <c r="B5453" t="s">
        <v>19</v>
      </c>
      <c r="C5453" t="s">
        <v>14</v>
      </c>
      <c r="D5453">
        <v>8</v>
      </c>
      <c r="E5453">
        <v>0</v>
      </c>
      <c r="F5453">
        <v>8</v>
      </c>
      <c r="G5453">
        <v>5638</v>
      </c>
      <c r="H5453" t="s">
        <v>15</v>
      </c>
      <c r="I5453">
        <v>0</v>
      </c>
      <c r="J5453" t="s">
        <v>16</v>
      </c>
      <c r="K5453" s="20">
        <v>0</v>
      </c>
      <c r="L5453" s="20">
        <v>1</v>
      </c>
      <c r="M5453" t="str">
        <f>_xlfn.XLOOKUP(Production_Downtime_Cleaned[[#This Row],[machine_id]],Machine_master[machine_id],Machine_master[department])</f>
        <v>Stamping</v>
      </c>
    </row>
    <row r="5454" spans="1:13">
      <c r="A5454" s="19">
        <v>45885</v>
      </c>
      <c r="B5454" t="s">
        <v>19</v>
      </c>
      <c r="C5454" t="s">
        <v>17</v>
      </c>
      <c r="D5454">
        <v>8</v>
      </c>
      <c r="E5454">
        <v>0</v>
      </c>
      <c r="F5454">
        <v>8</v>
      </c>
      <c r="G5454">
        <v>5264</v>
      </c>
      <c r="H5454" t="s">
        <v>15</v>
      </c>
      <c r="I5454">
        <v>0</v>
      </c>
      <c r="J5454" t="s">
        <v>16</v>
      </c>
      <c r="K5454" s="20">
        <v>0</v>
      </c>
      <c r="L5454" s="20">
        <v>1</v>
      </c>
      <c r="M5454" t="str">
        <f>_xlfn.XLOOKUP(Production_Downtime_Cleaned[[#This Row],[machine_id]],Machine_master[machine_id],Machine_master[department])</f>
        <v>Stamping</v>
      </c>
    </row>
    <row r="5455" spans="1:13">
      <c r="A5455" s="19">
        <v>45885</v>
      </c>
      <c r="B5455" t="s">
        <v>19</v>
      </c>
      <c r="C5455" t="s">
        <v>18</v>
      </c>
      <c r="D5455">
        <v>8</v>
      </c>
      <c r="E5455">
        <v>0</v>
      </c>
      <c r="F5455">
        <v>8</v>
      </c>
      <c r="G5455">
        <v>5134</v>
      </c>
      <c r="H5455" t="s">
        <v>15</v>
      </c>
      <c r="I5455">
        <v>0</v>
      </c>
      <c r="J5455" t="s">
        <v>16</v>
      </c>
      <c r="K5455" s="20">
        <v>0</v>
      </c>
      <c r="L5455" s="20">
        <v>1</v>
      </c>
      <c r="M5455" t="str">
        <f>_xlfn.XLOOKUP(Production_Downtime_Cleaned[[#This Row],[machine_id]],Machine_master[machine_id],Machine_master[department])</f>
        <v>Stamping</v>
      </c>
    </row>
    <row r="5456" spans="1:13">
      <c r="A5456" s="19">
        <v>45885</v>
      </c>
      <c r="B5456" t="s">
        <v>20</v>
      </c>
      <c r="C5456" t="s">
        <v>14</v>
      </c>
      <c r="D5456">
        <v>8</v>
      </c>
      <c r="E5456">
        <v>2.1</v>
      </c>
      <c r="F5456">
        <v>5.9</v>
      </c>
      <c r="G5456">
        <v>3234</v>
      </c>
      <c r="H5456" t="s">
        <v>26</v>
      </c>
      <c r="I5456">
        <v>6000</v>
      </c>
      <c r="J5456" t="s">
        <v>16</v>
      </c>
      <c r="K5456" s="20">
        <v>0.26</v>
      </c>
      <c r="L5456" s="20">
        <v>0.74</v>
      </c>
      <c r="M5456" t="str">
        <f>_xlfn.XLOOKUP(Production_Downtime_Cleaned[[#This Row],[machine_id]],Machine_master[machine_id],Machine_master[department])</f>
        <v>Stamping</v>
      </c>
    </row>
    <row r="5457" spans="1:13">
      <c r="A5457" s="19">
        <v>45885</v>
      </c>
      <c r="B5457" t="s">
        <v>20</v>
      </c>
      <c r="C5457" t="s">
        <v>17</v>
      </c>
      <c r="D5457">
        <v>8</v>
      </c>
      <c r="E5457">
        <v>0</v>
      </c>
      <c r="F5457">
        <v>8</v>
      </c>
      <c r="G5457">
        <v>4915</v>
      </c>
      <c r="H5457" t="s">
        <v>15</v>
      </c>
      <c r="I5457">
        <v>0</v>
      </c>
      <c r="J5457" t="s">
        <v>16</v>
      </c>
      <c r="K5457" s="20">
        <v>0</v>
      </c>
      <c r="L5457" s="20">
        <v>1</v>
      </c>
      <c r="M5457" t="str">
        <f>_xlfn.XLOOKUP(Production_Downtime_Cleaned[[#This Row],[machine_id]],Machine_master[machine_id],Machine_master[department])</f>
        <v>Stamping</v>
      </c>
    </row>
    <row r="5458" spans="1:13">
      <c r="A5458" s="19">
        <v>45885</v>
      </c>
      <c r="B5458" t="s">
        <v>20</v>
      </c>
      <c r="C5458" t="s">
        <v>18</v>
      </c>
      <c r="D5458">
        <v>8</v>
      </c>
      <c r="E5458">
        <v>4.0999999999999996</v>
      </c>
      <c r="F5458">
        <v>3.9</v>
      </c>
      <c r="G5458">
        <v>2214</v>
      </c>
      <c r="H5458" t="s">
        <v>28</v>
      </c>
      <c r="I5458">
        <v>10900</v>
      </c>
      <c r="J5458" t="s">
        <v>16</v>
      </c>
      <c r="K5458" s="20">
        <v>0.51</v>
      </c>
      <c r="L5458" s="20">
        <v>0.49</v>
      </c>
      <c r="M5458" t="str">
        <f>_xlfn.XLOOKUP(Production_Downtime_Cleaned[[#This Row],[machine_id]],Machine_master[machine_id],Machine_master[department])</f>
        <v>Stamping</v>
      </c>
    </row>
    <row r="5459" spans="1:13">
      <c r="A5459" s="19">
        <v>45885</v>
      </c>
      <c r="B5459" t="s">
        <v>21</v>
      </c>
      <c r="C5459" t="s">
        <v>14</v>
      </c>
      <c r="D5459">
        <v>8</v>
      </c>
      <c r="E5459">
        <v>1.5</v>
      </c>
      <c r="F5459">
        <v>6.5</v>
      </c>
      <c r="G5459">
        <v>575</v>
      </c>
      <c r="H5459" t="s">
        <v>28</v>
      </c>
      <c r="I5459">
        <v>7100</v>
      </c>
      <c r="J5459" t="s">
        <v>16</v>
      </c>
      <c r="K5459" s="20">
        <v>0.19</v>
      </c>
      <c r="L5459" s="20">
        <v>0.81</v>
      </c>
      <c r="M5459" t="str">
        <f>_xlfn.XLOOKUP(Production_Downtime_Cleaned[[#This Row],[machine_id]],Machine_master[machine_id],Machine_master[department])</f>
        <v>Machining</v>
      </c>
    </row>
    <row r="5460" spans="1:13">
      <c r="A5460" s="19">
        <v>45885</v>
      </c>
      <c r="B5460" t="s">
        <v>21</v>
      </c>
      <c r="C5460" t="s">
        <v>17</v>
      </c>
      <c r="D5460">
        <v>8</v>
      </c>
      <c r="E5460">
        <v>0</v>
      </c>
      <c r="F5460">
        <v>8</v>
      </c>
      <c r="G5460">
        <v>624</v>
      </c>
      <c r="H5460" t="s">
        <v>15</v>
      </c>
      <c r="I5460">
        <v>0</v>
      </c>
      <c r="J5460" t="s">
        <v>16</v>
      </c>
      <c r="K5460" s="20">
        <v>0</v>
      </c>
      <c r="L5460" s="20">
        <v>1</v>
      </c>
      <c r="M5460" t="str">
        <f>_xlfn.XLOOKUP(Production_Downtime_Cleaned[[#This Row],[machine_id]],Machine_master[machine_id],Machine_master[department])</f>
        <v>Machining</v>
      </c>
    </row>
    <row r="5461" spans="1:13">
      <c r="A5461" s="19">
        <v>45885</v>
      </c>
      <c r="B5461" t="s">
        <v>21</v>
      </c>
      <c r="C5461" t="s">
        <v>18</v>
      </c>
      <c r="D5461">
        <v>8</v>
      </c>
      <c r="E5461">
        <v>0</v>
      </c>
      <c r="F5461">
        <v>8</v>
      </c>
      <c r="G5461">
        <v>634</v>
      </c>
      <c r="H5461" t="s">
        <v>15</v>
      </c>
      <c r="I5461">
        <v>0</v>
      </c>
      <c r="J5461" t="s">
        <v>16</v>
      </c>
      <c r="K5461" s="20">
        <v>0</v>
      </c>
      <c r="L5461" s="20">
        <v>1</v>
      </c>
      <c r="M5461" t="str">
        <f>_xlfn.XLOOKUP(Production_Downtime_Cleaned[[#This Row],[machine_id]],Machine_master[machine_id],Machine_master[department])</f>
        <v>Machining</v>
      </c>
    </row>
    <row r="5462" spans="1:13">
      <c r="A5462" s="19">
        <v>45885</v>
      </c>
      <c r="B5462" t="s">
        <v>22</v>
      </c>
      <c r="C5462" t="s">
        <v>14</v>
      </c>
      <c r="D5462">
        <v>8</v>
      </c>
      <c r="E5462">
        <v>0</v>
      </c>
      <c r="F5462">
        <v>8</v>
      </c>
      <c r="G5462">
        <v>734</v>
      </c>
      <c r="H5462" t="s">
        <v>15</v>
      </c>
      <c r="I5462">
        <v>0</v>
      </c>
      <c r="J5462" t="s">
        <v>16</v>
      </c>
      <c r="K5462" s="20">
        <v>0</v>
      </c>
      <c r="L5462" s="20">
        <v>1</v>
      </c>
      <c r="M5462" t="str">
        <f>_xlfn.XLOOKUP(Production_Downtime_Cleaned[[#This Row],[machine_id]],Machine_master[machine_id],Machine_master[department])</f>
        <v>Machining</v>
      </c>
    </row>
    <row r="5463" spans="1:13">
      <c r="A5463" s="19">
        <v>45885</v>
      </c>
      <c r="B5463" t="s">
        <v>22</v>
      </c>
      <c r="C5463" t="s">
        <v>17</v>
      </c>
      <c r="D5463">
        <v>8</v>
      </c>
      <c r="E5463">
        <v>0</v>
      </c>
      <c r="F5463">
        <v>8</v>
      </c>
      <c r="G5463">
        <v>727</v>
      </c>
      <c r="H5463" t="s">
        <v>15</v>
      </c>
      <c r="I5463">
        <v>0</v>
      </c>
      <c r="J5463" t="s">
        <v>16</v>
      </c>
      <c r="K5463" s="20">
        <v>0</v>
      </c>
      <c r="L5463" s="20">
        <v>1</v>
      </c>
      <c r="M5463" t="str">
        <f>_xlfn.XLOOKUP(Production_Downtime_Cleaned[[#This Row],[machine_id]],Machine_master[machine_id],Machine_master[department])</f>
        <v>Machining</v>
      </c>
    </row>
    <row r="5464" spans="1:13">
      <c r="A5464" s="19">
        <v>45885</v>
      </c>
      <c r="B5464" t="s">
        <v>22</v>
      </c>
      <c r="C5464" t="s">
        <v>18</v>
      </c>
      <c r="D5464">
        <v>8</v>
      </c>
      <c r="E5464">
        <v>0</v>
      </c>
      <c r="F5464">
        <v>8</v>
      </c>
      <c r="G5464">
        <v>754</v>
      </c>
      <c r="H5464" t="s">
        <v>15</v>
      </c>
      <c r="I5464">
        <v>0</v>
      </c>
      <c r="J5464" t="s">
        <v>16</v>
      </c>
      <c r="K5464" s="20">
        <v>0</v>
      </c>
      <c r="L5464" s="20">
        <v>1</v>
      </c>
      <c r="M5464" t="str">
        <f>_xlfn.XLOOKUP(Production_Downtime_Cleaned[[#This Row],[machine_id]],Machine_master[machine_id],Machine_master[department])</f>
        <v>Machining</v>
      </c>
    </row>
    <row r="5465" spans="1:13">
      <c r="A5465" s="19">
        <v>45885</v>
      </c>
      <c r="B5465" t="s">
        <v>23</v>
      </c>
      <c r="C5465" t="s">
        <v>14</v>
      </c>
      <c r="D5465">
        <v>8</v>
      </c>
      <c r="E5465">
        <v>4.4000000000000004</v>
      </c>
      <c r="F5465">
        <v>3.6</v>
      </c>
      <c r="G5465">
        <v>1376</v>
      </c>
      <c r="H5465" t="s">
        <v>31</v>
      </c>
      <c r="I5465">
        <v>11400</v>
      </c>
      <c r="J5465" t="s">
        <v>16</v>
      </c>
      <c r="K5465" s="20">
        <v>0.55000000000000004</v>
      </c>
      <c r="L5465" s="20">
        <v>0.45</v>
      </c>
      <c r="M5465" t="str">
        <f>_xlfn.XLOOKUP(Production_Downtime_Cleaned[[#This Row],[machine_id]],Machine_master[machine_id],Machine_master[department])</f>
        <v>Assembly</v>
      </c>
    </row>
    <row r="5466" spans="1:13">
      <c r="A5466" s="19">
        <v>45885</v>
      </c>
      <c r="B5466" t="s">
        <v>23</v>
      </c>
      <c r="C5466" t="s">
        <v>17</v>
      </c>
      <c r="D5466">
        <v>8</v>
      </c>
      <c r="E5466">
        <v>0</v>
      </c>
      <c r="F5466">
        <v>8</v>
      </c>
      <c r="G5466">
        <v>3370</v>
      </c>
      <c r="H5466" t="s">
        <v>15</v>
      </c>
      <c r="I5466">
        <v>0</v>
      </c>
      <c r="J5466" t="s">
        <v>16</v>
      </c>
      <c r="K5466" s="20">
        <v>0</v>
      </c>
      <c r="L5466" s="20">
        <v>1</v>
      </c>
      <c r="M5466" t="str">
        <f>_xlfn.XLOOKUP(Production_Downtime_Cleaned[[#This Row],[machine_id]],Machine_master[machine_id],Machine_master[department])</f>
        <v>Assembly</v>
      </c>
    </row>
    <row r="5467" spans="1:13">
      <c r="A5467" s="19">
        <v>45885</v>
      </c>
      <c r="B5467" t="s">
        <v>23</v>
      </c>
      <c r="C5467" t="s">
        <v>18</v>
      </c>
      <c r="D5467">
        <v>8</v>
      </c>
      <c r="E5467">
        <v>0</v>
      </c>
      <c r="F5467">
        <v>8</v>
      </c>
      <c r="G5467">
        <v>3112</v>
      </c>
      <c r="H5467" t="s">
        <v>15</v>
      </c>
      <c r="I5467">
        <v>0</v>
      </c>
      <c r="J5467" t="s">
        <v>16</v>
      </c>
      <c r="K5467" s="20">
        <v>0</v>
      </c>
      <c r="L5467" s="20">
        <v>1</v>
      </c>
      <c r="M5467" t="str">
        <f>_xlfn.XLOOKUP(Production_Downtime_Cleaned[[#This Row],[machine_id]],Machine_master[machine_id],Machine_master[department])</f>
        <v>Assembly</v>
      </c>
    </row>
    <row r="5468" spans="1:13">
      <c r="A5468" s="19">
        <v>45885</v>
      </c>
      <c r="B5468" t="s">
        <v>24</v>
      </c>
      <c r="C5468" t="s">
        <v>14</v>
      </c>
      <c r="D5468">
        <v>8</v>
      </c>
      <c r="E5468">
        <v>0</v>
      </c>
      <c r="F5468">
        <v>8</v>
      </c>
      <c r="G5468">
        <v>3119</v>
      </c>
      <c r="H5468" t="s">
        <v>15</v>
      </c>
      <c r="I5468">
        <v>0</v>
      </c>
      <c r="J5468" t="s">
        <v>16</v>
      </c>
      <c r="K5468" s="20">
        <v>0</v>
      </c>
      <c r="L5468" s="20">
        <v>1</v>
      </c>
      <c r="M5468" t="str">
        <f>_xlfn.XLOOKUP(Production_Downtime_Cleaned[[#This Row],[machine_id]],Machine_master[machine_id],Machine_master[department])</f>
        <v>Assembly</v>
      </c>
    </row>
    <row r="5469" spans="1:13">
      <c r="A5469" s="19">
        <v>45885</v>
      </c>
      <c r="B5469" t="s">
        <v>24</v>
      </c>
      <c r="C5469" t="s">
        <v>17</v>
      </c>
      <c r="D5469">
        <v>8</v>
      </c>
      <c r="E5469">
        <v>0</v>
      </c>
      <c r="F5469">
        <v>8</v>
      </c>
      <c r="G5469">
        <v>2800</v>
      </c>
      <c r="H5469" t="s">
        <v>15</v>
      </c>
      <c r="I5469">
        <v>0</v>
      </c>
      <c r="J5469" t="s">
        <v>16</v>
      </c>
      <c r="K5469" s="20">
        <v>0</v>
      </c>
      <c r="L5469" s="20">
        <v>1</v>
      </c>
      <c r="M5469" t="str">
        <f>_xlfn.XLOOKUP(Production_Downtime_Cleaned[[#This Row],[machine_id]],Machine_master[machine_id],Machine_master[department])</f>
        <v>Assembly</v>
      </c>
    </row>
    <row r="5470" spans="1:13">
      <c r="A5470" s="19">
        <v>45885</v>
      </c>
      <c r="B5470" t="s">
        <v>24</v>
      </c>
      <c r="C5470" t="s">
        <v>18</v>
      </c>
      <c r="D5470">
        <v>8</v>
      </c>
      <c r="E5470">
        <v>0</v>
      </c>
      <c r="F5470">
        <v>8</v>
      </c>
      <c r="G5470">
        <v>3376</v>
      </c>
      <c r="H5470" t="s">
        <v>15</v>
      </c>
      <c r="I5470">
        <v>0</v>
      </c>
      <c r="J5470" t="s">
        <v>16</v>
      </c>
      <c r="K5470" s="20">
        <v>0</v>
      </c>
      <c r="L5470" s="20">
        <v>1</v>
      </c>
      <c r="M5470" t="str">
        <f>_xlfn.XLOOKUP(Production_Downtime_Cleaned[[#This Row],[machine_id]],Machine_master[machine_id],Machine_master[department])</f>
        <v>Assembly</v>
      </c>
    </row>
    <row r="5471" spans="1:13">
      <c r="A5471" s="19">
        <v>45885</v>
      </c>
      <c r="B5471" t="s">
        <v>25</v>
      </c>
      <c r="C5471" t="s">
        <v>14</v>
      </c>
      <c r="D5471">
        <v>8</v>
      </c>
      <c r="E5471">
        <v>0</v>
      </c>
      <c r="F5471">
        <v>8</v>
      </c>
      <c r="G5471">
        <v>3530</v>
      </c>
      <c r="H5471" t="s">
        <v>15</v>
      </c>
      <c r="I5471">
        <v>0</v>
      </c>
      <c r="J5471" t="s">
        <v>16</v>
      </c>
      <c r="K5471" s="20">
        <v>0</v>
      </c>
      <c r="L5471" s="20">
        <v>1</v>
      </c>
      <c r="M5471" t="str">
        <f>_xlfn.XLOOKUP(Production_Downtime_Cleaned[[#This Row],[machine_id]],Machine_master[machine_id],Machine_master[department])</f>
        <v>Cutting</v>
      </c>
    </row>
    <row r="5472" spans="1:13">
      <c r="A5472" s="19">
        <v>45885</v>
      </c>
      <c r="B5472" t="s">
        <v>25</v>
      </c>
      <c r="C5472" t="s">
        <v>17</v>
      </c>
      <c r="D5472">
        <v>8</v>
      </c>
      <c r="E5472">
        <v>3.8</v>
      </c>
      <c r="F5472">
        <v>4.2</v>
      </c>
      <c r="G5472">
        <v>2086</v>
      </c>
      <c r="H5472" t="s">
        <v>31</v>
      </c>
      <c r="I5472">
        <v>13200</v>
      </c>
      <c r="J5472" t="s">
        <v>16</v>
      </c>
      <c r="K5472" s="20">
        <v>0.48</v>
      </c>
      <c r="L5472" s="20">
        <v>0.53</v>
      </c>
      <c r="M5472" t="str">
        <f>_xlfn.XLOOKUP(Production_Downtime_Cleaned[[#This Row],[machine_id]],Machine_master[machine_id],Machine_master[department])</f>
        <v>Cutting</v>
      </c>
    </row>
    <row r="5473" spans="1:13">
      <c r="A5473" s="19">
        <v>45885</v>
      </c>
      <c r="B5473" t="s">
        <v>25</v>
      </c>
      <c r="C5473" t="s">
        <v>18</v>
      </c>
      <c r="D5473">
        <v>8</v>
      </c>
      <c r="E5473">
        <v>0</v>
      </c>
      <c r="F5473">
        <v>8</v>
      </c>
      <c r="G5473">
        <v>3665</v>
      </c>
      <c r="H5473" t="s">
        <v>15</v>
      </c>
      <c r="I5473">
        <v>0</v>
      </c>
      <c r="J5473" t="s">
        <v>16</v>
      </c>
      <c r="K5473" s="20">
        <v>0</v>
      </c>
      <c r="L5473" s="20">
        <v>1</v>
      </c>
      <c r="M5473" t="str">
        <f>_xlfn.XLOOKUP(Production_Downtime_Cleaned[[#This Row],[machine_id]],Machine_master[machine_id],Machine_master[department])</f>
        <v>Cutting</v>
      </c>
    </row>
    <row r="5474" spans="1:13">
      <c r="A5474" s="19">
        <v>45886</v>
      </c>
      <c r="B5474" t="s">
        <v>13</v>
      </c>
      <c r="C5474" t="s">
        <v>14</v>
      </c>
      <c r="D5474">
        <v>8</v>
      </c>
      <c r="E5474">
        <v>0</v>
      </c>
      <c r="F5474">
        <v>8</v>
      </c>
      <c r="G5474">
        <v>4585</v>
      </c>
      <c r="H5474" t="s">
        <v>15</v>
      </c>
      <c r="I5474">
        <v>0</v>
      </c>
      <c r="J5474" t="s">
        <v>16</v>
      </c>
      <c r="K5474" s="20">
        <v>0</v>
      </c>
      <c r="L5474" s="20">
        <v>1</v>
      </c>
      <c r="M5474" t="str">
        <f>_xlfn.XLOOKUP(Production_Downtime_Cleaned[[#This Row],[machine_id]],Machine_master[machine_id],Machine_master[department])</f>
        <v>Stamping</v>
      </c>
    </row>
    <row r="5475" spans="1:13">
      <c r="A5475" s="19">
        <v>45886</v>
      </c>
      <c r="B5475" t="s">
        <v>13</v>
      </c>
      <c r="C5475" t="s">
        <v>17</v>
      </c>
      <c r="D5475">
        <v>8</v>
      </c>
      <c r="E5475">
        <v>2.9</v>
      </c>
      <c r="F5475">
        <v>5.0999999999999996</v>
      </c>
      <c r="G5475">
        <v>3196</v>
      </c>
      <c r="H5475" t="s">
        <v>27</v>
      </c>
      <c r="I5475">
        <v>5700</v>
      </c>
      <c r="J5475" t="s">
        <v>16</v>
      </c>
      <c r="K5475" s="20">
        <v>0.36</v>
      </c>
      <c r="L5475" s="20">
        <v>0.64</v>
      </c>
      <c r="M5475" t="str">
        <f>_xlfn.XLOOKUP(Production_Downtime_Cleaned[[#This Row],[machine_id]],Machine_master[machine_id],Machine_master[department])</f>
        <v>Stamping</v>
      </c>
    </row>
    <row r="5476" spans="1:13">
      <c r="A5476" s="19">
        <v>45886</v>
      </c>
      <c r="B5476" t="s">
        <v>13</v>
      </c>
      <c r="C5476" t="s">
        <v>18</v>
      </c>
      <c r="D5476">
        <v>8</v>
      </c>
      <c r="E5476">
        <v>4.7</v>
      </c>
      <c r="F5476">
        <v>3.3</v>
      </c>
      <c r="G5476">
        <v>2078</v>
      </c>
      <c r="H5476" t="s">
        <v>27</v>
      </c>
      <c r="I5476">
        <v>11600</v>
      </c>
      <c r="J5476" t="s">
        <v>16</v>
      </c>
      <c r="K5476" s="20">
        <v>0.59</v>
      </c>
      <c r="L5476" s="20">
        <v>0.41</v>
      </c>
      <c r="M5476" t="str">
        <f>_xlfn.XLOOKUP(Production_Downtime_Cleaned[[#This Row],[machine_id]],Machine_master[machine_id],Machine_master[department])</f>
        <v>Stamping</v>
      </c>
    </row>
    <row r="5477" spans="1:13">
      <c r="A5477" s="19">
        <v>45886</v>
      </c>
      <c r="B5477" t="s">
        <v>19</v>
      </c>
      <c r="C5477" t="s">
        <v>14</v>
      </c>
      <c r="D5477">
        <v>8</v>
      </c>
      <c r="E5477">
        <v>0.9</v>
      </c>
      <c r="F5477">
        <v>7.1</v>
      </c>
      <c r="G5477">
        <v>4836</v>
      </c>
      <c r="H5477" t="s">
        <v>30</v>
      </c>
      <c r="I5477">
        <v>12000</v>
      </c>
      <c r="J5477" t="s">
        <v>16</v>
      </c>
      <c r="K5477" s="20">
        <v>0.11</v>
      </c>
      <c r="L5477" s="20">
        <v>0.89</v>
      </c>
      <c r="M5477" t="str">
        <f>_xlfn.XLOOKUP(Production_Downtime_Cleaned[[#This Row],[machine_id]],Machine_master[machine_id],Machine_master[department])</f>
        <v>Stamping</v>
      </c>
    </row>
    <row r="5478" spans="1:13">
      <c r="A5478" s="19">
        <v>45886</v>
      </c>
      <c r="B5478" t="s">
        <v>19</v>
      </c>
      <c r="C5478" t="s">
        <v>17</v>
      </c>
      <c r="D5478">
        <v>8</v>
      </c>
      <c r="E5478">
        <v>0</v>
      </c>
      <c r="F5478">
        <v>8</v>
      </c>
      <c r="G5478">
        <v>5204</v>
      </c>
      <c r="H5478" t="s">
        <v>15</v>
      </c>
      <c r="I5478">
        <v>0</v>
      </c>
      <c r="J5478" t="s">
        <v>16</v>
      </c>
      <c r="K5478" s="20">
        <v>0</v>
      </c>
      <c r="L5478" s="20">
        <v>1</v>
      </c>
      <c r="M5478" t="str">
        <f>_xlfn.XLOOKUP(Production_Downtime_Cleaned[[#This Row],[machine_id]],Machine_master[machine_id],Machine_master[department])</f>
        <v>Stamping</v>
      </c>
    </row>
    <row r="5479" spans="1:13">
      <c r="A5479" s="19">
        <v>45886</v>
      </c>
      <c r="B5479" t="s">
        <v>19</v>
      </c>
      <c r="C5479" t="s">
        <v>18</v>
      </c>
      <c r="D5479">
        <v>8</v>
      </c>
      <c r="E5479">
        <v>0</v>
      </c>
      <c r="F5479">
        <v>8</v>
      </c>
      <c r="G5479">
        <v>4958</v>
      </c>
      <c r="H5479" t="s">
        <v>15</v>
      </c>
      <c r="I5479">
        <v>0</v>
      </c>
      <c r="J5479" t="s">
        <v>16</v>
      </c>
      <c r="K5479" s="20">
        <v>0</v>
      </c>
      <c r="L5479" s="20">
        <v>1</v>
      </c>
      <c r="M5479" t="str">
        <f>_xlfn.XLOOKUP(Production_Downtime_Cleaned[[#This Row],[machine_id]],Machine_master[machine_id],Machine_master[department])</f>
        <v>Stamping</v>
      </c>
    </row>
    <row r="5480" spans="1:13">
      <c r="A5480" s="19">
        <v>45886</v>
      </c>
      <c r="B5480" t="s">
        <v>20</v>
      </c>
      <c r="C5480" t="s">
        <v>14</v>
      </c>
      <c r="D5480">
        <v>8</v>
      </c>
      <c r="E5480">
        <v>4.0999999999999996</v>
      </c>
      <c r="F5480">
        <v>3.9</v>
      </c>
      <c r="G5480">
        <v>2084</v>
      </c>
      <c r="H5480" t="s">
        <v>28</v>
      </c>
      <c r="I5480">
        <v>9900</v>
      </c>
      <c r="J5480" t="s">
        <v>16</v>
      </c>
      <c r="K5480" s="20">
        <v>0.51</v>
      </c>
      <c r="L5480" s="20">
        <v>0.49</v>
      </c>
      <c r="M5480" t="str">
        <f>_xlfn.XLOOKUP(Production_Downtime_Cleaned[[#This Row],[machine_id]],Machine_master[machine_id],Machine_master[department])</f>
        <v>Stamping</v>
      </c>
    </row>
    <row r="5481" spans="1:13">
      <c r="A5481" s="19">
        <v>45886</v>
      </c>
      <c r="B5481" t="s">
        <v>20</v>
      </c>
      <c r="C5481" t="s">
        <v>17</v>
      </c>
      <c r="D5481">
        <v>8</v>
      </c>
      <c r="E5481">
        <v>5.2</v>
      </c>
      <c r="F5481">
        <v>2.8</v>
      </c>
      <c r="G5481">
        <v>1670</v>
      </c>
      <c r="H5481" t="s">
        <v>28</v>
      </c>
      <c r="I5481">
        <v>12600</v>
      </c>
      <c r="J5481" t="s">
        <v>16</v>
      </c>
      <c r="K5481" s="20">
        <v>0.65</v>
      </c>
      <c r="L5481" s="20">
        <v>0.35</v>
      </c>
      <c r="M5481" t="str">
        <f>_xlfn.XLOOKUP(Production_Downtime_Cleaned[[#This Row],[machine_id]],Machine_master[machine_id],Machine_master[department])</f>
        <v>Stamping</v>
      </c>
    </row>
    <row r="5482" spans="1:13">
      <c r="A5482" s="19">
        <v>45886</v>
      </c>
      <c r="B5482" t="s">
        <v>20</v>
      </c>
      <c r="C5482" t="s">
        <v>18</v>
      </c>
      <c r="D5482">
        <v>8</v>
      </c>
      <c r="E5482">
        <v>1</v>
      </c>
      <c r="F5482">
        <v>7</v>
      </c>
      <c r="G5482">
        <v>4376</v>
      </c>
      <c r="H5482" t="s">
        <v>30</v>
      </c>
      <c r="I5482">
        <v>8400</v>
      </c>
      <c r="J5482" t="s">
        <v>16</v>
      </c>
      <c r="K5482" s="20">
        <v>0.13</v>
      </c>
      <c r="L5482" s="20">
        <v>0.88</v>
      </c>
      <c r="M5482" t="str">
        <f>_xlfn.XLOOKUP(Production_Downtime_Cleaned[[#This Row],[machine_id]],Machine_master[machine_id],Machine_master[department])</f>
        <v>Stamping</v>
      </c>
    </row>
    <row r="5483" spans="1:13">
      <c r="A5483" s="19">
        <v>45886</v>
      </c>
      <c r="B5483" t="s">
        <v>21</v>
      </c>
      <c r="C5483" t="s">
        <v>14</v>
      </c>
      <c r="D5483">
        <v>8</v>
      </c>
      <c r="E5483">
        <v>0</v>
      </c>
      <c r="F5483">
        <v>8</v>
      </c>
      <c r="G5483">
        <v>635</v>
      </c>
      <c r="H5483" t="s">
        <v>15</v>
      </c>
      <c r="I5483">
        <v>0</v>
      </c>
      <c r="J5483" t="s">
        <v>16</v>
      </c>
      <c r="K5483" s="20">
        <v>0</v>
      </c>
      <c r="L5483" s="20">
        <v>1</v>
      </c>
      <c r="M5483" t="str">
        <f>_xlfn.XLOOKUP(Production_Downtime_Cleaned[[#This Row],[machine_id]],Machine_master[machine_id],Machine_master[department])</f>
        <v>Machining</v>
      </c>
    </row>
    <row r="5484" spans="1:13">
      <c r="A5484" s="19">
        <v>45886</v>
      </c>
      <c r="B5484" t="s">
        <v>21</v>
      </c>
      <c r="C5484" t="s">
        <v>17</v>
      </c>
      <c r="D5484">
        <v>8</v>
      </c>
      <c r="E5484">
        <v>0</v>
      </c>
      <c r="F5484">
        <v>8</v>
      </c>
      <c r="G5484">
        <v>610</v>
      </c>
      <c r="H5484" t="s">
        <v>15</v>
      </c>
      <c r="I5484">
        <v>0</v>
      </c>
      <c r="J5484" t="s">
        <v>16</v>
      </c>
      <c r="K5484" s="20">
        <v>0</v>
      </c>
      <c r="L5484" s="20">
        <v>1</v>
      </c>
      <c r="M5484" t="str">
        <f>_xlfn.XLOOKUP(Production_Downtime_Cleaned[[#This Row],[machine_id]],Machine_master[machine_id],Machine_master[department])</f>
        <v>Machining</v>
      </c>
    </row>
    <row r="5485" spans="1:13">
      <c r="A5485" s="19">
        <v>45886</v>
      </c>
      <c r="B5485" t="s">
        <v>21</v>
      </c>
      <c r="C5485" t="s">
        <v>18</v>
      </c>
      <c r="D5485">
        <v>8</v>
      </c>
      <c r="E5485">
        <v>3.1</v>
      </c>
      <c r="F5485">
        <v>4.9000000000000004</v>
      </c>
      <c r="G5485">
        <v>380</v>
      </c>
      <c r="H5485" t="s">
        <v>27</v>
      </c>
      <c r="I5485">
        <v>2100</v>
      </c>
      <c r="J5485" t="s">
        <v>16</v>
      </c>
      <c r="K5485" s="20">
        <v>0.39</v>
      </c>
      <c r="L5485" s="20">
        <v>0.61</v>
      </c>
      <c r="M5485" t="str">
        <f>_xlfn.XLOOKUP(Production_Downtime_Cleaned[[#This Row],[machine_id]],Machine_master[machine_id],Machine_master[department])</f>
        <v>Machining</v>
      </c>
    </row>
    <row r="5486" spans="1:13">
      <c r="A5486" s="19">
        <v>45886</v>
      </c>
      <c r="B5486" t="s">
        <v>22</v>
      </c>
      <c r="C5486" t="s">
        <v>14</v>
      </c>
      <c r="D5486">
        <v>8</v>
      </c>
      <c r="E5486">
        <v>0</v>
      </c>
      <c r="F5486">
        <v>8</v>
      </c>
      <c r="G5486">
        <v>675</v>
      </c>
      <c r="H5486" t="s">
        <v>15</v>
      </c>
      <c r="I5486">
        <v>0</v>
      </c>
      <c r="J5486" t="s">
        <v>16</v>
      </c>
      <c r="K5486" s="20">
        <v>0</v>
      </c>
      <c r="L5486" s="20">
        <v>1</v>
      </c>
      <c r="M5486" t="str">
        <f>_xlfn.XLOOKUP(Production_Downtime_Cleaned[[#This Row],[machine_id]],Machine_master[machine_id],Machine_master[department])</f>
        <v>Machining</v>
      </c>
    </row>
    <row r="5487" spans="1:13">
      <c r="A5487" s="19">
        <v>45886</v>
      </c>
      <c r="B5487" t="s">
        <v>22</v>
      </c>
      <c r="C5487" t="s">
        <v>17</v>
      </c>
      <c r="D5487">
        <v>8</v>
      </c>
      <c r="E5487">
        <v>4.8</v>
      </c>
      <c r="F5487">
        <v>3.2</v>
      </c>
      <c r="G5487">
        <v>312</v>
      </c>
      <c r="H5487" t="s">
        <v>26</v>
      </c>
      <c r="I5487">
        <v>12900</v>
      </c>
      <c r="J5487" t="s">
        <v>16</v>
      </c>
      <c r="K5487" s="20">
        <v>0.6</v>
      </c>
      <c r="L5487" s="20">
        <v>0.4</v>
      </c>
      <c r="M5487" t="str">
        <f>_xlfn.XLOOKUP(Production_Downtime_Cleaned[[#This Row],[machine_id]],Machine_master[machine_id],Machine_master[department])</f>
        <v>Machining</v>
      </c>
    </row>
    <row r="5488" spans="1:13">
      <c r="A5488" s="19">
        <v>45886</v>
      </c>
      <c r="B5488" t="s">
        <v>22</v>
      </c>
      <c r="C5488" t="s">
        <v>18</v>
      </c>
      <c r="D5488">
        <v>8</v>
      </c>
      <c r="E5488">
        <v>3</v>
      </c>
      <c r="F5488">
        <v>5</v>
      </c>
      <c r="G5488">
        <v>413</v>
      </c>
      <c r="H5488" t="s">
        <v>28</v>
      </c>
      <c r="I5488">
        <v>5700</v>
      </c>
      <c r="J5488" t="s">
        <v>16</v>
      </c>
      <c r="K5488" s="20">
        <v>0.38</v>
      </c>
      <c r="L5488" s="20">
        <v>0.63</v>
      </c>
      <c r="M5488" t="str">
        <f>_xlfn.XLOOKUP(Production_Downtime_Cleaned[[#This Row],[machine_id]],Machine_master[machine_id],Machine_master[department])</f>
        <v>Machining</v>
      </c>
    </row>
    <row r="5489" spans="1:13">
      <c r="A5489" s="19">
        <v>45886</v>
      </c>
      <c r="B5489" t="s">
        <v>23</v>
      </c>
      <c r="C5489" t="s">
        <v>14</v>
      </c>
      <c r="D5489">
        <v>8</v>
      </c>
      <c r="E5489">
        <v>6.3</v>
      </c>
      <c r="F5489">
        <v>1.7</v>
      </c>
      <c r="G5489">
        <v>710</v>
      </c>
      <c r="H5489" t="s">
        <v>28</v>
      </c>
      <c r="I5489">
        <v>11400</v>
      </c>
      <c r="J5489" t="s">
        <v>16</v>
      </c>
      <c r="K5489" s="20">
        <v>0.79</v>
      </c>
      <c r="L5489" s="20">
        <v>0.21</v>
      </c>
      <c r="M5489" t="str">
        <f>_xlfn.XLOOKUP(Production_Downtime_Cleaned[[#This Row],[machine_id]],Machine_master[machine_id],Machine_master[department])</f>
        <v>Assembly</v>
      </c>
    </row>
    <row r="5490" spans="1:13">
      <c r="A5490" s="19">
        <v>45886</v>
      </c>
      <c r="B5490" t="s">
        <v>23</v>
      </c>
      <c r="C5490" t="s">
        <v>17</v>
      </c>
      <c r="D5490">
        <v>8</v>
      </c>
      <c r="E5490">
        <v>0</v>
      </c>
      <c r="F5490">
        <v>8</v>
      </c>
      <c r="G5490">
        <v>3230</v>
      </c>
      <c r="H5490" t="s">
        <v>15</v>
      </c>
      <c r="I5490">
        <v>0</v>
      </c>
      <c r="J5490" t="s">
        <v>16</v>
      </c>
      <c r="K5490" s="20">
        <v>0</v>
      </c>
      <c r="L5490" s="20">
        <v>1</v>
      </c>
      <c r="M5490" t="str">
        <f>_xlfn.XLOOKUP(Production_Downtime_Cleaned[[#This Row],[machine_id]],Machine_master[machine_id],Machine_master[department])</f>
        <v>Assembly</v>
      </c>
    </row>
    <row r="5491" spans="1:13">
      <c r="A5491" s="19">
        <v>45886</v>
      </c>
      <c r="B5491" t="s">
        <v>23</v>
      </c>
      <c r="C5491" t="s">
        <v>18</v>
      </c>
      <c r="D5491">
        <v>8</v>
      </c>
      <c r="E5491">
        <v>0</v>
      </c>
      <c r="F5491">
        <v>8</v>
      </c>
      <c r="G5491">
        <v>2911</v>
      </c>
      <c r="H5491" t="s">
        <v>15</v>
      </c>
      <c r="I5491">
        <v>0</v>
      </c>
      <c r="J5491" t="s">
        <v>16</v>
      </c>
      <c r="K5491" s="20">
        <v>0</v>
      </c>
      <c r="L5491" s="20">
        <v>1</v>
      </c>
      <c r="M5491" t="str">
        <f>_xlfn.XLOOKUP(Production_Downtime_Cleaned[[#This Row],[machine_id]],Machine_master[machine_id],Machine_master[department])</f>
        <v>Assembly</v>
      </c>
    </row>
    <row r="5492" spans="1:13">
      <c r="A5492" s="19">
        <v>45886</v>
      </c>
      <c r="B5492" t="s">
        <v>24</v>
      </c>
      <c r="C5492" t="s">
        <v>14</v>
      </c>
      <c r="D5492">
        <v>8</v>
      </c>
      <c r="E5492">
        <v>0</v>
      </c>
      <c r="F5492">
        <v>8</v>
      </c>
      <c r="G5492">
        <v>3222</v>
      </c>
      <c r="H5492" t="s">
        <v>15</v>
      </c>
      <c r="I5492">
        <v>0</v>
      </c>
      <c r="J5492" t="s">
        <v>16</v>
      </c>
      <c r="K5492" s="20">
        <v>0</v>
      </c>
      <c r="L5492" s="20">
        <v>1</v>
      </c>
      <c r="M5492" t="str">
        <f>_xlfn.XLOOKUP(Production_Downtime_Cleaned[[#This Row],[machine_id]],Machine_master[machine_id],Machine_master[department])</f>
        <v>Assembly</v>
      </c>
    </row>
    <row r="5493" spans="1:13">
      <c r="A5493" s="19">
        <v>45886</v>
      </c>
      <c r="B5493" t="s">
        <v>24</v>
      </c>
      <c r="C5493" t="s">
        <v>17</v>
      </c>
      <c r="D5493">
        <v>8</v>
      </c>
      <c r="E5493">
        <v>0</v>
      </c>
      <c r="F5493">
        <v>8</v>
      </c>
      <c r="G5493">
        <v>3428</v>
      </c>
      <c r="H5493" t="s">
        <v>15</v>
      </c>
      <c r="I5493">
        <v>0</v>
      </c>
      <c r="J5493" t="s">
        <v>16</v>
      </c>
      <c r="K5493" s="20">
        <v>0</v>
      </c>
      <c r="L5493" s="20">
        <v>1</v>
      </c>
      <c r="M5493" t="str">
        <f>_xlfn.XLOOKUP(Production_Downtime_Cleaned[[#This Row],[machine_id]],Machine_master[machine_id],Machine_master[department])</f>
        <v>Assembly</v>
      </c>
    </row>
    <row r="5494" spans="1:13">
      <c r="A5494" s="19">
        <v>45886</v>
      </c>
      <c r="B5494" t="s">
        <v>24</v>
      </c>
      <c r="C5494" t="s">
        <v>18</v>
      </c>
      <c r="D5494">
        <v>8</v>
      </c>
      <c r="E5494">
        <v>5.0999999999999996</v>
      </c>
      <c r="F5494">
        <v>2.9</v>
      </c>
      <c r="G5494">
        <v>1268</v>
      </c>
      <c r="H5494" t="s">
        <v>27</v>
      </c>
      <c r="I5494">
        <v>3000</v>
      </c>
      <c r="J5494" t="s">
        <v>16</v>
      </c>
      <c r="K5494" s="20">
        <v>0.64</v>
      </c>
      <c r="L5494" s="20">
        <v>0.36</v>
      </c>
      <c r="M5494" t="str">
        <f>_xlfn.XLOOKUP(Production_Downtime_Cleaned[[#This Row],[machine_id]],Machine_master[machine_id],Machine_master[department])</f>
        <v>Assembly</v>
      </c>
    </row>
    <row r="5495" spans="1:13">
      <c r="A5495" s="19">
        <v>45886</v>
      </c>
      <c r="B5495" t="s">
        <v>25</v>
      </c>
      <c r="C5495" t="s">
        <v>14</v>
      </c>
      <c r="D5495">
        <v>8</v>
      </c>
      <c r="E5495">
        <v>0</v>
      </c>
      <c r="F5495">
        <v>8</v>
      </c>
      <c r="G5495">
        <v>4706</v>
      </c>
      <c r="H5495" t="s">
        <v>15</v>
      </c>
      <c r="I5495">
        <v>0</v>
      </c>
      <c r="J5495" t="s">
        <v>16</v>
      </c>
      <c r="K5495" s="20">
        <v>0</v>
      </c>
      <c r="L5495" s="20">
        <v>1</v>
      </c>
      <c r="M5495" t="str">
        <f>_xlfn.XLOOKUP(Production_Downtime_Cleaned[[#This Row],[machine_id]],Machine_master[machine_id],Machine_master[department])</f>
        <v>Cutting</v>
      </c>
    </row>
    <row r="5496" spans="1:13">
      <c r="A5496" s="19">
        <v>45886</v>
      </c>
      <c r="B5496" t="s">
        <v>25</v>
      </c>
      <c r="C5496" t="s">
        <v>17</v>
      </c>
      <c r="D5496">
        <v>8</v>
      </c>
      <c r="E5496">
        <v>1.1000000000000001</v>
      </c>
      <c r="F5496">
        <v>6.9</v>
      </c>
      <c r="G5496">
        <v>3543</v>
      </c>
      <c r="H5496" t="s">
        <v>29</v>
      </c>
      <c r="I5496">
        <v>5600</v>
      </c>
      <c r="J5496" t="s">
        <v>16</v>
      </c>
      <c r="K5496" s="20">
        <v>0.14000000000000001</v>
      </c>
      <c r="L5496" s="20">
        <v>0.86</v>
      </c>
      <c r="M5496" t="str">
        <f>_xlfn.XLOOKUP(Production_Downtime_Cleaned[[#This Row],[machine_id]],Machine_master[machine_id],Machine_master[department])</f>
        <v>Cutting</v>
      </c>
    </row>
    <row r="5497" spans="1:13">
      <c r="A5497" s="19">
        <v>45886</v>
      </c>
      <c r="B5497" t="s">
        <v>25</v>
      </c>
      <c r="C5497" t="s">
        <v>18</v>
      </c>
      <c r="D5497">
        <v>8</v>
      </c>
      <c r="E5497">
        <v>0</v>
      </c>
      <c r="F5497">
        <v>8</v>
      </c>
      <c r="G5497">
        <v>3936</v>
      </c>
      <c r="H5497" t="s">
        <v>15</v>
      </c>
      <c r="I5497">
        <v>0</v>
      </c>
      <c r="J5497" t="s">
        <v>16</v>
      </c>
      <c r="K5497" s="20">
        <v>0</v>
      </c>
      <c r="L5497" s="20">
        <v>1</v>
      </c>
      <c r="M5497" t="str">
        <f>_xlfn.XLOOKUP(Production_Downtime_Cleaned[[#This Row],[machine_id]],Machine_master[machine_id],Machine_master[department])</f>
        <v>Cutting</v>
      </c>
    </row>
    <row r="5498" spans="1:13">
      <c r="A5498" s="19">
        <v>45887</v>
      </c>
      <c r="B5498" t="s">
        <v>13</v>
      </c>
      <c r="C5498" t="s">
        <v>14</v>
      </c>
      <c r="D5498">
        <v>8</v>
      </c>
      <c r="E5498">
        <v>0</v>
      </c>
      <c r="F5498">
        <v>8</v>
      </c>
      <c r="G5498">
        <v>4502</v>
      </c>
      <c r="H5498" t="s">
        <v>15</v>
      </c>
      <c r="I5498">
        <v>0</v>
      </c>
      <c r="J5498" t="s">
        <v>16</v>
      </c>
      <c r="K5498" s="20">
        <v>0</v>
      </c>
      <c r="L5498" s="20">
        <v>1</v>
      </c>
      <c r="M5498" t="str">
        <f>_xlfn.XLOOKUP(Production_Downtime_Cleaned[[#This Row],[machine_id]],Machine_master[machine_id],Machine_master[department])</f>
        <v>Stamping</v>
      </c>
    </row>
    <row r="5499" spans="1:13">
      <c r="A5499" s="19">
        <v>45887</v>
      </c>
      <c r="B5499" t="s">
        <v>13</v>
      </c>
      <c r="C5499" t="s">
        <v>17</v>
      </c>
      <c r="D5499">
        <v>8</v>
      </c>
      <c r="E5499">
        <v>0</v>
      </c>
      <c r="F5499">
        <v>8</v>
      </c>
      <c r="G5499">
        <v>5483</v>
      </c>
      <c r="H5499" t="s">
        <v>15</v>
      </c>
      <c r="I5499">
        <v>0</v>
      </c>
      <c r="J5499" t="s">
        <v>16</v>
      </c>
      <c r="K5499" s="20">
        <v>0</v>
      </c>
      <c r="L5499" s="20">
        <v>1</v>
      </c>
      <c r="M5499" t="str">
        <f>_xlfn.XLOOKUP(Production_Downtime_Cleaned[[#This Row],[machine_id]],Machine_master[machine_id],Machine_master[department])</f>
        <v>Stamping</v>
      </c>
    </row>
    <row r="5500" spans="1:13">
      <c r="A5500" s="19">
        <v>45887</v>
      </c>
      <c r="B5500" t="s">
        <v>13</v>
      </c>
      <c r="C5500" t="s">
        <v>18</v>
      </c>
      <c r="D5500">
        <v>8</v>
      </c>
      <c r="E5500">
        <v>0</v>
      </c>
      <c r="F5500">
        <v>8</v>
      </c>
      <c r="G5500">
        <v>5215</v>
      </c>
      <c r="H5500" t="s">
        <v>15</v>
      </c>
      <c r="I5500">
        <v>0</v>
      </c>
      <c r="J5500" t="s">
        <v>16</v>
      </c>
      <c r="K5500" s="20">
        <v>0</v>
      </c>
      <c r="L5500" s="20">
        <v>1</v>
      </c>
      <c r="M5500" t="str">
        <f>_xlfn.XLOOKUP(Production_Downtime_Cleaned[[#This Row],[machine_id]],Machine_master[machine_id],Machine_master[department])</f>
        <v>Stamping</v>
      </c>
    </row>
    <row r="5501" spans="1:13">
      <c r="A5501" s="19">
        <v>45887</v>
      </c>
      <c r="B5501" t="s">
        <v>19</v>
      </c>
      <c r="C5501" t="s">
        <v>14</v>
      </c>
      <c r="D5501">
        <v>8</v>
      </c>
      <c r="E5501">
        <v>0</v>
      </c>
      <c r="F5501">
        <v>8</v>
      </c>
      <c r="G5501">
        <v>5465</v>
      </c>
      <c r="H5501" t="s">
        <v>15</v>
      </c>
      <c r="I5501">
        <v>0</v>
      </c>
      <c r="J5501" t="s">
        <v>16</v>
      </c>
      <c r="K5501" s="20">
        <v>0</v>
      </c>
      <c r="L5501" s="20">
        <v>1</v>
      </c>
      <c r="M5501" t="str">
        <f>_xlfn.XLOOKUP(Production_Downtime_Cleaned[[#This Row],[machine_id]],Machine_master[machine_id],Machine_master[department])</f>
        <v>Stamping</v>
      </c>
    </row>
    <row r="5502" spans="1:13">
      <c r="A5502" s="19">
        <v>45887</v>
      </c>
      <c r="B5502" t="s">
        <v>19</v>
      </c>
      <c r="C5502" t="s">
        <v>17</v>
      </c>
      <c r="D5502">
        <v>8</v>
      </c>
      <c r="E5502">
        <v>0</v>
      </c>
      <c r="F5502">
        <v>8</v>
      </c>
      <c r="G5502">
        <v>5187</v>
      </c>
      <c r="H5502" t="s">
        <v>15</v>
      </c>
      <c r="I5502">
        <v>0</v>
      </c>
      <c r="J5502" t="s">
        <v>16</v>
      </c>
      <c r="K5502" s="20">
        <v>0</v>
      </c>
      <c r="L5502" s="20">
        <v>1</v>
      </c>
      <c r="M5502" t="str">
        <f>_xlfn.XLOOKUP(Production_Downtime_Cleaned[[#This Row],[machine_id]],Machine_master[machine_id],Machine_master[department])</f>
        <v>Stamping</v>
      </c>
    </row>
    <row r="5503" spans="1:13">
      <c r="A5503" s="19">
        <v>45887</v>
      </c>
      <c r="B5503" t="s">
        <v>19</v>
      </c>
      <c r="C5503" t="s">
        <v>18</v>
      </c>
      <c r="D5503">
        <v>8</v>
      </c>
      <c r="E5503">
        <v>0</v>
      </c>
      <c r="F5503">
        <v>8</v>
      </c>
      <c r="G5503">
        <v>5632</v>
      </c>
      <c r="H5503" t="s">
        <v>15</v>
      </c>
      <c r="I5503">
        <v>0</v>
      </c>
      <c r="J5503" t="s">
        <v>16</v>
      </c>
      <c r="K5503" s="20">
        <v>0</v>
      </c>
      <c r="L5503" s="20">
        <v>1</v>
      </c>
      <c r="M5503" t="str">
        <f>_xlfn.XLOOKUP(Production_Downtime_Cleaned[[#This Row],[machine_id]],Machine_master[machine_id],Machine_master[department])</f>
        <v>Stamping</v>
      </c>
    </row>
    <row r="5504" spans="1:13">
      <c r="A5504" s="19">
        <v>45887</v>
      </c>
      <c r="B5504" t="s">
        <v>20</v>
      </c>
      <c r="C5504" t="s">
        <v>14</v>
      </c>
      <c r="D5504">
        <v>8</v>
      </c>
      <c r="E5504">
        <v>0</v>
      </c>
      <c r="F5504">
        <v>8</v>
      </c>
      <c r="G5504">
        <v>4589</v>
      </c>
      <c r="H5504" t="s">
        <v>15</v>
      </c>
      <c r="I5504">
        <v>0</v>
      </c>
      <c r="J5504" t="s">
        <v>16</v>
      </c>
      <c r="K5504" s="20">
        <v>0</v>
      </c>
      <c r="L5504" s="20">
        <v>1</v>
      </c>
      <c r="M5504" t="str">
        <f>_xlfn.XLOOKUP(Production_Downtime_Cleaned[[#This Row],[machine_id]],Machine_master[machine_id],Machine_master[department])</f>
        <v>Stamping</v>
      </c>
    </row>
    <row r="5505" spans="1:13">
      <c r="A5505" s="19">
        <v>45887</v>
      </c>
      <c r="B5505" t="s">
        <v>20</v>
      </c>
      <c r="C5505" t="s">
        <v>17</v>
      </c>
      <c r="D5505">
        <v>8</v>
      </c>
      <c r="E5505">
        <v>6.5</v>
      </c>
      <c r="F5505">
        <v>1.5</v>
      </c>
      <c r="G5505">
        <v>842</v>
      </c>
      <c r="H5505" t="s">
        <v>27</v>
      </c>
      <c r="I5505">
        <v>13600</v>
      </c>
      <c r="J5505" t="s">
        <v>16</v>
      </c>
      <c r="K5505" s="20">
        <v>0.81</v>
      </c>
      <c r="L5505" s="20">
        <v>0.19</v>
      </c>
      <c r="M5505" t="str">
        <f>_xlfn.XLOOKUP(Production_Downtime_Cleaned[[#This Row],[machine_id]],Machine_master[machine_id],Machine_master[department])</f>
        <v>Stamping</v>
      </c>
    </row>
    <row r="5506" spans="1:13">
      <c r="A5506" s="19">
        <v>45887</v>
      </c>
      <c r="B5506" t="s">
        <v>20</v>
      </c>
      <c r="C5506" t="s">
        <v>18</v>
      </c>
      <c r="D5506">
        <v>8</v>
      </c>
      <c r="E5506">
        <v>6.4</v>
      </c>
      <c r="F5506">
        <v>1.6</v>
      </c>
      <c r="G5506">
        <v>844</v>
      </c>
      <c r="H5506" t="s">
        <v>26</v>
      </c>
      <c r="I5506">
        <v>12300</v>
      </c>
      <c r="J5506" t="s">
        <v>16</v>
      </c>
      <c r="K5506" s="20">
        <v>0.8</v>
      </c>
      <c r="L5506" s="20">
        <v>0.2</v>
      </c>
      <c r="M5506" t="str">
        <f>_xlfn.XLOOKUP(Production_Downtime_Cleaned[[#This Row],[machine_id]],Machine_master[machine_id],Machine_master[department])</f>
        <v>Stamping</v>
      </c>
    </row>
    <row r="5507" spans="1:13">
      <c r="A5507" s="19">
        <v>45887</v>
      </c>
      <c r="B5507" t="s">
        <v>21</v>
      </c>
      <c r="C5507" t="s">
        <v>14</v>
      </c>
      <c r="D5507">
        <v>8</v>
      </c>
      <c r="E5507">
        <v>0</v>
      </c>
      <c r="F5507">
        <v>8</v>
      </c>
      <c r="G5507">
        <v>685</v>
      </c>
      <c r="H5507" t="s">
        <v>15</v>
      </c>
      <c r="I5507">
        <v>0</v>
      </c>
      <c r="J5507" t="s">
        <v>16</v>
      </c>
      <c r="K5507" s="20">
        <v>0</v>
      </c>
      <c r="L5507" s="20">
        <v>1</v>
      </c>
      <c r="M5507" t="str">
        <f>_xlfn.XLOOKUP(Production_Downtime_Cleaned[[#This Row],[machine_id]],Machine_master[machine_id],Machine_master[department])</f>
        <v>Machining</v>
      </c>
    </row>
    <row r="5508" spans="1:13">
      <c r="A5508" s="19">
        <v>45887</v>
      </c>
      <c r="B5508" t="s">
        <v>21</v>
      </c>
      <c r="C5508" t="s">
        <v>17</v>
      </c>
      <c r="D5508">
        <v>8</v>
      </c>
      <c r="E5508">
        <v>0</v>
      </c>
      <c r="F5508">
        <v>8</v>
      </c>
      <c r="G5508">
        <v>683</v>
      </c>
      <c r="H5508" t="s">
        <v>15</v>
      </c>
      <c r="I5508">
        <v>0</v>
      </c>
      <c r="J5508" t="s">
        <v>16</v>
      </c>
      <c r="K5508" s="20">
        <v>0</v>
      </c>
      <c r="L5508" s="20">
        <v>1</v>
      </c>
      <c r="M5508" t="str">
        <f>_xlfn.XLOOKUP(Production_Downtime_Cleaned[[#This Row],[machine_id]],Machine_master[machine_id],Machine_master[department])</f>
        <v>Machining</v>
      </c>
    </row>
    <row r="5509" spans="1:13">
      <c r="A5509" s="19">
        <v>45887</v>
      </c>
      <c r="B5509" t="s">
        <v>21</v>
      </c>
      <c r="C5509" t="s">
        <v>18</v>
      </c>
      <c r="D5509">
        <v>8</v>
      </c>
      <c r="E5509">
        <v>0</v>
      </c>
      <c r="F5509">
        <v>8</v>
      </c>
      <c r="G5509">
        <v>615</v>
      </c>
      <c r="H5509" t="s">
        <v>15</v>
      </c>
      <c r="I5509">
        <v>0</v>
      </c>
      <c r="J5509" t="s">
        <v>16</v>
      </c>
      <c r="K5509" s="20">
        <v>0</v>
      </c>
      <c r="L5509" s="20">
        <v>1</v>
      </c>
      <c r="M5509" t="str">
        <f>_xlfn.XLOOKUP(Production_Downtime_Cleaned[[#This Row],[machine_id]],Machine_master[machine_id],Machine_master[department])</f>
        <v>Machining</v>
      </c>
    </row>
    <row r="5510" spans="1:13">
      <c r="A5510" s="19">
        <v>45887</v>
      </c>
      <c r="B5510" t="s">
        <v>22</v>
      </c>
      <c r="C5510" t="s">
        <v>14</v>
      </c>
      <c r="D5510">
        <v>8</v>
      </c>
      <c r="E5510">
        <v>0</v>
      </c>
      <c r="F5510">
        <v>8</v>
      </c>
      <c r="G5510">
        <v>765</v>
      </c>
      <c r="H5510" t="s">
        <v>15</v>
      </c>
      <c r="I5510">
        <v>0</v>
      </c>
      <c r="J5510" t="s">
        <v>16</v>
      </c>
      <c r="K5510" s="20">
        <v>0</v>
      </c>
      <c r="L5510" s="20">
        <v>1</v>
      </c>
      <c r="M5510" t="str">
        <f>_xlfn.XLOOKUP(Production_Downtime_Cleaned[[#This Row],[machine_id]],Machine_master[machine_id],Machine_master[department])</f>
        <v>Machining</v>
      </c>
    </row>
    <row r="5511" spans="1:13">
      <c r="A5511" s="19">
        <v>45887</v>
      </c>
      <c r="B5511" t="s">
        <v>22</v>
      </c>
      <c r="C5511" t="s">
        <v>17</v>
      </c>
      <c r="D5511">
        <v>8</v>
      </c>
      <c r="E5511">
        <v>0</v>
      </c>
      <c r="F5511">
        <v>8</v>
      </c>
      <c r="G5511">
        <v>714</v>
      </c>
      <c r="H5511" t="s">
        <v>15</v>
      </c>
      <c r="I5511">
        <v>0</v>
      </c>
      <c r="J5511" t="s">
        <v>16</v>
      </c>
      <c r="K5511" s="20">
        <v>0</v>
      </c>
      <c r="L5511" s="20">
        <v>1</v>
      </c>
      <c r="M5511" t="str">
        <f>_xlfn.XLOOKUP(Production_Downtime_Cleaned[[#This Row],[machine_id]],Machine_master[machine_id],Machine_master[department])</f>
        <v>Machining</v>
      </c>
    </row>
    <row r="5512" spans="1:13">
      <c r="A5512" s="19">
        <v>45887</v>
      </c>
      <c r="B5512" t="s">
        <v>22</v>
      </c>
      <c r="C5512" t="s">
        <v>18</v>
      </c>
      <c r="D5512">
        <v>8</v>
      </c>
      <c r="E5512">
        <v>1.8</v>
      </c>
      <c r="F5512">
        <v>6.2</v>
      </c>
      <c r="G5512">
        <v>567</v>
      </c>
      <c r="H5512" t="s">
        <v>30</v>
      </c>
      <c r="I5512">
        <v>7900</v>
      </c>
      <c r="J5512" t="s">
        <v>16</v>
      </c>
      <c r="K5512" s="20">
        <v>0.23</v>
      </c>
      <c r="L5512" s="20">
        <v>0.78</v>
      </c>
      <c r="M5512" t="str">
        <f>_xlfn.XLOOKUP(Production_Downtime_Cleaned[[#This Row],[machine_id]],Machine_master[machine_id],Machine_master[department])</f>
        <v>Machining</v>
      </c>
    </row>
    <row r="5513" spans="1:13">
      <c r="A5513" s="19">
        <v>45887</v>
      </c>
      <c r="B5513" t="s">
        <v>23</v>
      </c>
      <c r="C5513" t="s">
        <v>14</v>
      </c>
      <c r="D5513">
        <v>8</v>
      </c>
      <c r="E5513">
        <v>0</v>
      </c>
      <c r="F5513">
        <v>8</v>
      </c>
      <c r="G5513">
        <v>3117</v>
      </c>
      <c r="H5513" t="s">
        <v>15</v>
      </c>
      <c r="I5513">
        <v>0</v>
      </c>
      <c r="J5513" t="s">
        <v>16</v>
      </c>
      <c r="K5513" s="20">
        <v>0</v>
      </c>
      <c r="L5513" s="20">
        <v>1</v>
      </c>
      <c r="M5513" t="str">
        <f>_xlfn.XLOOKUP(Production_Downtime_Cleaned[[#This Row],[machine_id]],Machine_master[machine_id],Machine_master[department])</f>
        <v>Assembly</v>
      </c>
    </row>
    <row r="5514" spans="1:13">
      <c r="A5514" s="19">
        <v>45887</v>
      </c>
      <c r="B5514" t="s">
        <v>23</v>
      </c>
      <c r="C5514" t="s">
        <v>17</v>
      </c>
      <c r="D5514">
        <v>8</v>
      </c>
      <c r="E5514">
        <v>5.4</v>
      </c>
      <c r="F5514">
        <v>2.6</v>
      </c>
      <c r="G5514">
        <v>1082</v>
      </c>
      <c r="H5514" t="s">
        <v>27</v>
      </c>
      <c r="I5514">
        <v>4500</v>
      </c>
      <c r="J5514" t="s">
        <v>16</v>
      </c>
      <c r="K5514" s="20">
        <v>0.68</v>
      </c>
      <c r="L5514" s="20">
        <v>0.33</v>
      </c>
      <c r="M5514" t="str">
        <f>_xlfn.XLOOKUP(Production_Downtime_Cleaned[[#This Row],[machine_id]],Machine_master[machine_id],Machine_master[department])</f>
        <v>Assembly</v>
      </c>
    </row>
    <row r="5515" spans="1:13">
      <c r="A5515" s="19">
        <v>45887</v>
      </c>
      <c r="B5515" t="s">
        <v>23</v>
      </c>
      <c r="C5515" t="s">
        <v>18</v>
      </c>
      <c r="D5515">
        <v>8</v>
      </c>
      <c r="E5515">
        <v>0</v>
      </c>
      <c r="F5515">
        <v>8</v>
      </c>
      <c r="G5515">
        <v>3482</v>
      </c>
      <c r="H5515" t="s">
        <v>15</v>
      </c>
      <c r="I5515">
        <v>0</v>
      </c>
      <c r="J5515" t="s">
        <v>16</v>
      </c>
      <c r="K5515" s="20">
        <v>0</v>
      </c>
      <c r="L5515" s="20">
        <v>1</v>
      </c>
      <c r="M5515" t="str">
        <f>_xlfn.XLOOKUP(Production_Downtime_Cleaned[[#This Row],[machine_id]],Machine_master[machine_id],Machine_master[department])</f>
        <v>Assembly</v>
      </c>
    </row>
    <row r="5516" spans="1:13">
      <c r="A5516" s="19">
        <v>45887</v>
      </c>
      <c r="B5516" t="s">
        <v>24</v>
      </c>
      <c r="C5516" t="s">
        <v>14</v>
      </c>
      <c r="D5516">
        <v>8</v>
      </c>
      <c r="E5516">
        <v>0</v>
      </c>
      <c r="F5516">
        <v>8</v>
      </c>
      <c r="G5516">
        <v>3021</v>
      </c>
      <c r="H5516" t="s">
        <v>15</v>
      </c>
      <c r="I5516">
        <v>0</v>
      </c>
      <c r="J5516" t="s">
        <v>16</v>
      </c>
      <c r="K5516" s="20">
        <v>0</v>
      </c>
      <c r="L5516" s="20">
        <v>1</v>
      </c>
      <c r="M5516" t="str">
        <f>_xlfn.XLOOKUP(Production_Downtime_Cleaned[[#This Row],[machine_id]],Machine_master[machine_id],Machine_master[department])</f>
        <v>Assembly</v>
      </c>
    </row>
    <row r="5517" spans="1:13">
      <c r="A5517" s="19">
        <v>45887</v>
      </c>
      <c r="B5517" t="s">
        <v>24</v>
      </c>
      <c r="C5517" t="s">
        <v>17</v>
      </c>
      <c r="D5517">
        <v>8</v>
      </c>
      <c r="E5517">
        <v>0</v>
      </c>
      <c r="F5517">
        <v>8</v>
      </c>
      <c r="G5517">
        <v>3071</v>
      </c>
      <c r="H5517" t="s">
        <v>15</v>
      </c>
      <c r="I5517">
        <v>0</v>
      </c>
      <c r="J5517" t="s">
        <v>16</v>
      </c>
      <c r="K5517" s="20">
        <v>0</v>
      </c>
      <c r="L5517" s="20">
        <v>1</v>
      </c>
      <c r="M5517" t="str">
        <f>_xlfn.XLOOKUP(Production_Downtime_Cleaned[[#This Row],[machine_id]],Machine_master[machine_id],Machine_master[department])</f>
        <v>Assembly</v>
      </c>
    </row>
    <row r="5518" spans="1:13">
      <c r="A5518" s="19">
        <v>45887</v>
      </c>
      <c r="B5518" t="s">
        <v>24</v>
      </c>
      <c r="C5518" t="s">
        <v>18</v>
      </c>
      <c r="D5518">
        <v>8</v>
      </c>
      <c r="E5518">
        <v>0</v>
      </c>
      <c r="F5518">
        <v>8</v>
      </c>
      <c r="G5518">
        <v>3213</v>
      </c>
      <c r="H5518" t="s">
        <v>15</v>
      </c>
      <c r="I5518">
        <v>0</v>
      </c>
      <c r="J5518" t="s">
        <v>16</v>
      </c>
      <c r="K5518" s="20">
        <v>0</v>
      </c>
      <c r="L5518" s="20">
        <v>1</v>
      </c>
      <c r="M5518" t="str">
        <f>_xlfn.XLOOKUP(Production_Downtime_Cleaned[[#This Row],[machine_id]],Machine_master[machine_id],Machine_master[department])</f>
        <v>Assembly</v>
      </c>
    </row>
    <row r="5519" spans="1:13">
      <c r="A5519" s="19">
        <v>45887</v>
      </c>
      <c r="B5519" t="s">
        <v>25</v>
      </c>
      <c r="C5519" t="s">
        <v>14</v>
      </c>
      <c r="D5519">
        <v>8</v>
      </c>
      <c r="E5519">
        <v>0</v>
      </c>
      <c r="F5519">
        <v>8</v>
      </c>
      <c r="G5519">
        <v>3948</v>
      </c>
      <c r="H5519" t="s">
        <v>15</v>
      </c>
      <c r="I5519">
        <v>0</v>
      </c>
      <c r="J5519" t="s">
        <v>16</v>
      </c>
      <c r="K5519" s="20">
        <v>0</v>
      </c>
      <c r="L5519" s="20">
        <v>1</v>
      </c>
      <c r="M5519" t="str">
        <f>_xlfn.XLOOKUP(Production_Downtime_Cleaned[[#This Row],[machine_id]],Machine_master[machine_id],Machine_master[department])</f>
        <v>Cutting</v>
      </c>
    </row>
    <row r="5520" spans="1:13">
      <c r="A5520" s="19">
        <v>45887</v>
      </c>
      <c r="B5520" t="s">
        <v>25</v>
      </c>
      <c r="C5520" t="s">
        <v>17</v>
      </c>
      <c r="D5520">
        <v>8</v>
      </c>
      <c r="E5520">
        <v>0</v>
      </c>
      <c r="F5520">
        <v>8</v>
      </c>
      <c r="G5520">
        <v>3812</v>
      </c>
      <c r="H5520" t="s">
        <v>15</v>
      </c>
      <c r="I5520">
        <v>0</v>
      </c>
      <c r="J5520" t="s">
        <v>16</v>
      </c>
      <c r="K5520" s="20">
        <v>0</v>
      </c>
      <c r="L5520" s="20">
        <v>1</v>
      </c>
      <c r="M5520" t="str">
        <f>_xlfn.XLOOKUP(Production_Downtime_Cleaned[[#This Row],[machine_id]],Machine_master[machine_id],Machine_master[department])</f>
        <v>Cutting</v>
      </c>
    </row>
    <row r="5521" spans="1:13">
      <c r="A5521" s="19">
        <v>45887</v>
      </c>
      <c r="B5521" t="s">
        <v>25</v>
      </c>
      <c r="C5521" t="s">
        <v>18</v>
      </c>
      <c r="D5521">
        <v>8</v>
      </c>
      <c r="E5521">
        <v>0</v>
      </c>
      <c r="F5521">
        <v>8</v>
      </c>
      <c r="G5521">
        <v>4078</v>
      </c>
      <c r="H5521" t="s">
        <v>15</v>
      </c>
      <c r="I5521">
        <v>0</v>
      </c>
      <c r="J5521" t="s">
        <v>16</v>
      </c>
      <c r="K5521" s="20">
        <v>0</v>
      </c>
      <c r="L5521" s="20">
        <v>1</v>
      </c>
      <c r="M5521" t="str">
        <f>_xlfn.XLOOKUP(Production_Downtime_Cleaned[[#This Row],[machine_id]],Machine_master[machine_id],Machine_master[department])</f>
        <v>Cutting</v>
      </c>
    </row>
    <row r="5522" spans="1:13">
      <c r="A5522" s="19">
        <v>45888</v>
      </c>
      <c r="B5522" t="s">
        <v>13</v>
      </c>
      <c r="C5522" t="s">
        <v>14</v>
      </c>
      <c r="D5522">
        <v>8</v>
      </c>
      <c r="E5522">
        <v>0</v>
      </c>
      <c r="F5522">
        <v>8</v>
      </c>
      <c r="G5522">
        <v>5102</v>
      </c>
      <c r="H5522" t="s">
        <v>15</v>
      </c>
      <c r="I5522">
        <v>0</v>
      </c>
      <c r="J5522" t="s">
        <v>16</v>
      </c>
      <c r="K5522" s="20">
        <v>0</v>
      </c>
      <c r="L5522" s="20">
        <v>1</v>
      </c>
      <c r="M5522" t="str">
        <f>_xlfn.XLOOKUP(Production_Downtime_Cleaned[[#This Row],[machine_id]],Machine_master[machine_id],Machine_master[department])</f>
        <v>Stamping</v>
      </c>
    </row>
    <row r="5523" spans="1:13">
      <c r="A5523" s="19">
        <v>45888</v>
      </c>
      <c r="B5523" t="s">
        <v>13</v>
      </c>
      <c r="C5523" t="s">
        <v>17</v>
      </c>
      <c r="D5523">
        <v>8</v>
      </c>
      <c r="E5523">
        <v>0</v>
      </c>
      <c r="F5523">
        <v>8</v>
      </c>
      <c r="G5523">
        <v>5158</v>
      </c>
      <c r="H5523" t="s">
        <v>15</v>
      </c>
      <c r="I5523">
        <v>0</v>
      </c>
      <c r="J5523" t="s">
        <v>16</v>
      </c>
      <c r="K5523" s="20">
        <v>0</v>
      </c>
      <c r="L5523" s="20">
        <v>1</v>
      </c>
      <c r="M5523" t="str">
        <f>_xlfn.XLOOKUP(Production_Downtime_Cleaned[[#This Row],[machine_id]],Machine_master[machine_id],Machine_master[department])</f>
        <v>Stamping</v>
      </c>
    </row>
    <row r="5524" spans="1:13">
      <c r="A5524" s="19">
        <v>45888</v>
      </c>
      <c r="B5524" t="s">
        <v>13</v>
      </c>
      <c r="C5524" t="s">
        <v>18</v>
      </c>
      <c r="D5524">
        <v>8</v>
      </c>
      <c r="E5524">
        <v>0</v>
      </c>
      <c r="F5524">
        <v>8</v>
      </c>
      <c r="G5524">
        <v>4986</v>
      </c>
      <c r="H5524" t="s">
        <v>15</v>
      </c>
      <c r="I5524">
        <v>0</v>
      </c>
      <c r="J5524" t="s">
        <v>16</v>
      </c>
      <c r="K5524" s="20">
        <v>0</v>
      </c>
      <c r="L5524" s="20">
        <v>1</v>
      </c>
      <c r="M5524" t="str">
        <f>_xlfn.XLOOKUP(Production_Downtime_Cleaned[[#This Row],[machine_id]],Machine_master[machine_id],Machine_master[department])</f>
        <v>Stamping</v>
      </c>
    </row>
    <row r="5525" spans="1:13">
      <c r="A5525" s="19">
        <v>45888</v>
      </c>
      <c r="B5525" t="s">
        <v>19</v>
      </c>
      <c r="C5525" t="s">
        <v>14</v>
      </c>
      <c r="D5525">
        <v>8</v>
      </c>
      <c r="E5525">
        <v>2.2000000000000002</v>
      </c>
      <c r="F5525">
        <v>5.8</v>
      </c>
      <c r="G5525">
        <v>3868</v>
      </c>
      <c r="H5525" t="s">
        <v>27</v>
      </c>
      <c r="I5525">
        <v>4600</v>
      </c>
      <c r="J5525" t="s">
        <v>16</v>
      </c>
      <c r="K5525" s="20">
        <v>0.28000000000000003</v>
      </c>
      <c r="L5525" s="20">
        <v>0.73</v>
      </c>
      <c r="M5525" t="str">
        <f>_xlfn.XLOOKUP(Production_Downtime_Cleaned[[#This Row],[machine_id]],Machine_master[machine_id],Machine_master[department])</f>
        <v>Stamping</v>
      </c>
    </row>
    <row r="5526" spans="1:13">
      <c r="A5526" s="19">
        <v>45888</v>
      </c>
      <c r="B5526" t="s">
        <v>19</v>
      </c>
      <c r="C5526" t="s">
        <v>17</v>
      </c>
      <c r="D5526">
        <v>8</v>
      </c>
      <c r="E5526">
        <v>5</v>
      </c>
      <c r="F5526">
        <v>3</v>
      </c>
      <c r="G5526">
        <v>2014</v>
      </c>
      <c r="H5526" t="s">
        <v>27</v>
      </c>
      <c r="I5526">
        <v>9200</v>
      </c>
      <c r="J5526" t="s">
        <v>16</v>
      </c>
      <c r="K5526" s="20">
        <v>0.63</v>
      </c>
      <c r="L5526" s="20">
        <v>0.38</v>
      </c>
      <c r="M5526" t="str">
        <f>_xlfn.XLOOKUP(Production_Downtime_Cleaned[[#This Row],[machine_id]],Machine_master[machine_id],Machine_master[department])</f>
        <v>Stamping</v>
      </c>
    </row>
    <row r="5527" spans="1:13">
      <c r="A5527" s="19">
        <v>45888</v>
      </c>
      <c r="B5527" t="s">
        <v>19</v>
      </c>
      <c r="C5527" t="s">
        <v>18</v>
      </c>
      <c r="D5527">
        <v>8</v>
      </c>
      <c r="E5527">
        <v>2.2999999999999998</v>
      </c>
      <c r="F5527">
        <v>5.7</v>
      </c>
      <c r="G5527">
        <v>4126</v>
      </c>
      <c r="H5527" t="s">
        <v>28</v>
      </c>
      <c r="I5527">
        <v>6500</v>
      </c>
      <c r="J5527" t="s">
        <v>16</v>
      </c>
      <c r="K5527" s="20">
        <v>0.28999999999999998</v>
      </c>
      <c r="L5527" s="20">
        <v>0.71</v>
      </c>
      <c r="M5527" t="str">
        <f>_xlfn.XLOOKUP(Production_Downtime_Cleaned[[#This Row],[machine_id]],Machine_master[machine_id],Machine_master[department])</f>
        <v>Stamping</v>
      </c>
    </row>
    <row r="5528" spans="1:13">
      <c r="A5528" s="19">
        <v>45888</v>
      </c>
      <c r="B5528" t="s">
        <v>20</v>
      </c>
      <c r="C5528" t="s">
        <v>14</v>
      </c>
      <c r="D5528">
        <v>8</v>
      </c>
      <c r="E5528">
        <v>2.5</v>
      </c>
      <c r="F5528">
        <v>5.5</v>
      </c>
      <c r="G5528">
        <v>3539</v>
      </c>
      <c r="H5528" t="s">
        <v>30</v>
      </c>
      <c r="I5528">
        <v>15000</v>
      </c>
      <c r="J5528" t="s">
        <v>16</v>
      </c>
      <c r="K5528" s="20">
        <v>0.31</v>
      </c>
      <c r="L5528" s="20">
        <v>0.69</v>
      </c>
      <c r="M5528" t="str">
        <f>_xlfn.XLOOKUP(Production_Downtime_Cleaned[[#This Row],[machine_id]],Machine_master[machine_id],Machine_master[department])</f>
        <v>Stamping</v>
      </c>
    </row>
    <row r="5529" spans="1:13">
      <c r="A5529" s="19">
        <v>45888</v>
      </c>
      <c r="B5529" t="s">
        <v>20</v>
      </c>
      <c r="C5529" t="s">
        <v>17</v>
      </c>
      <c r="D5529">
        <v>8</v>
      </c>
      <c r="E5529">
        <v>0</v>
      </c>
      <c r="F5529">
        <v>8</v>
      </c>
      <c r="G5529">
        <v>4756</v>
      </c>
      <c r="H5529" t="s">
        <v>15</v>
      </c>
      <c r="I5529">
        <v>0</v>
      </c>
      <c r="J5529" t="s">
        <v>16</v>
      </c>
      <c r="K5529" s="20">
        <v>0</v>
      </c>
      <c r="L5529" s="20">
        <v>1</v>
      </c>
      <c r="M5529" t="str">
        <f>_xlfn.XLOOKUP(Production_Downtime_Cleaned[[#This Row],[machine_id]],Machine_master[machine_id],Machine_master[department])</f>
        <v>Stamping</v>
      </c>
    </row>
    <row r="5530" spans="1:13">
      <c r="A5530" s="19">
        <v>45888</v>
      </c>
      <c r="B5530" t="s">
        <v>20</v>
      </c>
      <c r="C5530" t="s">
        <v>18</v>
      </c>
      <c r="D5530">
        <v>8</v>
      </c>
      <c r="E5530">
        <v>0</v>
      </c>
      <c r="F5530">
        <v>8</v>
      </c>
      <c r="G5530">
        <v>4748</v>
      </c>
      <c r="H5530" t="s">
        <v>15</v>
      </c>
      <c r="I5530">
        <v>0</v>
      </c>
      <c r="J5530" t="s">
        <v>16</v>
      </c>
      <c r="K5530" s="20">
        <v>0</v>
      </c>
      <c r="L5530" s="20">
        <v>1</v>
      </c>
      <c r="M5530" t="str">
        <f>_xlfn.XLOOKUP(Production_Downtime_Cleaned[[#This Row],[machine_id]],Machine_master[machine_id],Machine_master[department])</f>
        <v>Stamping</v>
      </c>
    </row>
    <row r="5531" spans="1:13">
      <c r="A5531" s="19">
        <v>45888</v>
      </c>
      <c r="B5531" t="s">
        <v>21</v>
      </c>
      <c r="C5531" t="s">
        <v>14</v>
      </c>
      <c r="D5531">
        <v>8</v>
      </c>
      <c r="E5531">
        <v>3.5</v>
      </c>
      <c r="F5531">
        <v>4.5</v>
      </c>
      <c r="G5531">
        <v>392</v>
      </c>
      <c r="H5531" t="s">
        <v>28</v>
      </c>
      <c r="I5531">
        <v>6100</v>
      </c>
      <c r="J5531" t="s">
        <v>16</v>
      </c>
      <c r="K5531" s="20">
        <v>0.44</v>
      </c>
      <c r="L5531" s="20">
        <v>0.56000000000000005</v>
      </c>
      <c r="M5531" t="str">
        <f>_xlfn.XLOOKUP(Production_Downtime_Cleaned[[#This Row],[machine_id]],Machine_master[machine_id],Machine_master[department])</f>
        <v>Machining</v>
      </c>
    </row>
    <row r="5532" spans="1:13">
      <c r="A5532" s="19">
        <v>45888</v>
      </c>
      <c r="B5532" t="s">
        <v>21</v>
      </c>
      <c r="C5532" t="s">
        <v>17</v>
      </c>
      <c r="D5532">
        <v>8</v>
      </c>
      <c r="E5532">
        <v>0</v>
      </c>
      <c r="F5532">
        <v>8</v>
      </c>
      <c r="G5532">
        <v>672</v>
      </c>
      <c r="H5532" t="s">
        <v>15</v>
      </c>
      <c r="I5532">
        <v>0</v>
      </c>
      <c r="J5532" t="s">
        <v>16</v>
      </c>
      <c r="K5532" s="20">
        <v>0</v>
      </c>
      <c r="L5532" s="20">
        <v>1</v>
      </c>
      <c r="M5532" t="str">
        <f>_xlfn.XLOOKUP(Production_Downtime_Cleaned[[#This Row],[machine_id]],Machine_master[machine_id],Machine_master[department])</f>
        <v>Machining</v>
      </c>
    </row>
    <row r="5533" spans="1:13">
      <c r="A5533" s="19">
        <v>45888</v>
      </c>
      <c r="B5533" t="s">
        <v>21</v>
      </c>
      <c r="C5533" t="s">
        <v>18</v>
      </c>
      <c r="D5533">
        <v>8</v>
      </c>
      <c r="E5533">
        <v>0</v>
      </c>
      <c r="F5533">
        <v>8</v>
      </c>
      <c r="G5533">
        <v>641</v>
      </c>
      <c r="H5533" t="s">
        <v>15</v>
      </c>
      <c r="I5533">
        <v>0</v>
      </c>
      <c r="J5533" t="s">
        <v>16</v>
      </c>
      <c r="K5533" s="20">
        <v>0</v>
      </c>
      <c r="L5533" s="20">
        <v>1</v>
      </c>
      <c r="M5533" t="str">
        <f>_xlfn.XLOOKUP(Production_Downtime_Cleaned[[#This Row],[machine_id]],Machine_master[machine_id],Machine_master[department])</f>
        <v>Machining</v>
      </c>
    </row>
    <row r="5534" spans="1:13">
      <c r="A5534" s="19">
        <v>45888</v>
      </c>
      <c r="B5534" t="s">
        <v>22</v>
      </c>
      <c r="C5534" t="s">
        <v>14</v>
      </c>
      <c r="D5534">
        <v>8</v>
      </c>
      <c r="E5534">
        <v>4.9000000000000004</v>
      </c>
      <c r="F5534">
        <v>3.1</v>
      </c>
      <c r="G5534">
        <v>272</v>
      </c>
      <c r="H5534" t="s">
        <v>31</v>
      </c>
      <c r="I5534">
        <v>9300</v>
      </c>
      <c r="J5534" t="s">
        <v>16</v>
      </c>
      <c r="K5534" s="20">
        <v>0.61</v>
      </c>
      <c r="L5534" s="20">
        <v>0.39</v>
      </c>
      <c r="M5534" t="str">
        <f>_xlfn.XLOOKUP(Production_Downtime_Cleaned[[#This Row],[machine_id]],Machine_master[machine_id],Machine_master[department])</f>
        <v>Machining</v>
      </c>
    </row>
    <row r="5535" spans="1:13">
      <c r="A5535" s="19">
        <v>45888</v>
      </c>
      <c r="B5535" t="s">
        <v>22</v>
      </c>
      <c r="C5535" t="s">
        <v>17</v>
      </c>
      <c r="D5535">
        <v>8</v>
      </c>
      <c r="E5535">
        <v>0</v>
      </c>
      <c r="F5535">
        <v>8</v>
      </c>
      <c r="G5535">
        <v>716</v>
      </c>
      <c r="H5535" t="s">
        <v>15</v>
      </c>
      <c r="I5535">
        <v>0</v>
      </c>
      <c r="J5535" t="s">
        <v>16</v>
      </c>
      <c r="K5535" s="20">
        <v>0</v>
      </c>
      <c r="L5535" s="20">
        <v>1</v>
      </c>
      <c r="M5535" t="str">
        <f>_xlfn.XLOOKUP(Production_Downtime_Cleaned[[#This Row],[machine_id]],Machine_master[machine_id],Machine_master[department])</f>
        <v>Machining</v>
      </c>
    </row>
    <row r="5536" spans="1:13">
      <c r="A5536" s="19">
        <v>45888</v>
      </c>
      <c r="B5536" t="s">
        <v>22</v>
      </c>
      <c r="C5536" t="s">
        <v>18</v>
      </c>
      <c r="D5536">
        <v>8</v>
      </c>
      <c r="E5536">
        <v>5.4</v>
      </c>
      <c r="F5536">
        <v>2.6</v>
      </c>
      <c r="G5536">
        <v>200</v>
      </c>
      <c r="H5536" t="s">
        <v>30</v>
      </c>
      <c r="I5536">
        <v>13600</v>
      </c>
      <c r="J5536" t="s">
        <v>16</v>
      </c>
      <c r="K5536" s="20">
        <v>0.68</v>
      </c>
      <c r="L5536" s="20">
        <v>0.33</v>
      </c>
      <c r="M5536" t="str">
        <f>_xlfn.XLOOKUP(Production_Downtime_Cleaned[[#This Row],[machine_id]],Machine_master[machine_id],Machine_master[department])</f>
        <v>Machining</v>
      </c>
    </row>
    <row r="5537" spans="1:13">
      <c r="A5537" s="19">
        <v>45888</v>
      </c>
      <c r="B5537" t="s">
        <v>23</v>
      </c>
      <c r="C5537" t="s">
        <v>14</v>
      </c>
      <c r="D5537">
        <v>8</v>
      </c>
      <c r="E5537">
        <v>0</v>
      </c>
      <c r="F5537">
        <v>8</v>
      </c>
      <c r="G5537">
        <v>3095</v>
      </c>
      <c r="H5537" t="s">
        <v>15</v>
      </c>
      <c r="I5537">
        <v>0</v>
      </c>
      <c r="J5537" t="s">
        <v>16</v>
      </c>
      <c r="K5537" s="20">
        <v>0</v>
      </c>
      <c r="L5537" s="20">
        <v>1</v>
      </c>
      <c r="M5537" t="str">
        <f>_xlfn.XLOOKUP(Production_Downtime_Cleaned[[#This Row],[machine_id]],Machine_master[machine_id],Machine_master[department])</f>
        <v>Assembly</v>
      </c>
    </row>
    <row r="5538" spans="1:13">
      <c r="A5538" s="19">
        <v>45888</v>
      </c>
      <c r="B5538" t="s">
        <v>23</v>
      </c>
      <c r="C5538" t="s">
        <v>17</v>
      </c>
      <c r="D5538">
        <v>8</v>
      </c>
      <c r="E5538">
        <v>0</v>
      </c>
      <c r="F5538">
        <v>8</v>
      </c>
      <c r="G5538">
        <v>3262</v>
      </c>
      <c r="H5538" t="s">
        <v>15</v>
      </c>
      <c r="I5538">
        <v>0</v>
      </c>
      <c r="J5538" t="s">
        <v>16</v>
      </c>
      <c r="K5538" s="20">
        <v>0</v>
      </c>
      <c r="L5538" s="20">
        <v>1</v>
      </c>
      <c r="M5538" t="str">
        <f>_xlfn.XLOOKUP(Production_Downtime_Cleaned[[#This Row],[machine_id]],Machine_master[machine_id],Machine_master[department])</f>
        <v>Assembly</v>
      </c>
    </row>
    <row r="5539" spans="1:13">
      <c r="A5539" s="19">
        <v>45888</v>
      </c>
      <c r="B5539" t="s">
        <v>23</v>
      </c>
      <c r="C5539" t="s">
        <v>18</v>
      </c>
      <c r="D5539">
        <v>8</v>
      </c>
      <c r="E5539">
        <v>0</v>
      </c>
      <c r="F5539">
        <v>8</v>
      </c>
      <c r="G5539">
        <v>3462</v>
      </c>
      <c r="H5539" t="s">
        <v>15</v>
      </c>
      <c r="I5539">
        <v>0</v>
      </c>
      <c r="J5539" t="s">
        <v>16</v>
      </c>
      <c r="K5539" s="20">
        <v>0</v>
      </c>
      <c r="L5539" s="20">
        <v>1</v>
      </c>
      <c r="M5539" t="str">
        <f>_xlfn.XLOOKUP(Production_Downtime_Cleaned[[#This Row],[machine_id]],Machine_master[machine_id],Machine_master[department])</f>
        <v>Assembly</v>
      </c>
    </row>
    <row r="5540" spans="1:13">
      <c r="A5540" s="19">
        <v>45888</v>
      </c>
      <c r="B5540" t="s">
        <v>24</v>
      </c>
      <c r="C5540" t="s">
        <v>14</v>
      </c>
      <c r="D5540">
        <v>8</v>
      </c>
      <c r="E5540">
        <v>0</v>
      </c>
      <c r="F5540">
        <v>8</v>
      </c>
      <c r="G5540">
        <v>3345</v>
      </c>
      <c r="H5540" t="s">
        <v>15</v>
      </c>
      <c r="I5540">
        <v>0</v>
      </c>
      <c r="J5540" t="s">
        <v>16</v>
      </c>
      <c r="K5540" s="20">
        <v>0</v>
      </c>
      <c r="L5540" s="20">
        <v>1</v>
      </c>
      <c r="M5540" t="str">
        <f>_xlfn.XLOOKUP(Production_Downtime_Cleaned[[#This Row],[machine_id]],Machine_master[machine_id],Machine_master[department])</f>
        <v>Assembly</v>
      </c>
    </row>
    <row r="5541" spans="1:13">
      <c r="A5541" s="19">
        <v>45888</v>
      </c>
      <c r="B5541" t="s">
        <v>24</v>
      </c>
      <c r="C5541" t="s">
        <v>17</v>
      </c>
      <c r="D5541">
        <v>8</v>
      </c>
      <c r="E5541">
        <v>0</v>
      </c>
      <c r="F5541">
        <v>8</v>
      </c>
      <c r="G5541">
        <v>3060</v>
      </c>
      <c r="H5541" t="s">
        <v>15</v>
      </c>
      <c r="I5541">
        <v>0</v>
      </c>
      <c r="J5541" t="s">
        <v>16</v>
      </c>
      <c r="K5541" s="20">
        <v>0</v>
      </c>
      <c r="L5541" s="20">
        <v>1</v>
      </c>
      <c r="M5541" t="str">
        <f>_xlfn.XLOOKUP(Production_Downtime_Cleaned[[#This Row],[machine_id]],Machine_master[machine_id],Machine_master[department])</f>
        <v>Assembly</v>
      </c>
    </row>
    <row r="5542" spans="1:13">
      <c r="A5542" s="19">
        <v>45888</v>
      </c>
      <c r="B5542" t="s">
        <v>24</v>
      </c>
      <c r="C5542" t="s">
        <v>18</v>
      </c>
      <c r="D5542">
        <v>8</v>
      </c>
      <c r="E5542">
        <v>2.1</v>
      </c>
      <c r="F5542">
        <v>5.9</v>
      </c>
      <c r="G5542">
        <v>2389</v>
      </c>
      <c r="H5542" t="s">
        <v>28</v>
      </c>
      <c r="I5542">
        <v>5000</v>
      </c>
      <c r="J5542" t="s">
        <v>16</v>
      </c>
      <c r="K5542" s="20">
        <v>0.26</v>
      </c>
      <c r="L5542" s="20">
        <v>0.74</v>
      </c>
      <c r="M5542" t="str">
        <f>_xlfn.XLOOKUP(Production_Downtime_Cleaned[[#This Row],[machine_id]],Machine_master[machine_id],Machine_master[department])</f>
        <v>Assembly</v>
      </c>
    </row>
    <row r="5543" spans="1:13">
      <c r="A5543" s="19">
        <v>45888</v>
      </c>
      <c r="B5543" t="s">
        <v>25</v>
      </c>
      <c r="C5543" t="s">
        <v>14</v>
      </c>
      <c r="D5543">
        <v>8</v>
      </c>
      <c r="E5543">
        <v>0</v>
      </c>
      <c r="F5543">
        <v>8</v>
      </c>
      <c r="G5543">
        <v>3989</v>
      </c>
      <c r="H5543" t="s">
        <v>15</v>
      </c>
      <c r="I5543">
        <v>0</v>
      </c>
      <c r="J5543" t="s">
        <v>16</v>
      </c>
      <c r="K5543" s="20">
        <v>0</v>
      </c>
      <c r="L5543" s="20">
        <v>1</v>
      </c>
      <c r="M5543" t="str">
        <f>_xlfn.XLOOKUP(Production_Downtime_Cleaned[[#This Row],[machine_id]],Machine_master[machine_id],Machine_master[department])</f>
        <v>Cutting</v>
      </c>
    </row>
    <row r="5544" spans="1:13">
      <c r="A5544" s="19">
        <v>45888</v>
      </c>
      <c r="B5544" t="s">
        <v>25</v>
      </c>
      <c r="C5544" t="s">
        <v>17</v>
      </c>
      <c r="D5544">
        <v>8</v>
      </c>
      <c r="E5544">
        <v>0</v>
      </c>
      <c r="F5544">
        <v>8</v>
      </c>
      <c r="G5544">
        <v>3993</v>
      </c>
      <c r="H5544" t="s">
        <v>15</v>
      </c>
      <c r="I5544">
        <v>0</v>
      </c>
      <c r="J5544" t="s">
        <v>16</v>
      </c>
      <c r="K5544" s="20">
        <v>0</v>
      </c>
      <c r="L5544" s="20">
        <v>1</v>
      </c>
      <c r="M5544" t="str">
        <f>_xlfn.XLOOKUP(Production_Downtime_Cleaned[[#This Row],[machine_id]],Machine_master[machine_id],Machine_master[department])</f>
        <v>Cutting</v>
      </c>
    </row>
    <row r="5545" spans="1:13">
      <c r="A5545" s="19">
        <v>45888</v>
      </c>
      <c r="B5545" t="s">
        <v>25</v>
      </c>
      <c r="C5545" t="s">
        <v>18</v>
      </c>
      <c r="D5545">
        <v>8</v>
      </c>
      <c r="E5545">
        <v>0</v>
      </c>
      <c r="F5545">
        <v>8</v>
      </c>
      <c r="G5545">
        <v>3761</v>
      </c>
      <c r="H5545" t="s">
        <v>15</v>
      </c>
      <c r="I5545">
        <v>0</v>
      </c>
      <c r="J5545" t="s">
        <v>16</v>
      </c>
      <c r="K5545" s="20">
        <v>0</v>
      </c>
      <c r="L5545" s="20">
        <v>1</v>
      </c>
      <c r="M5545" t="str">
        <f>_xlfn.XLOOKUP(Production_Downtime_Cleaned[[#This Row],[machine_id]],Machine_master[machine_id],Machine_master[department])</f>
        <v>Cutting</v>
      </c>
    </row>
    <row r="5546" spans="1:13">
      <c r="A5546" s="19">
        <v>45889</v>
      </c>
      <c r="B5546" t="s">
        <v>13</v>
      </c>
      <c r="C5546" t="s">
        <v>14</v>
      </c>
      <c r="D5546">
        <v>8</v>
      </c>
      <c r="E5546">
        <v>0</v>
      </c>
      <c r="F5546">
        <v>8</v>
      </c>
      <c r="G5546">
        <v>5014</v>
      </c>
      <c r="H5546" t="s">
        <v>15</v>
      </c>
      <c r="I5546">
        <v>0</v>
      </c>
      <c r="J5546" t="s">
        <v>16</v>
      </c>
      <c r="K5546" s="20">
        <v>0</v>
      </c>
      <c r="L5546" s="20">
        <v>1</v>
      </c>
      <c r="M5546" t="str">
        <f>_xlfn.XLOOKUP(Production_Downtime_Cleaned[[#This Row],[machine_id]],Machine_master[machine_id],Machine_master[department])</f>
        <v>Stamping</v>
      </c>
    </row>
    <row r="5547" spans="1:13">
      <c r="A5547" s="19">
        <v>45889</v>
      </c>
      <c r="B5547" t="s">
        <v>13</v>
      </c>
      <c r="C5547" t="s">
        <v>17</v>
      </c>
      <c r="D5547">
        <v>8</v>
      </c>
      <c r="E5547">
        <v>0</v>
      </c>
      <c r="F5547">
        <v>8</v>
      </c>
      <c r="G5547">
        <v>5352</v>
      </c>
      <c r="H5547" t="s">
        <v>15</v>
      </c>
      <c r="I5547">
        <v>0</v>
      </c>
      <c r="J5547" t="s">
        <v>16</v>
      </c>
      <c r="K5547" s="20">
        <v>0</v>
      </c>
      <c r="L5547" s="20">
        <v>1</v>
      </c>
      <c r="M5547" t="str">
        <f>_xlfn.XLOOKUP(Production_Downtime_Cleaned[[#This Row],[machine_id]],Machine_master[machine_id],Machine_master[department])</f>
        <v>Stamping</v>
      </c>
    </row>
    <row r="5548" spans="1:13">
      <c r="A5548" s="19">
        <v>45889</v>
      </c>
      <c r="B5548" t="s">
        <v>13</v>
      </c>
      <c r="C5548" t="s">
        <v>18</v>
      </c>
      <c r="D5548">
        <v>8</v>
      </c>
      <c r="E5548">
        <v>0</v>
      </c>
      <c r="F5548">
        <v>8</v>
      </c>
      <c r="G5548">
        <v>5003</v>
      </c>
      <c r="H5548" t="s">
        <v>15</v>
      </c>
      <c r="I5548">
        <v>0</v>
      </c>
      <c r="J5548" t="s">
        <v>16</v>
      </c>
      <c r="K5548" s="20">
        <v>0</v>
      </c>
      <c r="L5548" s="20">
        <v>1</v>
      </c>
      <c r="M5548" t="str">
        <f>_xlfn.XLOOKUP(Production_Downtime_Cleaned[[#This Row],[machine_id]],Machine_master[machine_id],Machine_master[department])</f>
        <v>Stamping</v>
      </c>
    </row>
    <row r="5549" spans="1:13">
      <c r="A5549" s="19">
        <v>45889</v>
      </c>
      <c r="B5549" t="s">
        <v>19</v>
      </c>
      <c r="C5549" t="s">
        <v>14</v>
      </c>
      <c r="D5549">
        <v>8</v>
      </c>
      <c r="E5549">
        <v>0</v>
      </c>
      <c r="F5549">
        <v>8</v>
      </c>
      <c r="G5549">
        <v>5024</v>
      </c>
      <c r="H5549" t="s">
        <v>15</v>
      </c>
      <c r="I5549">
        <v>0</v>
      </c>
      <c r="J5549" t="s">
        <v>16</v>
      </c>
      <c r="K5549" s="20">
        <v>0</v>
      </c>
      <c r="L5549" s="20">
        <v>1</v>
      </c>
      <c r="M5549" t="str">
        <f>_xlfn.XLOOKUP(Production_Downtime_Cleaned[[#This Row],[machine_id]],Machine_master[machine_id],Machine_master[department])</f>
        <v>Stamping</v>
      </c>
    </row>
    <row r="5550" spans="1:13">
      <c r="A5550" s="19">
        <v>45889</v>
      </c>
      <c r="B5550" t="s">
        <v>19</v>
      </c>
      <c r="C5550" t="s">
        <v>17</v>
      </c>
      <c r="D5550">
        <v>8</v>
      </c>
      <c r="E5550">
        <v>0</v>
      </c>
      <c r="F5550">
        <v>8</v>
      </c>
      <c r="G5550">
        <v>5018</v>
      </c>
      <c r="H5550" t="s">
        <v>15</v>
      </c>
      <c r="I5550">
        <v>0</v>
      </c>
      <c r="J5550" t="s">
        <v>16</v>
      </c>
      <c r="K5550" s="20">
        <v>0</v>
      </c>
      <c r="L5550" s="20">
        <v>1</v>
      </c>
      <c r="M5550" t="str">
        <f>_xlfn.XLOOKUP(Production_Downtime_Cleaned[[#This Row],[machine_id]],Machine_master[machine_id],Machine_master[department])</f>
        <v>Stamping</v>
      </c>
    </row>
    <row r="5551" spans="1:13">
      <c r="A5551" s="19">
        <v>45889</v>
      </c>
      <c r="B5551" t="s">
        <v>19</v>
      </c>
      <c r="C5551" t="s">
        <v>18</v>
      </c>
      <c r="D5551">
        <v>8</v>
      </c>
      <c r="E5551">
        <v>0</v>
      </c>
      <c r="F5551">
        <v>8</v>
      </c>
      <c r="G5551">
        <v>5492</v>
      </c>
      <c r="H5551" t="s">
        <v>15</v>
      </c>
      <c r="I5551">
        <v>0</v>
      </c>
      <c r="J5551" t="s">
        <v>16</v>
      </c>
      <c r="K5551" s="20">
        <v>0</v>
      </c>
      <c r="L5551" s="20">
        <v>1</v>
      </c>
      <c r="M5551" t="str">
        <f>_xlfn.XLOOKUP(Production_Downtime_Cleaned[[#This Row],[machine_id]],Machine_master[machine_id],Machine_master[department])</f>
        <v>Stamping</v>
      </c>
    </row>
    <row r="5552" spans="1:13">
      <c r="A5552" s="19">
        <v>45889</v>
      </c>
      <c r="B5552" t="s">
        <v>20</v>
      </c>
      <c r="C5552" t="s">
        <v>14</v>
      </c>
      <c r="D5552">
        <v>8</v>
      </c>
      <c r="E5552">
        <v>2.6</v>
      </c>
      <c r="F5552">
        <v>5.4</v>
      </c>
      <c r="G5552">
        <v>3271</v>
      </c>
      <c r="H5552" t="s">
        <v>29</v>
      </c>
      <c r="I5552">
        <v>14100</v>
      </c>
      <c r="J5552" t="s">
        <v>16</v>
      </c>
      <c r="K5552" s="20">
        <v>0.33</v>
      </c>
      <c r="L5552" s="20">
        <v>0.68</v>
      </c>
      <c r="M5552" t="str">
        <f>_xlfn.XLOOKUP(Production_Downtime_Cleaned[[#This Row],[machine_id]],Machine_master[machine_id],Machine_master[department])</f>
        <v>Stamping</v>
      </c>
    </row>
    <row r="5553" spans="1:13">
      <c r="A5553" s="19">
        <v>45889</v>
      </c>
      <c r="B5553" t="s">
        <v>20</v>
      </c>
      <c r="C5553" t="s">
        <v>17</v>
      </c>
      <c r="D5553">
        <v>8</v>
      </c>
      <c r="E5553">
        <v>0</v>
      </c>
      <c r="F5553">
        <v>8</v>
      </c>
      <c r="G5553">
        <v>4826</v>
      </c>
      <c r="H5553" t="s">
        <v>15</v>
      </c>
      <c r="I5553">
        <v>0</v>
      </c>
      <c r="J5553" t="s">
        <v>16</v>
      </c>
      <c r="K5553" s="20">
        <v>0</v>
      </c>
      <c r="L5553" s="20">
        <v>1</v>
      </c>
      <c r="M5553" t="str">
        <f>_xlfn.XLOOKUP(Production_Downtime_Cleaned[[#This Row],[machine_id]],Machine_master[machine_id],Machine_master[department])</f>
        <v>Stamping</v>
      </c>
    </row>
    <row r="5554" spans="1:13">
      <c r="A5554" s="19">
        <v>45889</v>
      </c>
      <c r="B5554" t="s">
        <v>20</v>
      </c>
      <c r="C5554" t="s">
        <v>18</v>
      </c>
      <c r="D5554">
        <v>8</v>
      </c>
      <c r="E5554">
        <v>0</v>
      </c>
      <c r="F5554">
        <v>8</v>
      </c>
      <c r="G5554">
        <v>4731</v>
      </c>
      <c r="H5554" t="s">
        <v>15</v>
      </c>
      <c r="I5554">
        <v>0</v>
      </c>
      <c r="J5554" t="s">
        <v>16</v>
      </c>
      <c r="K5554" s="20">
        <v>0</v>
      </c>
      <c r="L5554" s="20">
        <v>1</v>
      </c>
      <c r="M5554" t="str">
        <f>_xlfn.XLOOKUP(Production_Downtime_Cleaned[[#This Row],[machine_id]],Machine_master[machine_id],Machine_master[department])</f>
        <v>Stamping</v>
      </c>
    </row>
    <row r="5555" spans="1:13">
      <c r="A5555" s="19">
        <v>45889</v>
      </c>
      <c r="B5555" t="s">
        <v>21</v>
      </c>
      <c r="C5555" t="s">
        <v>14</v>
      </c>
      <c r="D5555">
        <v>8</v>
      </c>
      <c r="E5555">
        <v>0</v>
      </c>
      <c r="F5555">
        <v>8</v>
      </c>
      <c r="G5555">
        <v>760</v>
      </c>
      <c r="H5555" t="s">
        <v>15</v>
      </c>
      <c r="I5555">
        <v>0</v>
      </c>
      <c r="J5555" t="s">
        <v>16</v>
      </c>
      <c r="K5555" s="20">
        <v>0</v>
      </c>
      <c r="L5555" s="20">
        <v>1</v>
      </c>
      <c r="M5555" t="str">
        <f>_xlfn.XLOOKUP(Production_Downtime_Cleaned[[#This Row],[machine_id]],Machine_master[machine_id],Machine_master[department])</f>
        <v>Machining</v>
      </c>
    </row>
    <row r="5556" spans="1:13">
      <c r="A5556" s="19">
        <v>45889</v>
      </c>
      <c r="B5556" t="s">
        <v>21</v>
      </c>
      <c r="C5556" t="s">
        <v>17</v>
      </c>
      <c r="D5556">
        <v>8</v>
      </c>
      <c r="E5556">
        <v>0</v>
      </c>
      <c r="F5556">
        <v>8</v>
      </c>
      <c r="G5556">
        <v>728</v>
      </c>
      <c r="H5556" t="s">
        <v>15</v>
      </c>
      <c r="I5556">
        <v>0</v>
      </c>
      <c r="J5556" t="s">
        <v>16</v>
      </c>
      <c r="K5556" s="20">
        <v>0</v>
      </c>
      <c r="L5556" s="20">
        <v>1</v>
      </c>
      <c r="M5556" t="str">
        <f>_xlfn.XLOOKUP(Production_Downtime_Cleaned[[#This Row],[machine_id]],Machine_master[machine_id],Machine_master[department])</f>
        <v>Machining</v>
      </c>
    </row>
    <row r="5557" spans="1:13">
      <c r="A5557" s="19">
        <v>45889</v>
      </c>
      <c r="B5557" t="s">
        <v>21</v>
      </c>
      <c r="C5557" t="s">
        <v>18</v>
      </c>
      <c r="D5557">
        <v>8</v>
      </c>
      <c r="E5557">
        <v>0</v>
      </c>
      <c r="F5557">
        <v>8</v>
      </c>
      <c r="G5557">
        <v>682</v>
      </c>
      <c r="H5557" t="s">
        <v>15</v>
      </c>
      <c r="I5557">
        <v>0</v>
      </c>
      <c r="J5557" t="s">
        <v>16</v>
      </c>
      <c r="K5557" s="20">
        <v>0</v>
      </c>
      <c r="L5557" s="20">
        <v>1</v>
      </c>
      <c r="M5557" t="str">
        <f>_xlfn.XLOOKUP(Production_Downtime_Cleaned[[#This Row],[machine_id]],Machine_master[machine_id],Machine_master[department])</f>
        <v>Machining</v>
      </c>
    </row>
    <row r="5558" spans="1:13">
      <c r="A5558" s="19">
        <v>45889</v>
      </c>
      <c r="B5558" t="s">
        <v>22</v>
      </c>
      <c r="C5558" t="s">
        <v>14</v>
      </c>
      <c r="D5558">
        <v>8</v>
      </c>
      <c r="E5558">
        <v>0</v>
      </c>
      <c r="F5558">
        <v>8</v>
      </c>
      <c r="G5558">
        <v>637</v>
      </c>
      <c r="H5558" t="s">
        <v>15</v>
      </c>
      <c r="I5558">
        <v>0</v>
      </c>
      <c r="J5558" t="s">
        <v>16</v>
      </c>
      <c r="K5558" s="20">
        <v>0</v>
      </c>
      <c r="L5558" s="20">
        <v>1</v>
      </c>
      <c r="M5558" t="str">
        <f>_xlfn.XLOOKUP(Production_Downtime_Cleaned[[#This Row],[machine_id]],Machine_master[machine_id],Machine_master[department])</f>
        <v>Machining</v>
      </c>
    </row>
    <row r="5559" spans="1:13">
      <c r="A5559" s="19">
        <v>45889</v>
      </c>
      <c r="B5559" t="s">
        <v>22</v>
      </c>
      <c r="C5559" t="s">
        <v>17</v>
      </c>
      <c r="D5559">
        <v>8</v>
      </c>
      <c r="E5559">
        <v>0</v>
      </c>
      <c r="F5559">
        <v>8</v>
      </c>
      <c r="G5559">
        <v>718</v>
      </c>
      <c r="H5559" t="s">
        <v>15</v>
      </c>
      <c r="I5559">
        <v>0</v>
      </c>
      <c r="J5559" t="s">
        <v>16</v>
      </c>
      <c r="K5559" s="20">
        <v>0</v>
      </c>
      <c r="L5559" s="20">
        <v>1</v>
      </c>
      <c r="M5559" t="str">
        <f>_xlfn.XLOOKUP(Production_Downtime_Cleaned[[#This Row],[machine_id]],Machine_master[machine_id],Machine_master[department])</f>
        <v>Machining</v>
      </c>
    </row>
    <row r="5560" spans="1:13">
      <c r="A5560" s="19">
        <v>45889</v>
      </c>
      <c r="B5560" t="s">
        <v>22</v>
      </c>
      <c r="C5560" t="s">
        <v>18</v>
      </c>
      <c r="D5560">
        <v>8</v>
      </c>
      <c r="E5560">
        <v>0</v>
      </c>
      <c r="F5560">
        <v>8</v>
      </c>
      <c r="G5560">
        <v>637</v>
      </c>
      <c r="H5560" t="s">
        <v>15</v>
      </c>
      <c r="I5560">
        <v>0</v>
      </c>
      <c r="J5560" t="s">
        <v>16</v>
      </c>
      <c r="K5560" s="20">
        <v>0</v>
      </c>
      <c r="L5560" s="20">
        <v>1</v>
      </c>
      <c r="M5560" t="str">
        <f>_xlfn.XLOOKUP(Production_Downtime_Cleaned[[#This Row],[machine_id]],Machine_master[machine_id],Machine_master[department])</f>
        <v>Machining</v>
      </c>
    </row>
    <row r="5561" spans="1:13">
      <c r="A5561" s="19">
        <v>45889</v>
      </c>
      <c r="B5561" t="s">
        <v>23</v>
      </c>
      <c r="C5561" t="s">
        <v>14</v>
      </c>
      <c r="D5561">
        <v>8</v>
      </c>
      <c r="E5561">
        <v>0</v>
      </c>
      <c r="F5561">
        <v>8</v>
      </c>
      <c r="G5561">
        <v>3039</v>
      </c>
      <c r="H5561" t="s">
        <v>15</v>
      </c>
      <c r="I5561">
        <v>0</v>
      </c>
      <c r="J5561" t="s">
        <v>16</v>
      </c>
      <c r="K5561" s="20">
        <v>0</v>
      </c>
      <c r="L5561" s="20">
        <v>1</v>
      </c>
      <c r="M5561" t="str">
        <f>_xlfn.XLOOKUP(Production_Downtime_Cleaned[[#This Row],[machine_id]],Machine_master[machine_id],Machine_master[department])</f>
        <v>Assembly</v>
      </c>
    </row>
    <row r="5562" spans="1:13">
      <c r="A5562" s="19">
        <v>45889</v>
      </c>
      <c r="B5562" t="s">
        <v>23</v>
      </c>
      <c r="C5562" t="s">
        <v>17</v>
      </c>
      <c r="D5562">
        <v>8</v>
      </c>
      <c r="E5562">
        <v>0</v>
      </c>
      <c r="F5562">
        <v>8</v>
      </c>
      <c r="G5562">
        <v>3198</v>
      </c>
      <c r="H5562" t="s">
        <v>15</v>
      </c>
      <c r="I5562">
        <v>0</v>
      </c>
      <c r="J5562" t="s">
        <v>16</v>
      </c>
      <c r="K5562" s="20">
        <v>0</v>
      </c>
      <c r="L5562" s="20">
        <v>1</v>
      </c>
      <c r="M5562" t="str">
        <f>_xlfn.XLOOKUP(Production_Downtime_Cleaned[[#This Row],[machine_id]],Machine_master[machine_id],Machine_master[department])</f>
        <v>Assembly</v>
      </c>
    </row>
    <row r="5563" spans="1:13">
      <c r="A5563" s="19">
        <v>45889</v>
      </c>
      <c r="B5563" t="s">
        <v>23</v>
      </c>
      <c r="C5563" t="s">
        <v>18</v>
      </c>
      <c r="D5563">
        <v>8</v>
      </c>
      <c r="E5563">
        <v>1.1000000000000001</v>
      </c>
      <c r="F5563">
        <v>6.9</v>
      </c>
      <c r="G5563">
        <v>2914</v>
      </c>
      <c r="H5563" t="s">
        <v>26</v>
      </c>
      <c r="I5563">
        <v>13100</v>
      </c>
      <c r="J5563" t="s">
        <v>16</v>
      </c>
      <c r="K5563" s="20">
        <v>0.14000000000000001</v>
      </c>
      <c r="L5563" s="20">
        <v>0.86</v>
      </c>
      <c r="M5563" t="str">
        <f>_xlfn.XLOOKUP(Production_Downtime_Cleaned[[#This Row],[machine_id]],Machine_master[machine_id],Machine_master[department])</f>
        <v>Assembly</v>
      </c>
    </row>
    <row r="5564" spans="1:13">
      <c r="A5564" s="19">
        <v>45889</v>
      </c>
      <c r="B5564" t="s">
        <v>24</v>
      </c>
      <c r="C5564" t="s">
        <v>14</v>
      </c>
      <c r="D5564">
        <v>8</v>
      </c>
      <c r="E5564">
        <v>0</v>
      </c>
      <c r="F5564">
        <v>8</v>
      </c>
      <c r="G5564">
        <v>3067</v>
      </c>
      <c r="H5564" t="s">
        <v>15</v>
      </c>
      <c r="I5564">
        <v>0</v>
      </c>
      <c r="J5564" t="s">
        <v>16</v>
      </c>
      <c r="K5564" s="20">
        <v>0</v>
      </c>
      <c r="L5564" s="20">
        <v>1</v>
      </c>
      <c r="M5564" t="str">
        <f>_xlfn.XLOOKUP(Production_Downtime_Cleaned[[#This Row],[machine_id]],Machine_master[machine_id],Machine_master[department])</f>
        <v>Assembly</v>
      </c>
    </row>
    <row r="5565" spans="1:13">
      <c r="A5565" s="19">
        <v>45889</v>
      </c>
      <c r="B5565" t="s">
        <v>24</v>
      </c>
      <c r="C5565" t="s">
        <v>17</v>
      </c>
      <c r="D5565">
        <v>8</v>
      </c>
      <c r="E5565">
        <v>3.1</v>
      </c>
      <c r="F5565">
        <v>4.9000000000000004</v>
      </c>
      <c r="G5565">
        <v>2111</v>
      </c>
      <c r="H5565" t="s">
        <v>28</v>
      </c>
      <c r="I5565">
        <v>2700</v>
      </c>
      <c r="J5565" t="s">
        <v>16</v>
      </c>
      <c r="K5565" s="20">
        <v>0.39</v>
      </c>
      <c r="L5565" s="20">
        <v>0.61</v>
      </c>
      <c r="M5565" t="str">
        <f>_xlfn.XLOOKUP(Production_Downtime_Cleaned[[#This Row],[machine_id]],Machine_master[machine_id],Machine_master[department])</f>
        <v>Assembly</v>
      </c>
    </row>
    <row r="5566" spans="1:13">
      <c r="A5566" s="19">
        <v>45889</v>
      </c>
      <c r="B5566" t="s">
        <v>24</v>
      </c>
      <c r="C5566" t="s">
        <v>18</v>
      </c>
      <c r="D5566">
        <v>8</v>
      </c>
      <c r="E5566">
        <v>1</v>
      </c>
      <c r="F5566">
        <v>7</v>
      </c>
      <c r="G5566">
        <v>3099</v>
      </c>
      <c r="H5566" t="s">
        <v>28</v>
      </c>
      <c r="I5566">
        <v>7000</v>
      </c>
      <c r="J5566" t="s">
        <v>16</v>
      </c>
      <c r="K5566" s="20">
        <v>0.13</v>
      </c>
      <c r="L5566" s="20">
        <v>0.88</v>
      </c>
      <c r="M5566" t="str">
        <f>_xlfn.XLOOKUP(Production_Downtime_Cleaned[[#This Row],[machine_id]],Machine_master[machine_id],Machine_master[department])</f>
        <v>Assembly</v>
      </c>
    </row>
    <row r="5567" spans="1:13">
      <c r="A5567" s="19">
        <v>45889</v>
      </c>
      <c r="B5567" t="s">
        <v>25</v>
      </c>
      <c r="C5567" t="s">
        <v>14</v>
      </c>
      <c r="D5567">
        <v>8</v>
      </c>
      <c r="E5567">
        <v>0</v>
      </c>
      <c r="F5567">
        <v>8</v>
      </c>
      <c r="G5567">
        <v>3960</v>
      </c>
      <c r="H5567" t="s">
        <v>15</v>
      </c>
      <c r="I5567">
        <v>0</v>
      </c>
      <c r="J5567" t="s">
        <v>16</v>
      </c>
      <c r="K5567" s="20">
        <v>0</v>
      </c>
      <c r="L5567" s="20">
        <v>1</v>
      </c>
      <c r="M5567" t="str">
        <f>_xlfn.XLOOKUP(Production_Downtime_Cleaned[[#This Row],[machine_id]],Machine_master[machine_id],Machine_master[department])</f>
        <v>Cutting</v>
      </c>
    </row>
    <row r="5568" spans="1:13">
      <c r="A5568" s="19">
        <v>45889</v>
      </c>
      <c r="B5568" t="s">
        <v>25</v>
      </c>
      <c r="C5568" t="s">
        <v>17</v>
      </c>
      <c r="D5568">
        <v>8</v>
      </c>
      <c r="E5568">
        <v>5.6</v>
      </c>
      <c r="F5568">
        <v>2.4</v>
      </c>
      <c r="G5568">
        <v>1185</v>
      </c>
      <c r="H5568" t="s">
        <v>28</v>
      </c>
      <c r="I5568">
        <v>8500</v>
      </c>
      <c r="J5568" t="s">
        <v>16</v>
      </c>
      <c r="K5568" s="20">
        <v>0.7</v>
      </c>
      <c r="L5568" s="20">
        <v>0.3</v>
      </c>
      <c r="M5568" t="str">
        <f>_xlfn.XLOOKUP(Production_Downtime_Cleaned[[#This Row],[machine_id]],Machine_master[machine_id],Machine_master[department])</f>
        <v>Cutting</v>
      </c>
    </row>
    <row r="5569" spans="1:13">
      <c r="A5569" s="19">
        <v>45889</v>
      </c>
      <c r="B5569" t="s">
        <v>25</v>
      </c>
      <c r="C5569" t="s">
        <v>18</v>
      </c>
      <c r="D5569">
        <v>8</v>
      </c>
      <c r="E5569">
        <v>0</v>
      </c>
      <c r="F5569">
        <v>8</v>
      </c>
      <c r="G5569">
        <v>4164</v>
      </c>
      <c r="H5569" t="s">
        <v>15</v>
      </c>
      <c r="I5569">
        <v>0</v>
      </c>
      <c r="J5569" t="s">
        <v>16</v>
      </c>
      <c r="K5569" s="20">
        <v>0</v>
      </c>
      <c r="L5569" s="20">
        <v>1</v>
      </c>
      <c r="M5569" t="str">
        <f>_xlfn.XLOOKUP(Production_Downtime_Cleaned[[#This Row],[machine_id]],Machine_master[machine_id],Machine_master[department])</f>
        <v>Cutting</v>
      </c>
    </row>
    <row r="5570" spans="1:13">
      <c r="A5570" s="19">
        <v>45890</v>
      </c>
      <c r="B5570" t="s">
        <v>13</v>
      </c>
      <c r="C5570" t="s">
        <v>14</v>
      </c>
      <c r="D5570">
        <v>8</v>
      </c>
      <c r="E5570">
        <v>0</v>
      </c>
      <c r="F5570">
        <v>8</v>
      </c>
      <c r="G5570">
        <v>4729</v>
      </c>
      <c r="H5570" t="s">
        <v>15</v>
      </c>
      <c r="I5570">
        <v>0</v>
      </c>
      <c r="J5570" t="s">
        <v>16</v>
      </c>
      <c r="K5570" s="20">
        <v>0</v>
      </c>
      <c r="L5570" s="20">
        <v>1</v>
      </c>
      <c r="M5570" t="str">
        <f>_xlfn.XLOOKUP(Production_Downtime_Cleaned[[#This Row],[machine_id]],Machine_master[machine_id],Machine_master[department])</f>
        <v>Stamping</v>
      </c>
    </row>
    <row r="5571" spans="1:13">
      <c r="A5571" s="19">
        <v>45890</v>
      </c>
      <c r="B5571" t="s">
        <v>13</v>
      </c>
      <c r="C5571" t="s">
        <v>17</v>
      </c>
      <c r="D5571">
        <v>8</v>
      </c>
      <c r="E5571">
        <v>0</v>
      </c>
      <c r="F5571">
        <v>8</v>
      </c>
      <c r="G5571">
        <v>5320</v>
      </c>
      <c r="H5571" t="s">
        <v>15</v>
      </c>
      <c r="I5571">
        <v>0</v>
      </c>
      <c r="J5571" t="s">
        <v>16</v>
      </c>
      <c r="K5571" s="20">
        <v>0</v>
      </c>
      <c r="L5571" s="20">
        <v>1</v>
      </c>
      <c r="M5571" t="str">
        <f>_xlfn.XLOOKUP(Production_Downtime_Cleaned[[#This Row],[machine_id]],Machine_master[machine_id],Machine_master[department])</f>
        <v>Stamping</v>
      </c>
    </row>
    <row r="5572" spans="1:13">
      <c r="A5572" s="19">
        <v>45890</v>
      </c>
      <c r="B5572" t="s">
        <v>13</v>
      </c>
      <c r="C5572" t="s">
        <v>18</v>
      </c>
      <c r="D5572">
        <v>8</v>
      </c>
      <c r="E5572">
        <v>0</v>
      </c>
      <c r="F5572">
        <v>8</v>
      </c>
      <c r="G5572">
        <v>5094</v>
      </c>
      <c r="H5572" t="s">
        <v>15</v>
      </c>
      <c r="I5572">
        <v>0</v>
      </c>
      <c r="J5572" t="s">
        <v>16</v>
      </c>
      <c r="K5572" s="20">
        <v>0</v>
      </c>
      <c r="L5572" s="20">
        <v>1</v>
      </c>
      <c r="M5572" t="str">
        <f>_xlfn.XLOOKUP(Production_Downtime_Cleaned[[#This Row],[machine_id]],Machine_master[machine_id],Machine_master[department])</f>
        <v>Stamping</v>
      </c>
    </row>
    <row r="5573" spans="1:13">
      <c r="A5573" s="19">
        <v>45890</v>
      </c>
      <c r="B5573" t="s">
        <v>19</v>
      </c>
      <c r="C5573" t="s">
        <v>14</v>
      </c>
      <c r="D5573">
        <v>8</v>
      </c>
      <c r="E5573">
        <v>0</v>
      </c>
      <c r="F5573">
        <v>8</v>
      </c>
      <c r="G5573">
        <v>5271</v>
      </c>
      <c r="H5573" t="s">
        <v>15</v>
      </c>
      <c r="I5573">
        <v>0</v>
      </c>
      <c r="J5573" t="s">
        <v>16</v>
      </c>
      <c r="K5573" s="20">
        <v>0</v>
      </c>
      <c r="L5573" s="20">
        <v>1</v>
      </c>
      <c r="M5573" t="str">
        <f>_xlfn.XLOOKUP(Production_Downtime_Cleaned[[#This Row],[machine_id]],Machine_master[machine_id],Machine_master[department])</f>
        <v>Stamping</v>
      </c>
    </row>
    <row r="5574" spans="1:13">
      <c r="A5574" s="19">
        <v>45890</v>
      </c>
      <c r="B5574" t="s">
        <v>19</v>
      </c>
      <c r="C5574" t="s">
        <v>17</v>
      </c>
      <c r="D5574">
        <v>8</v>
      </c>
      <c r="E5574">
        <v>0</v>
      </c>
      <c r="F5574">
        <v>8</v>
      </c>
      <c r="G5574">
        <v>5392</v>
      </c>
      <c r="H5574" t="s">
        <v>15</v>
      </c>
      <c r="I5574">
        <v>0</v>
      </c>
      <c r="J5574" t="s">
        <v>16</v>
      </c>
      <c r="K5574" s="20">
        <v>0</v>
      </c>
      <c r="L5574" s="20">
        <v>1</v>
      </c>
      <c r="M5574" t="str">
        <f>_xlfn.XLOOKUP(Production_Downtime_Cleaned[[#This Row],[machine_id]],Machine_master[machine_id],Machine_master[department])</f>
        <v>Stamping</v>
      </c>
    </row>
    <row r="5575" spans="1:13">
      <c r="A5575" s="19">
        <v>45890</v>
      </c>
      <c r="B5575" t="s">
        <v>19</v>
      </c>
      <c r="C5575" t="s">
        <v>18</v>
      </c>
      <c r="D5575">
        <v>8</v>
      </c>
      <c r="E5575">
        <v>0</v>
      </c>
      <c r="F5575">
        <v>8</v>
      </c>
      <c r="G5575">
        <v>5581</v>
      </c>
      <c r="H5575" t="s">
        <v>15</v>
      </c>
      <c r="I5575">
        <v>0</v>
      </c>
      <c r="J5575" t="s">
        <v>16</v>
      </c>
      <c r="K5575" s="20">
        <v>0</v>
      </c>
      <c r="L5575" s="20">
        <v>1</v>
      </c>
      <c r="M5575" t="str">
        <f>_xlfn.XLOOKUP(Production_Downtime_Cleaned[[#This Row],[machine_id]],Machine_master[machine_id],Machine_master[department])</f>
        <v>Stamping</v>
      </c>
    </row>
    <row r="5576" spans="1:13">
      <c r="A5576" s="19">
        <v>45890</v>
      </c>
      <c r="B5576" t="s">
        <v>20</v>
      </c>
      <c r="C5576" t="s">
        <v>14</v>
      </c>
      <c r="D5576">
        <v>8</v>
      </c>
      <c r="E5576">
        <v>0</v>
      </c>
      <c r="F5576">
        <v>8</v>
      </c>
      <c r="G5576">
        <v>4625</v>
      </c>
      <c r="H5576" t="s">
        <v>15</v>
      </c>
      <c r="I5576">
        <v>0</v>
      </c>
      <c r="J5576" t="s">
        <v>16</v>
      </c>
      <c r="K5576" s="20">
        <v>0</v>
      </c>
      <c r="L5576" s="20">
        <v>1</v>
      </c>
      <c r="M5576" t="str">
        <f>_xlfn.XLOOKUP(Production_Downtime_Cleaned[[#This Row],[machine_id]],Machine_master[machine_id],Machine_master[department])</f>
        <v>Stamping</v>
      </c>
    </row>
    <row r="5577" spans="1:13">
      <c r="A5577" s="19">
        <v>45890</v>
      </c>
      <c r="B5577" t="s">
        <v>20</v>
      </c>
      <c r="C5577" t="s">
        <v>17</v>
      </c>
      <c r="D5577">
        <v>8</v>
      </c>
      <c r="E5577">
        <v>2.5</v>
      </c>
      <c r="F5577">
        <v>5.5</v>
      </c>
      <c r="G5577">
        <v>3085</v>
      </c>
      <c r="H5577" t="s">
        <v>27</v>
      </c>
      <c r="I5577">
        <v>6900</v>
      </c>
      <c r="J5577" t="s">
        <v>16</v>
      </c>
      <c r="K5577" s="20">
        <v>0.31</v>
      </c>
      <c r="L5577" s="20">
        <v>0.69</v>
      </c>
      <c r="M5577" t="str">
        <f>_xlfn.XLOOKUP(Production_Downtime_Cleaned[[#This Row],[machine_id]],Machine_master[machine_id],Machine_master[department])</f>
        <v>Stamping</v>
      </c>
    </row>
    <row r="5578" spans="1:13">
      <c r="A5578" s="19">
        <v>45890</v>
      </c>
      <c r="B5578" t="s">
        <v>20</v>
      </c>
      <c r="C5578" t="s">
        <v>18</v>
      </c>
      <c r="D5578">
        <v>8</v>
      </c>
      <c r="E5578">
        <v>5.9</v>
      </c>
      <c r="F5578">
        <v>2.1</v>
      </c>
      <c r="G5578">
        <v>1128</v>
      </c>
      <c r="H5578" t="s">
        <v>29</v>
      </c>
      <c r="I5578">
        <v>3300</v>
      </c>
      <c r="J5578" t="s">
        <v>16</v>
      </c>
      <c r="K5578" s="20">
        <v>0.74</v>
      </c>
      <c r="L5578" s="20">
        <v>0.26</v>
      </c>
      <c r="M5578" t="str">
        <f>_xlfn.XLOOKUP(Production_Downtime_Cleaned[[#This Row],[machine_id]],Machine_master[machine_id],Machine_master[department])</f>
        <v>Stamping</v>
      </c>
    </row>
    <row r="5579" spans="1:13">
      <c r="A5579" s="19">
        <v>45890</v>
      </c>
      <c r="B5579" t="s">
        <v>21</v>
      </c>
      <c r="C5579" t="s">
        <v>14</v>
      </c>
      <c r="D5579">
        <v>8</v>
      </c>
      <c r="E5579">
        <v>0</v>
      </c>
      <c r="F5579">
        <v>8</v>
      </c>
      <c r="G5579">
        <v>715</v>
      </c>
      <c r="H5579" t="s">
        <v>15</v>
      </c>
      <c r="I5579">
        <v>0</v>
      </c>
      <c r="J5579" t="s">
        <v>16</v>
      </c>
      <c r="K5579" s="20">
        <v>0</v>
      </c>
      <c r="L5579" s="20">
        <v>1</v>
      </c>
      <c r="M5579" t="str">
        <f>_xlfn.XLOOKUP(Production_Downtime_Cleaned[[#This Row],[machine_id]],Machine_master[machine_id],Machine_master[department])</f>
        <v>Machining</v>
      </c>
    </row>
    <row r="5580" spans="1:13">
      <c r="A5580" s="19">
        <v>45890</v>
      </c>
      <c r="B5580" t="s">
        <v>21</v>
      </c>
      <c r="C5580" t="s">
        <v>17</v>
      </c>
      <c r="D5580">
        <v>8</v>
      </c>
      <c r="E5580">
        <v>0</v>
      </c>
      <c r="F5580">
        <v>8</v>
      </c>
      <c r="G5580">
        <v>698</v>
      </c>
      <c r="H5580" t="s">
        <v>15</v>
      </c>
      <c r="I5580">
        <v>0</v>
      </c>
      <c r="J5580" t="s">
        <v>16</v>
      </c>
      <c r="K5580" s="20">
        <v>0</v>
      </c>
      <c r="L5580" s="20">
        <v>1</v>
      </c>
      <c r="M5580" t="str">
        <f>_xlfn.XLOOKUP(Production_Downtime_Cleaned[[#This Row],[machine_id]],Machine_master[machine_id],Machine_master[department])</f>
        <v>Machining</v>
      </c>
    </row>
    <row r="5581" spans="1:13">
      <c r="A5581" s="19">
        <v>45890</v>
      </c>
      <c r="B5581" t="s">
        <v>21</v>
      </c>
      <c r="C5581" t="s">
        <v>18</v>
      </c>
      <c r="D5581">
        <v>8</v>
      </c>
      <c r="E5581">
        <v>0</v>
      </c>
      <c r="F5581">
        <v>8</v>
      </c>
      <c r="G5581">
        <v>607</v>
      </c>
      <c r="H5581" t="s">
        <v>15</v>
      </c>
      <c r="I5581">
        <v>0</v>
      </c>
      <c r="J5581" t="s">
        <v>16</v>
      </c>
      <c r="K5581" s="20">
        <v>0</v>
      </c>
      <c r="L5581" s="20">
        <v>1</v>
      </c>
      <c r="M5581" t="str">
        <f>_xlfn.XLOOKUP(Production_Downtime_Cleaned[[#This Row],[machine_id]],Machine_master[machine_id],Machine_master[department])</f>
        <v>Machining</v>
      </c>
    </row>
    <row r="5582" spans="1:13">
      <c r="A5582" s="19">
        <v>45890</v>
      </c>
      <c r="B5582" t="s">
        <v>22</v>
      </c>
      <c r="C5582" t="s">
        <v>14</v>
      </c>
      <c r="D5582">
        <v>8</v>
      </c>
      <c r="E5582">
        <v>0</v>
      </c>
      <c r="F5582">
        <v>8</v>
      </c>
      <c r="G5582">
        <v>740</v>
      </c>
      <c r="H5582" t="s">
        <v>15</v>
      </c>
      <c r="I5582">
        <v>0</v>
      </c>
      <c r="J5582" t="s">
        <v>16</v>
      </c>
      <c r="K5582" s="20">
        <v>0</v>
      </c>
      <c r="L5582" s="20">
        <v>1</v>
      </c>
      <c r="M5582" t="str">
        <f>_xlfn.XLOOKUP(Production_Downtime_Cleaned[[#This Row],[machine_id]],Machine_master[machine_id],Machine_master[department])</f>
        <v>Machining</v>
      </c>
    </row>
    <row r="5583" spans="1:13">
      <c r="A5583" s="19">
        <v>45890</v>
      </c>
      <c r="B5583" t="s">
        <v>22</v>
      </c>
      <c r="C5583" t="s">
        <v>17</v>
      </c>
      <c r="D5583">
        <v>8</v>
      </c>
      <c r="E5583">
        <v>0</v>
      </c>
      <c r="F5583">
        <v>8</v>
      </c>
      <c r="G5583">
        <v>671</v>
      </c>
      <c r="H5583" t="s">
        <v>15</v>
      </c>
      <c r="I5583">
        <v>0</v>
      </c>
      <c r="J5583" t="s">
        <v>16</v>
      </c>
      <c r="K5583" s="20">
        <v>0</v>
      </c>
      <c r="L5583" s="20">
        <v>1</v>
      </c>
      <c r="M5583" t="str">
        <f>_xlfn.XLOOKUP(Production_Downtime_Cleaned[[#This Row],[machine_id]],Machine_master[machine_id],Machine_master[department])</f>
        <v>Machining</v>
      </c>
    </row>
    <row r="5584" spans="1:13">
      <c r="A5584" s="19">
        <v>45890</v>
      </c>
      <c r="B5584" t="s">
        <v>22</v>
      </c>
      <c r="C5584" t="s">
        <v>18</v>
      </c>
      <c r="D5584">
        <v>8</v>
      </c>
      <c r="E5584">
        <v>0</v>
      </c>
      <c r="F5584">
        <v>8</v>
      </c>
      <c r="G5584">
        <v>689</v>
      </c>
      <c r="H5584" t="s">
        <v>15</v>
      </c>
      <c r="I5584">
        <v>0</v>
      </c>
      <c r="J5584" t="s">
        <v>16</v>
      </c>
      <c r="K5584" s="20">
        <v>0</v>
      </c>
      <c r="L5584" s="20">
        <v>1</v>
      </c>
      <c r="M5584" t="str">
        <f>_xlfn.XLOOKUP(Production_Downtime_Cleaned[[#This Row],[machine_id]],Machine_master[machine_id],Machine_master[department])</f>
        <v>Machining</v>
      </c>
    </row>
    <row r="5585" spans="1:13">
      <c r="A5585" s="19">
        <v>45890</v>
      </c>
      <c r="B5585" t="s">
        <v>23</v>
      </c>
      <c r="C5585" t="s">
        <v>14</v>
      </c>
      <c r="D5585">
        <v>8</v>
      </c>
      <c r="E5585">
        <v>0</v>
      </c>
      <c r="F5585">
        <v>8</v>
      </c>
      <c r="G5585">
        <v>3087</v>
      </c>
      <c r="H5585" t="s">
        <v>15</v>
      </c>
      <c r="I5585">
        <v>0</v>
      </c>
      <c r="J5585" t="s">
        <v>16</v>
      </c>
      <c r="K5585" s="20">
        <v>0</v>
      </c>
      <c r="L5585" s="20">
        <v>1</v>
      </c>
      <c r="M5585" t="str">
        <f>_xlfn.XLOOKUP(Production_Downtime_Cleaned[[#This Row],[machine_id]],Machine_master[machine_id],Machine_master[department])</f>
        <v>Assembly</v>
      </c>
    </row>
    <row r="5586" spans="1:13">
      <c r="A5586" s="19">
        <v>45890</v>
      </c>
      <c r="B5586" t="s">
        <v>23</v>
      </c>
      <c r="C5586" t="s">
        <v>17</v>
      </c>
      <c r="D5586">
        <v>8</v>
      </c>
      <c r="E5586">
        <v>0</v>
      </c>
      <c r="F5586">
        <v>8</v>
      </c>
      <c r="G5586">
        <v>3493</v>
      </c>
      <c r="H5586" t="s">
        <v>15</v>
      </c>
      <c r="I5586">
        <v>0</v>
      </c>
      <c r="J5586" t="s">
        <v>16</v>
      </c>
      <c r="K5586" s="20">
        <v>0</v>
      </c>
      <c r="L5586" s="20">
        <v>1</v>
      </c>
      <c r="M5586" t="str">
        <f>_xlfn.XLOOKUP(Production_Downtime_Cleaned[[#This Row],[machine_id]],Machine_master[machine_id],Machine_master[department])</f>
        <v>Assembly</v>
      </c>
    </row>
    <row r="5587" spans="1:13">
      <c r="A5587" s="19">
        <v>45890</v>
      </c>
      <c r="B5587" t="s">
        <v>23</v>
      </c>
      <c r="C5587" t="s">
        <v>18</v>
      </c>
      <c r="D5587">
        <v>8</v>
      </c>
      <c r="E5587">
        <v>0</v>
      </c>
      <c r="F5587">
        <v>8</v>
      </c>
      <c r="G5587">
        <v>3407</v>
      </c>
      <c r="H5587" t="s">
        <v>15</v>
      </c>
      <c r="I5587">
        <v>0</v>
      </c>
      <c r="J5587" t="s">
        <v>16</v>
      </c>
      <c r="K5587" s="20">
        <v>0</v>
      </c>
      <c r="L5587" s="20">
        <v>1</v>
      </c>
      <c r="M5587" t="str">
        <f>_xlfn.XLOOKUP(Production_Downtime_Cleaned[[#This Row],[machine_id]],Machine_master[machine_id],Machine_master[department])</f>
        <v>Assembly</v>
      </c>
    </row>
    <row r="5588" spans="1:13">
      <c r="A5588" s="19">
        <v>45890</v>
      </c>
      <c r="B5588" t="s">
        <v>24</v>
      </c>
      <c r="C5588" t="s">
        <v>14</v>
      </c>
      <c r="D5588">
        <v>8</v>
      </c>
      <c r="E5588">
        <v>0</v>
      </c>
      <c r="F5588">
        <v>8</v>
      </c>
      <c r="G5588">
        <v>2984</v>
      </c>
      <c r="H5588" t="s">
        <v>15</v>
      </c>
      <c r="I5588">
        <v>0</v>
      </c>
      <c r="J5588" t="s">
        <v>16</v>
      </c>
      <c r="K5588" s="20">
        <v>0</v>
      </c>
      <c r="L5588" s="20">
        <v>1</v>
      </c>
      <c r="M5588" t="str">
        <f>_xlfn.XLOOKUP(Production_Downtime_Cleaned[[#This Row],[machine_id]],Machine_master[machine_id],Machine_master[department])</f>
        <v>Assembly</v>
      </c>
    </row>
    <row r="5589" spans="1:13">
      <c r="A5589" s="19">
        <v>45890</v>
      </c>
      <c r="B5589" t="s">
        <v>24</v>
      </c>
      <c r="C5589" t="s">
        <v>17</v>
      </c>
      <c r="D5589">
        <v>8</v>
      </c>
      <c r="E5589">
        <v>0</v>
      </c>
      <c r="F5589">
        <v>8</v>
      </c>
      <c r="G5589">
        <v>3359</v>
      </c>
      <c r="H5589" t="s">
        <v>15</v>
      </c>
      <c r="I5589">
        <v>0</v>
      </c>
      <c r="J5589" t="s">
        <v>16</v>
      </c>
      <c r="K5589" s="20">
        <v>0</v>
      </c>
      <c r="L5589" s="20">
        <v>1</v>
      </c>
      <c r="M5589" t="str">
        <f>_xlfn.XLOOKUP(Production_Downtime_Cleaned[[#This Row],[machine_id]],Machine_master[machine_id],Machine_master[department])</f>
        <v>Assembly</v>
      </c>
    </row>
    <row r="5590" spans="1:13">
      <c r="A5590" s="19">
        <v>45890</v>
      </c>
      <c r="B5590" t="s">
        <v>24</v>
      </c>
      <c r="C5590" t="s">
        <v>18</v>
      </c>
      <c r="D5590">
        <v>8</v>
      </c>
      <c r="E5590">
        <v>0</v>
      </c>
      <c r="F5590">
        <v>8</v>
      </c>
      <c r="G5590">
        <v>2896</v>
      </c>
      <c r="H5590" t="s">
        <v>15</v>
      </c>
      <c r="I5590">
        <v>0</v>
      </c>
      <c r="J5590" t="s">
        <v>16</v>
      </c>
      <c r="K5590" s="20">
        <v>0</v>
      </c>
      <c r="L5590" s="20">
        <v>1</v>
      </c>
      <c r="M5590" t="str">
        <f>_xlfn.XLOOKUP(Production_Downtime_Cleaned[[#This Row],[machine_id]],Machine_master[machine_id],Machine_master[department])</f>
        <v>Assembly</v>
      </c>
    </row>
    <row r="5591" spans="1:13">
      <c r="A5591" s="19">
        <v>45890</v>
      </c>
      <c r="B5591" t="s">
        <v>25</v>
      </c>
      <c r="C5591" t="s">
        <v>14</v>
      </c>
      <c r="D5591">
        <v>8</v>
      </c>
      <c r="E5591">
        <v>0</v>
      </c>
      <c r="F5591">
        <v>8</v>
      </c>
      <c r="G5591">
        <v>3903</v>
      </c>
      <c r="H5591" t="s">
        <v>15</v>
      </c>
      <c r="I5591">
        <v>0</v>
      </c>
      <c r="J5591" t="s">
        <v>16</v>
      </c>
      <c r="K5591" s="20">
        <v>0</v>
      </c>
      <c r="L5591" s="20">
        <v>1</v>
      </c>
      <c r="M5591" t="str">
        <f>_xlfn.XLOOKUP(Production_Downtime_Cleaned[[#This Row],[machine_id]],Machine_master[machine_id],Machine_master[department])</f>
        <v>Cutting</v>
      </c>
    </row>
    <row r="5592" spans="1:13">
      <c r="A5592" s="19">
        <v>45890</v>
      </c>
      <c r="B5592" t="s">
        <v>25</v>
      </c>
      <c r="C5592" t="s">
        <v>17</v>
      </c>
      <c r="D5592">
        <v>8</v>
      </c>
      <c r="E5592">
        <v>0</v>
      </c>
      <c r="F5592">
        <v>8</v>
      </c>
      <c r="G5592">
        <v>3663</v>
      </c>
      <c r="H5592" t="s">
        <v>15</v>
      </c>
      <c r="I5592">
        <v>0</v>
      </c>
      <c r="J5592" t="s">
        <v>16</v>
      </c>
      <c r="K5592" s="20">
        <v>0</v>
      </c>
      <c r="L5592" s="20">
        <v>1</v>
      </c>
      <c r="M5592" t="str">
        <f>_xlfn.XLOOKUP(Production_Downtime_Cleaned[[#This Row],[machine_id]],Machine_master[machine_id],Machine_master[department])</f>
        <v>Cutting</v>
      </c>
    </row>
    <row r="5593" spans="1:13">
      <c r="A5593" s="19">
        <v>45890</v>
      </c>
      <c r="B5593" t="s">
        <v>25</v>
      </c>
      <c r="C5593" t="s">
        <v>18</v>
      </c>
      <c r="D5593">
        <v>8</v>
      </c>
      <c r="E5593">
        <v>1.5</v>
      </c>
      <c r="F5593">
        <v>6.5</v>
      </c>
      <c r="G5593">
        <v>3212</v>
      </c>
      <c r="H5593" t="s">
        <v>27</v>
      </c>
      <c r="I5593">
        <v>4600</v>
      </c>
      <c r="J5593" t="s">
        <v>16</v>
      </c>
      <c r="K5593" s="20">
        <v>0.19</v>
      </c>
      <c r="L5593" s="20">
        <v>0.81</v>
      </c>
      <c r="M5593" t="str">
        <f>_xlfn.XLOOKUP(Production_Downtime_Cleaned[[#This Row],[machine_id]],Machine_master[machine_id],Machine_master[department])</f>
        <v>Cutting</v>
      </c>
    </row>
    <row r="5594" spans="1:13">
      <c r="A5594" s="19">
        <v>45891</v>
      </c>
      <c r="B5594" t="s">
        <v>13</v>
      </c>
      <c r="C5594" t="s">
        <v>14</v>
      </c>
      <c r="D5594">
        <v>8</v>
      </c>
      <c r="E5594">
        <v>0</v>
      </c>
      <c r="F5594">
        <v>8</v>
      </c>
      <c r="G5594">
        <v>4954</v>
      </c>
      <c r="H5594" t="s">
        <v>15</v>
      </c>
      <c r="I5594">
        <v>0</v>
      </c>
      <c r="J5594" t="s">
        <v>16</v>
      </c>
      <c r="K5594" s="20">
        <v>0</v>
      </c>
      <c r="L5594" s="20">
        <v>1</v>
      </c>
      <c r="M5594" t="str">
        <f>_xlfn.XLOOKUP(Production_Downtime_Cleaned[[#This Row],[machine_id]],Machine_master[machine_id],Machine_master[department])</f>
        <v>Stamping</v>
      </c>
    </row>
    <row r="5595" spans="1:13">
      <c r="A5595" s="19">
        <v>45891</v>
      </c>
      <c r="B5595" t="s">
        <v>13</v>
      </c>
      <c r="C5595" t="s">
        <v>17</v>
      </c>
      <c r="D5595">
        <v>8</v>
      </c>
      <c r="E5595">
        <v>0</v>
      </c>
      <c r="F5595">
        <v>8</v>
      </c>
      <c r="G5595">
        <v>4644</v>
      </c>
      <c r="H5595" t="s">
        <v>15</v>
      </c>
      <c r="I5595">
        <v>0</v>
      </c>
      <c r="J5595" t="s">
        <v>16</v>
      </c>
      <c r="K5595" s="20">
        <v>0</v>
      </c>
      <c r="L5595" s="20">
        <v>1</v>
      </c>
      <c r="M5595" t="str">
        <f>_xlfn.XLOOKUP(Production_Downtime_Cleaned[[#This Row],[machine_id]],Machine_master[machine_id],Machine_master[department])</f>
        <v>Stamping</v>
      </c>
    </row>
    <row r="5596" spans="1:13">
      <c r="A5596" s="19">
        <v>45891</v>
      </c>
      <c r="B5596" t="s">
        <v>13</v>
      </c>
      <c r="C5596" t="s">
        <v>18</v>
      </c>
      <c r="D5596">
        <v>8</v>
      </c>
      <c r="E5596">
        <v>0</v>
      </c>
      <c r="F5596">
        <v>8</v>
      </c>
      <c r="G5596">
        <v>4315</v>
      </c>
      <c r="H5596" t="s">
        <v>15</v>
      </c>
      <c r="I5596">
        <v>0</v>
      </c>
      <c r="J5596" t="s">
        <v>16</v>
      </c>
      <c r="K5596" s="20">
        <v>0</v>
      </c>
      <c r="L5596" s="20">
        <v>1</v>
      </c>
      <c r="M5596" t="str">
        <f>_xlfn.XLOOKUP(Production_Downtime_Cleaned[[#This Row],[machine_id]],Machine_master[machine_id],Machine_master[department])</f>
        <v>Stamping</v>
      </c>
    </row>
    <row r="5597" spans="1:13">
      <c r="A5597" s="19">
        <v>45891</v>
      </c>
      <c r="B5597" t="s">
        <v>19</v>
      </c>
      <c r="C5597" t="s">
        <v>14</v>
      </c>
      <c r="D5597">
        <v>8</v>
      </c>
      <c r="E5597">
        <v>0</v>
      </c>
      <c r="F5597">
        <v>8</v>
      </c>
      <c r="G5597">
        <v>4697</v>
      </c>
      <c r="H5597" t="s">
        <v>15</v>
      </c>
      <c r="I5597">
        <v>0</v>
      </c>
      <c r="J5597" t="s">
        <v>16</v>
      </c>
      <c r="K5597" s="20">
        <v>0</v>
      </c>
      <c r="L5597" s="20">
        <v>1</v>
      </c>
      <c r="M5597" t="str">
        <f>_xlfn.XLOOKUP(Production_Downtime_Cleaned[[#This Row],[machine_id]],Machine_master[machine_id],Machine_master[department])</f>
        <v>Stamping</v>
      </c>
    </row>
    <row r="5598" spans="1:13">
      <c r="A5598" s="19">
        <v>45891</v>
      </c>
      <c r="B5598" t="s">
        <v>19</v>
      </c>
      <c r="C5598" t="s">
        <v>17</v>
      </c>
      <c r="D5598">
        <v>8</v>
      </c>
      <c r="E5598">
        <v>0</v>
      </c>
      <c r="F5598">
        <v>8</v>
      </c>
      <c r="G5598">
        <v>5069</v>
      </c>
      <c r="H5598" t="s">
        <v>15</v>
      </c>
      <c r="I5598">
        <v>0</v>
      </c>
      <c r="J5598" t="s">
        <v>16</v>
      </c>
      <c r="K5598" s="20">
        <v>0</v>
      </c>
      <c r="L5598" s="20">
        <v>1</v>
      </c>
      <c r="M5598" t="str">
        <f>_xlfn.XLOOKUP(Production_Downtime_Cleaned[[#This Row],[machine_id]],Machine_master[machine_id],Machine_master[department])</f>
        <v>Stamping</v>
      </c>
    </row>
    <row r="5599" spans="1:13">
      <c r="A5599" s="19">
        <v>45891</v>
      </c>
      <c r="B5599" t="s">
        <v>19</v>
      </c>
      <c r="C5599" t="s">
        <v>18</v>
      </c>
      <c r="D5599">
        <v>8</v>
      </c>
      <c r="E5599">
        <v>0</v>
      </c>
      <c r="F5599">
        <v>8</v>
      </c>
      <c r="G5599">
        <v>5110</v>
      </c>
      <c r="H5599" t="s">
        <v>15</v>
      </c>
      <c r="I5599">
        <v>0</v>
      </c>
      <c r="J5599" t="s">
        <v>16</v>
      </c>
      <c r="K5599" s="20">
        <v>0</v>
      </c>
      <c r="L5599" s="20">
        <v>1</v>
      </c>
      <c r="M5599" t="str">
        <f>_xlfn.XLOOKUP(Production_Downtime_Cleaned[[#This Row],[machine_id]],Machine_master[machine_id],Machine_master[department])</f>
        <v>Stamping</v>
      </c>
    </row>
    <row r="5600" spans="1:13">
      <c r="A5600" s="19">
        <v>45891</v>
      </c>
      <c r="B5600" t="s">
        <v>20</v>
      </c>
      <c r="C5600" t="s">
        <v>14</v>
      </c>
      <c r="D5600">
        <v>8</v>
      </c>
      <c r="E5600">
        <v>0</v>
      </c>
      <c r="F5600">
        <v>8</v>
      </c>
      <c r="G5600">
        <v>4404</v>
      </c>
      <c r="H5600" t="s">
        <v>15</v>
      </c>
      <c r="I5600">
        <v>0</v>
      </c>
      <c r="J5600" t="s">
        <v>16</v>
      </c>
      <c r="K5600" s="20">
        <v>0</v>
      </c>
      <c r="L5600" s="20">
        <v>1</v>
      </c>
      <c r="M5600" t="str">
        <f>_xlfn.XLOOKUP(Production_Downtime_Cleaned[[#This Row],[machine_id]],Machine_master[machine_id],Machine_master[department])</f>
        <v>Stamping</v>
      </c>
    </row>
    <row r="5601" spans="1:13">
      <c r="A5601" s="19">
        <v>45891</v>
      </c>
      <c r="B5601" t="s">
        <v>20</v>
      </c>
      <c r="C5601" t="s">
        <v>17</v>
      </c>
      <c r="D5601">
        <v>8</v>
      </c>
      <c r="E5601">
        <v>0</v>
      </c>
      <c r="F5601">
        <v>8</v>
      </c>
      <c r="G5601">
        <v>5039</v>
      </c>
      <c r="H5601" t="s">
        <v>15</v>
      </c>
      <c r="I5601">
        <v>0</v>
      </c>
      <c r="J5601" t="s">
        <v>16</v>
      </c>
      <c r="K5601" s="20">
        <v>0</v>
      </c>
      <c r="L5601" s="20">
        <v>1</v>
      </c>
      <c r="M5601" t="str">
        <f>_xlfn.XLOOKUP(Production_Downtime_Cleaned[[#This Row],[machine_id]],Machine_master[machine_id],Machine_master[department])</f>
        <v>Stamping</v>
      </c>
    </row>
    <row r="5602" spans="1:13">
      <c r="A5602" s="19">
        <v>45891</v>
      </c>
      <c r="B5602" t="s">
        <v>20</v>
      </c>
      <c r="C5602" t="s">
        <v>18</v>
      </c>
      <c r="D5602">
        <v>8</v>
      </c>
      <c r="E5602">
        <v>0</v>
      </c>
      <c r="F5602">
        <v>8</v>
      </c>
      <c r="G5602">
        <v>4725</v>
      </c>
      <c r="H5602" t="s">
        <v>15</v>
      </c>
      <c r="I5602">
        <v>0</v>
      </c>
      <c r="J5602" t="s">
        <v>16</v>
      </c>
      <c r="K5602" s="20">
        <v>0</v>
      </c>
      <c r="L5602" s="20">
        <v>1</v>
      </c>
      <c r="M5602" t="str">
        <f>_xlfn.XLOOKUP(Production_Downtime_Cleaned[[#This Row],[machine_id]],Machine_master[machine_id],Machine_master[department])</f>
        <v>Stamping</v>
      </c>
    </row>
    <row r="5603" spans="1:13">
      <c r="A5603" s="19">
        <v>45891</v>
      </c>
      <c r="B5603" t="s">
        <v>21</v>
      </c>
      <c r="C5603" t="s">
        <v>14</v>
      </c>
      <c r="D5603">
        <v>8</v>
      </c>
      <c r="E5603">
        <v>0</v>
      </c>
      <c r="F5603">
        <v>8</v>
      </c>
      <c r="G5603">
        <v>695</v>
      </c>
      <c r="H5603" t="s">
        <v>15</v>
      </c>
      <c r="I5603">
        <v>0</v>
      </c>
      <c r="J5603" t="s">
        <v>16</v>
      </c>
      <c r="K5603" s="20">
        <v>0</v>
      </c>
      <c r="L5603" s="20">
        <v>1</v>
      </c>
      <c r="M5603" t="str">
        <f>_xlfn.XLOOKUP(Production_Downtime_Cleaned[[#This Row],[machine_id]],Machine_master[machine_id],Machine_master[department])</f>
        <v>Machining</v>
      </c>
    </row>
    <row r="5604" spans="1:13">
      <c r="A5604" s="19">
        <v>45891</v>
      </c>
      <c r="B5604" t="s">
        <v>21</v>
      </c>
      <c r="C5604" t="s">
        <v>17</v>
      </c>
      <c r="D5604">
        <v>8</v>
      </c>
      <c r="E5604">
        <v>0</v>
      </c>
      <c r="F5604">
        <v>8</v>
      </c>
      <c r="G5604">
        <v>641</v>
      </c>
      <c r="H5604" t="s">
        <v>15</v>
      </c>
      <c r="I5604">
        <v>0</v>
      </c>
      <c r="J5604" t="s">
        <v>16</v>
      </c>
      <c r="K5604" s="20">
        <v>0</v>
      </c>
      <c r="L5604" s="20">
        <v>1</v>
      </c>
      <c r="M5604" t="str">
        <f>_xlfn.XLOOKUP(Production_Downtime_Cleaned[[#This Row],[machine_id]],Machine_master[machine_id],Machine_master[department])</f>
        <v>Machining</v>
      </c>
    </row>
    <row r="5605" spans="1:13">
      <c r="A5605" s="19">
        <v>45891</v>
      </c>
      <c r="B5605" t="s">
        <v>21</v>
      </c>
      <c r="C5605" t="s">
        <v>18</v>
      </c>
      <c r="D5605">
        <v>8</v>
      </c>
      <c r="E5605">
        <v>0</v>
      </c>
      <c r="F5605">
        <v>8</v>
      </c>
      <c r="G5605">
        <v>637</v>
      </c>
      <c r="H5605" t="s">
        <v>15</v>
      </c>
      <c r="I5605">
        <v>0</v>
      </c>
      <c r="J5605" t="s">
        <v>16</v>
      </c>
      <c r="K5605" s="20">
        <v>0</v>
      </c>
      <c r="L5605" s="20">
        <v>1</v>
      </c>
      <c r="M5605" t="str">
        <f>_xlfn.XLOOKUP(Production_Downtime_Cleaned[[#This Row],[machine_id]],Machine_master[machine_id],Machine_master[department])</f>
        <v>Machining</v>
      </c>
    </row>
    <row r="5606" spans="1:13">
      <c r="A5606" s="19">
        <v>45891</v>
      </c>
      <c r="B5606" t="s">
        <v>22</v>
      </c>
      <c r="C5606" t="s">
        <v>14</v>
      </c>
      <c r="D5606">
        <v>8</v>
      </c>
      <c r="E5606">
        <v>0</v>
      </c>
      <c r="F5606">
        <v>8</v>
      </c>
      <c r="G5606">
        <v>727</v>
      </c>
      <c r="H5606" t="s">
        <v>15</v>
      </c>
      <c r="I5606">
        <v>0</v>
      </c>
      <c r="J5606" t="s">
        <v>16</v>
      </c>
      <c r="K5606" s="20">
        <v>0</v>
      </c>
      <c r="L5606" s="20">
        <v>1</v>
      </c>
      <c r="M5606" t="str">
        <f>_xlfn.XLOOKUP(Production_Downtime_Cleaned[[#This Row],[machine_id]],Machine_master[machine_id],Machine_master[department])</f>
        <v>Machining</v>
      </c>
    </row>
    <row r="5607" spans="1:13">
      <c r="A5607" s="19">
        <v>45891</v>
      </c>
      <c r="B5607" t="s">
        <v>22</v>
      </c>
      <c r="C5607" t="s">
        <v>17</v>
      </c>
      <c r="D5607">
        <v>8</v>
      </c>
      <c r="E5607">
        <v>0</v>
      </c>
      <c r="F5607">
        <v>8</v>
      </c>
      <c r="G5607">
        <v>706</v>
      </c>
      <c r="H5607" t="s">
        <v>15</v>
      </c>
      <c r="I5607">
        <v>0</v>
      </c>
      <c r="J5607" t="s">
        <v>16</v>
      </c>
      <c r="K5607" s="20">
        <v>0</v>
      </c>
      <c r="L5607" s="20">
        <v>1</v>
      </c>
      <c r="M5607" t="str">
        <f>_xlfn.XLOOKUP(Production_Downtime_Cleaned[[#This Row],[machine_id]],Machine_master[machine_id],Machine_master[department])</f>
        <v>Machining</v>
      </c>
    </row>
    <row r="5608" spans="1:13">
      <c r="A5608" s="19">
        <v>45891</v>
      </c>
      <c r="B5608" t="s">
        <v>22</v>
      </c>
      <c r="C5608" t="s">
        <v>18</v>
      </c>
      <c r="D5608">
        <v>8</v>
      </c>
      <c r="E5608">
        <v>0</v>
      </c>
      <c r="F5608">
        <v>8</v>
      </c>
      <c r="G5608">
        <v>731</v>
      </c>
      <c r="H5608" t="s">
        <v>15</v>
      </c>
      <c r="I5608">
        <v>0</v>
      </c>
      <c r="J5608" t="s">
        <v>16</v>
      </c>
      <c r="K5608" s="20">
        <v>0</v>
      </c>
      <c r="L5608" s="20">
        <v>1</v>
      </c>
      <c r="M5608" t="str">
        <f>_xlfn.XLOOKUP(Production_Downtime_Cleaned[[#This Row],[machine_id]],Machine_master[machine_id],Machine_master[department])</f>
        <v>Machining</v>
      </c>
    </row>
    <row r="5609" spans="1:13">
      <c r="A5609" s="19">
        <v>45891</v>
      </c>
      <c r="B5609" t="s">
        <v>23</v>
      </c>
      <c r="C5609" t="s">
        <v>14</v>
      </c>
      <c r="D5609">
        <v>8</v>
      </c>
      <c r="E5609">
        <v>0</v>
      </c>
      <c r="F5609">
        <v>8</v>
      </c>
      <c r="G5609">
        <v>3296</v>
      </c>
      <c r="H5609" t="s">
        <v>15</v>
      </c>
      <c r="I5609">
        <v>0</v>
      </c>
      <c r="J5609" t="s">
        <v>16</v>
      </c>
      <c r="K5609" s="20">
        <v>0</v>
      </c>
      <c r="L5609" s="20">
        <v>1</v>
      </c>
      <c r="M5609" t="str">
        <f>_xlfn.XLOOKUP(Production_Downtime_Cleaned[[#This Row],[machine_id]],Machine_master[machine_id],Machine_master[department])</f>
        <v>Assembly</v>
      </c>
    </row>
    <row r="5610" spans="1:13">
      <c r="A5610" s="19">
        <v>45891</v>
      </c>
      <c r="B5610" t="s">
        <v>23</v>
      </c>
      <c r="C5610" t="s">
        <v>17</v>
      </c>
      <c r="D5610">
        <v>8</v>
      </c>
      <c r="E5610">
        <v>3.7</v>
      </c>
      <c r="F5610">
        <v>4.3</v>
      </c>
      <c r="G5610">
        <v>1881</v>
      </c>
      <c r="H5610" t="s">
        <v>29</v>
      </c>
      <c r="I5610">
        <v>6100</v>
      </c>
      <c r="J5610" t="s">
        <v>16</v>
      </c>
      <c r="K5610" s="20">
        <v>0.46</v>
      </c>
      <c r="L5610" s="20">
        <v>0.54</v>
      </c>
      <c r="M5610" t="str">
        <f>_xlfn.XLOOKUP(Production_Downtime_Cleaned[[#This Row],[machine_id]],Machine_master[machine_id],Machine_master[department])</f>
        <v>Assembly</v>
      </c>
    </row>
    <row r="5611" spans="1:13">
      <c r="A5611" s="19">
        <v>45891</v>
      </c>
      <c r="B5611" t="s">
        <v>23</v>
      </c>
      <c r="C5611" t="s">
        <v>18</v>
      </c>
      <c r="D5611">
        <v>8</v>
      </c>
      <c r="E5611">
        <v>0</v>
      </c>
      <c r="F5611">
        <v>8</v>
      </c>
      <c r="G5611">
        <v>3384</v>
      </c>
      <c r="H5611" t="s">
        <v>15</v>
      </c>
      <c r="I5611">
        <v>0</v>
      </c>
      <c r="J5611" t="s">
        <v>16</v>
      </c>
      <c r="K5611" s="20">
        <v>0</v>
      </c>
      <c r="L5611" s="20">
        <v>1</v>
      </c>
      <c r="M5611" t="str">
        <f>_xlfn.XLOOKUP(Production_Downtime_Cleaned[[#This Row],[machine_id]],Machine_master[machine_id],Machine_master[department])</f>
        <v>Assembly</v>
      </c>
    </row>
    <row r="5612" spans="1:13">
      <c r="A5612" s="19">
        <v>45891</v>
      </c>
      <c r="B5612" t="s">
        <v>24</v>
      </c>
      <c r="C5612" t="s">
        <v>14</v>
      </c>
      <c r="D5612">
        <v>8</v>
      </c>
      <c r="E5612">
        <v>0</v>
      </c>
      <c r="F5612">
        <v>8</v>
      </c>
      <c r="G5612">
        <v>3505</v>
      </c>
      <c r="H5612" t="s">
        <v>15</v>
      </c>
      <c r="I5612">
        <v>0</v>
      </c>
      <c r="J5612" t="s">
        <v>16</v>
      </c>
      <c r="K5612" s="20">
        <v>0</v>
      </c>
      <c r="L5612" s="20">
        <v>1</v>
      </c>
      <c r="M5612" t="str">
        <f>_xlfn.XLOOKUP(Production_Downtime_Cleaned[[#This Row],[machine_id]],Machine_master[machine_id],Machine_master[department])</f>
        <v>Assembly</v>
      </c>
    </row>
    <row r="5613" spans="1:13">
      <c r="A5613" s="19">
        <v>45891</v>
      </c>
      <c r="B5613" t="s">
        <v>24</v>
      </c>
      <c r="C5613" t="s">
        <v>17</v>
      </c>
      <c r="D5613">
        <v>8</v>
      </c>
      <c r="E5613">
        <v>1.5</v>
      </c>
      <c r="F5613">
        <v>6.5</v>
      </c>
      <c r="G5613">
        <v>2699</v>
      </c>
      <c r="H5613" t="s">
        <v>28</v>
      </c>
      <c r="I5613">
        <v>7700</v>
      </c>
      <c r="J5613" t="s">
        <v>16</v>
      </c>
      <c r="K5613" s="20">
        <v>0.19</v>
      </c>
      <c r="L5613" s="20">
        <v>0.81</v>
      </c>
      <c r="M5613" t="str">
        <f>_xlfn.XLOOKUP(Production_Downtime_Cleaned[[#This Row],[machine_id]],Machine_master[machine_id],Machine_master[department])</f>
        <v>Assembly</v>
      </c>
    </row>
    <row r="5614" spans="1:13">
      <c r="A5614" s="19">
        <v>45891</v>
      </c>
      <c r="B5614" t="s">
        <v>24</v>
      </c>
      <c r="C5614" t="s">
        <v>18</v>
      </c>
      <c r="D5614">
        <v>8</v>
      </c>
      <c r="E5614">
        <v>0</v>
      </c>
      <c r="F5614">
        <v>8</v>
      </c>
      <c r="G5614">
        <v>3016</v>
      </c>
      <c r="H5614" t="s">
        <v>15</v>
      </c>
      <c r="I5614">
        <v>0</v>
      </c>
      <c r="J5614" t="s">
        <v>16</v>
      </c>
      <c r="K5614" s="20">
        <v>0</v>
      </c>
      <c r="L5614" s="20">
        <v>1</v>
      </c>
      <c r="M5614" t="str">
        <f>_xlfn.XLOOKUP(Production_Downtime_Cleaned[[#This Row],[machine_id]],Machine_master[machine_id],Machine_master[department])</f>
        <v>Assembly</v>
      </c>
    </row>
    <row r="5615" spans="1:13">
      <c r="A5615" s="19">
        <v>45891</v>
      </c>
      <c r="B5615" t="s">
        <v>25</v>
      </c>
      <c r="C5615" t="s">
        <v>14</v>
      </c>
      <c r="D5615">
        <v>8</v>
      </c>
      <c r="E5615">
        <v>2</v>
      </c>
      <c r="F5615">
        <v>6</v>
      </c>
      <c r="G5615">
        <v>3081</v>
      </c>
      <c r="H5615" t="s">
        <v>29</v>
      </c>
      <c r="I5615">
        <v>5600</v>
      </c>
      <c r="J5615" t="s">
        <v>16</v>
      </c>
      <c r="K5615" s="20">
        <v>0.25</v>
      </c>
      <c r="L5615" s="20">
        <v>0.75</v>
      </c>
      <c r="M5615" t="str">
        <f>_xlfn.XLOOKUP(Production_Downtime_Cleaned[[#This Row],[machine_id]],Machine_master[machine_id],Machine_master[department])</f>
        <v>Cutting</v>
      </c>
    </row>
    <row r="5616" spans="1:13">
      <c r="A5616" s="19">
        <v>45891</v>
      </c>
      <c r="B5616" t="s">
        <v>25</v>
      </c>
      <c r="C5616" t="s">
        <v>17</v>
      </c>
      <c r="D5616">
        <v>8</v>
      </c>
      <c r="E5616">
        <v>3.5</v>
      </c>
      <c r="F5616">
        <v>4.5</v>
      </c>
      <c r="G5616">
        <v>2249</v>
      </c>
      <c r="H5616" t="s">
        <v>30</v>
      </c>
      <c r="I5616">
        <v>2900</v>
      </c>
      <c r="J5616" t="s">
        <v>16</v>
      </c>
      <c r="K5616" s="20">
        <v>0.44</v>
      </c>
      <c r="L5616" s="20">
        <v>0.56000000000000005</v>
      </c>
      <c r="M5616" t="str">
        <f>_xlfn.XLOOKUP(Production_Downtime_Cleaned[[#This Row],[machine_id]],Machine_master[machine_id],Machine_master[department])</f>
        <v>Cutting</v>
      </c>
    </row>
    <row r="5617" spans="1:13">
      <c r="A5617" s="19">
        <v>45891</v>
      </c>
      <c r="B5617" t="s">
        <v>25</v>
      </c>
      <c r="C5617" t="s">
        <v>18</v>
      </c>
      <c r="D5617">
        <v>8</v>
      </c>
      <c r="E5617">
        <v>4.3</v>
      </c>
      <c r="F5617">
        <v>3.7</v>
      </c>
      <c r="G5617">
        <v>1800</v>
      </c>
      <c r="H5617" t="s">
        <v>31</v>
      </c>
      <c r="I5617">
        <v>5200</v>
      </c>
      <c r="J5617" t="s">
        <v>16</v>
      </c>
      <c r="K5617" s="20">
        <v>0.54</v>
      </c>
      <c r="L5617" s="20">
        <v>0.46</v>
      </c>
      <c r="M5617" t="str">
        <f>_xlfn.XLOOKUP(Production_Downtime_Cleaned[[#This Row],[machine_id]],Machine_master[machine_id],Machine_master[department])</f>
        <v>Cutting</v>
      </c>
    </row>
    <row r="5618" spans="1:13">
      <c r="A5618" s="19">
        <v>45892</v>
      </c>
      <c r="B5618" t="s">
        <v>13</v>
      </c>
      <c r="C5618" t="s">
        <v>14</v>
      </c>
      <c r="D5618">
        <v>8</v>
      </c>
      <c r="E5618">
        <v>0</v>
      </c>
      <c r="F5618">
        <v>8</v>
      </c>
      <c r="G5618">
        <v>4577</v>
      </c>
      <c r="H5618" t="s">
        <v>15</v>
      </c>
      <c r="I5618">
        <v>0</v>
      </c>
      <c r="J5618" t="s">
        <v>16</v>
      </c>
      <c r="K5618" s="20">
        <v>0</v>
      </c>
      <c r="L5618" s="20">
        <v>1</v>
      </c>
      <c r="M5618" t="str">
        <f>_xlfn.XLOOKUP(Production_Downtime_Cleaned[[#This Row],[machine_id]],Machine_master[machine_id],Machine_master[department])</f>
        <v>Stamping</v>
      </c>
    </row>
    <row r="5619" spans="1:13">
      <c r="A5619" s="19">
        <v>45892</v>
      </c>
      <c r="B5619" t="s">
        <v>13</v>
      </c>
      <c r="C5619" t="s">
        <v>17</v>
      </c>
      <c r="D5619">
        <v>8</v>
      </c>
      <c r="E5619">
        <v>0</v>
      </c>
      <c r="F5619">
        <v>8</v>
      </c>
      <c r="G5619">
        <v>4612</v>
      </c>
      <c r="H5619" t="s">
        <v>15</v>
      </c>
      <c r="I5619">
        <v>0</v>
      </c>
      <c r="J5619" t="s">
        <v>16</v>
      </c>
      <c r="K5619" s="20">
        <v>0</v>
      </c>
      <c r="L5619" s="20">
        <v>1</v>
      </c>
      <c r="M5619" t="str">
        <f>_xlfn.XLOOKUP(Production_Downtime_Cleaned[[#This Row],[machine_id]],Machine_master[machine_id],Machine_master[department])</f>
        <v>Stamping</v>
      </c>
    </row>
    <row r="5620" spans="1:13">
      <c r="A5620" s="19">
        <v>45892</v>
      </c>
      <c r="B5620" t="s">
        <v>13</v>
      </c>
      <c r="C5620" t="s">
        <v>18</v>
      </c>
      <c r="D5620">
        <v>8</v>
      </c>
      <c r="E5620">
        <v>0</v>
      </c>
      <c r="F5620">
        <v>8</v>
      </c>
      <c r="G5620">
        <v>4285</v>
      </c>
      <c r="H5620" t="s">
        <v>15</v>
      </c>
      <c r="I5620">
        <v>0</v>
      </c>
      <c r="J5620" t="s">
        <v>16</v>
      </c>
      <c r="K5620" s="20">
        <v>0</v>
      </c>
      <c r="L5620" s="20">
        <v>1</v>
      </c>
      <c r="M5620" t="str">
        <f>_xlfn.XLOOKUP(Production_Downtime_Cleaned[[#This Row],[machine_id]],Machine_master[machine_id],Machine_master[department])</f>
        <v>Stamping</v>
      </c>
    </row>
    <row r="5621" spans="1:13">
      <c r="A5621" s="19">
        <v>45892</v>
      </c>
      <c r="B5621" t="s">
        <v>19</v>
      </c>
      <c r="C5621" t="s">
        <v>14</v>
      </c>
      <c r="D5621">
        <v>8</v>
      </c>
      <c r="E5621">
        <v>1.6</v>
      </c>
      <c r="F5621">
        <v>6.4</v>
      </c>
      <c r="G5621">
        <v>4645</v>
      </c>
      <c r="H5621" t="s">
        <v>29</v>
      </c>
      <c r="I5621">
        <v>1900</v>
      </c>
      <c r="J5621" t="s">
        <v>16</v>
      </c>
      <c r="K5621" s="20">
        <v>0.2</v>
      </c>
      <c r="L5621" s="20">
        <v>0.8</v>
      </c>
      <c r="M5621" t="str">
        <f>_xlfn.XLOOKUP(Production_Downtime_Cleaned[[#This Row],[machine_id]],Machine_master[machine_id],Machine_master[department])</f>
        <v>Stamping</v>
      </c>
    </row>
    <row r="5622" spans="1:13">
      <c r="A5622" s="19">
        <v>45892</v>
      </c>
      <c r="B5622" t="s">
        <v>19</v>
      </c>
      <c r="C5622" t="s">
        <v>17</v>
      </c>
      <c r="D5622">
        <v>8</v>
      </c>
      <c r="E5622">
        <v>0</v>
      </c>
      <c r="F5622">
        <v>8</v>
      </c>
      <c r="G5622">
        <v>4579</v>
      </c>
      <c r="H5622" t="s">
        <v>15</v>
      </c>
      <c r="I5622">
        <v>0</v>
      </c>
      <c r="J5622" t="s">
        <v>16</v>
      </c>
      <c r="K5622" s="20">
        <v>0</v>
      </c>
      <c r="L5622" s="20">
        <v>1</v>
      </c>
      <c r="M5622" t="str">
        <f>_xlfn.XLOOKUP(Production_Downtime_Cleaned[[#This Row],[machine_id]],Machine_master[machine_id],Machine_master[department])</f>
        <v>Stamping</v>
      </c>
    </row>
    <row r="5623" spans="1:13">
      <c r="A5623" s="19">
        <v>45892</v>
      </c>
      <c r="B5623" t="s">
        <v>19</v>
      </c>
      <c r="C5623" t="s">
        <v>18</v>
      </c>
      <c r="D5623">
        <v>8</v>
      </c>
      <c r="E5623">
        <v>0</v>
      </c>
      <c r="F5623">
        <v>8</v>
      </c>
      <c r="G5623">
        <v>5209</v>
      </c>
      <c r="H5623" t="s">
        <v>15</v>
      </c>
      <c r="I5623">
        <v>0</v>
      </c>
      <c r="J5623" t="s">
        <v>16</v>
      </c>
      <c r="K5623" s="20">
        <v>0</v>
      </c>
      <c r="L5623" s="20">
        <v>1</v>
      </c>
      <c r="M5623" t="str">
        <f>_xlfn.XLOOKUP(Production_Downtime_Cleaned[[#This Row],[machine_id]],Machine_master[machine_id],Machine_master[department])</f>
        <v>Stamping</v>
      </c>
    </row>
    <row r="5624" spans="1:13">
      <c r="A5624" s="19">
        <v>45892</v>
      </c>
      <c r="B5624" t="s">
        <v>20</v>
      </c>
      <c r="C5624" t="s">
        <v>14</v>
      </c>
      <c r="D5624">
        <v>8</v>
      </c>
      <c r="E5624">
        <v>1.8</v>
      </c>
      <c r="F5624">
        <v>6.2</v>
      </c>
      <c r="G5624">
        <v>3364</v>
      </c>
      <c r="H5624" t="s">
        <v>28</v>
      </c>
      <c r="I5624">
        <v>8600</v>
      </c>
      <c r="J5624" t="s">
        <v>16</v>
      </c>
      <c r="K5624" s="20">
        <v>0.23</v>
      </c>
      <c r="L5624" s="20">
        <v>0.78</v>
      </c>
      <c r="M5624" t="str">
        <f>_xlfn.XLOOKUP(Production_Downtime_Cleaned[[#This Row],[machine_id]],Machine_master[machine_id],Machine_master[department])</f>
        <v>Stamping</v>
      </c>
    </row>
    <row r="5625" spans="1:13">
      <c r="A5625" s="19">
        <v>45892</v>
      </c>
      <c r="B5625" t="s">
        <v>20</v>
      </c>
      <c r="C5625" t="s">
        <v>17</v>
      </c>
      <c r="D5625">
        <v>8</v>
      </c>
      <c r="E5625">
        <v>0.7</v>
      </c>
      <c r="F5625">
        <v>7.3</v>
      </c>
      <c r="G5625">
        <v>4572</v>
      </c>
      <c r="H5625" t="s">
        <v>26</v>
      </c>
      <c r="I5625">
        <v>8400</v>
      </c>
      <c r="J5625" t="s">
        <v>16</v>
      </c>
      <c r="K5625" s="20">
        <v>0.09</v>
      </c>
      <c r="L5625" s="20">
        <v>0.91</v>
      </c>
      <c r="M5625" t="str">
        <f>_xlfn.XLOOKUP(Production_Downtime_Cleaned[[#This Row],[machine_id]],Machine_master[machine_id],Machine_master[department])</f>
        <v>Stamping</v>
      </c>
    </row>
    <row r="5626" spans="1:13">
      <c r="A5626" s="19">
        <v>45892</v>
      </c>
      <c r="B5626" t="s">
        <v>20</v>
      </c>
      <c r="C5626" t="s">
        <v>18</v>
      </c>
      <c r="D5626">
        <v>8</v>
      </c>
      <c r="E5626">
        <v>4.3</v>
      </c>
      <c r="F5626">
        <v>3.7</v>
      </c>
      <c r="G5626">
        <v>2055</v>
      </c>
      <c r="H5626" t="s">
        <v>30</v>
      </c>
      <c r="I5626">
        <v>10800</v>
      </c>
      <c r="J5626" t="s">
        <v>16</v>
      </c>
      <c r="K5626" s="20">
        <v>0.54</v>
      </c>
      <c r="L5626" s="20">
        <v>0.46</v>
      </c>
      <c r="M5626" t="str">
        <f>_xlfn.XLOOKUP(Production_Downtime_Cleaned[[#This Row],[machine_id]],Machine_master[machine_id],Machine_master[department])</f>
        <v>Stamping</v>
      </c>
    </row>
    <row r="5627" spans="1:13">
      <c r="A5627" s="19">
        <v>45892</v>
      </c>
      <c r="B5627" t="s">
        <v>21</v>
      </c>
      <c r="C5627" t="s">
        <v>14</v>
      </c>
      <c r="D5627">
        <v>8</v>
      </c>
      <c r="E5627">
        <v>0.8</v>
      </c>
      <c r="F5627">
        <v>7.2</v>
      </c>
      <c r="G5627">
        <v>555</v>
      </c>
      <c r="H5627" t="s">
        <v>29</v>
      </c>
      <c r="I5627">
        <v>2700</v>
      </c>
      <c r="J5627" t="s">
        <v>16</v>
      </c>
      <c r="K5627" s="20">
        <v>0.1</v>
      </c>
      <c r="L5627" s="20">
        <v>0.9</v>
      </c>
      <c r="M5627" t="str">
        <f>_xlfn.XLOOKUP(Production_Downtime_Cleaned[[#This Row],[machine_id]],Machine_master[machine_id],Machine_master[department])</f>
        <v>Machining</v>
      </c>
    </row>
    <row r="5628" spans="1:13">
      <c r="A5628" s="19">
        <v>45892</v>
      </c>
      <c r="B5628" t="s">
        <v>21</v>
      </c>
      <c r="C5628" t="s">
        <v>17</v>
      </c>
      <c r="D5628">
        <v>8</v>
      </c>
      <c r="E5628">
        <v>0</v>
      </c>
      <c r="F5628">
        <v>8</v>
      </c>
      <c r="G5628">
        <v>648</v>
      </c>
      <c r="H5628" t="s">
        <v>15</v>
      </c>
      <c r="I5628">
        <v>0</v>
      </c>
      <c r="J5628" t="s">
        <v>16</v>
      </c>
      <c r="K5628" s="20">
        <v>0</v>
      </c>
      <c r="L5628" s="20">
        <v>1</v>
      </c>
      <c r="M5628" t="str">
        <f>_xlfn.XLOOKUP(Production_Downtime_Cleaned[[#This Row],[machine_id]],Machine_master[machine_id],Machine_master[department])</f>
        <v>Machining</v>
      </c>
    </row>
    <row r="5629" spans="1:13">
      <c r="A5629" s="19">
        <v>45892</v>
      </c>
      <c r="B5629" t="s">
        <v>21</v>
      </c>
      <c r="C5629" t="s">
        <v>18</v>
      </c>
      <c r="D5629">
        <v>8</v>
      </c>
      <c r="E5629">
        <v>0</v>
      </c>
      <c r="F5629">
        <v>8</v>
      </c>
      <c r="G5629">
        <v>644</v>
      </c>
      <c r="H5629" t="s">
        <v>15</v>
      </c>
      <c r="I5629">
        <v>0</v>
      </c>
      <c r="J5629" t="s">
        <v>16</v>
      </c>
      <c r="K5629" s="20">
        <v>0</v>
      </c>
      <c r="L5629" s="20">
        <v>1</v>
      </c>
      <c r="M5629" t="str">
        <f>_xlfn.XLOOKUP(Production_Downtime_Cleaned[[#This Row],[machine_id]],Machine_master[machine_id],Machine_master[department])</f>
        <v>Machining</v>
      </c>
    </row>
    <row r="5630" spans="1:13">
      <c r="A5630" s="19">
        <v>45892</v>
      </c>
      <c r="B5630" t="s">
        <v>22</v>
      </c>
      <c r="C5630" t="s">
        <v>14</v>
      </c>
      <c r="D5630">
        <v>8</v>
      </c>
      <c r="E5630">
        <v>0</v>
      </c>
      <c r="F5630">
        <v>8</v>
      </c>
      <c r="G5630">
        <v>704</v>
      </c>
      <c r="H5630" t="s">
        <v>15</v>
      </c>
      <c r="I5630">
        <v>0</v>
      </c>
      <c r="J5630" t="s">
        <v>16</v>
      </c>
      <c r="K5630" s="20">
        <v>0</v>
      </c>
      <c r="L5630" s="20">
        <v>1</v>
      </c>
      <c r="M5630" t="str">
        <f>_xlfn.XLOOKUP(Production_Downtime_Cleaned[[#This Row],[machine_id]],Machine_master[machine_id],Machine_master[department])</f>
        <v>Machining</v>
      </c>
    </row>
    <row r="5631" spans="1:13">
      <c r="A5631" s="19">
        <v>45892</v>
      </c>
      <c r="B5631" t="s">
        <v>22</v>
      </c>
      <c r="C5631" t="s">
        <v>17</v>
      </c>
      <c r="D5631">
        <v>8</v>
      </c>
      <c r="E5631">
        <v>0</v>
      </c>
      <c r="F5631">
        <v>8</v>
      </c>
      <c r="G5631">
        <v>701</v>
      </c>
      <c r="H5631" t="s">
        <v>15</v>
      </c>
      <c r="I5631">
        <v>0</v>
      </c>
      <c r="J5631" t="s">
        <v>16</v>
      </c>
      <c r="K5631" s="20">
        <v>0</v>
      </c>
      <c r="L5631" s="20">
        <v>1</v>
      </c>
      <c r="M5631" t="str">
        <f>_xlfn.XLOOKUP(Production_Downtime_Cleaned[[#This Row],[machine_id]],Machine_master[machine_id],Machine_master[department])</f>
        <v>Machining</v>
      </c>
    </row>
    <row r="5632" spans="1:13">
      <c r="A5632" s="19">
        <v>45892</v>
      </c>
      <c r="B5632" t="s">
        <v>22</v>
      </c>
      <c r="C5632" t="s">
        <v>18</v>
      </c>
      <c r="D5632">
        <v>8</v>
      </c>
      <c r="E5632">
        <v>5.4</v>
      </c>
      <c r="F5632">
        <v>2.6</v>
      </c>
      <c r="G5632">
        <v>230</v>
      </c>
      <c r="H5632" t="s">
        <v>26</v>
      </c>
      <c r="I5632">
        <v>12800</v>
      </c>
      <c r="J5632" t="s">
        <v>16</v>
      </c>
      <c r="K5632" s="20">
        <v>0.68</v>
      </c>
      <c r="L5632" s="20">
        <v>0.33</v>
      </c>
      <c r="M5632" t="str">
        <f>_xlfn.XLOOKUP(Production_Downtime_Cleaned[[#This Row],[machine_id]],Machine_master[machine_id],Machine_master[department])</f>
        <v>Machining</v>
      </c>
    </row>
    <row r="5633" spans="1:13">
      <c r="A5633" s="19">
        <v>45892</v>
      </c>
      <c r="B5633" t="s">
        <v>23</v>
      </c>
      <c r="C5633" t="s">
        <v>14</v>
      </c>
      <c r="D5633">
        <v>8</v>
      </c>
      <c r="E5633">
        <v>0</v>
      </c>
      <c r="F5633">
        <v>8</v>
      </c>
      <c r="G5633">
        <v>3393</v>
      </c>
      <c r="H5633" t="s">
        <v>15</v>
      </c>
      <c r="I5633">
        <v>0</v>
      </c>
      <c r="J5633" t="s">
        <v>16</v>
      </c>
      <c r="K5633" s="20">
        <v>0</v>
      </c>
      <c r="L5633" s="20">
        <v>1</v>
      </c>
      <c r="M5633" t="str">
        <f>_xlfn.XLOOKUP(Production_Downtime_Cleaned[[#This Row],[machine_id]],Machine_master[machine_id],Machine_master[department])</f>
        <v>Assembly</v>
      </c>
    </row>
    <row r="5634" spans="1:13">
      <c r="A5634" s="19">
        <v>45892</v>
      </c>
      <c r="B5634" t="s">
        <v>23</v>
      </c>
      <c r="C5634" t="s">
        <v>17</v>
      </c>
      <c r="D5634">
        <v>8</v>
      </c>
      <c r="E5634">
        <v>0</v>
      </c>
      <c r="F5634">
        <v>8</v>
      </c>
      <c r="G5634">
        <v>3612</v>
      </c>
      <c r="H5634" t="s">
        <v>15</v>
      </c>
      <c r="I5634">
        <v>0</v>
      </c>
      <c r="J5634" t="s">
        <v>16</v>
      </c>
      <c r="K5634" s="20">
        <v>0</v>
      </c>
      <c r="L5634" s="20">
        <v>1</v>
      </c>
      <c r="M5634" t="str">
        <f>_xlfn.XLOOKUP(Production_Downtime_Cleaned[[#This Row],[machine_id]],Machine_master[machine_id],Machine_master[department])</f>
        <v>Assembly</v>
      </c>
    </row>
    <row r="5635" spans="1:13">
      <c r="A5635" s="19">
        <v>45892</v>
      </c>
      <c r="B5635" t="s">
        <v>23</v>
      </c>
      <c r="C5635" t="s">
        <v>18</v>
      </c>
      <c r="D5635">
        <v>8</v>
      </c>
      <c r="E5635">
        <v>6.3</v>
      </c>
      <c r="F5635">
        <v>1.7</v>
      </c>
      <c r="G5635">
        <v>726</v>
      </c>
      <c r="H5635" t="s">
        <v>28</v>
      </c>
      <c r="I5635">
        <v>14100</v>
      </c>
      <c r="J5635" t="s">
        <v>16</v>
      </c>
      <c r="K5635" s="20">
        <v>0.79</v>
      </c>
      <c r="L5635" s="20">
        <v>0.21</v>
      </c>
      <c r="M5635" t="str">
        <f>_xlfn.XLOOKUP(Production_Downtime_Cleaned[[#This Row],[machine_id]],Machine_master[machine_id],Machine_master[department])</f>
        <v>Assembly</v>
      </c>
    </row>
    <row r="5636" spans="1:13">
      <c r="A5636" s="19">
        <v>45892</v>
      </c>
      <c r="B5636" t="s">
        <v>24</v>
      </c>
      <c r="C5636" t="s">
        <v>14</v>
      </c>
      <c r="D5636">
        <v>8</v>
      </c>
      <c r="E5636">
        <v>0</v>
      </c>
      <c r="F5636">
        <v>8</v>
      </c>
      <c r="G5636">
        <v>3149</v>
      </c>
      <c r="H5636" t="s">
        <v>15</v>
      </c>
      <c r="I5636">
        <v>0</v>
      </c>
      <c r="J5636" t="s">
        <v>16</v>
      </c>
      <c r="K5636" s="20">
        <v>0</v>
      </c>
      <c r="L5636" s="20">
        <v>1</v>
      </c>
      <c r="M5636" t="str">
        <f>_xlfn.XLOOKUP(Production_Downtime_Cleaned[[#This Row],[machine_id]],Machine_master[machine_id],Machine_master[department])</f>
        <v>Assembly</v>
      </c>
    </row>
    <row r="5637" spans="1:13">
      <c r="A5637" s="19">
        <v>45892</v>
      </c>
      <c r="B5637" t="s">
        <v>24</v>
      </c>
      <c r="C5637" t="s">
        <v>17</v>
      </c>
      <c r="D5637">
        <v>8</v>
      </c>
      <c r="E5637">
        <v>1.5</v>
      </c>
      <c r="F5637">
        <v>6.5</v>
      </c>
      <c r="G5637">
        <v>2593</v>
      </c>
      <c r="H5637" t="s">
        <v>30</v>
      </c>
      <c r="I5637">
        <v>13200</v>
      </c>
      <c r="J5637" t="s">
        <v>16</v>
      </c>
      <c r="K5637" s="20">
        <v>0.19</v>
      </c>
      <c r="L5637" s="20">
        <v>0.81</v>
      </c>
      <c r="M5637" t="str">
        <f>_xlfn.XLOOKUP(Production_Downtime_Cleaned[[#This Row],[machine_id]],Machine_master[machine_id],Machine_master[department])</f>
        <v>Assembly</v>
      </c>
    </row>
    <row r="5638" spans="1:13">
      <c r="A5638" s="19">
        <v>45892</v>
      </c>
      <c r="B5638" t="s">
        <v>24</v>
      </c>
      <c r="C5638" t="s">
        <v>18</v>
      </c>
      <c r="D5638">
        <v>8</v>
      </c>
      <c r="E5638">
        <v>0</v>
      </c>
      <c r="F5638">
        <v>8</v>
      </c>
      <c r="G5638">
        <v>3124</v>
      </c>
      <c r="H5638" t="s">
        <v>15</v>
      </c>
      <c r="I5638">
        <v>0</v>
      </c>
      <c r="J5638" t="s">
        <v>16</v>
      </c>
      <c r="K5638" s="20">
        <v>0</v>
      </c>
      <c r="L5638" s="20">
        <v>1</v>
      </c>
      <c r="M5638" t="str">
        <f>_xlfn.XLOOKUP(Production_Downtime_Cleaned[[#This Row],[machine_id]],Machine_master[machine_id],Machine_master[department])</f>
        <v>Assembly</v>
      </c>
    </row>
    <row r="5639" spans="1:13">
      <c r="A5639" s="19">
        <v>45892</v>
      </c>
      <c r="B5639" t="s">
        <v>25</v>
      </c>
      <c r="C5639" t="s">
        <v>14</v>
      </c>
      <c r="D5639">
        <v>8</v>
      </c>
      <c r="E5639">
        <v>0</v>
      </c>
      <c r="F5639">
        <v>8</v>
      </c>
      <c r="G5639">
        <v>3972</v>
      </c>
      <c r="H5639" t="s">
        <v>15</v>
      </c>
      <c r="I5639">
        <v>0</v>
      </c>
      <c r="J5639" t="s">
        <v>16</v>
      </c>
      <c r="K5639" s="20">
        <v>0</v>
      </c>
      <c r="L5639" s="20">
        <v>1</v>
      </c>
      <c r="M5639" t="str">
        <f>_xlfn.XLOOKUP(Production_Downtime_Cleaned[[#This Row],[machine_id]],Machine_master[machine_id],Machine_master[department])</f>
        <v>Cutting</v>
      </c>
    </row>
    <row r="5640" spans="1:13">
      <c r="A5640" s="19">
        <v>45892</v>
      </c>
      <c r="B5640" t="s">
        <v>25</v>
      </c>
      <c r="C5640" t="s">
        <v>17</v>
      </c>
      <c r="D5640">
        <v>8</v>
      </c>
      <c r="E5640">
        <v>0.7</v>
      </c>
      <c r="F5640">
        <v>7.3</v>
      </c>
      <c r="G5640">
        <v>3558</v>
      </c>
      <c r="H5640" t="s">
        <v>29</v>
      </c>
      <c r="I5640">
        <v>6700</v>
      </c>
      <c r="J5640" t="s">
        <v>16</v>
      </c>
      <c r="K5640" s="20">
        <v>0.09</v>
      </c>
      <c r="L5640" s="20">
        <v>0.91</v>
      </c>
      <c r="M5640" t="str">
        <f>_xlfn.XLOOKUP(Production_Downtime_Cleaned[[#This Row],[machine_id]],Machine_master[machine_id],Machine_master[department])</f>
        <v>Cutting</v>
      </c>
    </row>
    <row r="5641" spans="1:13">
      <c r="A5641" s="19">
        <v>45892</v>
      </c>
      <c r="B5641" t="s">
        <v>25</v>
      </c>
      <c r="C5641" t="s">
        <v>18</v>
      </c>
      <c r="D5641">
        <v>8</v>
      </c>
      <c r="E5641">
        <v>0</v>
      </c>
      <c r="F5641">
        <v>8</v>
      </c>
      <c r="G5641">
        <v>3979</v>
      </c>
      <c r="H5641" t="s">
        <v>15</v>
      </c>
      <c r="I5641">
        <v>0</v>
      </c>
      <c r="J5641" t="s">
        <v>16</v>
      </c>
      <c r="K5641" s="20">
        <v>0</v>
      </c>
      <c r="L5641" s="20">
        <v>1</v>
      </c>
      <c r="M5641" t="str">
        <f>_xlfn.XLOOKUP(Production_Downtime_Cleaned[[#This Row],[machine_id]],Machine_master[machine_id],Machine_master[department])</f>
        <v>Cutting</v>
      </c>
    </row>
    <row r="5642" spans="1:13">
      <c r="A5642" s="19">
        <v>45893</v>
      </c>
      <c r="B5642" t="s">
        <v>13</v>
      </c>
      <c r="C5642" t="s">
        <v>14</v>
      </c>
      <c r="D5642">
        <v>8</v>
      </c>
      <c r="E5642">
        <v>0</v>
      </c>
      <c r="F5642">
        <v>8</v>
      </c>
      <c r="G5642">
        <v>4908</v>
      </c>
      <c r="H5642" t="s">
        <v>15</v>
      </c>
      <c r="I5642">
        <v>0</v>
      </c>
      <c r="J5642" t="s">
        <v>16</v>
      </c>
      <c r="K5642" s="20">
        <v>0</v>
      </c>
      <c r="L5642" s="20">
        <v>1</v>
      </c>
      <c r="M5642" t="str">
        <f>_xlfn.XLOOKUP(Production_Downtime_Cleaned[[#This Row],[machine_id]],Machine_master[machine_id],Machine_master[department])</f>
        <v>Stamping</v>
      </c>
    </row>
    <row r="5643" spans="1:13">
      <c r="A5643" s="19">
        <v>45893</v>
      </c>
      <c r="B5643" t="s">
        <v>13</v>
      </c>
      <c r="C5643" t="s">
        <v>17</v>
      </c>
      <c r="D5643">
        <v>8</v>
      </c>
      <c r="E5643">
        <v>0</v>
      </c>
      <c r="F5643">
        <v>8</v>
      </c>
      <c r="G5643">
        <v>5263</v>
      </c>
      <c r="H5643" t="s">
        <v>15</v>
      </c>
      <c r="I5643">
        <v>0</v>
      </c>
      <c r="J5643" t="s">
        <v>16</v>
      </c>
      <c r="K5643" s="20">
        <v>0</v>
      </c>
      <c r="L5643" s="20">
        <v>1</v>
      </c>
      <c r="M5643" t="str">
        <f>_xlfn.XLOOKUP(Production_Downtime_Cleaned[[#This Row],[machine_id]],Machine_master[machine_id],Machine_master[department])</f>
        <v>Stamping</v>
      </c>
    </row>
    <row r="5644" spans="1:13">
      <c r="A5644" s="19">
        <v>45893</v>
      </c>
      <c r="B5644" t="s">
        <v>13</v>
      </c>
      <c r="C5644" t="s">
        <v>18</v>
      </c>
      <c r="D5644">
        <v>8</v>
      </c>
      <c r="E5644">
        <v>0</v>
      </c>
      <c r="F5644">
        <v>8</v>
      </c>
      <c r="G5644">
        <v>4832</v>
      </c>
      <c r="H5644" t="s">
        <v>15</v>
      </c>
      <c r="I5644">
        <v>0</v>
      </c>
      <c r="J5644" t="s">
        <v>16</v>
      </c>
      <c r="K5644" s="20">
        <v>0</v>
      </c>
      <c r="L5644" s="20">
        <v>1</v>
      </c>
      <c r="M5644" t="str">
        <f>_xlfn.XLOOKUP(Production_Downtime_Cleaned[[#This Row],[machine_id]],Machine_master[machine_id],Machine_master[department])</f>
        <v>Stamping</v>
      </c>
    </row>
    <row r="5645" spans="1:13">
      <c r="A5645" s="19">
        <v>45893</v>
      </c>
      <c r="B5645" t="s">
        <v>19</v>
      </c>
      <c r="C5645" t="s">
        <v>14</v>
      </c>
      <c r="D5645">
        <v>8</v>
      </c>
      <c r="E5645">
        <v>0</v>
      </c>
      <c r="F5645">
        <v>8</v>
      </c>
      <c r="G5645">
        <v>5000</v>
      </c>
      <c r="H5645" t="s">
        <v>15</v>
      </c>
      <c r="I5645">
        <v>0</v>
      </c>
      <c r="J5645" t="s">
        <v>16</v>
      </c>
      <c r="K5645" s="20">
        <v>0</v>
      </c>
      <c r="L5645" s="20">
        <v>1</v>
      </c>
      <c r="M5645" t="str">
        <f>_xlfn.XLOOKUP(Production_Downtime_Cleaned[[#This Row],[machine_id]],Machine_master[machine_id],Machine_master[department])</f>
        <v>Stamping</v>
      </c>
    </row>
    <row r="5646" spans="1:13">
      <c r="A5646" s="19">
        <v>45893</v>
      </c>
      <c r="B5646" t="s">
        <v>19</v>
      </c>
      <c r="C5646" t="s">
        <v>17</v>
      </c>
      <c r="D5646">
        <v>8</v>
      </c>
      <c r="E5646">
        <v>0</v>
      </c>
      <c r="F5646">
        <v>8</v>
      </c>
      <c r="G5646">
        <v>5170</v>
      </c>
      <c r="H5646" t="s">
        <v>15</v>
      </c>
      <c r="I5646">
        <v>0</v>
      </c>
      <c r="J5646" t="s">
        <v>16</v>
      </c>
      <c r="K5646" s="20">
        <v>0</v>
      </c>
      <c r="L5646" s="20">
        <v>1</v>
      </c>
      <c r="M5646" t="str">
        <f>_xlfn.XLOOKUP(Production_Downtime_Cleaned[[#This Row],[machine_id]],Machine_master[machine_id],Machine_master[department])</f>
        <v>Stamping</v>
      </c>
    </row>
    <row r="5647" spans="1:13">
      <c r="A5647" s="19">
        <v>45893</v>
      </c>
      <c r="B5647" t="s">
        <v>19</v>
      </c>
      <c r="C5647" t="s">
        <v>18</v>
      </c>
      <c r="D5647">
        <v>8</v>
      </c>
      <c r="E5647">
        <v>6.7</v>
      </c>
      <c r="F5647">
        <v>1.3</v>
      </c>
      <c r="G5647">
        <v>947</v>
      </c>
      <c r="H5647" t="s">
        <v>28</v>
      </c>
      <c r="I5647">
        <v>3300</v>
      </c>
      <c r="J5647" t="s">
        <v>16</v>
      </c>
      <c r="K5647" s="20">
        <v>0.84</v>
      </c>
      <c r="L5647" s="20">
        <v>0.16</v>
      </c>
      <c r="M5647" t="str">
        <f>_xlfn.XLOOKUP(Production_Downtime_Cleaned[[#This Row],[machine_id]],Machine_master[machine_id],Machine_master[department])</f>
        <v>Stamping</v>
      </c>
    </row>
    <row r="5648" spans="1:13">
      <c r="A5648" s="19">
        <v>45893</v>
      </c>
      <c r="B5648" t="s">
        <v>20</v>
      </c>
      <c r="C5648" t="s">
        <v>14</v>
      </c>
      <c r="D5648">
        <v>8</v>
      </c>
      <c r="E5648">
        <v>0</v>
      </c>
      <c r="F5648">
        <v>8</v>
      </c>
      <c r="G5648">
        <v>4396</v>
      </c>
      <c r="H5648" t="s">
        <v>15</v>
      </c>
      <c r="I5648">
        <v>0</v>
      </c>
      <c r="J5648" t="s">
        <v>16</v>
      </c>
      <c r="K5648" s="20">
        <v>0</v>
      </c>
      <c r="L5648" s="20">
        <v>1</v>
      </c>
      <c r="M5648" t="str">
        <f>_xlfn.XLOOKUP(Production_Downtime_Cleaned[[#This Row],[machine_id]],Machine_master[machine_id],Machine_master[department])</f>
        <v>Stamping</v>
      </c>
    </row>
    <row r="5649" spans="1:13">
      <c r="A5649" s="19">
        <v>45893</v>
      </c>
      <c r="B5649" t="s">
        <v>20</v>
      </c>
      <c r="C5649" t="s">
        <v>17</v>
      </c>
      <c r="D5649">
        <v>8</v>
      </c>
      <c r="E5649">
        <v>5.4</v>
      </c>
      <c r="F5649">
        <v>2.6</v>
      </c>
      <c r="G5649">
        <v>1467</v>
      </c>
      <c r="H5649" t="s">
        <v>27</v>
      </c>
      <c r="I5649">
        <v>8200</v>
      </c>
      <c r="J5649" t="s">
        <v>16</v>
      </c>
      <c r="K5649" s="20">
        <v>0.68</v>
      </c>
      <c r="L5649" s="20">
        <v>0.33</v>
      </c>
      <c r="M5649" t="str">
        <f>_xlfn.XLOOKUP(Production_Downtime_Cleaned[[#This Row],[machine_id]],Machine_master[machine_id],Machine_master[department])</f>
        <v>Stamping</v>
      </c>
    </row>
    <row r="5650" spans="1:13">
      <c r="A5650" s="19">
        <v>45893</v>
      </c>
      <c r="B5650" t="s">
        <v>20</v>
      </c>
      <c r="C5650" t="s">
        <v>18</v>
      </c>
      <c r="D5650">
        <v>8</v>
      </c>
      <c r="E5650">
        <v>0</v>
      </c>
      <c r="F5650">
        <v>8</v>
      </c>
      <c r="G5650">
        <v>4664</v>
      </c>
      <c r="H5650" t="s">
        <v>15</v>
      </c>
      <c r="I5650">
        <v>0</v>
      </c>
      <c r="J5650" t="s">
        <v>16</v>
      </c>
      <c r="K5650" s="20">
        <v>0</v>
      </c>
      <c r="L5650" s="20">
        <v>1</v>
      </c>
      <c r="M5650" t="str">
        <f>_xlfn.XLOOKUP(Production_Downtime_Cleaned[[#This Row],[machine_id]],Machine_master[machine_id],Machine_master[department])</f>
        <v>Stamping</v>
      </c>
    </row>
    <row r="5651" spans="1:13">
      <c r="A5651" s="19">
        <v>45893</v>
      </c>
      <c r="B5651" t="s">
        <v>21</v>
      </c>
      <c r="C5651" t="s">
        <v>14</v>
      </c>
      <c r="D5651">
        <v>8</v>
      </c>
      <c r="E5651">
        <v>4.2</v>
      </c>
      <c r="F5651">
        <v>3.8</v>
      </c>
      <c r="G5651">
        <v>309</v>
      </c>
      <c r="H5651" t="s">
        <v>27</v>
      </c>
      <c r="I5651">
        <v>5300</v>
      </c>
      <c r="J5651" t="s">
        <v>16</v>
      </c>
      <c r="K5651" s="20">
        <v>0.53</v>
      </c>
      <c r="L5651" s="20">
        <v>0.48</v>
      </c>
      <c r="M5651" t="str">
        <f>_xlfn.XLOOKUP(Production_Downtime_Cleaned[[#This Row],[machine_id]],Machine_master[machine_id],Machine_master[department])</f>
        <v>Machining</v>
      </c>
    </row>
    <row r="5652" spans="1:13">
      <c r="A5652" s="19">
        <v>45893</v>
      </c>
      <c r="B5652" t="s">
        <v>21</v>
      </c>
      <c r="C5652" t="s">
        <v>17</v>
      </c>
      <c r="D5652">
        <v>8</v>
      </c>
      <c r="E5652">
        <v>0</v>
      </c>
      <c r="F5652">
        <v>8</v>
      </c>
      <c r="G5652">
        <v>707</v>
      </c>
      <c r="H5652" t="s">
        <v>15</v>
      </c>
      <c r="I5652">
        <v>0</v>
      </c>
      <c r="J5652" t="s">
        <v>16</v>
      </c>
      <c r="K5652" s="20">
        <v>0</v>
      </c>
      <c r="L5652" s="20">
        <v>1</v>
      </c>
      <c r="M5652" t="str">
        <f>_xlfn.XLOOKUP(Production_Downtime_Cleaned[[#This Row],[machine_id]],Machine_master[machine_id],Machine_master[department])</f>
        <v>Machining</v>
      </c>
    </row>
    <row r="5653" spans="1:13">
      <c r="A5653" s="19">
        <v>45893</v>
      </c>
      <c r="B5653" t="s">
        <v>21</v>
      </c>
      <c r="C5653" t="s">
        <v>18</v>
      </c>
      <c r="D5653">
        <v>8</v>
      </c>
      <c r="E5653">
        <v>0</v>
      </c>
      <c r="F5653">
        <v>8</v>
      </c>
      <c r="G5653">
        <v>593</v>
      </c>
      <c r="H5653" t="s">
        <v>15</v>
      </c>
      <c r="I5653">
        <v>0</v>
      </c>
      <c r="J5653" t="s">
        <v>16</v>
      </c>
      <c r="K5653" s="20">
        <v>0</v>
      </c>
      <c r="L5653" s="20">
        <v>1</v>
      </c>
      <c r="M5653" t="str">
        <f>_xlfn.XLOOKUP(Production_Downtime_Cleaned[[#This Row],[machine_id]],Machine_master[machine_id],Machine_master[department])</f>
        <v>Machining</v>
      </c>
    </row>
    <row r="5654" spans="1:13">
      <c r="A5654" s="19">
        <v>45893</v>
      </c>
      <c r="B5654" t="s">
        <v>22</v>
      </c>
      <c r="C5654" t="s">
        <v>14</v>
      </c>
      <c r="D5654">
        <v>8</v>
      </c>
      <c r="E5654">
        <v>0</v>
      </c>
      <c r="F5654">
        <v>8</v>
      </c>
      <c r="G5654">
        <v>746</v>
      </c>
      <c r="H5654" t="s">
        <v>15</v>
      </c>
      <c r="I5654">
        <v>0</v>
      </c>
      <c r="J5654" t="s">
        <v>16</v>
      </c>
      <c r="K5654" s="20">
        <v>0</v>
      </c>
      <c r="L5654" s="20">
        <v>1</v>
      </c>
      <c r="M5654" t="str">
        <f>_xlfn.XLOOKUP(Production_Downtime_Cleaned[[#This Row],[machine_id]],Machine_master[machine_id],Machine_master[department])</f>
        <v>Machining</v>
      </c>
    </row>
    <row r="5655" spans="1:13">
      <c r="A5655" s="19">
        <v>45893</v>
      </c>
      <c r="B5655" t="s">
        <v>22</v>
      </c>
      <c r="C5655" t="s">
        <v>17</v>
      </c>
      <c r="D5655">
        <v>8</v>
      </c>
      <c r="E5655">
        <v>0</v>
      </c>
      <c r="F5655">
        <v>8</v>
      </c>
      <c r="G5655">
        <v>735</v>
      </c>
      <c r="H5655" t="s">
        <v>15</v>
      </c>
      <c r="I5655">
        <v>0</v>
      </c>
      <c r="J5655" t="s">
        <v>16</v>
      </c>
      <c r="K5655" s="20">
        <v>0</v>
      </c>
      <c r="L5655" s="20">
        <v>1</v>
      </c>
      <c r="M5655" t="str">
        <f>_xlfn.XLOOKUP(Production_Downtime_Cleaned[[#This Row],[machine_id]],Machine_master[machine_id],Machine_master[department])</f>
        <v>Machining</v>
      </c>
    </row>
    <row r="5656" spans="1:13">
      <c r="A5656" s="19">
        <v>45893</v>
      </c>
      <c r="B5656" t="s">
        <v>22</v>
      </c>
      <c r="C5656" t="s">
        <v>18</v>
      </c>
      <c r="D5656">
        <v>8</v>
      </c>
      <c r="E5656">
        <v>3.8</v>
      </c>
      <c r="F5656">
        <v>4.2</v>
      </c>
      <c r="G5656">
        <v>395</v>
      </c>
      <c r="H5656" t="s">
        <v>26</v>
      </c>
      <c r="I5656">
        <v>8000</v>
      </c>
      <c r="J5656" t="s">
        <v>16</v>
      </c>
      <c r="K5656" s="20">
        <v>0.48</v>
      </c>
      <c r="L5656" s="20">
        <v>0.53</v>
      </c>
      <c r="M5656" t="str">
        <f>_xlfn.XLOOKUP(Production_Downtime_Cleaned[[#This Row],[machine_id]],Machine_master[machine_id],Machine_master[department])</f>
        <v>Machining</v>
      </c>
    </row>
    <row r="5657" spans="1:13">
      <c r="A5657" s="19">
        <v>45893</v>
      </c>
      <c r="B5657" t="s">
        <v>23</v>
      </c>
      <c r="C5657" t="s">
        <v>14</v>
      </c>
      <c r="D5657">
        <v>8</v>
      </c>
      <c r="E5657">
        <v>1.7</v>
      </c>
      <c r="F5657">
        <v>6.3</v>
      </c>
      <c r="G5657">
        <v>2716</v>
      </c>
      <c r="H5657" t="s">
        <v>30</v>
      </c>
      <c r="I5657">
        <v>3900</v>
      </c>
      <c r="J5657" t="s">
        <v>16</v>
      </c>
      <c r="K5657" s="20">
        <v>0.21</v>
      </c>
      <c r="L5657" s="20">
        <v>0.79</v>
      </c>
      <c r="M5657" t="str">
        <f>_xlfn.XLOOKUP(Production_Downtime_Cleaned[[#This Row],[machine_id]],Machine_master[machine_id],Machine_master[department])</f>
        <v>Assembly</v>
      </c>
    </row>
    <row r="5658" spans="1:13">
      <c r="A5658" s="19">
        <v>45893</v>
      </c>
      <c r="B5658" t="s">
        <v>23</v>
      </c>
      <c r="C5658" t="s">
        <v>17</v>
      </c>
      <c r="D5658">
        <v>8</v>
      </c>
      <c r="E5658">
        <v>0</v>
      </c>
      <c r="F5658">
        <v>8</v>
      </c>
      <c r="G5658">
        <v>3438</v>
      </c>
      <c r="H5658" t="s">
        <v>15</v>
      </c>
      <c r="I5658">
        <v>0</v>
      </c>
      <c r="J5658" t="s">
        <v>16</v>
      </c>
      <c r="K5658" s="20">
        <v>0</v>
      </c>
      <c r="L5658" s="20">
        <v>1</v>
      </c>
      <c r="M5658" t="str">
        <f>_xlfn.XLOOKUP(Production_Downtime_Cleaned[[#This Row],[machine_id]],Machine_master[machine_id],Machine_master[department])</f>
        <v>Assembly</v>
      </c>
    </row>
    <row r="5659" spans="1:13">
      <c r="A5659" s="19">
        <v>45893</v>
      </c>
      <c r="B5659" t="s">
        <v>23</v>
      </c>
      <c r="C5659" t="s">
        <v>18</v>
      </c>
      <c r="D5659">
        <v>8</v>
      </c>
      <c r="E5659">
        <v>0</v>
      </c>
      <c r="F5659">
        <v>8</v>
      </c>
      <c r="G5659">
        <v>3800</v>
      </c>
      <c r="H5659" t="s">
        <v>15</v>
      </c>
      <c r="I5659">
        <v>0</v>
      </c>
      <c r="J5659" t="s">
        <v>16</v>
      </c>
      <c r="K5659" s="20">
        <v>0</v>
      </c>
      <c r="L5659" s="20">
        <v>1</v>
      </c>
      <c r="M5659" t="str">
        <f>_xlfn.XLOOKUP(Production_Downtime_Cleaned[[#This Row],[machine_id]],Machine_master[machine_id],Machine_master[department])</f>
        <v>Assembly</v>
      </c>
    </row>
    <row r="5660" spans="1:13">
      <c r="A5660" s="19">
        <v>45893</v>
      </c>
      <c r="B5660" t="s">
        <v>24</v>
      </c>
      <c r="C5660" t="s">
        <v>14</v>
      </c>
      <c r="D5660">
        <v>8</v>
      </c>
      <c r="E5660">
        <v>2.6</v>
      </c>
      <c r="F5660">
        <v>5.4</v>
      </c>
      <c r="G5660">
        <v>2188</v>
      </c>
      <c r="H5660" t="s">
        <v>31</v>
      </c>
      <c r="I5660">
        <v>9800</v>
      </c>
      <c r="J5660" t="s">
        <v>16</v>
      </c>
      <c r="K5660" s="20">
        <v>0.33</v>
      </c>
      <c r="L5660" s="20">
        <v>0.68</v>
      </c>
      <c r="M5660" t="str">
        <f>_xlfn.XLOOKUP(Production_Downtime_Cleaned[[#This Row],[machine_id]],Machine_master[machine_id],Machine_master[department])</f>
        <v>Assembly</v>
      </c>
    </row>
    <row r="5661" spans="1:13">
      <c r="A5661" s="19">
        <v>45893</v>
      </c>
      <c r="B5661" t="s">
        <v>24</v>
      </c>
      <c r="C5661" t="s">
        <v>17</v>
      </c>
      <c r="D5661">
        <v>8</v>
      </c>
      <c r="E5661">
        <v>0</v>
      </c>
      <c r="F5661">
        <v>8</v>
      </c>
      <c r="G5661">
        <v>3520</v>
      </c>
      <c r="H5661" t="s">
        <v>15</v>
      </c>
      <c r="I5661">
        <v>0</v>
      </c>
      <c r="J5661" t="s">
        <v>16</v>
      </c>
      <c r="K5661" s="20">
        <v>0</v>
      </c>
      <c r="L5661" s="20">
        <v>1</v>
      </c>
      <c r="M5661" t="str">
        <f>_xlfn.XLOOKUP(Production_Downtime_Cleaned[[#This Row],[machine_id]],Machine_master[machine_id],Machine_master[department])</f>
        <v>Assembly</v>
      </c>
    </row>
    <row r="5662" spans="1:13">
      <c r="A5662" s="19">
        <v>45893</v>
      </c>
      <c r="B5662" t="s">
        <v>24</v>
      </c>
      <c r="C5662" t="s">
        <v>18</v>
      </c>
      <c r="D5662">
        <v>8</v>
      </c>
      <c r="E5662">
        <v>4.2</v>
      </c>
      <c r="F5662">
        <v>3.8</v>
      </c>
      <c r="G5662">
        <v>1672</v>
      </c>
      <c r="H5662" t="s">
        <v>26</v>
      </c>
      <c r="I5662">
        <v>11600</v>
      </c>
      <c r="J5662" t="s">
        <v>16</v>
      </c>
      <c r="K5662" s="20">
        <v>0.53</v>
      </c>
      <c r="L5662" s="20">
        <v>0.48</v>
      </c>
      <c r="M5662" t="str">
        <f>_xlfn.XLOOKUP(Production_Downtime_Cleaned[[#This Row],[machine_id]],Machine_master[machine_id],Machine_master[department])</f>
        <v>Assembly</v>
      </c>
    </row>
    <row r="5663" spans="1:13">
      <c r="A5663" s="19">
        <v>45893</v>
      </c>
      <c r="B5663" t="s">
        <v>25</v>
      </c>
      <c r="C5663" t="s">
        <v>14</v>
      </c>
      <c r="D5663">
        <v>8</v>
      </c>
      <c r="E5663">
        <v>0.5</v>
      </c>
      <c r="F5663">
        <v>7.5</v>
      </c>
      <c r="G5663">
        <v>3876</v>
      </c>
      <c r="H5663" t="s">
        <v>29</v>
      </c>
      <c r="I5663">
        <v>1800</v>
      </c>
      <c r="J5663" t="s">
        <v>16</v>
      </c>
      <c r="K5663" s="20">
        <v>0.06</v>
      </c>
      <c r="L5663" s="20">
        <v>0.94</v>
      </c>
      <c r="M5663" t="str">
        <f>_xlfn.XLOOKUP(Production_Downtime_Cleaned[[#This Row],[machine_id]],Machine_master[machine_id],Machine_master[department])</f>
        <v>Cutting</v>
      </c>
    </row>
    <row r="5664" spans="1:13">
      <c r="A5664" s="19">
        <v>45893</v>
      </c>
      <c r="B5664" t="s">
        <v>25</v>
      </c>
      <c r="C5664" t="s">
        <v>17</v>
      </c>
      <c r="D5664">
        <v>8</v>
      </c>
      <c r="E5664">
        <v>0</v>
      </c>
      <c r="F5664">
        <v>8</v>
      </c>
      <c r="G5664">
        <v>3964</v>
      </c>
      <c r="H5664" t="s">
        <v>15</v>
      </c>
      <c r="I5664">
        <v>0</v>
      </c>
      <c r="J5664" t="s">
        <v>16</v>
      </c>
      <c r="K5664" s="20">
        <v>0</v>
      </c>
      <c r="L5664" s="20">
        <v>1</v>
      </c>
      <c r="M5664" t="str">
        <f>_xlfn.XLOOKUP(Production_Downtime_Cleaned[[#This Row],[machine_id]],Machine_master[machine_id],Machine_master[department])</f>
        <v>Cutting</v>
      </c>
    </row>
    <row r="5665" spans="1:13">
      <c r="A5665" s="19">
        <v>45893</v>
      </c>
      <c r="B5665" t="s">
        <v>25</v>
      </c>
      <c r="C5665" t="s">
        <v>18</v>
      </c>
      <c r="D5665">
        <v>8</v>
      </c>
      <c r="E5665">
        <v>0</v>
      </c>
      <c r="F5665">
        <v>8</v>
      </c>
      <c r="G5665">
        <v>3635</v>
      </c>
      <c r="H5665" t="s">
        <v>15</v>
      </c>
      <c r="I5665">
        <v>0</v>
      </c>
      <c r="J5665" t="s">
        <v>16</v>
      </c>
      <c r="K5665" s="20">
        <v>0</v>
      </c>
      <c r="L5665" s="20">
        <v>1</v>
      </c>
      <c r="M5665" t="str">
        <f>_xlfn.XLOOKUP(Production_Downtime_Cleaned[[#This Row],[machine_id]],Machine_master[machine_id],Machine_master[department])</f>
        <v>Cutting</v>
      </c>
    </row>
    <row r="5666" spans="1:13">
      <c r="A5666" s="19">
        <v>45894</v>
      </c>
      <c r="B5666" t="s">
        <v>13</v>
      </c>
      <c r="C5666" t="s">
        <v>14</v>
      </c>
      <c r="D5666">
        <v>8</v>
      </c>
      <c r="E5666">
        <v>0</v>
      </c>
      <c r="F5666">
        <v>8</v>
      </c>
      <c r="G5666">
        <v>4819</v>
      </c>
      <c r="H5666" t="s">
        <v>15</v>
      </c>
      <c r="I5666">
        <v>0</v>
      </c>
      <c r="J5666" t="s">
        <v>16</v>
      </c>
      <c r="K5666" s="20">
        <v>0</v>
      </c>
      <c r="L5666" s="20">
        <v>1</v>
      </c>
      <c r="M5666" t="str">
        <f>_xlfn.XLOOKUP(Production_Downtime_Cleaned[[#This Row],[machine_id]],Machine_master[machine_id],Machine_master[department])</f>
        <v>Stamping</v>
      </c>
    </row>
    <row r="5667" spans="1:13">
      <c r="A5667" s="19">
        <v>45894</v>
      </c>
      <c r="B5667" t="s">
        <v>13</v>
      </c>
      <c r="C5667" t="s">
        <v>17</v>
      </c>
      <c r="D5667">
        <v>8</v>
      </c>
      <c r="E5667">
        <v>0</v>
      </c>
      <c r="F5667">
        <v>8</v>
      </c>
      <c r="G5667">
        <v>4922</v>
      </c>
      <c r="H5667" t="s">
        <v>15</v>
      </c>
      <c r="I5667">
        <v>0</v>
      </c>
      <c r="J5667" t="s">
        <v>16</v>
      </c>
      <c r="K5667" s="20">
        <v>0</v>
      </c>
      <c r="L5667" s="20">
        <v>1</v>
      </c>
      <c r="M5667" t="str">
        <f>_xlfn.XLOOKUP(Production_Downtime_Cleaned[[#This Row],[machine_id]],Machine_master[machine_id],Machine_master[department])</f>
        <v>Stamping</v>
      </c>
    </row>
    <row r="5668" spans="1:13">
      <c r="A5668" s="19">
        <v>45894</v>
      </c>
      <c r="B5668" t="s">
        <v>13</v>
      </c>
      <c r="C5668" t="s">
        <v>18</v>
      </c>
      <c r="D5668">
        <v>8</v>
      </c>
      <c r="E5668">
        <v>0</v>
      </c>
      <c r="F5668">
        <v>8</v>
      </c>
      <c r="G5668">
        <v>5046</v>
      </c>
      <c r="H5668" t="s">
        <v>15</v>
      </c>
      <c r="I5668">
        <v>0</v>
      </c>
      <c r="J5668" t="s">
        <v>16</v>
      </c>
      <c r="K5668" s="20">
        <v>0</v>
      </c>
      <c r="L5668" s="20">
        <v>1</v>
      </c>
      <c r="M5668" t="str">
        <f>_xlfn.XLOOKUP(Production_Downtime_Cleaned[[#This Row],[machine_id]],Machine_master[machine_id],Machine_master[department])</f>
        <v>Stamping</v>
      </c>
    </row>
    <row r="5669" spans="1:13">
      <c r="A5669" s="19">
        <v>45894</v>
      </c>
      <c r="B5669" t="s">
        <v>19</v>
      </c>
      <c r="C5669" t="s">
        <v>14</v>
      </c>
      <c r="D5669">
        <v>8</v>
      </c>
      <c r="E5669">
        <v>7</v>
      </c>
      <c r="F5669">
        <v>1</v>
      </c>
      <c r="G5669">
        <v>651</v>
      </c>
      <c r="H5669" t="s">
        <v>27</v>
      </c>
      <c r="I5669">
        <v>14600</v>
      </c>
      <c r="J5669" t="s">
        <v>16</v>
      </c>
      <c r="K5669" s="20">
        <v>0.88</v>
      </c>
      <c r="L5669" s="20">
        <v>0.13</v>
      </c>
      <c r="M5669" t="str">
        <f>_xlfn.XLOOKUP(Production_Downtime_Cleaned[[#This Row],[machine_id]],Machine_master[machine_id],Machine_master[department])</f>
        <v>Stamping</v>
      </c>
    </row>
    <row r="5670" spans="1:13">
      <c r="A5670" s="19">
        <v>45894</v>
      </c>
      <c r="B5670" t="s">
        <v>19</v>
      </c>
      <c r="C5670" t="s">
        <v>17</v>
      </c>
      <c r="D5670">
        <v>8</v>
      </c>
      <c r="E5670">
        <v>0</v>
      </c>
      <c r="F5670">
        <v>8</v>
      </c>
      <c r="G5670">
        <v>4994</v>
      </c>
      <c r="H5670" t="s">
        <v>15</v>
      </c>
      <c r="I5670">
        <v>0</v>
      </c>
      <c r="J5670" t="s">
        <v>16</v>
      </c>
      <c r="K5670" s="20">
        <v>0</v>
      </c>
      <c r="L5670" s="20">
        <v>1</v>
      </c>
      <c r="M5670" t="str">
        <f>_xlfn.XLOOKUP(Production_Downtime_Cleaned[[#This Row],[machine_id]],Machine_master[machine_id],Machine_master[department])</f>
        <v>Stamping</v>
      </c>
    </row>
    <row r="5671" spans="1:13">
      <c r="A5671" s="19">
        <v>45894</v>
      </c>
      <c r="B5671" t="s">
        <v>19</v>
      </c>
      <c r="C5671" t="s">
        <v>18</v>
      </c>
      <c r="D5671">
        <v>8</v>
      </c>
      <c r="E5671">
        <v>0</v>
      </c>
      <c r="F5671">
        <v>8</v>
      </c>
      <c r="G5671">
        <v>5303</v>
      </c>
      <c r="H5671" t="s">
        <v>15</v>
      </c>
      <c r="I5671">
        <v>0</v>
      </c>
      <c r="J5671" t="s">
        <v>16</v>
      </c>
      <c r="K5671" s="20">
        <v>0</v>
      </c>
      <c r="L5671" s="20">
        <v>1</v>
      </c>
      <c r="M5671" t="str">
        <f>_xlfn.XLOOKUP(Production_Downtime_Cleaned[[#This Row],[machine_id]],Machine_master[machine_id],Machine_master[department])</f>
        <v>Stamping</v>
      </c>
    </row>
    <row r="5672" spans="1:13">
      <c r="A5672" s="19">
        <v>45894</v>
      </c>
      <c r="B5672" t="s">
        <v>20</v>
      </c>
      <c r="C5672" t="s">
        <v>14</v>
      </c>
      <c r="D5672">
        <v>8</v>
      </c>
      <c r="E5672">
        <v>3.8</v>
      </c>
      <c r="F5672">
        <v>4.2</v>
      </c>
      <c r="G5672">
        <v>2587</v>
      </c>
      <c r="H5672" t="s">
        <v>27</v>
      </c>
      <c r="I5672">
        <v>5100</v>
      </c>
      <c r="J5672" t="s">
        <v>16</v>
      </c>
      <c r="K5672" s="20">
        <v>0.48</v>
      </c>
      <c r="L5672" s="20">
        <v>0.53</v>
      </c>
      <c r="M5672" t="str">
        <f>_xlfn.XLOOKUP(Production_Downtime_Cleaned[[#This Row],[machine_id]],Machine_master[machine_id],Machine_master[department])</f>
        <v>Stamping</v>
      </c>
    </row>
    <row r="5673" spans="1:13">
      <c r="A5673" s="19">
        <v>45894</v>
      </c>
      <c r="B5673" t="s">
        <v>20</v>
      </c>
      <c r="C5673" t="s">
        <v>17</v>
      </c>
      <c r="D5673">
        <v>8</v>
      </c>
      <c r="E5673">
        <v>3.5</v>
      </c>
      <c r="F5673">
        <v>4.5</v>
      </c>
      <c r="G5673">
        <v>2743</v>
      </c>
      <c r="H5673" t="s">
        <v>30</v>
      </c>
      <c r="I5673">
        <v>4600</v>
      </c>
      <c r="J5673" t="s">
        <v>16</v>
      </c>
      <c r="K5673" s="20">
        <v>0.44</v>
      </c>
      <c r="L5673" s="20">
        <v>0.56000000000000005</v>
      </c>
      <c r="M5673" t="str">
        <f>_xlfn.XLOOKUP(Production_Downtime_Cleaned[[#This Row],[machine_id]],Machine_master[machine_id],Machine_master[department])</f>
        <v>Stamping</v>
      </c>
    </row>
    <row r="5674" spans="1:13">
      <c r="A5674" s="19">
        <v>45894</v>
      </c>
      <c r="B5674" t="s">
        <v>20</v>
      </c>
      <c r="C5674" t="s">
        <v>18</v>
      </c>
      <c r="D5674">
        <v>8</v>
      </c>
      <c r="E5674">
        <v>3.2</v>
      </c>
      <c r="F5674">
        <v>4.8</v>
      </c>
      <c r="G5674">
        <v>2835</v>
      </c>
      <c r="H5674" t="s">
        <v>30</v>
      </c>
      <c r="I5674">
        <v>6800</v>
      </c>
      <c r="J5674" t="s">
        <v>16</v>
      </c>
      <c r="K5674" s="20">
        <v>0.4</v>
      </c>
      <c r="L5674" s="20">
        <v>0.6</v>
      </c>
      <c r="M5674" t="str">
        <f>_xlfn.XLOOKUP(Production_Downtime_Cleaned[[#This Row],[machine_id]],Machine_master[machine_id],Machine_master[department])</f>
        <v>Stamping</v>
      </c>
    </row>
    <row r="5675" spans="1:13">
      <c r="A5675" s="19">
        <v>45894</v>
      </c>
      <c r="B5675" t="s">
        <v>21</v>
      </c>
      <c r="C5675" t="s">
        <v>14</v>
      </c>
      <c r="D5675">
        <v>8</v>
      </c>
      <c r="E5675">
        <v>4.3</v>
      </c>
      <c r="F5675">
        <v>3.7</v>
      </c>
      <c r="G5675">
        <v>344</v>
      </c>
      <c r="H5675" t="s">
        <v>27</v>
      </c>
      <c r="I5675">
        <v>7000</v>
      </c>
      <c r="J5675" t="s">
        <v>16</v>
      </c>
      <c r="K5675" s="20">
        <v>0.54</v>
      </c>
      <c r="L5675" s="20">
        <v>0.46</v>
      </c>
      <c r="M5675" t="str">
        <f>_xlfn.XLOOKUP(Production_Downtime_Cleaned[[#This Row],[machine_id]],Machine_master[machine_id],Machine_master[department])</f>
        <v>Machining</v>
      </c>
    </row>
    <row r="5676" spans="1:13">
      <c r="A5676" s="19">
        <v>45894</v>
      </c>
      <c r="B5676" t="s">
        <v>21</v>
      </c>
      <c r="C5676" t="s">
        <v>17</v>
      </c>
      <c r="D5676">
        <v>8</v>
      </c>
      <c r="E5676">
        <v>0</v>
      </c>
      <c r="F5676">
        <v>8</v>
      </c>
      <c r="G5676">
        <v>665</v>
      </c>
      <c r="H5676" t="s">
        <v>15</v>
      </c>
      <c r="I5676">
        <v>0</v>
      </c>
      <c r="J5676" t="s">
        <v>16</v>
      </c>
      <c r="K5676" s="20">
        <v>0</v>
      </c>
      <c r="L5676" s="20">
        <v>1</v>
      </c>
      <c r="M5676" t="str">
        <f>_xlfn.XLOOKUP(Production_Downtime_Cleaned[[#This Row],[machine_id]],Machine_master[machine_id],Machine_master[department])</f>
        <v>Machining</v>
      </c>
    </row>
    <row r="5677" spans="1:13">
      <c r="A5677" s="19">
        <v>45894</v>
      </c>
      <c r="B5677" t="s">
        <v>21</v>
      </c>
      <c r="C5677" t="s">
        <v>18</v>
      </c>
      <c r="D5677">
        <v>8</v>
      </c>
      <c r="E5677">
        <v>0</v>
      </c>
      <c r="F5677">
        <v>8</v>
      </c>
      <c r="G5677">
        <v>718</v>
      </c>
      <c r="H5677" t="s">
        <v>15</v>
      </c>
      <c r="I5677">
        <v>0</v>
      </c>
      <c r="J5677" t="s">
        <v>16</v>
      </c>
      <c r="K5677" s="20">
        <v>0</v>
      </c>
      <c r="L5677" s="20">
        <v>1</v>
      </c>
      <c r="M5677" t="str">
        <f>_xlfn.XLOOKUP(Production_Downtime_Cleaned[[#This Row],[machine_id]],Machine_master[machine_id],Machine_master[department])</f>
        <v>Machining</v>
      </c>
    </row>
    <row r="5678" spans="1:13">
      <c r="A5678" s="19">
        <v>45894</v>
      </c>
      <c r="B5678" t="s">
        <v>22</v>
      </c>
      <c r="C5678" t="s">
        <v>14</v>
      </c>
      <c r="D5678">
        <v>8</v>
      </c>
      <c r="E5678">
        <v>1.5</v>
      </c>
      <c r="F5678">
        <v>6.5</v>
      </c>
      <c r="G5678">
        <v>637</v>
      </c>
      <c r="H5678" t="s">
        <v>26</v>
      </c>
      <c r="I5678">
        <v>11800</v>
      </c>
      <c r="J5678" t="s">
        <v>16</v>
      </c>
      <c r="K5678" s="20">
        <v>0.19</v>
      </c>
      <c r="L5678" s="20">
        <v>0.81</v>
      </c>
      <c r="M5678" t="str">
        <f>_xlfn.XLOOKUP(Production_Downtime_Cleaned[[#This Row],[machine_id]],Machine_master[machine_id],Machine_master[department])</f>
        <v>Machining</v>
      </c>
    </row>
    <row r="5679" spans="1:13">
      <c r="A5679" s="19">
        <v>45894</v>
      </c>
      <c r="B5679" t="s">
        <v>22</v>
      </c>
      <c r="C5679" t="s">
        <v>17</v>
      </c>
      <c r="D5679">
        <v>8</v>
      </c>
      <c r="E5679">
        <v>0</v>
      </c>
      <c r="F5679">
        <v>8</v>
      </c>
      <c r="G5679">
        <v>736</v>
      </c>
      <c r="H5679" t="s">
        <v>15</v>
      </c>
      <c r="I5679">
        <v>0</v>
      </c>
      <c r="J5679" t="s">
        <v>16</v>
      </c>
      <c r="K5679" s="20">
        <v>0</v>
      </c>
      <c r="L5679" s="20">
        <v>1</v>
      </c>
      <c r="M5679" t="str">
        <f>_xlfn.XLOOKUP(Production_Downtime_Cleaned[[#This Row],[machine_id]],Machine_master[machine_id],Machine_master[department])</f>
        <v>Machining</v>
      </c>
    </row>
    <row r="5680" spans="1:13">
      <c r="A5680" s="19">
        <v>45894</v>
      </c>
      <c r="B5680" t="s">
        <v>22</v>
      </c>
      <c r="C5680" t="s">
        <v>18</v>
      </c>
      <c r="D5680">
        <v>8</v>
      </c>
      <c r="E5680">
        <v>0</v>
      </c>
      <c r="F5680">
        <v>8</v>
      </c>
      <c r="G5680">
        <v>747</v>
      </c>
      <c r="H5680" t="s">
        <v>15</v>
      </c>
      <c r="I5680">
        <v>0</v>
      </c>
      <c r="J5680" t="s">
        <v>16</v>
      </c>
      <c r="K5680" s="20">
        <v>0</v>
      </c>
      <c r="L5680" s="20">
        <v>1</v>
      </c>
      <c r="M5680" t="str">
        <f>_xlfn.XLOOKUP(Production_Downtime_Cleaned[[#This Row],[machine_id]],Machine_master[machine_id],Machine_master[department])</f>
        <v>Machining</v>
      </c>
    </row>
    <row r="5681" spans="1:13">
      <c r="A5681" s="19">
        <v>45894</v>
      </c>
      <c r="B5681" t="s">
        <v>23</v>
      </c>
      <c r="C5681" t="s">
        <v>14</v>
      </c>
      <c r="D5681">
        <v>8</v>
      </c>
      <c r="E5681">
        <v>2.8</v>
      </c>
      <c r="F5681">
        <v>5.2</v>
      </c>
      <c r="G5681">
        <v>2246</v>
      </c>
      <c r="H5681" t="s">
        <v>28</v>
      </c>
      <c r="I5681">
        <v>15000</v>
      </c>
      <c r="J5681" t="s">
        <v>16</v>
      </c>
      <c r="K5681" s="20">
        <v>0.35</v>
      </c>
      <c r="L5681" s="20">
        <v>0.65</v>
      </c>
      <c r="M5681" t="str">
        <f>_xlfn.XLOOKUP(Production_Downtime_Cleaned[[#This Row],[machine_id]],Machine_master[machine_id],Machine_master[department])</f>
        <v>Assembly</v>
      </c>
    </row>
    <row r="5682" spans="1:13">
      <c r="A5682" s="19">
        <v>45894</v>
      </c>
      <c r="B5682" t="s">
        <v>23</v>
      </c>
      <c r="C5682" t="s">
        <v>17</v>
      </c>
      <c r="D5682">
        <v>8</v>
      </c>
      <c r="E5682">
        <v>0</v>
      </c>
      <c r="F5682">
        <v>8</v>
      </c>
      <c r="G5682">
        <v>3348</v>
      </c>
      <c r="H5682" t="s">
        <v>15</v>
      </c>
      <c r="I5682">
        <v>0</v>
      </c>
      <c r="J5682" t="s">
        <v>16</v>
      </c>
      <c r="K5682" s="20">
        <v>0</v>
      </c>
      <c r="L5682" s="20">
        <v>1</v>
      </c>
      <c r="M5682" t="str">
        <f>_xlfn.XLOOKUP(Production_Downtime_Cleaned[[#This Row],[machine_id]],Machine_master[machine_id],Machine_master[department])</f>
        <v>Assembly</v>
      </c>
    </row>
    <row r="5683" spans="1:13">
      <c r="A5683" s="19">
        <v>45894</v>
      </c>
      <c r="B5683" t="s">
        <v>23</v>
      </c>
      <c r="C5683" t="s">
        <v>18</v>
      </c>
      <c r="D5683">
        <v>8</v>
      </c>
      <c r="E5683">
        <v>0</v>
      </c>
      <c r="F5683">
        <v>8</v>
      </c>
      <c r="G5683">
        <v>3321</v>
      </c>
      <c r="H5683" t="s">
        <v>15</v>
      </c>
      <c r="I5683">
        <v>0</v>
      </c>
      <c r="J5683" t="s">
        <v>16</v>
      </c>
      <c r="K5683" s="20">
        <v>0</v>
      </c>
      <c r="L5683" s="20">
        <v>1</v>
      </c>
      <c r="M5683" t="str">
        <f>_xlfn.XLOOKUP(Production_Downtime_Cleaned[[#This Row],[machine_id]],Machine_master[machine_id],Machine_master[department])</f>
        <v>Assembly</v>
      </c>
    </row>
    <row r="5684" spans="1:13">
      <c r="A5684" s="19">
        <v>45894</v>
      </c>
      <c r="B5684" t="s">
        <v>24</v>
      </c>
      <c r="C5684" t="s">
        <v>14</v>
      </c>
      <c r="D5684">
        <v>8</v>
      </c>
      <c r="E5684">
        <v>0</v>
      </c>
      <c r="F5684">
        <v>8</v>
      </c>
      <c r="G5684">
        <v>3174</v>
      </c>
      <c r="H5684" t="s">
        <v>15</v>
      </c>
      <c r="I5684">
        <v>0</v>
      </c>
      <c r="J5684" t="s">
        <v>16</v>
      </c>
      <c r="K5684" s="20">
        <v>0</v>
      </c>
      <c r="L5684" s="20">
        <v>1</v>
      </c>
      <c r="M5684" t="str">
        <f>_xlfn.XLOOKUP(Production_Downtime_Cleaned[[#This Row],[machine_id]],Machine_master[machine_id],Machine_master[department])</f>
        <v>Assembly</v>
      </c>
    </row>
    <row r="5685" spans="1:13">
      <c r="A5685" s="19">
        <v>45894</v>
      </c>
      <c r="B5685" t="s">
        <v>24</v>
      </c>
      <c r="C5685" t="s">
        <v>17</v>
      </c>
      <c r="D5685">
        <v>8</v>
      </c>
      <c r="E5685">
        <v>0</v>
      </c>
      <c r="F5685">
        <v>8</v>
      </c>
      <c r="G5685">
        <v>3187</v>
      </c>
      <c r="H5685" t="s">
        <v>15</v>
      </c>
      <c r="I5685">
        <v>0</v>
      </c>
      <c r="J5685" t="s">
        <v>16</v>
      </c>
      <c r="K5685" s="20">
        <v>0</v>
      </c>
      <c r="L5685" s="20">
        <v>1</v>
      </c>
      <c r="M5685" t="str">
        <f>_xlfn.XLOOKUP(Production_Downtime_Cleaned[[#This Row],[machine_id]],Machine_master[machine_id],Machine_master[department])</f>
        <v>Assembly</v>
      </c>
    </row>
    <row r="5686" spans="1:13">
      <c r="A5686" s="19">
        <v>45894</v>
      </c>
      <c r="B5686" t="s">
        <v>24</v>
      </c>
      <c r="C5686" t="s">
        <v>18</v>
      </c>
      <c r="D5686">
        <v>8</v>
      </c>
      <c r="E5686">
        <v>0</v>
      </c>
      <c r="F5686">
        <v>8</v>
      </c>
      <c r="G5686">
        <v>3181</v>
      </c>
      <c r="H5686" t="s">
        <v>15</v>
      </c>
      <c r="I5686">
        <v>0</v>
      </c>
      <c r="J5686" t="s">
        <v>16</v>
      </c>
      <c r="K5686" s="20">
        <v>0</v>
      </c>
      <c r="L5686" s="20">
        <v>1</v>
      </c>
      <c r="M5686" t="str">
        <f>_xlfn.XLOOKUP(Production_Downtime_Cleaned[[#This Row],[machine_id]],Machine_master[machine_id],Machine_master[department])</f>
        <v>Assembly</v>
      </c>
    </row>
    <row r="5687" spans="1:13">
      <c r="A5687" s="19">
        <v>45894</v>
      </c>
      <c r="B5687" t="s">
        <v>25</v>
      </c>
      <c r="C5687" t="s">
        <v>14</v>
      </c>
      <c r="D5687">
        <v>8</v>
      </c>
      <c r="E5687">
        <v>0</v>
      </c>
      <c r="F5687">
        <v>8</v>
      </c>
      <c r="G5687">
        <v>3956</v>
      </c>
      <c r="H5687" t="s">
        <v>15</v>
      </c>
      <c r="I5687">
        <v>0</v>
      </c>
      <c r="J5687" t="s">
        <v>16</v>
      </c>
      <c r="K5687" s="20">
        <v>0</v>
      </c>
      <c r="L5687" s="20">
        <v>1</v>
      </c>
      <c r="M5687" t="str">
        <f>_xlfn.XLOOKUP(Production_Downtime_Cleaned[[#This Row],[machine_id]],Machine_master[machine_id],Machine_master[department])</f>
        <v>Cutting</v>
      </c>
    </row>
    <row r="5688" spans="1:13">
      <c r="A5688" s="19">
        <v>45894</v>
      </c>
      <c r="B5688" t="s">
        <v>25</v>
      </c>
      <c r="C5688" t="s">
        <v>17</v>
      </c>
      <c r="D5688">
        <v>8</v>
      </c>
      <c r="E5688">
        <v>6.2</v>
      </c>
      <c r="F5688">
        <v>1.8</v>
      </c>
      <c r="G5688">
        <v>893</v>
      </c>
      <c r="H5688" t="s">
        <v>26</v>
      </c>
      <c r="I5688">
        <v>5300</v>
      </c>
      <c r="J5688" t="s">
        <v>16</v>
      </c>
      <c r="K5688" s="20">
        <v>0.78</v>
      </c>
      <c r="L5688" s="20">
        <v>0.23</v>
      </c>
      <c r="M5688" t="str">
        <f>_xlfn.XLOOKUP(Production_Downtime_Cleaned[[#This Row],[machine_id]],Machine_master[machine_id],Machine_master[department])</f>
        <v>Cutting</v>
      </c>
    </row>
    <row r="5689" spans="1:13">
      <c r="A5689" s="19">
        <v>45894</v>
      </c>
      <c r="B5689" t="s">
        <v>25</v>
      </c>
      <c r="C5689" t="s">
        <v>18</v>
      </c>
      <c r="D5689">
        <v>8</v>
      </c>
      <c r="E5689">
        <v>0</v>
      </c>
      <c r="F5689">
        <v>8</v>
      </c>
      <c r="G5689">
        <v>4031</v>
      </c>
      <c r="H5689" t="s">
        <v>15</v>
      </c>
      <c r="I5689">
        <v>0</v>
      </c>
      <c r="J5689" t="s">
        <v>16</v>
      </c>
      <c r="K5689" s="20">
        <v>0</v>
      </c>
      <c r="L5689" s="20">
        <v>1</v>
      </c>
      <c r="M5689" t="str">
        <f>_xlfn.XLOOKUP(Production_Downtime_Cleaned[[#This Row],[machine_id]],Machine_master[machine_id],Machine_master[department])</f>
        <v>Cutting</v>
      </c>
    </row>
    <row r="5690" spans="1:13">
      <c r="A5690" s="19">
        <v>45895</v>
      </c>
      <c r="B5690" t="s">
        <v>13</v>
      </c>
      <c r="C5690" t="s">
        <v>14</v>
      </c>
      <c r="D5690">
        <v>8</v>
      </c>
      <c r="E5690">
        <v>1</v>
      </c>
      <c r="F5690">
        <v>7</v>
      </c>
      <c r="G5690">
        <v>3927</v>
      </c>
      <c r="H5690" t="s">
        <v>28</v>
      </c>
      <c r="I5690">
        <v>5000</v>
      </c>
      <c r="J5690" t="s">
        <v>16</v>
      </c>
      <c r="K5690" s="20">
        <v>0.13</v>
      </c>
      <c r="L5690" s="20">
        <v>0.88</v>
      </c>
      <c r="M5690" t="str">
        <f>_xlfn.XLOOKUP(Production_Downtime_Cleaned[[#This Row],[machine_id]],Machine_master[machine_id],Machine_master[department])</f>
        <v>Stamping</v>
      </c>
    </row>
    <row r="5691" spans="1:13">
      <c r="A5691" s="19">
        <v>45895</v>
      </c>
      <c r="B5691" t="s">
        <v>13</v>
      </c>
      <c r="C5691" t="s">
        <v>17</v>
      </c>
      <c r="D5691">
        <v>8</v>
      </c>
      <c r="E5691">
        <v>5.4</v>
      </c>
      <c r="F5691">
        <v>2.6</v>
      </c>
      <c r="G5691">
        <v>1646</v>
      </c>
      <c r="H5691" t="s">
        <v>31</v>
      </c>
      <c r="I5691">
        <v>12800</v>
      </c>
      <c r="J5691" t="s">
        <v>16</v>
      </c>
      <c r="K5691" s="20">
        <v>0.68</v>
      </c>
      <c r="L5691" s="20">
        <v>0.33</v>
      </c>
      <c r="M5691" t="str">
        <f>_xlfn.XLOOKUP(Production_Downtime_Cleaned[[#This Row],[machine_id]],Machine_master[machine_id],Machine_master[department])</f>
        <v>Stamping</v>
      </c>
    </row>
    <row r="5692" spans="1:13">
      <c r="A5692" s="19">
        <v>45895</v>
      </c>
      <c r="B5692" t="s">
        <v>13</v>
      </c>
      <c r="C5692" t="s">
        <v>18</v>
      </c>
      <c r="D5692">
        <v>8</v>
      </c>
      <c r="E5692">
        <v>0</v>
      </c>
      <c r="F5692">
        <v>8</v>
      </c>
      <c r="G5692">
        <v>5063</v>
      </c>
      <c r="H5692" t="s">
        <v>15</v>
      </c>
      <c r="I5692">
        <v>0</v>
      </c>
      <c r="J5692" t="s">
        <v>16</v>
      </c>
      <c r="K5692" s="20">
        <v>0</v>
      </c>
      <c r="L5692" s="20">
        <v>1</v>
      </c>
      <c r="M5692" t="str">
        <f>_xlfn.XLOOKUP(Production_Downtime_Cleaned[[#This Row],[machine_id]],Machine_master[machine_id],Machine_master[department])</f>
        <v>Stamping</v>
      </c>
    </row>
    <row r="5693" spans="1:13">
      <c r="A5693" s="19">
        <v>45895</v>
      </c>
      <c r="B5693" t="s">
        <v>19</v>
      </c>
      <c r="C5693" t="s">
        <v>14</v>
      </c>
      <c r="D5693">
        <v>8</v>
      </c>
      <c r="E5693">
        <v>2.2999999999999998</v>
      </c>
      <c r="F5693">
        <v>5.7</v>
      </c>
      <c r="G5693">
        <v>3902</v>
      </c>
      <c r="H5693" t="s">
        <v>26</v>
      </c>
      <c r="I5693">
        <v>9700</v>
      </c>
      <c r="J5693" t="s">
        <v>16</v>
      </c>
      <c r="K5693" s="20">
        <v>0.28999999999999998</v>
      </c>
      <c r="L5693" s="20">
        <v>0.71</v>
      </c>
      <c r="M5693" t="str">
        <f>_xlfn.XLOOKUP(Production_Downtime_Cleaned[[#This Row],[machine_id]],Machine_master[machine_id],Machine_master[department])</f>
        <v>Stamping</v>
      </c>
    </row>
    <row r="5694" spans="1:13">
      <c r="A5694" s="19">
        <v>45895</v>
      </c>
      <c r="B5694" t="s">
        <v>19</v>
      </c>
      <c r="C5694" t="s">
        <v>17</v>
      </c>
      <c r="D5694">
        <v>8</v>
      </c>
      <c r="E5694">
        <v>0</v>
      </c>
      <c r="F5694">
        <v>8</v>
      </c>
      <c r="G5694">
        <v>5492</v>
      </c>
      <c r="H5694" t="s">
        <v>15</v>
      </c>
      <c r="I5694">
        <v>0</v>
      </c>
      <c r="J5694" t="s">
        <v>16</v>
      </c>
      <c r="K5694" s="20">
        <v>0</v>
      </c>
      <c r="L5694" s="20">
        <v>1</v>
      </c>
      <c r="M5694" t="str">
        <f>_xlfn.XLOOKUP(Production_Downtime_Cleaned[[#This Row],[machine_id]],Machine_master[machine_id],Machine_master[department])</f>
        <v>Stamping</v>
      </c>
    </row>
    <row r="5695" spans="1:13">
      <c r="A5695" s="19">
        <v>45895</v>
      </c>
      <c r="B5695" t="s">
        <v>19</v>
      </c>
      <c r="C5695" t="s">
        <v>18</v>
      </c>
      <c r="D5695">
        <v>8</v>
      </c>
      <c r="E5695">
        <v>3.7</v>
      </c>
      <c r="F5695">
        <v>4.3</v>
      </c>
      <c r="G5695">
        <v>2750</v>
      </c>
      <c r="H5695" t="s">
        <v>31</v>
      </c>
      <c r="I5695">
        <v>7000</v>
      </c>
      <c r="J5695" t="s">
        <v>16</v>
      </c>
      <c r="K5695" s="20">
        <v>0.46</v>
      </c>
      <c r="L5695" s="20">
        <v>0.54</v>
      </c>
      <c r="M5695" t="str">
        <f>_xlfn.XLOOKUP(Production_Downtime_Cleaned[[#This Row],[machine_id]],Machine_master[machine_id],Machine_master[department])</f>
        <v>Stamping</v>
      </c>
    </row>
    <row r="5696" spans="1:13">
      <c r="A5696" s="19">
        <v>45895</v>
      </c>
      <c r="B5696" t="s">
        <v>20</v>
      </c>
      <c r="C5696" t="s">
        <v>14</v>
      </c>
      <c r="D5696">
        <v>8</v>
      </c>
      <c r="E5696">
        <v>0</v>
      </c>
      <c r="F5696">
        <v>8</v>
      </c>
      <c r="G5696">
        <v>4750</v>
      </c>
      <c r="H5696" t="s">
        <v>15</v>
      </c>
      <c r="I5696">
        <v>0</v>
      </c>
      <c r="J5696" t="s">
        <v>16</v>
      </c>
      <c r="K5696" s="20">
        <v>0</v>
      </c>
      <c r="L5696" s="20">
        <v>1</v>
      </c>
      <c r="M5696" t="str">
        <f>_xlfn.XLOOKUP(Production_Downtime_Cleaned[[#This Row],[machine_id]],Machine_master[machine_id],Machine_master[department])</f>
        <v>Stamping</v>
      </c>
    </row>
    <row r="5697" spans="1:13">
      <c r="A5697" s="19">
        <v>45895</v>
      </c>
      <c r="B5697" t="s">
        <v>20</v>
      </c>
      <c r="C5697" t="s">
        <v>17</v>
      </c>
      <c r="D5697">
        <v>8</v>
      </c>
      <c r="E5697">
        <v>0</v>
      </c>
      <c r="F5697">
        <v>8</v>
      </c>
      <c r="G5697">
        <v>4907</v>
      </c>
      <c r="H5697" t="s">
        <v>15</v>
      </c>
      <c r="I5697">
        <v>0</v>
      </c>
      <c r="J5697" t="s">
        <v>16</v>
      </c>
      <c r="K5697" s="20">
        <v>0</v>
      </c>
      <c r="L5697" s="20">
        <v>1</v>
      </c>
      <c r="M5697" t="str">
        <f>_xlfn.XLOOKUP(Production_Downtime_Cleaned[[#This Row],[machine_id]],Machine_master[machine_id],Machine_master[department])</f>
        <v>Stamping</v>
      </c>
    </row>
    <row r="5698" spans="1:13">
      <c r="A5698" s="19">
        <v>45895</v>
      </c>
      <c r="B5698" t="s">
        <v>20</v>
      </c>
      <c r="C5698" t="s">
        <v>18</v>
      </c>
      <c r="D5698">
        <v>8</v>
      </c>
      <c r="E5698">
        <v>0</v>
      </c>
      <c r="F5698">
        <v>8</v>
      </c>
      <c r="G5698">
        <v>4547</v>
      </c>
      <c r="H5698" t="s">
        <v>15</v>
      </c>
      <c r="I5698">
        <v>0</v>
      </c>
      <c r="J5698" t="s">
        <v>16</v>
      </c>
      <c r="K5698" s="20">
        <v>0</v>
      </c>
      <c r="L5698" s="20">
        <v>1</v>
      </c>
      <c r="M5698" t="str">
        <f>_xlfn.XLOOKUP(Production_Downtime_Cleaned[[#This Row],[machine_id]],Machine_master[machine_id],Machine_master[department])</f>
        <v>Stamping</v>
      </c>
    </row>
    <row r="5699" spans="1:13">
      <c r="A5699" s="19">
        <v>45895</v>
      </c>
      <c r="B5699" t="s">
        <v>21</v>
      </c>
      <c r="C5699" t="s">
        <v>14</v>
      </c>
      <c r="D5699">
        <v>8</v>
      </c>
      <c r="E5699">
        <v>0.8</v>
      </c>
      <c r="F5699">
        <v>7.2</v>
      </c>
      <c r="G5699">
        <v>537</v>
      </c>
      <c r="H5699" t="s">
        <v>27</v>
      </c>
      <c r="I5699">
        <v>3900</v>
      </c>
      <c r="J5699" t="s">
        <v>16</v>
      </c>
      <c r="K5699" s="20">
        <v>0.1</v>
      </c>
      <c r="L5699" s="20">
        <v>0.9</v>
      </c>
      <c r="M5699" t="str">
        <f>_xlfn.XLOOKUP(Production_Downtime_Cleaned[[#This Row],[machine_id]],Machine_master[machine_id],Machine_master[department])</f>
        <v>Machining</v>
      </c>
    </row>
    <row r="5700" spans="1:13">
      <c r="A5700" s="19">
        <v>45895</v>
      </c>
      <c r="B5700" t="s">
        <v>21</v>
      </c>
      <c r="C5700" t="s">
        <v>17</v>
      </c>
      <c r="D5700">
        <v>8</v>
      </c>
      <c r="E5700">
        <v>0</v>
      </c>
      <c r="F5700">
        <v>8</v>
      </c>
      <c r="G5700">
        <v>651</v>
      </c>
      <c r="H5700" t="s">
        <v>15</v>
      </c>
      <c r="I5700">
        <v>0</v>
      </c>
      <c r="J5700" t="s">
        <v>16</v>
      </c>
      <c r="K5700" s="20">
        <v>0</v>
      </c>
      <c r="L5700" s="20">
        <v>1</v>
      </c>
      <c r="M5700" t="str">
        <f>_xlfn.XLOOKUP(Production_Downtime_Cleaned[[#This Row],[machine_id]],Machine_master[machine_id],Machine_master[department])</f>
        <v>Machining</v>
      </c>
    </row>
    <row r="5701" spans="1:13">
      <c r="A5701" s="19">
        <v>45895</v>
      </c>
      <c r="B5701" t="s">
        <v>21</v>
      </c>
      <c r="C5701" t="s">
        <v>18</v>
      </c>
      <c r="D5701">
        <v>8</v>
      </c>
      <c r="E5701">
        <v>5.9</v>
      </c>
      <c r="F5701">
        <v>2.1</v>
      </c>
      <c r="G5701">
        <v>166</v>
      </c>
      <c r="H5701" t="s">
        <v>31</v>
      </c>
      <c r="I5701">
        <v>13500</v>
      </c>
      <c r="J5701" t="s">
        <v>16</v>
      </c>
      <c r="K5701" s="20">
        <v>0.74</v>
      </c>
      <c r="L5701" s="20">
        <v>0.26</v>
      </c>
      <c r="M5701" t="str">
        <f>_xlfn.XLOOKUP(Production_Downtime_Cleaned[[#This Row],[machine_id]],Machine_master[machine_id],Machine_master[department])</f>
        <v>Machining</v>
      </c>
    </row>
    <row r="5702" spans="1:13">
      <c r="A5702" s="19">
        <v>45895</v>
      </c>
      <c r="B5702" t="s">
        <v>22</v>
      </c>
      <c r="C5702" t="s">
        <v>14</v>
      </c>
      <c r="D5702">
        <v>8</v>
      </c>
      <c r="E5702">
        <v>2.7</v>
      </c>
      <c r="F5702">
        <v>5.3</v>
      </c>
      <c r="G5702">
        <v>448</v>
      </c>
      <c r="H5702" t="s">
        <v>26</v>
      </c>
      <c r="I5702">
        <v>12800</v>
      </c>
      <c r="J5702" t="s">
        <v>16</v>
      </c>
      <c r="K5702" s="20">
        <v>0.34</v>
      </c>
      <c r="L5702" s="20">
        <v>0.66</v>
      </c>
      <c r="M5702" t="str">
        <f>_xlfn.XLOOKUP(Production_Downtime_Cleaned[[#This Row],[machine_id]],Machine_master[machine_id],Machine_master[department])</f>
        <v>Machining</v>
      </c>
    </row>
    <row r="5703" spans="1:13">
      <c r="A5703" s="19">
        <v>45895</v>
      </c>
      <c r="B5703" t="s">
        <v>22</v>
      </c>
      <c r="C5703" t="s">
        <v>17</v>
      </c>
      <c r="D5703">
        <v>8</v>
      </c>
      <c r="E5703">
        <v>0</v>
      </c>
      <c r="F5703">
        <v>8</v>
      </c>
      <c r="G5703">
        <v>686</v>
      </c>
      <c r="H5703" t="s">
        <v>15</v>
      </c>
      <c r="I5703">
        <v>0</v>
      </c>
      <c r="J5703" t="s">
        <v>16</v>
      </c>
      <c r="K5703" s="20">
        <v>0</v>
      </c>
      <c r="L5703" s="20">
        <v>1</v>
      </c>
      <c r="M5703" t="str">
        <f>_xlfn.XLOOKUP(Production_Downtime_Cleaned[[#This Row],[machine_id]],Machine_master[machine_id],Machine_master[department])</f>
        <v>Machining</v>
      </c>
    </row>
    <row r="5704" spans="1:13">
      <c r="A5704" s="19">
        <v>45895</v>
      </c>
      <c r="B5704" t="s">
        <v>22</v>
      </c>
      <c r="C5704" t="s">
        <v>18</v>
      </c>
      <c r="D5704">
        <v>8</v>
      </c>
      <c r="E5704">
        <v>0</v>
      </c>
      <c r="F5704">
        <v>8</v>
      </c>
      <c r="G5704">
        <v>725</v>
      </c>
      <c r="H5704" t="s">
        <v>15</v>
      </c>
      <c r="I5704">
        <v>0</v>
      </c>
      <c r="J5704" t="s">
        <v>16</v>
      </c>
      <c r="K5704" s="20">
        <v>0</v>
      </c>
      <c r="L5704" s="20">
        <v>1</v>
      </c>
      <c r="M5704" t="str">
        <f>_xlfn.XLOOKUP(Production_Downtime_Cleaned[[#This Row],[machine_id]],Machine_master[machine_id],Machine_master[department])</f>
        <v>Machining</v>
      </c>
    </row>
    <row r="5705" spans="1:13">
      <c r="A5705" s="19">
        <v>45895</v>
      </c>
      <c r="B5705" t="s">
        <v>23</v>
      </c>
      <c r="C5705" t="s">
        <v>14</v>
      </c>
      <c r="D5705">
        <v>8</v>
      </c>
      <c r="E5705">
        <v>0</v>
      </c>
      <c r="F5705">
        <v>8</v>
      </c>
      <c r="G5705">
        <v>2883</v>
      </c>
      <c r="H5705" t="s">
        <v>15</v>
      </c>
      <c r="I5705">
        <v>0</v>
      </c>
      <c r="J5705" t="s">
        <v>16</v>
      </c>
      <c r="K5705" s="20">
        <v>0</v>
      </c>
      <c r="L5705" s="20">
        <v>1</v>
      </c>
      <c r="M5705" t="str">
        <f>_xlfn.XLOOKUP(Production_Downtime_Cleaned[[#This Row],[machine_id]],Machine_master[machine_id],Machine_master[department])</f>
        <v>Assembly</v>
      </c>
    </row>
    <row r="5706" spans="1:13">
      <c r="A5706" s="19">
        <v>45895</v>
      </c>
      <c r="B5706" t="s">
        <v>23</v>
      </c>
      <c r="C5706" t="s">
        <v>17</v>
      </c>
      <c r="D5706">
        <v>8</v>
      </c>
      <c r="E5706">
        <v>3</v>
      </c>
      <c r="F5706">
        <v>5</v>
      </c>
      <c r="G5706">
        <v>2084</v>
      </c>
      <c r="H5706" t="s">
        <v>29</v>
      </c>
      <c r="I5706">
        <v>11700</v>
      </c>
      <c r="J5706" t="s">
        <v>16</v>
      </c>
      <c r="K5706" s="20">
        <v>0.38</v>
      </c>
      <c r="L5706" s="20">
        <v>0.63</v>
      </c>
      <c r="M5706" t="str">
        <f>_xlfn.XLOOKUP(Production_Downtime_Cleaned[[#This Row],[machine_id]],Machine_master[machine_id],Machine_master[department])</f>
        <v>Assembly</v>
      </c>
    </row>
    <row r="5707" spans="1:13">
      <c r="A5707" s="19">
        <v>45895</v>
      </c>
      <c r="B5707" t="s">
        <v>23</v>
      </c>
      <c r="C5707" t="s">
        <v>18</v>
      </c>
      <c r="D5707">
        <v>8</v>
      </c>
      <c r="E5707">
        <v>6.4</v>
      </c>
      <c r="F5707">
        <v>1.6</v>
      </c>
      <c r="G5707">
        <v>706</v>
      </c>
      <c r="H5707" t="s">
        <v>26</v>
      </c>
      <c r="I5707">
        <v>2600</v>
      </c>
      <c r="J5707" t="s">
        <v>16</v>
      </c>
      <c r="K5707" s="20">
        <v>0.8</v>
      </c>
      <c r="L5707" s="20">
        <v>0.2</v>
      </c>
      <c r="M5707" t="str">
        <f>_xlfn.XLOOKUP(Production_Downtime_Cleaned[[#This Row],[machine_id]],Machine_master[machine_id],Machine_master[department])</f>
        <v>Assembly</v>
      </c>
    </row>
    <row r="5708" spans="1:13">
      <c r="A5708" s="19">
        <v>45895</v>
      </c>
      <c r="B5708" t="s">
        <v>24</v>
      </c>
      <c r="C5708" t="s">
        <v>14</v>
      </c>
      <c r="D5708">
        <v>8</v>
      </c>
      <c r="E5708">
        <v>0</v>
      </c>
      <c r="F5708">
        <v>8</v>
      </c>
      <c r="G5708">
        <v>2693</v>
      </c>
      <c r="H5708" t="s">
        <v>15</v>
      </c>
      <c r="I5708">
        <v>0</v>
      </c>
      <c r="J5708" t="s">
        <v>16</v>
      </c>
      <c r="K5708" s="20">
        <v>0</v>
      </c>
      <c r="L5708" s="20">
        <v>1</v>
      </c>
      <c r="M5708" t="str">
        <f>_xlfn.XLOOKUP(Production_Downtime_Cleaned[[#This Row],[machine_id]],Machine_master[machine_id],Machine_master[department])</f>
        <v>Assembly</v>
      </c>
    </row>
    <row r="5709" spans="1:13">
      <c r="A5709" s="19">
        <v>45895</v>
      </c>
      <c r="B5709" t="s">
        <v>24</v>
      </c>
      <c r="C5709" t="s">
        <v>17</v>
      </c>
      <c r="D5709">
        <v>8</v>
      </c>
      <c r="E5709">
        <v>0</v>
      </c>
      <c r="F5709">
        <v>8</v>
      </c>
      <c r="G5709">
        <v>3029</v>
      </c>
      <c r="H5709" t="s">
        <v>15</v>
      </c>
      <c r="I5709">
        <v>0</v>
      </c>
      <c r="J5709" t="s">
        <v>16</v>
      </c>
      <c r="K5709" s="20">
        <v>0</v>
      </c>
      <c r="L5709" s="20">
        <v>1</v>
      </c>
      <c r="M5709" t="str">
        <f>_xlfn.XLOOKUP(Production_Downtime_Cleaned[[#This Row],[machine_id]],Machine_master[machine_id],Machine_master[department])</f>
        <v>Assembly</v>
      </c>
    </row>
    <row r="5710" spans="1:13">
      <c r="A5710" s="19">
        <v>45895</v>
      </c>
      <c r="B5710" t="s">
        <v>24</v>
      </c>
      <c r="C5710" t="s">
        <v>18</v>
      </c>
      <c r="D5710">
        <v>8</v>
      </c>
      <c r="E5710">
        <v>1.2</v>
      </c>
      <c r="F5710">
        <v>6.8</v>
      </c>
      <c r="G5710">
        <v>2498</v>
      </c>
      <c r="H5710" t="s">
        <v>26</v>
      </c>
      <c r="I5710">
        <v>13600</v>
      </c>
      <c r="J5710" t="s">
        <v>16</v>
      </c>
      <c r="K5710" s="20">
        <v>0.15</v>
      </c>
      <c r="L5710" s="20">
        <v>0.85</v>
      </c>
      <c r="M5710" t="str">
        <f>_xlfn.XLOOKUP(Production_Downtime_Cleaned[[#This Row],[machine_id]],Machine_master[machine_id],Machine_master[department])</f>
        <v>Assembly</v>
      </c>
    </row>
    <row r="5711" spans="1:13">
      <c r="A5711" s="19">
        <v>45895</v>
      </c>
      <c r="B5711" t="s">
        <v>25</v>
      </c>
      <c r="C5711" t="s">
        <v>14</v>
      </c>
      <c r="D5711">
        <v>8</v>
      </c>
      <c r="E5711">
        <v>3.6</v>
      </c>
      <c r="F5711">
        <v>4.4000000000000004</v>
      </c>
      <c r="G5711">
        <v>2171</v>
      </c>
      <c r="H5711" t="s">
        <v>26</v>
      </c>
      <c r="I5711">
        <v>3200</v>
      </c>
      <c r="J5711" t="s">
        <v>16</v>
      </c>
      <c r="K5711" s="20">
        <v>0.45</v>
      </c>
      <c r="L5711" s="20">
        <v>0.55000000000000004</v>
      </c>
      <c r="M5711" t="str">
        <f>_xlfn.XLOOKUP(Production_Downtime_Cleaned[[#This Row],[machine_id]],Machine_master[machine_id],Machine_master[department])</f>
        <v>Cutting</v>
      </c>
    </row>
    <row r="5712" spans="1:13">
      <c r="A5712" s="19">
        <v>45895</v>
      </c>
      <c r="B5712" t="s">
        <v>25</v>
      </c>
      <c r="C5712" t="s">
        <v>17</v>
      </c>
      <c r="D5712">
        <v>8</v>
      </c>
      <c r="E5712">
        <v>5</v>
      </c>
      <c r="F5712">
        <v>3</v>
      </c>
      <c r="G5712">
        <v>1573</v>
      </c>
      <c r="H5712" t="s">
        <v>27</v>
      </c>
      <c r="I5712">
        <v>14700</v>
      </c>
      <c r="J5712" t="s">
        <v>16</v>
      </c>
      <c r="K5712" s="20">
        <v>0.63</v>
      </c>
      <c r="L5712" s="20">
        <v>0.38</v>
      </c>
      <c r="M5712" t="str">
        <f>_xlfn.XLOOKUP(Production_Downtime_Cleaned[[#This Row],[machine_id]],Machine_master[machine_id],Machine_master[department])</f>
        <v>Cutting</v>
      </c>
    </row>
    <row r="5713" spans="1:13">
      <c r="A5713" s="19">
        <v>45895</v>
      </c>
      <c r="B5713" t="s">
        <v>25</v>
      </c>
      <c r="C5713" t="s">
        <v>18</v>
      </c>
      <c r="D5713">
        <v>8</v>
      </c>
      <c r="E5713">
        <v>0</v>
      </c>
      <c r="F5713">
        <v>8</v>
      </c>
      <c r="G5713">
        <v>3926</v>
      </c>
      <c r="H5713" t="s">
        <v>15</v>
      </c>
      <c r="I5713">
        <v>0</v>
      </c>
      <c r="J5713" t="s">
        <v>16</v>
      </c>
      <c r="K5713" s="20">
        <v>0</v>
      </c>
      <c r="L5713" s="20">
        <v>1</v>
      </c>
      <c r="M5713" t="str">
        <f>_xlfn.XLOOKUP(Production_Downtime_Cleaned[[#This Row],[machine_id]],Machine_master[machine_id],Machine_master[department])</f>
        <v>Cutting</v>
      </c>
    </row>
    <row r="5714" spans="1:13">
      <c r="A5714" s="19">
        <v>45896</v>
      </c>
      <c r="B5714" t="s">
        <v>13</v>
      </c>
      <c r="C5714" t="s">
        <v>14</v>
      </c>
      <c r="D5714">
        <v>8</v>
      </c>
      <c r="E5714">
        <v>0</v>
      </c>
      <c r="F5714">
        <v>8</v>
      </c>
      <c r="G5714">
        <v>5168</v>
      </c>
      <c r="H5714" t="s">
        <v>15</v>
      </c>
      <c r="I5714">
        <v>0</v>
      </c>
      <c r="J5714" t="s">
        <v>16</v>
      </c>
      <c r="K5714" s="20">
        <v>0</v>
      </c>
      <c r="L5714" s="20">
        <v>1</v>
      </c>
      <c r="M5714" t="str">
        <f>_xlfn.XLOOKUP(Production_Downtime_Cleaned[[#This Row],[machine_id]],Machine_master[machine_id],Machine_master[department])</f>
        <v>Stamping</v>
      </c>
    </row>
    <row r="5715" spans="1:13">
      <c r="A5715" s="19">
        <v>45896</v>
      </c>
      <c r="B5715" t="s">
        <v>13</v>
      </c>
      <c r="C5715" t="s">
        <v>17</v>
      </c>
      <c r="D5715">
        <v>8</v>
      </c>
      <c r="E5715">
        <v>0</v>
      </c>
      <c r="F5715">
        <v>8</v>
      </c>
      <c r="G5715">
        <v>4461</v>
      </c>
      <c r="H5715" t="s">
        <v>15</v>
      </c>
      <c r="I5715">
        <v>0</v>
      </c>
      <c r="J5715" t="s">
        <v>16</v>
      </c>
      <c r="K5715" s="20">
        <v>0</v>
      </c>
      <c r="L5715" s="20">
        <v>1</v>
      </c>
      <c r="M5715" t="str">
        <f>_xlfn.XLOOKUP(Production_Downtime_Cleaned[[#This Row],[machine_id]],Machine_master[machine_id],Machine_master[department])</f>
        <v>Stamping</v>
      </c>
    </row>
    <row r="5716" spans="1:13">
      <c r="A5716" s="19">
        <v>45896</v>
      </c>
      <c r="B5716" t="s">
        <v>13</v>
      </c>
      <c r="C5716" t="s">
        <v>18</v>
      </c>
      <c r="D5716">
        <v>8</v>
      </c>
      <c r="E5716">
        <v>0</v>
      </c>
      <c r="F5716">
        <v>8</v>
      </c>
      <c r="G5716">
        <v>4943</v>
      </c>
      <c r="H5716" t="s">
        <v>15</v>
      </c>
      <c r="I5716">
        <v>0</v>
      </c>
      <c r="J5716" t="s">
        <v>16</v>
      </c>
      <c r="K5716" s="20">
        <v>0</v>
      </c>
      <c r="L5716" s="20">
        <v>1</v>
      </c>
      <c r="M5716" t="str">
        <f>_xlfn.XLOOKUP(Production_Downtime_Cleaned[[#This Row],[machine_id]],Machine_master[machine_id],Machine_master[department])</f>
        <v>Stamping</v>
      </c>
    </row>
    <row r="5717" spans="1:13">
      <c r="A5717" s="19">
        <v>45896</v>
      </c>
      <c r="B5717" t="s">
        <v>19</v>
      </c>
      <c r="C5717" t="s">
        <v>14</v>
      </c>
      <c r="D5717">
        <v>8</v>
      </c>
      <c r="E5717">
        <v>0</v>
      </c>
      <c r="F5717">
        <v>8</v>
      </c>
      <c r="G5717">
        <v>5170</v>
      </c>
      <c r="H5717" t="s">
        <v>15</v>
      </c>
      <c r="I5717">
        <v>0</v>
      </c>
      <c r="J5717" t="s">
        <v>16</v>
      </c>
      <c r="K5717" s="20">
        <v>0</v>
      </c>
      <c r="L5717" s="20">
        <v>1</v>
      </c>
      <c r="M5717" t="str">
        <f>_xlfn.XLOOKUP(Production_Downtime_Cleaned[[#This Row],[machine_id]],Machine_master[machine_id],Machine_master[department])</f>
        <v>Stamping</v>
      </c>
    </row>
    <row r="5718" spans="1:13">
      <c r="A5718" s="19">
        <v>45896</v>
      </c>
      <c r="B5718" t="s">
        <v>19</v>
      </c>
      <c r="C5718" t="s">
        <v>17</v>
      </c>
      <c r="D5718">
        <v>8</v>
      </c>
      <c r="E5718">
        <v>0</v>
      </c>
      <c r="F5718">
        <v>8</v>
      </c>
      <c r="G5718">
        <v>5701</v>
      </c>
      <c r="H5718" t="s">
        <v>15</v>
      </c>
      <c r="I5718">
        <v>0</v>
      </c>
      <c r="J5718" t="s">
        <v>16</v>
      </c>
      <c r="K5718" s="20">
        <v>0</v>
      </c>
      <c r="L5718" s="20">
        <v>1</v>
      </c>
      <c r="M5718" t="str">
        <f>_xlfn.XLOOKUP(Production_Downtime_Cleaned[[#This Row],[machine_id]],Machine_master[machine_id],Machine_master[department])</f>
        <v>Stamping</v>
      </c>
    </row>
    <row r="5719" spans="1:13">
      <c r="A5719" s="19">
        <v>45896</v>
      </c>
      <c r="B5719" t="s">
        <v>19</v>
      </c>
      <c r="C5719" t="s">
        <v>18</v>
      </c>
      <c r="D5719">
        <v>8</v>
      </c>
      <c r="E5719">
        <v>0</v>
      </c>
      <c r="F5719">
        <v>8</v>
      </c>
      <c r="G5719">
        <v>5669</v>
      </c>
      <c r="H5719" t="s">
        <v>15</v>
      </c>
      <c r="I5719">
        <v>0</v>
      </c>
      <c r="J5719" t="s">
        <v>16</v>
      </c>
      <c r="K5719" s="20">
        <v>0</v>
      </c>
      <c r="L5719" s="20">
        <v>1</v>
      </c>
      <c r="M5719" t="str">
        <f>_xlfn.XLOOKUP(Production_Downtime_Cleaned[[#This Row],[machine_id]],Machine_master[machine_id],Machine_master[department])</f>
        <v>Stamping</v>
      </c>
    </row>
    <row r="5720" spans="1:13">
      <c r="A5720" s="19">
        <v>45896</v>
      </c>
      <c r="B5720" t="s">
        <v>20</v>
      </c>
      <c r="C5720" t="s">
        <v>14</v>
      </c>
      <c r="D5720">
        <v>8</v>
      </c>
      <c r="E5720">
        <v>0</v>
      </c>
      <c r="F5720">
        <v>8</v>
      </c>
      <c r="G5720">
        <v>4615</v>
      </c>
      <c r="H5720" t="s">
        <v>15</v>
      </c>
      <c r="I5720">
        <v>0</v>
      </c>
      <c r="J5720" t="s">
        <v>16</v>
      </c>
      <c r="K5720" s="20">
        <v>0</v>
      </c>
      <c r="L5720" s="20">
        <v>1</v>
      </c>
      <c r="M5720" t="str">
        <f>_xlfn.XLOOKUP(Production_Downtime_Cleaned[[#This Row],[machine_id]],Machine_master[machine_id],Machine_master[department])</f>
        <v>Stamping</v>
      </c>
    </row>
    <row r="5721" spans="1:13">
      <c r="A5721" s="19">
        <v>45896</v>
      </c>
      <c r="B5721" t="s">
        <v>20</v>
      </c>
      <c r="C5721" t="s">
        <v>17</v>
      </c>
      <c r="D5721">
        <v>8</v>
      </c>
      <c r="E5721">
        <v>3.4</v>
      </c>
      <c r="F5721">
        <v>4.5999999999999996</v>
      </c>
      <c r="G5721">
        <v>2870</v>
      </c>
      <c r="H5721" t="s">
        <v>31</v>
      </c>
      <c r="I5721">
        <v>10400</v>
      </c>
      <c r="J5721" t="s">
        <v>16</v>
      </c>
      <c r="K5721" s="20">
        <v>0.43</v>
      </c>
      <c r="L5721" s="20">
        <v>0.57999999999999996</v>
      </c>
      <c r="M5721" t="str">
        <f>_xlfn.XLOOKUP(Production_Downtime_Cleaned[[#This Row],[machine_id]],Machine_master[machine_id],Machine_master[department])</f>
        <v>Stamping</v>
      </c>
    </row>
    <row r="5722" spans="1:13">
      <c r="A5722" s="19">
        <v>45896</v>
      </c>
      <c r="B5722" t="s">
        <v>20</v>
      </c>
      <c r="C5722" t="s">
        <v>18</v>
      </c>
      <c r="D5722">
        <v>8</v>
      </c>
      <c r="E5722">
        <v>0</v>
      </c>
      <c r="F5722">
        <v>8</v>
      </c>
      <c r="G5722">
        <v>4902</v>
      </c>
      <c r="H5722" t="s">
        <v>15</v>
      </c>
      <c r="I5722">
        <v>0</v>
      </c>
      <c r="J5722" t="s">
        <v>16</v>
      </c>
      <c r="K5722" s="20">
        <v>0</v>
      </c>
      <c r="L5722" s="20">
        <v>1</v>
      </c>
      <c r="M5722" t="str">
        <f>_xlfn.XLOOKUP(Production_Downtime_Cleaned[[#This Row],[machine_id]],Machine_master[machine_id],Machine_master[department])</f>
        <v>Stamping</v>
      </c>
    </row>
    <row r="5723" spans="1:13">
      <c r="A5723" s="19">
        <v>45896</v>
      </c>
      <c r="B5723" t="s">
        <v>21</v>
      </c>
      <c r="C5723" t="s">
        <v>14</v>
      </c>
      <c r="D5723">
        <v>8</v>
      </c>
      <c r="E5723">
        <v>7</v>
      </c>
      <c r="F5723">
        <v>1</v>
      </c>
      <c r="G5723">
        <v>87</v>
      </c>
      <c r="H5723" t="s">
        <v>26</v>
      </c>
      <c r="I5723">
        <v>5500</v>
      </c>
      <c r="J5723" t="s">
        <v>16</v>
      </c>
      <c r="K5723" s="20">
        <v>0.88</v>
      </c>
      <c r="L5723" s="20">
        <v>0.13</v>
      </c>
      <c r="M5723" t="str">
        <f>_xlfn.XLOOKUP(Production_Downtime_Cleaned[[#This Row],[machine_id]],Machine_master[machine_id],Machine_master[department])</f>
        <v>Machining</v>
      </c>
    </row>
    <row r="5724" spans="1:13">
      <c r="A5724" s="19">
        <v>45896</v>
      </c>
      <c r="B5724" t="s">
        <v>21</v>
      </c>
      <c r="C5724" t="s">
        <v>17</v>
      </c>
      <c r="D5724">
        <v>8</v>
      </c>
      <c r="E5724">
        <v>0</v>
      </c>
      <c r="F5724">
        <v>8</v>
      </c>
      <c r="G5724">
        <v>767</v>
      </c>
      <c r="H5724" t="s">
        <v>15</v>
      </c>
      <c r="I5724">
        <v>0</v>
      </c>
      <c r="J5724" t="s">
        <v>16</v>
      </c>
      <c r="K5724" s="20">
        <v>0</v>
      </c>
      <c r="L5724" s="20">
        <v>1</v>
      </c>
      <c r="M5724" t="str">
        <f>_xlfn.XLOOKUP(Production_Downtime_Cleaned[[#This Row],[machine_id]],Machine_master[machine_id],Machine_master[department])</f>
        <v>Machining</v>
      </c>
    </row>
    <row r="5725" spans="1:13">
      <c r="A5725" s="19">
        <v>45896</v>
      </c>
      <c r="B5725" t="s">
        <v>21</v>
      </c>
      <c r="C5725" t="s">
        <v>18</v>
      </c>
      <c r="D5725">
        <v>8</v>
      </c>
      <c r="E5725">
        <v>0</v>
      </c>
      <c r="F5725">
        <v>8</v>
      </c>
      <c r="G5725">
        <v>612</v>
      </c>
      <c r="H5725" t="s">
        <v>15</v>
      </c>
      <c r="I5725">
        <v>0</v>
      </c>
      <c r="J5725" t="s">
        <v>16</v>
      </c>
      <c r="K5725" s="20">
        <v>0</v>
      </c>
      <c r="L5725" s="20">
        <v>1</v>
      </c>
      <c r="M5725" t="str">
        <f>_xlfn.XLOOKUP(Production_Downtime_Cleaned[[#This Row],[machine_id]],Machine_master[machine_id],Machine_master[department])</f>
        <v>Machining</v>
      </c>
    </row>
    <row r="5726" spans="1:13">
      <c r="A5726" s="19">
        <v>45896</v>
      </c>
      <c r="B5726" t="s">
        <v>22</v>
      </c>
      <c r="C5726" t="s">
        <v>14</v>
      </c>
      <c r="D5726">
        <v>8</v>
      </c>
      <c r="E5726">
        <v>6.4</v>
      </c>
      <c r="F5726">
        <v>1.6</v>
      </c>
      <c r="G5726">
        <v>128</v>
      </c>
      <c r="H5726" t="s">
        <v>30</v>
      </c>
      <c r="I5726">
        <v>3700</v>
      </c>
      <c r="J5726" t="s">
        <v>16</v>
      </c>
      <c r="K5726" s="20">
        <v>0.8</v>
      </c>
      <c r="L5726" s="20">
        <v>0.2</v>
      </c>
      <c r="M5726" t="str">
        <f>_xlfn.XLOOKUP(Production_Downtime_Cleaned[[#This Row],[machine_id]],Machine_master[machine_id],Machine_master[department])</f>
        <v>Machining</v>
      </c>
    </row>
    <row r="5727" spans="1:13">
      <c r="A5727" s="19">
        <v>45896</v>
      </c>
      <c r="B5727" t="s">
        <v>22</v>
      </c>
      <c r="C5727" t="s">
        <v>17</v>
      </c>
      <c r="D5727">
        <v>8</v>
      </c>
      <c r="E5727">
        <v>0</v>
      </c>
      <c r="F5727">
        <v>8</v>
      </c>
      <c r="G5727">
        <v>702</v>
      </c>
      <c r="H5727" t="s">
        <v>15</v>
      </c>
      <c r="I5727">
        <v>0</v>
      </c>
      <c r="J5727" t="s">
        <v>16</v>
      </c>
      <c r="K5727" s="20">
        <v>0</v>
      </c>
      <c r="L5727" s="20">
        <v>1</v>
      </c>
      <c r="M5727" t="str">
        <f>_xlfn.XLOOKUP(Production_Downtime_Cleaned[[#This Row],[machine_id]],Machine_master[machine_id],Machine_master[department])</f>
        <v>Machining</v>
      </c>
    </row>
    <row r="5728" spans="1:13">
      <c r="A5728" s="19">
        <v>45896</v>
      </c>
      <c r="B5728" t="s">
        <v>22</v>
      </c>
      <c r="C5728" t="s">
        <v>18</v>
      </c>
      <c r="D5728">
        <v>8</v>
      </c>
      <c r="E5728">
        <v>0</v>
      </c>
      <c r="F5728">
        <v>8</v>
      </c>
      <c r="G5728">
        <v>731</v>
      </c>
      <c r="H5728" t="s">
        <v>15</v>
      </c>
      <c r="I5728">
        <v>0</v>
      </c>
      <c r="J5728" t="s">
        <v>16</v>
      </c>
      <c r="K5728" s="20">
        <v>0</v>
      </c>
      <c r="L5728" s="20">
        <v>1</v>
      </c>
      <c r="M5728" t="str">
        <f>_xlfn.XLOOKUP(Production_Downtime_Cleaned[[#This Row],[machine_id]],Machine_master[machine_id],Machine_master[department])</f>
        <v>Machining</v>
      </c>
    </row>
    <row r="5729" spans="1:13">
      <c r="A5729" s="19">
        <v>45896</v>
      </c>
      <c r="B5729" t="s">
        <v>23</v>
      </c>
      <c r="C5729" t="s">
        <v>14</v>
      </c>
      <c r="D5729">
        <v>8</v>
      </c>
      <c r="E5729">
        <v>0</v>
      </c>
      <c r="F5729">
        <v>8</v>
      </c>
      <c r="G5729">
        <v>3488</v>
      </c>
      <c r="H5729" t="s">
        <v>15</v>
      </c>
      <c r="I5729">
        <v>0</v>
      </c>
      <c r="J5729" t="s">
        <v>16</v>
      </c>
      <c r="K5729" s="20">
        <v>0</v>
      </c>
      <c r="L5729" s="20">
        <v>1</v>
      </c>
      <c r="M5729" t="str">
        <f>_xlfn.XLOOKUP(Production_Downtime_Cleaned[[#This Row],[machine_id]],Machine_master[machine_id],Machine_master[department])</f>
        <v>Assembly</v>
      </c>
    </row>
    <row r="5730" spans="1:13">
      <c r="A5730" s="19">
        <v>45896</v>
      </c>
      <c r="B5730" t="s">
        <v>23</v>
      </c>
      <c r="C5730" t="s">
        <v>17</v>
      </c>
      <c r="D5730">
        <v>8</v>
      </c>
      <c r="E5730">
        <v>0</v>
      </c>
      <c r="F5730">
        <v>8</v>
      </c>
      <c r="G5730">
        <v>3726</v>
      </c>
      <c r="H5730" t="s">
        <v>15</v>
      </c>
      <c r="I5730">
        <v>0</v>
      </c>
      <c r="J5730" t="s">
        <v>16</v>
      </c>
      <c r="K5730" s="20">
        <v>0</v>
      </c>
      <c r="L5730" s="20">
        <v>1</v>
      </c>
      <c r="M5730" t="str">
        <f>_xlfn.XLOOKUP(Production_Downtime_Cleaned[[#This Row],[machine_id]],Machine_master[machine_id],Machine_master[department])</f>
        <v>Assembly</v>
      </c>
    </row>
    <row r="5731" spans="1:13">
      <c r="A5731" s="19">
        <v>45896</v>
      </c>
      <c r="B5731" t="s">
        <v>23</v>
      </c>
      <c r="C5731" t="s">
        <v>18</v>
      </c>
      <c r="D5731">
        <v>8</v>
      </c>
      <c r="E5731">
        <v>0</v>
      </c>
      <c r="F5731">
        <v>8</v>
      </c>
      <c r="G5731">
        <v>3425</v>
      </c>
      <c r="H5731" t="s">
        <v>15</v>
      </c>
      <c r="I5731">
        <v>0</v>
      </c>
      <c r="J5731" t="s">
        <v>16</v>
      </c>
      <c r="K5731" s="20">
        <v>0</v>
      </c>
      <c r="L5731" s="20">
        <v>1</v>
      </c>
      <c r="M5731" t="str">
        <f>_xlfn.XLOOKUP(Production_Downtime_Cleaned[[#This Row],[machine_id]],Machine_master[machine_id],Machine_master[department])</f>
        <v>Assembly</v>
      </c>
    </row>
    <row r="5732" spans="1:13">
      <c r="A5732" s="19">
        <v>45896</v>
      </c>
      <c r="B5732" t="s">
        <v>24</v>
      </c>
      <c r="C5732" t="s">
        <v>14</v>
      </c>
      <c r="D5732">
        <v>8</v>
      </c>
      <c r="E5732">
        <v>0</v>
      </c>
      <c r="F5732">
        <v>8</v>
      </c>
      <c r="G5732">
        <v>3342</v>
      </c>
      <c r="H5732" t="s">
        <v>15</v>
      </c>
      <c r="I5732">
        <v>0</v>
      </c>
      <c r="J5732" t="s">
        <v>16</v>
      </c>
      <c r="K5732" s="20">
        <v>0</v>
      </c>
      <c r="L5732" s="20">
        <v>1</v>
      </c>
      <c r="M5732" t="str">
        <f>_xlfn.XLOOKUP(Production_Downtime_Cleaned[[#This Row],[machine_id]],Machine_master[machine_id],Machine_master[department])</f>
        <v>Assembly</v>
      </c>
    </row>
    <row r="5733" spans="1:13">
      <c r="A5733" s="19">
        <v>45896</v>
      </c>
      <c r="B5733" t="s">
        <v>24</v>
      </c>
      <c r="C5733" t="s">
        <v>17</v>
      </c>
      <c r="D5733">
        <v>8</v>
      </c>
      <c r="E5733">
        <v>2</v>
      </c>
      <c r="F5733">
        <v>6</v>
      </c>
      <c r="G5733">
        <v>2501</v>
      </c>
      <c r="H5733" t="s">
        <v>28</v>
      </c>
      <c r="I5733">
        <v>14700</v>
      </c>
      <c r="J5733" t="s">
        <v>16</v>
      </c>
      <c r="K5733" s="20">
        <v>0.25</v>
      </c>
      <c r="L5733" s="20">
        <v>0.75</v>
      </c>
      <c r="M5733" t="str">
        <f>_xlfn.XLOOKUP(Production_Downtime_Cleaned[[#This Row],[machine_id]],Machine_master[machine_id],Machine_master[department])</f>
        <v>Assembly</v>
      </c>
    </row>
    <row r="5734" spans="1:13">
      <c r="A5734" s="19">
        <v>45896</v>
      </c>
      <c r="B5734" t="s">
        <v>24</v>
      </c>
      <c r="C5734" t="s">
        <v>18</v>
      </c>
      <c r="D5734">
        <v>8</v>
      </c>
      <c r="E5734">
        <v>1</v>
      </c>
      <c r="F5734">
        <v>7</v>
      </c>
      <c r="G5734">
        <v>2774</v>
      </c>
      <c r="H5734" t="s">
        <v>31</v>
      </c>
      <c r="I5734">
        <v>10900</v>
      </c>
      <c r="J5734" t="s">
        <v>16</v>
      </c>
      <c r="K5734" s="20">
        <v>0.13</v>
      </c>
      <c r="L5734" s="20">
        <v>0.88</v>
      </c>
      <c r="M5734" t="str">
        <f>_xlfn.XLOOKUP(Production_Downtime_Cleaned[[#This Row],[machine_id]],Machine_master[machine_id],Machine_master[department])</f>
        <v>Assembly</v>
      </c>
    </row>
    <row r="5735" spans="1:13">
      <c r="A5735" s="19">
        <v>45896</v>
      </c>
      <c r="B5735" t="s">
        <v>25</v>
      </c>
      <c r="C5735" t="s">
        <v>14</v>
      </c>
      <c r="D5735">
        <v>8</v>
      </c>
      <c r="E5735">
        <v>0</v>
      </c>
      <c r="F5735">
        <v>8</v>
      </c>
      <c r="G5735">
        <v>4076</v>
      </c>
      <c r="H5735" t="s">
        <v>15</v>
      </c>
      <c r="I5735">
        <v>0</v>
      </c>
      <c r="J5735" t="s">
        <v>16</v>
      </c>
      <c r="K5735" s="20">
        <v>0</v>
      </c>
      <c r="L5735" s="20">
        <v>1</v>
      </c>
      <c r="M5735" t="str">
        <f>_xlfn.XLOOKUP(Production_Downtime_Cleaned[[#This Row],[machine_id]],Machine_master[machine_id],Machine_master[department])</f>
        <v>Cutting</v>
      </c>
    </row>
    <row r="5736" spans="1:13">
      <c r="A5736" s="19">
        <v>45896</v>
      </c>
      <c r="B5736" t="s">
        <v>25</v>
      </c>
      <c r="C5736" t="s">
        <v>17</v>
      </c>
      <c r="D5736">
        <v>8</v>
      </c>
      <c r="E5736">
        <v>1.2</v>
      </c>
      <c r="F5736">
        <v>6.8</v>
      </c>
      <c r="G5736">
        <v>2832</v>
      </c>
      <c r="H5736" t="s">
        <v>26</v>
      </c>
      <c r="I5736">
        <v>6100</v>
      </c>
      <c r="J5736" t="s">
        <v>16</v>
      </c>
      <c r="K5736" s="20">
        <v>0.15</v>
      </c>
      <c r="L5736" s="20">
        <v>0.85</v>
      </c>
      <c r="M5736" t="str">
        <f>_xlfn.XLOOKUP(Production_Downtime_Cleaned[[#This Row],[machine_id]],Machine_master[machine_id],Machine_master[department])</f>
        <v>Cutting</v>
      </c>
    </row>
    <row r="5737" spans="1:13">
      <c r="A5737" s="19">
        <v>45896</v>
      </c>
      <c r="B5737" t="s">
        <v>25</v>
      </c>
      <c r="C5737" t="s">
        <v>18</v>
      </c>
      <c r="D5737">
        <v>8</v>
      </c>
      <c r="E5737">
        <v>0</v>
      </c>
      <c r="F5737">
        <v>8</v>
      </c>
      <c r="G5737">
        <v>3979</v>
      </c>
      <c r="H5737" t="s">
        <v>15</v>
      </c>
      <c r="I5737">
        <v>0</v>
      </c>
      <c r="J5737" t="s">
        <v>16</v>
      </c>
      <c r="K5737" s="20">
        <v>0</v>
      </c>
      <c r="L5737" s="20">
        <v>1</v>
      </c>
      <c r="M5737" t="str">
        <f>_xlfn.XLOOKUP(Production_Downtime_Cleaned[[#This Row],[machine_id]],Machine_master[machine_id],Machine_master[department])</f>
        <v>Cutting</v>
      </c>
    </row>
    <row r="5738" spans="1:13">
      <c r="A5738" s="19">
        <v>45897</v>
      </c>
      <c r="B5738" t="s">
        <v>13</v>
      </c>
      <c r="C5738" t="s">
        <v>14</v>
      </c>
      <c r="D5738">
        <v>8</v>
      </c>
      <c r="E5738">
        <v>0</v>
      </c>
      <c r="F5738">
        <v>8</v>
      </c>
      <c r="G5738">
        <v>5069</v>
      </c>
      <c r="H5738" t="s">
        <v>15</v>
      </c>
      <c r="I5738">
        <v>0</v>
      </c>
      <c r="J5738" t="s">
        <v>16</v>
      </c>
      <c r="K5738" s="20">
        <v>0</v>
      </c>
      <c r="L5738" s="20">
        <v>1</v>
      </c>
      <c r="M5738" t="str">
        <f>_xlfn.XLOOKUP(Production_Downtime_Cleaned[[#This Row],[machine_id]],Machine_master[machine_id],Machine_master[department])</f>
        <v>Stamping</v>
      </c>
    </row>
    <row r="5739" spans="1:13">
      <c r="A5739" s="19">
        <v>45897</v>
      </c>
      <c r="B5739" t="s">
        <v>13</v>
      </c>
      <c r="C5739" t="s">
        <v>17</v>
      </c>
      <c r="D5739">
        <v>8</v>
      </c>
      <c r="E5739">
        <v>0</v>
      </c>
      <c r="F5739">
        <v>8</v>
      </c>
      <c r="G5739">
        <v>5053</v>
      </c>
      <c r="H5739" t="s">
        <v>15</v>
      </c>
      <c r="I5739">
        <v>0</v>
      </c>
      <c r="J5739" t="s">
        <v>16</v>
      </c>
      <c r="K5739" s="20">
        <v>0</v>
      </c>
      <c r="L5739" s="20">
        <v>1</v>
      </c>
      <c r="M5739" t="str">
        <f>_xlfn.XLOOKUP(Production_Downtime_Cleaned[[#This Row],[machine_id]],Machine_master[machine_id],Machine_master[department])</f>
        <v>Stamping</v>
      </c>
    </row>
    <row r="5740" spans="1:13">
      <c r="A5740" s="19">
        <v>45897</v>
      </c>
      <c r="B5740" t="s">
        <v>13</v>
      </c>
      <c r="C5740" t="s">
        <v>18</v>
      </c>
      <c r="D5740">
        <v>8</v>
      </c>
      <c r="E5740">
        <v>0</v>
      </c>
      <c r="F5740">
        <v>8</v>
      </c>
      <c r="G5740">
        <v>4776</v>
      </c>
      <c r="H5740" t="s">
        <v>15</v>
      </c>
      <c r="I5740">
        <v>0</v>
      </c>
      <c r="J5740" t="s">
        <v>16</v>
      </c>
      <c r="K5740" s="20">
        <v>0</v>
      </c>
      <c r="L5740" s="20">
        <v>1</v>
      </c>
      <c r="M5740" t="str">
        <f>_xlfn.XLOOKUP(Production_Downtime_Cleaned[[#This Row],[machine_id]],Machine_master[machine_id],Machine_master[department])</f>
        <v>Stamping</v>
      </c>
    </row>
    <row r="5741" spans="1:13">
      <c r="A5741" s="19">
        <v>45897</v>
      </c>
      <c r="B5741" t="s">
        <v>19</v>
      </c>
      <c r="C5741" t="s">
        <v>14</v>
      </c>
      <c r="D5741">
        <v>8</v>
      </c>
      <c r="E5741">
        <v>1.4</v>
      </c>
      <c r="F5741">
        <v>6.6</v>
      </c>
      <c r="G5741">
        <v>4295</v>
      </c>
      <c r="H5741" t="s">
        <v>26</v>
      </c>
      <c r="I5741">
        <v>13700</v>
      </c>
      <c r="J5741" t="s">
        <v>16</v>
      </c>
      <c r="K5741" s="20">
        <v>0.18</v>
      </c>
      <c r="L5741" s="20">
        <v>0.83</v>
      </c>
      <c r="M5741" t="str">
        <f>_xlfn.XLOOKUP(Production_Downtime_Cleaned[[#This Row],[machine_id]],Machine_master[machine_id],Machine_master[department])</f>
        <v>Stamping</v>
      </c>
    </row>
    <row r="5742" spans="1:13">
      <c r="A5742" s="19">
        <v>45897</v>
      </c>
      <c r="B5742" t="s">
        <v>19</v>
      </c>
      <c r="C5742" t="s">
        <v>17</v>
      </c>
      <c r="D5742">
        <v>8</v>
      </c>
      <c r="E5742">
        <v>0</v>
      </c>
      <c r="F5742">
        <v>8</v>
      </c>
      <c r="G5742">
        <v>5095</v>
      </c>
      <c r="H5742" t="s">
        <v>15</v>
      </c>
      <c r="I5742">
        <v>0</v>
      </c>
      <c r="J5742" t="s">
        <v>16</v>
      </c>
      <c r="K5742" s="20">
        <v>0</v>
      </c>
      <c r="L5742" s="20">
        <v>1</v>
      </c>
      <c r="M5742" t="str">
        <f>_xlfn.XLOOKUP(Production_Downtime_Cleaned[[#This Row],[machine_id]],Machine_master[machine_id],Machine_master[department])</f>
        <v>Stamping</v>
      </c>
    </row>
    <row r="5743" spans="1:13">
      <c r="A5743" s="19">
        <v>45897</v>
      </c>
      <c r="B5743" t="s">
        <v>19</v>
      </c>
      <c r="C5743" t="s">
        <v>18</v>
      </c>
      <c r="D5743">
        <v>8</v>
      </c>
      <c r="E5743">
        <v>0</v>
      </c>
      <c r="F5743">
        <v>8</v>
      </c>
      <c r="G5743">
        <v>5296</v>
      </c>
      <c r="H5743" t="s">
        <v>15</v>
      </c>
      <c r="I5743">
        <v>0</v>
      </c>
      <c r="J5743" t="s">
        <v>16</v>
      </c>
      <c r="K5743" s="20">
        <v>0</v>
      </c>
      <c r="L5743" s="20">
        <v>1</v>
      </c>
      <c r="M5743" t="str">
        <f>_xlfn.XLOOKUP(Production_Downtime_Cleaned[[#This Row],[machine_id]],Machine_master[machine_id],Machine_master[department])</f>
        <v>Stamping</v>
      </c>
    </row>
    <row r="5744" spans="1:13">
      <c r="A5744" s="19">
        <v>45897</v>
      </c>
      <c r="B5744" t="s">
        <v>20</v>
      </c>
      <c r="C5744" t="s">
        <v>14</v>
      </c>
      <c r="D5744">
        <v>8</v>
      </c>
      <c r="E5744">
        <v>0</v>
      </c>
      <c r="F5744">
        <v>8</v>
      </c>
      <c r="G5744">
        <v>4911</v>
      </c>
      <c r="H5744" t="s">
        <v>15</v>
      </c>
      <c r="I5744">
        <v>0</v>
      </c>
      <c r="J5744" t="s">
        <v>16</v>
      </c>
      <c r="K5744" s="20">
        <v>0</v>
      </c>
      <c r="L5744" s="20">
        <v>1</v>
      </c>
      <c r="M5744" t="str">
        <f>_xlfn.XLOOKUP(Production_Downtime_Cleaned[[#This Row],[machine_id]],Machine_master[machine_id],Machine_master[department])</f>
        <v>Stamping</v>
      </c>
    </row>
    <row r="5745" spans="1:13">
      <c r="A5745" s="19">
        <v>45897</v>
      </c>
      <c r="B5745" t="s">
        <v>20</v>
      </c>
      <c r="C5745" t="s">
        <v>17</v>
      </c>
      <c r="D5745">
        <v>8</v>
      </c>
      <c r="E5745">
        <v>0</v>
      </c>
      <c r="F5745">
        <v>8</v>
      </c>
      <c r="G5745">
        <v>4361</v>
      </c>
      <c r="H5745" t="s">
        <v>15</v>
      </c>
      <c r="I5745">
        <v>0</v>
      </c>
      <c r="J5745" t="s">
        <v>16</v>
      </c>
      <c r="K5745" s="20">
        <v>0</v>
      </c>
      <c r="L5745" s="20">
        <v>1</v>
      </c>
      <c r="M5745" t="str">
        <f>_xlfn.XLOOKUP(Production_Downtime_Cleaned[[#This Row],[machine_id]],Machine_master[machine_id],Machine_master[department])</f>
        <v>Stamping</v>
      </c>
    </row>
    <row r="5746" spans="1:13">
      <c r="A5746" s="19">
        <v>45897</v>
      </c>
      <c r="B5746" t="s">
        <v>20</v>
      </c>
      <c r="C5746" t="s">
        <v>18</v>
      </c>
      <c r="D5746">
        <v>8</v>
      </c>
      <c r="E5746">
        <v>0</v>
      </c>
      <c r="F5746">
        <v>8</v>
      </c>
      <c r="G5746">
        <v>4617</v>
      </c>
      <c r="H5746" t="s">
        <v>15</v>
      </c>
      <c r="I5746">
        <v>0</v>
      </c>
      <c r="J5746" t="s">
        <v>16</v>
      </c>
      <c r="K5746" s="20">
        <v>0</v>
      </c>
      <c r="L5746" s="20">
        <v>1</v>
      </c>
      <c r="M5746" t="str">
        <f>_xlfn.XLOOKUP(Production_Downtime_Cleaned[[#This Row],[machine_id]],Machine_master[machine_id],Machine_master[department])</f>
        <v>Stamping</v>
      </c>
    </row>
    <row r="5747" spans="1:13">
      <c r="A5747" s="19">
        <v>45897</v>
      </c>
      <c r="B5747" t="s">
        <v>21</v>
      </c>
      <c r="C5747" t="s">
        <v>14</v>
      </c>
      <c r="D5747">
        <v>8</v>
      </c>
      <c r="E5747">
        <v>3.8</v>
      </c>
      <c r="F5747">
        <v>4.2</v>
      </c>
      <c r="G5747">
        <v>372</v>
      </c>
      <c r="H5747" t="s">
        <v>28</v>
      </c>
      <c r="I5747">
        <v>9800</v>
      </c>
      <c r="J5747" t="s">
        <v>16</v>
      </c>
      <c r="K5747" s="20">
        <v>0.48</v>
      </c>
      <c r="L5747" s="20">
        <v>0.53</v>
      </c>
      <c r="M5747" t="str">
        <f>_xlfn.XLOOKUP(Production_Downtime_Cleaned[[#This Row],[machine_id]],Machine_master[machine_id],Machine_master[department])</f>
        <v>Machining</v>
      </c>
    </row>
    <row r="5748" spans="1:13">
      <c r="A5748" s="19">
        <v>45897</v>
      </c>
      <c r="B5748" t="s">
        <v>21</v>
      </c>
      <c r="C5748" t="s">
        <v>17</v>
      </c>
      <c r="D5748">
        <v>8</v>
      </c>
      <c r="E5748">
        <v>0</v>
      </c>
      <c r="F5748">
        <v>8</v>
      </c>
      <c r="G5748">
        <v>688</v>
      </c>
      <c r="H5748" t="s">
        <v>15</v>
      </c>
      <c r="I5748">
        <v>0</v>
      </c>
      <c r="J5748" t="s">
        <v>16</v>
      </c>
      <c r="K5748" s="20">
        <v>0</v>
      </c>
      <c r="L5748" s="20">
        <v>1</v>
      </c>
      <c r="M5748" t="str">
        <f>_xlfn.XLOOKUP(Production_Downtime_Cleaned[[#This Row],[machine_id]],Machine_master[machine_id],Machine_master[department])</f>
        <v>Machining</v>
      </c>
    </row>
    <row r="5749" spans="1:13">
      <c r="A5749" s="19">
        <v>45897</v>
      </c>
      <c r="B5749" t="s">
        <v>21</v>
      </c>
      <c r="C5749" t="s">
        <v>18</v>
      </c>
      <c r="D5749">
        <v>8</v>
      </c>
      <c r="E5749">
        <v>0</v>
      </c>
      <c r="F5749">
        <v>8</v>
      </c>
      <c r="G5749">
        <v>622</v>
      </c>
      <c r="H5749" t="s">
        <v>15</v>
      </c>
      <c r="I5749">
        <v>0</v>
      </c>
      <c r="J5749" t="s">
        <v>16</v>
      </c>
      <c r="K5749" s="20">
        <v>0</v>
      </c>
      <c r="L5749" s="20">
        <v>1</v>
      </c>
      <c r="M5749" t="str">
        <f>_xlfn.XLOOKUP(Production_Downtime_Cleaned[[#This Row],[machine_id]],Machine_master[machine_id],Machine_master[department])</f>
        <v>Machining</v>
      </c>
    </row>
    <row r="5750" spans="1:13">
      <c r="A5750" s="19">
        <v>45897</v>
      </c>
      <c r="B5750" t="s">
        <v>22</v>
      </c>
      <c r="C5750" t="s">
        <v>14</v>
      </c>
      <c r="D5750">
        <v>8</v>
      </c>
      <c r="E5750">
        <v>0</v>
      </c>
      <c r="F5750">
        <v>8</v>
      </c>
      <c r="G5750">
        <v>772</v>
      </c>
      <c r="H5750" t="s">
        <v>15</v>
      </c>
      <c r="I5750">
        <v>0</v>
      </c>
      <c r="J5750" t="s">
        <v>16</v>
      </c>
      <c r="K5750" s="20">
        <v>0</v>
      </c>
      <c r="L5750" s="20">
        <v>1</v>
      </c>
      <c r="M5750" t="str">
        <f>_xlfn.XLOOKUP(Production_Downtime_Cleaned[[#This Row],[machine_id]],Machine_master[machine_id],Machine_master[department])</f>
        <v>Machining</v>
      </c>
    </row>
    <row r="5751" spans="1:13">
      <c r="A5751" s="19">
        <v>45897</v>
      </c>
      <c r="B5751" t="s">
        <v>22</v>
      </c>
      <c r="C5751" t="s">
        <v>17</v>
      </c>
      <c r="D5751">
        <v>8</v>
      </c>
      <c r="E5751">
        <v>0</v>
      </c>
      <c r="F5751">
        <v>8</v>
      </c>
      <c r="G5751">
        <v>767</v>
      </c>
      <c r="H5751" t="s">
        <v>15</v>
      </c>
      <c r="I5751">
        <v>0</v>
      </c>
      <c r="J5751" t="s">
        <v>16</v>
      </c>
      <c r="K5751" s="20">
        <v>0</v>
      </c>
      <c r="L5751" s="20">
        <v>1</v>
      </c>
      <c r="M5751" t="str">
        <f>_xlfn.XLOOKUP(Production_Downtime_Cleaned[[#This Row],[machine_id]],Machine_master[machine_id],Machine_master[department])</f>
        <v>Machining</v>
      </c>
    </row>
    <row r="5752" spans="1:13">
      <c r="A5752" s="19">
        <v>45897</v>
      </c>
      <c r="B5752" t="s">
        <v>22</v>
      </c>
      <c r="C5752" t="s">
        <v>18</v>
      </c>
      <c r="D5752">
        <v>8</v>
      </c>
      <c r="E5752">
        <v>0</v>
      </c>
      <c r="F5752">
        <v>8</v>
      </c>
      <c r="G5752">
        <v>683</v>
      </c>
      <c r="H5752" t="s">
        <v>15</v>
      </c>
      <c r="I5752">
        <v>0</v>
      </c>
      <c r="J5752" t="s">
        <v>16</v>
      </c>
      <c r="K5752" s="20">
        <v>0</v>
      </c>
      <c r="L5752" s="20">
        <v>1</v>
      </c>
      <c r="M5752" t="str">
        <f>_xlfn.XLOOKUP(Production_Downtime_Cleaned[[#This Row],[machine_id]],Machine_master[machine_id],Machine_master[department])</f>
        <v>Machining</v>
      </c>
    </row>
    <row r="5753" spans="1:13">
      <c r="A5753" s="19">
        <v>45897</v>
      </c>
      <c r="B5753" t="s">
        <v>23</v>
      </c>
      <c r="C5753" t="s">
        <v>14</v>
      </c>
      <c r="D5753">
        <v>8</v>
      </c>
      <c r="E5753">
        <v>0</v>
      </c>
      <c r="F5753">
        <v>8</v>
      </c>
      <c r="G5753">
        <v>3322</v>
      </c>
      <c r="H5753" t="s">
        <v>15</v>
      </c>
      <c r="I5753">
        <v>0</v>
      </c>
      <c r="J5753" t="s">
        <v>16</v>
      </c>
      <c r="K5753" s="20">
        <v>0</v>
      </c>
      <c r="L5753" s="20">
        <v>1</v>
      </c>
      <c r="M5753" t="str">
        <f>_xlfn.XLOOKUP(Production_Downtime_Cleaned[[#This Row],[machine_id]],Machine_master[machine_id],Machine_master[department])</f>
        <v>Assembly</v>
      </c>
    </row>
    <row r="5754" spans="1:13">
      <c r="A5754" s="19">
        <v>45897</v>
      </c>
      <c r="B5754" t="s">
        <v>23</v>
      </c>
      <c r="C5754" t="s">
        <v>17</v>
      </c>
      <c r="D5754">
        <v>8</v>
      </c>
      <c r="E5754">
        <v>0</v>
      </c>
      <c r="F5754">
        <v>8</v>
      </c>
      <c r="G5754">
        <v>3264</v>
      </c>
      <c r="H5754" t="s">
        <v>15</v>
      </c>
      <c r="I5754">
        <v>0</v>
      </c>
      <c r="J5754" t="s">
        <v>16</v>
      </c>
      <c r="K5754" s="20">
        <v>0</v>
      </c>
      <c r="L5754" s="20">
        <v>1</v>
      </c>
      <c r="M5754" t="str">
        <f>_xlfn.XLOOKUP(Production_Downtime_Cleaned[[#This Row],[machine_id]],Machine_master[machine_id],Machine_master[department])</f>
        <v>Assembly</v>
      </c>
    </row>
    <row r="5755" spans="1:13">
      <c r="A5755" s="19">
        <v>45897</v>
      </c>
      <c r="B5755" t="s">
        <v>23</v>
      </c>
      <c r="C5755" t="s">
        <v>18</v>
      </c>
      <c r="D5755">
        <v>8</v>
      </c>
      <c r="E5755">
        <v>6.5</v>
      </c>
      <c r="F5755">
        <v>1.5</v>
      </c>
      <c r="G5755">
        <v>694</v>
      </c>
      <c r="H5755" t="s">
        <v>27</v>
      </c>
      <c r="I5755">
        <v>9700</v>
      </c>
      <c r="J5755" t="s">
        <v>16</v>
      </c>
      <c r="K5755" s="20">
        <v>0.81</v>
      </c>
      <c r="L5755" s="20">
        <v>0.19</v>
      </c>
      <c r="M5755" t="str">
        <f>_xlfn.XLOOKUP(Production_Downtime_Cleaned[[#This Row],[machine_id]],Machine_master[machine_id],Machine_master[department])</f>
        <v>Assembly</v>
      </c>
    </row>
    <row r="5756" spans="1:13">
      <c r="A5756" s="19">
        <v>45897</v>
      </c>
      <c r="B5756" t="s">
        <v>24</v>
      </c>
      <c r="C5756" t="s">
        <v>14</v>
      </c>
      <c r="D5756">
        <v>8</v>
      </c>
      <c r="E5756">
        <v>0</v>
      </c>
      <c r="F5756">
        <v>8</v>
      </c>
      <c r="G5756">
        <v>3537</v>
      </c>
      <c r="H5756" t="s">
        <v>15</v>
      </c>
      <c r="I5756">
        <v>0</v>
      </c>
      <c r="J5756" t="s">
        <v>16</v>
      </c>
      <c r="K5756" s="20">
        <v>0</v>
      </c>
      <c r="L5756" s="20">
        <v>1</v>
      </c>
      <c r="M5756" t="str">
        <f>_xlfn.XLOOKUP(Production_Downtime_Cleaned[[#This Row],[machine_id]],Machine_master[machine_id],Machine_master[department])</f>
        <v>Assembly</v>
      </c>
    </row>
    <row r="5757" spans="1:13">
      <c r="A5757" s="19">
        <v>45897</v>
      </c>
      <c r="B5757" t="s">
        <v>24</v>
      </c>
      <c r="C5757" t="s">
        <v>17</v>
      </c>
      <c r="D5757">
        <v>8</v>
      </c>
      <c r="E5757">
        <v>0</v>
      </c>
      <c r="F5757">
        <v>8</v>
      </c>
      <c r="G5757">
        <v>3348</v>
      </c>
      <c r="H5757" t="s">
        <v>15</v>
      </c>
      <c r="I5757">
        <v>0</v>
      </c>
      <c r="J5757" t="s">
        <v>16</v>
      </c>
      <c r="K5757" s="20">
        <v>0</v>
      </c>
      <c r="L5757" s="20">
        <v>1</v>
      </c>
      <c r="M5757" t="str">
        <f>_xlfn.XLOOKUP(Production_Downtime_Cleaned[[#This Row],[machine_id]],Machine_master[machine_id],Machine_master[department])</f>
        <v>Assembly</v>
      </c>
    </row>
    <row r="5758" spans="1:13">
      <c r="A5758" s="19">
        <v>45897</v>
      </c>
      <c r="B5758" t="s">
        <v>24</v>
      </c>
      <c r="C5758" t="s">
        <v>18</v>
      </c>
      <c r="D5758">
        <v>8</v>
      </c>
      <c r="E5758">
        <v>0</v>
      </c>
      <c r="F5758">
        <v>8</v>
      </c>
      <c r="G5758">
        <v>3252</v>
      </c>
      <c r="H5758" t="s">
        <v>15</v>
      </c>
      <c r="I5758">
        <v>0</v>
      </c>
      <c r="J5758" t="s">
        <v>16</v>
      </c>
      <c r="K5758" s="20">
        <v>0</v>
      </c>
      <c r="L5758" s="20">
        <v>1</v>
      </c>
      <c r="M5758" t="str">
        <f>_xlfn.XLOOKUP(Production_Downtime_Cleaned[[#This Row],[machine_id]],Machine_master[machine_id],Machine_master[department])</f>
        <v>Assembly</v>
      </c>
    </row>
    <row r="5759" spans="1:13">
      <c r="A5759" s="19">
        <v>45897</v>
      </c>
      <c r="B5759" t="s">
        <v>25</v>
      </c>
      <c r="C5759" t="s">
        <v>14</v>
      </c>
      <c r="D5759">
        <v>8</v>
      </c>
      <c r="E5759">
        <v>0</v>
      </c>
      <c r="F5759">
        <v>8</v>
      </c>
      <c r="G5759">
        <v>4036</v>
      </c>
      <c r="H5759" t="s">
        <v>15</v>
      </c>
      <c r="I5759">
        <v>0</v>
      </c>
      <c r="J5759" t="s">
        <v>16</v>
      </c>
      <c r="K5759" s="20">
        <v>0</v>
      </c>
      <c r="L5759" s="20">
        <v>1</v>
      </c>
      <c r="M5759" t="str">
        <f>_xlfn.XLOOKUP(Production_Downtime_Cleaned[[#This Row],[machine_id]],Machine_master[machine_id],Machine_master[department])</f>
        <v>Cutting</v>
      </c>
    </row>
    <row r="5760" spans="1:13">
      <c r="A5760" s="19">
        <v>45897</v>
      </c>
      <c r="B5760" t="s">
        <v>25</v>
      </c>
      <c r="C5760" t="s">
        <v>17</v>
      </c>
      <c r="D5760">
        <v>8</v>
      </c>
      <c r="E5760">
        <v>1.6</v>
      </c>
      <c r="F5760">
        <v>6.4</v>
      </c>
      <c r="G5760">
        <v>3231</v>
      </c>
      <c r="H5760" t="s">
        <v>27</v>
      </c>
      <c r="I5760">
        <v>4100</v>
      </c>
      <c r="J5760" t="s">
        <v>16</v>
      </c>
      <c r="K5760" s="20">
        <v>0.2</v>
      </c>
      <c r="L5760" s="20">
        <v>0.8</v>
      </c>
      <c r="M5760" t="str">
        <f>_xlfn.XLOOKUP(Production_Downtime_Cleaned[[#This Row],[machine_id]],Machine_master[machine_id],Machine_master[department])</f>
        <v>Cutting</v>
      </c>
    </row>
    <row r="5761" spans="1:13">
      <c r="A5761" s="19">
        <v>45897</v>
      </c>
      <c r="B5761" t="s">
        <v>25</v>
      </c>
      <c r="C5761" t="s">
        <v>18</v>
      </c>
      <c r="D5761">
        <v>8</v>
      </c>
      <c r="E5761">
        <v>0</v>
      </c>
      <c r="F5761">
        <v>8</v>
      </c>
      <c r="G5761">
        <v>3647</v>
      </c>
      <c r="H5761" t="s">
        <v>15</v>
      </c>
      <c r="I5761">
        <v>0</v>
      </c>
      <c r="J5761" t="s">
        <v>16</v>
      </c>
      <c r="K5761" s="20">
        <v>0</v>
      </c>
      <c r="L5761" s="20">
        <v>1</v>
      </c>
      <c r="M5761" t="str">
        <f>_xlfn.XLOOKUP(Production_Downtime_Cleaned[[#This Row],[machine_id]],Machine_master[machine_id],Machine_master[department])</f>
        <v>Cutting</v>
      </c>
    </row>
    <row r="5762" spans="1:13">
      <c r="A5762" s="19">
        <v>45898</v>
      </c>
      <c r="B5762" t="s">
        <v>13</v>
      </c>
      <c r="C5762" t="s">
        <v>14</v>
      </c>
      <c r="D5762">
        <v>8</v>
      </c>
      <c r="E5762">
        <v>0</v>
      </c>
      <c r="F5762">
        <v>8</v>
      </c>
      <c r="G5762">
        <v>5135</v>
      </c>
      <c r="H5762" t="s">
        <v>15</v>
      </c>
      <c r="I5762">
        <v>0</v>
      </c>
      <c r="J5762" t="s">
        <v>16</v>
      </c>
      <c r="K5762" s="20">
        <v>0</v>
      </c>
      <c r="L5762" s="20">
        <v>1</v>
      </c>
      <c r="M5762" t="str">
        <f>_xlfn.XLOOKUP(Production_Downtime_Cleaned[[#This Row],[machine_id]],Machine_master[machine_id],Machine_master[department])</f>
        <v>Stamping</v>
      </c>
    </row>
    <row r="5763" spans="1:13">
      <c r="A5763" s="19">
        <v>45898</v>
      </c>
      <c r="B5763" t="s">
        <v>13</v>
      </c>
      <c r="C5763" t="s">
        <v>17</v>
      </c>
      <c r="D5763">
        <v>8</v>
      </c>
      <c r="E5763">
        <v>0</v>
      </c>
      <c r="F5763">
        <v>8</v>
      </c>
      <c r="G5763">
        <v>5125</v>
      </c>
      <c r="H5763" t="s">
        <v>15</v>
      </c>
      <c r="I5763">
        <v>0</v>
      </c>
      <c r="J5763" t="s">
        <v>16</v>
      </c>
      <c r="K5763" s="20">
        <v>0</v>
      </c>
      <c r="L5763" s="20">
        <v>1</v>
      </c>
      <c r="M5763" t="str">
        <f>_xlfn.XLOOKUP(Production_Downtime_Cleaned[[#This Row],[machine_id]],Machine_master[machine_id],Machine_master[department])</f>
        <v>Stamping</v>
      </c>
    </row>
    <row r="5764" spans="1:13">
      <c r="A5764" s="19">
        <v>45898</v>
      </c>
      <c r="B5764" t="s">
        <v>13</v>
      </c>
      <c r="C5764" t="s">
        <v>18</v>
      </c>
      <c r="D5764">
        <v>8</v>
      </c>
      <c r="E5764">
        <v>0</v>
      </c>
      <c r="F5764">
        <v>8</v>
      </c>
      <c r="G5764">
        <v>4844</v>
      </c>
      <c r="H5764" t="s">
        <v>15</v>
      </c>
      <c r="I5764">
        <v>0</v>
      </c>
      <c r="J5764" t="s">
        <v>16</v>
      </c>
      <c r="K5764" s="20">
        <v>0</v>
      </c>
      <c r="L5764" s="20">
        <v>1</v>
      </c>
      <c r="M5764" t="str">
        <f>_xlfn.XLOOKUP(Production_Downtime_Cleaned[[#This Row],[machine_id]],Machine_master[machine_id],Machine_master[department])</f>
        <v>Stamping</v>
      </c>
    </row>
    <row r="5765" spans="1:13">
      <c r="A5765" s="19">
        <v>45898</v>
      </c>
      <c r="B5765" t="s">
        <v>19</v>
      </c>
      <c r="C5765" t="s">
        <v>14</v>
      </c>
      <c r="D5765">
        <v>8</v>
      </c>
      <c r="E5765">
        <v>0</v>
      </c>
      <c r="F5765">
        <v>8</v>
      </c>
      <c r="G5765">
        <v>5232</v>
      </c>
      <c r="H5765" t="s">
        <v>15</v>
      </c>
      <c r="I5765">
        <v>0</v>
      </c>
      <c r="J5765" t="s">
        <v>16</v>
      </c>
      <c r="K5765" s="20">
        <v>0</v>
      </c>
      <c r="L5765" s="20">
        <v>1</v>
      </c>
      <c r="M5765" t="str">
        <f>_xlfn.XLOOKUP(Production_Downtime_Cleaned[[#This Row],[machine_id]],Machine_master[machine_id],Machine_master[department])</f>
        <v>Stamping</v>
      </c>
    </row>
    <row r="5766" spans="1:13">
      <c r="A5766" s="19">
        <v>45898</v>
      </c>
      <c r="B5766" t="s">
        <v>19</v>
      </c>
      <c r="C5766" t="s">
        <v>17</v>
      </c>
      <c r="D5766">
        <v>8</v>
      </c>
      <c r="E5766">
        <v>0</v>
      </c>
      <c r="F5766">
        <v>8</v>
      </c>
      <c r="G5766">
        <v>5364</v>
      </c>
      <c r="H5766" t="s">
        <v>15</v>
      </c>
      <c r="I5766">
        <v>0</v>
      </c>
      <c r="J5766" t="s">
        <v>16</v>
      </c>
      <c r="K5766" s="20">
        <v>0</v>
      </c>
      <c r="L5766" s="20">
        <v>1</v>
      </c>
      <c r="M5766" t="str">
        <f>_xlfn.XLOOKUP(Production_Downtime_Cleaned[[#This Row],[machine_id]],Machine_master[machine_id],Machine_master[department])</f>
        <v>Stamping</v>
      </c>
    </row>
    <row r="5767" spans="1:13">
      <c r="A5767" s="19">
        <v>45898</v>
      </c>
      <c r="B5767" t="s">
        <v>19</v>
      </c>
      <c r="C5767" t="s">
        <v>18</v>
      </c>
      <c r="D5767">
        <v>8</v>
      </c>
      <c r="E5767">
        <v>2.2000000000000002</v>
      </c>
      <c r="F5767">
        <v>5.8</v>
      </c>
      <c r="G5767">
        <v>3653</v>
      </c>
      <c r="H5767" t="s">
        <v>30</v>
      </c>
      <c r="I5767">
        <v>6100</v>
      </c>
      <c r="J5767" t="s">
        <v>16</v>
      </c>
      <c r="K5767" s="20">
        <v>0.28000000000000003</v>
      </c>
      <c r="L5767" s="20">
        <v>0.73</v>
      </c>
      <c r="M5767" t="str">
        <f>_xlfn.XLOOKUP(Production_Downtime_Cleaned[[#This Row],[machine_id]],Machine_master[machine_id],Machine_master[department])</f>
        <v>Stamping</v>
      </c>
    </row>
    <row r="5768" spans="1:13">
      <c r="A5768" s="19">
        <v>45898</v>
      </c>
      <c r="B5768" t="s">
        <v>20</v>
      </c>
      <c r="C5768" t="s">
        <v>14</v>
      </c>
      <c r="D5768">
        <v>8</v>
      </c>
      <c r="E5768">
        <v>0</v>
      </c>
      <c r="F5768">
        <v>8</v>
      </c>
      <c r="G5768">
        <v>4641</v>
      </c>
      <c r="H5768" t="s">
        <v>15</v>
      </c>
      <c r="I5768">
        <v>0</v>
      </c>
      <c r="J5768" t="s">
        <v>16</v>
      </c>
      <c r="K5768" s="20">
        <v>0</v>
      </c>
      <c r="L5768" s="20">
        <v>1</v>
      </c>
      <c r="M5768" t="str">
        <f>_xlfn.XLOOKUP(Production_Downtime_Cleaned[[#This Row],[machine_id]],Machine_master[machine_id],Machine_master[department])</f>
        <v>Stamping</v>
      </c>
    </row>
    <row r="5769" spans="1:13">
      <c r="A5769" s="19">
        <v>45898</v>
      </c>
      <c r="B5769" t="s">
        <v>20</v>
      </c>
      <c r="C5769" t="s">
        <v>17</v>
      </c>
      <c r="D5769">
        <v>8</v>
      </c>
      <c r="E5769">
        <v>0</v>
      </c>
      <c r="F5769">
        <v>8</v>
      </c>
      <c r="G5769">
        <v>4890</v>
      </c>
      <c r="H5769" t="s">
        <v>15</v>
      </c>
      <c r="I5769">
        <v>0</v>
      </c>
      <c r="J5769" t="s">
        <v>16</v>
      </c>
      <c r="K5769" s="20">
        <v>0</v>
      </c>
      <c r="L5769" s="20">
        <v>1</v>
      </c>
      <c r="M5769" t="str">
        <f>_xlfn.XLOOKUP(Production_Downtime_Cleaned[[#This Row],[machine_id]],Machine_master[machine_id],Machine_master[department])</f>
        <v>Stamping</v>
      </c>
    </row>
    <row r="5770" spans="1:13">
      <c r="A5770" s="19">
        <v>45898</v>
      </c>
      <c r="B5770" t="s">
        <v>20</v>
      </c>
      <c r="C5770" t="s">
        <v>18</v>
      </c>
      <c r="D5770">
        <v>8</v>
      </c>
      <c r="E5770">
        <v>0</v>
      </c>
      <c r="F5770">
        <v>8</v>
      </c>
      <c r="G5770">
        <v>4263</v>
      </c>
      <c r="H5770" t="s">
        <v>15</v>
      </c>
      <c r="I5770">
        <v>0</v>
      </c>
      <c r="J5770" t="s">
        <v>16</v>
      </c>
      <c r="K5770" s="20">
        <v>0</v>
      </c>
      <c r="L5770" s="20">
        <v>1</v>
      </c>
      <c r="M5770" t="str">
        <f>_xlfn.XLOOKUP(Production_Downtime_Cleaned[[#This Row],[machine_id]],Machine_master[machine_id],Machine_master[department])</f>
        <v>Stamping</v>
      </c>
    </row>
    <row r="5771" spans="1:13">
      <c r="A5771" s="19">
        <v>45898</v>
      </c>
      <c r="B5771" t="s">
        <v>21</v>
      </c>
      <c r="C5771" t="s">
        <v>14</v>
      </c>
      <c r="D5771">
        <v>8</v>
      </c>
      <c r="E5771">
        <v>0</v>
      </c>
      <c r="F5771">
        <v>8</v>
      </c>
      <c r="G5771">
        <v>743</v>
      </c>
      <c r="H5771" t="s">
        <v>15</v>
      </c>
      <c r="I5771">
        <v>0</v>
      </c>
      <c r="J5771" t="s">
        <v>16</v>
      </c>
      <c r="K5771" s="20">
        <v>0</v>
      </c>
      <c r="L5771" s="20">
        <v>1</v>
      </c>
      <c r="M5771" t="str">
        <f>_xlfn.XLOOKUP(Production_Downtime_Cleaned[[#This Row],[machine_id]],Machine_master[machine_id],Machine_master[department])</f>
        <v>Machining</v>
      </c>
    </row>
    <row r="5772" spans="1:13">
      <c r="A5772" s="19">
        <v>45898</v>
      </c>
      <c r="B5772" t="s">
        <v>21</v>
      </c>
      <c r="C5772" t="s">
        <v>17</v>
      </c>
      <c r="D5772">
        <v>8</v>
      </c>
      <c r="E5772">
        <v>0</v>
      </c>
      <c r="F5772">
        <v>8</v>
      </c>
      <c r="G5772">
        <v>613</v>
      </c>
      <c r="H5772" t="s">
        <v>15</v>
      </c>
      <c r="I5772">
        <v>0</v>
      </c>
      <c r="J5772" t="s">
        <v>16</v>
      </c>
      <c r="K5772" s="20">
        <v>0</v>
      </c>
      <c r="L5772" s="20">
        <v>1</v>
      </c>
      <c r="M5772" t="str">
        <f>_xlfn.XLOOKUP(Production_Downtime_Cleaned[[#This Row],[machine_id]],Machine_master[machine_id],Machine_master[department])</f>
        <v>Machining</v>
      </c>
    </row>
    <row r="5773" spans="1:13">
      <c r="A5773" s="19">
        <v>45898</v>
      </c>
      <c r="B5773" t="s">
        <v>21</v>
      </c>
      <c r="C5773" t="s">
        <v>18</v>
      </c>
      <c r="D5773">
        <v>8</v>
      </c>
      <c r="E5773">
        <v>0</v>
      </c>
      <c r="F5773">
        <v>8</v>
      </c>
      <c r="G5773">
        <v>709</v>
      </c>
      <c r="H5773" t="s">
        <v>15</v>
      </c>
      <c r="I5773">
        <v>0</v>
      </c>
      <c r="J5773" t="s">
        <v>16</v>
      </c>
      <c r="K5773" s="20">
        <v>0</v>
      </c>
      <c r="L5773" s="20">
        <v>1</v>
      </c>
      <c r="M5773" t="str">
        <f>_xlfn.XLOOKUP(Production_Downtime_Cleaned[[#This Row],[machine_id]],Machine_master[machine_id],Machine_master[department])</f>
        <v>Machining</v>
      </c>
    </row>
    <row r="5774" spans="1:13">
      <c r="A5774" s="19">
        <v>45898</v>
      </c>
      <c r="B5774" t="s">
        <v>22</v>
      </c>
      <c r="C5774" t="s">
        <v>14</v>
      </c>
      <c r="D5774">
        <v>8</v>
      </c>
      <c r="E5774">
        <v>0</v>
      </c>
      <c r="F5774">
        <v>8</v>
      </c>
      <c r="G5774">
        <v>798</v>
      </c>
      <c r="H5774" t="s">
        <v>15</v>
      </c>
      <c r="I5774">
        <v>0</v>
      </c>
      <c r="J5774" t="s">
        <v>16</v>
      </c>
      <c r="K5774" s="20">
        <v>0</v>
      </c>
      <c r="L5774" s="20">
        <v>1</v>
      </c>
      <c r="M5774" t="str">
        <f>_xlfn.XLOOKUP(Production_Downtime_Cleaned[[#This Row],[machine_id]],Machine_master[machine_id],Machine_master[department])</f>
        <v>Machining</v>
      </c>
    </row>
    <row r="5775" spans="1:13">
      <c r="A5775" s="19">
        <v>45898</v>
      </c>
      <c r="B5775" t="s">
        <v>22</v>
      </c>
      <c r="C5775" t="s">
        <v>17</v>
      </c>
      <c r="D5775">
        <v>8</v>
      </c>
      <c r="E5775">
        <v>0.7</v>
      </c>
      <c r="F5775">
        <v>7.3</v>
      </c>
      <c r="G5775">
        <v>609</v>
      </c>
      <c r="H5775" t="s">
        <v>29</v>
      </c>
      <c r="I5775">
        <v>5000</v>
      </c>
      <c r="J5775" t="s">
        <v>16</v>
      </c>
      <c r="K5775" s="20">
        <v>0.09</v>
      </c>
      <c r="L5775" s="20">
        <v>0.91</v>
      </c>
      <c r="M5775" t="str">
        <f>_xlfn.XLOOKUP(Production_Downtime_Cleaned[[#This Row],[machine_id]],Machine_master[machine_id],Machine_master[department])</f>
        <v>Machining</v>
      </c>
    </row>
    <row r="5776" spans="1:13">
      <c r="A5776" s="19">
        <v>45898</v>
      </c>
      <c r="B5776" t="s">
        <v>22</v>
      </c>
      <c r="C5776" t="s">
        <v>18</v>
      </c>
      <c r="D5776">
        <v>8</v>
      </c>
      <c r="E5776">
        <v>0</v>
      </c>
      <c r="F5776">
        <v>8</v>
      </c>
      <c r="G5776">
        <v>599</v>
      </c>
      <c r="H5776" t="s">
        <v>15</v>
      </c>
      <c r="I5776">
        <v>0</v>
      </c>
      <c r="J5776" t="s">
        <v>16</v>
      </c>
      <c r="K5776" s="20">
        <v>0</v>
      </c>
      <c r="L5776" s="20">
        <v>1</v>
      </c>
      <c r="M5776" t="str">
        <f>_xlfn.XLOOKUP(Production_Downtime_Cleaned[[#This Row],[machine_id]],Machine_master[machine_id],Machine_master[department])</f>
        <v>Machining</v>
      </c>
    </row>
    <row r="5777" spans="1:13">
      <c r="A5777" s="19">
        <v>45898</v>
      </c>
      <c r="B5777" t="s">
        <v>23</v>
      </c>
      <c r="C5777" t="s">
        <v>14</v>
      </c>
      <c r="D5777">
        <v>8</v>
      </c>
      <c r="E5777">
        <v>2.1</v>
      </c>
      <c r="F5777">
        <v>5.9</v>
      </c>
      <c r="G5777">
        <v>2491</v>
      </c>
      <c r="H5777" t="s">
        <v>28</v>
      </c>
      <c r="I5777">
        <v>9600</v>
      </c>
      <c r="J5777" t="s">
        <v>16</v>
      </c>
      <c r="K5777" s="20">
        <v>0.26</v>
      </c>
      <c r="L5777" s="20">
        <v>0.74</v>
      </c>
      <c r="M5777" t="str">
        <f>_xlfn.XLOOKUP(Production_Downtime_Cleaned[[#This Row],[machine_id]],Machine_master[machine_id],Machine_master[department])</f>
        <v>Assembly</v>
      </c>
    </row>
    <row r="5778" spans="1:13">
      <c r="A5778" s="19">
        <v>45898</v>
      </c>
      <c r="B5778" t="s">
        <v>23</v>
      </c>
      <c r="C5778" t="s">
        <v>17</v>
      </c>
      <c r="D5778">
        <v>8</v>
      </c>
      <c r="E5778">
        <v>6.4</v>
      </c>
      <c r="F5778">
        <v>1.6</v>
      </c>
      <c r="G5778">
        <v>664</v>
      </c>
      <c r="H5778" t="s">
        <v>29</v>
      </c>
      <c r="I5778">
        <v>4400</v>
      </c>
      <c r="J5778" t="s">
        <v>16</v>
      </c>
      <c r="K5778" s="20">
        <v>0.8</v>
      </c>
      <c r="L5778" s="20">
        <v>0.2</v>
      </c>
      <c r="M5778" t="str">
        <f>_xlfn.XLOOKUP(Production_Downtime_Cleaned[[#This Row],[machine_id]],Machine_master[machine_id],Machine_master[department])</f>
        <v>Assembly</v>
      </c>
    </row>
    <row r="5779" spans="1:13">
      <c r="A5779" s="19">
        <v>45898</v>
      </c>
      <c r="B5779" t="s">
        <v>23</v>
      </c>
      <c r="C5779" t="s">
        <v>18</v>
      </c>
      <c r="D5779">
        <v>8</v>
      </c>
      <c r="E5779">
        <v>0</v>
      </c>
      <c r="F5779">
        <v>8</v>
      </c>
      <c r="G5779">
        <v>3418</v>
      </c>
      <c r="H5779" t="s">
        <v>15</v>
      </c>
      <c r="I5779">
        <v>0</v>
      </c>
      <c r="J5779" t="s">
        <v>16</v>
      </c>
      <c r="K5779" s="20">
        <v>0</v>
      </c>
      <c r="L5779" s="20">
        <v>1</v>
      </c>
      <c r="M5779" t="str">
        <f>_xlfn.XLOOKUP(Production_Downtime_Cleaned[[#This Row],[machine_id]],Machine_master[machine_id],Machine_master[department])</f>
        <v>Assembly</v>
      </c>
    </row>
    <row r="5780" spans="1:13">
      <c r="A5780" s="19">
        <v>45898</v>
      </c>
      <c r="B5780" t="s">
        <v>24</v>
      </c>
      <c r="C5780" t="s">
        <v>14</v>
      </c>
      <c r="D5780">
        <v>8</v>
      </c>
      <c r="E5780">
        <v>0</v>
      </c>
      <c r="F5780">
        <v>8</v>
      </c>
      <c r="G5780">
        <v>3454</v>
      </c>
      <c r="H5780" t="s">
        <v>15</v>
      </c>
      <c r="I5780">
        <v>0</v>
      </c>
      <c r="J5780" t="s">
        <v>16</v>
      </c>
      <c r="K5780" s="20">
        <v>0</v>
      </c>
      <c r="L5780" s="20">
        <v>1</v>
      </c>
      <c r="M5780" t="str">
        <f>_xlfn.XLOOKUP(Production_Downtime_Cleaned[[#This Row],[machine_id]],Machine_master[machine_id],Machine_master[department])</f>
        <v>Assembly</v>
      </c>
    </row>
    <row r="5781" spans="1:13">
      <c r="A5781" s="19">
        <v>45898</v>
      </c>
      <c r="B5781" t="s">
        <v>24</v>
      </c>
      <c r="C5781" t="s">
        <v>17</v>
      </c>
      <c r="D5781">
        <v>8</v>
      </c>
      <c r="E5781">
        <v>4.7</v>
      </c>
      <c r="F5781">
        <v>3.3</v>
      </c>
      <c r="G5781">
        <v>1378</v>
      </c>
      <c r="H5781" t="s">
        <v>26</v>
      </c>
      <c r="I5781">
        <v>14600</v>
      </c>
      <c r="J5781" t="s">
        <v>16</v>
      </c>
      <c r="K5781" s="20">
        <v>0.59</v>
      </c>
      <c r="L5781" s="20">
        <v>0.41</v>
      </c>
      <c r="M5781" t="str">
        <f>_xlfn.XLOOKUP(Production_Downtime_Cleaned[[#This Row],[machine_id]],Machine_master[machine_id],Machine_master[department])</f>
        <v>Assembly</v>
      </c>
    </row>
    <row r="5782" spans="1:13">
      <c r="A5782" s="19">
        <v>45898</v>
      </c>
      <c r="B5782" t="s">
        <v>24</v>
      </c>
      <c r="C5782" t="s">
        <v>18</v>
      </c>
      <c r="D5782">
        <v>8</v>
      </c>
      <c r="E5782">
        <v>0</v>
      </c>
      <c r="F5782">
        <v>8</v>
      </c>
      <c r="G5782">
        <v>3314</v>
      </c>
      <c r="H5782" t="s">
        <v>15</v>
      </c>
      <c r="I5782">
        <v>0</v>
      </c>
      <c r="J5782" t="s">
        <v>16</v>
      </c>
      <c r="K5782" s="20">
        <v>0</v>
      </c>
      <c r="L5782" s="20">
        <v>1</v>
      </c>
      <c r="M5782" t="str">
        <f>_xlfn.XLOOKUP(Production_Downtime_Cleaned[[#This Row],[machine_id]],Machine_master[machine_id],Machine_master[department])</f>
        <v>Assembly</v>
      </c>
    </row>
    <row r="5783" spans="1:13">
      <c r="A5783" s="19">
        <v>45898</v>
      </c>
      <c r="B5783" t="s">
        <v>25</v>
      </c>
      <c r="C5783" t="s">
        <v>14</v>
      </c>
      <c r="D5783">
        <v>8</v>
      </c>
      <c r="E5783">
        <v>0</v>
      </c>
      <c r="F5783">
        <v>8</v>
      </c>
      <c r="G5783">
        <v>3502</v>
      </c>
      <c r="H5783" t="s">
        <v>15</v>
      </c>
      <c r="I5783">
        <v>0</v>
      </c>
      <c r="J5783" t="s">
        <v>16</v>
      </c>
      <c r="K5783" s="20">
        <v>0</v>
      </c>
      <c r="L5783" s="20">
        <v>1</v>
      </c>
      <c r="M5783" t="str">
        <f>_xlfn.XLOOKUP(Production_Downtime_Cleaned[[#This Row],[machine_id]],Machine_master[machine_id],Machine_master[department])</f>
        <v>Cutting</v>
      </c>
    </row>
    <row r="5784" spans="1:13">
      <c r="A5784" s="19">
        <v>45898</v>
      </c>
      <c r="B5784" t="s">
        <v>25</v>
      </c>
      <c r="C5784" t="s">
        <v>17</v>
      </c>
      <c r="D5784">
        <v>8</v>
      </c>
      <c r="E5784">
        <v>0</v>
      </c>
      <c r="F5784">
        <v>8</v>
      </c>
      <c r="G5784">
        <v>4217</v>
      </c>
      <c r="H5784" t="s">
        <v>15</v>
      </c>
      <c r="I5784">
        <v>0</v>
      </c>
      <c r="J5784" t="s">
        <v>16</v>
      </c>
      <c r="K5784" s="20">
        <v>0</v>
      </c>
      <c r="L5784" s="20">
        <v>1</v>
      </c>
      <c r="M5784" t="str">
        <f>_xlfn.XLOOKUP(Production_Downtime_Cleaned[[#This Row],[machine_id]],Machine_master[machine_id],Machine_master[department])</f>
        <v>Cutting</v>
      </c>
    </row>
    <row r="5785" spans="1:13">
      <c r="A5785" s="19">
        <v>45898</v>
      </c>
      <c r="B5785" t="s">
        <v>25</v>
      </c>
      <c r="C5785" t="s">
        <v>18</v>
      </c>
      <c r="D5785">
        <v>8</v>
      </c>
      <c r="E5785">
        <v>2.7</v>
      </c>
      <c r="F5785">
        <v>5.3</v>
      </c>
      <c r="G5785">
        <v>2782</v>
      </c>
      <c r="H5785" t="s">
        <v>28</v>
      </c>
      <c r="I5785">
        <v>8700</v>
      </c>
      <c r="J5785" t="s">
        <v>16</v>
      </c>
      <c r="K5785" s="20">
        <v>0.34</v>
      </c>
      <c r="L5785" s="20">
        <v>0.66</v>
      </c>
      <c r="M5785" t="str">
        <f>_xlfn.XLOOKUP(Production_Downtime_Cleaned[[#This Row],[machine_id]],Machine_master[machine_id],Machine_master[department])</f>
        <v>Cutting</v>
      </c>
    </row>
    <row r="5786" spans="1:13">
      <c r="A5786" s="19">
        <v>45899</v>
      </c>
      <c r="B5786" t="s">
        <v>13</v>
      </c>
      <c r="C5786" t="s">
        <v>14</v>
      </c>
      <c r="D5786">
        <v>8</v>
      </c>
      <c r="E5786">
        <v>0</v>
      </c>
      <c r="F5786">
        <v>8</v>
      </c>
      <c r="G5786">
        <v>4971</v>
      </c>
      <c r="H5786" t="s">
        <v>15</v>
      </c>
      <c r="I5786">
        <v>0</v>
      </c>
      <c r="J5786" t="s">
        <v>16</v>
      </c>
      <c r="K5786" s="20">
        <v>0</v>
      </c>
      <c r="L5786" s="20">
        <v>1</v>
      </c>
      <c r="M5786" t="str">
        <f>_xlfn.XLOOKUP(Production_Downtime_Cleaned[[#This Row],[machine_id]],Machine_master[machine_id],Machine_master[department])</f>
        <v>Stamping</v>
      </c>
    </row>
    <row r="5787" spans="1:13">
      <c r="A5787" s="19">
        <v>45899</v>
      </c>
      <c r="B5787" t="s">
        <v>13</v>
      </c>
      <c r="C5787" t="s">
        <v>17</v>
      </c>
      <c r="D5787">
        <v>8</v>
      </c>
      <c r="E5787">
        <v>0</v>
      </c>
      <c r="F5787">
        <v>8</v>
      </c>
      <c r="G5787">
        <v>4867</v>
      </c>
      <c r="H5787" t="s">
        <v>15</v>
      </c>
      <c r="I5787">
        <v>0</v>
      </c>
      <c r="J5787" t="s">
        <v>16</v>
      </c>
      <c r="K5787" s="20">
        <v>0</v>
      </c>
      <c r="L5787" s="20">
        <v>1</v>
      </c>
      <c r="M5787" t="str">
        <f>_xlfn.XLOOKUP(Production_Downtime_Cleaned[[#This Row],[machine_id]],Machine_master[machine_id],Machine_master[department])</f>
        <v>Stamping</v>
      </c>
    </row>
    <row r="5788" spans="1:13">
      <c r="A5788" s="19">
        <v>45899</v>
      </c>
      <c r="B5788" t="s">
        <v>13</v>
      </c>
      <c r="C5788" t="s">
        <v>18</v>
      </c>
      <c r="D5788">
        <v>8</v>
      </c>
      <c r="E5788">
        <v>0</v>
      </c>
      <c r="F5788">
        <v>8</v>
      </c>
      <c r="G5788">
        <v>4965</v>
      </c>
      <c r="H5788" t="s">
        <v>15</v>
      </c>
      <c r="I5788">
        <v>0</v>
      </c>
      <c r="J5788" t="s">
        <v>16</v>
      </c>
      <c r="K5788" s="20">
        <v>0</v>
      </c>
      <c r="L5788" s="20">
        <v>1</v>
      </c>
      <c r="M5788" t="str">
        <f>_xlfn.XLOOKUP(Production_Downtime_Cleaned[[#This Row],[machine_id]],Machine_master[machine_id],Machine_master[department])</f>
        <v>Stamping</v>
      </c>
    </row>
    <row r="5789" spans="1:13">
      <c r="A5789" s="19">
        <v>45899</v>
      </c>
      <c r="B5789" t="s">
        <v>19</v>
      </c>
      <c r="C5789" t="s">
        <v>14</v>
      </c>
      <c r="D5789">
        <v>8</v>
      </c>
      <c r="E5789">
        <v>0.9</v>
      </c>
      <c r="F5789">
        <v>7.1</v>
      </c>
      <c r="G5789">
        <v>4776</v>
      </c>
      <c r="H5789" t="s">
        <v>31</v>
      </c>
      <c r="I5789">
        <v>9500</v>
      </c>
      <c r="J5789" t="s">
        <v>16</v>
      </c>
      <c r="K5789" s="20">
        <v>0.11</v>
      </c>
      <c r="L5789" s="20">
        <v>0.89</v>
      </c>
      <c r="M5789" t="str">
        <f>_xlfn.XLOOKUP(Production_Downtime_Cleaned[[#This Row],[machine_id]],Machine_master[machine_id],Machine_master[department])</f>
        <v>Stamping</v>
      </c>
    </row>
    <row r="5790" spans="1:13">
      <c r="A5790" s="19">
        <v>45899</v>
      </c>
      <c r="B5790" t="s">
        <v>19</v>
      </c>
      <c r="C5790" t="s">
        <v>17</v>
      </c>
      <c r="D5790">
        <v>8</v>
      </c>
      <c r="E5790">
        <v>0</v>
      </c>
      <c r="F5790">
        <v>8</v>
      </c>
      <c r="G5790">
        <v>5071</v>
      </c>
      <c r="H5790" t="s">
        <v>15</v>
      </c>
      <c r="I5790">
        <v>0</v>
      </c>
      <c r="J5790" t="s">
        <v>16</v>
      </c>
      <c r="K5790" s="20">
        <v>0</v>
      </c>
      <c r="L5790" s="20">
        <v>1</v>
      </c>
      <c r="M5790" t="str">
        <f>_xlfn.XLOOKUP(Production_Downtime_Cleaned[[#This Row],[machine_id]],Machine_master[machine_id],Machine_master[department])</f>
        <v>Stamping</v>
      </c>
    </row>
    <row r="5791" spans="1:13">
      <c r="A5791" s="19">
        <v>45899</v>
      </c>
      <c r="B5791" t="s">
        <v>19</v>
      </c>
      <c r="C5791" t="s">
        <v>18</v>
      </c>
      <c r="D5791">
        <v>8</v>
      </c>
      <c r="E5791">
        <v>0</v>
      </c>
      <c r="F5791">
        <v>8</v>
      </c>
      <c r="G5791">
        <v>5516</v>
      </c>
      <c r="H5791" t="s">
        <v>15</v>
      </c>
      <c r="I5791">
        <v>0</v>
      </c>
      <c r="J5791" t="s">
        <v>16</v>
      </c>
      <c r="K5791" s="20">
        <v>0</v>
      </c>
      <c r="L5791" s="20">
        <v>1</v>
      </c>
      <c r="M5791" t="str">
        <f>_xlfn.XLOOKUP(Production_Downtime_Cleaned[[#This Row],[machine_id]],Machine_master[machine_id],Machine_master[department])</f>
        <v>Stamping</v>
      </c>
    </row>
    <row r="5792" spans="1:13">
      <c r="A5792" s="19">
        <v>45899</v>
      </c>
      <c r="B5792" t="s">
        <v>20</v>
      </c>
      <c r="C5792" t="s">
        <v>14</v>
      </c>
      <c r="D5792">
        <v>8</v>
      </c>
      <c r="E5792">
        <v>2.9</v>
      </c>
      <c r="F5792">
        <v>5.0999999999999996</v>
      </c>
      <c r="G5792">
        <v>2950</v>
      </c>
      <c r="H5792" t="s">
        <v>30</v>
      </c>
      <c r="I5792">
        <v>10400</v>
      </c>
      <c r="J5792" t="s">
        <v>16</v>
      </c>
      <c r="K5792" s="20">
        <v>0.36</v>
      </c>
      <c r="L5792" s="20">
        <v>0.64</v>
      </c>
      <c r="M5792" t="str">
        <f>_xlfn.XLOOKUP(Production_Downtime_Cleaned[[#This Row],[machine_id]],Machine_master[machine_id],Machine_master[department])</f>
        <v>Stamping</v>
      </c>
    </row>
    <row r="5793" spans="1:13">
      <c r="A5793" s="19">
        <v>45899</v>
      </c>
      <c r="B5793" t="s">
        <v>20</v>
      </c>
      <c r="C5793" t="s">
        <v>17</v>
      </c>
      <c r="D5793">
        <v>8</v>
      </c>
      <c r="E5793">
        <v>0</v>
      </c>
      <c r="F5793">
        <v>8</v>
      </c>
      <c r="G5793">
        <v>4588</v>
      </c>
      <c r="H5793" t="s">
        <v>15</v>
      </c>
      <c r="I5793">
        <v>0</v>
      </c>
      <c r="J5793" t="s">
        <v>16</v>
      </c>
      <c r="K5793" s="20">
        <v>0</v>
      </c>
      <c r="L5793" s="20">
        <v>1</v>
      </c>
      <c r="M5793" t="str">
        <f>_xlfn.XLOOKUP(Production_Downtime_Cleaned[[#This Row],[machine_id]],Machine_master[machine_id],Machine_master[department])</f>
        <v>Stamping</v>
      </c>
    </row>
    <row r="5794" spans="1:13">
      <c r="A5794" s="19">
        <v>45899</v>
      </c>
      <c r="B5794" t="s">
        <v>20</v>
      </c>
      <c r="C5794" t="s">
        <v>18</v>
      </c>
      <c r="D5794">
        <v>8</v>
      </c>
      <c r="E5794">
        <v>0</v>
      </c>
      <c r="F5794">
        <v>8</v>
      </c>
      <c r="G5794">
        <v>4674</v>
      </c>
      <c r="H5794" t="s">
        <v>15</v>
      </c>
      <c r="I5794">
        <v>0</v>
      </c>
      <c r="J5794" t="s">
        <v>16</v>
      </c>
      <c r="K5794" s="20">
        <v>0</v>
      </c>
      <c r="L5794" s="20">
        <v>1</v>
      </c>
      <c r="M5794" t="str">
        <f>_xlfn.XLOOKUP(Production_Downtime_Cleaned[[#This Row],[machine_id]],Machine_master[machine_id],Machine_master[department])</f>
        <v>Stamping</v>
      </c>
    </row>
    <row r="5795" spans="1:13">
      <c r="A5795" s="19">
        <v>45899</v>
      </c>
      <c r="B5795" t="s">
        <v>21</v>
      </c>
      <c r="C5795" t="s">
        <v>14</v>
      </c>
      <c r="D5795">
        <v>8</v>
      </c>
      <c r="E5795">
        <v>3.2</v>
      </c>
      <c r="F5795">
        <v>4.8</v>
      </c>
      <c r="G5795">
        <v>392</v>
      </c>
      <c r="H5795" t="s">
        <v>28</v>
      </c>
      <c r="I5795">
        <v>7300</v>
      </c>
      <c r="J5795" t="s">
        <v>16</v>
      </c>
      <c r="K5795" s="20">
        <v>0.4</v>
      </c>
      <c r="L5795" s="20">
        <v>0.6</v>
      </c>
      <c r="M5795" t="str">
        <f>_xlfn.XLOOKUP(Production_Downtime_Cleaned[[#This Row],[machine_id]],Machine_master[machine_id],Machine_master[department])</f>
        <v>Machining</v>
      </c>
    </row>
    <row r="5796" spans="1:13">
      <c r="A5796" s="19">
        <v>45899</v>
      </c>
      <c r="B5796" t="s">
        <v>21</v>
      </c>
      <c r="C5796" t="s">
        <v>17</v>
      </c>
      <c r="D5796">
        <v>8</v>
      </c>
      <c r="E5796">
        <v>0</v>
      </c>
      <c r="F5796">
        <v>8</v>
      </c>
      <c r="G5796">
        <v>661</v>
      </c>
      <c r="H5796" t="s">
        <v>15</v>
      </c>
      <c r="I5796">
        <v>0</v>
      </c>
      <c r="J5796" t="s">
        <v>16</v>
      </c>
      <c r="K5796" s="20">
        <v>0</v>
      </c>
      <c r="L5796" s="20">
        <v>1</v>
      </c>
      <c r="M5796" t="str">
        <f>_xlfn.XLOOKUP(Production_Downtime_Cleaned[[#This Row],[machine_id]],Machine_master[machine_id],Machine_master[department])</f>
        <v>Machining</v>
      </c>
    </row>
    <row r="5797" spans="1:13">
      <c r="A5797" s="19">
        <v>45899</v>
      </c>
      <c r="B5797" t="s">
        <v>21</v>
      </c>
      <c r="C5797" t="s">
        <v>18</v>
      </c>
      <c r="D5797">
        <v>8</v>
      </c>
      <c r="E5797">
        <v>0</v>
      </c>
      <c r="F5797">
        <v>8</v>
      </c>
      <c r="G5797">
        <v>663</v>
      </c>
      <c r="H5797" t="s">
        <v>15</v>
      </c>
      <c r="I5797">
        <v>0</v>
      </c>
      <c r="J5797" t="s">
        <v>16</v>
      </c>
      <c r="K5797" s="20">
        <v>0</v>
      </c>
      <c r="L5797" s="20">
        <v>1</v>
      </c>
      <c r="M5797" t="str">
        <f>_xlfn.XLOOKUP(Production_Downtime_Cleaned[[#This Row],[machine_id]],Machine_master[machine_id],Machine_master[department])</f>
        <v>Machining</v>
      </c>
    </row>
    <row r="5798" spans="1:13">
      <c r="A5798" s="19">
        <v>45899</v>
      </c>
      <c r="B5798" t="s">
        <v>22</v>
      </c>
      <c r="C5798" t="s">
        <v>14</v>
      </c>
      <c r="D5798">
        <v>8</v>
      </c>
      <c r="E5798">
        <v>0</v>
      </c>
      <c r="F5798">
        <v>8</v>
      </c>
      <c r="G5798">
        <v>747</v>
      </c>
      <c r="H5798" t="s">
        <v>15</v>
      </c>
      <c r="I5798">
        <v>0</v>
      </c>
      <c r="J5798" t="s">
        <v>16</v>
      </c>
      <c r="K5798" s="20">
        <v>0</v>
      </c>
      <c r="L5798" s="20">
        <v>1</v>
      </c>
      <c r="M5798" t="str">
        <f>_xlfn.XLOOKUP(Production_Downtime_Cleaned[[#This Row],[machine_id]],Machine_master[machine_id],Machine_master[department])</f>
        <v>Machining</v>
      </c>
    </row>
    <row r="5799" spans="1:13">
      <c r="A5799" s="19">
        <v>45899</v>
      </c>
      <c r="B5799" t="s">
        <v>22</v>
      </c>
      <c r="C5799" t="s">
        <v>17</v>
      </c>
      <c r="D5799">
        <v>8</v>
      </c>
      <c r="E5799">
        <v>0</v>
      </c>
      <c r="F5799">
        <v>8</v>
      </c>
      <c r="G5799">
        <v>824</v>
      </c>
      <c r="H5799" t="s">
        <v>15</v>
      </c>
      <c r="I5799">
        <v>0</v>
      </c>
      <c r="J5799" t="s">
        <v>16</v>
      </c>
      <c r="K5799" s="20">
        <v>0</v>
      </c>
      <c r="L5799" s="20">
        <v>1</v>
      </c>
      <c r="M5799" t="str">
        <f>_xlfn.XLOOKUP(Production_Downtime_Cleaned[[#This Row],[machine_id]],Machine_master[machine_id],Machine_master[department])</f>
        <v>Machining</v>
      </c>
    </row>
    <row r="5800" spans="1:13">
      <c r="A5800" s="19">
        <v>45899</v>
      </c>
      <c r="B5800" t="s">
        <v>22</v>
      </c>
      <c r="C5800" t="s">
        <v>18</v>
      </c>
      <c r="D5800">
        <v>8</v>
      </c>
      <c r="E5800">
        <v>1.8</v>
      </c>
      <c r="F5800">
        <v>6.2</v>
      </c>
      <c r="G5800">
        <v>561</v>
      </c>
      <c r="H5800" t="s">
        <v>30</v>
      </c>
      <c r="I5800">
        <v>6400</v>
      </c>
      <c r="J5800" t="s">
        <v>16</v>
      </c>
      <c r="K5800" s="20">
        <v>0.23</v>
      </c>
      <c r="L5800" s="20">
        <v>0.78</v>
      </c>
      <c r="M5800" t="str">
        <f>_xlfn.XLOOKUP(Production_Downtime_Cleaned[[#This Row],[machine_id]],Machine_master[machine_id],Machine_master[department])</f>
        <v>Machining</v>
      </c>
    </row>
    <row r="5801" spans="1:13">
      <c r="A5801" s="19">
        <v>45899</v>
      </c>
      <c r="B5801" t="s">
        <v>23</v>
      </c>
      <c r="C5801" t="s">
        <v>14</v>
      </c>
      <c r="D5801">
        <v>8</v>
      </c>
      <c r="E5801">
        <v>0</v>
      </c>
      <c r="F5801">
        <v>8</v>
      </c>
      <c r="G5801">
        <v>3307</v>
      </c>
      <c r="H5801" t="s">
        <v>15</v>
      </c>
      <c r="I5801">
        <v>0</v>
      </c>
      <c r="J5801" t="s">
        <v>16</v>
      </c>
      <c r="K5801" s="20">
        <v>0</v>
      </c>
      <c r="L5801" s="20">
        <v>1</v>
      </c>
      <c r="M5801" t="str">
        <f>_xlfn.XLOOKUP(Production_Downtime_Cleaned[[#This Row],[machine_id]],Machine_master[machine_id],Machine_master[department])</f>
        <v>Assembly</v>
      </c>
    </row>
    <row r="5802" spans="1:13">
      <c r="A5802" s="19">
        <v>45899</v>
      </c>
      <c r="B5802" t="s">
        <v>23</v>
      </c>
      <c r="C5802" t="s">
        <v>17</v>
      </c>
      <c r="D5802">
        <v>8</v>
      </c>
      <c r="E5802">
        <v>0</v>
      </c>
      <c r="F5802">
        <v>8</v>
      </c>
      <c r="G5802">
        <v>3548</v>
      </c>
      <c r="H5802" t="s">
        <v>15</v>
      </c>
      <c r="I5802">
        <v>0</v>
      </c>
      <c r="J5802" t="s">
        <v>16</v>
      </c>
      <c r="K5802" s="20">
        <v>0</v>
      </c>
      <c r="L5802" s="20">
        <v>1</v>
      </c>
      <c r="M5802" t="str">
        <f>_xlfn.XLOOKUP(Production_Downtime_Cleaned[[#This Row],[machine_id]],Machine_master[machine_id],Machine_master[department])</f>
        <v>Assembly</v>
      </c>
    </row>
    <row r="5803" spans="1:13">
      <c r="A5803" s="19">
        <v>45899</v>
      </c>
      <c r="B5803" t="s">
        <v>23</v>
      </c>
      <c r="C5803" t="s">
        <v>18</v>
      </c>
      <c r="D5803">
        <v>8</v>
      </c>
      <c r="E5803">
        <v>0</v>
      </c>
      <c r="F5803">
        <v>8</v>
      </c>
      <c r="G5803">
        <v>3051</v>
      </c>
      <c r="H5803" t="s">
        <v>15</v>
      </c>
      <c r="I5803">
        <v>0</v>
      </c>
      <c r="J5803" t="s">
        <v>16</v>
      </c>
      <c r="K5803" s="20">
        <v>0</v>
      </c>
      <c r="L5803" s="20">
        <v>1</v>
      </c>
      <c r="M5803" t="str">
        <f>_xlfn.XLOOKUP(Production_Downtime_Cleaned[[#This Row],[machine_id]],Machine_master[machine_id],Machine_master[department])</f>
        <v>Assembly</v>
      </c>
    </row>
    <row r="5804" spans="1:13">
      <c r="A5804" s="19">
        <v>45899</v>
      </c>
      <c r="B5804" t="s">
        <v>24</v>
      </c>
      <c r="C5804" t="s">
        <v>14</v>
      </c>
      <c r="D5804">
        <v>8</v>
      </c>
      <c r="E5804">
        <v>0</v>
      </c>
      <c r="F5804">
        <v>8</v>
      </c>
      <c r="G5804">
        <v>2650</v>
      </c>
      <c r="H5804" t="s">
        <v>15</v>
      </c>
      <c r="I5804">
        <v>0</v>
      </c>
      <c r="J5804" t="s">
        <v>16</v>
      </c>
      <c r="K5804" s="20">
        <v>0</v>
      </c>
      <c r="L5804" s="20">
        <v>1</v>
      </c>
      <c r="M5804" t="str">
        <f>_xlfn.XLOOKUP(Production_Downtime_Cleaned[[#This Row],[machine_id]],Machine_master[machine_id],Machine_master[department])</f>
        <v>Assembly</v>
      </c>
    </row>
    <row r="5805" spans="1:13">
      <c r="A5805" s="19">
        <v>45899</v>
      </c>
      <c r="B5805" t="s">
        <v>24</v>
      </c>
      <c r="C5805" t="s">
        <v>17</v>
      </c>
      <c r="D5805">
        <v>8</v>
      </c>
      <c r="E5805">
        <v>0.8</v>
      </c>
      <c r="F5805">
        <v>7.2</v>
      </c>
      <c r="G5805">
        <v>2667</v>
      </c>
      <c r="H5805" t="s">
        <v>31</v>
      </c>
      <c r="I5805">
        <v>14400</v>
      </c>
      <c r="J5805" t="s">
        <v>16</v>
      </c>
      <c r="K5805" s="20">
        <v>0.1</v>
      </c>
      <c r="L5805" s="20">
        <v>0.9</v>
      </c>
      <c r="M5805" t="str">
        <f>_xlfn.XLOOKUP(Production_Downtime_Cleaned[[#This Row],[machine_id]],Machine_master[machine_id],Machine_master[department])</f>
        <v>Assembly</v>
      </c>
    </row>
    <row r="5806" spans="1:13">
      <c r="A5806" s="19">
        <v>45899</v>
      </c>
      <c r="B5806" t="s">
        <v>24</v>
      </c>
      <c r="C5806" t="s">
        <v>18</v>
      </c>
      <c r="D5806">
        <v>8</v>
      </c>
      <c r="E5806">
        <v>0</v>
      </c>
      <c r="F5806">
        <v>8</v>
      </c>
      <c r="G5806">
        <v>3137</v>
      </c>
      <c r="H5806" t="s">
        <v>15</v>
      </c>
      <c r="I5806">
        <v>0</v>
      </c>
      <c r="J5806" t="s">
        <v>16</v>
      </c>
      <c r="K5806" s="20">
        <v>0</v>
      </c>
      <c r="L5806" s="20">
        <v>1</v>
      </c>
      <c r="M5806" t="str">
        <f>_xlfn.XLOOKUP(Production_Downtime_Cleaned[[#This Row],[machine_id]],Machine_master[machine_id],Machine_master[department])</f>
        <v>Assembly</v>
      </c>
    </row>
    <row r="5807" spans="1:13">
      <c r="A5807" s="19">
        <v>45899</v>
      </c>
      <c r="B5807" t="s">
        <v>25</v>
      </c>
      <c r="C5807" t="s">
        <v>14</v>
      </c>
      <c r="D5807">
        <v>8</v>
      </c>
      <c r="E5807">
        <v>0</v>
      </c>
      <c r="F5807">
        <v>8</v>
      </c>
      <c r="G5807">
        <v>4329</v>
      </c>
      <c r="H5807" t="s">
        <v>15</v>
      </c>
      <c r="I5807">
        <v>0</v>
      </c>
      <c r="J5807" t="s">
        <v>16</v>
      </c>
      <c r="K5807" s="20">
        <v>0</v>
      </c>
      <c r="L5807" s="20">
        <v>1</v>
      </c>
      <c r="M5807" t="str">
        <f>_xlfn.XLOOKUP(Production_Downtime_Cleaned[[#This Row],[machine_id]],Machine_master[machine_id],Machine_master[department])</f>
        <v>Cutting</v>
      </c>
    </row>
    <row r="5808" spans="1:13">
      <c r="A5808" s="19">
        <v>45899</v>
      </c>
      <c r="B5808" t="s">
        <v>25</v>
      </c>
      <c r="C5808" t="s">
        <v>17</v>
      </c>
      <c r="D5808">
        <v>8</v>
      </c>
      <c r="E5808">
        <v>6.3</v>
      </c>
      <c r="F5808">
        <v>1.7</v>
      </c>
      <c r="G5808">
        <v>813</v>
      </c>
      <c r="H5808" t="s">
        <v>30</v>
      </c>
      <c r="I5808">
        <v>8400</v>
      </c>
      <c r="J5808" t="s">
        <v>16</v>
      </c>
      <c r="K5808" s="20">
        <v>0.79</v>
      </c>
      <c r="L5808" s="20">
        <v>0.21</v>
      </c>
      <c r="M5808" t="str">
        <f>_xlfn.XLOOKUP(Production_Downtime_Cleaned[[#This Row],[machine_id]],Machine_master[machine_id],Machine_master[department])</f>
        <v>Cutting</v>
      </c>
    </row>
    <row r="5809" spans="1:13">
      <c r="A5809" s="19">
        <v>45899</v>
      </c>
      <c r="B5809" t="s">
        <v>25</v>
      </c>
      <c r="C5809" t="s">
        <v>18</v>
      </c>
      <c r="D5809">
        <v>8</v>
      </c>
      <c r="E5809">
        <v>2.6</v>
      </c>
      <c r="F5809">
        <v>5.4</v>
      </c>
      <c r="G5809">
        <v>2598</v>
      </c>
      <c r="H5809" t="s">
        <v>29</v>
      </c>
      <c r="I5809">
        <v>10400</v>
      </c>
      <c r="J5809" t="s">
        <v>16</v>
      </c>
      <c r="K5809" s="20">
        <v>0.33</v>
      </c>
      <c r="L5809" s="20">
        <v>0.68</v>
      </c>
      <c r="M5809" t="str">
        <f>_xlfn.XLOOKUP(Production_Downtime_Cleaned[[#This Row],[machine_id]],Machine_master[machine_id],Machine_master[department])</f>
        <v>Cutting</v>
      </c>
    </row>
    <row r="5810" spans="1:13">
      <c r="A5810" s="19">
        <v>45900</v>
      </c>
      <c r="B5810" t="s">
        <v>13</v>
      </c>
      <c r="C5810" t="s">
        <v>14</v>
      </c>
      <c r="D5810">
        <v>8</v>
      </c>
      <c r="E5810">
        <v>0</v>
      </c>
      <c r="F5810">
        <v>8</v>
      </c>
      <c r="G5810">
        <v>5059</v>
      </c>
      <c r="H5810" t="s">
        <v>15</v>
      </c>
      <c r="I5810">
        <v>0</v>
      </c>
      <c r="J5810" t="s">
        <v>16</v>
      </c>
      <c r="K5810" s="20">
        <v>0</v>
      </c>
      <c r="L5810" s="20">
        <v>1</v>
      </c>
      <c r="M5810" t="str">
        <f>_xlfn.XLOOKUP(Production_Downtime_Cleaned[[#This Row],[machine_id]],Machine_master[machine_id],Machine_master[department])</f>
        <v>Stamping</v>
      </c>
    </row>
    <row r="5811" spans="1:13">
      <c r="A5811" s="19">
        <v>45900</v>
      </c>
      <c r="B5811" t="s">
        <v>13</v>
      </c>
      <c r="C5811" t="s">
        <v>17</v>
      </c>
      <c r="D5811">
        <v>8</v>
      </c>
      <c r="E5811">
        <v>0</v>
      </c>
      <c r="F5811">
        <v>8</v>
      </c>
      <c r="G5811">
        <v>5393</v>
      </c>
      <c r="H5811" t="s">
        <v>15</v>
      </c>
      <c r="I5811">
        <v>0</v>
      </c>
      <c r="J5811" t="s">
        <v>16</v>
      </c>
      <c r="K5811" s="20">
        <v>0</v>
      </c>
      <c r="L5811" s="20">
        <v>1</v>
      </c>
      <c r="M5811" t="str">
        <f>_xlfn.XLOOKUP(Production_Downtime_Cleaned[[#This Row],[machine_id]],Machine_master[machine_id],Machine_master[department])</f>
        <v>Stamping</v>
      </c>
    </row>
    <row r="5812" spans="1:13">
      <c r="A5812" s="19">
        <v>45900</v>
      </c>
      <c r="B5812" t="s">
        <v>13</v>
      </c>
      <c r="C5812" t="s">
        <v>18</v>
      </c>
      <c r="D5812">
        <v>8</v>
      </c>
      <c r="E5812">
        <v>4.5</v>
      </c>
      <c r="F5812">
        <v>3.5</v>
      </c>
      <c r="G5812">
        <v>2057</v>
      </c>
      <c r="H5812" t="s">
        <v>26</v>
      </c>
      <c r="I5812">
        <v>10600</v>
      </c>
      <c r="J5812" t="s">
        <v>16</v>
      </c>
      <c r="K5812" s="20">
        <v>0.56000000000000005</v>
      </c>
      <c r="L5812" s="20">
        <v>0.44</v>
      </c>
      <c r="M5812" t="str">
        <f>_xlfn.XLOOKUP(Production_Downtime_Cleaned[[#This Row],[machine_id]],Machine_master[machine_id],Machine_master[department])</f>
        <v>Stamping</v>
      </c>
    </row>
    <row r="5813" spans="1:13">
      <c r="A5813" s="19">
        <v>45900</v>
      </c>
      <c r="B5813" t="s">
        <v>19</v>
      </c>
      <c r="C5813" t="s">
        <v>14</v>
      </c>
      <c r="D5813">
        <v>8</v>
      </c>
      <c r="E5813">
        <v>0</v>
      </c>
      <c r="F5813">
        <v>8</v>
      </c>
      <c r="G5813">
        <v>5597</v>
      </c>
      <c r="H5813" t="s">
        <v>15</v>
      </c>
      <c r="I5813">
        <v>0</v>
      </c>
      <c r="J5813" t="s">
        <v>16</v>
      </c>
      <c r="K5813" s="20">
        <v>0</v>
      </c>
      <c r="L5813" s="20">
        <v>1</v>
      </c>
      <c r="M5813" t="str">
        <f>_xlfn.XLOOKUP(Production_Downtime_Cleaned[[#This Row],[machine_id]],Machine_master[machine_id],Machine_master[department])</f>
        <v>Stamping</v>
      </c>
    </row>
    <row r="5814" spans="1:13">
      <c r="A5814" s="19">
        <v>45900</v>
      </c>
      <c r="B5814" t="s">
        <v>19</v>
      </c>
      <c r="C5814" t="s">
        <v>17</v>
      </c>
      <c r="D5814">
        <v>8</v>
      </c>
      <c r="E5814">
        <v>0</v>
      </c>
      <c r="F5814">
        <v>8</v>
      </c>
      <c r="G5814">
        <v>5256</v>
      </c>
      <c r="H5814" t="s">
        <v>15</v>
      </c>
      <c r="I5814">
        <v>0</v>
      </c>
      <c r="J5814" t="s">
        <v>16</v>
      </c>
      <c r="K5814" s="20">
        <v>0</v>
      </c>
      <c r="L5814" s="20">
        <v>1</v>
      </c>
      <c r="M5814" t="str">
        <f>_xlfn.XLOOKUP(Production_Downtime_Cleaned[[#This Row],[machine_id]],Machine_master[machine_id],Machine_master[department])</f>
        <v>Stamping</v>
      </c>
    </row>
    <row r="5815" spans="1:13">
      <c r="A5815" s="19">
        <v>45900</v>
      </c>
      <c r="B5815" t="s">
        <v>19</v>
      </c>
      <c r="C5815" t="s">
        <v>18</v>
      </c>
      <c r="D5815">
        <v>8</v>
      </c>
      <c r="E5815">
        <v>0</v>
      </c>
      <c r="F5815">
        <v>8</v>
      </c>
      <c r="G5815">
        <v>5769</v>
      </c>
      <c r="H5815" t="s">
        <v>15</v>
      </c>
      <c r="I5815">
        <v>0</v>
      </c>
      <c r="J5815" t="s">
        <v>16</v>
      </c>
      <c r="K5815" s="20">
        <v>0</v>
      </c>
      <c r="L5815" s="20">
        <v>1</v>
      </c>
      <c r="M5815" t="str">
        <f>_xlfn.XLOOKUP(Production_Downtime_Cleaned[[#This Row],[machine_id]],Machine_master[machine_id],Machine_master[department])</f>
        <v>Stamping</v>
      </c>
    </row>
    <row r="5816" spans="1:13">
      <c r="A5816" s="19">
        <v>45900</v>
      </c>
      <c r="B5816" t="s">
        <v>20</v>
      </c>
      <c r="C5816" t="s">
        <v>14</v>
      </c>
      <c r="D5816">
        <v>8</v>
      </c>
      <c r="E5816">
        <v>0</v>
      </c>
      <c r="F5816">
        <v>8</v>
      </c>
      <c r="G5816">
        <v>4305</v>
      </c>
      <c r="H5816" t="s">
        <v>15</v>
      </c>
      <c r="I5816">
        <v>0</v>
      </c>
      <c r="J5816" t="s">
        <v>16</v>
      </c>
      <c r="K5816" s="20">
        <v>0</v>
      </c>
      <c r="L5816" s="20">
        <v>1</v>
      </c>
      <c r="M5816" t="str">
        <f>_xlfn.XLOOKUP(Production_Downtime_Cleaned[[#This Row],[machine_id]],Machine_master[machine_id],Machine_master[department])</f>
        <v>Stamping</v>
      </c>
    </row>
    <row r="5817" spans="1:13">
      <c r="A5817" s="19">
        <v>45900</v>
      </c>
      <c r="B5817" t="s">
        <v>20</v>
      </c>
      <c r="C5817" t="s">
        <v>17</v>
      </c>
      <c r="D5817">
        <v>8</v>
      </c>
      <c r="E5817">
        <v>0</v>
      </c>
      <c r="F5817">
        <v>8</v>
      </c>
      <c r="G5817">
        <v>5229</v>
      </c>
      <c r="H5817" t="s">
        <v>15</v>
      </c>
      <c r="I5817">
        <v>0</v>
      </c>
      <c r="J5817" t="s">
        <v>16</v>
      </c>
      <c r="K5817" s="20">
        <v>0</v>
      </c>
      <c r="L5817" s="20">
        <v>1</v>
      </c>
      <c r="M5817" t="str">
        <f>_xlfn.XLOOKUP(Production_Downtime_Cleaned[[#This Row],[machine_id]],Machine_master[machine_id],Machine_master[department])</f>
        <v>Stamping</v>
      </c>
    </row>
    <row r="5818" spans="1:13">
      <c r="A5818" s="19">
        <v>45900</v>
      </c>
      <c r="B5818" t="s">
        <v>20</v>
      </c>
      <c r="C5818" t="s">
        <v>18</v>
      </c>
      <c r="D5818">
        <v>8</v>
      </c>
      <c r="E5818">
        <v>0</v>
      </c>
      <c r="F5818">
        <v>8</v>
      </c>
      <c r="G5818">
        <v>4885</v>
      </c>
      <c r="H5818" t="s">
        <v>15</v>
      </c>
      <c r="I5818">
        <v>0</v>
      </c>
      <c r="J5818" t="s">
        <v>16</v>
      </c>
      <c r="K5818" s="20">
        <v>0</v>
      </c>
      <c r="L5818" s="20">
        <v>1</v>
      </c>
      <c r="M5818" t="str">
        <f>_xlfn.XLOOKUP(Production_Downtime_Cleaned[[#This Row],[machine_id]],Machine_master[machine_id],Machine_master[department])</f>
        <v>Stamping</v>
      </c>
    </row>
    <row r="5819" spans="1:13">
      <c r="A5819" s="19">
        <v>45900</v>
      </c>
      <c r="B5819" t="s">
        <v>21</v>
      </c>
      <c r="C5819" t="s">
        <v>14</v>
      </c>
      <c r="D5819">
        <v>8</v>
      </c>
      <c r="E5819">
        <v>0</v>
      </c>
      <c r="F5819">
        <v>8</v>
      </c>
      <c r="G5819">
        <v>705</v>
      </c>
      <c r="H5819" t="s">
        <v>15</v>
      </c>
      <c r="I5819">
        <v>0</v>
      </c>
      <c r="J5819" t="s">
        <v>16</v>
      </c>
      <c r="K5819" s="20">
        <v>0</v>
      </c>
      <c r="L5819" s="20">
        <v>1</v>
      </c>
      <c r="M5819" t="str">
        <f>_xlfn.XLOOKUP(Production_Downtime_Cleaned[[#This Row],[machine_id]],Machine_master[machine_id],Machine_master[department])</f>
        <v>Machining</v>
      </c>
    </row>
    <row r="5820" spans="1:13">
      <c r="A5820" s="19">
        <v>45900</v>
      </c>
      <c r="B5820" t="s">
        <v>21</v>
      </c>
      <c r="C5820" t="s">
        <v>17</v>
      </c>
      <c r="D5820">
        <v>8</v>
      </c>
      <c r="E5820">
        <v>0</v>
      </c>
      <c r="F5820">
        <v>8</v>
      </c>
      <c r="G5820">
        <v>731</v>
      </c>
      <c r="H5820" t="s">
        <v>15</v>
      </c>
      <c r="I5820">
        <v>0</v>
      </c>
      <c r="J5820" t="s">
        <v>16</v>
      </c>
      <c r="K5820" s="20">
        <v>0</v>
      </c>
      <c r="L5820" s="20">
        <v>1</v>
      </c>
      <c r="M5820" t="str">
        <f>_xlfn.XLOOKUP(Production_Downtime_Cleaned[[#This Row],[machine_id]],Machine_master[machine_id],Machine_master[department])</f>
        <v>Machining</v>
      </c>
    </row>
    <row r="5821" spans="1:13">
      <c r="A5821" s="19">
        <v>45900</v>
      </c>
      <c r="B5821" t="s">
        <v>21</v>
      </c>
      <c r="C5821" t="s">
        <v>18</v>
      </c>
      <c r="D5821">
        <v>8</v>
      </c>
      <c r="E5821">
        <v>0</v>
      </c>
      <c r="F5821">
        <v>8</v>
      </c>
      <c r="G5821">
        <v>722</v>
      </c>
      <c r="H5821" t="s">
        <v>15</v>
      </c>
      <c r="I5821">
        <v>0</v>
      </c>
      <c r="J5821" t="s">
        <v>16</v>
      </c>
      <c r="K5821" s="20">
        <v>0</v>
      </c>
      <c r="L5821" s="20">
        <v>1</v>
      </c>
      <c r="M5821" t="str">
        <f>_xlfn.XLOOKUP(Production_Downtime_Cleaned[[#This Row],[machine_id]],Machine_master[machine_id],Machine_master[department])</f>
        <v>Machining</v>
      </c>
    </row>
    <row r="5822" spans="1:13">
      <c r="A5822" s="19">
        <v>45900</v>
      </c>
      <c r="B5822" t="s">
        <v>22</v>
      </c>
      <c r="C5822" t="s">
        <v>14</v>
      </c>
      <c r="D5822">
        <v>8</v>
      </c>
      <c r="E5822">
        <v>0</v>
      </c>
      <c r="F5822">
        <v>8</v>
      </c>
      <c r="G5822">
        <v>653</v>
      </c>
      <c r="H5822" t="s">
        <v>15</v>
      </c>
      <c r="I5822">
        <v>0</v>
      </c>
      <c r="J5822" t="s">
        <v>16</v>
      </c>
      <c r="K5822" s="20">
        <v>0</v>
      </c>
      <c r="L5822" s="20">
        <v>1</v>
      </c>
      <c r="M5822" t="str">
        <f>_xlfn.XLOOKUP(Production_Downtime_Cleaned[[#This Row],[machine_id]],Machine_master[machine_id],Machine_master[department])</f>
        <v>Machining</v>
      </c>
    </row>
    <row r="5823" spans="1:13">
      <c r="A5823" s="19">
        <v>45900</v>
      </c>
      <c r="B5823" t="s">
        <v>22</v>
      </c>
      <c r="C5823" t="s">
        <v>17</v>
      </c>
      <c r="D5823">
        <v>8</v>
      </c>
      <c r="E5823">
        <v>0</v>
      </c>
      <c r="F5823">
        <v>8</v>
      </c>
      <c r="G5823">
        <v>652</v>
      </c>
      <c r="H5823" t="s">
        <v>15</v>
      </c>
      <c r="I5823">
        <v>0</v>
      </c>
      <c r="J5823" t="s">
        <v>16</v>
      </c>
      <c r="K5823" s="20">
        <v>0</v>
      </c>
      <c r="L5823" s="20">
        <v>1</v>
      </c>
      <c r="M5823" t="str">
        <f>_xlfn.XLOOKUP(Production_Downtime_Cleaned[[#This Row],[machine_id]],Machine_master[machine_id],Machine_master[department])</f>
        <v>Machining</v>
      </c>
    </row>
    <row r="5824" spans="1:13">
      <c r="A5824" s="19">
        <v>45900</v>
      </c>
      <c r="B5824" t="s">
        <v>22</v>
      </c>
      <c r="C5824" t="s">
        <v>18</v>
      </c>
      <c r="D5824">
        <v>8</v>
      </c>
      <c r="E5824">
        <v>0</v>
      </c>
      <c r="F5824">
        <v>8</v>
      </c>
      <c r="G5824">
        <v>694</v>
      </c>
      <c r="H5824" t="s">
        <v>15</v>
      </c>
      <c r="I5824">
        <v>0</v>
      </c>
      <c r="J5824" t="s">
        <v>16</v>
      </c>
      <c r="K5824" s="20">
        <v>0</v>
      </c>
      <c r="L5824" s="20">
        <v>1</v>
      </c>
      <c r="M5824" t="str">
        <f>_xlfn.XLOOKUP(Production_Downtime_Cleaned[[#This Row],[machine_id]],Machine_master[machine_id],Machine_master[department])</f>
        <v>Machining</v>
      </c>
    </row>
    <row r="5825" spans="1:13">
      <c r="A5825" s="19">
        <v>45900</v>
      </c>
      <c r="B5825" t="s">
        <v>23</v>
      </c>
      <c r="C5825" t="s">
        <v>14</v>
      </c>
      <c r="D5825">
        <v>8</v>
      </c>
      <c r="E5825">
        <v>5.9</v>
      </c>
      <c r="F5825">
        <v>2.1</v>
      </c>
      <c r="G5825">
        <v>896</v>
      </c>
      <c r="H5825" t="s">
        <v>26</v>
      </c>
      <c r="I5825">
        <v>13100</v>
      </c>
      <c r="J5825" t="s">
        <v>16</v>
      </c>
      <c r="K5825" s="20">
        <v>0.74</v>
      </c>
      <c r="L5825" s="20">
        <v>0.26</v>
      </c>
      <c r="M5825" t="str">
        <f>_xlfn.XLOOKUP(Production_Downtime_Cleaned[[#This Row],[machine_id]],Machine_master[machine_id],Machine_master[department])</f>
        <v>Assembly</v>
      </c>
    </row>
    <row r="5826" spans="1:13">
      <c r="A5826" s="19">
        <v>45900</v>
      </c>
      <c r="B5826" t="s">
        <v>23</v>
      </c>
      <c r="C5826" t="s">
        <v>17</v>
      </c>
      <c r="D5826">
        <v>8</v>
      </c>
      <c r="E5826">
        <v>3.2</v>
      </c>
      <c r="F5826">
        <v>4.8</v>
      </c>
      <c r="G5826">
        <v>1988</v>
      </c>
      <c r="H5826" t="s">
        <v>29</v>
      </c>
      <c r="I5826">
        <v>2100</v>
      </c>
      <c r="J5826" t="s">
        <v>16</v>
      </c>
      <c r="K5826" s="20">
        <v>0.4</v>
      </c>
      <c r="L5826" s="20">
        <v>0.6</v>
      </c>
      <c r="M5826" t="str">
        <f>_xlfn.XLOOKUP(Production_Downtime_Cleaned[[#This Row],[machine_id]],Machine_master[machine_id],Machine_master[department])</f>
        <v>Assembly</v>
      </c>
    </row>
    <row r="5827" spans="1:13">
      <c r="A5827" s="19">
        <v>45900</v>
      </c>
      <c r="B5827" t="s">
        <v>23</v>
      </c>
      <c r="C5827" t="s">
        <v>18</v>
      </c>
      <c r="D5827">
        <v>8</v>
      </c>
      <c r="E5827">
        <v>1</v>
      </c>
      <c r="F5827">
        <v>7</v>
      </c>
      <c r="G5827">
        <v>2980</v>
      </c>
      <c r="H5827" t="s">
        <v>27</v>
      </c>
      <c r="I5827">
        <v>14800</v>
      </c>
      <c r="J5827" t="s">
        <v>16</v>
      </c>
      <c r="K5827" s="20">
        <v>0.13</v>
      </c>
      <c r="L5827" s="20">
        <v>0.88</v>
      </c>
      <c r="M5827" t="str">
        <f>_xlfn.XLOOKUP(Production_Downtime_Cleaned[[#This Row],[machine_id]],Machine_master[machine_id],Machine_master[department])</f>
        <v>Assembly</v>
      </c>
    </row>
    <row r="5828" spans="1:13">
      <c r="A5828" s="19">
        <v>45900</v>
      </c>
      <c r="B5828" t="s">
        <v>24</v>
      </c>
      <c r="C5828" t="s">
        <v>14</v>
      </c>
      <c r="D5828">
        <v>8</v>
      </c>
      <c r="E5828">
        <v>0</v>
      </c>
      <c r="F5828">
        <v>8</v>
      </c>
      <c r="G5828">
        <v>3043</v>
      </c>
      <c r="H5828" t="s">
        <v>15</v>
      </c>
      <c r="I5828">
        <v>0</v>
      </c>
      <c r="J5828" t="s">
        <v>16</v>
      </c>
      <c r="K5828" s="20">
        <v>0</v>
      </c>
      <c r="L5828" s="20">
        <v>1</v>
      </c>
      <c r="M5828" t="str">
        <f>_xlfn.XLOOKUP(Production_Downtime_Cleaned[[#This Row],[machine_id]],Machine_master[machine_id],Machine_master[department])</f>
        <v>Assembly</v>
      </c>
    </row>
    <row r="5829" spans="1:13">
      <c r="A5829" s="19">
        <v>45900</v>
      </c>
      <c r="B5829" t="s">
        <v>24</v>
      </c>
      <c r="C5829" t="s">
        <v>17</v>
      </c>
      <c r="D5829">
        <v>8</v>
      </c>
      <c r="E5829">
        <v>0</v>
      </c>
      <c r="F5829">
        <v>8</v>
      </c>
      <c r="G5829">
        <v>3356</v>
      </c>
      <c r="H5829" t="s">
        <v>15</v>
      </c>
      <c r="I5829">
        <v>0</v>
      </c>
      <c r="J5829" t="s">
        <v>16</v>
      </c>
      <c r="K5829" s="20">
        <v>0</v>
      </c>
      <c r="L5829" s="20">
        <v>1</v>
      </c>
      <c r="M5829" t="str">
        <f>_xlfn.XLOOKUP(Production_Downtime_Cleaned[[#This Row],[machine_id]],Machine_master[machine_id],Machine_master[department])</f>
        <v>Assembly</v>
      </c>
    </row>
    <row r="5830" spans="1:13">
      <c r="A5830" s="19">
        <v>45900</v>
      </c>
      <c r="B5830" t="s">
        <v>24</v>
      </c>
      <c r="C5830" t="s">
        <v>18</v>
      </c>
      <c r="D5830">
        <v>8</v>
      </c>
      <c r="E5830">
        <v>0</v>
      </c>
      <c r="F5830">
        <v>8</v>
      </c>
      <c r="G5830">
        <v>3136</v>
      </c>
      <c r="H5830" t="s">
        <v>15</v>
      </c>
      <c r="I5830">
        <v>0</v>
      </c>
      <c r="J5830" t="s">
        <v>16</v>
      </c>
      <c r="K5830" s="20">
        <v>0</v>
      </c>
      <c r="L5830" s="20">
        <v>1</v>
      </c>
      <c r="M5830" t="str">
        <f>_xlfn.XLOOKUP(Production_Downtime_Cleaned[[#This Row],[machine_id]],Machine_master[machine_id],Machine_master[department])</f>
        <v>Assembly</v>
      </c>
    </row>
    <row r="5831" spans="1:13">
      <c r="A5831" s="19">
        <v>45900</v>
      </c>
      <c r="B5831" t="s">
        <v>25</v>
      </c>
      <c r="C5831" t="s">
        <v>14</v>
      </c>
      <c r="D5831">
        <v>8</v>
      </c>
      <c r="E5831">
        <v>0</v>
      </c>
      <c r="F5831">
        <v>8</v>
      </c>
      <c r="G5831">
        <v>4081</v>
      </c>
      <c r="H5831" t="s">
        <v>15</v>
      </c>
      <c r="I5831">
        <v>0</v>
      </c>
      <c r="J5831" t="s">
        <v>16</v>
      </c>
      <c r="K5831" s="20">
        <v>0</v>
      </c>
      <c r="L5831" s="20">
        <v>1</v>
      </c>
      <c r="M5831" t="str">
        <f>_xlfn.XLOOKUP(Production_Downtime_Cleaned[[#This Row],[machine_id]],Machine_master[machine_id],Machine_master[department])</f>
        <v>Cutting</v>
      </c>
    </row>
    <row r="5832" spans="1:13">
      <c r="A5832" s="19">
        <v>45900</v>
      </c>
      <c r="B5832" t="s">
        <v>25</v>
      </c>
      <c r="C5832" t="s">
        <v>17</v>
      </c>
      <c r="D5832">
        <v>8</v>
      </c>
      <c r="E5832">
        <v>0</v>
      </c>
      <c r="F5832">
        <v>8</v>
      </c>
      <c r="G5832">
        <v>3992</v>
      </c>
      <c r="H5832" t="s">
        <v>15</v>
      </c>
      <c r="I5832">
        <v>0</v>
      </c>
      <c r="J5832" t="s">
        <v>16</v>
      </c>
      <c r="K5832" s="20">
        <v>0</v>
      </c>
      <c r="L5832" s="20">
        <v>1</v>
      </c>
      <c r="M5832" t="str">
        <f>_xlfn.XLOOKUP(Production_Downtime_Cleaned[[#This Row],[machine_id]],Machine_master[machine_id],Machine_master[department])</f>
        <v>Cutting</v>
      </c>
    </row>
    <row r="5833" spans="1:13">
      <c r="A5833" s="19">
        <v>45900</v>
      </c>
      <c r="B5833" t="s">
        <v>25</v>
      </c>
      <c r="C5833" t="s">
        <v>18</v>
      </c>
      <c r="D5833">
        <v>8</v>
      </c>
      <c r="E5833">
        <v>0</v>
      </c>
      <c r="F5833">
        <v>8</v>
      </c>
      <c r="G5833">
        <v>3816</v>
      </c>
      <c r="H5833" t="s">
        <v>15</v>
      </c>
      <c r="I5833">
        <v>0</v>
      </c>
      <c r="J5833" t="s">
        <v>16</v>
      </c>
      <c r="K5833" s="20">
        <v>0</v>
      </c>
      <c r="L5833" s="20">
        <v>1</v>
      </c>
      <c r="M5833" t="str">
        <f>_xlfn.XLOOKUP(Production_Downtime_Cleaned[[#This Row],[machine_id]],Machine_master[machine_id],Machine_master[department])</f>
        <v>Cutting</v>
      </c>
    </row>
    <row r="5834" spans="1:13">
      <c r="A5834" s="19">
        <v>45901</v>
      </c>
      <c r="B5834" t="s">
        <v>13</v>
      </c>
      <c r="C5834" t="s">
        <v>14</v>
      </c>
      <c r="D5834">
        <v>8</v>
      </c>
      <c r="E5834">
        <v>2</v>
      </c>
      <c r="F5834">
        <v>6</v>
      </c>
      <c r="G5834">
        <v>3901</v>
      </c>
      <c r="H5834" t="s">
        <v>28</v>
      </c>
      <c r="I5834">
        <v>5600</v>
      </c>
      <c r="J5834" t="s">
        <v>16</v>
      </c>
      <c r="K5834" s="20">
        <v>0.25</v>
      </c>
      <c r="L5834" s="20">
        <v>0.75</v>
      </c>
      <c r="M5834" t="str">
        <f>_xlfn.XLOOKUP(Production_Downtime_Cleaned[[#This Row],[machine_id]],Machine_master[machine_id],Machine_master[department])</f>
        <v>Stamping</v>
      </c>
    </row>
    <row r="5835" spans="1:13">
      <c r="A5835" s="19">
        <v>45901</v>
      </c>
      <c r="B5835" t="s">
        <v>13</v>
      </c>
      <c r="C5835" t="s">
        <v>17</v>
      </c>
      <c r="D5835">
        <v>8</v>
      </c>
      <c r="E5835">
        <v>0</v>
      </c>
      <c r="F5835">
        <v>8</v>
      </c>
      <c r="G5835">
        <v>4393</v>
      </c>
      <c r="H5835" t="s">
        <v>15</v>
      </c>
      <c r="I5835">
        <v>0</v>
      </c>
      <c r="J5835" t="s">
        <v>16</v>
      </c>
      <c r="K5835" s="20">
        <v>0</v>
      </c>
      <c r="L5835" s="20">
        <v>1</v>
      </c>
      <c r="M5835" t="str">
        <f>_xlfn.XLOOKUP(Production_Downtime_Cleaned[[#This Row],[machine_id]],Machine_master[machine_id],Machine_master[department])</f>
        <v>Stamping</v>
      </c>
    </row>
    <row r="5836" spans="1:13">
      <c r="A5836" s="19">
        <v>45901</v>
      </c>
      <c r="B5836" t="s">
        <v>13</v>
      </c>
      <c r="C5836" t="s">
        <v>18</v>
      </c>
      <c r="D5836">
        <v>8</v>
      </c>
      <c r="E5836">
        <v>1.7</v>
      </c>
      <c r="F5836">
        <v>6.3</v>
      </c>
      <c r="G5836">
        <v>3849</v>
      </c>
      <c r="H5836" t="s">
        <v>27</v>
      </c>
      <c r="I5836">
        <v>7400</v>
      </c>
      <c r="J5836" t="s">
        <v>16</v>
      </c>
      <c r="K5836" s="20">
        <v>0.21</v>
      </c>
      <c r="L5836" s="20">
        <v>0.79</v>
      </c>
      <c r="M5836" t="str">
        <f>_xlfn.XLOOKUP(Production_Downtime_Cleaned[[#This Row],[machine_id]],Machine_master[machine_id],Machine_master[department])</f>
        <v>Stamping</v>
      </c>
    </row>
    <row r="5837" spans="1:13">
      <c r="A5837" s="19">
        <v>45901</v>
      </c>
      <c r="B5837" t="s">
        <v>19</v>
      </c>
      <c r="C5837" t="s">
        <v>14</v>
      </c>
      <c r="D5837">
        <v>8</v>
      </c>
      <c r="E5837">
        <v>0</v>
      </c>
      <c r="F5837">
        <v>8</v>
      </c>
      <c r="G5837">
        <v>5015</v>
      </c>
      <c r="H5837" t="s">
        <v>15</v>
      </c>
      <c r="I5837">
        <v>0</v>
      </c>
      <c r="J5837" t="s">
        <v>16</v>
      </c>
      <c r="K5837" s="20">
        <v>0</v>
      </c>
      <c r="L5837" s="20">
        <v>1</v>
      </c>
      <c r="M5837" t="str">
        <f>_xlfn.XLOOKUP(Production_Downtime_Cleaned[[#This Row],[machine_id]],Machine_master[machine_id],Machine_master[department])</f>
        <v>Stamping</v>
      </c>
    </row>
    <row r="5838" spans="1:13">
      <c r="A5838" s="19">
        <v>45901</v>
      </c>
      <c r="B5838" t="s">
        <v>19</v>
      </c>
      <c r="C5838" t="s">
        <v>17</v>
      </c>
      <c r="D5838">
        <v>8</v>
      </c>
      <c r="E5838">
        <v>0</v>
      </c>
      <c r="F5838">
        <v>8</v>
      </c>
      <c r="G5838">
        <v>4584</v>
      </c>
      <c r="H5838" t="s">
        <v>15</v>
      </c>
      <c r="I5838">
        <v>0</v>
      </c>
      <c r="J5838" t="s">
        <v>16</v>
      </c>
      <c r="K5838" s="20">
        <v>0</v>
      </c>
      <c r="L5838" s="20">
        <v>1</v>
      </c>
      <c r="M5838" t="str">
        <f>_xlfn.XLOOKUP(Production_Downtime_Cleaned[[#This Row],[machine_id]],Machine_master[machine_id],Machine_master[department])</f>
        <v>Stamping</v>
      </c>
    </row>
    <row r="5839" spans="1:13">
      <c r="A5839" s="19">
        <v>45901</v>
      </c>
      <c r="B5839" t="s">
        <v>19</v>
      </c>
      <c r="C5839" t="s">
        <v>18</v>
      </c>
      <c r="D5839">
        <v>8</v>
      </c>
      <c r="E5839">
        <v>0</v>
      </c>
      <c r="F5839">
        <v>8</v>
      </c>
      <c r="G5839">
        <v>4843</v>
      </c>
      <c r="H5839" t="s">
        <v>15</v>
      </c>
      <c r="I5839">
        <v>0</v>
      </c>
      <c r="J5839" t="s">
        <v>16</v>
      </c>
      <c r="K5839" s="20">
        <v>0</v>
      </c>
      <c r="L5839" s="20">
        <v>1</v>
      </c>
      <c r="M5839" t="str">
        <f>_xlfn.XLOOKUP(Production_Downtime_Cleaned[[#This Row],[machine_id]],Machine_master[machine_id],Machine_master[department])</f>
        <v>Stamping</v>
      </c>
    </row>
    <row r="5840" spans="1:13">
      <c r="A5840" s="19">
        <v>45901</v>
      </c>
      <c r="B5840" t="s">
        <v>20</v>
      </c>
      <c r="C5840" t="s">
        <v>14</v>
      </c>
      <c r="D5840">
        <v>8</v>
      </c>
      <c r="E5840">
        <v>3.8</v>
      </c>
      <c r="F5840">
        <v>4.2</v>
      </c>
      <c r="G5840">
        <v>2200</v>
      </c>
      <c r="H5840" t="s">
        <v>26</v>
      </c>
      <c r="I5840">
        <v>3100</v>
      </c>
      <c r="J5840" t="s">
        <v>16</v>
      </c>
      <c r="K5840" s="20">
        <v>0.48</v>
      </c>
      <c r="L5840" s="20">
        <v>0.53</v>
      </c>
      <c r="M5840" t="str">
        <f>_xlfn.XLOOKUP(Production_Downtime_Cleaned[[#This Row],[machine_id]],Machine_master[machine_id],Machine_master[department])</f>
        <v>Stamping</v>
      </c>
    </row>
    <row r="5841" spans="1:13">
      <c r="A5841" s="19">
        <v>45901</v>
      </c>
      <c r="B5841" t="s">
        <v>20</v>
      </c>
      <c r="C5841" t="s">
        <v>17</v>
      </c>
      <c r="D5841">
        <v>8</v>
      </c>
      <c r="E5841">
        <v>0</v>
      </c>
      <c r="F5841">
        <v>8</v>
      </c>
      <c r="G5841">
        <v>4383</v>
      </c>
      <c r="H5841" t="s">
        <v>15</v>
      </c>
      <c r="I5841">
        <v>0</v>
      </c>
      <c r="J5841" t="s">
        <v>16</v>
      </c>
      <c r="K5841" s="20">
        <v>0</v>
      </c>
      <c r="L5841" s="20">
        <v>1</v>
      </c>
      <c r="M5841" t="str">
        <f>_xlfn.XLOOKUP(Production_Downtime_Cleaned[[#This Row],[machine_id]],Machine_master[machine_id],Machine_master[department])</f>
        <v>Stamping</v>
      </c>
    </row>
    <row r="5842" spans="1:13">
      <c r="A5842" s="19">
        <v>45901</v>
      </c>
      <c r="B5842" t="s">
        <v>20</v>
      </c>
      <c r="C5842" t="s">
        <v>18</v>
      </c>
      <c r="D5842">
        <v>8</v>
      </c>
      <c r="E5842">
        <v>0</v>
      </c>
      <c r="F5842">
        <v>8</v>
      </c>
      <c r="G5842">
        <v>4536</v>
      </c>
      <c r="H5842" t="s">
        <v>15</v>
      </c>
      <c r="I5842">
        <v>0</v>
      </c>
      <c r="J5842" t="s">
        <v>16</v>
      </c>
      <c r="K5842" s="20">
        <v>0</v>
      </c>
      <c r="L5842" s="20">
        <v>1</v>
      </c>
      <c r="M5842" t="str">
        <f>_xlfn.XLOOKUP(Production_Downtime_Cleaned[[#This Row],[machine_id]],Machine_master[machine_id],Machine_master[department])</f>
        <v>Stamping</v>
      </c>
    </row>
    <row r="5843" spans="1:13">
      <c r="A5843" s="19">
        <v>45901</v>
      </c>
      <c r="B5843" t="s">
        <v>21</v>
      </c>
      <c r="C5843" t="s">
        <v>14</v>
      </c>
      <c r="D5843">
        <v>8</v>
      </c>
      <c r="E5843">
        <v>2.5</v>
      </c>
      <c r="F5843">
        <v>5.5</v>
      </c>
      <c r="G5843">
        <v>448</v>
      </c>
      <c r="H5843" t="s">
        <v>29</v>
      </c>
      <c r="I5843">
        <v>11200</v>
      </c>
      <c r="J5843" t="s">
        <v>16</v>
      </c>
      <c r="K5843" s="20">
        <v>0.31</v>
      </c>
      <c r="L5843" s="20">
        <v>0.69</v>
      </c>
      <c r="M5843" t="str">
        <f>_xlfn.XLOOKUP(Production_Downtime_Cleaned[[#This Row],[machine_id]],Machine_master[machine_id],Machine_master[department])</f>
        <v>Machining</v>
      </c>
    </row>
    <row r="5844" spans="1:13">
      <c r="A5844" s="19">
        <v>45901</v>
      </c>
      <c r="B5844" t="s">
        <v>21</v>
      </c>
      <c r="C5844" t="s">
        <v>17</v>
      </c>
      <c r="D5844">
        <v>8</v>
      </c>
      <c r="E5844">
        <v>0</v>
      </c>
      <c r="F5844">
        <v>8</v>
      </c>
      <c r="G5844">
        <v>618</v>
      </c>
      <c r="H5844" t="s">
        <v>15</v>
      </c>
      <c r="I5844">
        <v>0</v>
      </c>
      <c r="J5844" t="s">
        <v>16</v>
      </c>
      <c r="K5844" s="20">
        <v>0</v>
      </c>
      <c r="L5844" s="20">
        <v>1</v>
      </c>
      <c r="M5844" t="str">
        <f>_xlfn.XLOOKUP(Production_Downtime_Cleaned[[#This Row],[machine_id]],Machine_master[machine_id],Machine_master[department])</f>
        <v>Machining</v>
      </c>
    </row>
    <row r="5845" spans="1:13">
      <c r="A5845" s="19">
        <v>45901</v>
      </c>
      <c r="B5845" t="s">
        <v>21</v>
      </c>
      <c r="C5845" t="s">
        <v>18</v>
      </c>
      <c r="D5845">
        <v>8</v>
      </c>
      <c r="E5845">
        <v>0</v>
      </c>
      <c r="F5845">
        <v>8</v>
      </c>
      <c r="G5845">
        <v>662</v>
      </c>
      <c r="H5845" t="s">
        <v>15</v>
      </c>
      <c r="I5845">
        <v>0</v>
      </c>
      <c r="J5845" t="s">
        <v>16</v>
      </c>
      <c r="K5845" s="20">
        <v>0</v>
      </c>
      <c r="L5845" s="20">
        <v>1</v>
      </c>
      <c r="M5845" t="str">
        <f>_xlfn.XLOOKUP(Production_Downtime_Cleaned[[#This Row],[machine_id]],Machine_master[machine_id],Machine_master[department])</f>
        <v>Machining</v>
      </c>
    </row>
    <row r="5846" spans="1:13">
      <c r="A5846" s="19">
        <v>45901</v>
      </c>
      <c r="B5846" t="s">
        <v>22</v>
      </c>
      <c r="C5846" t="s">
        <v>14</v>
      </c>
      <c r="D5846">
        <v>8</v>
      </c>
      <c r="E5846">
        <v>0</v>
      </c>
      <c r="F5846">
        <v>8</v>
      </c>
      <c r="G5846">
        <v>669</v>
      </c>
      <c r="H5846" t="s">
        <v>15</v>
      </c>
      <c r="I5846">
        <v>0</v>
      </c>
      <c r="J5846" t="s">
        <v>16</v>
      </c>
      <c r="K5846" s="20">
        <v>0</v>
      </c>
      <c r="L5846" s="20">
        <v>1</v>
      </c>
      <c r="M5846" t="str">
        <f>_xlfn.XLOOKUP(Production_Downtime_Cleaned[[#This Row],[machine_id]],Machine_master[machine_id],Machine_master[department])</f>
        <v>Machining</v>
      </c>
    </row>
    <row r="5847" spans="1:13">
      <c r="A5847" s="19">
        <v>45901</v>
      </c>
      <c r="B5847" t="s">
        <v>22</v>
      </c>
      <c r="C5847" t="s">
        <v>17</v>
      </c>
      <c r="D5847">
        <v>8</v>
      </c>
      <c r="E5847">
        <v>0</v>
      </c>
      <c r="F5847">
        <v>8</v>
      </c>
      <c r="G5847">
        <v>693</v>
      </c>
      <c r="H5847" t="s">
        <v>15</v>
      </c>
      <c r="I5847">
        <v>0</v>
      </c>
      <c r="J5847" t="s">
        <v>16</v>
      </c>
      <c r="K5847" s="20">
        <v>0</v>
      </c>
      <c r="L5847" s="20">
        <v>1</v>
      </c>
      <c r="M5847" t="str">
        <f>_xlfn.XLOOKUP(Production_Downtime_Cleaned[[#This Row],[machine_id]],Machine_master[machine_id],Machine_master[department])</f>
        <v>Machining</v>
      </c>
    </row>
    <row r="5848" spans="1:13">
      <c r="A5848" s="19">
        <v>45901</v>
      </c>
      <c r="B5848" t="s">
        <v>22</v>
      </c>
      <c r="C5848" t="s">
        <v>18</v>
      </c>
      <c r="D5848">
        <v>8</v>
      </c>
      <c r="E5848">
        <v>3.4</v>
      </c>
      <c r="F5848">
        <v>4.5999999999999996</v>
      </c>
      <c r="G5848">
        <v>409</v>
      </c>
      <c r="H5848" t="s">
        <v>30</v>
      </c>
      <c r="I5848">
        <v>13300</v>
      </c>
      <c r="J5848" t="s">
        <v>16</v>
      </c>
      <c r="K5848" s="20">
        <v>0.43</v>
      </c>
      <c r="L5848" s="20">
        <v>0.57999999999999996</v>
      </c>
      <c r="M5848" t="str">
        <f>_xlfn.XLOOKUP(Production_Downtime_Cleaned[[#This Row],[machine_id]],Machine_master[machine_id],Machine_master[department])</f>
        <v>Machining</v>
      </c>
    </row>
    <row r="5849" spans="1:13">
      <c r="A5849" s="19">
        <v>45901</v>
      </c>
      <c r="B5849" t="s">
        <v>23</v>
      </c>
      <c r="C5849" t="s">
        <v>14</v>
      </c>
      <c r="D5849">
        <v>8</v>
      </c>
      <c r="E5849">
        <v>0</v>
      </c>
      <c r="F5849">
        <v>8</v>
      </c>
      <c r="G5849">
        <v>3832</v>
      </c>
      <c r="H5849" t="s">
        <v>15</v>
      </c>
      <c r="I5849">
        <v>0</v>
      </c>
      <c r="J5849" t="s">
        <v>16</v>
      </c>
      <c r="K5849" s="20">
        <v>0</v>
      </c>
      <c r="L5849" s="20">
        <v>1</v>
      </c>
      <c r="M5849" t="str">
        <f>_xlfn.XLOOKUP(Production_Downtime_Cleaned[[#This Row],[machine_id]],Machine_master[machine_id],Machine_master[department])</f>
        <v>Assembly</v>
      </c>
    </row>
    <row r="5850" spans="1:13">
      <c r="A5850" s="19">
        <v>45901</v>
      </c>
      <c r="B5850" t="s">
        <v>23</v>
      </c>
      <c r="C5850" t="s">
        <v>17</v>
      </c>
      <c r="D5850">
        <v>8</v>
      </c>
      <c r="E5850">
        <v>0</v>
      </c>
      <c r="F5850">
        <v>8</v>
      </c>
      <c r="G5850">
        <v>3399</v>
      </c>
      <c r="H5850" t="s">
        <v>15</v>
      </c>
      <c r="I5850">
        <v>0</v>
      </c>
      <c r="J5850" t="s">
        <v>16</v>
      </c>
      <c r="K5850" s="20">
        <v>0</v>
      </c>
      <c r="L5850" s="20">
        <v>1</v>
      </c>
      <c r="M5850" t="str">
        <f>_xlfn.XLOOKUP(Production_Downtime_Cleaned[[#This Row],[machine_id]],Machine_master[machine_id],Machine_master[department])</f>
        <v>Assembly</v>
      </c>
    </row>
    <row r="5851" spans="1:13">
      <c r="A5851" s="19">
        <v>45901</v>
      </c>
      <c r="B5851" t="s">
        <v>23</v>
      </c>
      <c r="C5851" t="s">
        <v>18</v>
      </c>
      <c r="D5851">
        <v>8</v>
      </c>
      <c r="E5851">
        <v>0</v>
      </c>
      <c r="F5851">
        <v>8</v>
      </c>
      <c r="G5851">
        <v>3435</v>
      </c>
      <c r="H5851" t="s">
        <v>15</v>
      </c>
      <c r="I5851">
        <v>0</v>
      </c>
      <c r="J5851" t="s">
        <v>16</v>
      </c>
      <c r="K5851" s="20">
        <v>0</v>
      </c>
      <c r="L5851" s="20">
        <v>1</v>
      </c>
      <c r="M5851" t="str">
        <f>_xlfn.XLOOKUP(Production_Downtime_Cleaned[[#This Row],[machine_id]],Machine_master[machine_id],Machine_master[department])</f>
        <v>Assembly</v>
      </c>
    </row>
    <row r="5852" spans="1:13">
      <c r="A5852" s="19">
        <v>45901</v>
      </c>
      <c r="B5852" t="s">
        <v>24</v>
      </c>
      <c r="C5852" t="s">
        <v>14</v>
      </c>
      <c r="D5852">
        <v>8</v>
      </c>
      <c r="E5852">
        <v>0</v>
      </c>
      <c r="F5852">
        <v>8</v>
      </c>
      <c r="G5852">
        <v>3302</v>
      </c>
      <c r="H5852" t="s">
        <v>15</v>
      </c>
      <c r="I5852">
        <v>0</v>
      </c>
      <c r="J5852" t="s">
        <v>16</v>
      </c>
      <c r="K5852" s="20">
        <v>0</v>
      </c>
      <c r="L5852" s="20">
        <v>1</v>
      </c>
      <c r="M5852" t="str">
        <f>_xlfn.XLOOKUP(Production_Downtime_Cleaned[[#This Row],[machine_id]],Machine_master[machine_id],Machine_master[department])</f>
        <v>Assembly</v>
      </c>
    </row>
    <row r="5853" spans="1:13">
      <c r="A5853" s="19">
        <v>45901</v>
      </c>
      <c r="B5853" t="s">
        <v>24</v>
      </c>
      <c r="C5853" t="s">
        <v>17</v>
      </c>
      <c r="D5853">
        <v>8</v>
      </c>
      <c r="E5853">
        <v>0</v>
      </c>
      <c r="F5853">
        <v>8</v>
      </c>
      <c r="G5853">
        <v>3287</v>
      </c>
      <c r="H5853" t="s">
        <v>15</v>
      </c>
      <c r="I5853">
        <v>0</v>
      </c>
      <c r="J5853" t="s">
        <v>16</v>
      </c>
      <c r="K5853" s="20">
        <v>0</v>
      </c>
      <c r="L5853" s="20">
        <v>1</v>
      </c>
      <c r="M5853" t="str">
        <f>_xlfn.XLOOKUP(Production_Downtime_Cleaned[[#This Row],[machine_id]],Machine_master[machine_id],Machine_master[department])</f>
        <v>Assembly</v>
      </c>
    </row>
    <row r="5854" spans="1:13">
      <c r="A5854" s="19">
        <v>45901</v>
      </c>
      <c r="B5854" t="s">
        <v>24</v>
      </c>
      <c r="C5854" t="s">
        <v>18</v>
      </c>
      <c r="D5854">
        <v>8</v>
      </c>
      <c r="E5854">
        <v>0</v>
      </c>
      <c r="F5854">
        <v>8</v>
      </c>
      <c r="G5854">
        <v>3021</v>
      </c>
      <c r="H5854" t="s">
        <v>15</v>
      </c>
      <c r="I5854">
        <v>0</v>
      </c>
      <c r="J5854" t="s">
        <v>16</v>
      </c>
      <c r="K5854" s="20">
        <v>0</v>
      </c>
      <c r="L5854" s="20">
        <v>1</v>
      </c>
      <c r="M5854" t="str">
        <f>_xlfn.XLOOKUP(Production_Downtime_Cleaned[[#This Row],[machine_id]],Machine_master[machine_id],Machine_master[department])</f>
        <v>Assembly</v>
      </c>
    </row>
    <row r="5855" spans="1:13">
      <c r="A5855" s="19">
        <v>45901</v>
      </c>
      <c r="B5855" t="s">
        <v>25</v>
      </c>
      <c r="C5855" t="s">
        <v>14</v>
      </c>
      <c r="D5855">
        <v>8</v>
      </c>
      <c r="E5855">
        <v>0</v>
      </c>
      <c r="F5855">
        <v>8</v>
      </c>
      <c r="G5855">
        <v>4484</v>
      </c>
      <c r="H5855" t="s">
        <v>15</v>
      </c>
      <c r="I5855">
        <v>0</v>
      </c>
      <c r="J5855" t="s">
        <v>16</v>
      </c>
      <c r="K5855" s="20">
        <v>0</v>
      </c>
      <c r="L5855" s="20">
        <v>1</v>
      </c>
      <c r="M5855" t="str">
        <f>_xlfn.XLOOKUP(Production_Downtime_Cleaned[[#This Row],[machine_id]],Machine_master[machine_id],Machine_master[department])</f>
        <v>Cutting</v>
      </c>
    </row>
    <row r="5856" spans="1:13">
      <c r="A5856" s="19">
        <v>45901</v>
      </c>
      <c r="B5856" t="s">
        <v>25</v>
      </c>
      <c r="C5856" t="s">
        <v>17</v>
      </c>
      <c r="D5856">
        <v>8</v>
      </c>
      <c r="E5856">
        <v>0</v>
      </c>
      <c r="F5856">
        <v>8</v>
      </c>
      <c r="G5856">
        <v>3651</v>
      </c>
      <c r="H5856" t="s">
        <v>15</v>
      </c>
      <c r="I5856">
        <v>0</v>
      </c>
      <c r="J5856" t="s">
        <v>16</v>
      </c>
      <c r="K5856" s="20">
        <v>0</v>
      </c>
      <c r="L5856" s="20">
        <v>1</v>
      </c>
      <c r="M5856" t="str">
        <f>_xlfn.XLOOKUP(Production_Downtime_Cleaned[[#This Row],[machine_id]],Machine_master[machine_id],Machine_master[department])</f>
        <v>Cutting</v>
      </c>
    </row>
    <row r="5857" spans="1:13">
      <c r="A5857" s="19">
        <v>45901</v>
      </c>
      <c r="B5857" t="s">
        <v>25</v>
      </c>
      <c r="C5857" t="s">
        <v>18</v>
      </c>
      <c r="D5857">
        <v>8</v>
      </c>
      <c r="E5857">
        <v>0</v>
      </c>
      <c r="F5857">
        <v>8</v>
      </c>
      <c r="G5857">
        <v>4248</v>
      </c>
      <c r="H5857" t="s">
        <v>15</v>
      </c>
      <c r="I5857">
        <v>0</v>
      </c>
      <c r="J5857" t="s">
        <v>16</v>
      </c>
      <c r="K5857" s="20">
        <v>0</v>
      </c>
      <c r="L5857" s="20">
        <v>1</v>
      </c>
      <c r="M5857" t="str">
        <f>_xlfn.XLOOKUP(Production_Downtime_Cleaned[[#This Row],[machine_id]],Machine_master[machine_id],Machine_master[department])</f>
        <v>Cutting</v>
      </c>
    </row>
    <row r="5858" spans="1:13">
      <c r="A5858" s="19">
        <v>45902</v>
      </c>
      <c r="B5858" t="s">
        <v>13</v>
      </c>
      <c r="C5858" t="s">
        <v>14</v>
      </c>
      <c r="D5858">
        <v>8</v>
      </c>
      <c r="E5858">
        <v>0</v>
      </c>
      <c r="F5858">
        <v>8</v>
      </c>
      <c r="G5858">
        <v>5313</v>
      </c>
      <c r="H5858" t="s">
        <v>15</v>
      </c>
      <c r="I5858">
        <v>0</v>
      </c>
      <c r="J5858" t="s">
        <v>16</v>
      </c>
      <c r="K5858" s="20">
        <v>0</v>
      </c>
      <c r="L5858" s="20">
        <v>1</v>
      </c>
      <c r="M5858" t="str">
        <f>_xlfn.XLOOKUP(Production_Downtime_Cleaned[[#This Row],[machine_id]],Machine_master[machine_id],Machine_master[department])</f>
        <v>Stamping</v>
      </c>
    </row>
    <row r="5859" spans="1:13">
      <c r="A5859" s="19">
        <v>45902</v>
      </c>
      <c r="B5859" t="s">
        <v>13</v>
      </c>
      <c r="C5859" t="s">
        <v>17</v>
      </c>
      <c r="D5859">
        <v>8</v>
      </c>
      <c r="E5859">
        <v>0</v>
      </c>
      <c r="F5859">
        <v>8</v>
      </c>
      <c r="G5859">
        <v>5387</v>
      </c>
      <c r="H5859" t="s">
        <v>15</v>
      </c>
      <c r="I5859">
        <v>0</v>
      </c>
      <c r="J5859" t="s">
        <v>16</v>
      </c>
      <c r="K5859" s="20">
        <v>0</v>
      </c>
      <c r="L5859" s="20">
        <v>1</v>
      </c>
      <c r="M5859" t="str">
        <f>_xlfn.XLOOKUP(Production_Downtime_Cleaned[[#This Row],[machine_id]],Machine_master[machine_id],Machine_master[department])</f>
        <v>Stamping</v>
      </c>
    </row>
    <row r="5860" spans="1:13">
      <c r="A5860" s="19">
        <v>45902</v>
      </c>
      <c r="B5860" t="s">
        <v>13</v>
      </c>
      <c r="C5860" t="s">
        <v>18</v>
      </c>
      <c r="D5860">
        <v>8</v>
      </c>
      <c r="E5860">
        <v>0</v>
      </c>
      <c r="F5860">
        <v>8</v>
      </c>
      <c r="G5860">
        <v>5428</v>
      </c>
      <c r="H5860" t="s">
        <v>15</v>
      </c>
      <c r="I5860">
        <v>0</v>
      </c>
      <c r="J5860" t="s">
        <v>16</v>
      </c>
      <c r="K5860" s="20">
        <v>0</v>
      </c>
      <c r="L5860" s="20">
        <v>1</v>
      </c>
      <c r="M5860" t="str">
        <f>_xlfn.XLOOKUP(Production_Downtime_Cleaned[[#This Row],[machine_id]],Machine_master[machine_id],Machine_master[department])</f>
        <v>Stamping</v>
      </c>
    </row>
    <row r="5861" spans="1:13">
      <c r="A5861" s="19">
        <v>45902</v>
      </c>
      <c r="B5861" t="s">
        <v>19</v>
      </c>
      <c r="C5861" t="s">
        <v>14</v>
      </c>
      <c r="D5861">
        <v>8</v>
      </c>
      <c r="E5861">
        <v>0</v>
      </c>
      <c r="F5861">
        <v>8</v>
      </c>
      <c r="G5861">
        <v>5106</v>
      </c>
      <c r="H5861" t="s">
        <v>15</v>
      </c>
      <c r="I5861">
        <v>0</v>
      </c>
      <c r="J5861" t="s">
        <v>16</v>
      </c>
      <c r="K5861" s="20">
        <v>0</v>
      </c>
      <c r="L5861" s="20">
        <v>1</v>
      </c>
      <c r="M5861" t="str">
        <f>_xlfn.XLOOKUP(Production_Downtime_Cleaned[[#This Row],[machine_id]],Machine_master[machine_id],Machine_master[department])</f>
        <v>Stamping</v>
      </c>
    </row>
    <row r="5862" spans="1:13">
      <c r="A5862" s="19">
        <v>45902</v>
      </c>
      <c r="B5862" t="s">
        <v>19</v>
      </c>
      <c r="C5862" t="s">
        <v>17</v>
      </c>
      <c r="D5862">
        <v>8</v>
      </c>
      <c r="E5862">
        <v>0</v>
      </c>
      <c r="F5862">
        <v>8</v>
      </c>
      <c r="G5862">
        <v>5278</v>
      </c>
      <c r="H5862" t="s">
        <v>15</v>
      </c>
      <c r="I5862">
        <v>0</v>
      </c>
      <c r="J5862" t="s">
        <v>16</v>
      </c>
      <c r="K5862" s="20">
        <v>0</v>
      </c>
      <c r="L5862" s="20">
        <v>1</v>
      </c>
      <c r="M5862" t="str">
        <f>_xlfn.XLOOKUP(Production_Downtime_Cleaned[[#This Row],[machine_id]],Machine_master[machine_id],Machine_master[department])</f>
        <v>Stamping</v>
      </c>
    </row>
    <row r="5863" spans="1:13">
      <c r="A5863" s="19">
        <v>45902</v>
      </c>
      <c r="B5863" t="s">
        <v>19</v>
      </c>
      <c r="C5863" t="s">
        <v>18</v>
      </c>
      <c r="D5863">
        <v>8</v>
      </c>
      <c r="E5863">
        <v>0</v>
      </c>
      <c r="F5863">
        <v>8</v>
      </c>
      <c r="G5863">
        <v>5202</v>
      </c>
      <c r="H5863" t="s">
        <v>15</v>
      </c>
      <c r="I5863">
        <v>0</v>
      </c>
      <c r="J5863" t="s">
        <v>16</v>
      </c>
      <c r="K5863" s="20">
        <v>0</v>
      </c>
      <c r="L5863" s="20">
        <v>1</v>
      </c>
      <c r="M5863" t="str">
        <f>_xlfn.XLOOKUP(Production_Downtime_Cleaned[[#This Row],[machine_id]],Machine_master[machine_id],Machine_master[department])</f>
        <v>Stamping</v>
      </c>
    </row>
    <row r="5864" spans="1:13">
      <c r="A5864" s="19">
        <v>45902</v>
      </c>
      <c r="B5864" t="s">
        <v>20</v>
      </c>
      <c r="C5864" t="s">
        <v>14</v>
      </c>
      <c r="D5864">
        <v>8</v>
      </c>
      <c r="E5864">
        <v>0</v>
      </c>
      <c r="F5864">
        <v>8</v>
      </c>
      <c r="G5864">
        <v>4342</v>
      </c>
      <c r="H5864" t="s">
        <v>15</v>
      </c>
      <c r="I5864">
        <v>0</v>
      </c>
      <c r="J5864" t="s">
        <v>16</v>
      </c>
      <c r="K5864" s="20">
        <v>0</v>
      </c>
      <c r="L5864" s="20">
        <v>1</v>
      </c>
      <c r="M5864" t="str">
        <f>_xlfn.XLOOKUP(Production_Downtime_Cleaned[[#This Row],[machine_id]],Machine_master[machine_id],Machine_master[department])</f>
        <v>Stamping</v>
      </c>
    </row>
    <row r="5865" spans="1:13">
      <c r="A5865" s="19">
        <v>45902</v>
      </c>
      <c r="B5865" t="s">
        <v>20</v>
      </c>
      <c r="C5865" t="s">
        <v>17</v>
      </c>
      <c r="D5865">
        <v>8</v>
      </c>
      <c r="E5865">
        <v>6.7</v>
      </c>
      <c r="F5865">
        <v>1.3</v>
      </c>
      <c r="G5865">
        <v>737</v>
      </c>
      <c r="H5865" t="s">
        <v>26</v>
      </c>
      <c r="I5865">
        <v>6200</v>
      </c>
      <c r="J5865" t="s">
        <v>16</v>
      </c>
      <c r="K5865" s="20">
        <v>0.84</v>
      </c>
      <c r="L5865" s="20">
        <v>0.16</v>
      </c>
      <c r="M5865" t="str">
        <f>_xlfn.XLOOKUP(Production_Downtime_Cleaned[[#This Row],[machine_id]],Machine_master[machine_id],Machine_master[department])</f>
        <v>Stamping</v>
      </c>
    </row>
    <row r="5866" spans="1:13">
      <c r="A5866" s="19">
        <v>45902</v>
      </c>
      <c r="B5866" t="s">
        <v>20</v>
      </c>
      <c r="C5866" t="s">
        <v>18</v>
      </c>
      <c r="D5866">
        <v>8</v>
      </c>
      <c r="E5866">
        <v>0</v>
      </c>
      <c r="F5866">
        <v>8</v>
      </c>
      <c r="G5866">
        <v>5013</v>
      </c>
      <c r="H5866" t="s">
        <v>15</v>
      </c>
      <c r="I5866">
        <v>0</v>
      </c>
      <c r="J5866" t="s">
        <v>16</v>
      </c>
      <c r="K5866" s="20">
        <v>0</v>
      </c>
      <c r="L5866" s="20">
        <v>1</v>
      </c>
      <c r="M5866" t="str">
        <f>_xlfn.XLOOKUP(Production_Downtime_Cleaned[[#This Row],[machine_id]],Machine_master[machine_id],Machine_master[department])</f>
        <v>Stamping</v>
      </c>
    </row>
    <row r="5867" spans="1:13">
      <c r="A5867" s="19">
        <v>45902</v>
      </c>
      <c r="B5867" t="s">
        <v>21</v>
      </c>
      <c r="C5867" t="s">
        <v>14</v>
      </c>
      <c r="D5867">
        <v>8</v>
      </c>
      <c r="E5867">
        <v>0</v>
      </c>
      <c r="F5867">
        <v>8</v>
      </c>
      <c r="G5867">
        <v>685</v>
      </c>
      <c r="H5867" t="s">
        <v>15</v>
      </c>
      <c r="I5867">
        <v>0</v>
      </c>
      <c r="J5867" t="s">
        <v>16</v>
      </c>
      <c r="K5867" s="20">
        <v>0</v>
      </c>
      <c r="L5867" s="20">
        <v>1</v>
      </c>
      <c r="M5867" t="str">
        <f>_xlfn.XLOOKUP(Production_Downtime_Cleaned[[#This Row],[machine_id]],Machine_master[machine_id],Machine_master[department])</f>
        <v>Machining</v>
      </c>
    </row>
    <row r="5868" spans="1:13">
      <c r="A5868" s="19">
        <v>45902</v>
      </c>
      <c r="B5868" t="s">
        <v>21</v>
      </c>
      <c r="C5868" t="s">
        <v>17</v>
      </c>
      <c r="D5868">
        <v>8</v>
      </c>
      <c r="E5868">
        <v>0</v>
      </c>
      <c r="F5868">
        <v>8</v>
      </c>
      <c r="G5868">
        <v>711</v>
      </c>
      <c r="H5868" t="s">
        <v>15</v>
      </c>
      <c r="I5868">
        <v>0</v>
      </c>
      <c r="J5868" t="s">
        <v>16</v>
      </c>
      <c r="K5868" s="20">
        <v>0</v>
      </c>
      <c r="L5868" s="20">
        <v>1</v>
      </c>
      <c r="M5868" t="str">
        <f>_xlfn.XLOOKUP(Production_Downtime_Cleaned[[#This Row],[machine_id]],Machine_master[machine_id],Machine_master[department])</f>
        <v>Machining</v>
      </c>
    </row>
    <row r="5869" spans="1:13">
      <c r="A5869" s="19">
        <v>45902</v>
      </c>
      <c r="B5869" t="s">
        <v>21</v>
      </c>
      <c r="C5869" t="s">
        <v>18</v>
      </c>
      <c r="D5869">
        <v>8</v>
      </c>
      <c r="E5869">
        <v>0</v>
      </c>
      <c r="F5869">
        <v>8</v>
      </c>
      <c r="G5869">
        <v>713</v>
      </c>
      <c r="H5869" t="s">
        <v>15</v>
      </c>
      <c r="I5869">
        <v>0</v>
      </c>
      <c r="J5869" t="s">
        <v>16</v>
      </c>
      <c r="K5869" s="20">
        <v>0</v>
      </c>
      <c r="L5869" s="20">
        <v>1</v>
      </c>
      <c r="M5869" t="str">
        <f>_xlfn.XLOOKUP(Production_Downtime_Cleaned[[#This Row],[machine_id]],Machine_master[machine_id],Machine_master[department])</f>
        <v>Machining</v>
      </c>
    </row>
    <row r="5870" spans="1:13">
      <c r="A5870" s="19">
        <v>45902</v>
      </c>
      <c r="B5870" t="s">
        <v>22</v>
      </c>
      <c r="C5870" t="s">
        <v>14</v>
      </c>
      <c r="D5870">
        <v>8</v>
      </c>
      <c r="E5870">
        <v>6.4</v>
      </c>
      <c r="F5870">
        <v>1.6</v>
      </c>
      <c r="G5870">
        <v>164</v>
      </c>
      <c r="H5870" t="s">
        <v>29</v>
      </c>
      <c r="I5870">
        <v>15000</v>
      </c>
      <c r="J5870" t="s">
        <v>16</v>
      </c>
      <c r="K5870" s="20">
        <v>0.8</v>
      </c>
      <c r="L5870" s="20">
        <v>0.2</v>
      </c>
      <c r="M5870" t="str">
        <f>_xlfn.XLOOKUP(Production_Downtime_Cleaned[[#This Row],[machine_id]],Machine_master[machine_id],Machine_master[department])</f>
        <v>Machining</v>
      </c>
    </row>
    <row r="5871" spans="1:13">
      <c r="A5871" s="19">
        <v>45902</v>
      </c>
      <c r="B5871" t="s">
        <v>22</v>
      </c>
      <c r="C5871" t="s">
        <v>17</v>
      </c>
      <c r="D5871">
        <v>8</v>
      </c>
      <c r="E5871">
        <v>0</v>
      </c>
      <c r="F5871">
        <v>8</v>
      </c>
      <c r="G5871">
        <v>742</v>
      </c>
      <c r="H5871" t="s">
        <v>15</v>
      </c>
      <c r="I5871">
        <v>0</v>
      </c>
      <c r="J5871" t="s">
        <v>16</v>
      </c>
      <c r="K5871" s="20">
        <v>0</v>
      </c>
      <c r="L5871" s="20">
        <v>1</v>
      </c>
      <c r="M5871" t="str">
        <f>_xlfn.XLOOKUP(Production_Downtime_Cleaned[[#This Row],[machine_id]],Machine_master[machine_id],Machine_master[department])</f>
        <v>Machining</v>
      </c>
    </row>
    <row r="5872" spans="1:13">
      <c r="A5872" s="19">
        <v>45902</v>
      </c>
      <c r="B5872" t="s">
        <v>22</v>
      </c>
      <c r="C5872" t="s">
        <v>18</v>
      </c>
      <c r="D5872">
        <v>8</v>
      </c>
      <c r="E5872">
        <v>0</v>
      </c>
      <c r="F5872">
        <v>8</v>
      </c>
      <c r="G5872">
        <v>699</v>
      </c>
      <c r="H5872" t="s">
        <v>15</v>
      </c>
      <c r="I5872">
        <v>0</v>
      </c>
      <c r="J5872" t="s">
        <v>16</v>
      </c>
      <c r="K5872" s="20">
        <v>0</v>
      </c>
      <c r="L5872" s="20">
        <v>1</v>
      </c>
      <c r="M5872" t="str">
        <f>_xlfn.XLOOKUP(Production_Downtime_Cleaned[[#This Row],[machine_id]],Machine_master[machine_id],Machine_master[department])</f>
        <v>Machining</v>
      </c>
    </row>
    <row r="5873" spans="1:13">
      <c r="A5873" s="19">
        <v>45902</v>
      </c>
      <c r="B5873" t="s">
        <v>23</v>
      </c>
      <c r="C5873" t="s">
        <v>14</v>
      </c>
      <c r="D5873">
        <v>8</v>
      </c>
      <c r="E5873">
        <v>5.3</v>
      </c>
      <c r="F5873">
        <v>2.7</v>
      </c>
      <c r="G5873">
        <v>1153</v>
      </c>
      <c r="H5873" t="s">
        <v>31</v>
      </c>
      <c r="I5873">
        <v>13000</v>
      </c>
      <c r="J5873" t="s">
        <v>16</v>
      </c>
      <c r="K5873" s="20">
        <v>0.66</v>
      </c>
      <c r="L5873" s="20">
        <v>0.34</v>
      </c>
      <c r="M5873" t="str">
        <f>_xlfn.XLOOKUP(Production_Downtime_Cleaned[[#This Row],[machine_id]],Machine_master[machine_id],Machine_master[department])</f>
        <v>Assembly</v>
      </c>
    </row>
    <row r="5874" spans="1:13">
      <c r="A5874" s="19">
        <v>45902</v>
      </c>
      <c r="B5874" t="s">
        <v>23</v>
      </c>
      <c r="C5874" t="s">
        <v>17</v>
      </c>
      <c r="D5874">
        <v>8</v>
      </c>
      <c r="E5874">
        <v>0</v>
      </c>
      <c r="F5874">
        <v>8</v>
      </c>
      <c r="G5874">
        <v>3747</v>
      </c>
      <c r="H5874" t="s">
        <v>15</v>
      </c>
      <c r="I5874">
        <v>0</v>
      </c>
      <c r="J5874" t="s">
        <v>16</v>
      </c>
      <c r="K5874" s="20">
        <v>0</v>
      </c>
      <c r="L5874" s="20">
        <v>1</v>
      </c>
      <c r="M5874" t="str">
        <f>_xlfn.XLOOKUP(Production_Downtime_Cleaned[[#This Row],[machine_id]],Machine_master[machine_id],Machine_master[department])</f>
        <v>Assembly</v>
      </c>
    </row>
    <row r="5875" spans="1:13">
      <c r="A5875" s="19">
        <v>45902</v>
      </c>
      <c r="B5875" t="s">
        <v>23</v>
      </c>
      <c r="C5875" t="s">
        <v>18</v>
      </c>
      <c r="D5875">
        <v>8</v>
      </c>
      <c r="E5875">
        <v>0</v>
      </c>
      <c r="F5875">
        <v>8</v>
      </c>
      <c r="G5875">
        <v>3369</v>
      </c>
      <c r="H5875" t="s">
        <v>15</v>
      </c>
      <c r="I5875">
        <v>0</v>
      </c>
      <c r="J5875" t="s">
        <v>16</v>
      </c>
      <c r="K5875" s="20">
        <v>0</v>
      </c>
      <c r="L5875" s="20">
        <v>1</v>
      </c>
      <c r="M5875" t="str">
        <f>_xlfn.XLOOKUP(Production_Downtime_Cleaned[[#This Row],[machine_id]],Machine_master[machine_id],Machine_master[department])</f>
        <v>Assembly</v>
      </c>
    </row>
    <row r="5876" spans="1:13">
      <c r="A5876" s="19">
        <v>45902</v>
      </c>
      <c r="B5876" t="s">
        <v>24</v>
      </c>
      <c r="C5876" t="s">
        <v>14</v>
      </c>
      <c r="D5876">
        <v>8</v>
      </c>
      <c r="E5876">
        <v>0</v>
      </c>
      <c r="F5876">
        <v>8</v>
      </c>
      <c r="G5876">
        <v>3112</v>
      </c>
      <c r="H5876" t="s">
        <v>15</v>
      </c>
      <c r="I5876">
        <v>0</v>
      </c>
      <c r="J5876" t="s">
        <v>16</v>
      </c>
      <c r="K5876" s="20">
        <v>0</v>
      </c>
      <c r="L5876" s="20">
        <v>1</v>
      </c>
      <c r="M5876" t="str">
        <f>_xlfn.XLOOKUP(Production_Downtime_Cleaned[[#This Row],[machine_id]],Machine_master[machine_id],Machine_master[department])</f>
        <v>Assembly</v>
      </c>
    </row>
    <row r="5877" spans="1:13">
      <c r="A5877" s="19">
        <v>45902</v>
      </c>
      <c r="B5877" t="s">
        <v>24</v>
      </c>
      <c r="C5877" t="s">
        <v>17</v>
      </c>
      <c r="D5877">
        <v>8</v>
      </c>
      <c r="E5877">
        <v>1.6</v>
      </c>
      <c r="F5877">
        <v>6.4</v>
      </c>
      <c r="G5877">
        <v>2736</v>
      </c>
      <c r="H5877" t="s">
        <v>30</v>
      </c>
      <c r="I5877">
        <v>5400</v>
      </c>
      <c r="J5877" t="s">
        <v>16</v>
      </c>
      <c r="K5877" s="20">
        <v>0.2</v>
      </c>
      <c r="L5877" s="20">
        <v>0.8</v>
      </c>
      <c r="M5877" t="str">
        <f>_xlfn.XLOOKUP(Production_Downtime_Cleaned[[#This Row],[machine_id]],Machine_master[machine_id],Machine_master[department])</f>
        <v>Assembly</v>
      </c>
    </row>
    <row r="5878" spans="1:13">
      <c r="A5878" s="19">
        <v>45902</v>
      </c>
      <c r="B5878" t="s">
        <v>24</v>
      </c>
      <c r="C5878" t="s">
        <v>18</v>
      </c>
      <c r="D5878">
        <v>8</v>
      </c>
      <c r="E5878">
        <v>0</v>
      </c>
      <c r="F5878">
        <v>8</v>
      </c>
      <c r="G5878">
        <v>2943</v>
      </c>
      <c r="H5878" t="s">
        <v>15</v>
      </c>
      <c r="I5878">
        <v>0</v>
      </c>
      <c r="J5878" t="s">
        <v>16</v>
      </c>
      <c r="K5878" s="20">
        <v>0</v>
      </c>
      <c r="L5878" s="20">
        <v>1</v>
      </c>
      <c r="M5878" t="str">
        <f>_xlfn.XLOOKUP(Production_Downtime_Cleaned[[#This Row],[machine_id]],Machine_master[machine_id],Machine_master[department])</f>
        <v>Assembly</v>
      </c>
    </row>
    <row r="5879" spans="1:13">
      <c r="A5879" s="19">
        <v>45902</v>
      </c>
      <c r="B5879" t="s">
        <v>25</v>
      </c>
      <c r="C5879" t="s">
        <v>14</v>
      </c>
      <c r="D5879">
        <v>8</v>
      </c>
      <c r="E5879">
        <v>4.7</v>
      </c>
      <c r="F5879">
        <v>3.3</v>
      </c>
      <c r="G5879">
        <v>1500</v>
      </c>
      <c r="H5879" t="s">
        <v>27</v>
      </c>
      <c r="I5879">
        <v>7600</v>
      </c>
      <c r="J5879" t="s">
        <v>16</v>
      </c>
      <c r="K5879" s="20">
        <v>0.59</v>
      </c>
      <c r="L5879" s="20">
        <v>0.41</v>
      </c>
      <c r="M5879" t="str">
        <f>_xlfn.XLOOKUP(Production_Downtime_Cleaned[[#This Row],[machine_id]],Machine_master[machine_id],Machine_master[department])</f>
        <v>Cutting</v>
      </c>
    </row>
    <row r="5880" spans="1:13">
      <c r="A5880" s="19">
        <v>45902</v>
      </c>
      <c r="B5880" t="s">
        <v>25</v>
      </c>
      <c r="C5880" t="s">
        <v>17</v>
      </c>
      <c r="D5880">
        <v>8</v>
      </c>
      <c r="E5880">
        <v>0</v>
      </c>
      <c r="F5880">
        <v>8</v>
      </c>
      <c r="G5880">
        <v>4351</v>
      </c>
      <c r="H5880" t="s">
        <v>15</v>
      </c>
      <c r="I5880">
        <v>0</v>
      </c>
      <c r="J5880" t="s">
        <v>16</v>
      </c>
      <c r="K5880" s="20">
        <v>0</v>
      </c>
      <c r="L5880" s="20">
        <v>1</v>
      </c>
      <c r="M5880" t="str">
        <f>_xlfn.XLOOKUP(Production_Downtime_Cleaned[[#This Row],[machine_id]],Machine_master[machine_id],Machine_master[department])</f>
        <v>Cutting</v>
      </c>
    </row>
    <row r="5881" spans="1:13">
      <c r="A5881" s="19">
        <v>45902</v>
      </c>
      <c r="B5881" t="s">
        <v>25</v>
      </c>
      <c r="C5881" t="s">
        <v>18</v>
      </c>
      <c r="D5881">
        <v>8</v>
      </c>
      <c r="E5881">
        <v>3.1</v>
      </c>
      <c r="F5881">
        <v>4.9000000000000004</v>
      </c>
      <c r="G5881">
        <v>2643</v>
      </c>
      <c r="H5881" t="s">
        <v>28</v>
      </c>
      <c r="I5881">
        <v>11300</v>
      </c>
      <c r="J5881" t="s">
        <v>16</v>
      </c>
      <c r="K5881" s="20">
        <v>0.39</v>
      </c>
      <c r="L5881" s="20">
        <v>0.61</v>
      </c>
      <c r="M5881" t="str">
        <f>_xlfn.XLOOKUP(Production_Downtime_Cleaned[[#This Row],[machine_id]],Machine_master[machine_id],Machine_master[department])</f>
        <v>Cutting</v>
      </c>
    </row>
    <row r="5882" spans="1:13">
      <c r="A5882" s="19">
        <v>45903</v>
      </c>
      <c r="B5882" t="s">
        <v>13</v>
      </c>
      <c r="C5882" t="s">
        <v>14</v>
      </c>
      <c r="D5882">
        <v>8</v>
      </c>
      <c r="E5882">
        <v>0</v>
      </c>
      <c r="F5882">
        <v>8</v>
      </c>
      <c r="G5882">
        <v>5605</v>
      </c>
      <c r="H5882" t="s">
        <v>15</v>
      </c>
      <c r="I5882">
        <v>0</v>
      </c>
      <c r="J5882" t="s">
        <v>16</v>
      </c>
      <c r="K5882" s="20">
        <v>0</v>
      </c>
      <c r="L5882" s="20">
        <v>1</v>
      </c>
      <c r="M5882" t="str">
        <f>_xlfn.XLOOKUP(Production_Downtime_Cleaned[[#This Row],[machine_id]],Machine_master[machine_id],Machine_master[department])</f>
        <v>Stamping</v>
      </c>
    </row>
    <row r="5883" spans="1:13">
      <c r="A5883" s="19">
        <v>45903</v>
      </c>
      <c r="B5883" t="s">
        <v>13</v>
      </c>
      <c r="C5883" t="s">
        <v>17</v>
      </c>
      <c r="D5883">
        <v>8</v>
      </c>
      <c r="E5883">
        <v>1.8</v>
      </c>
      <c r="F5883">
        <v>6.2</v>
      </c>
      <c r="G5883">
        <v>4097</v>
      </c>
      <c r="H5883" t="s">
        <v>31</v>
      </c>
      <c r="I5883">
        <v>8700</v>
      </c>
      <c r="J5883" t="s">
        <v>16</v>
      </c>
      <c r="K5883" s="20">
        <v>0.23</v>
      </c>
      <c r="L5883" s="20">
        <v>0.78</v>
      </c>
      <c r="M5883" t="str">
        <f>_xlfn.XLOOKUP(Production_Downtime_Cleaned[[#This Row],[machine_id]],Machine_master[machine_id],Machine_master[department])</f>
        <v>Stamping</v>
      </c>
    </row>
    <row r="5884" spans="1:13">
      <c r="A5884" s="19">
        <v>45903</v>
      </c>
      <c r="B5884" t="s">
        <v>13</v>
      </c>
      <c r="C5884" t="s">
        <v>18</v>
      </c>
      <c r="D5884">
        <v>8</v>
      </c>
      <c r="E5884">
        <v>0</v>
      </c>
      <c r="F5884">
        <v>8</v>
      </c>
      <c r="G5884">
        <v>4493</v>
      </c>
      <c r="H5884" t="s">
        <v>15</v>
      </c>
      <c r="I5884">
        <v>0</v>
      </c>
      <c r="J5884" t="s">
        <v>16</v>
      </c>
      <c r="K5884" s="20">
        <v>0</v>
      </c>
      <c r="L5884" s="20">
        <v>1</v>
      </c>
      <c r="M5884" t="str">
        <f>_xlfn.XLOOKUP(Production_Downtime_Cleaned[[#This Row],[machine_id]],Machine_master[machine_id],Machine_master[department])</f>
        <v>Stamping</v>
      </c>
    </row>
    <row r="5885" spans="1:13">
      <c r="A5885" s="19">
        <v>45903</v>
      </c>
      <c r="B5885" t="s">
        <v>19</v>
      </c>
      <c r="C5885" t="s">
        <v>14</v>
      </c>
      <c r="D5885">
        <v>8</v>
      </c>
      <c r="E5885">
        <v>0</v>
      </c>
      <c r="F5885">
        <v>8</v>
      </c>
      <c r="G5885">
        <v>5247</v>
      </c>
      <c r="H5885" t="s">
        <v>15</v>
      </c>
      <c r="I5885">
        <v>0</v>
      </c>
      <c r="J5885" t="s">
        <v>16</v>
      </c>
      <c r="K5885" s="20">
        <v>0</v>
      </c>
      <c r="L5885" s="20">
        <v>1</v>
      </c>
      <c r="M5885" t="str">
        <f>_xlfn.XLOOKUP(Production_Downtime_Cleaned[[#This Row],[machine_id]],Machine_master[machine_id],Machine_master[department])</f>
        <v>Stamping</v>
      </c>
    </row>
    <row r="5886" spans="1:13">
      <c r="A5886" s="19">
        <v>45903</v>
      </c>
      <c r="B5886" t="s">
        <v>19</v>
      </c>
      <c r="C5886" t="s">
        <v>17</v>
      </c>
      <c r="D5886">
        <v>8</v>
      </c>
      <c r="E5886">
        <v>0</v>
      </c>
      <c r="F5886">
        <v>8</v>
      </c>
      <c r="G5886">
        <v>4879</v>
      </c>
      <c r="H5886" t="s">
        <v>15</v>
      </c>
      <c r="I5886">
        <v>0</v>
      </c>
      <c r="J5886" t="s">
        <v>16</v>
      </c>
      <c r="K5886" s="20">
        <v>0</v>
      </c>
      <c r="L5886" s="20">
        <v>1</v>
      </c>
      <c r="M5886" t="str">
        <f>_xlfn.XLOOKUP(Production_Downtime_Cleaned[[#This Row],[machine_id]],Machine_master[machine_id],Machine_master[department])</f>
        <v>Stamping</v>
      </c>
    </row>
    <row r="5887" spans="1:13">
      <c r="A5887" s="19">
        <v>45903</v>
      </c>
      <c r="B5887" t="s">
        <v>19</v>
      </c>
      <c r="C5887" t="s">
        <v>18</v>
      </c>
      <c r="D5887">
        <v>8</v>
      </c>
      <c r="E5887">
        <v>0</v>
      </c>
      <c r="F5887">
        <v>8</v>
      </c>
      <c r="G5887">
        <v>5034</v>
      </c>
      <c r="H5887" t="s">
        <v>15</v>
      </c>
      <c r="I5887">
        <v>0</v>
      </c>
      <c r="J5887" t="s">
        <v>16</v>
      </c>
      <c r="K5887" s="20">
        <v>0</v>
      </c>
      <c r="L5887" s="20">
        <v>1</v>
      </c>
      <c r="M5887" t="str">
        <f>_xlfn.XLOOKUP(Production_Downtime_Cleaned[[#This Row],[machine_id]],Machine_master[machine_id],Machine_master[department])</f>
        <v>Stamping</v>
      </c>
    </row>
    <row r="5888" spans="1:13">
      <c r="A5888" s="19">
        <v>45903</v>
      </c>
      <c r="B5888" t="s">
        <v>20</v>
      </c>
      <c r="C5888" t="s">
        <v>14</v>
      </c>
      <c r="D5888">
        <v>8</v>
      </c>
      <c r="E5888">
        <v>0</v>
      </c>
      <c r="F5888">
        <v>8</v>
      </c>
      <c r="G5888">
        <v>4669</v>
      </c>
      <c r="H5888" t="s">
        <v>15</v>
      </c>
      <c r="I5888">
        <v>0</v>
      </c>
      <c r="J5888" t="s">
        <v>16</v>
      </c>
      <c r="K5888" s="20">
        <v>0</v>
      </c>
      <c r="L5888" s="20">
        <v>1</v>
      </c>
      <c r="M5888" t="str">
        <f>_xlfn.XLOOKUP(Production_Downtime_Cleaned[[#This Row],[machine_id]],Machine_master[machine_id],Machine_master[department])</f>
        <v>Stamping</v>
      </c>
    </row>
    <row r="5889" spans="1:13">
      <c r="A5889" s="19">
        <v>45903</v>
      </c>
      <c r="B5889" t="s">
        <v>20</v>
      </c>
      <c r="C5889" t="s">
        <v>17</v>
      </c>
      <c r="D5889">
        <v>8</v>
      </c>
      <c r="E5889">
        <v>3.3</v>
      </c>
      <c r="F5889">
        <v>4.7</v>
      </c>
      <c r="G5889">
        <v>2821</v>
      </c>
      <c r="H5889" t="s">
        <v>27</v>
      </c>
      <c r="I5889">
        <v>13700</v>
      </c>
      <c r="J5889" t="s">
        <v>16</v>
      </c>
      <c r="K5889" s="20">
        <v>0.41</v>
      </c>
      <c r="L5889" s="20">
        <v>0.59</v>
      </c>
      <c r="M5889" t="str">
        <f>_xlfn.XLOOKUP(Production_Downtime_Cleaned[[#This Row],[machine_id]],Machine_master[machine_id],Machine_master[department])</f>
        <v>Stamping</v>
      </c>
    </row>
    <row r="5890" spans="1:13">
      <c r="A5890" s="19">
        <v>45903</v>
      </c>
      <c r="B5890" t="s">
        <v>20</v>
      </c>
      <c r="C5890" t="s">
        <v>18</v>
      </c>
      <c r="D5890">
        <v>8</v>
      </c>
      <c r="E5890">
        <v>0</v>
      </c>
      <c r="F5890">
        <v>8</v>
      </c>
      <c r="G5890">
        <v>4555</v>
      </c>
      <c r="H5890" t="s">
        <v>15</v>
      </c>
      <c r="I5890">
        <v>0</v>
      </c>
      <c r="J5890" t="s">
        <v>16</v>
      </c>
      <c r="K5890" s="20">
        <v>0</v>
      </c>
      <c r="L5890" s="20">
        <v>1</v>
      </c>
      <c r="M5890" t="str">
        <f>_xlfn.XLOOKUP(Production_Downtime_Cleaned[[#This Row],[machine_id]],Machine_master[machine_id],Machine_master[department])</f>
        <v>Stamping</v>
      </c>
    </row>
    <row r="5891" spans="1:13">
      <c r="A5891" s="19">
        <v>45903</v>
      </c>
      <c r="B5891" t="s">
        <v>21</v>
      </c>
      <c r="C5891" t="s">
        <v>14</v>
      </c>
      <c r="D5891">
        <v>8</v>
      </c>
      <c r="E5891">
        <v>4.2</v>
      </c>
      <c r="F5891">
        <v>3.8</v>
      </c>
      <c r="G5891">
        <v>376</v>
      </c>
      <c r="H5891" t="s">
        <v>28</v>
      </c>
      <c r="I5891">
        <v>5400</v>
      </c>
      <c r="J5891" t="s">
        <v>16</v>
      </c>
      <c r="K5891" s="20">
        <v>0.53</v>
      </c>
      <c r="L5891" s="20">
        <v>0.48</v>
      </c>
      <c r="M5891" t="str">
        <f>_xlfn.XLOOKUP(Production_Downtime_Cleaned[[#This Row],[machine_id]],Machine_master[machine_id],Machine_master[department])</f>
        <v>Machining</v>
      </c>
    </row>
    <row r="5892" spans="1:13">
      <c r="A5892" s="19">
        <v>45903</v>
      </c>
      <c r="B5892" t="s">
        <v>21</v>
      </c>
      <c r="C5892" t="s">
        <v>17</v>
      </c>
      <c r="D5892">
        <v>8</v>
      </c>
      <c r="E5892">
        <v>0</v>
      </c>
      <c r="F5892">
        <v>8</v>
      </c>
      <c r="G5892">
        <v>669</v>
      </c>
      <c r="H5892" t="s">
        <v>15</v>
      </c>
      <c r="I5892">
        <v>0</v>
      </c>
      <c r="J5892" t="s">
        <v>16</v>
      </c>
      <c r="K5892" s="20">
        <v>0</v>
      </c>
      <c r="L5892" s="20">
        <v>1</v>
      </c>
      <c r="M5892" t="str">
        <f>_xlfn.XLOOKUP(Production_Downtime_Cleaned[[#This Row],[machine_id]],Machine_master[machine_id],Machine_master[department])</f>
        <v>Machining</v>
      </c>
    </row>
    <row r="5893" spans="1:13">
      <c r="A5893" s="19">
        <v>45903</v>
      </c>
      <c r="B5893" t="s">
        <v>21</v>
      </c>
      <c r="C5893" t="s">
        <v>18</v>
      </c>
      <c r="D5893">
        <v>8</v>
      </c>
      <c r="E5893">
        <v>0</v>
      </c>
      <c r="F5893">
        <v>8</v>
      </c>
      <c r="G5893">
        <v>780</v>
      </c>
      <c r="H5893" t="s">
        <v>15</v>
      </c>
      <c r="I5893">
        <v>0</v>
      </c>
      <c r="J5893" t="s">
        <v>16</v>
      </c>
      <c r="K5893" s="20">
        <v>0</v>
      </c>
      <c r="L5893" s="20">
        <v>1</v>
      </c>
      <c r="M5893" t="str">
        <f>_xlfn.XLOOKUP(Production_Downtime_Cleaned[[#This Row],[machine_id]],Machine_master[machine_id],Machine_master[department])</f>
        <v>Machining</v>
      </c>
    </row>
    <row r="5894" spans="1:13">
      <c r="A5894" s="19">
        <v>45903</v>
      </c>
      <c r="B5894" t="s">
        <v>22</v>
      </c>
      <c r="C5894" t="s">
        <v>14</v>
      </c>
      <c r="D5894">
        <v>8</v>
      </c>
      <c r="E5894">
        <v>0</v>
      </c>
      <c r="F5894">
        <v>8</v>
      </c>
      <c r="G5894">
        <v>776</v>
      </c>
      <c r="H5894" t="s">
        <v>15</v>
      </c>
      <c r="I5894">
        <v>0</v>
      </c>
      <c r="J5894" t="s">
        <v>16</v>
      </c>
      <c r="K5894" s="20">
        <v>0</v>
      </c>
      <c r="L5894" s="20">
        <v>1</v>
      </c>
      <c r="M5894" t="str">
        <f>_xlfn.XLOOKUP(Production_Downtime_Cleaned[[#This Row],[machine_id]],Machine_master[machine_id],Machine_master[department])</f>
        <v>Machining</v>
      </c>
    </row>
    <row r="5895" spans="1:13">
      <c r="A5895" s="19">
        <v>45903</v>
      </c>
      <c r="B5895" t="s">
        <v>22</v>
      </c>
      <c r="C5895" t="s">
        <v>17</v>
      </c>
      <c r="D5895">
        <v>8</v>
      </c>
      <c r="E5895">
        <v>0</v>
      </c>
      <c r="F5895">
        <v>8</v>
      </c>
      <c r="G5895">
        <v>722</v>
      </c>
      <c r="H5895" t="s">
        <v>15</v>
      </c>
      <c r="I5895">
        <v>0</v>
      </c>
      <c r="J5895" t="s">
        <v>16</v>
      </c>
      <c r="K5895" s="20">
        <v>0</v>
      </c>
      <c r="L5895" s="20">
        <v>1</v>
      </c>
      <c r="M5895" t="str">
        <f>_xlfn.XLOOKUP(Production_Downtime_Cleaned[[#This Row],[machine_id]],Machine_master[machine_id],Machine_master[department])</f>
        <v>Machining</v>
      </c>
    </row>
    <row r="5896" spans="1:13">
      <c r="A5896" s="19">
        <v>45903</v>
      </c>
      <c r="B5896" t="s">
        <v>22</v>
      </c>
      <c r="C5896" t="s">
        <v>18</v>
      </c>
      <c r="D5896">
        <v>8</v>
      </c>
      <c r="E5896">
        <v>0</v>
      </c>
      <c r="F5896">
        <v>8</v>
      </c>
      <c r="G5896">
        <v>741</v>
      </c>
      <c r="H5896" t="s">
        <v>15</v>
      </c>
      <c r="I5896">
        <v>0</v>
      </c>
      <c r="J5896" t="s">
        <v>16</v>
      </c>
      <c r="K5896" s="20">
        <v>0</v>
      </c>
      <c r="L5896" s="20">
        <v>1</v>
      </c>
      <c r="M5896" t="str">
        <f>_xlfn.XLOOKUP(Production_Downtime_Cleaned[[#This Row],[machine_id]],Machine_master[machine_id],Machine_master[department])</f>
        <v>Machining</v>
      </c>
    </row>
    <row r="5897" spans="1:13">
      <c r="A5897" s="19">
        <v>45903</v>
      </c>
      <c r="B5897" t="s">
        <v>23</v>
      </c>
      <c r="C5897" t="s">
        <v>14</v>
      </c>
      <c r="D5897">
        <v>8</v>
      </c>
      <c r="E5897">
        <v>0</v>
      </c>
      <c r="F5897">
        <v>8</v>
      </c>
      <c r="G5897">
        <v>3574</v>
      </c>
      <c r="H5897" t="s">
        <v>15</v>
      </c>
      <c r="I5897">
        <v>0</v>
      </c>
      <c r="J5897" t="s">
        <v>16</v>
      </c>
      <c r="K5897" s="20">
        <v>0</v>
      </c>
      <c r="L5897" s="20">
        <v>1</v>
      </c>
      <c r="M5897" t="str">
        <f>_xlfn.XLOOKUP(Production_Downtime_Cleaned[[#This Row],[machine_id]],Machine_master[machine_id],Machine_master[department])</f>
        <v>Assembly</v>
      </c>
    </row>
    <row r="5898" spans="1:13">
      <c r="A5898" s="19">
        <v>45903</v>
      </c>
      <c r="B5898" t="s">
        <v>23</v>
      </c>
      <c r="C5898" t="s">
        <v>17</v>
      </c>
      <c r="D5898">
        <v>8</v>
      </c>
      <c r="E5898">
        <v>3.7</v>
      </c>
      <c r="F5898">
        <v>4.3</v>
      </c>
      <c r="G5898">
        <v>1853</v>
      </c>
      <c r="H5898" t="s">
        <v>30</v>
      </c>
      <c r="I5898">
        <v>14300</v>
      </c>
      <c r="J5898" t="s">
        <v>16</v>
      </c>
      <c r="K5898" s="20">
        <v>0.46</v>
      </c>
      <c r="L5898" s="20">
        <v>0.54</v>
      </c>
      <c r="M5898" t="str">
        <f>_xlfn.XLOOKUP(Production_Downtime_Cleaned[[#This Row],[machine_id]],Machine_master[machine_id],Machine_master[department])</f>
        <v>Assembly</v>
      </c>
    </row>
    <row r="5899" spans="1:13">
      <c r="A5899" s="19">
        <v>45903</v>
      </c>
      <c r="B5899" t="s">
        <v>23</v>
      </c>
      <c r="C5899" t="s">
        <v>18</v>
      </c>
      <c r="D5899">
        <v>8</v>
      </c>
      <c r="E5899">
        <v>0</v>
      </c>
      <c r="F5899">
        <v>8</v>
      </c>
      <c r="G5899">
        <v>3359</v>
      </c>
      <c r="H5899" t="s">
        <v>15</v>
      </c>
      <c r="I5899">
        <v>0</v>
      </c>
      <c r="J5899" t="s">
        <v>16</v>
      </c>
      <c r="K5899" s="20">
        <v>0</v>
      </c>
      <c r="L5899" s="20">
        <v>1</v>
      </c>
      <c r="M5899" t="str">
        <f>_xlfn.XLOOKUP(Production_Downtime_Cleaned[[#This Row],[machine_id]],Machine_master[machine_id],Machine_master[department])</f>
        <v>Assembly</v>
      </c>
    </row>
    <row r="5900" spans="1:13">
      <c r="A5900" s="19">
        <v>45903</v>
      </c>
      <c r="B5900" t="s">
        <v>24</v>
      </c>
      <c r="C5900" t="s">
        <v>14</v>
      </c>
      <c r="D5900">
        <v>8</v>
      </c>
      <c r="E5900">
        <v>0</v>
      </c>
      <c r="F5900">
        <v>8</v>
      </c>
      <c r="G5900">
        <v>3188</v>
      </c>
      <c r="H5900" t="s">
        <v>15</v>
      </c>
      <c r="I5900">
        <v>0</v>
      </c>
      <c r="J5900" t="s">
        <v>16</v>
      </c>
      <c r="K5900" s="20">
        <v>0</v>
      </c>
      <c r="L5900" s="20">
        <v>1</v>
      </c>
      <c r="M5900" t="str">
        <f>_xlfn.XLOOKUP(Production_Downtime_Cleaned[[#This Row],[machine_id]],Machine_master[machine_id],Machine_master[department])</f>
        <v>Assembly</v>
      </c>
    </row>
    <row r="5901" spans="1:13">
      <c r="A5901" s="19">
        <v>45903</v>
      </c>
      <c r="B5901" t="s">
        <v>24</v>
      </c>
      <c r="C5901" t="s">
        <v>17</v>
      </c>
      <c r="D5901">
        <v>8</v>
      </c>
      <c r="E5901">
        <v>6.2</v>
      </c>
      <c r="F5901">
        <v>1.8</v>
      </c>
      <c r="G5901">
        <v>708</v>
      </c>
      <c r="H5901" t="s">
        <v>26</v>
      </c>
      <c r="I5901">
        <v>8600</v>
      </c>
      <c r="J5901" t="s">
        <v>16</v>
      </c>
      <c r="K5901" s="20">
        <v>0.78</v>
      </c>
      <c r="L5901" s="20">
        <v>0.23</v>
      </c>
      <c r="M5901" t="str">
        <f>_xlfn.XLOOKUP(Production_Downtime_Cleaned[[#This Row],[machine_id]],Machine_master[machine_id],Machine_master[department])</f>
        <v>Assembly</v>
      </c>
    </row>
    <row r="5902" spans="1:13">
      <c r="A5902" s="19">
        <v>45903</v>
      </c>
      <c r="B5902" t="s">
        <v>24</v>
      </c>
      <c r="C5902" t="s">
        <v>18</v>
      </c>
      <c r="D5902">
        <v>8</v>
      </c>
      <c r="E5902">
        <v>0</v>
      </c>
      <c r="F5902">
        <v>8</v>
      </c>
      <c r="G5902">
        <v>2962</v>
      </c>
      <c r="H5902" t="s">
        <v>15</v>
      </c>
      <c r="I5902">
        <v>0</v>
      </c>
      <c r="J5902" t="s">
        <v>16</v>
      </c>
      <c r="K5902" s="20">
        <v>0</v>
      </c>
      <c r="L5902" s="20">
        <v>1</v>
      </c>
      <c r="M5902" t="str">
        <f>_xlfn.XLOOKUP(Production_Downtime_Cleaned[[#This Row],[machine_id]],Machine_master[machine_id],Machine_master[department])</f>
        <v>Assembly</v>
      </c>
    </row>
    <row r="5903" spans="1:13">
      <c r="A5903" s="19">
        <v>45903</v>
      </c>
      <c r="B5903" t="s">
        <v>25</v>
      </c>
      <c r="C5903" t="s">
        <v>14</v>
      </c>
      <c r="D5903">
        <v>8</v>
      </c>
      <c r="E5903">
        <v>0</v>
      </c>
      <c r="F5903">
        <v>8</v>
      </c>
      <c r="G5903">
        <v>4157</v>
      </c>
      <c r="H5903" t="s">
        <v>15</v>
      </c>
      <c r="I5903">
        <v>0</v>
      </c>
      <c r="J5903" t="s">
        <v>16</v>
      </c>
      <c r="K5903" s="20">
        <v>0</v>
      </c>
      <c r="L5903" s="20">
        <v>1</v>
      </c>
      <c r="M5903" t="str">
        <f>_xlfn.XLOOKUP(Production_Downtime_Cleaned[[#This Row],[machine_id]],Machine_master[machine_id],Machine_master[department])</f>
        <v>Cutting</v>
      </c>
    </row>
    <row r="5904" spans="1:13">
      <c r="A5904" s="19">
        <v>45903</v>
      </c>
      <c r="B5904" t="s">
        <v>25</v>
      </c>
      <c r="C5904" t="s">
        <v>17</v>
      </c>
      <c r="D5904">
        <v>8</v>
      </c>
      <c r="E5904">
        <v>0</v>
      </c>
      <c r="F5904">
        <v>8</v>
      </c>
      <c r="G5904">
        <v>4069</v>
      </c>
      <c r="H5904" t="s">
        <v>15</v>
      </c>
      <c r="I5904">
        <v>0</v>
      </c>
      <c r="J5904" t="s">
        <v>16</v>
      </c>
      <c r="K5904" s="20">
        <v>0</v>
      </c>
      <c r="L5904" s="20">
        <v>1</v>
      </c>
      <c r="M5904" t="str">
        <f>_xlfn.XLOOKUP(Production_Downtime_Cleaned[[#This Row],[machine_id]],Machine_master[machine_id],Machine_master[department])</f>
        <v>Cutting</v>
      </c>
    </row>
    <row r="5905" spans="1:13">
      <c r="A5905" s="19">
        <v>45903</v>
      </c>
      <c r="B5905" t="s">
        <v>25</v>
      </c>
      <c r="C5905" t="s">
        <v>18</v>
      </c>
      <c r="D5905">
        <v>8</v>
      </c>
      <c r="E5905">
        <v>0</v>
      </c>
      <c r="F5905">
        <v>8</v>
      </c>
      <c r="G5905">
        <v>4127</v>
      </c>
      <c r="H5905" t="s">
        <v>15</v>
      </c>
      <c r="I5905">
        <v>0</v>
      </c>
      <c r="J5905" t="s">
        <v>16</v>
      </c>
      <c r="K5905" s="20">
        <v>0</v>
      </c>
      <c r="L5905" s="20">
        <v>1</v>
      </c>
      <c r="M5905" t="str">
        <f>_xlfn.XLOOKUP(Production_Downtime_Cleaned[[#This Row],[machine_id]],Machine_master[machine_id],Machine_master[department])</f>
        <v>Cutting</v>
      </c>
    </row>
    <row r="5906" spans="1:13">
      <c r="A5906" s="19">
        <v>45904</v>
      </c>
      <c r="B5906" t="s">
        <v>13</v>
      </c>
      <c r="C5906" t="s">
        <v>14</v>
      </c>
      <c r="D5906">
        <v>8</v>
      </c>
      <c r="E5906">
        <v>0</v>
      </c>
      <c r="F5906">
        <v>8</v>
      </c>
      <c r="G5906">
        <v>5152</v>
      </c>
      <c r="H5906" t="s">
        <v>15</v>
      </c>
      <c r="I5906">
        <v>0</v>
      </c>
      <c r="J5906" t="s">
        <v>16</v>
      </c>
      <c r="K5906" s="20">
        <v>0</v>
      </c>
      <c r="L5906" s="20">
        <v>1</v>
      </c>
      <c r="M5906" t="str">
        <f>_xlfn.XLOOKUP(Production_Downtime_Cleaned[[#This Row],[machine_id]],Machine_master[machine_id],Machine_master[department])</f>
        <v>Stamping</v>
      </c>
    </row>
    <row r="5907" spans="1:13">
      <c r="A5907" s="19">
        <v>45904</v>
      </c>
      <c r="B5907" t="s">
        <v>13</v>
      </c>
      <c r="C5907" t="s">
        <v>17</v>
      </c>
      <c r="D5907">
        <v>8</v>
      </c>
      <c r="E5907">
        <v>0</v>
      </c>
      <c r="F5907">
        <v>8</v>
      </c>
      <c r="G5907">
        <v>5379</v>
      </c>
      <c r="H5907" t="s">
        <v>15</v>
      </c>
      <c r="I5907">
        <v>0</v>
      </c>
      <c r="J5907" t="s">
        <v>16</v>
      </c>
      <c r="K5907" s="20">
        <v>0</v>
      </c>
      <c r="L5907" s="20">
        <v>1</v>
      </c>
      <c r="M5907" t="str">
        <f>_xlfn.XLOOKUP(Production_Downtime_Cleaned[[#This Row],[machine_id]],Machine_master[machine_id],Machine_master[department])</f>
        <v>Stamping</v>
      </c>
    </row>
    <row r="5908" spans="1:13">
      <c r="A5908" s="19">
        <v>45904</v>
      </c>
      <c r="B5908" t="s">
        <v>13</v>
      </c>
      <c r="C5908" t="s">
        <v>18</v>
      </c>
      <c r="D5908">
        <v>8</v>
      </c>
      <c r="E5908">
        <v>0</v>
      </c>
      <c r="F5908">
        <v>8</v>
      </c>
      <c r="G5908">
        <v>4916</v>
      </c>
      <c r="H5908" t="s">
        <v>15</v>
      </c>
      <c r="I5908">
        <v>0</v>
      </c>
      <c r="J5908" t="s">
        <v>16</v>
      </c>
      <c r="K5908" s="20">
        <v>0</v>
      </c>
      <c r="L5908" s="20">
        <v>1</v>
      </c>
      <c r="M5908" t="str">
        <f>_xlfn.XLOOKUP(Production_Downtime_Cleaned[[#This Row],[machine_id]],Machine_master[machine_id],Machine_master[department])</f>
        <v>Stamping</v>
      </c>
    </row>
    <row r="5909" spans="1:13">
      <c r="A5909" s="19">
        <v>45904</v>
      </c>
      <c r="B5909" t="s">
        <v>19</v>
      </c>
      <c r="C5909" t="s">
        <v>14</v>
      </c>
      <c r="D5909">
        <v>8</v>
      </c>
      <c r="E5909">
        <v>0</v>
      </c>
      <c r="F5909">
        <v>8</v>
      </c>
      <c r="G5909">
        <v>5184</v>
      </c>
      <c r="H5909" t="s">
        <v>15</v>
      </c>
      <c r="I5909">
        <v>0</v>
      </c>
      <c r="J5909" t="s">
        <v>16</v>
      </c>
      <c r="K5909" s="20">
        <v>0</v>
      </c>
      <c r="L5909" s="20">
        <v>1</v>
      </c>
      <c r="M5909" t="str">
        <f>_xlfn.XLOOKUP(Production_Downtime_Cleaned[[#This Row],[machine_id]],Machine_master[machine_id],Machine_master[department])</f>
        <v>Stamping</v>
      </c>
    </row>
    <row r="5910" spans="1:13">
      <c r="A5910" s="19">
        <v>45904</v>
      </c>
      <c r="B5910" t="s">
        <v>19</v>
      </c>
      <c r="C5910" t="s">
        <v>17</v>
      </c>
      <c r="D5910">
        <v>8</v>
      </c>
      <c r="E5910">
        <v>4.5999999999999996</v>
      </c>
      <c r="F5910">
        <v>3.4</v>
      </c>
      <c r="G5910">
        <v>2090</v>
      </c>
      <c r="H5910" t="s">
        <v>26</v>
      </c>
      <c r="I5910">
        <v>5700</v>
      </c>
      <c r="J5910" t="s">
        <v>16</v>
      </c>
      <c r="K5910" s="20">
        <v>0.57999999999999996</v>
      </c>
      <c r="L5910" s="20">
        <v>0.43</v>
      </c>
      <c r="M5910" t="str">
        <f>_xlfn.XLOOKUP(Production_Downtime_Cleaned[[#This Row],[machine_id]],Machine_master[machine_id],Machine_master[department])</f>
        <v>Stamping</v>
      </c>
    </row>
    <row r="5911" spans="1:13">
      <c r="A5911" s="19">
        <v>45904</v>
      </c>
      <c r="B5911" t="s">
        <v>19</v>
      </c>
      <c r="C5911" t="s">
        <v>18</v>
      </c>
      <c r="D5911">
        <v>8</v>
      </c>
      <c r="E5911">
        <v>0</v>
      </c>
      <c r="F5911">
        <v>8</v>
      </c>
      <c r="G5911">
        <v>4945</v>
      </c>
      <c r="H5911" t="s">
        <v>15</v>
      </c>
      <c r="I5911">
        <v>0</v>
      </c>
      <c r="J5911" t="s">
        <v>16</v>
      </c>
      <c r="K5911" s="20">
        <v>0</v>
      </c>
      <c r="L5911" s="20">
        <v>1</v>
      </c>
      <c r="M5911" t="str">
        <f>_xlfn.XLOOKUP(Production_Downtime_Cleaned[[#This Row],[machine_id]],Machine_master[machine_id],Machine_master[department])</f>
        <v>Stamping</v>
      </c>
    </row>
    <row r="5912" spans="1:13">
      <c r="A5912" s="19">
        <v>45904</v>
      </c>
      <c r="B5912" t="s">
        <v>20</v>
      </c>
      <c r="C5912" t="s">
        <v>14</v>
      </c>
      <c r="D5912">
        <v>8</v>
      </c>
      <c r="E5912">
        <v>0</v>
      </c>
      <c r="F5912">
        <v>8</v>
      </c>
      <c r="G5912">
        <v>5147</v>
      </c>
      <c r="H5912" t="s">
        <v>15</v>
      </c>
      <c r="I5912">
        <v>0</v>
      </c>
      <c r="J5912" t="s">
        <v>16</v>
      </c>
      <c r="K5912" s="20">
        <v>0</v>
      </c>
      <c r="L5912" s="20">
        <v>1</v>
      </c>
      <c r="M5912" t="str">
        <f>_xlfn.XLOOKUP(Production_Downtime_Cleaned[[#This Row],[machine_id]],Machine_master[machine_id],Machine_master[department])</f>
        <v>Stamping</v>
      </c>
    </row>
    <row r="5913" spans="1:13">
      <c r="A5913" s="19">
        <v>45904</v>
      </c>
      <c r="B5913" t="s">
        <v>20</v>
      </c>
      <c r="C5913" t="s">
        <v>17</v>
      </c>
      <c r="D5913">
        <v>8</v>
      </c>
      <c r="E5913">
        <v>0</v>
      </c>
      <c r="F5913">
        <v>8</v>
      </c>
      <c r="G5913">
        <v>4619</v>
      </c>
      <c r="H5913" t="s">
        <v>15</v>
      </c>
      <c r="I5913">
        <v>0</v>
      </c>
      <c r="J5913" t="s">
        <v>16</v>
      </c>
      <c r="K5913" s="20">
        <v>0</v>
      </c>
      <c r="L5913" s="20">
        <v>1</v>
      </c>
      <c r="M5913" t="str">
        <f>_xlfn.XLOOKUP(Production_Downtime_Cleaned[[#This Row],[machine_id]],Machine_master[machine_id],Machine_master[department])</f>
        <v>Stamping</v>
      </c>
    </row>
    <row r="5914" spans="1:13">
      <c r="A5914" s="19">
        <v>45904</v>
      </c>
      <c r="B5914" t="s">
        <v>20</v>
      </c>
      <c r="C5914" t="s">
        <v>18</v>
      </c>
      <c r="D5914">
        <v>8</v>
      </c>
      <c r="E5914">
        <v>1.6</v>
      </c>
      <c r="F5914">
        <v>6.4</v>
      </c>
      <c r="G5914">
        <v>3857</v>
      </c>
      <c r="H5914" t="s">
        <v>27</v>
      </c>
      <c r="I5914">
        <v>10800</v>
      </c>
      <c r="J5914" t="s">
        <v>16</v>
      </c>
      <c r="K5914" s="20">
        <v>0.2</v>
      </c>
      <c r="L5914" s="20">
        <v>0.8</v>
      </c>
      <c r="M5914" t="str">
        <f>_xlfn.XLOOKUP(Production_Downtime_Cleaned[[#This Row],[machine_id]],Machine_master[machine_id],Machine_master[department])</f>
        <v>Stamping</v>
      </c>
    </row>
    <row r="5915" spans="1:13">
      <c r="A5915" s="19">
        <v>45904</v>
      </c>
      <c r="B5915" t="s">
        <v>21</v>
      </c>
      <c r="C5915" t="s">
        <v>14</v>
      </c>
      <c r="D5915">
        <v>8</v>
      </c>
      <c r="E5915">
        <v>0</v>
      </c>
      <c r="F5915">
        <v>8</v>
      </c>
      <c r="G5915">
        <v>726</v>
      </c>
      <c r="H5915" t="s">
        <v>15</v>
      </c>
      <c r="I5915">
        <v>0</v>
      </c>
      <c r="J5915" t="s">
        <v>16</v>
      </c>
      <c r="K5915" s="20">
        <v>0</v>
      </c>
      <c r="L5915" s="20">
        <v>1</v>
      </c>
      <c r="M5915" t="str">
        <f>_xlfn.XLOOKUP(Production_Downtime_Cleaned[[#This Row],[machine_id]],Machine_master[machine_id],Machine_master[department])</f>
        <v>Machining</v>
      </c>
    </row>
    <row r="5916" spans="1:13">
      <c r="A5916" s="19">
        <v>45904</v>
      </c>
      <c r="B5916" t="s">
        <v>21</v>
      </c>
      <c r="C5916" t="s">
        <v>17</v>
      </c>
      <c r="D5916">
        <v>8</v>
      </c>
      <c r="E5916">
        <v>0</v>
      </c>
      <c r="F5916">
        <v>8</v>
      </c>
      <c r="G5916">
        <v>744</v>
      </c>
      <c r="H5916" t="s">
        <v>15</v>
      </c>
      <c r="I5916">
        <v>0</v>
      </c>
      <c r="J5916" t="s">
        <v>16</v>
      </c>
      <c r="K5916" s="20">
        <v>0</v>
      </c>
      <c r="L5916" s="20">
        <v>1</v>
      </c>
      <c r="M5916" t="str">
        <f>_xlfn.XLOOKUP(Production_Downtime_Cleaned[[#This Row],[machine_id]],Machine_master[machine_id],Machine_master[department])</f>
        <v>Machining</v>
      </c>
    </row>
    <row r="5917" spans="1:13">
      <c r="A5917" s="19">
        <v>45904</v>
      </c>
      <c r="B5917" t="s">
        <v>21</v>
      </c>
      <c r="C5917" t="s">
        <v>18</v>
      </c>
      <c r="D5917">
        <v>8</v>
      </c>
      <c r="E5917">
        <v>0</v>
      </c>
      <c r="F5917">
        <v>8</v>
      </c>
      <c r="G5917">
        <v>700</v>
      </c>
      <c r="H5917" t="s">
        <v>15</v>
      </c>
      <c r="I5917">
        <v>0</v>
      </c>
      <c r="J5917" t="s">
        <v>16</v>
      </c>
      <c r="K5917" s="20">
        <v>0</v>
      </c>
      <c r="L5917" s="20">
        <v>1</v>
      </c>
      <c r="M5917" t="str">
        <f>_xlfn.XLOOKUP(Production_Downtime_Cleaned[[#This Row],[machine_id]],Machine_master[machine_id],Machine_master[department])</f>
        <v>Machining</v>
      </c>
    </row>
    <row r="5918" spans="1:13">
      <c r="A5918" s="19">
        <v>45904</v>
      </c>
      <c r="B5918" t="s">
        <v>22</v>
      </c>
      <c r="C5918" t="s">
        <v>14</v>
      </c>
      <c r="D5918">
        <v>8</v>
      </c>
      <c r="E5918">
        <v>6.8</v>
      </c>
      <c r="F5918">
        <v>1.2</v>
      </c>
      <c r="G5918">
        <v>105</v>
      </c>
      <c r="H5918" t="s">
        <v>26</v>
      </c>
      <c r="I5918">
        <v>11600</v>
      </c>
      <c r="J5918" t="s">
        <v>16</v>
      </c>
      <c r="K5918" s="20">
        <v>0.85</v>
      </c>
      <c r="L5918" s="20">
        <v>0.15</v>
      </c>
      <c r="M5918" t="str">
        <f>_xlfn.XLOOKUP(Production_Downtime_Cleaned[[#This Row],[machine_id]],Machine_master[machine_id],Machine_master[department])</f>
        <v>Machining</v>
      </c>
    </row>
    <row r="5919" spans="1:13">
      <c r="A5919" s="19">
        <v>45904</v>
      </c>
      <c r="B5919" t="s">
        <v>22</v>
      </c>
      <c r="C5919" t="s">
        <v>17</v>
      </c>
      <c r="D5919">
        <v>8</v>
      </c>
      <c r="E5919">
        <v>0</v>
      </c>
      <c r="F5919">
        <v>8</v>
      </c>
      <c r="G5919">
        <v>825</v>
      </c>
      <c r="H5919" t="s">
        <v>15</v>
      </c>
      <c r="I5919">
        <v>0</v>
      </c>
      <c r="J5919" t="s">
        <v>16</v>
      </c>
      <c r="K5919" s="20">
        <v>0</v>
      </c>
      <c r="L5919" s="20">
        <v>1</v>
      </c>
      <c r="M5919" t="str">
        <f>_xlfn.XLOOKUP(Production_Downtime_Cleaned[[#This Row],[machine_id]],Machine_master[machine_id],Machine_master[department])</f>
        <v>Machining</v>
      </c>
    </row>
    <row r="5920" spans="1:13">
      <c r="A5920" s="19">
        <v>45904</v>
      </c>
      <c r="B5920" t="s">
        <v>22</v>
      </c>
      <c r="C5920" t="s">
        <v>18</v>
      </c>
      <c r="D5920">
        <v>8</v>
      </c>
      <c r="E5920">
        <v>0</v>
      </c>
      <c r="F5920">
        <v>8</v>
      </c>
      <c r="G5920">
        <v>713</v>
      </c>
      <c r="H5920" t="s">
        <v>15</v>
      </c>
      <c r="I5920">
        <v>0</v>
      </c>
      <c r="J5920" t="s">
        <v>16</v>
      </c>
      <c r="K5920" s="20">
        <v>0</v>
      </c>
      <c r="L5920" s="20">
        <v>1</v>
      </c>
      <c r="M5920" t="str">
        <f>_xlfn.XLOOKUP(Production_Downtime_Cleaned[[#This Row],[machine_id]],Machine_master[machine_id],Machine_master[department])</f>
        <v>Machining</v>
      </c>
    </row>
    <row r="5921" spans="1:13">
      <c r="A5921" s="19">
        <v>45904</v>
      </c>
      <c r="B5921" t="s">
        <v>23</v>
      </c>
      <c r="C5921" t="s">
        <v>14</v>
      </c>
      <c r="D5921">
        <v>8</v>
      </c>
      <c r="E5921">
        <v>0</v>
      </c>
      <c r="F5921">
        <v>8</v>
      </c>
      <c r="G5921">
        <v>3413</v>
      </c>
      <c r="H5921" t="s">
        <v>15</v>
      </c>
      <c r="I5921">
        <v>0</v>
      </c>
      <c r="J5921" t="s">
        <v>16</v>
      </c>
      <c r="K5921" s="20">
        <v>0</v>
      </c>
      <c r="L5921" s="20">
        <v>1</v>
      </c>
      <c r="M5921" t="str">
        <f>_xlfn.XLOOKUP(Production_Downtime_Cleaned[[#This Row],[machine_id]],Machine_master[machine_id],Machine_master[department])</f>
        <v>Assembly</v>
      </c>
    </row>
    <row r="5922" spans="1:13">
      <c r="A5922" s="19">
        <v>45904</v>
      </c>
      <c r="B5922" t="s">
        <v>23</v>
      </c>
      <c r="C5922" t="s">
        <v>17</v>
      </c>
      <c r="D5922">
        <v>8</v>
      </c>
      <c r="E5922">
        <v>0</v>
      </c>
      <c r="F5922">
        <v>8</v>
      </c>
      <c r="G5922">
        <v>2986</v>
      </c>
      <c r="H5922" t="s">
        <v>15</v>
      </c>
      <c r="I5922">
        <v>0</v>
      </c>
      <c r="J5922" t="s">
        <v>16</v>
      </c>
      <c r="K5922" s="20">
        <v>0</v>
      </c>
      <c r="L5922" s="20">
        <v>1</v>
      </c>
      <c r="M5922" t="str">
        <f>_xlfn.XLOOKUP(Production_Downtime_Cleaned[[#This Row],[machine_id]],Machine_master[machine_id],Machine_master[department])</f>
        <v>Assembly</v>
      </c>
    </row>
    <row r="5923" spans="1:13">
      <c r="A5923" s="19">
        <v>45904</v>
      </c>
      <c r="B5923" t="s">
        <v>23</v>
      </c>
      <c r="C5923" t="s">
        <v>18</v>
      </c>
      <c r="D5923">
        <v>8</v>
      </c>
      <c r="E5923">
        <v>0</v>
      </c>
      <c r="F5923">
        <v>8</v>
      </c>
      <c r="G5923">
        <v>3242</v>
      </c>
      <c r="H5923" t="s">
        <v>15</v>
      </c>
      <c r="I5923">
        <v>0</v>
      </c>
      <c r="J5923" t="s">
        <v>16</v>
      </c>
      <c r="K5923" s="20">
        <v>0</v>
      </c>
      <c r="L5923" s="20">
        <v>1</v>
      </c>
      <c r="M5923" t="str">
        <f>_xlfn.XLOOKUP(Production_Downtime_Cleaned[[#This Row],[machine_id]],Machine_master[machine_id],Machine_master[department])</f>
        <v>Assembly</v>
      </c>
    </row>
    <row r="5924" spans="1:13">
      <c r="A5924" s="19">
        <v>45904</v>
      </c>
      <c r="B5924" t="s">
        <v>24</v>
      </c>
      <c r="C5924" t="s">
        <v>14</v>
      </c>
      <c r="D5924">
        <v>8</v>
      </c>
      <c r="E5924">
        <v>0</v>
      </c>
      <c r="F5924">
        <v>8</v>
      </c>
      <c r="G5924">
        <v>3351</v>
      </c>
      <c r="H5924" t="s">
        <v>15</v>
      </c>
      <c r="I5924">
        <v>0</v>
      </c>
      <c r="J5924" t="s">
        <v>16</v>
      </c>
      <c r="K5924" s="20">
        <v>0</v>
      </c>
      <c r="L5924" s="20">
        <v>1</v>
      </c>
      <c r="M5924" t="str">
        <f>_xlfn.XLOOKUP(Production_Downtime_Cleaned[[#This Row],[machine_id]],Machine_master[machine_id],Machine_master[department])</f>
        <v>Assembly</v>
      </c>
    </row>
    <row r="5925" spans="1:13">
      <c r="A5925" s="19">
        <v>45904</v>
      </c>
      <c r="B5925" t="s">
        <v>24</v>
      </c>
      <c r="C5925" t="s">
        <v>17</v>
      </c>
      <c r="D5925">
        <v>8</v>
      </c>
      <c r="E5925">
        <v>0.7</v>
      </c>
      <c r="F5925">
        <v>7.3</v>
      </c>
      <c r="G5925">
        <v>3074</v>
      </c>
      <c r="H5925" t="s">
        <v>27</v>
      </c>
      <c r="I5925">
        <v>2400</v>
      </c>
      <c r="J5925" t="s">
        <v>16</v>
      </c>
      <c r="K5925" s="20">
        <v>0.09</v>
      </c>
      <c r="L5925" s="20">
        <v>0.91</v>
      </c>
      <c r="M5925" t="str">
        <f>_xlfn.XLOOKUP(Production_Downtime_Cleaned[[#This Row],[machine_id]],Machine_master[machine_id],Machine_master[department])</f>
        <v>Assembly</v>
      </c>
    </row>
    <row r="5926" spans="1:13">
      <c r="A5926" s="19">
        <v>45904</v>
      </c>
      <c r="B5926" t="s">
        <v>24</v>
      </c>
      <c r="C5926" t="s">
        <v>18</v>
      </c>
      <c r="D5926">
        <v>8</v>
      </c>
      <c r="E5926">
        <v>4</v>
      </c>
      <c r="F5926">
        <v>4</v>
      </c>
      <c r="G5926">
        <v>1541</v>
      </c>
      <c r="H5926" t="s">
        <v>27</v>
      </c>
      <c r="I5926">
        <v>5200</v>
      </c>
      <c r="J5926" t="s">
        <v>16</v>
      </c>
      <c r="K5926" s="20">
        <v>0.5</v>
      </c>
      <c r="L5926" s="20">
        <v>0.5</v>
      </c>
      <c r="M5926" t="str">
        <f>_xlfn.XLOOKUP(Production_Downtime_Cleaned[[#This Row],[machine_id]],Machine_master[machine_id],Machine_master[department])</f>
        <v>Assembly</v>
      </c>
    </row>
    <row r="5927" spans="1:13">
      <c r="A5927" s="19">
        <v>45904</v>
      </c>
      <c r="B5927" t="s">
        <v>25</v>
      </c>
      <c r="C5927" t="s">
        <v>14</v>
      </c>
      <c r="D5927">
        <v>8</v>
      </c>
      <c r="E5927">
        <v>0</v>
      </c>
      <c r="F5927">
        <v>8</v>
      </c>
      <c r="G5927">
        <v>4025</v>
      </c>
      <c r="H5927" t="s">
        <v>15</v>
      </c>
      <c r="I5927">
        <v>0</v>
      </c>
      <c r="J5927" t="s">
        <v>16</v>
      </c>
      <c r="K5927" s="20">
        <v>0</v>
      </c>
      <c r="L5927" s="20">
        <v>1</v>
      </c>
      <c r="M5927" t="str">
        <f>_xlfn.XLOOKUP(Production_Downtime_Cleaned[[#This Row],[machine_id]],Machine_master[machine_id],Machine_master[department])</f>
        <v>Cutting</v>
      </c>
    </row>
    <row r="5928" spans="1:13">
      <c r="A5928" s="19">
        <v>45904</v>
      </c>
      <c r="B5928" t="s">
        <v>25</v>
      </c>
      <c r="C5928" t="s">
        <v>17</v>
      </c>
      <c r="D5928">
        <v>8</v>
      </c>
      <c r="E5928">
        <v>6.5</v>
      </c>
      <c r="F5928">
        <v>1.5</v>
      </c>
      <c r="G5928">
        <v>889</v>
      </c>
      <c r="H5928" t="s">
        <v>30</v>
      </c>
      <c r="I5928">
        <v>12800</v>
      </c>
      <c r="J5928" t="s">
        <v>16</v>
      </c>
      <c r="K5928" s="20">
        <v>0.81</v>
      </c>
      <c r="L5928" s="20">
        <v>0.19</v>
      </c>
      <c r="M5928" t="str">
        <f>_xlfn.XLOOKUP(Production_Downtime_Cleaned[[#This Row],[machine_id]],Machine_master[machine_id],Machine_master[department])</f>
        <v>Cutting</v>
      </c>
    </row>
    <row r="5929" spans="1:13">
      <c r="A5929" s="19">
        <v>45904</v>
      </c>
      <c r="B5929" t="s">
        <v>25</v>
      </c>
      <c r="C5929" t="s">
        <v>18</v>
      </c>
      <c r="D5929">
        <v>8</v>
      </c>
      <c r="E5929">
        <v>0</v>
      </c>
      <c r="F5929">
        <v>8</v>
      </c>
      <c r="G5929">
        <v>4006</v>
      </c>
      <c r="H5929" t="s">
        <v>15</v>
      </c>
      <c r="I5929">
        <v>0</v>
      </c>
      <c r="J5929" t="s">
        <v>16</v>
      </c>
      <c r="K5929" s="20">
        <v>0</v>
      </c>
      <c r="L5929" s="20">
        <v>1</v>
      </c>
      <c r="M5929" t="str">
        <f>_xlfn.XLOOKUP(Production_Downtime_Cleaned[[#This Row],[machine_id]],Machine_master[machine_id],Machine_master[department])</f>
        <v>Cutting</v>
      </c>
    </row>
    <row r="5930" spans="1:13">
      <c r="A5930" s="19">
        <v>45905</v>
      </c>
      <c r="B5930" t="s">
        <v>13</v>
      </c>
      <c r="C5930" t="s">
        <v>14</v>
      </c>
      <c r="D5930">
        <v>8</v>
      </c>
      <c r="E5930">
        <v>0</v>
      </c>
      <c r="F5930">
        <v>8</v>
      </c>
      <c r="G5930">
        <v>4981</v>
      </c>
      <c r="H5930" t="s">
        <v>15</v>
      </c>
      <c r="I5930">
        <v>0</v>
      </c>
      <c r="J5930" t="s">
        <v>16</v>
      </c>
      <c r="K5930" s="20">
        <v>0</v>
      </c>
      <c r="L5930" s="20">
        <v>1</v>
      </c>
      <c r="M5930" t="str">
        <f>_xlfn.XLOOKUP(Production_Downtime_Cleaned[[#This Row],[machine_id]],Machine_master[machine_id],Machine_master[department])</f>
        <v>Stamping</v>
      </c>
    </row>
    <row r="5931" spans="1:13">
      <c r="A5931" s="19">
        <v>45905</v>
      </c>
      <c r="B5931" t="s">
        <v>13</v>
      </c>
      <c r="C5931" t="s">
        <v>17</v>
      </c>
      <c r="D5931">
        <v>8</v>
      </c>
      <c r="E5931">
        <v>1.9</v>
      </c>
      <c r="F5931">
        <v>6.1</v>
      </c>
      <c r="G5931">
        <v>3804</v>
      </c>
      <c r="H5931" t="s">
        <v>29</v>
      </c>
      <c r="I5931">
        <v>8700</v>
      </c>
      <c r="J5931" t="s">
        <v>16</v>
      </c>
      <c r="K5931" s="20">
        <v>0.24</v>
      </c>
      <c r="L5931" s="20">
        <v>0.76</v>
      </c>
      <c r="M5931" t="str">
        <f>_xlfn.XLOOKUP(Production_Downtime_Cleaned[[#This Row],[machine_id]],Machine_master[machine_id],Machine_master[department])</f>
        <v>Stamping</v>
      </c>
    </row>
    <row r="5932" spans="1:13">
      <c r="A5932" s="19">
        <v>45905</v>
      </c>
      <c r="B5932" t="s">
        <v>13</v>
      </c>
      <c r="C5932" t="s">
        <v>18</v>
      </c>
      <c r="D5932">
        <v>8</v>
      </c>
      <c r="E5932">
        <v>1.2</v>
      </c>
      <c r="F5932">
        <v>6.8</v>
      </c>
      <c r="G5932">
        <v>4075</v>
      </c>
      <c r="H5932" t="s">
        <v>30</v>
      </c>
      <c r="I5932">
        <v>12500</v>
      </c>
      <c r="J5932" t="s">
        <v>16</v>
      </c>
      <c r="K5932" s="20">
        <v>0.15</v>
      </c>
      <c r="L5932" s="20">
        <v>0.85</v>
      </c>
      <c r="M5932" t="str">
        <f>_xlfn.XLOOKUP(Production_Downtime_Cleaned[[#This Row],[machine_id]],Machine_master[machine_id],Machine_master[department])</f>
        <v>Stamping</v>
      </c>
    </row>
    <row r="5933" spans="1:13">
      <c r="A5933" s="19">
        <v>45905</v>
      </c>
      <c r="B5933" t="s">
        <v>19</v>
      </c>
      <c r="C5933" t="s">
        <v>14</v>
      </c>
      <c r="D5933">
        <v>8</v>
      </c>
      <c r="E5933">
        <v>0</v>
      </c>
      <c r="F5933">
        <v>8</v>
      </c>
      <c r="G5933">
        <v>5361</v>
      </c>
      <c r="H5933" t="s">
        <v>15</v>
      </c>
      <c r="I5933">
        <v>0</v>
      </c>
      <c r="J5933" t="s">
        <v>16</v>
      </c>
      <c r="K5933" s="20">
        <v>0</v>
      </c>
      <c r="L5933" s="20">
        <v>1</v>
      </c>
      <c r="M5933" t="str">
        <f>_xlfn.XLOOKUP(Production_Downtime_Cleaned[[#This Row],[machine_id]],Machine_master[machine_id],Machine_master[department])</f>
        <v>Stamping</v>
      </c>
    </row>
    <row r="5934" spans="1:13">
      <c r="A5934" s="19">
        <v>45905</v>
      </c>
      <c r="B5934" t="s">
        <v>19</v>
      </c>
      <c r="C5934" t="s">
        <v>17</v>
      </c>
      <c r="D5934">
        <v>8</v>
      </c>
      <c r="E5934">
        <v>0</v>
      </c>
      <c r="F5934">
        <v>8</v>
      </c>
      <c r="G5934">
        <v>5817</v>
      </c>
      <c r="H5934" t="s">
        <v>15</v>
      </c>
      <c r="I5934">
        <v>0</v>
      </c>
      <c r="J5934" t="s">
        <v>16</v>
      </c>
      <c r="K5934" s="20">
        <v>0</v>
      </c>
      <c r="L5934" s="20">
        <v>1</v>
      </c>
      <c r="M5934" t="str">
        <f>_xlfn.XLOOKUP(Production_Downtime_Cleaned[[#This Row],[machine_id]],Machine_master[machine_id],Machine_master[department])</f>
        <v>Stamping</v>
      </c>
    </row>
    <row r="5935" spans="1:13">
      <c r="A5935" s="19">
        <v>45905</v>
      </c>
      <c r="B5935" t="s">
        <v>19</v>
      </c>
      <c r="C5935" t="s">
        <v>18</v>
      </c>
      <c r="D5935">
        <v>8</v>
      </c>
      <c r="E5935">
        <v>0</v>
      </c>
      <c r="F5935">
        <v>8</v>
      </c>
      <c r="G5935">
        <v>5109</v>
      </c>
      <c r="H5935" t="s">
        <v>15</v>
      </c>
      <c r="I5935">
        <v>0</v>
      </c>
      <c r="J5935" t="s">
        <v>16</v>
      </c>
      <c r="K5935" s="20">
        <v>0</v>
      </c>
      <c r="L5935" s="20">
        <v>1</v>
      </c>
      <c r="M5935" t="str">
        <f>_xlfn.XLOOKUP(Production_Downtime_Cleaned[[#This Row],[machine_id]],Machine_master[machine_id],Machine_master[department])</f>
        <v>Stamping</v>
      </c>
    </row>
    <row r="5936" spans="1:13">
      <c r="A5936" s="19">
        <v>45905</v>
      </c>
      <c r="B5936" t="s">
        <v>20</v>
      </c>
      <c r="C5936" t="s">
        <v>14</v>
      </c>
      <c r="D5936">
        <v>8</v>
      </c>
      <c r="E5936">
        <v>0</v>
      </c>
      <c r="F5936">
        <v>8</v>
      </c>
      <c r="G5936">
        <v>4652</v>
      </c>
      <c r="H5936" t="s">
        <v>15</v>
      </c>
      <c r="I5936">
        <v>0</v>
      </c>
      <c r="J5936" t="s">
        <v>16</v>
      </c>
      <c r="K5936" s="20">
        <v>0</v>
      </c>
      <c r="L5936" s="20">
        <v>1</v>
      </c>
      <c r="M5936" t="str">
        <f>_xlfn.XLOOKUP(Production_Downtime_Cleaned[[#This Row],[machine_id]],Machine_master[machine_id],Machine_master[department])</f>
        <v>Stamping</v>
      </c>
    </row>
    <row r="5937" spans="1:13">
      <c r="A5937" s="19">
        <v>45905</v>
      </c>
      <c r="B5937" t="s">
        <v>20</v>
      </c>
      <c r="C5937" t="s">
        <v>17</v>
      </c>
      <c r="D5937">
        <v>8</v>
      </c>
      <c r="E5937">
        <v>0</v>
      </c>
      <c r="F5937">
        <v>8</v>
      </c>
      <c r="G5937">
        <v>4902</v>
      </c>
      <c r="H5937" t="s">
        <v>15</v>
      </c>
      <c r="I5937">
        <v>0</v>
      </c>
      <c r="J5937" t="s">
        <v>16</v>
      </c>
      <c r="K5937" s="20">
        <v>0</v>
      </c>
      <c r="L5937" s="20">
        <v>1</v>
      </c>
      <c r="M5937" t="str">
        <f>_xlfn.XLOOKUP(Production_Downtime_Cleaned[[#This Row],[machine_id]],Machine_master[machine_id],Machine_master[department])</f>
        <v>Stamping</v>
      </c>
    </row>
    <row r="5938" spans="1:13">
      <c r="A5938" s="19">
        <v>45905</v>
      </c>
      <c r="B5938" t="s">
        <v>20</v>
      </c>
      <c r="C5938" t="s">
        <v>18</v>
      </c>
      <c r="D5938">
        <v>8</v>
      </c>
      <c r="E5938">
        <v>0</v>
      </c>
      <c r="F5938">
        <v>8</v>
      </c>
      <c r="G5938">
        <v>5029</v>
      </c>
      <c r="H5938" t="s">
        <v>15</v>
      </c>
      <c r="I5938">
        <v>0</v>
      </c>
      <c r="J5938" t="s">
        <v>16</v>
      </c>
      <c r="K5938" s="20">
        <v>0</v>
      </c>
      <c r="L5938" s="20">
        <v>1</v>
      </c>
      <c r="M5938" t="str">
        <f>_xlfn.XLOOKUP(Production_Downtime_Cleaned[[#This Row],[machine_id]],Machine_master[machine_id],Machine_master[department])</f>
        <v>Stamping</v>
      </c>
    </row>
    <row r="5939" spans="1:13">
      <c r="A5939" s="19">
        <v>45905</v>
      </c>
      <c r="B5939" t="s">
        <v>21</v>
      </c>
      <c r="C5939" t="s">
        <v>14</v>
      </c>
      <c r="D5939">
        <v>8</v>
      </c>
      <c r="E5939">
        <v>0</v>
      </c>
      <c r="F5939">
        <v>8</v>
      </c>
      <c r="G5939">
        <v>685</v>
      </c>
      <c r="H5939" t="s">
        <v>15</v>
      </c>
      <c r="I5939">
        <v>0</v>
      </c>
      <c r="J5939" t="s">
        <v>16</v>
      </c>
      <c r="K5939" s="20">
        <v>0</v>
      </c>
      <c r="L5939" s="20">
        <v>1</v>
      </c>
      <c r="M5939" t="str">
        <f>_xlfn.XLOOKUP(Production_Downtime_Cleaned[[#This Row],[machine_id]],Machine_master[machine_id],Machine_master[department])</f>
        <v>Machining</v>
      </c>
    </row>
    <row r="5940" spans="1:13">
      <c r="A5940" s="19">
        <v>45905</v>
      </c>
      <c r="B5940" t="s">
        <v>21</v>
      </c>
      <c r="C5940" t="s">
        <v>17</v>
      </c>
      <c r="D5940">
        <v>8</v>
      </c>
      <c r="E5940">
        <v>0</v>
      </c>
      <c r="F5940">
        <v>8</v>
      </c>
      <c r="G5940">
        <v>712</v>
      </c>
      <c r="H5940" t="s">
        <v>15</v>
      </c>
      <c r="I5940">
        <v>0</v>
      </c>
      <c r="J5940" t="s">
        <v>16</v>
      </c>
      <c r="K5940" s="20">
        <v>0</v>
      </c>
      <c r="L5940" s="20">
        <v>1</v>
      </c>
      <c r="M5940" t="str">
        <f>_xlfn.XLOOKUP(Production_Downtime_Cleaned[[#This Row],[machine_id]],Machine_master[machine_id],Machine_master[department])</f>
        <v>Machining</v>
      </c>
    </row>
    <row r="5941" spans="1:13">
      <c r="A5941" s="19">
        <v>45905</v>
      </c>
      <c r="B5941" t="s">
        <v>21</v>
      </c>
      <c r="C5941" t="s">
        <v>18</v>
      </c>
      <c r="D5941">
        <v>8</v>
      </c>
      <c r="E5941">
        <v>0</v>
      </c>
      <c r="F5941">
        <v>8</v>
      </c>
      <c r="G5941">
        <v>647</v>
      </c>
      <c r="H5941" t="s">
        <v>15</v>
      </c>
      <c r="I5941">
        <v>0</v>
      </c>
      <c r="J5941" t="s">
        <v>16</v>
      </c>
      <c r="K5941" s="20">
        <v>0</v>
      </c>
      <c r="L5941" s="20">
        <v>1</v>
      </c>
      <c r="M5941" t="str">
        <f>_xlfn.XLOOKUP(Production_Downtime_Cleaned[[#This Row],[machine_id]],Machine_master[machine_id],Machine_master[department])</f>
        <v>Machining</v>
      </c>
    </row>
    <row r="5942" spans="1:13">
      <c r="A5942" s="19">
        <v>45905</v>
      </c>
      <c r="B5942" t="s">
        <v>22</v>
      </c>
      <c r="C5942" t="s">
        <v>14</v>
      </c>
      <c r="D5942">
        <v>8</v>
      </c>
      <c r="E5942">
        <v>6.3</v>
      </c>
      <c r="F5942">
        <v>1.7</v>
      </c>
      <c r="G5942">
        <v>165</v>
      </c>
      <c r="H5942" t="s">
        <v>30</v>
      </c>
      <c r="I5942">
        <v>9000</v>
      </c>
      <c r="J5942" t="s">
        <v>16</v>
      </c>
      <c r="K5942" s="20">
        <v>0.79</v>
      </c>
      <c r="L5942" s="20">
        <v>0.21</v>
      </c>
      <c r="M5942" t="str">
        <f>_xlfn.XLOOKUP(Production_Downtime_Cleaned[[#This Row],[machine_id]],Machine_master[machine_id],Machine_master[department])</f>
        <v>Machining</v>
      </c>
    </row>
    <row r="5943" spans="1:13">
      <c r="A5943" s="19">
        <v>45905</v>
      </c>
      <c r="B5943" t="s">
        <v>22</v>
      </c>
      <c r="C5943" t="s">
        <v>17</v>
      </c>
      <c r="D5943">
        <v>8</v>
      </c>
      <c r="E5943">
        <v>0</v>
      </c>
      <c r="F5943">
        <v>8</v>
      </c>
      <c r="G5943">
        <v>757</v>
      </c>
      <c r="H5943" t="s">
        <v>15</v>
      </c>
      <c r="I5943">
        <v>0</v>
      </c>
      <c r="J5943" t="s">
        <v>16</v>
      </c>
      <c r="K5943" s="20">
        <v>0</v>
      </c>
      <c r="L5943" s="20">
        <v>1</v>
      </c>
      <c r="M5943" t="str">
        <f>_xlfn.XLOOKUP(Production_Downtime_Cleaned[[#This Row],[machine_id]],Machine_master[machine_id],Machine_master[department])</f>
        <v>Machining</v>
      </c>
    </row>
    <row r="5944" spans="1:13">
      <c r="A5944" s="19">
        <v>45905</v>
      </c>
      <c r="B5944" t="s">
        <v>22</v>
      </c>
      <c r="C5944" t="s">
        <v>18</v>
      </c>
      <c r="D5944">
        <v>8</v>
      </c>
      <c r="E5944">
        <v>0</v>
      </c>
      <c r="F5944">
        <v>8</v>
      </c>
      <c r="G5944">
        <v>712</v>
      </c>
      <c r="H5944" t="s">
        <v>15</v>
      </c>
      <c r="I5944">
        <v>0</v>
      </c>
      <c r="J5944" t="s">
        <v>16</v>
      </c>
      <c r="K5944" s="20">
        <v>0</v>
      </c>
      <c r="L5944" s="20">
        <v>1</v>
      </c>
      <c r="M5944" t="str">
        <f>_xlfn.XLOOKUP(Production_Downtime_Cleaned[[#This Row],[machine_id]],Machine_master[machine_id],Machine_master[department])</f>
        <v>Machining</v>
      </c>
    </row>
    <row r="5945" spans="1:13">
      <c r="A5945" s="19">
        <v>45905</v>
      </c>
      <c r="B5945" t="s">
        <v>23</v>
      </c>
      <c r="C5945" t="s">
        <v>14</v>
      </c>
      <c r="D5945">
        <v>8</v>
      </c>
      <c r="E5945">
        <v>0</v>
      </c>
      <c r="F5945">
        <v>8</v>
      </c>
      <c r="G5945">
        <v>3528</v>
      </c>
      <c r="H5945" t="s">
        <v>15</v>
      </c>
      <c r="I5945">
        <v>0</v>
      </c>
      <c r="J5945" t="s">
        <v>16</v>
      </c>
      <c r="K5945" s="20">
        <v>0</v>
      </c>
      <c r="L5945" s="20">
        <v>1</v>
      </c>
      <c r="M5945" t="str">
        <f>_xlfn.XLOOKUP(Production_Downtime_Cleaned[[#This Row],[machine_id]],Machine_master[machine_id],Machine_master[department])</f>
        <v>Assembly</v>
      </c>
    </row>
    <row r="5946" spans="1:13">
      <c r="A5946" s="19">
        <v>45905</v>
      </c>
      <c r="B5946" t="s">
        <v>23</v>
      </c>
      <c r="C5946" t="s">
        <v>17</v>
      </c>
      <c r="D5946">
        <v>8</v>
      </c>
      <c r="E5946">
        <v>0</v>
      </c>
      <c r="F5946">
        <v>8</v>
      </c>
      <c r="G5946">
        <v>3206</v>
      </c>
      <c r="H5946" t="s">
        <v>15</v>
      </c>
      <c r="I5946">
        <v>0</v>
      </c>
      <c r="J5946" t="s">
        <v>16</v>
      </c>
      <c r="K5946" s="20">
        <v>0</v>
      </c>
      <c r="L5946" s="20">
        <v>1</v>
      </c>
      <c r="M5946" t="str">
        <f>_xlfn.XLOOKUP(Production_Downtime_Cleaned[[#This Row],[machine_id]],Machine_master[machine_id],Machine_master[department])</f>
        <v>Assembly</v>
      </c>
    </row>
    <row r="5947" spans="1:13">
      <c r="A5947" s="19">
        <v>45905</v>
      </c>
      <c r="B5947" t="s">
        <v>23</v>
      </c>
      <c r="C5947" t="s">
        <v>18</v>
      </c>
      <c r="D5947">
        <v>8</v>
      </c>
      <c r="E5947">
        <v>0</v>
      </c>
      <c r="F5947">
        <v>8</v>
      </c>
      <c r="G5947">
        <v>3336</v>
      </c>
      <c r="H5947" t="s">
        <v>15</v>
      </c>
      <c r="I5947">
        <v>0</v>
      </c>
      <c r="J5947" t="s">
        <v>16</v>
      </c>
      <c r="K5947" s="20">
        <v>0</v>
      </c>
      <c r="L5947" s="20">
        <v>1</v>
      </c>
      <c r="M5947" t="str">
        <f>_xlfn.XLOOKUP(Production_Downtime_Cleaned[[#This Row],[machine_id]],Machine_master[machine_id],Machine_master[department])</f>
        <v>Assembly</v>
      </c>
    </row>
    <row r="5948" spans="1:13">
      <c r="A5948" s="19">
        <v>45905</v>
      </c>
      <c r="B5948" t="s">
        <v>24</v>
      </c>
      <c r="C5948" t="s">
        <v>14</v>
      </c>
      <c r="D5948">
        <v>8</v>
      </c>
      <c r="E5948">
        <v>0</v>
      </c>
      <c r="F5948">
        <v>8</v>
      </c>
      <c r="G5948">
        <v>2858</v>
      </c>
      <c r="H5948" t="s">
        <v>15</v>
      </c>
      <c r="I5948">
        <v>0</v>
      </c>
      <c r="J5948" t="s">
        <v>16</v>
      </c>
      <c r="K5948" s="20">
        <v>0</v>
      </c>
      <c r="L5948" s="20">
        <v>1</v>
      </c>
      <c r="M5948" t="str">
        <f>_xlfn.XLOOKUP(Production_Downtime_Cleaned[[#This Row],[machine_id]],Machine_master[machine_id],Machine_master[department])</f>
        <v>Assembly</v>
      </c>
    </row>
    <row r="5949" spans="1:13">
      <c r="A5949" s="19">
        <v>45905</v>
      </c>
      <c r="B5949" t="s">
        <v>24</v>
      </c>
      <c r="C5949" t="s">
        <v>17</v>
      </c>
      <c r="D5949">
        <v>8</v>
      </c>
      <c r="E5949">
        <v>0</v>
      </c>
      <c r="F5949">
        <v>8</v>
      </c>
      <c r="G5949">
        <v>3420</v>
      </c>
      <c r="H5949" t="s">
        <v>15</v>
      </c>
      <c r="I5949">
        <v>0</v>
      </c>
      <c r="J5949" t="s">
        <v>16</v>
      </c>
      <c r="K5949" s="20">
        <v>0</v>
      </c>
      <c r="L5949" s="20">
        <v>1</v>
      </c>
      <c r="M5949" t="str">
        <f>_xlfn.XLOOKUP(Production_Downtime_Cleaned[[#This Row],[machine_id]],Machine_master[machine_id],Machine_master[department])</f>
        <v>Assembly</v>
      </c>
    </row>
    <row r="5950" spans="1:13">
      <c r="A5950" s="19">
        <v>45905</v>
      </c>
      <c r="B5950" t="s">
        <v>24</v>
      </c>
      <c r="C5950" t="s">
        <v>18</v>
      </c>
      <c r="D5950">
        <v>8</v>
      </c>
      <c r="E5950">
        <v>6.7</v>
      </c>
      <c r="F5950">
        <v>1.3</v>
      </c>
      <c r="G5950">
        <v>503</v>
      </c>
      <c r="H5950" t="s">
        <v>30</v>
      </c>
      <c r="I5950">
        <v>14600</v>
      </c>
      <c r="J5950" t="s">
        <v>16</v>
      </c>
      <c r="K5950" s="20">
        <v>0.84</v>
      </c>
      <c r="L5950" s="20">
        <v>0.16</v>
      </c>
      <c r="M5950" t="str">
        <f>_xlfn.XLOOKUP(Production_Downtime_Cleaned[[#This Row],[machine_id]],Machine_master[machine_id],Machine_master[department])</f>
        <v>Assembly</v>
      </c>
    </row>
    <row r="5951" spans="1:13">
      <c r="A5951" s="19">
        <v>45905</v>
      </c>
      <c r="B5951" t="s">
        <v>25</v>
      </c>
      <c r="C5951" t="s">
        <v>14</v>
      </c>
      <c r="D5951">
        <v>8</v>
      </c>
      <c r="E5951">
        <v>0</v>
      </c>
      <c r="F5951">
        <v>8</v>
      </c>
      <c r="G5951">
        <v>4023</v>
      </c>
      <c r="H5951" t="s">
        <v>15</v>
      </c>
      <c r="I5951">
        <v>0</v>
      </c>
      <c r="J5951" t="s">
        <v>16</v>
      </c>
      <c r="K5951" s="20">
        <v>0</v>
      </c>
      <c r="L5951" s="20">
        <v>1</v>
      </c>
      <c r="M5951" t="str">
        <f>_xlfn.XLOOKUP(Production_Downtime_Cleaned[[#This Row],[machine_id]],Machine_master[machine_id],Machine_master[department])</f>
        <v>Cutting</v>
      </c>
    </row>
    <row r="5952" spans="1:13">
      <c r="A5952" s="19">
        <v>45905</v>
      </c>
      <c r="B5952" t="s">
        <v>25</v>
      </c>
      <c r="C5952" t="s">
        <v>17</v>
      </c>
      <c r="D5952">
        <v>8</v>
      </c>
      <c r="E5952">
        <v>0</v>
      </c>
      <c r="F5952">
        <v>8</v>
      </c>
      <c r="G5952">
        <v>4022</v>
      </c>
      <c r="H5952" t="s">
        <v>15</v>
      </c>
      <c r="I5952">
        <v>0</v>
      </c>
      <c r="J5952" t="s">
        <v>16</v>
      </c>
      <c r="K5952" s="20">
        <v>0</v>
      </c>
      <c r="L5952" s="20">
        <v>1</v>
      </c>
      <c r="M5952" t="str">
        <f>_xlfn.XLOOKUP(Production_Downtime_Cleaned[[#This Row],[machine_id]],Machine_master[machine_id],Machine_master[department])</f>
        <v>Cutting</v>
      </c>
    </row>
    <row r="5953" spans="1:13">
      <c r="A5953" s="19">
        <v>45905</v>
      </c>
      <c r="B5953" t="s">
        <v>25</v>
      </c>
      <c r="C5953" t="s">
        <v>18</v>
      </c>
      <c r="D5953">
        <v>8</v>
      </c>
      <c r="E5953">
        <v>0</v>
      </c>
      <c r="F5953">
        <v>8</v>
      </c>
      <c r="G5953">
        <v>4220</v>
      </c>
      <c r="H5953" t="s">
        <v>15</v>
      </c>
      <c r="I5953">
        <v>0</v>
      </c>
      <c r="J5953" t="s">
        <v>16</v>
      </c>
      <c r="K5953" s="20">
        <v>0</v>
      </c>
      <c r="L5953" s="20">
        <v>1</v>
      </c>
      <c r="M5953" t="str">
        <f>_xlfn.XLOOKUP(Production_Downtime_Cleaned[[#This Row],[machine_id]],Machine_master[machine_id],Machine_master[department])</f>
        <v>Cutting</v>
      </c>
    </row>
    <row r="5954" spans="1:13">
      <c r="A5954" s="19">
        <v>45906</v>
      </c>
      <c r="B5954" t="s">
        <v>13</v>
      </c>
      <c r="C5954" t="s">
        <v>14</v>
      </c>
      <c r="D5954">
        <v>8</v>
      </c>
      <c r="E5954">
        <v>5.6</v>
      </c>
      <c r="F5954">
        <v>2.4</v>
      </c>
      <c r="G5954">
        <v>1542</v>
      </c>
      <c r="H5954" t="s">
        <v>27</v>
      </c>
      <c r="I5954">
        <v>11300</v>
      </c>
      <c r="J5954" t="s">
        <v>16</v>
      </c>
      <c r="K5954" s="20">
        <v>0.7</v>
      </c>
      <c r="L5954" s="20">
        <v>0.3</v>
      </c>
      <c r="M5954" t="str">
        <f>_xlfn.XLOOKUP(Production_Downtime_Cleaned[[#This Row],[machine_id]],Machine_master[machine_id],Machine_master[department])</f>
        <v>Stamping</v>
      </c>
    </row>
    <row r="5955" spans="1:13">
      <c r="A5955" s="19">
        <v>45906</v>
      </c>
      <c r="B5955" t="s">
        <v>13</v>
      </c>
      <c r="C5955" t="s">
        <v>17</v>
      </c>
      <c r="D5955">
        <v>8</v>
      </c>
      <c r="E5955">
        <v>0</v>
      </c>
      <c r="F5955">
        <v>8</v>
      </c>
      <c r="G5955">
        <v>4935</v>
      </c>
      <c r="H5955" t="s">
        <v>15</v>
      </c>
      <c r="I5955">
        <v>0</v>
      </c>
      <c r="J5955" t="s">
        <v>16</v>
      </c>
      <c r="K5955" s="20">
        <v>0</v>
      </c>
      <c r="L5955" s="20">
        <v>1</v>
      </c>
      <c r="M5955" t="str">
        <f>_xlfn.XLOOKUP(Production_Downtime_Cleaned[[#This Row],[machine_id]],Machine_master[machine_id],Machine_master[department])</f>
        <v>Stamping</v>
      </c>
    </row>
    <row r="5956" spans="1:13">
      <c r="A5956" s="19">
        <v>45906</v>
      </c>
      <c r="B5956" t="s">
        <v>13</v>
      </c>
      <c r="C5956" t="s">
        <v>18</v>
      </c>
      <c r="D5956">
        <v>8</v>
      </c>
      <c r="E5956">
        <v>0</v>
      </c>
      <c r="F5956">
        <v>8</v>
      </c>
      <c r="G5956">
        <v>5141</v>
      </c>
      <c r="H5956" t="s">
        <v>15</v>
      </c>
      <c r="I5956">
        <v>0</v>
      </c>
      <c r="J5956" t="s">
        <v>16</v>
      </c>
      <c r="K5956" s="20">
        <v>0</v>
      </c>
      <c r="L5956" s="20">
        <v>1</v>
      </c>
      <c r="M5956" t="str">
        <f>_xlfn.XLOOKUP(Production_Downtime_Cleaned[[#This Row],[machine_id]],Machine_master[machine_id],Machine_master[department])</f>
        <v>Stamping</v>
      </c>
    </row>
    <row r="5957" spans="1:13">
      <c r="A5957" s="19">
        <v>45906</v>
      </c>
      <c r="B5957" t="s">
        <v>19</v>
      </c>
      <c r="C5957" t="s">
        <v>14</v>
      </c>
      <c r="D5957">
        <v>8</v>
      </c>
      <c r="E5957">
        <v>0</v>
      </c>
      <c r="F5957">
        <v>8</v>
      </c>
      <c r="G5957">
        <v>5287</v>
      </c>
      <c r="H5957" t="s">
        <v>15</v>
      </c>
      <c r="I5957">
        <v>0</v>
      </c>
      <c r="J5957" t="s">
        <v>16</v>
      </c>
      <c r="K5957" s="20">
        <v>0</v>
      </c>
      <c r="L5957" s="20">
        <v>1</v>
      </c>
      <c r="M5957" t="str">
        <f>_xlfn.XLOOKUP(Production_Downtime_Cleaned[[#This Row],[machine_id]],Machine_master[machine_id],Machine_master[department])</f>
        <v>Stamping</v>
      </c>
    </row>
    <row r="5958" spans="1:13">
      <c r="A5958" s="19">
        <v>45906</v>
      </c>
      <c r="B5958" t="s">
        <v>19</v>
      </c>
      <c r="C5958" t="s">
        <v>17</v>
      </c>
      <c r="D5958">
        <v>8</v>
      </c>
      <c r="E5958">
        <v>0</v>
      </c>
      <c r="F5958">
        <v>8</v>
      </c>
      <c r="G5958">
        <v>5211</v>
      </c>
      <c r="H5958" t="s">
        <v>15</v>
      </c>
      <c r="I5958">
        <v>0</v>
      </c>
      <c r="J5958" t="s">
        <v>16</v>
      </c>
      <c r="K5958" s="20">
        <v>0</v>
      </c>
      <c r="L5958" s="20">
        <v>1</v>
      </c>
      <c r="M5958" t="str">
        <f>_xlfn.XLOOKUP(Production_Downtime_Cleaned[[#This Row],[machine_id]],Machine_master[machine_id],Machine_master[department])</f>
        <v>Stamping</v>
      </c>
    </row>
    <row r="5959" spans="1:13">
      <c r="A5959" s="19">
        <v>45906</v>
      </c>
      <c r="B5959" t="s">
        <v>19</v>
      </c>
      <c r="C5959" t="s">
        <v>18</v>
      </c>
      <c r="D5959">
        <v>8</v>
      </c>
      <c r="E5959">
        <v>1.8</v>
      </c>
      <c r="F5959">
        <v>6.2</v>
      </c>
      <c r="G5959">
        <v>3854</v>
      </c>
      <c r="H5959" t="s">
        <v>27</v>
      </c>
      <c r="I5959">
        <v>8800</v>
      </c>
      <c r="J5959" t="s">
        <v>16</v>
      </c>
      <c r="K5959" s="20">
        <v>0.23</v>
      </c>
      <c r="L5959" s="20">
        <v>0.78</v>
      </c>
      <c r="M5959" t="str">
        <f>_xlfn.XLOOKUP(Production_Downtime_Cleaned[[#This Row],[machine_id]],Machine_master[machine_id],Machine_master[department])</f>
        <v>Stamping</v>
      </c>
    </row>
    <row r="5960" spans="1:13">
      <c r="A5960" s="19">
        <v>45906</v>
      </c>
      <c r="B5960" t="s">
        <v>20</v>
      </c>
      <c r="C5960" t="s">
        <v>14</v>
      </c>
      <c r="D5960">
        <v>8</v>
      </c>
      <c r="E5960">
        <v>0</v>
      </c>
      <c r="F5960">
        <v>8</v>
      </c>
      <c r="G5960">
        <v>4648</v>
      </c>
      <c r="H5960" t="s">
        <v>15</v>
      </c>
      <c r="I5960">
        <v>0</v>
      </c>
      <c r="J5960" t="s">
        <v>16</v>
      </c>
      <c r="K5960" s="20">
        <v>0</v>
      </c>
      <c r="L5960" s="20">
        <v>1</v>
      </c>
      <c r="M5960" t="str">
        <f>_xlfn.XLOOKUP(Production_Downtime_Cleaned[[#This Row],[machine_id]],Machine_master[machine_id],Machine_master[department])</f>
        <v>Stamping</v>
      </c>
    </row>
    <row r="5961" spans="1:13">
      <c r="A5961" s="19">
        <v>45906</v>
      </c>
      <c r="B5961" t="s">
        <v>20</v>
      </c>
      <c r="C5961" t="s">
        <v>17</v>
      </c>
      <c r="D5961">
        <v>8</v>
      </c>
      <c r="E5961">
        <v>0</v>
      </c>
      <c r="F5961">
        <v>8</v>
      </c>
      <c r="G5961">
        <v>4347</v>
      </c>
      <c r="H5961" t="s">
        <v>15</v>
      </c>
      <c r="I5961">
        <v>0</v>
      </c>
      <c r="J5961" t="s">
        <v>16</v>
      </c>
      <c r="K5961" s="20">
        <v>0</v>
      </c>
      <c r="L5961" s="20">
        <v>1</v>
      </c>
      <c r="M5961" t="str">
        <f>_xlfn.XLOOKUP(Production_Downtime_Cleaned[[#This Row],[machine_id]],Machine_master[machine_id],Machine_master[department])</f>
        <v>Stamping</v>
      </c>
    </row>
    <row r="5962" spans="1:13">
      <c r="A5962" s="19">
        <v>45906</v>
      </c>
      <c r="B5962" t="s">
        <v>20</v>
      </c>
      <c r="C5962" t="s">
        <v>18</v>
      </c>
      <c r="D5962">
        <v>8</v>
      </c>
      <c r="E5962">
        <v>0</v>
      </c>
      <c r="F5962">
        <v>8</v>
      </c>
      <c r="G5962">
        <v>5251</v>
      </c>
      <c r="H5962" t="s">
        <v>15</v>
      </c>
      <c r="I5962">
        <v>0</v>
      </c>
      <c r="J5962" t="s">
        <v>16</v>
      </c>
      <c r="K5962" s="20">
        <v>0</v>
      </c>
      <c r="L5962" s="20">
        <v>1</v>
      </c>
      <c r="M5962" t="str">
        <f>_xlfn.XLOOKUP(Production_Downtime_Cleaned[[#This Row],[machine_id]],Machine_master[machine_id],Machine_master[department])</f>
        <v>Stamping</v>
      </c>
    </row>
    <row r="5963" spans="1:13">
      <c r="A5963" s="19">
        <v>45906</v>
      </c>
      <c r="B5963" t="s">
        <v>21</v>
      </c>
      <c r="C5963" t="s">
        <v>14</v>
      </c>
      <c r="D5963">
        <v>8</v>
      </c>
      <c r="E5963">
        <v>0</v>
      </c>
      <c r="F5963">
        <v>8</v>
      </c>
      <c r="G5963">
        <v>729</v>
      </c>
      <c r="H5963" t="s">
        <v>15</v>
      </c>
      <c r="I5963">
        <v>0</v>
      </c>
      <c r="J5963" t="s">
        <v>16</v>
      </c>
      <c r="K5963" s="20">
        <v>0</v>
      </c>
      <c r="L5963" s="20">
        <v>1</v>
      </c>
      <c r="M5963" t="str">
        <f>_xlfn.XLOOKUP(Production_Downtime_Cleaned[[#This Row],[machine_id]],Machine_master[machine_id],Machine_master[department])</f>
        <v>Machining</v>
      </c>
    </row>
    <row r="5964" spans="1:13">
      <c r="A5964" s="19">
        <v>45906</v>
      </c>
      <c r="B5964" t="s">
        <v>21</v>
      </c>
      <c r="C5964" t="s">
        <v>17</v>
      </c>
      <c r="D5964">
        <v>8</v>
      </c>
      <c r="E5964">
        <v>0</v>
      </c>
      <c r="F5964">
        <v>8</v>
      </c>
      <c r="G5964">
        <v>700</v>
      </c>
      <c r="H5964" t="s">
        <v>15</v>
      </c>
      <c r="I5964">
        <v>0</v>
      </c>
      <c r="J5964" t="s">
        <v>16</v>
      </c>
      <c r="K5964" s="20">
        <v>0</v>
      </c>
      <c r="L5964" s="20">
        <v>1</v>
      </c>
      <c r="M5964" t="str">
        <f>_xlfn.XLOOKUP(Production_Downtime_Cleaned[[#This Row],[machine_id]],Machine_master[machine_id],Machine_master[department])</f>
        <v>Machining</v>
      </c>
    </row>
    <row r="5965" spans="1:13">
      <c r="A5965" s="19">
        <v>45906</v>
      </c>
      <c r="B5965" t="s">
        <v>21</v>
      </c>
      <c r="C5965" t="s">
        <v>18</v>
      </c>
      <c r="D5965">
        <v>8</v>
      </c>
      <c r="E5965">
        <v>0</v>
      </c>
      <c r="F5965">
        <v>8</v>
      </c>
      <c r="G5965">
        <v>711</v>
      </c>
      <c r="H5965" t="s">
        <v>15</v>
      </c>
      <c r="I5965">
        <v>0</v>
      </c>
      <c r="J5965" t="s">
        <v>16</v>
      </c>
      <c r="K5965" s="20">
        <v>0</v>
      </c>
      <c r="L5965" s="20">
        <v>1</v>
      </c>
      <c r="M5965" t="str">
        <f>_xlfn.XLOOKUP(Production_Downtime_Cleaned[[#This Row],[machine_id]],Machine_master[machine_id],Machine_master[department])</f>
        <v>Machining</v>
      </c>
    </row>
    <row r="5966" spans="1:13">
      <c r="A5966" s="19">
        <v>45906</v>
      </c>
      <c r="B5966" t="s">
        <v>22</v>
      </c>
      <c r="C5966" t="s">
        <v>14</v>
      </c>
      <c r="D5966">
        <v>8</v>
      </c>
      <c r="E5966">
        <v>0</v>
      </c>
      <c r="F5966">
        <v>8</v>
      </c>
      <c r="G5966">
        <v>710</v>
      </c>
      <c r="H5966" t="s">
        <v>15</v>
      </c>
      <c r="I5966">
        <v>0</v>
      </c>
      <c r="J5966" t="s">
        <v>16</v>
      </c>
      <c r="K5966" s="20">
        <v>0</v>
      </c>
      <c r="L5966" s="20">
        <v>1</v>
      </c>
      <c r="M5966" t="str">
        <f>_xlfn.XLOOKUP(Production_Downtime_Cleaned[[#This Row],[machine_id]],Machine_master[machine_id],Machine_master[department])</f>
        <v>Machining</v>
      </c>
    </row>
    <row r="5967" spans="1:13">
      <c r="A5967" s="19">
        <v>45906</v>
      </c>
      <c r="B5967" t="s">
        <v>22</v>
      </c>
      <c r="C5967" t="s">
        <v>17</v>
      </c>
      <c r="D5967">
        <v>8</v>
      </c>
      <c r="E5967">
        <v>6.4</v>
      </c>
      <c r="F5967">
        <v>1.6</v>
      </c>
      <c r="G5967">
        <v>144</v>
      </c>
      <c r="H5967" t="s">
        <v>30</v>
      </c>
      <c r="I5967">
        <v>13000</v>
      </c>
      <c r="J5967" t="s">
        <v>16</v>
      </c>
      <c r="K5967" s="20">
        <v>0.8</v>
      </c>
      <c r="L5967" s="20">
        <v>0.2</v>
      </c>
      <c r="M5967" t="str">
        <f>_xlfn.XLOOKUP(Production_Downtime_Cleaned[[#This Row],[machine_id]],Machine_master[machine_id],Machine_master[department])</f>
        <v>Machining</v>
      </c>
    </row>
    <row r="5968" spans="1:13">
      <c r="A5968" s="19">
        <v>45906</v>
      </c>
      <c r="B5968" t="s">
        <v>22</v>
      </c>
      <c r="C5968" t="s">
        <v>18</v>
      </c>
      <c r="D5968">
        <v>8</v>
      </c>
      <c r="E5968">
        <v>5.3</v>
      </c>
      <c r="F5968">
        <v>2.7</v>
      </c>
      <c r="G5968">
        <v>263</v>
      </c>
      <c r="H5968" t="s">
        <v>27</v>
      </c>
      <c r="I5968">
        <v>12400</v>
      </c>
      <c r="J5968" t="s">
        <v>16</v>
      </c>
      <c r="K5968" s="20">
        <v>0.66</v>
      </c>
      <c r="L5968" s="20">
        <v>0.34</v>
      </c>
      <c r="M5968" t="str">
        <f>_xlfn.XLOOKUP(Production_Downtime_Cleaned[[#This Row],[machine_id]],Machine_master[machine_id],Machine_master[department])</f>
        <v>Machining</v>
      </c>
    </row>
    <row r="5969" spans="1:13">
      <c r="A5969" s="19">
        <v>45906</v>
      </c>
      <c r="B5969" t="s">
        <v>23</v>
      </c>
      <c r="C5969" t="s">
        <v>14</v>
      </c>
      <c r="D5969">
        <v>8</v>
      </c>
      <c r="E5969">
        <v>0</v>
      </c>
      <c r="F5969">
        <v>8</v>
      </c>
      <c r="G5969">
        <v>3576</v>
      </c>
      <c r="H5969" t="s">
        <v>15</v>
      </c>
      <c r="I5969">
        <v>0</v>
      </c>
      <c r="J5969" t="s">
        <v>16</v>
      </c>
      <c r="K5969" s="20">
        <v>0</v>
      </c>
      <c r="L5969" s="20">
        <v>1</v>
      </c>
      <c r="M5969" t="str">
        <f>_xlfn.XLOOKUP(Production_Downtime_Cleaned[[#This Row],[machine_id]],Machine_master[machine_id],Machine_master[department])</f>
        <v>Assembly</v>
      </c>
    </row>
    <row r="5970" spans="1:13">
      <c r="A5970" s="19">
        <v>45906</v>
      </c>
      <c r="B5970" t="s">
        <v>23</v>
      </c>
      <c r="C5970" t="s">
        <v>17</v>
      </c>
      <c r="D5970">
        <v>8</v>
      </c>
      <c r="E5970">
        <v>0</v>
      </c>
      <c r="F5970">
        <v>8</v>
      </c>
      <c r="G5970">
        <v>3525</v>
      </c>
      <c r="H5970" t="s">
        <v>15</v>
      </c>
      <c r="I5970">
        <v>0</v>
      </c>
      <c r="J5970" t="s">
        <v>16</v>
      </c>
      <c r="K5970" s="20">
        <v>0</v>
      </c>
      <c r="L5970" s="20">
        <v>1</v>
      </c>
      <c r="M5970" t="str">
        <f>_xlfn.XLOOKUP(Production_Downtime_Cleaned[[#This Row],[machine_id]],Machine_master[machine_id],Machine_master[department])</f>
        <v>Assembly</v>
      </c>
    </row>
    <row r="5971" spans="1:13">
      <c r="A5971" s="19">
        <v>45906</v>
      </c>
      <c r="B5971" t="s">
        <v>23</v>
      </c>
      <c r="C5971" t="s">
        <v>18</v>
      </c>
      <c r="D5971">
        <v>8</v>
      </c>
      <c r="E5971">
        <v>0</v>
      </c>
      <c r="F5971">
        <v>8</v>
      </c>
      <c r="G5971">
        <v>3308</v>
      </c>
      <c r="H5971" t="s">
        <v>15</v>
      </c>
      <c r="I5971">
        <v>0</v>
      </c>
      <c r="J5971" t="s">
        <v>16</v>
      </c>
      <c r="K5971" s="20">
        <v>0</v>
      </c>
      <c r="L5971" s="20">
        <v>1</v>
      </c>
      <c r="M5971" t="str">
        <f>_xlfn.XLOOKUP(Production_Downtime_Cleaned[[#This Row],[machine_id]],Machine_master[machine_id],Machine_master[department])</f>
        <v>Assembly</v>
      </c>
    </row>
    <row r="5972" spans="1:13">
      <c r="A5972" s="19">
        <v>45906</v>
      </c>
      <c r="B5972" t="s">
        <v>24</v>
      </c>
      <c r="C5972" t="s">
        <v>14</v>
      </c>
      <c r="D5972">
        <v>8</v>
      </c>
      <c r="E5972">
        <v>0</v>
      </c>
      <c r="F5972">
        <v>8</v>
      </c>
      <c r="G5972">
        <v>3205</v>
      </c>
      <c r="H5972" t="s">
        <v>15</v>
      </c>
      <c r="I5972">
        <v>0</v>
      </c>
      <c r="J5972" t="s">
        <v>16</v>
      </c>
      <c r="K5972" s="20">
        <v>0</v>
      </c>
      <c r="L5972" s="20">
        <v>1</v>
      </c>
      <c r="M5972" t="str">
        <f>_xlfn.XLOOKUP(Production_Downtime_Cleaned[[#This Row],[machine_id]],Machine_master[machine_id],Machine_master[department])</f>
        <v>Assembly</v>
      </c>
    </row>
    <row r="5973" spans="1:13">
      <c r="A5973" s="19">
        <v>45906</v>
      </c>
      <c r="B5973" t="s">
        <v>24</v>
      </c>
      <c r="C5973" t="s">
        <v>17</v>
      </c>
      <c r="D5973">
        <v>8</v>
      </c>
      <c r="E5973">
        <v>5</v>
      </c>
      <c r="F5973">
        <v>3</v>
      </c>
      <c r="G5973">
        <v>1204</v>
      </c>
      <c r="H5973" t="s">
        <v>31</v>
      </c>
      <c r="I5973">
        <v>2300</v>
      </c>
      <c r="J5973" t="s">
        <v>16</v>
      </c>
      <c r="K5973" s="20">
        <v>0.63</v>
      </c>
      <c r="L5973" s="20">
        <v>0.38</v>
      </c>
      <c r="M5973" t="str">
        <f>_xlfn.XLOOKUP(Production_Downtime_Cleaned[[#This Row],[machine_id]],Machine_master[machine_id],Machine_master[department])</f>
        <v>Assembly</v>
      </c>
    </row>
    <row r="5974" spans="1:13">
      <c r="A5974" s="19">
        <v>45906</v>
      </c>
      <c r="B5974" t="s">
        <v>24</v>
      </c>
      <c r="C5974" t="s">
        <v>18</v>
      </c>
      <c r="D5974">
        <v>8</v>
      </c>
      <c r="E5974">
        <v>2.4</v>
      </c>
      <c r="F5974">
        <v>5.6</v>
      </c>
      <c r="G5974">
        <v>1989</v>
      </c>
      <c r="H5974" t="s">
        <v>27</v>
      </c>
      <c r="I5974">
        <v>5300</v>
      </c>
      <c r="J5974" t="s">
        <v>16</v>
      </c>
      <c r="K5974" s="20">
        <v>0.3</v>
      </c>
      <c r="L5974" s="20">
        <v>0.7</v>
      </c>
      <c r="M5974" t="str">
        <f>_xlfn.XLOOKUP(Production_Downtime_Cleaned[[#This Row],[machine_id]],Machine_master[machine_id],Machine_master[department])</f>
        <v>Assembly</v>
      </c>
    </row>
    <row r="5975" spans="1:13">
      <c r="A5975" s="19">
        <v>45906</v>
      </c>
      <c r="B5975" t="s">
        <v>25</v>
      </c>
      <c r="C5975" t="s">
        <v>14</v>
      </c>
      <c r="D5975">
        <v>8</v>
      </c>
      <c r="E5975">
        <v>0</v>
      </c>
      <c r="F5975">
        <v>8</v>
      </c>
      <c r="G5975">
        <v>3871</v>
      </c>
      <c r="H5975" t="s">
        <v>15</v>
      </c>
      <c r="I5975">
        <v>0</v>
      </c>
      <c r="J5975" t="s">
        <v>16</v>
      </c>
      <c r="K5975" s="20">
        <v>0</v>
      </c>
      <c r="L5975" s="20">
        <v>1</v>
      </c>
      <c r="M5975" t="str">
        <f>_xlfn.XLOOKUP(Production_Downtime_Cleaned[[#This Row],[machine_id]],Machine_master[machine_id],Machine_master[department])</f>
        <v>Cutting</v>
      </c>
    </row>
    <row r="5976" spans="1:13">
      <c r="A5976" s="19">
        <v>45906</v>
      </c>
      <c r="B5976" t="s">
        <v>25</v>
      </c>
      <c r="C5976" t="s">
        <v>17</v>
      </c>
      <c r="D5976">
        <v>8</v>
      </c>
      <c r="E5976">
        <v>0</v>
      </c>
      <c r="F5976">
        <v>8</v>
      </c>
      <c r="G5976">
        <v>4273</v>
      </c>
      <c r="H5976" t="s">
        <v>15</v>
      </c>
      <c r="I5976">
        <v>0</v>
      </c>
      <c r="J5976" t="s">
        <v>16</v>
      </c>
      <c r="K5976" s="20">
        <v>0</v>
      </c>
      <c r="L5976" s="20">
        <v>1</v>
      </c>
      <c r="M5976" t="str">
        <f>_xlfn.XLOOKUP(Production_Downtime_Cleaned[[#This Row],[machine_id]],Machine_master[machine_id],Machine_master[department])</f>
        <v>Cutting</v>
      </c>
    </row>
    <row r="5977" spans="1:13">
      <c r="A5977" s="19">
        <v>45906</v>
      </c>
      <c r="B5977" t="s">
        <v>25</v>
      </c>
      <c r="C5977" t="s">
        <v>18</v>
      </c>
      <c r="D5977">
        <v>8</v>
      </c>
      <c r="E5977">
        <v>0</v>
      </c>
      <c r="F5977">
        <v>8</v>
      </c>
      <c r="G5977">
        <v>4116</v>
      </c>
      <c r="H5977" t="s">
        <v>15</v>
      </c>
      <c r="I5977">
        <v>0</v>
      </c>
      <c r="J5977" t="s">
        <v>16</v>
      </c>
      <c r="K5977" s="20">
        <v>0</v>
      </c>
      <c r="L5977" s="20">
        <v>1</v>
      </c>
      <c r="M5977" t="str">
        <f>_xlfn.XLOOKUP(Production_Downtime_Cleaned[[#This Row],[machine_id]],Machine_master[machine_id],Machine_master[department])</f>
        <v>Cutting</v>
      </c>
    </row>
    <row r="5978" spans="1:13">
      <c r="A5978" s="19">
        <v>45907</v>
      </c>
      <c r="B5978" t="s">
        <v>13</v>
      </c>
      <c r="C5978" t="s">
        <v>14</v>
      </c>
      <c r="D5978">
        <v>8</v>
      </c>
      <c r="E5978">
        <v>0</v>
      </c>
      <c r="F5978">
        <v>8</v>
      </c>
      <c r="G5978">
        <v>5325</v>
      </c>
      <c r="H5978" t="s">
        <v>15</v>
      </c>
      <c r="I5978">
        <v>0</v>
      </c>
      <c r="J5978" t="s">
        <v>16</v>
      </c>
      <c r="K5978" s="20">
        <v>0</v>
      </c>
      <c r="L5978" s="20">
        <v>1</v>
      </c>
      <c r="M5978" t="str">
        <f>_xlfn.XLOOKUP(Production_Downtime_Cleaned[[#This Row],[machine_id]],Machine_master[machine_id],Machine_master[department])</f>
        <v>Stamping</v>
      </c>
    </row>
    <row r="5979" spans="1:13">
      <c r="A5979" s="19">
        <v>45907</v>
      </c>
      <c r="B5979" t="s">
        <v>13</v>
      </c>
      <c r="C5979" t="s">
        <v>17</v>
      </c>
      <c r="D5979">
        <v>8</v>
      </c>
      <c r="E5979">
        <v>0.6</v>
      </c>
      <c r="F5979">
        <v>7.4</v>
      </c>
      <c r="G5979">
        <v>4919</v>
      </c>
      <c r="H5979" t="s">
        <v>29</v>
      </c>
      <c r="I5979">
        <v>13100</v>
      </c>
      <c r="J5979" t="s">
        <v>16</v>
      </c>
      <c r="K5979" s="20">
        <v>0.08</v>
      </c>
      <c r="L5979" s="20">
        <v>0.93</v>
      </c>
      <c r="M5979" t="str">
        <f>_xlfn.XLOOKUP(Production_Downtime_Cleaned[[#This Row],[machine_id]],Machine_master[machine_id],Machine_master[department])</f>
        <v>Stamping</v>
      </c>
    </row>
    <row r="5980" spans="1:13">
      <c r="A5980" s="19">
        <v>45907</v>
      </c>
      <c r="B5980" t="s">
        <v>13</v>
      </c>
      <c r="C5980" t="s">
        <v>18</v>
      </c>
      <c r="D5980">
        <v>8</v>
      </c>
      <c r="E5980">
        <v>0</v>
      </c>
      <c r="F5980">
        <v>8</v>
      </c>
      <c r="G5980">
        <v>4732</v>
      </c>
      <c r="H5980" t="s">
        <v>15</v>
      </c>
      <c r="I5980">
        <v>0</v>
      </c>
      <c r="J5980" t="s">
        <v>16</v>
      </c>
      <c r="K5980" s="20">
        <v>0</v>
      </c>
      <c r="L5980" s="20">
        <v>1</v>
      </c>
      <c r="M5980" t="str">
        <f>_xlfn.XLOOKUP(Production_Downtime_Cleaned[[#This Row],[machine_id]],Machine_master[machine_id],Machine_master[department])</f>
        <v>Stamping</v>
      </c>
    </row>
    <row r="5981" spans="1:13">
      <c r="A5981" s="19">
        <v>45907</v>
      </c>
      <c r="B5981" t="s">
        <v>19</v>
      </c>
      <c r="C5981" t="s">
        <v>14</v>
      </c>
      <c r="D5981">
        <v>8</v>
      </c>
      <c r="E5981">
        <v>0</v>
      </c>
      <c r="F5981">
        <v>8</v>
      </c>
      <c r="G5981">
        <v>5270</v>
      </c>
      <c r="H5981" t="s">
        <v>15</v>
      </c>
      <c r="I5981">
        <v>0</v>
      </c>
      <c r="J5981" t="s">
        <v>16</v>
      </c>
      <c r="K5981" s="20">
        <v>0</v>
      </c>
      <c r="L5981" s="20">
        <v>1</v>
      </c>
      <c r="M5981" t="str">
        <f>_xlfn.XLOOKUP(Production_Downtime_Cleaned[[#This Row],[machine_id]],Machine_master[machine_id],Machine_master[department])</f>
        <v>Stamping</v>
      </c>
    </row>
    <row r="5982" spans="1:13">
      <c r="A5982" s="19">
        <v>45907</v>
      </c>
      <c r="B5982" t="s">
        <v>19</v>
      </c>
      <c r="C5982" t="s">
        <v>17</v>
      </c>
      <c r="D5982">
        <v>8</v>
      </c>
      <c r="E5982">
        <v>0</v>
      </c>
      <c r="F5982">
        <v>8</v>
      </c>
      <c r="G5982">
        <v>5208</v>
      </c>
      <c r="H5982" t="s">
        <v>15</v>
      </c>
      <c r="I5982">
        <v>0</v>
      </c>
      <c r="J5982" t="s">
        <v>16</v>
      </c>
      <c r="K5982" s="20">
        <v>0</v>
      </c>
      <c r="L5982" s="20">
        <v>1</v>
      </c>
      <c r="M5982" t="str">
        <f>_xlfn.XLOOKUP(Production_Downtime_Cleaned[[#This Row],[machine_id]],Machine_master[machine_id],Machine_master[department])</f>
        <v>Stamping</v>
      </c>
    </row>
    <row r="5983" spans="1:13">
      <c r="A5983" s="19">
        <v>45907</v>
      </c>
      <c r="B5983" t="s">
        <v>19</v>
      </c>
      <c r="C5983" t="s">
        <v>18</v>
      </c>
      <c r="D5983">
        <v>8</v>
      </c>
      <c r="E5983">
        <v>5.3</v>
      </c>
      <c r="F5983">
        <v>2.7</v>
      </c>
      <c r="G5983">
        <v>1577</v>
      </c>
      <c r="H5983" t="s">
        <v>27</v>
      </c>
      <c r="I5983">
        <v>9600</v>
      </c>
      <c r="J5983" t="s">
        <v>16</v>
      </c>
      <c r="K5983" s="20">
        <v>0.66</v>
      </c>
      <c r="L5983" s="20">
        <v>0.34</v>
      </c>
      <c r="M5983" t="str">
        <f>_xlfn.XLOOKUP(Production_Downtime_Cleaned[[#This Row],[machine_id]],Machine_master[machine_id],Machine_master[department])</f>
        <v>Stamping</v>
      </c>
    </row>
    <row r="5984" spans="1:13">
      <c r="A5984" s="19">
        <v>45907</v>
      </c>
      <c r="B5984" t="s">
        <v>20</v>
      </c>
      <c r="C5984" t="s">
        <v>14</v>
      </c>
      <c r="D5984">
        <v>8</v>
      </c>
      <c r="E5984">
        <v>0</v>
      </c>
      <c r="F5984">
        <v>8</v>
      </c>
      <c r="G5984">
        <v>4756</v>
      </c>
      <c r="H5984" t="s">
        <v>15</v>
      </c>
      <c r="I5984">
        <v>0</v>
      </c>
      <c r="J5984" t="s">
        <v>16</v>
      </c>
      <c r="K5984" s="20">
        <v>0</v>
      </c>
      <c r="L5984" s="20">
        <v>1</v>
      </c>
      <c r="M5984" t="str">
        <f>_xlfn.XLOOKUP(Production_Downtime_Cleaned[[#This Row],[machine_id]],Machine_master[machine_id],Machine_master[department])</f>
        <v>Stamping</v>
      </c>
    </row>
    <row r="5985" spans="1:13">
      <c r="A5985" s="19">
        <v>45907</v>
      </c>
      <c r="B5985" t="s">
        <v>20</v>
      </c>
      <c r="C5985" t="s">
        <v>17</v>
      </c>
      <c r="D5985">
        <v>8</v>
      </c>
      <c r="E5985">
        <v>0</v>
      </c>
      <c r="F5985">
        <v>8</v>
      </c>
      <c r="G5985">
        <v>4622</v>
      </c>
      <c r="H5985" t="s">
        <v>15</v>
      </c>
      <c r="I5985">
        <v>0</v>
      </c>
      <c r="J5985" t="s">
        <v>16</v>
      </c>
      <c r="K5985" s="20">
        <v>0</v>
      </c>
      <c r="L5985" s="20">
        <v>1</v>
      </c>
      <c r="M5985" t="str">
        <f>_xlfn.XLOOKUP(Production_Downtime_Cleaned[[#This Row],[machine_id]],Machine_master[machine_id],Machine_master[department])</f>
        <v>Stamping</v>
      </c>
    </row>
    <row r="5986" spans="1:13">
      <c r="A5986" s="19">
        <v>45907</v>
      </c>
      <c r="B5986" t="s">
        <v>20</v>
      </c>
      <c r="C5986" t="s">
        <v>18</v>
      </c>
      <c r="D5986">
        <v>8</v>
      </c>
      <c r="E5986">
        <v>0</v>
      </c>
      <c r="F5986">
        <v>8</v>
      </c>
      <c r="G5986">
        <v>4795</v>
      </c>
      <c r="H5986" t="s">
        <v>15</v>
      </c>
      <c r="I5986">
        <v>0</v>
      </c>
      <c r="J5986" t="s">
        <v>16</v>
      </c>
      <c r="K5986" s="20">
        <v>0</v>
      </c>
      <c r="L5986" s="20">
        <v>1</v>
      </c>
      <c r="M5986" t="str">
        <f>_xlfn.XLOOKUP(Production_Downtime_Cleaned[[#This Row],[machine_id]],Machine_master[machine_id],Machine_master[department])</f>
        <v>Stamping</v>
      </c>
    </row>
    <row r="5987" spans="1:13">
      <c r="A5987" s="19">
        <v>45907</v>
      </c>
      <c r="B5987" t="s">
        <v>21</v>
      </c>
      <c r="C5987" t="s">
        <v>14</v>
      </c>
      <c r="D5987">
        <v>8</v>
      </c>
      <c r="E5987">
        <v>0</v>
      </c>
      <c r="F5987">
        <v>8</v>
      </c>
      <c r="G5987">
        <v>624</v>
      </c>
      <c r="H5987" t="s">
        <v>15</v>
      </c>
      <c r="I5987">
        <v>0</v>
      </c>
      <c r="J5987" t="s">
        <v>16</v>
      </c>
      <c r="K5987" s="20">
        <v>0</v>
      </c>
      <c r="L5987" s="20">
        <v>1</v>
      </c>
      <c r="M5987" t="str">
        <f>_xlfn.XLOOKUP(Production_Downtime_Cleaned[[#This Row],[machine_id]],Machine_master[machine_id],Machine_master[department])</f>
        <v>Machining</v>
      </c>
    </row>
    <row r="5988" spans="1:13">
      <c r="A5988" s="19">
        <v>45907</v>
      </c>
      <c r="B5988" t="s">
        <v>21</v>
      </c>
      <c r="C5988" t="s">
        <v>17</v>
      </c>
      <c r="D5988">
        <v>8</v>
      </c>
      <c r="E5988">
        <v>0</v>
      </c>
      <c r="F5988">
        <v>8</v>
      </c>
      <c r="G5988">
        <v>701</v>
      </c>
      <c r="H5988" t="s">
        <v>15</v>
      </c>
      <c r="I5988">
        <v>0</v>
      </c>
      <c r="J5988" t="s">
        <v>16</v>
      </c>
      <c r="K5988" s="20">
        <v>0</v>
      </c>
      <c r="L5988" s="20">
        <v>1</v>
      </c>
      <c r="M5988" t="str">
        <f>_xlfn.XLOOKUP(Production_Downtime_Cleaned[[#This Row],[machine_id]],Machine_master[machine_id],Machine_master[department])</f>
        <v>Machining</v>
      </c>
    </row>
    <row r="5989" spans="1:13">
      <c r="A5989" s="19">
        <v>45907</v>
      </c>
      <c r="B5989" t="s">
        <v>21</v>
      </c>
      <c r="C5989" t="s">
        <v>18</v>
      </c>
      <c r="D5989">
        <v>8</v>
      </c>
      <c r="E5989">
        <v>0</v>
      </c>
      <c r="F5989">
        <v>8</v>
      </c>
      <c r="G5989">
        <v>714</v>
      </c>
      <c r="H5989" t="s">
        <v>15</v>
      </c>
      <c r="I5989">
        <v>0</v>
      </c>
      <c r="J5989" t="s">
        <v>16</v>
      </c>
      <c r="K5989" s="20">
        <v>0</v>
      </c>
      <c r="L5989" s="20">
        <v>1</v>
      </c>
      <c r="M5989" t="str">
        <f>_xlfn.XLOOKUP(Production_Downtime_Cleaned[[#This Row],[machine_id]],Machine_master[machine_id],Machine_master[department])</f>
        <v>Machining</v>
      </c>
    </row>
    <row r="5990" spans="1:13">
      <c r="A5990" s="19">
        <v>45907</v>
      </c>
      <c r="B5990" t="s">
        <v>22</v>
      </c>
      <c r="C5990" t="s">
        <v>14</v>
      </c>
      <c r="D5990">
        <v>8</v>
      </c>
      <c r="E5990">
        <v>0</v>
      </c>
      <c r="F5990">
        <v>8</v>
      </c>
      <c r="G5990">
        <v>744</v>
      </c>
      <c r="H5990" t="s">
        <v>15</v>
      </c>
      <c r="I5990">
        <v>0</v>
      </c>
      <c r="J5990" t="s">
        <v>16</v>
      </c>
      <c r="K5990" s="20">
        <v>0</v>
      </c>
      <c r="L5990" s="20">
        <v>1</v>
      </c>
      <c r="M5990" t="str">
        <f>_xlfn.XLOOKUP(Production_Downtime_Cleaned[[#This Row],[machine_id]],Machine_master[machine_id],Machine_master[department])</f>
        <v>Machining</v>
      </c>
    </row>
    <row r="5991" spans="1:13">
      <c r="A5991" s="19">
        <v>45907</v>
      </c>
      <c r="B5991" t="s">
        <v>22</v>
      </c>
      <c r="C5991" t="s">
        <v>17</v>
      </c>
      <c r="D5991">
        <v>8</v>
      </c>
      <c r="E5991">
        <v>2.4</v>
      </c>
      <c r="F5991">
        <v>5.6</v>
      </c>
      <c r="G5991">
        <v>498</v>
      </c>
      <c r="H5991" t="s">
        <v>30</v>
      </c>
      <c r="I5991">
        <v>3900</v>
      </c>
      <c r="J5991" t="s">
        <v>16</v>
      </c>
      <c r="K5991" s="20">
        <v>0.3</v>
      </c>
      <c r="L5991" s="20">
        <v>0.7</v>
      </c>
      <c r="M5991" t="str">
        <f>_xlfn.XLOOKUP(Production_Downtime_Cleaned[[#This Row],[machine_id]],Machine_master[machine_id],Machine_master[department])</f>
        <v>Machining</v>
      </c>
    </row>
    <row r="5992" spans="1:13">
      <c r="A5992" s="19">
        <v>45907</v>
      </c>
      <c r="B5992" t="s">
        <v>22</v>
      </c>
      <c r="C5992" t="s">
        <v>18</v>
      </c>
      <c r="D5992">
        <v>8</v>
      </c>
      <c r="E5992">
        <v>0</v>
      </c>
      <c r="F5992">
        <v>8</v>
      </c>
      <c r="G5992">
        <v>779</v>
      </c>
      <c r="H5992" t="s">
        <v>15</v>
      </c>
      <c r="I5992">
        <v>0</v>
      </c>
      <c r="J5992" t="s">
        <v>16</v>
      </c>
      <c r="K5992" s="20">
        <v>0</v>
      </c>
      <c r="L5992" s="20">
        <v>1</v>
      </c>
      <c r="M5992" t="str">
        <f>_xlfn.XLOOKUP(Production_Downtime_Cleaned[[#This Row],[machine_id]],Machine_master[machine_id],Machine_master[department])</f>
        <v>Machining</v>
      </c>
    </row>
    <row r="5993" spans="1:13">
      <c r="A5993" s="19">
        <v>45907</v>
      </c>
      <c r="B5993" t="s">
        <v>23</v>
      </c>
      <c r="C5993" t="s">
        <v>14</v>
      </c>
      <c r="D5993">
        <v>8</v>
      </c>
      <c r="E5993">
        <v>2.9</v>
      </c>
      <c r="F5993">
        <v>5.0999999999999996</v>
      </c>
      <c r="G5993">
        <v>2002</v>
      </c>
      <c r="H5993" t="s">
        <v>26</v>
      </c>
      <c r="I5993">
        <v>2600</v>
      </c>
      <c r="J5993" t="s">
        <v>16</v>
      </c>
      <c r="K5993" s="20">
        <v>0.36</v>
      </c>
      <c r="L5993" s="20">
        <v>0.64</v>
      </c>
      <c r="M5993" t="str">
        <f>_xlfn.XLOOKUP(Production_Downtime_Cleaned[[#This Row],[machine_id]],Machine_master[machine_id],Machine_master[department])</f>
        <v>Assembly</v>
      </c>
    </row>
    <row r="5994" spans="1:13">
      <c r="A5994" s="19">
        <v>45907</v>
      </c>
      <c r="B5994" t="s">
        <v>23</v>
      </c>
      <c r="C5994" t="s">
        <v>17</v>
      </c>
      <c r="D5994">
        <v>8</v>
      </c>
      <c r="E5994">
        <v>0.7</v>
      </c>
      <c r="F5994">
        <v>7.3</v>
      </c>
      <c r="G5994">
        <v>3090</v>
      </c>
      <c r="H5994" t="s">
        <v>29</v>
      </c>
      <c r="I5994">
        <v>14200</v>
      </c>
      <c r="J5994" t="s">
        <v>16</v>
      </c>
      <c r="K5994" s="20">
        <v>0.09</v>
      </c>
      <c r="L5994" s="20">
        <v>0.91</v>
      </c>
      <c r="M5994" t="str">
        <f>_xlfn.XLOOKUP(Production_Downtime_Cleaned[[#This Row],[machine_id]],Machine_master[machine_id],Machine_master[department])</f>
        <v>Assembly</v>
      </c>
    </row>
    <row r="5995" spans="1:13">
      <c r="A5995" s="19">
        <v>45907</v>
      </c>
      <c r="B5995" t="s">
        <v>23</v>
      </c>
      <c r="C5995" t="s">
        <v>18</v>
      </c>
      <c r="D5995">
        <v>8</v>
      </c>
      <c r="E5995">
        <v>0</v>
      </c>
      <c r="F5995">
        <v>8</v>
      </c>
      <c r="G5995">
        <v>3433</v>
      </c>
      <c r="H5995" t="s">
        <v>15</v>
      </c>
      <c r="I5995">
        <v>0</v>
      </c>
      <c r="J5995" t="s">
        <v>16</v>
      </c>
      <c r="K5995" s="20">
        <v>0</v>
      </c>
      <c r="L5995" s="20">
        <v>1</v>
      </c>
      <c r="M5995" t="str">
        <f>_xlfn.XLOOKUP(Production_Downtime_Cleaned[[#This Row],[machine_id]],Machine_master[machine_id],Machine_master[department])</f>
        <v>Assembly</v>
      </c>
    </row>
    <row r="5996" spans="1:13">
      <c r="A5996" s="19">
        <v>45907</v>
      </c>
      <c r="B5996" t="s">
        <v>24</v>
      </c>
      <c r="C5996" t="s">
        <v>14</v>
      </c>
      <c r="D5996">
        <v>8</v>
      </c>
      <c r="E5996">
        <v>0</v>
      </c>
      <c r="F5996">
        <v>8</v>
      </c>
      <c r="G5996">
        <v>2635</v>
      </c>
      <c r="H5996" t="s">
        <v>15</v>
      </c>
      <c r="I5996">
        <v>0</v>
      </c>
      <c r="J5996" t="s">
        <v>16</v>
      </c>
      <c r="K5996" s="20">
        <v>0</v>
      </c>
      <c r="L5996" s="20">
        <v>1</v>
      </c>
      <c r="M5996" t="str">
        <f>_xlfn.XLOOKUP(Production_Downtime_Cleaned[[#This Row],[machine_id]],Machine_master[machine_id],Machine_master[department])</f>
        <v>Assembly</v>
      </c>
    </row>
    <row r="5997" spans="1:13">
      <c r="A5997" s="19">
        <v>45907</v>
      </c>
      <c r="B5997" t="s">
        <v>24</v>
      </c>
      <c r="C5997" t="s">
        <v>17</v>
      </c>
      <c r="D5997">
        <v>8</v>
      </c>
      <c r="E5997">
        <v>0</v>
      </c>
      <c r="F5997">
        <v>8</v>
      </c>
      <c r="G5997">
        <v>3065</v>
      </c>
      <c r="H5997" t="s">
        <v>15</v>
      </c>
      <c r="I5997">
        <v>0</v>
      </c>
      <c r="J5997" t="s">
        <v>16</v>
      </c>
      <c r="K5997" s="20">
        <v>0</v>
      </c>
      <c r="L5997" s="20">
        <v>1</v>
      </c>
      <c r="M5997" t="str">
        <f>_xlfn.XLOOKUP(Production_Downtime_Cleaned[[#This Row],[machine_id]],Machine_master[machine_id],Machine_master[department])</f>
        <v>Assembly</v>
      </c>
    </row>
    <row r="5998" spans="1:13">
      <c r="A5998" s="19">
        <v>45907</v>
      </c>
      <c r="B5998" t="s">
        <v>24</v>
      </c>
      <c r="C5998" t="s">
        <v>18</v>
      </c>
      <c r="D5998">
        <v>8</v>
      </c>
      <c r="E5998">
        <v>5.8</v>
      </c>
      <c r="F5998">
        <v>2.2000000000000002</v>
      </c>
      <c r="G5998">
        <v>828</v>
      </c>
      <c r="H5998" t="s">
        <v>26</v>
      </c>
      <c r="I5998">
        <v>11500</v>
      </c>
      <c r="J5998" t="s">
        <v>16</v>
      </c>
      <c r="K5998" s="20">
        <v>0.73</v>
      </c>
      <c r="L5998" s="20">
        <v>0.28000000000000003</v>
      </c>
      <c r="M5998" t="str">
        <f>_xlfn.XLOOKUP(Production_Downtime_Cleaned[[#This Row],[machine_id]],Machine_master[machine_id],Machine_master[department])</f>
        <v>Assembly</v>
      </c>
    </row>
    <row r="5999" spans="1:13">
      <c r="A5999" s="19">
        <v>45907</v>
      </c>
      <c r="B5999" t="s">
        <v>25</v>
      </c>
      <c r="C5999" t="s">
        <v>14</v>
      </c>
      <c r="D5999">
        <v>8</v>
      </c>
      <c r="E5999">
        <v>3.3</v>
      </c>
      <c r="F5999">
        <v>4.7</v>
      </c>
      <c r="G5999">
        <v>2415</v>
      </c>
      <c r="H5999" t="s">
        <v>28</v>
      </c>
      <c r="I5999">
        <v>14000</v>
      </c>
      <c r="J5999" t="s">
        <v>16</v>
      </c>
      <c r="K5999" s="20">
        <v>0.41</v>
      </c>
      <c r="L5999" s="20">
        <v>0.59</v>
      </c>
      <c r="M5999" t="str">
        <f>_xlfn.XLOOKUP(Production_Downtime_Cleaned[[#This Row],[machine_id]],Machine_master[machine_id],Machine_master[department])</f>
        <v>Cutting</v>
      </c>
    </row>
    <row r="6000" spans="1:13">
      <c r="A6000" s="19">
        <v>45907</v>
      </c>
      <c r="B6000" t="s">
        <v>25</v>
      </c>
      <c r="C6000" t="s">
        <v>17</v>
      </c>
      <c r="D6000">
        <v>8</v>
      </c>
      <c r="E6000">
        <v>0</v>
      </c>
      <c r="F6000">
        <v>8</v>
      </c>
      <c r="G6000">
        <v>3957</v>
      </c>
      <c r="H6000" t="s">
        <v>15</v>
      </c>
      <c r="I6000">
        <v>0</v>
      </c>
      <c r="J6000" t="s">
        <v>16</v>
      </c>
      <c r="K6000" s="20">
        <v>0</v>
      </c>
      <c r="L6000" s="20">
        <v>1</v>
      </c>
      <c r="M6000" t="str">
        <f>_xlfn.XLOOKUP(Production_Downtime_Cleaned[[#This Row],[machine_id]],Machine_master[machine_id],Machine_master[department])</f>
        <v>Cutting</v>
      </c>
    </row>
    <row r="6001" spans="1:13">
      <c r="A6001" s="19">
        <v>45907</v>
      </c>
      <c r="B6001" t="s">
        <v>25</v>
      </c>
      <c r="C6001" t="s">
        <v>18</v>
      </c>
      <c r="D6001">
        <v>8</v>
      </c>
      <c r="E6001">
        <v>4.5</v>
      </c>
      <c r="F6001">
        <v>3.5</v>
      </c>
      <c r="G6001">
        <v>1739</v>
      </c>
      <c r="H6001" t="s">
        <v>27</v>
      </c>
      <c r="I6001">
        <v>6000</v>
      </c>
      <c r="J6001" t="s">
        <v>16</v>
      </c>
      <c r="K6001" s="20">
        <v>0.56000000000000005</v>
      </c>
      <c r="L6001" s="20">
        <v>0.44</v>
      </c>
      <c r="M6001" t="str">
        <f>_xlfn.XLOOKUP(Production_Downtime_Cleaned[[#This Row],[machine_id]],Machine_master[machine_id],Machine_master[department])</f>
        <v>Cutting</v>
      </c>
    </row>
    <row r="6002" spans="1:13">
      <c r="A6002" s="19">
        <v>45908</v>
      </c>
      <c r="B6002" t="s">
        <v>13</v>
      </c>
      <c r="C6002" t="s">
        <v>14</v>
      </c>
      <c r="D6002">
        <v>8</v>
      </c>
      <c r="E6002">
        <v>0</v>
      </c>
      <c r="F6002">
        <v>8</v>
      </c>
      <c r="G6002">
        <v>4482</v>
      </c>
      <c r="H6002" t="s">
        <v>15</v>
      </c>
      <c r="I6002">
        <v>0</v>
      </c>
      <c r="J6002" t="s">
        <v>16</v>
      </c>
      <c r="K6002" s="20">
        <v>0</v>
      </c>
      <c r="L6002" s="20">
        <v>1</v>
      </c>
      <c r="M6002" t="str">
        <f>_xlfn.XLOOKUP(Production_Downtime_Cleaned[[#This Row],[machine_id]],Machine_master[machine_id],Machine_master[department])</f>
        <v>Stamping</v>
      </c>
    </row>
    <row r="6003" spans="1:13">
      <c r="A6003" s="19">
        <v>45908</v>
      </c>
      <c r="B6003" t="s">
        <v>13</v>
      </c>
      <c r="C6003" t="s">
        <v>17</v>
      </c>
      <c r="D6003">
        <v>8</v>
      </c>
      <c r="E6003">
        <v>0</v>
      </c>
      <c r="F6003">
        <v>8</v>
      </c>
      <c r="G6003">
        <v>4871</v>
      </c>
      <c r="H6003" t="s">
        <v>15</v>
      </c>
      <c r="I6003">
        <v>0</v>
      </c>
      <c r="J6003" t="s">
        <v>16</v>
      </c>
      <c r="K6003" s="20">
        <v>0</v>
      </c>
      <c r="L6003" s="20">
        <v>1</v>
      </c>
      <c r="M6003" t="str">
        <f>_xlfn.XLOOKUP(Production_Downtime_Cleaned[[#This Row],[machine_id]],Machine_master[machine_id],Machine_master[department])</f>
        <v>Stamping</v>
      </c>
    </row>
    <row r="6004" spans="1:13">
      <c r="A6004" s="19">
        <v>45908</v>
      </c>
      <c r="B6004" t="s">
        <v>13</v>
      </c>
      <c r="C6004" t="s">
        <v>18</v>
      </c>
      <c r="D6004">
        <v>8</v>
      </c>
      <c r="E6004">
        <v>3.8</v>
      </c>
      <c r="F6004">
        <v>4.2</v>
      </c>
      <c r="G6004">
        <v>2549</v>
      </c>
      <c r="H6004" t="s">
        <v>30</v>
      </c>
      <c r="I6004">
        <v>4300</v>
      </c>
      <c r="J6004" t="s">
        <v>16</v>
      </c>
      <c r="K6004" s="20">
        <v>0.48</v>
      </c>
      <c r="L6004" s="20">
        <v>0.53</v>
      </c>
      <c r="M6004" t="str">
        <f>_xlfn.XLOOKUP(Production_Downtime_Cleaned[[#This Row],[machine_id]],Machine_master[machine_id],Machine_master[department])</f>
        <v>Stamping</v>
      </c>
    </row>
    <row r="6005" spans="1:13">
      <c r="A6005" s="19">
        <v>45908</v>
      </c>
      <c r="B6005" t="s">
        <v>19</v>
      </c>
      <c r="C6005" t="s">
        <v>14</v>
      </c>
      <c r="D6005">
        <v>8</v>
      </c>
      <c r="E6005">
        <v>0</v>
      </c>
      <c r="F6005">
        <v>8</v>
      </c>
      <c r="G6005">
        <v>4497</v>
      </c>
      <c r="H6005" t="s">
        <v>15</v>
      </c>
      <c r="I6005">
        <v>0</v>
      </c>
      <c r="J6005" t="s">
        <v>16</v>
      </c>
      <c r="K6005" s="20">
        <v>0</v>
      </c>
      <c r="L6005" s="20">
        <v>1</v>
      </c>
      <c r="M6005" t="str">
        <f>_xlfn.XLOOKUP(Production_Downtime_Cleaned[[#This Row],[machine_id]],Machine_master[machine_id],Machine_master[department])</f>
        <v>Stamping</v>
      </c>
    </row>
    <row r="6006" spans="1:13">
      <c r="A6006" s="19">
        <v>45908</v>
      </c>
      <c r="B6006" t="s">
        <v>19</v>
      </c>
      <c r="C6006" t="s">
        <v>17</v>
      </c>
      <c r="D6006">
        <v>8</v>
      </c>
      <c r="E6006">
        <v>6.6</v>
      </c>
      <c r="F6006">
        <v>1.4</v>
      </c>
      <c r="G6006">
        <v>897</v>
      </c>
      <c r="H6006" t="s">
        <v>30</v>
      </c>
      <c r="I6006">
        <v>14400</v>
      </c>
      <c r="J6006" t="s">
        <v>16</v>
      </c>
      <c r="K6006" s="20">
        <v>0.83</v>
      </c>
      <c r="L6006" s="20">
        <v>0.18</v>
      </c>
      <c r="M6006" t="str">
        <f>_xlfn.XLOOKUP(Production_Downtime_Cleaned[[#This Row],[machine_id]],Machine_master[machine_id],Machine_master[department])</f>
        <v>Stamping</v>
      </c>
    </row>
    <row r="6007" spans="1:13">
      <c r="A6007" s="19">
        <v>45908</v>
      </c>
      <c r="B6007" t="s">
        <v>19</v>
      </c>
      <c r="C6007" t="s">
        <v>18</v>
      </c>
      <c r="D6007">
        <v>8</v>
      </c>
      <c r="E6007">
        <v>0</v>
      </c>
      <c r="F6007">
        <v>8</v>
      </c>
      <c r="G6007">
        <v>5004</v>
      </c>
      <c r="H6007" t="s">
        <v>15</v>
      </c>
      <c r="I6007">
        <v>0</v>
      </c>
      <c r="J6007" t="s">
        <v>16</v>
      </c>
      <c r="K6007" s="20">
        <v>0</v>
      </c>
      <c r="L6007" s="20">
        <v>1</v>
      </c>
      <c r="M6007" t="str">
        <f>_xlfn.XLOOKUP(Production_Downtime_Cleaned[[#This Row],[machine_id]],Machine_master[machine_id],Machine_master[department])</f>
        <v>Stamping</v>
      </c>
    </row>
    <row r="6008" spans="1:13">
      <c r="A6008" s="19">
        <v>45908</v>
      </c>
      <c r="B6008" t="s">
        <v>20</v>
      </c>
      <c r="C6008" t="s">
        <v>14</v>
      </c>
      <c r="D6008">
        <v>8</v>
      </c>
      <c r="E6008">
        <v>0</v>
      </c>
      <c r="F6008">
        <v>8</v>
      </c>
      <c r="G6008">
        <v>4293</v>
      </c>
      <c r="H6008" t="s">
        <v>15</v>
      </c>
      <c r="I6008">
        <v>0</v>
      </c>
      <c r="J6008" t="s">
        <v>16</v>
      </c>
      <c r="K6008" s="20">
        <v>0</v>
      </c>
      <c r="L6008" s="20">
        <v>1</v>
      </c>
      <c r="M6008" t="str">
        <f>_xlfn.XLOOKUP(Production_Downtime_Cleaned[[#This Row],[machine_id]],Machine_master[machine_id],Machine_master[department])</f>
        <v>Stamping</v>
      </c>
    </row>
    <row r="6009" spans="1:13">
      <c r="A6009" s="19">
        <v>45908</v>
      </c>
      <c r="B6009" t="s">
        <v>20</v>
      </c>
      <c r="C6009" t="s">
        <v>17</v>
      </c>
      <c r="D6009">
        <v>8</v>
      </c>
      <c r="E6009">
        <v>0</v>
      </c>
      <c r="F6009">
        <v>8</v>
      </c>
      <c r="G6009">
        <v>4610</v>
      </c>
      <c r="H6009" t="s">
        <v>15</v>
      </c>
      <c r="I6009">
        <v>0</v>
      </c>
      <c r="J6009" t="s">
        <v>16</v>
      </c>
      <c r="K6009" s="20">
        <v>0</v>
      </c>
      <c r="L6009" s="20">
        <v>1</v>
      </c>
      <c r="M6009" t="str">
        <f>_xlfn.XLOOKUP(Production_Downtime_Cleaned[[#This Row],[machine_id]],Machine_master[machine_id],Machine_master[department])</f>
        <v>Stamping</v>
      </c>
    </row>
    <row r="6010" spans="1:13">
      <c r="A6010" s="19">
        <v>45908</v>
      </c>
      <c r="B6010" t="s">
        <v>20</v>
      </c>
      <c r="C6010" t="s">
        <v>18</v>
      </c>
      <c r="D6010">
        <v>8</v>
      </c>
      <c r="E6010">
        <v>6.4</v>
      </c>
      <c r="F6010">
        <v>1.6</v>
      </c>
      <c r="G6010">
        <v>1004</v>
      </c>
      <c r="H6010" t="s">
        <v>29</v>
      </c>
      <c r="I6010">
        <v>11600</v>
      </c>
      <c r="J6010" t="s">
        <v>16</v>
      </c>
      <c r="K6010" s="20">
        <v>0.8</v>
      </c>
      <c r="L6010" s="20">
        <v>0.2</v>
      </c>
      <c r="M6010" t="str">
        <f>_xlfn.XLOOKUP(Production_Downtime_Cleaned[[#This Row],[machine_id]],Machine_master[machine_id],Machine_master[department])</f>
        <v>Stamping</v>
      </c>
    </row>
    <row r="6011" spans="1:13">
      <c r="A6011" s="19">
        <v>45908</v>
      </c>
      <c r="B6011" t="s">
        <v>21</v>
      </c>
      <c r="C6011" t="s">
        <v>14</v>
      </c>
      <c r="D6011">
        <v>8</v>
      </c>
      <c r="E6011">
        <v>0</v>
      </c>
      <c r="F6011">
        <v>8</v>
      </c>
      <c r="G6011">
        <v>702</v>
      </c>
      <c r="H6011" t="s">
        <v>15</v>
      </c>
      <c r="I6011">
        <v>0</v>
      </c>
      <c r="J6011" t="s">
        <v>16</v>
      </c>
      <c r="K6011" s="20">
        <v>0</v>
      </c>
      <c r="L6011" s="20">
        <v>1</v>
      </c>
      <c r="M6011" t="str">
        <f>_xlfn.XLOOKUP(Production_Downtime_Cleaned[[#This Row],[machine_id]],Machine_master[machine_id],Machine_master[department])</f>
        <v>Machining</v>
      </c>
    </row>
    <row r="6012" spans="1:13">
      <c r="A6012" s="19">
        <v>45908</v>
      </c>
      <c r="B6012" t="s">
        <v>21</v>
      </c>
      <c r="C6012" t="s">
        <v>17</v>
      </c>
      <c r="D6012">
        <v>8</v>
      </c>
      <c r="E6012">
        <v>5</v>
      </c>
      <c r="F6012">
        <v>3</v>
      </c>
      <c r="G6012">
        <v>230</v>
      </c>
      <c r="H6012" t="s">
        <v>27</v>
      </c>
      <c r="I6012">
        <v>11600</v>
      </c>
      <c r="J6012" t="s">
        <v>16</v>
      </c>
      <c r="K6012" s="20">
        <v>0.63</v>
      </c>
      <c r="L6012" s="20">
        <v>0.38</v>
      </c>
      <c r="M6012" t="str">
        <f>_xlfn.XLOOKUP(Production_Downtime_Cleaned[[#This Row],[machine_id]],Machine_master[machine_id],Machine_master[department])</f>
        <v>Machining</v>
      </c>
    </row>
    <row r="6013" spans="1:13">
      <c r="A6013" s="19">
        <v>45908</v>
      </c>
      <c r="B6013" t="s">
        <v>21</v>
      </c>
      <c r="C6013" t="s">
        <v>18</v>
      </c>
      <c r="D6013">
        <v>8</v>
      </c>
      <c r="E6013">
        <v>0</v>
      </c>
      <c r="F6013">
        <v>8</v>
      </c>
      <c r="G6013">
        <v>688</v>
      </c>
      <c r="H6013" t="s">
        <v>15</v>
      </c>
      <c r="I6013">
        <v>0</v>
      </c>
      <c r="J6013" t="s">
        <v>16</v>
      </c>
      <c r="K6013" s="20">
        <v>0</v>
      </c>
      <c r="L6013" s="20">
        <v>1</v>
      </c>
      <c r="M6013" t="str">
        <f>_xlfn.XLOOKUP(Production_Downtime_Cleaned[[#This Row],[machine_id]],Machine_master[machine_id],Machine_master[department])</f>
        <v>Machining</v>
      </c>
    </row>
    <row r="6014" spans="1:13">
      <c r="A6014" s="19">
        <v>45908</v>
      </c>
      <c r="B6014" t="s">
        <v>22</v>
      </c>
      <c r="C6014" t="s">
        <v>14</v>
      </c>
      <c r="D6014">
        <v>8</v>
      </c>
      <c r="E6014">
        <v>0</v>
      </c>
      <c r="F6014">
        <v>8</v>
      </c>
      <c r="G6014">
        <v>746</v>
      </c>
      <c r="H6014" t="s">
        <v>15</v>
      </c>
      <c r="I6014">
        <v>0</v>
      </c>
      <c r="J6014" t="s">
        <v>16</v>
      </c>
      <c r="K6014" s="20">
        <v>0</v>
      </c>
      <c r="L6014" s="20">
        <v>1</v>
      </c>
      <c r="M6014" t="str">
        <f>_xlfn.XLOOKUP(Production_Downtime_Cleaned[[#This Row],[machine_id]],Machine_master[machine_id],Machine_master[department])</f>
        <v>Machining</v>
      </c>
    </row>
    <row r="6015" spans="1:13">
      <c r="A6015" s="19">
        <v>45908</v>
      </c>
      <c r="B6015" t="s">
        <v>22</v>
      </c>
      <c r="C6015" t="s">
        <v>17</v>
      </c>
      <c r="D6015">
        <v>8</v>
      </c>
      <c r="E6015">
        <v>1.6</v>
      </c>
      <c r="F6015">
        <v>6.4</v>
      </c>
      <c r="G6015">
        <v>609</v>
      </c>
      <c r="H6015" t="s">
        <v>26</v>
      </c>
      <c r="I6015">
        <v>10400</v>
      </c>
      <c r="J6015" t="s">
        <v>16</v>
      </c>
      <c r="K6015" s="20">
        <v>0.2</v>
      </c>
      <c r="L6015" s="20">
        <v>0.8</v>
      </c>
      <c r="M6015" t="str">
        <f>_xlfn.XLOOKUP(Production_Downtime_Cleaned[[#This Row],[machine_id]],Machine_master[machine_id],Machine_master[department])</f>
        <v>Machining</v>
      </c>
    </row>
    <row r="6016" spans="1:13">
      <c r="A6016" s="19">
        <v>45908</v>
      </c>
      <c r="B6016" t="s">
        <v>22</v>
      </c>
      <c r="C6016" t="s">
        <v>18</v>
      </c>
      <c r="D6016">
        <v>8</v>
      </c>
      <c r="E6016">
        <v>0</v>
      </c>
      <c r="F6016">
        <v>8</v>
      </c>
      <c r="G6016">
        <v>769</v>
      </c>
      <c r="H6016" t="s">
        <v>15</v>
      </c>
      <c r="I6016">
        <v>0</v>
      </c>
      <c r="J6016" t="s">
        <v>16</v>
      </c>
      <c r="K6016" s="20">
        <v>0</v>
      </c>
      <c r="L6016" s="20">
        <v>1</v>
      </c>
      <c r="M6016" t="str">
        <f>_xlfn.XLOOKUP(Production_Downtime_Cleaned[[#This Row],[machine_id]],Machine_master[machine_id],Machine_master[department])</f>
        <v>Machining</v>
      </c>
    </row>
    <row r="6017" spans="1:13">
      <c r="A6017" s="19">
        <v>45908</v>
      </c>
      <c r="B6017" t="s">
        <v>23</v>
      </c>
      <c r="C6017" t="s">
        <v>14</v>
      </c>
      <c r="D6017">
        <v>8</v>
      </c>
      <c r="E6017">
        <v>0</v>
      </c>
      <c r="F6017">
        <v>8</v>
      </c>
      <c r="G6017">
        <v>3482</v>
      </c>
      <c r="H6017" t="s">
        <v>15</v>
      </c>
      <c r="I6017">
        <v>0</v>
      </c>
      <c r="J6017" t="s">
        <v>16</v>
      </c>
      <c r="K6017" s="20">
        <v>0</v>
      </c>
      <c r="L6017" s="20">
        <v>1</v>
      </c>
      <c r="M6017" t="str">
        <f>_xlfn.XLOOKUP(Production_Downtime_Cleaned[[#This Row],[machine_id]],Machine_master[machine_id],Machine_master[department])</f>
        <v>Assembly</v>
      </c>
    </row>
    <row r="6018" spans="1:13">
      <c r="A6018" s="19">
        <v>45908</v>
      </c>
      <c r="B6018" t="s">
        <v>23</v>
      </c>
      <c r="C6018" t="s">
        <v>17</v>
      </c>
      <c r="D6018">
        <v>8</v>
      </c>
      <c r="E6018">
        <v>6</v>
      </c>
      <c r="F6018">
        <v>2</v>
      </c>
      <c r="G6018">
        <v>787</v>
      </c>
      <c r="H6018" t="s">
        <v>26</v>
      </c>
      <c r="I6018">
        <v>13500</v>
      </c>
      <c r="J6018" t="s">
        <v>16</v>
      </c>
      <c r="K6018" s="20">
        <v>0.75</v>
      </c>
      <c r="L6018" s="20">
        <v>0.25</v>
      </c>
      <c r="M6018" t="str">
        <f>_xlfn.XLOOKUP(Production_Downtime_Cleaned[[#This Row],[machine_id]],Machine_master[machine_id],Machine_master[department])</f>
        <v>Assembly</v>
      </c>
    </row>
    <row r="6019" spans="1:13">
      <c r="A6019" s="19">
        <v>45908</v>
      </c>
      <c r="B6019" t="s">
        <v>23</v>
      </c>
      <c r="C6019" t="s">
        <v>18</v>
      </c>
      <c r="D6019">
        <v>8</v>
      </c>
      <c r="E6019">
        <v>1</v>
      </c>
      <c r="F6019">
        <v>7</v>
      </c>
      <c r="G6019">
        <v>2767</v>
      </c>
      <c r="H6019" t="s">
        <v>26</v>
      </c>
      <c r="I6019">
        <v>8000</v>
      </c>
      <c r="J6019" t="s">
        <v>16</v>
      </c>
      <c r="K6019" s="20">
        <v>0.13</v>
      </c>
      <c r="L6019" s="20">
        <v>0.88</v>
      </c>
      <c r="M6019" t="str">
        <f>_xlfn.XLOOKUP(Production_Downtime_Cleaned[[#This Row],[machine_id]],Machine_master[machine_id],Machine_master[department])</f>
        <v>Assembly</v>
      </c>
    </row>
    <row r="6020" spans="1:13">
      <c r="A6020" s="19">
        <v>45908</v>
      </c>
      <c r="B6020" t="s">
        <v>24</v>
      </c>
      <c r="C6020" t="s">
        <v>14</v>
      </c>
      <c r="D6020">
        <v>8</v>
      </c>
      <c r="E6020">
        <v>0</v>
      </c>
      <c r="F6020">
        <v>8</v>
      </c>
      <c r="G6020">
        <v>3155</v>
      </c>
      <c r="H6020" t="s">
        <v>15</v>
      </c>
      <c r="I6020">
        <v>0</v>
      </c>
      <c r="J6020" t="s">
        <v>16</v>
      </c>
      <c r="K6020" s="20">
        <v>0</v>
      </c>
      <c r="L6020" s="20">
        <v>1</v>
      </c>
      <c r="M6020" t="str">
        <f>_xlfn.XLOOKUP(Production_Downtime_Cleaned[[#This Row],[machine_id]],Machine_master[machine_id],Machine_master[department])</f>
        <v>Assembly</v>
      </c>
    </row>
    <row r="6021" spans="1:13">
      <c r="A6021" s="19">
        <v>45908</v>
      </c>
      <c r="B6021" t="s">
        <v>24</v>
      </c>
      <c r="C6021" t="s">
        <v>17</v>
      </c>
      <c r="D6021">
        <v>8</v>
      </c>
      <c r="E6021">
        <v>0</v>
      </c>
      <c r="F6021">
        <v>8</v>
      </c>
      <c r="G6021">
        <v>3051</v>
      </c>
      <c r="H6021" t="s">
        <v>15</v>
      </c>
      <c r="I6021">
        <v>0</v>
      </c>
      <c r="J6021" t="s">
        <v>16</v>
      </c>
      <c r="K6021" s="20">
        <v>0</v>
      </c>
      <c r="L6021" s="20">
        <v>1</v>
      </c>
      <c r="M6021" t="str">
        <f>_xlfn.XLOOKUP(Production_Downtime_Cleaned[[#This Row],[machine_id]],Machine_master[machine_id],Machine_master[department])</f>
        <v>Assembly</v>
      </c>
    </row>
    <row r="6022" spans="1:13">
      <c r="A6022" s="19">
        <v>45908</v>
      </c>
      <c r="B6022" t="s">
        <v>24</v>
      </c>
      <c r="C6022" t="s">
        <v>18</v>
      </c>
      <c r="D6022">
        <v>8</v>
      </c>
      <c r="E6022">
        <v>0</v>
      </c>
      <c r="F6022">
        <v>8</v>
      </c>
      <c r="G6022">
        <v>3443</v>
      </c>
      <c r="H6022" t="s">
        <v>15</v>
      </c>
      <c r="I6022">
        <v>0</v>
      </c>
      <c r="J6022" t="s">
        <v>16</v>
      </c>
      <c r="K6022" s="20">
        <v>0</v>
      </c>
      <c r="L6022" s="20">
        <v>1</v>
      </c>
      <c r="M6022" t="str">
        <f>_xlfn.XLOOKUP(Production_Downtime_Cleaned[[#This Row],[machine_id]],Machine_master[machine_id],Machine_master[department])</f>
        <v>Assembly</v>
      </c>
    </row>
    <row r="6023" spans="1:13">
      <c r="A6023" s="19">
        <v>45908</v>
      </c>
      <c r="B6023" t="s">
        <v>25</v>
      </c>
      <c r="C6023" t="s">
        <v>14</v>
      </c>
      <c r="D6023">
        <v>8</v>
      </c>
      <c r="E6023">
        <v>0</v>
      </c>
      <c r="F6023">
        <v>8</v>
      </c>
      <c r="G6023">
        <v>4241</v>
      </c>
      <c r="H6023" t="s">
        <v>15</v>
      </c>
      <c r="I6023">
        <v>0</v>
      </c>
      <c r="J6023" t="s">
        <v>16</v>
      </c>
      <c r="K6023" s="20">
        <v>0</v>
      </c>
      <c r="L6023" s="20">
        <v>1</v>
      </c>
      <c r="M6023" t="str">
        <f>_xlfn.XLOOKUP(Production_Downtime_Cleaned[[#This Row],[machine_id]],Machine_master[machine_id],Machine_master[department])</f>
        <v>Cutting</v>
      </c>
    </row>
    <row r="6024" spans="1:13">
      <c r="A6024" s="19">
        <v>45908</v>
      </c>
      <c r="B6024" t="s">
        <v>25</v>
      </c>
      <c r="C6024" t="s">
        <v>17</v>
      </c>
      <c r="D6024">
        <v>8</v>
      </c>
      <c r="E6024">
        <v>4.9000000000000004</v>
      </c>
      <c r="F6024">
        <v>3.1</v>
      </c>
      <c r="G6024">
        <v>1538</v>
      </c>
      <c r="H6024" t="s">
        <v>27</v>
      </c>
      <c r="I6024">
        <v>13600</v>
      </c>
      <c r="J6024" t="s">
        <v>16</v>
      </c>
      <c r="K6024" s="20">
        <v>0.61</v>
      </c>
      <c r="L6024" s="20">
        <v>0.39</v>
      </c>
      <c r="M6024" t="str">
        <f>_xlfn.XLOOKUP(Production_Downtime_Cleaned[[#This Row],[machine_id]],Machine_master[machine_id],Machine_master[department])</f>
        <v>Cutting</v>
      </c>
    </row>
    <row r="6025" spans="1:13">
      <c r="A6025" s="19">
        <v>45908</v>
      </c>
      <c r="B6025" t="s">
        <v>25</v>
      </c>
      <c r="C6025" t="s">
        <v>18</v>
      </c>
      <c r="D6025">
        <v>8</v>
      </c>
      <c r="E6025">
        <v>3.3</v>
      </c>
      <c r="F6025">
        <v>4.7</v>
      </c>
      <c r="G6025">
        <v>2487</v>
      </c>
      <c r="H6025" t="s">
        <v>30</v>
      </c>
      <c r="I6025">
        <v>6800</v>
      </c>
      <c r="J6025" t="s">
        <v>16</v>
      </c>
      <c r="K6025" s="20">
        <v>0.41</v>
      </c>
      <c r="L6025" s="20">
        <v>0.59</v>
      </c>
      <c r="M6025" t="str">
        <f>_xlfn.XLOOKUP(Production_Downtime_Cleaned[[#This Row],[machine_id]],Machine_master[machine_id],Machine_master[department])</f>
        <v>Cutting</v>
      </c>
    </row>
    <row r="6026" spans="1:13">
      <c r="A6026" s="19">
        <v>45909</v>
      </c>
      <c r="B6026" t="s">
        <v>13</v>
      </c>
      <c r="C6026" t="s">
        <v>14</v>
      </c>
      <c r="D6026">
        <v>8</v>
      </c>
      <c r="E6026">
        <v>5.0999999999999996</v>
      </c>
      <c r="F6026">
        <v>2.9</v>
      </c>
      <c r="G6026">
        <v>1699</v>
      </c>
      <c r="H6026" t="s">
        <v>26</v>
      </c>
      <c r="I6026">
        <v>5600</v>
      </c>
      <c r="J6026" t="s">
        <v>16</v>
      </c>
      <c r="K6026" s="20">
        <v>0.64</v>
      </c>
      <c r="L6026" s="20">
        <v>0.36</v>
      </c>
      <c r="M6026" t="str">
        <f>_xlfn.XLOOKUP(Production_Downtime_Cleaned[[#This Row],[machine_id]],Machine_master[machine_id],Machine_master[department])</f>
        <v>Stamping</v>
      </c>
    </row>
    <row r="6027" spans="1:13">
      <c r="A6027" s="19">
        <v>45909</v>
      </c>
      <c r="B6027" t="s">
        <v>13</v>
      </c>
      <c r="C6027" t="s">
        <v>17</v>
      </c>
      <c r="D6027">
        <v>8</v>
      </c>
      <c r="E6027">
        <v>2.6</v>
      </c>
      <c r="F6027">
        <v>5.4</v>
      </c>
      <c r="G6027">
        <v>3400</v>
      </c>
      <c r="H6027" t="s">
        <v>26</v>
      </c>
      <c r="I6027">
        <v>3000</v>
      </c>
      <c r="J6027" t="s">
        <v>16</v>
      </c>
      <c r="K6027" s="20">
        <v>0.33</v>
      </c>
      <c r="L6027" s="20">
        <v>0.68</v>
      </c>
      <c r="M6027" t="str">
        <f>_xlfn.XLOOKUP(Production_Downtime_Cleaned[[#This Row],[machine_id]],Machine_master[machine_id],Machine_master[department])</f>
        <v>Stamping</v>
      </c>
    </row>
    <row r="6028" spans="1:13">
      <c r="A6028" s="19">
        <v>45909</v>
      </c>
      <c r="B6028" t="s">
        <v>13</v>
      </c>
      <c r="C6028" t="s">
        <v>18</v>
      </c>
      <c r="D6028">
        <v>8</v>
      </c>
      <c r="E6028">
        <v>0</v>
      </c>
      <c r="F6028">
        <v>8</v>
      </c>
      <c r="G6028">
        <v>4688</v>
      </c>
      <c r="H6028" t="s">
        <v>15</v>
      </c>
      <c r="I6028">
        <v>0</v>
      </c>
      <c r="J6028" t="s">
        <v>16</v>
      </c>
      <c r="K6028" s="20">
        <v>0</v>
      </c>
      <c r="L6028" s="20">
        <v>1</v>
      </c>
      <c r="M6028" t="str">
        <f>_xlfn.XLOOKUP(Production_Downtime_Cleaned[[#This Row],[machine_id]],Machine_master[machine_id],Machine_master[department])</f>
        <v>Stamping</v>
      </c>
    </row>
    <row r="6029" spans="1:13">
      <c r="A6029" s="19">
        <v>45909</v>
      </c>
      <c r="B6029" t="s">
        <v>19</v>
      </c>
      <c r="C6029" t="s">
        <v>14</v>
      </c>
      <c r="D6029">
        <v>8</v>
      </c>
      <c r="E6029">
        <v>0</v>
      </c>
      <c r="F6029">
        <v>8</v>
      </c>
      <c r="G6029">
        <v>5509</v>
      </c>
      <c r="H6029" t="s">
        <v>15</v>
      </c>
      <c r="I6029">
        <v>0</v>
      </c>
      <c r="J6029" t="s">
        <v>16</v>
      </c>
      <c r="K6029" s="20">
        <v>0</v>
      </c>
      <c r="L6029" s="20">
        <v>1</v>
      </c>
      <c r="M6029" t="str">
        <f>_xlfn.XLOOKUP(Production_Downtime_Cleaned[[#This Row],[machine_id]],Machine_master[machine_id],Machine_master[department])</f>
        <v>Stamping</v>
      </c>
    </row>
    <row r="6030" spans="1:13">
      <c r="A6030" s="19">
        <v>45909</v>
      </c>
      <c r="B6030" t="s">
        <v>19</v>
      </c>
      <c r="C6030" t="s">
        <v>17</v>
      </c>
      <c r="D6030">
        <v>8</v>
      </c>
      <c r="E6030">
        <v>0</v>
      </c>
      <c r="F6030">
        <v>8</v>
      </c>
      <c r="G6030">
        <v>5464</v>
      </c>
      <c r="H6030" t="s">
        <v>15</v>
      </c>
      <c r="I6030">
        <v>0</v>
      </c>
      <c r="J6030" t="s">
        <v>16</v>
      </c>
      <c r="K6030" s="20">
        <v>0</v>
      </c>
      <c r="L6030" s="20">
        <v>1</v>
      </c>
      <c r="M6030" t="str">
        <f>_xlfn.XLOOKUP(Production_Downtime_Cleaned[[#This Row],[machine_id]],Machine_master[machine_id],Machine_master[department])</f>
        <v>Stamping</v>
      </c>
    </row>
    <row r="6031" spans="1:13">
      <c r="A6031" s="19">
        <v>45909</v>
      </c>
      <c r="B6031" t="s">
        <v>19</v>
      </c>
      <c r="C6031" t="s">
        <v>18</v>
      </c>
      <c r="D6031">
        <v>8</v>
      </c>
      <c r="E6031">
        <v>4.8</v>
      </c>
      <c r="F6031">
        <v>3.2</v>
      </c>
      <c r="G6031">
        <v>2025</v>
      </c>
      <c r="H6031" t="s">
        <v>27</v>
      </c>
      <c r="I6031">
        <v>6100</v>
      </c>
      <c r="J6031" t="s">
        <v>16</v>
      </c>
      <c r="K6031" s="20">
        <v>0.6</v>
      </c>
      <c r="L6031" s="20">
        <v>0.4</v>
      </c>
      <c r="M6031" t="str">
        <f>_xlfn.XLOOKUP(Production_Downtime_Cleaned[[#This Row],[machine_id]],Machine_master[machine_id],Machine_master[department])</f>
        <v>Stamping</v>
      </c>
    </row>
    <row r="6032" spans="1:13">
      <c r="A6032" s="19">
        <v>45909</v>
      </c>
      <c r="B6032" t="s">
        <v>20</v>
      </c>
      <c r="C6032" t="s">
        <v>14</v>
      </c>
      <c r="D6032">
        <v>8</v>
      </c>
      <c r="E6032">
        <v>0</v>
      </c>
      <c r="F6032">
        <v>8</v>
      </c>
      <c r="G6032">
        <v>4093</v>
      </c>
      <c r="H6032" t="s">
        <v>15</v>
      </c>
      <c r="I6032">
        <v>0</v>
      </c>
      <c r="J6032" t="s">
        <v>16</v>
      </c>
      <c r="K6032" s="20">
        <v>0</v>
      </c>
      <c r="L6032" s="20">
        <v>1</v>
      </c>
      <c r="M6032" t="str">
        <f>_xlfn.XLOOKUP(Production_Downtime_Cleaned[[#This Row],[machine_id]],Machine_master[machine_id],Machine_master[department])</f>
        <v>Stamping</v>
      </c>
    </row>
    <row r="6033" spans="1:13">
      <c r="A6033" s="19">
        <v>45909</v>
      </c>
      <c r="B6033" t="s">
        <v>20</v>
      </c>
      <c r="C6033" t="s">
        <v>17</v>
      </c>
      <c r="D6033">
        <v>8</v>
      </c>
      <c r="E6033">
        <v>3.6</v>
      </c>
      <c r="F6033">
        <v>4.4000000000000004</v>
      </c>
      <c r="G6033">
        <v>2449</v>
      </c>
      <c r="H6033" t="s">
        <v>30</v>
      </c>
      <c r="I6033">
        <v>12800</v>
      </c>
      <c r="J6033" t="s">
        <v>16</v>
      </c>
      <c r="K6033" s="20">
        <v>0.45</v>
      </c>
      <c r="L6033" s="20">
        <v>0.55000000000000004</v>
      </c>
      <c r="M6033" t="str">
        <f>_xlfn.XLOOKUP(Production_Downtime_Cleaned[[#This Row],[machine_id]],Machine_master[machine_id],Machine_master[department])</f>
        <v>Stamping</v>
      </c>
    </row>
    <row r="6034" spans="1:13">
      <c r="A6034" s="19">
        <v>45909</v>
      </c>
      <c r="B6034" t="s">
        <v>20</v>
      </c>
      <c r="C6034" t="s">
        <v>18</v>
      </c>
      <c r="D6034">
        <v>8</v>
      </c>
      <c r="E6034">
        <v>0</v>
      </c>
      <c r="F6034">
        <v>8</v>
      </c>
      <c r="G6034">
        <v>4721</v>
      </c>
      <c r="H6034" t="s">
        <v>15</v>
      </c>
      <c r="I6034">
        <v>0</v>
      </c>
      <c r="J6034" t="s">
        <v>16</v>
      </c>
      <c r="K6034" s="20">
        <v>0</v>
      </c>
      <c r="L6034" s="20">
        <v>1</v>
      </c>
      <c r="M6034" t="str">
        <f>_xlfn.XLOOKUP(Production_Downtime_Cleaned[[#This Row],[machine_id]],Machine_master[machine_id],Machine_master[department])</f>
        <v>Stamping</v>
      </c>
    </row>
    <row r="6035" spans="1:13">
      <c r="A6035" s="19">
        <v>45909</v>
      </c>
      <c r="B6035" t="s">
        <v>21</v>
      </c>
      <c r="C6035" t="s">
        <v>14</v>
      </c>
      <c r="D6035">
        <v>8</v>
      </c>
      <c r="E6035">
        <v>0</v>
      </c>
      <c r="F6035">
        <v>8</v>
      </c>
      <c r="G6035">
        <v>786</v>
      </c>
      <c r="H6035" t="s">
        <v>15</v>
      </c>
      <c r="I6035">
        <v>0</v>
      </c>
      <c r="J6035" t="s">
        <v>16</v>
      </c>
      <c r="K6035" s="20">
        <v>0</v>
      </c>
      <c r="L6035" s="20">
        <v>1</v>
      </c>
      <c r="M6035" t="str">
        <f>_xlfn.XLOOKUP(Production_Downtime_Cleaned[[#This Row],[machine_id]],Machine_master[machine_id],Machine_master[department])</f>
        <v>Machining</v>
      </c>
    </row>
    <row r="6036" spans="1:13">
      <c r="A6036" s="19">
        <v>45909</v>
      </c>
      <c r="B6036" t="s">
        <v>21</v>
      </c>
      <c r="C6036" t="s">
        <v>17</v>
      </c>
      <c r="D6036">
        <v>8</v>
      </c>
      <c r="E6036">
        <v>0</v>
      </c>
      <c r="F6036">
        <v>8</v>
      </c>
      <c r="G6036">
        <v>661</v>
      </c>
      <c r="H6036" t="s">
        <v>15</v>
      </c>
      <c r="I6036">
        <v>0</v>
      </c>
      <c r="J6036" t="s">
        <v>16</v>
      </c>
      <c r="K6036" s="20">
        <v>0</v>
      </c>
      <c r="L6036" s="20">
        <v>1</v>
      </c>
      <c r="M6036" t="str">
        <f>_xlfn.XLOOKUP(Production_Downtime_Cleaned[[#This Row],[machine_id]],Machine_master[machine_id],Machine_master[department])</f>
        <v>Machining</v>
      </c>
    </row>
    <row r="6037" spans="1:13">
      <c r="A6037" s="19">
        <v>45909</v>
      </c>
      <c r="B6037" t="s">
        <v>21</v>
      </c>
      <c r="C6037" t="s">
        <v>18</v>
      </c>
      <c r="D6037">
        <v>8</v>
      </c>
      <c r="E6037">
        <v>0</v>
      </c>
      <c r="F6037">
        <v>8</v>
      </c>
      <c r="G6037">
        <v>689</v>
      </c>
      <c r="H6037" t="s">
        <v>15</v>
      </c>
      <c r="I6037">
        <v>0</v>
      </c>
      <c r="J6037" t="s">
        <v>16</v>
      </c>
      <c r="K6037" s="20">
        <v>0</v>
      </c>
      <c r="L6037" s="20">
        <v>1</v>
      </c>
      <c r="M6037" t="str">
        <f>_xlfn.XLOOKUP(Production_Downtime_Cleaned[[#This Row],[machine_id]],Machine_master[machine_id],Machine_master[department])</f>
        <v>Machining</v>
      </c>
    </row>
    <row r="6038" spans="1:13">
      <c r="A6038" s="19">
        <v>45909</v>
      </c>
      <c r="B6038" t="s">
        <v>22</v>
      </c>
      <c r="C6038" t="s">
        <v>14</v>
      </c>
      <c r="D6038">
        <v>8</v>
      </c>
      <c r="E6038">
        <v>0</v>
      </c>
      <c r="F6038">
        <v>8</v>
      </c>
      <c r="G6038">
        <v>722</v>
      </c>
      <c r="H6038" t="s">
        <v>15</v>
      </c>
      <c r="I6038">
        <v>0</v>
      </c>
      <c r="J6038" t="s">
        <v>16</v>
      </c>
      <c r="K6038" s="20">
        <v>0</v>
      </c>
      <c r="L6038" s="20">
        <v>1</v>
      </c>
      <c r="M6038" t="str">
        <f>_xlfn.XLOOKUP(Production_Downtime_Cleaned[[#This Row],[machine_id]],Machine_master[machine_id],Machine_master[department])</f>
        <v>Machining</v>
      </c>
    </row>
    <row r="6039" spans="1:13">
      <c r="A6039" s="19">
        <v>45909</v>
      </c>
      <c r="B6039" t="s">
        <v>22</v>
      </c>
      <c r="C6039" t="s">
        <v>17</v>
      </c>
      <c r="D6039">
        <v>8</v>
      </c>
      <c r="E6039">
        <v>0</v>
      </c>
      <c r="F6039">
        <v>8</v>
      </c>
      <c r="G6039">
        <v>757</v>
      </c>
      <c r="H6039" t="s">
        <v>15</v>
      </c>
      <c r="I6039">
        <v>0</v>
      </c>
      <c r="J6039" t="s">
        <v>16</v>
      </c>
      <c r="K6039" s="20">
        <v>0</v>
      </c>
      <c r="L6039" s="20">
        <v>1</v>
      </c>
      <c r="M6039" t="str">
        <f>_xlfn.XLOOKUP(Production_Downtime_Cleaned[[#This Row],[machine_id]],Machine_master[machine_id],Machine_master[department])</f>
        <v>Machining</v>
      </c>
    </row>
    <row r="6040" spans="1:13">
      <c r="A6040" s="19">
        <v>45909</v>
      </c>
      <c r="B6040" t="s">
        <v>22</v>
      </c>
      <c r="C6040" t="s">
        <v>18</v>
      </c>
      <c r="D6040">
        <v>8</v>
      </c>
      <c r="E6040">
        <v>0</v>
      </c>
      <c r="F6040">
        <v>8</v>
      </c>
      <c r="G6040">
        <v>720</v>
      </c>
      <c r="H6040" t="s">
        <v>15</v>
      </c>
      <c r="I6040">
        <v>0</v>
      </c>
      <c r="J6040" t="s">
        <v>16</v>
      </c>
      <c r="K6040" s="20">
        <v>0</v>
      </c>
      <c r="L6040" s="20">
        <v>1</v>
      </c>
      <c r="M6040" t="str">
        <f>_xlfn.XLOOKUP(Production_Downtime_Cleaned[[#This Row],[machine_id]],Machine_master[machine_id],Machine_master[department])</f>
        <v>Machining</v>
      </c>
    </row>
    <row r="6041" spans="1:13">
      <c r="A6041" s="19">
        <v>45909</v>
      </c>
      <c r="B6041" t="s">
        <v>23</v>
      </c>
      <c r="C6041" t="s">
        <v>14</v>
      </c>
      <c r="D6041">
        <v>8</v>
      </c>
      <c r="E6041">
        <v>0</v>
      </c>
      <c r="F6041">
        <v>8</v>
      </c>
      <c r="G6041">
        <v>3258</v>
      </c>
      <c r="H6041" t="s">
        <v>15</v>
      </c>
      <c r="I6041">
        <v>0</v>
      </c>
      <c r="J6041" t="s">
        <v>16</v>
      </c>
      <c r="K6041" s="20">
        <v>0</v>
      </c>
      <c r="L6041" s="20">
        <v>1</v>
      </c>
      <c r="M6041" t="str">
        <f>_xlfn.XLOOKUP(Production_Downtime_Cleaned[[#This Row],[machine_id]],Machine_master[machine_id],Machine_master[department])</f>
        <v>Assembly</v>
      </c>
    </row>
    <row r="6042" spans="1:13">
      <c r="A6042" s="19">
        <v>45909</v>
      </c>
      <c r="B6042" t="s">
        <v>23</v>
      </c>
      <c r="C6042" t="s">
        <v>17</v>
      </c>
      <c r="D6042">
        <v>8</v>
      </c>
      <c r="E6042">
        <v>0</v>
      </c>
      <c r="F6042">
        <v>8</v>
      </c>
      <c r="G6042">
        <v>3391</v>
      </c>
      <c r="H6042" t="s">
        <v>15</v>
      </c>
      <c r="I6042">
        <v>0</v>
      </c>
      <c r="J6042" t="s">
        <v>16</v>
      </c>
      <c r="K6042" s="20">
        <v>0</v>
      </c>
      <c r="L6042" s="20">
        <v>1</v>
      </c>
      <c r="M6042" t="str">
        <f>_xlfn.XLOOKUP(Production_Downtime_Cleaned[[#This Row],[machine_id]],Machine_master[machine_id],Machine_master[department])</f>
        <v>Assembly</v>
      </c>
    </row>
    <row r="6043" spans="1:13">
      <c r="A6043" s="19">
        <v>45909</v>
      </c>
      <c r="B6043" t="s">
        <v>23</v>
      </c>
      <c r="C6043" t="s">
        <v>18</v>
      </c>
      <c r="D6043">
        <v>8</v>
      </c>
      <c r="E6043">
        <v>0</v>
      </c>
      <c r="F6043">
        <v>8</v>
      </c>
      <c r="G6043">
        <v>3421</v>
      </c>
      <c r="H6043" t="s">
        <v>15</v>
      </c>
      <c r="I6043">
        <v>0</v>
      </c>
      <c r="J6043" t="s">
        <v>16</v>
      </c>
      <c r="K6043" s="20">
        <v>0</v>
      </c>
      <c r="L6043" s="20">
        <v>1</v>
      </c>
      <c r="M6043" t="str">
        <f>_xlfn.XLOOKUP(Production_Downtime_Cleaned[[#This Row],[machine_id]],Machine_master[machine_id],Machine_master[department])</f>
        <v>Assembly</v>
      </c>
    </row>
    <row r="6044" spans="1:13">
      <c r="A6044" s="19">
        <v>45909</v>
      </c>
      <c r="B6044" t="s">
        <v>24</v>
      </c>
      <c r="C6044" t="s">
        <v>14</v>
      </c>
      <c r="D6044">
        <v>8</v>
      </c>
      <c r="E6044">
        <v>0</v>
      </c>
      <c r="F6044">
        <v>8</v>
      </c>
      <c r="G6044">
        <v>3335</v>
      </c>
      <c r="H6044" t="s">
        <v>15</v>
      </c>
      <c r="I6044">
        <v>0</v>
      </c>
      <c r="J6044" t="s">
        <v>16</v>
      </c>
      <c r="K6044" s="20">
        <v>0</v>
      </c>
      <c r="L6044" s="20">
        <v>1</v>
      </c>
      <c r="M6044" t="str">
        <f>_xlfn.XLOOKUP(Production_Downtime_Cleaned[[#This Row],[machine_id]],Machine_master[machine_id],Machine_master[department])</f>
        <v>Assembly</v>
      </c>
    </row>
    <row r="6045" spans="1:13">
      <c r="A6045" s="19">
        <v>45909</v>
      </c>
      <c r="B6045" t="s">
        <v>24</v>
      </c>
      <c r="C6045" t="s">
        <v>17</v>
      </c>
      <c r="D6045">
        <v>8</v>
      </c>
      <c r="E6045">
        <v>0</v>
      </c>
      <c r="F6045">
        <v>8</v>
      </c>
      <c r="G6045">
        <v>3259</v>
      </c>
      <c r="H6045" t="s">
        <v>15</v>
      </c>
      <c r="I6045">
        <v>0</v>
      </c>
      <c r="J6045" t="s">
        <v>16</v>
      </c>
      <c r="K6045" s="20">
        <v>0</v>
      </c>
      <c r="L6045" s="20">
        <v>1</v>
      </c>
      <c r="M6045" t="str">
        <f>_xlfn.XLOOKUP(Production_Downtime_Cleaned[[#This Row],[machine_id]],Machine_master[machine_id],Machine_master[department])</f>
        <v>Assembly</v>
      </c>
    </row>
    <row r="6046" spans="1:13">
      <c r="A6046" s="19">
        <v>45909</v>
      </c>
      <c r="B6046" t="s">
        <v>24</v>
      </c>
      <c r="C6046" t="s">
        <v>18</v>
      </c>
      <c r="D6046">
        <v>8</v>
      </c>
      <c r="E6046">
        <v>4.2</v>
      </c>
      <c r="F6046">
        <v>3.8</v>
      </c>
      <c r="G6046">
        <v>1572</v>
      </c>
      <c r="H6046" t="s">
        <v>27</v>
      </c>
      <c r="I6046">
        <v>11700</v>
      </c>
      <c r="J6046" t="s">
        <v>16</v>
      </c>
      <c r="K6046" s="20">
        <v>0.53</v>
      </c>
      <c r="L6046" s="20">
        <v>0.48</v>
      </c>
      <c r="M6046" t="str">
        <f>_xlfn.XLOOKUP(Production_Downtime_Cleaned[[#This Row],[machine_id]],Machine_master[machine_id],Machine_master[department])</f>
        <v>Assembly</v>
      </c>
    </row>
    <row r="6047" spans="1:13">
      <c r="A6047" s="19">
        <v>45909</v>
      </c>
      <c r="B6047" t="s">
        <v>25</v>
      </c>
      <c r="C6047" t="s">
        <v>14</v>
      </c>
      <c r="D6047">
        <v>8</v>
      </c>
      <c r="E6047">
        <v>2.8</v>
      </c>
      <c r="F6047">
        <v>5.2</v>
      </c>
      <c r="G6047">
        <v>2609</v>
      </c>
      <c r="H6047" t="s">
        <v>30</v>
      </c>
      <c r="I6047">
        <v>9100</v>
      </c>
      <c r="J6047" t="s">
        <v>16</v>
      </c>
      <c r="K6047" s="20">
        <v>0.35</v>
      </c>
      <c r="L6047" s="20">
        <v>0.65</v>
      </c>
      <c r="M6047" t="str">
        <f>_xlfn.XLOOKUP(Production_Downtime_Cleaned[[#This Row],[machine_id]],Machine_master[machine_id],Machine_master[department])</f>
        <v>Cutting</v>
      </c>
    </row>
    <row r="6048" spans="1:13">
      <c r="A6048" s="19">
        <v>45909</v>
      </c>
      <c r="B6048" t="s">
        <v>25</v>
      </c>
      <c r="C6048" t="s">
        <v>17</v>
      </c>
      <c r="D6048">
        <v>8</v>
      </c>
      <c r="E6048">
        <v>0</v>
      </c>
      <c r="F6048">
        <v>8</v>
      </c>
      <c r="G6048">
        <v>4172</v>
      </c>
      <c r="H6048" t="s">
        <v>15</v>
      </c>
      <c r="I6048">
        <v>0</v>
      </c>
      <c r="J6048" t="s">
        <v>16</v>
      </c>
      <c r="K6048" s="20">
        <v>0</v>
      </c>
      <c r="L6048" s="20">
        <v>1</v>
      </c>
      <c r="M6048" t="str">
        <f>_xlfn.XLOOKUP(Production_Downtime_Cleaned[[#This Row],[machine_id]],Machine_master[machine_id],Machine_master[department])</f>
        <v>Cutting</v>
      </c>
    </row>
    <row r="6049" spans="1:13">
      <c r="A6049" s="19">
        <v>45909</v>
      </c>
      <c r="B6049" t="s">
        <v>25</v>
      </c>
      <c r="C6049" t="s">
        <v>18</v>
      </c>
      <c r="D6049">
        <v>8</v>
      </c>
      <c r="E6049">
        <v>0</v>
      </c>
      <c r="F6049">
        <v>8</v>
      </c>
      <c r="G6049">
        <v>3562</v>
      </c>
      <c r="H6049" t="s">
        <v>15</v>
      </c>
      <c r="I6049">
        <v>0</v>
      </c>
      <c r="J6049" t="s">
        <v>16</v>
      </c>
      <c r="K6049" s="20">
        <v>0</v>
      </c>
      <c r="L6049" s="20">
        <v>1</v>
      </c>
      <c r="M6049" t="str">
        <f>_xlfn.XLOOKUP(Production_Downtime_Cleaned[[#This Row],[machine_id]],Machine_master[machine_id],Machine_master[department])</f>
        <v>Cutting</v>
      </c>
    </row>
    <row r="6050" spans="1:13">
      <c r="A6050" s="19">
        <v>45910</v>
      </c>
      <c r="B6050" t="s">
        <v>13</v>
      </c>
      <c r="C6050" t="s">
        <v>14</v>
      </c>
      <c r="D6050">
        <v>8</v>
      </c>
      <c r="E6050">
        <v>0</v>
      </c>
      <c r="F6050">
        <v>8</v>
      </c>
      <c r="G6050">
        <v>5372</v>
      </c>
      <c r="H6050" t="s">
        <v>15</v>
      </c>
      <c r="I6050">
        <v>0</v>
      </c>
      <c r="J6050" t="s">
        <v>16</v>
      </c>
      <c r="K6050" s="20">
        <v>0</v>
      </c>
      <c r="L6050" s="20">
        <v>1</v>
      </c>
      <c r="M6050" t="str">
        <f>_xlfn.XLOOKUP(Production_Downtime_Cleaned[[#This Row],[machine_id]],Machine_master[machine_id],Machine_master[department])</f>
        <v>Stamping</v>
      </c>
    </row>
    <row r="6051" spans="1:13">
      <c r="A6051" s="19">
        <v>45910</v>
      </c>
      <c r="B6051" t="s">
        <v>13</v>
      </c>
      <c r="C6051" t="s">
        <v>17</v>
      </c>
      <c r="D6051">
        <v>8</v>
      </c>
      <c r="E6051">
        <v>3.5</v>
      </c>
      <c r="F6051">
        <v>4.5</v>
      </c>
      <c r="G6051">
        <v>2667</v>
      </c>
      <c r="H6051" t="s">
        <v>29</v>
      </c>
      <c r="I6051">
        <v>10300</v>
      </c>
      <c r="J6051" t="s">
        <v>16</v>
      </c>
      <c r="K6051" s="20">
        <v>0.44</v>
      </c>
      <c r="L6051" s="20">
        <v>0.56000000000000005</v>
      </c>
      <c r="M6051" t="str">
        <f>_xlfn.XLOOKUP(Production_Downtime_Cleaned[[#This Row],[machine_id]],Machine_master[machine_id],Machine_master[department])</f>
        <v>Stamping</v>
      </c>
    </row>
    <row r="6052" spans="1:13">
      <c r="A6052" s="19">
        <v>45910</v>
      </c>
      <c r="B6052" t="s">
        <v>13</v>
      </c>
      <c r="C6052" t="s">
        <v>18</v>
      </c>
      <c r="D6052">
        <v>8</v>
      </c>
      <c r="E6052">
        <v>0</v>
      </c>
      <c r="F6052">
        <v>8</v>
      </c>
      <c r="G6052">
        <v>5004</v>
      </c>
      <c r="H6052" t="s">
        <v>15</v>
      </c>
      <c r="I6052">
        <v>0</v>
      </c>
      <c r="J6052" t="s">
        <v>16</v>
      </c>
      <c r="K6052" s="20">
        <v>0</v>
      </c>
      <c r="L6052" s="20">
        <v>1</v>
      </c>
      <c r="M6052" t="str">
        <f>_xlfn.XLOOKUP(Production_Downtime_Cleaned[[#This Row],[machine_id]],Machine_master[machine_id],Machine_master[department])</f>
        <v>Stamping</v>
      </c>
    </row>
    <row r="6053" spans="1:13">
      <c r="A6053" s="19">
        <v>45910</v>
      </c>
      <c r="B6053" t="s">
        <v>19</v>
      </c>
      <c r="C6053" t="s">
        <v>14</v>
      </c>
      <c r="D6053">
        <v>8</v>
      </c>
      <c r="E6053">
        <v>5.7</v>
      </c>
      <c r="F6053">
        <v>2.2999999999999998</v>
      </c>
      <c r="G6053">
        <v>1573</v>
      </c>
      <c r="H6053" t="s">
        <v>27</v>
      </c>
      <c r="I6053">
        <v>5200</v>
      </c>
      <c r="J6053" t="s">
        <v>16</v>
      </c>
      <c r="K6053" s="20">
        <v>0.71</v>
      </c>
      <c r="L6053" s="20">
        <v>0.28999999999999998</v>
      </c>
      <c r="M6053" t="str">
        <f>_xlfn.XLOOKUP(Production_Downtime_Cleaned[[#This Row],[machine_id]],Machine_master[machine_id],Machine_master[department])</f>
        <v>Stamping</v>
      </c>
    </row>
    <row r="6054" spans="1:13">
      <c r="A6054" s="19">
        <v>45910</v>
      </c>
      <c r="B6054" t="s">
        <v>19</v>
      </c>
      <c r="C6054" t="s">
        <v>17</v>
      </c>
      <c r="D6054">
        <v>8</v>
      </c>
      <c r="E6054">
        <v>0</v>
      </c>
      <c r="F6054">
        <v>8</v>
      </c>
      <c r="G6054">
        <v>5243</v>
      </c>
      <c r="H6054" t="s">
        <v>15</v>
      </c>
      <c r="I6054">
        <v>0</v>
      </c>
      <c r="J6054" t="s">
        <v>16</v>
      </c>
      <c r="K6054" s="20">
        <v>0</v>
      </c>
      <c r="L6054" s="20">
        <v>1</v>
      </c>
      <c r="M6054" t="str">
        <f>_xlfn.XLOOKUP(Production_Downtime_Cleaned[[#This Row],[machine_id]],Machine_master[machine_id],Machine_master[department])</f>
        <v>Stamping</v>
      </c>
    </row>
    <row r="6055" spans="1:13">
      <c r="A6055" s="19">
        <v>45910</v>
      </c>
      <c r="B6055" t="s">
        <v>19</v>
      </c>
      <c r="C6055" t="s">
        <v>18</v>
      </c>
      <c r="D6055">
        <v>8</v>
      </c>
      <c r="E6055">
        <v>0</v>
      </c>
      <c r="F6055">
        <v>8</v>
      </c>
      <c r="G6055">
        <v>5217</v>
      </c>
      <c r="H6055" t="s">
        <v>15</v>
      </c>
      <c r="I6055">
        <v>0</v>
      </c>
      <c r="J6055" t="s">
        <v>16</v>
      </c>
      <c r="K6055" s="20">
        <v>0</v>
      </c>
      <c r="L6055" s="20">
        <v>1</v>
      </c>
      <c r="M6055" t="str">
        <f>_xlfn.XLOOKUP(Production_Downtime_Cleaned[[#This Row],[machine_id]],Machine_master[machine_id],Machine_master[department])</f>
        <v>Stamping</v>
      </c>
    </row>
    <row r="6056" spans="1:13">
      <c r="A6056" s="19">
        <v>45910</v>
      </c>
      <c r="B6056" t="s">
        <v>20</v>
      </c>
      <c r="C6056" t="s">
        <v>14</v>
      </c>
      <c r="D6056">
        <v>8</v>
      </c>
      <c r="E6056">
        <v>6.6</v>
      </c>
      <c r="F6056">
        <v>1.4</v>
      </c>
      <c r="G6056">
        <v>771</v>
      </c>
      <c r="H6056" t="s">
        <v>30</v>
      </c>
      <c r="I6056">
        <v>6200</v>
      </c>
      <c r="J6056" t="s">
        <v>16</v>
      </c>
      <c r="K6056" s="20">
        <v>0.83</v>
      </c>
      <c r="L6056" s="20">
        <v>0.18</v>
      </c>
      <c r="M6056" t="str">
        <f>_xlfn.XLOOKUP(Production_Downtime_Cleaned[[#This Row],[machine_id]],Machine_master[machine_id],Machine_master[department])</f>
        <v>Stamping</v>
      </c>
    </row>
    <row r="6057" spans="1:13">
      <c r="A6057" s="19">
        <v>45910</v>
      </c>
      <c r="B6057" t="s">
        <v>20</v>
      </c>
      <c r="C6057" t="s">
        <v>17</v>
      </c>
      <c r="D6057">
        <v>8</v>
      </c>
      <c r="E6057">
        <v>0</v>
      </c>
      <c r="F6057">
        <v>8</v>
      </c>
      <c r="G6057">
        <v>4851</v>
      </c>
      <c r="H6057" t="s">
        <v>15</v>
      </c>
      <c r="I6057">
        <v>0</v>
      </c>
      <c r="J6057" t="s">
        <v>16</v>
      </c>
      <c r="K6057" s="20">
        <v>0</v>
      </c>
      <c r="L6057" s="20">
        <v>1</v>
      </c>
      <c r="M6057" t="str">
        <f>_xlfn.XLOOKUP(Production_Downtime_Cleaned[[#This Row],[machine_id]],Machine_master[machine_id],Machine_master[department])</f>
        <v>Stamping</v>
      </c>
    </row>
    <row r="6058" spans="1:13">
      <c r="A6058" s="19">
        <v>45910</v>
      </c>
      <c r="B6058" t="s">
        <v>20</v>
      </c>
      <c r="C6058" t="s">
        <v>18</v>
      </c>
      <c r="D6058">
        <v>8</v>
      </c>
      <c r="E6058">
        <v>6</v>
      </c>
      <c r="F6058">
        <v>2</v>
      </c>
      <c r="G6058">
        <v>1060</v>
      </c>
      <c r="H6058" t="s">
        <v>30</v>
      </c>
      <c r="I6058">
        <v>2800</v>
      </c>
      <c r="J6058" t="s">
        <v>16</v>
      </c>
      <c r="K6058" s="20">
        <v>0.75</v>
      </c>
      <c r="L6058" s="20">
        <v>0.25</v>
      </c>
      <c r="M6058" t="str">
        <f>_xlfn.XLOOKUP(Production_Downtime_Cleaned[[#This Row],[machine_id]],Machine_master[machine_id],Machine_master[department])</f>
        <v>Stamping</v>
      </c>
    </row>
    <row r="6059" spans="1:13">
      <c r="A6059" s="19">
        <v>45910</v>
      </c>
      <c r="B6059" t="s">
        <v>21</v>
      </c>
      <c r="C6059" t="s">
        <v>14</v>
      </c>
      <c r="D6059">
        <v>8</v>
      </c>
      <c r="E6059">
        <v>5.2</v>
      </c>
      <c r="F6059">
        <v>2.8</v>
      </c>
      <c r="G6059">
        <v>256</v>
      </c>
      <c r="H6059" t="s">
        <v>28</v>
      </c>
      <c r="I6059">
        <v>13800</v>
      </c>
      <c r="J6059" t="s">
        <v>16</v>
      </c>
      <c r="K6059" s="20">
        <v>0.65</v>
      </c>
      <c r="L6059" s="20">
        <v>0.35</v>
      </c>
      <c r="M6059" t="str">
        <f>_xlfn.XLOOKUP(Production_Downtime_Cleaned[[#This Row],[machine_id]],Machine_master[machine_id],Machine_master[department])</f>
        <v>Machining</v>
      </c>
    </row>
    <row r="6060" spans="1:13">
      <c r="A6060" s="19">
        <v>45910</v>
      </c>
      <c r="B6060" t="s">
        <v>21</v>
      </c>
      <c r="C6060" t="s">
        <v>17</v>
      </c>
      <c r="D6060">
        <v>8</v>
      </c>
      <c r="E6060">
        <v>5.9</v>
      </c>
      <c r="F6060">
        <v>2.1</v>
      </c>
      <c r="G6060">
        <v>186</v>
      </c>
      <c r="H6060" t="s">
        <v>28</v>
      </c>
      <c r="I6060">
        <v>7400</v>
      </c>
      <c r="J6060" t="s">
        <v>16</v>
      </c>
      <c r="K6060" s="20">
        <v>0.74</v>
      </c>
      <c r="L6060" s="20">
        <v>0.26</v>
      </c>
      <c r="M6060" t="str">
        <f>_xlfn.XLOOKUP(Production_Downtime_Cleaned[[#This Row],[machine_id]],Machine_master[machine_id],Machine_master[department])</f>
        <v>Machining</v>
      </c>
    </row>
    <row r="6061" spans="1:13">
      <c r="A6061" s="19">
        <v>45910</v>
      </c>
      <c r="B6061" t="s">
        <v>21</v>
      </c>
      <c r="C6061" t="s">
        <v>18</v>
      </c>
      <c r="D6061">
        <v>8</v>
      </c>
      <c r="E6061">
        <v>4.7</v>
      </c>
      <c r="F6061">
        <v>3.3</v>
      </c>
      <c r="G6061">
        <v>303</v>
      </c>
      <c r="H6061" t="s">
        <v>29</v>
      </c>
      <c r="I6061">
        <v>7100</v>
      </c>
      <c r="J6061" t="s">
        <v>16</v>
      </c>
      <c r="K6061" s="20">
        <v>0.59</v>
      </c>
      <c r="L6061" s="20">
        <v>0.41</v>
      </c>
      <c r="M6061" t="str">
        <f>_xlfn.XLOOKUP(Production_Downtime_Cleaned[[#This Row],[machine_id]],Machine_master[machine_id],Machine_master[department])</f>
        <v>Machining</v>
      </c>
    </row>
    <row r="6062" spans="1:13">
      <c r="A6062" s="19">
        <v>45910</v>
      </c>
      <c r="B6062" t="s">
        <v>22</v>
      </c>
      <c r="C6062" t="s">
        <v>14</v>
      </c>
      <c r="D6062">
        <v>8</v>
      </c>
      <c r="E6062">
        <v>0</v>
      </c>
      <c r="F6062">
        <v>8</v>
      </c>
      <c r="G6062">
        <v>736</v>
      </c>
      <c r="H6062" t="s">
        <v>15</v>
      </c>
      <c r="I6062">
        <v>0</v>
      </c>
      <c r="J6062" t="s">
        <v>16</v>
      </c>
      <c r="K6062" s="20">
        <v>0</v>
      </c>
      <c r="L6062" s="20">
        <v>1</v>
      </c>
      <c r="M6062" t="str">
        <f>_xlfn.XLOOKUP(Production_Downtime_Cleaned[[#This Row],[machine_id]],Machine_master[machine_id],Machine_master[department])</f>
        <v>Machining</v>
      </c>
    </row>
    <row r="6063" spans="1:13">
      <c r="A6063" s="19">
        <v>45910</v>
      </c>
      <c r="B6063" t="s">
        <v>22</v>
      </c>
      <c r="C6063" t="s">
        <v>17</v>
      </c>
      <c r="D6063">
        <v>8</v>
      </c>
      <c r="E6063">
        <v>0</v>
      </c>
      <c r="F6063">
        <v>8</v>
      </c>
      <c r="G6063">
        <v>642</v>
      </c>
      <c r="H6063" t="s">
        <v>15</v>
      </c>
      <c r="I6063">
        <v>0</v>
      </c>
      <c r="J6063" t="s">
        <v>16</v>
      </c>
      <c r="K6063" s="20">
        <v>0</v>
      </c>
      <c r="L6063" s="20">
        <v>1</v>
      </c>
      <c r="M6063" t="str">
        <f>_xlfn.XLOOKUP(Production_Downtime_Cleaned[[#This Row],[machine_id]],Machine_master[machine_id],Machine_master[department])</f>
        <v>Machining</v>
      </c>
    </row>
    <row r="6064" spans="1:13">
      <c r="A6064" s="19">
        <v>45910</v>
      </c>
      <c r="B6064" t="s">
        <v>22</v>
      </c>
      <c r="C6064" t="s">
        <v>18</v>
      </c>
      <c r="D6064">
        <v>8</v>
      </c>
      <c r="E6064">
        <v>0</v>
      </c>
      <c r="F6064">
        <v>8</v>
      </c>
      <c r="G6064">
        <v>664</v>
      </c>
      <c r="H6064" t="s">
        <v>15</v>
      </c>
      <c r="I6064">
        <v>0</v>
      </c>
      <c r="J6064" t="s">
        <v>16</v>
      </c>
      <c r="K6064" s="20">
        <v>0</v>
      </c>
      <c r="L6064" s="20">
        <v>1</v>
      </c>
      <c r="M6064" t="str">
        <f>_xlfn.XLOOKUP(Production_Downtime_Cleaned[[#This Row],[machine_id]],Machine_master[machine_id],Machine_master[department])</f>
        <v>Machining</v>
      </c>
    </row>
    <row r="6065" spans="1:13">
      <c r="A6065" s="19">
        <v>45910</v>
      </c>
      <c r="B6065" t="s">
        <v>23</v>
      </c>
      <c r="C6065" t="s">
        <v>14</v>
      </c>
      <c r="D6065">
        <v>8</v>
      </c>
      <c r="E6065">
        <v>3.6</v>
      </c>
      <c r="F6065">
        <v>4.4000000000000004</v>
      </c>
      <c r="G6065">
        <v>1859</v>
      </c>
      <c r="H6065" t="s">
        <v>27</v>
      </c>
      <c r="I6065">
        <v>9400</v>
      </c>
      <c r="J6065" t="s">
        <v>16</v>
      </c>
      <c r="K6065" s="20">
        <v>0.45</v>
      </c>
      <c r="L6065" s="20">
        <v>0.55000000000000004</v>
      </c>
      <c r="M6065" t="str">
        <f>_xlfn.XLOOKUP(Production_Downtime_Cleaned[[#This Row],[machine_id]],Machine_master[machine_id],Machine_master[department])</f>
        <v>Assembly</v>
      </c>
    </row>
    <row r="6066" spans="1:13">
      <c r="A6066" s="19">
        <v>45910</v>
      </c>
      <c r="B6066" t="s">
        <v>23</v>
      </c>
      <c r="C6066" t="s">
        <v>17</v>
      </c>
      <c r="D6066">
        <v>8</v>
      </c>
      <c r="E6066">
        <v>0</v>
      </c>
      <c r="F6066">
        <v>8</v>
      </c>
      <c r="G6066">
        <v>3182</v>
      </c>
      <c r="H6066" t="s">
        <v>15</v>
      </c>
      <c r="I6066">
        <v>0</v>
      </c>
      <c r="J6066" t="s">
        <v>16</v>
      </c>
      <c r="K6066" s="20">
        <v>0</v>
      </c>
      <c r="L6066" s="20">
        <v>1</v>
      </c>
      <c r="M6066" t="str">
        <f>_xlfn.XLOOKUP(Production_Downtime_Cleaned[[#This Row],[machine_id]],Machine_master[machine_id],Machine_master[department])</f>
        <v>Assembly</v>
      </c>
    </row>
    <row r="6067" spans="1:13">
      <c r="A6067" s="19">
        <v>45910</v>
      </c>
      <c r="B6067" t="s">
        <v>23</v>
      </c>
      <c r="C6067" t="s">
        <v>18</v>
      </c>
      <c r="D6067">
        <v>8</v>
      </c>
      <c r="E6067">
        <v>5.5</v>
      </c>
      <c r="F6067">
        <v>2.5</v>
      </c>
      <c r="G6067">
        <v>941</v>
      </c>
      <c r="H6067" t="s">
        <v>27</v>
      </c>
      <c r="I6067">
        <v>4700</v>
      </c>
      <c r="J6067" t="s">
        <v>16</v>
      </c>
      <c r="K6067" s="20">
        <v>0.69</v>
      </c>
      <c r="L6067" s="20">
        <v>0.31</v>
      </c>
      <c r="M6067" t="str">
        <f>_xlfn.XLOOKUP(Production_Downtime_Cleaned[[#This Row],[machine_id]],Machine_master[machine_id],Machine_master[department])</f>
        <v>Assembly</v>
      </c>
    </row>
    <row r="6068" spans="1:13">
      <c r="A6068" s="19">
        <v>45910</v>
      </c>
      <c r="B6068" t="s">
        <v>24</v>
      </c>
      <c r="C6068" t="s">
        <v>14</v>
      </c>
      <c r="D6068">
        <v>8</v>
      </c>
      <c r="E6068">
        <v>0</v>
      </c>
      <c r="F6068">
        <v>8</v>
      </c>
      <c r="G6068">
        <v>3216</v>
      </c>
      <c r="H6068" t="s">
        <v>15</v>
      </c>
      <c r="I6068">
        <v>0</v>
      </c>
      <c r="J6068" t="s">
        <v>16</v>
      </c>
      <c r="K6068" s="20">
        <v>0</v>
      </c>
      <c r="L6068" s="20">
        <v>1</v>
      </c>
      <c r="M6068" t="str">
        <f>_xlfn.XLOOKUP(Production_Downtime_Cleaned[[#This Row],[machine_id]],Machine_master[machine_id],Machine_master[department])</f>
        <v>Assembly</v>
      </c>
    </row>
    <row r="6069" spans="1:13">
      <c r="A6069" s="19">
        <v>45910</v>
      </c>
      <c r="B6069" t="s">
        <v>24</v>
      </c>
      <c r="C6069" t="s">
        <v>17</v>
      </c>
      <c r="D6069">
        <v>8</v>
      </c>
      <c r="E6069">
        <v>0</v>
      </c>
      <c r="F6069">
        <v>8</v>
      </c>
      <c r="G6069">
        <v>3314</v>
      </c>
      <c r="H6069" t="s">
        <v>15</v>
      </c>
      <c r="I6069">
        <v>0</v>
      </c>
      <c r="J6069" t="s">
        <v>16</v>
      </c>
      <c r="K6069" s="20">
        <v>0</v>
      </c>
      <c r="L6069" s="20">
        <v>1</v>
      </c>
      <c r="M6069" t="str">
        <f>_xlfn.XLOOKUP(Production_Downtime_Cleaned[[#This Row],[machine_id]],Machine_master[machine_id],Machine_master[department])</f>
        <v>Assembly</v>
      </c>
    </row>
    <row r="6070" spans="1:13">
      <c r="A6070" s="19">
        <v>45910</v>
      </c>
      <c r="B6070" t="s">
        <v>24</v>
      </c>
      <c r="C6070" t="s">
        <v>18</v>
      </c>
      <c r="D6070">
        <v>8</v>
      </c>
      <c r="E6070">
        <v>5.2</v>
      </c>
      <c r="F6070">
        <v>2.8</v>
      </c>
      <c r="G6070">
        <v>1234</v>
      </c>
      <c r="H6070" t="s">
        <v>27</v>
      </c>
      <c r="I6070">
        <v>13000</v>
      </c>
      <c r="J6070" t="s">
        <v>16</v>
      </c>
      <c r="K6070" s="20">
        <v>0.65</v>
      </c>
      <c r="L6070" s="20">
        <v>0.35</v>
      </c>
      <c r="M6070" t="str">
        <f>_xlfn.XLOOKUP(Production_Downtime_Cleaned[[#This Row],[machine_id]],Machine_master[machine_id],Machine_master[department])</f>
        <v>Assembly</v>
      </c>
    </row>
    <row r="6071" spans="1:13">
      <c r="A6071" s="19">
        <v>45910</v>
      </c>
      <c r="B6071" t="s">
        <v>25</v>
      </c>
      <c r="C6071" t="s">
        <v>14</v>
      </c>
      <c r="D6071">
        <v>8</v>
      </c>
      <c r="E6071">
        <v>0</v>
      </c>
      <c r="F6071">
        <v>8</v>
      </c>
      <c r="G6071">
        <v>4290</v>
      </c>
      <c r="H6071" t="s">
        <v>15</v>
      </c>
      <c r="I6071">
        <v>0</v>
      </c>
      <c r="J6071" t="s">
        <v>16</v>
      </c>
      <c r="K6071" s="20">
        <v>0</v>
      </c>
      <c r="L6071" s="20">
        <v>1</v>
      </c>
      <c r="M6071" t="str">
        <f>_xlfn.XLOOKUP(Production_Downtime_Cleaned[[#This Row],[machine_id]],Machine_master[machine_id],Machine_master[department])</f>
        <v>Cutting</v>
      </c>
    </row>
    <row r="6072" spans="1:13">
      <c r="A6072" s="19">
        <v>45910</v>
      </c>
      <c r="B6072" t="s">
        <v>25</v>
      </c>
      <c r="C6072" t="s">
        <v>17</v>
      </c>
      <c r="D6072">
        <v>8</v>
      </c>
      <c r="E6072">
        <v>2</v>
      </c>
      <c r="F6072">
        <v>6</v>
      </c>
      <c r="G6072">
        <v>2818</v>
      </c>
      <c r="H6072" t="s">
        <v>28</v>
      </c>
      <c r="I6072">
        <v>8500</v>
      </c>
      <c r="J6072" t="s">
        <v>16</v>
      </c>
      <c r="K6072" s="20">
        <v>0.25</v>
      </c>
      <c r="L6072" s="20">
        <v>0.75</v>
      </c>
      <c r="M6072" t="str">
        <f>_xlfn.XLOOKUP(Production_Downtime_Cleaned[[#This Row],[machine_id]],Machine_master[machine_id],Machine_master[department])</f>
        <v>Cutting</v>
      </c>
    </row>
    <row r="6073" spans="1:13">
      <c r="A6073" s="19">
        <v>45910</v>
      </c>
      <c r="B6073" t="s">
        <v>25</v>
      </c>
      <c r="C6073" t="s">
        <v>18</v>
      </c>
      <c r="D6073">
        <v>8</v>
      </c>
      <c r="E6073">
        <v>0</v>
      </c>
      <c r="F6073">
        <v>8</v>
      </c>
      <c r="G6073">
        <v>3911</v>
      </c>
      <c r="H6073" t="s">
        <v>15</v>
      </c>
      <c r="I6073">
        <v>0</v>
      </c>
      <c r="J6073" t="s">
        <v>16</v>
      </c>
      <c r="K6073" s="20">
        <v>0</v>
      </c>
      <c r="L6073" s="20">
        <v>1</v>
      </c>
      <c r="M6073" t="str">
        <f>_xlfn.XLOOKUP(Production_Downtime_Cleaned[[#This Row],[machine_id]],Machine_master[machine_id],Machine_master[department])</f>
        <v>Cutting</v>
      </c>
    </row>
    <row r="6074" spans="1:13">
      <c r="A6074" s="19">
        <v>45911</v>
      </c>
      <c r="B6074" t="s">
        <v>13</v>
      </c>
      <c r="C6074" t="s">
        <v>14</v>
      </c>
      <c r="D6074">
        <v>8</v>
      </c>
      <c r="E6074">
        <v>4.5</v>
      </c>
      <c r="F6074">
        <v>3.5</v>
      </c>
      <c r="G6074">
        <v>2086</v>
      </c>
      <c r="H6074" t="s">
        <v>31</v>
      </c>
      <c r="I6074">
        <v>12800</v>
      </c>
      <c r="J6074" t="s">
        <v>16</v>
      </c>
      <c r="K6074" s="20">
        <v>0.56000000000000005</v>
      </c>
      <c r="L6074" s="20">
        <v>0.44</v>
      </c>
      <c r="M6074" t="str">
        <f>_xlfn.XLOOKUP(Production_Downtime_Cleaned[[#This Row],[machine_id]],Machine_master[machine_id],Machine_master[department])</f>
        <v>Stamping</v>
      </c>
    </row>
    <row r="6075" spans="1:13">
      <c r="A6075" s="19">
        <v>45911</v>
      </c>
      <c r="B6075" t="s">
        <v>13</v>
      </c>
      <c r="C6075" t="s">
        <v>17</v>
      </c>
      <c r="D6075">
        <v>8</v>
      </c>
      <c r="E6075">
        <v>0</v>
      </c>
      <c r="F6075">
        <v>8</v>
      </c>
      <c r="G6075">
        <v>5290</v>
      </c>
      <c r="H6075" t="s">
        <v>15</v>
      </c>
      <c r="I6075">
        <v>0</v>
      </c>
      <c r="J6075" t="s">
        <v>16</v>
      </c>
      <c r="K6075" s="20">
        <v>0</v>
      </c>
      <c r="L6075" s="20">
        <v>1</v>
      </c>
      <c r="M6075" t="str">
        <f>_xlfn.XLOOKUP(Production_Downtime_Cleaned[[#This Row],[machine_id]],Machine_master[machine_id],Machine_master[department])</f>
        <v>Stamping</v>
      </c>
    </row>
    <row r="6076" spans="1:13">
      <c r="A6076" s="19">
        <v>45911</v>
      </c>
      <c r="B6076" t="s">
        <v>13</v>
      </c>
      <c r="C6076" t="s">
        <v>18</v>
      </c>
      <c r="D6076">
        <v>8</v>
      </c>
      <c r="E6076">
        <v>0</v>
      </c>
      <c r="F6076">
        <v>8</v>
      </c>
      <c r="G6076">
        <v>5087</v>
      </c>
      <c r="H6076" t="s">
        <v>15</v>
      </c>
      <c r="I6076">
        <v>0</v>
      </c>
      <c r="J6076" t="s">
        <v>16</v>
      </c>
      <c r="K6076" s="20">
        <v>0</v>
      </c>
      <c r="L6076" s="20">
        <v>1</v>
      </c>
      <c r="M6076" t="str">
        <f>_xlfn.XLOOKUP(Production_Downtime_Cleaned[[#This Row],[machine_id]],Machine_master[machine_id],Machine_master[department])</f>
        <v>Stamping</v>
      </c>
    </row>
    <row r="6077" spans="1:13">
      <c r="A6077" s="19">
        <v>45911</v>
      </c>
      <c r="B6077" t="s">
        <v>19</v>
      </c>
      <c r="C6077" t="s">
        <v>14</v>
      </c>
      <c r="D6077">
        <v>8</v>
      </c>
      <c r="E6077">
        <v>0</v>
      </c>
      <c r="F6077">
        <v>8</v>
      </c>
      <c r="G6077">
        <v>4636</v>
      </c>
      <c r="H6077" t="s">
        <v>15</v>
      </c>
      <c r="I6077">
        <v>0</v>
      </c>
      <c r="J6077" t="s">
        <v>16</v>
      </c>
      <c r="K6077" s="20">
        <v>0</v>
      </c>
      <c r="L6077" s="20">
        <v>1</v>
      </c>
      <c r="M6077" t="str">
        <f>_xlfn.XLOOKUP(Production_Downtime_Cleaned[[#This Row],[machine_id]],Machine_master[machine_id],Machine_master[department])</f>
        <v>Stamping</v>
      </c>
    </row>
    <row r="6078" spans="1:13">
      <c r="A6078" s="19">
        <v>45911</v>
      </c>
      <c r="B6078" t="s">
        <v>19</v>
      </c>
      <c r="C6078" t="s">
        <v>17</v>
      </c>
      <c r="D6078">
        <v>8</v>
      </c>
      <c r="E6078">
        <v>0</v>
      </c>
      <c r="F6078">
        <v>8</v>
      </c>
      <c r="G6078">
        <v>5203</v>
      </c>
      <c r="H6078" t="s">
        <v>15</v>
      </c>
      <c r="I6078">
        <v>0</v>
      </c>
      <c r="J6078" t="s">
        <v>16</v>
      </c>
      <c r="K6078" s="20">
        <v>0</v>
      </c>
      <c r="L6078" s="20">
        <v>1</v>
      </c>
      <c r="M6078" t="str">
        <f>_xlfn.XLOOKUP(Production_Downtime_Cleaned[[#This Row],[machine_id]],Machine_master[machine_id],Machine_master[department])</f>
        <v>Stamping</v>
      </c>
    </row>
    <row r="6079" spans="1:13">
      <c r="A6079" s="19">
        <v>45911</v>
      </c>
      <c r="B6079" t="s">
        <v>19</v>
      </c>
      <c r="C6079" t="s">
        <v>18</v>
      </c>
      <c r="D6079">
        <v>8</v>
      </c>
      <c r="E6079">
        <v>5.9</v>
      </c>
      <c r="F6079">
        <v>2.1</v>
      </c>
      <c r="G6079">
        <v>1367</v>
      </c>
      <c r="H6079" t="s">
        <v>31</v>
      </c>
      <c r="I6079">
        <v>5400</v>
      </c>
      <c r="J6079" t="s">
        <v>16</v>
      </c>
      <c r="K6079" s="20">
        <v>0.74</v>
      </c>
      <c r="L6079" s="20">
        <v>0.26</v>
      </c>
      <c r="M6079" t="str">
        <f>_xlfn.XLOOKUP(Production_Downtime_Cleaned[[#This Row],[machine_id]],Machine_master[machine_id],Machine_master[department])</f>
        <v>Stamping</v>
      </c>
    </row>
    <row r="6080" spans="1:13">
      <c r="A6080" s="19">
        <v>45911</v>
      </c>
      <c r="B6080" t="s">
        <v>20</v>
      </c>
      <c r="C6080" t="s">
        <v>14</v>
      </c>
      <c r="D6080">
        <v>8</v>
      </c>
      <c r="E6080">
        <v>0</v>
      </c>
      <c r="F6080">
        <v>8</v>
      </c>
      <c r="G6080">
        <v>4483</v>
      </c>
      <c r="H6080" t="s">
        <v>15</v>
      </c>
      <c r="I6080">
        <v>0</v>
      </c>
      <c r="J6080" t="s">
        <v>16</v>
      </c>
      <c r="K6080" s="20">
        <v>0</v>
      </c>
      <c r="L6080" s="20">
        <v>1</v>
      </c>
      <c r="M6080" t="str">
        <f>_xlfn.XLOOKUP(Production_Downtime_Cleaned[[#This Row],[machine_id]],Machine_master[machine_id],Machine_master[department])</f>
        <v>Stamping</v>
      </c>
    </row>
    <row r="6081" spans="1:13">
      <c r="A6081" s="19">
        <v>45911</v>
      </c>
      <c r="B6081" t="s">
        <v>20</v>
      </c>
      <c r="C6081" t="s">
        <v>17</v>
      </c>
      <c r="D6081">
        <v>8</v>
      </c>
      <c r="E6081">
        <v>0</v>
      </c>
      <c r="F6081">
        <v>8</v>
      </c>
      <c r="G6081">
        <v>5101</v>
      </c>
      <c r="H6081" t="s">
        <v>15</v>
      </c>
      <c r="I6081">
        <v>0</v>
      </c>
      <c r="J6081" t="s">
        <v>16</v>
      </c>
      <c r="K6081" s="20">
        <v>0</v>
      </c>
      <c r="L6081" s="20">
        <v>1</v>
      </c>
      <c r="M6081" t="str">
        <f>_xlfn.XLOOKUP(Production_Downtime_Cleaned[[#This Row],[machine_id]],Machine_master[machine_id],Machine_master[department])</f>
        <v>Stamping</v>
      </c>
    </row>
    <row r="6082" spans="1:13">
      <c r="A6082" s="19">
        <v>45911</v>
      </c>
      <c r="B6082" t="s">
        <v>20</v>
      </c>
      <c r="C6082" t="s">
        <v>18</v>
      </c>
      <c r="D6082">
        <v>8</v>
      </c>
      <c r="E6082">
        <v>5.9</v>
      </c>
      <c r="F6082">
        <v>2.1</v>
      </c>
      <c r="G6082">
        <v>1221</v>
      </c>
      <c r="H6082" t="s">
        <v>28</v>
      </c>
      <c r="I6082">
        <v>7900</v>
      </c>
      <c r="J6082" t="s">
        <v>16</v>
      </c>
      <c r="K6082" s="20">
        <v>0.74</v>
      </c>
      <c r="L6082" s="20">
        <v>0.26</v>
      </c>
      <c r="M6082" t="str">
        <f>_xlfn.XLOOKUP(Production_Downtime_Cleaned[[#This Row],[machine_id]],Machine_master[machine_id],Machine_master[department])</f>
        <v>Stamping</v>
      </c>
    </row>
    <row r="6083" spans="1:13">
      <c r="A6083" s="19">
        <v>45911</v>
      </c>
      <c r="B6083" t="s">
        <v>21</v>
      </c>
      <c r="C6083" t="s">
        <v>14</v>
      </c>
      <c r="D6083">
        <v>8</v>
      </c>
      <c r="E6083">
        <v>0</v>
      </c>
      <c r="F6083">
        <v>8</v>
      </c>
      <c r="G6083">
        <v>686</v>
      </c>
      <c r="H6083" t="s">
        <v>15</v>
      </c>
      <c r="I6083">
        <v>0</v>
      </c>
      <c r="J6083" t="s">
        <v>16</v>
      </c>
      <c r="K6083" s="20">
        <v>0</v>
      </c>
      <c r="L6083" s="20">
        <v>1</v>
      </c>
      <c r="M6083" t="str">
        <f>_xlfn.XLOOKUP(Production_Downtime_Cleaned[[#This Row],[machine_id]],Machine_master[machine_id],Machine_master[department])</f>
        <v>Machining</v>
      </c>
    </row>
    <row r="6084" spans="1:13">
      <c r="A6084" s="19">
        <v>45911</v>
      </c>
      <c r="B6084" t="s">
        <v>21</v>
      </c>
      <c r="C6084" t="s">
        <v>17</v>
      </c>
      <c r="D6084">
        <v>8</v>
      </c>
      <c r="E6084">
        <v>0</v>
      </c>
      <c r="F6084">
        <v>8</v>
      </c>
      <c r="G6084">
        <v>662</v>
      </c>
      <c r="H6084" t="s">
        <v>15</v>
      </c>
      <c r="I6084">
        <v>0</v>
      </c>
      <c r="J6084" t="s">
        <v>16</v>
      </c>
      <c r="K6084" s="20">
        <v>0</v>
      </c>
      <c r="L6084" s="20">
        <v>1</v>
      </c>
      <c r="M6084" t="str">
        <f>_xlfn.XLOOKUP(Production_Downtime_Cleaned[[#This Row],[machine_id]],Machine_master[machine_id],Machine_master[department])</f>
        <v>Machining</v>
      </c>
    </row>
    <row r="6085" spans="1:13">
      <c r="A6085" s="19">
        <v>45911</v>
      </c>
      <c r="B6085" t="s">
        <v>21</v>
      </c>
      <c r="C6085" t="s">
        <v>18</v>
      </c>
      <c r="D6085">
        <v>8</v>
      </c>
      <c r="E6085">
        <v>0.5</v>
      </c>
      <c r="F6085">
        <v>7.5</v>
      </c>
      <c r="G6085">
        <v>585</v>
      </c>
      <c r="H6085" t="s">
        <v>31</v>
      </c>
      <c r="I6085">
        <v>4400</v>
      </c>
      <c r="J6085" t="s">
        <v>16</v>
      </c>
      <c r="K6085" s="20">
        <v>0.06</v>
      </c>
      <c r="L6085" s="20">
        <v>0.94</v>
      </c>
      <c r="M6085" t="str">
        <f>_xlfn.XLOOKUP(Production_Downtime_Cleaned[[#This Row],[machine_id]],Machine_master[machine_id],Machine_master[department])</f>
        <v>Machining</v>
      </c>
    </row>
    <row r="6086" spans="1:13">
      <c r="A6086" s="19">
        <v>45911</v>
      </c>
      <c r="B6086" t="s">
        <v>22</v>
      </c>
      <c r="C6086" t="s">
        <v>14</v>
      </c>
      <c r="D6086">
        <v>8</v>
      </c>
      <c r="E6086">
        <v>0</v>
      </c>
      <c r="F6086">
        <v>8</v>
      </c>
      <c r="G6086">
        <v>681</v>
      </c>
      <c r="H6086" t="s">
        <v>15</v>
      </c>
      <c r="I6086">
        <v>0</v>
      </c>
      <c r="J6086" t="s">
        <v>16</v>
      </c>
      <c r="K6086" s="20">
        <v>0</v>
      </c>
      <c r="L6086" s="20">
        <v>1</v>
      </c>
      <c r="M6086" t="str">
        <f>_xlfn.XLOOKUP(Production_Downtime_Cleaned[[#This Row],[machine_id]],Machine_master[machine_id],Machine_master[department])</f>
        <v>Machining</v>
      </c>
    </row>
    <row r="6087" spans="1:13">
      <c r="A6087" s="19">
        <v>45911</v>
      </c>
      <c r="B6087" t="s">
        <v>22</v>
      </c>
      <c r="C6087" t="s">
        <v>17</v>
      </c>
      <c r="D6087">
        <v>8</v>
      </c>
      <c r="E6087">
        <v>0</v>
      </c>
      <c r="F6087">
        <v>8</v>
      </c>
      <c r="G6087">
        <v>777</v>
      </c>
      <c r="H6087" t="s">
        <v>15</v>
      </c>
      <c r="I6087">
        <v>0</v>
      </c>
      <c r="J6087" t="s">
        <v>16</v>
      </c>
      <c r="K6087" s="20">
        <v>0</v>
      </c>
      <c r="L6087" s="20">
        <v>1</v>
      </c>
      <c r="M6087" t="str">
        <f>_xlfn.XLOOKUP(Production_Downtime_Cleaned[[#This Row],[machine_id]],Machine_master[machine_id],Machine_master[department])</f>
        <v>Machining</v>
      </c>
    </row>
    <row r="6088" spans="1:13">
      <c r="A6088" s="19">
        <v>45911</v>
      </c>
      <c r="B6088" t="s">
        <v>22</v>
      </c>
      <c r="C6088" t="s">
        <v>18</v>
      </c>
      <c r="D6088">
        <v>8</v>
      </c>
      <c r="E6088">
        <v>0</v>
      </c>
      <c r="F6088">
        <v>8</v>
      </c>
      <c r="G6088">
        <v>682</v>
      </c>
      <c r="H6088" t="s">
        <v>15</v>
      </c>
      <c r="I6088">
        <v>0</v>
      </c>
      <c r="J6088" t="s">
        <v>16</v>
      </c>
      <c r="K6088" s="20">
        <v>0</v>
      </c>
      <c r="L6088" s="20">
        <v>1</v>
      </c>
      <c r="M6088" t="str">
        <f>_xlfn.XLOOKUP(Production_Downtime_Cleaned[[#This Row],[machine_id]],Machine_master[machine_id],Machine_master[department])</f>
        <v>Machining</v>
      </c>
    </row>
    <row r="6089" spans="1:13">
      <c r="A6089" s="19">
        <v>45911</v>
      </c>
      <c r="B6089" t="s">
        <v>23</v>
      </c>
      <c r="C6089" t="s">
        <v>14</v>
      </c>
      <c r="D6089">
        <v>8</v>
      </c>
      <c r="E6089">
        <v>0</v>
      </c>
      <c r="F6089">
        <v>8</v>
      </c>
      <c r="G6089">
        <v>3317</v>
      </c>
      <c r="H6089" t="s">
        <v>15</v>
      </c>
      <c r="I6089">
        <v>0</v>
      </c>
      <c r="J6089" t="s">
        <v>16</v>
      </c>
      <c r="K6089" s="20">
        <v>0</v>
      </c>
      <c r="L6089" s="20">
        <v>1</v>
      </c>
      <c r="M6089" t="str">
        <f>_xlfn.XLOOKUP(Production_Downtime_Cleaned[[#This Row],[machine_id]],Machine_master[machine_id],Machine_master[department])</f>
        <v>Assembly</v>
      </c>
    </row>
    <row r="6090" spans="1:13">
      <c r="A6090" s="19">
        <v>45911</v>
      </c>
      <c r="B6090" t="s">
        <v>23</v>
      </c>
      <c r="C6090" t="s">
        <v>17</v>
      </c>
      <c r="D6090">
        <v>8</v>
      </c>
      <c r="E6090">
        <v>0</v>
      </c>
      <c r="F6090">
        <v>8</v>
      </c>
      <c r="G6090">
        <v>3424</v>
      </c>
      <c r="H6090" t="s">
        <v>15</v>
      </c>
      <c r="I6090">
        <v>0</v>
      </c>
      <c r="J6090" t="s">
        <v>16</v>
      </c>
      <c r="K6090" s="20">
        <v>0</v>
      </c>
      <c r="L6090" s="20">
        <v>1</v>
      </c>
      <c r="M6090" t="str">
        <f>_xlfn.XLOOKUP(Production_Downtime_Cleaned[[#This Row],[machine_id]],Machine_master[machine_id],Machine_master[department])</f>
        <v>Assembly</v>
      </c>
    </row>
    <row r="6091" spans="1:13">
      <c r="A6091" s="19">
        <v>45911</v>
      </c>
      <c r="B6091" t="s">
        <v>23</v>
      </c>
      <c r="C6091" t="s">
        <v>18</v>
      </c>
      <c r="D6091">
        <v>8</v>
      </c>
      <c r="E6091">
        <v>3.2</v>
      </c>
      <c r="F6091">
        <v>4.8</v>
      </c>
      <c r="G6091">
        <v>2185</v>
      </c>
      <c r="H6091" t="s">
        <v>28</v>
      </c>
      <c r="I6091">
        <v>6800</v>
      </c>
      <c r="J6091" t="s">
        <v>16</v>
      </c>
      <c r="K6091" s="20">
        <v>0.4</v>
      </c>
      <c r="L6091" s="20">
        <v>0.6</v>
      </c>
      <c r="M6091" t="str">
        <f>_xlfn.XLOOKUP(Production_Downtime_Cleaned[[#This Row],[machine_id]],Machine_master[machine_id],Machine_master[department])</f>
        <v>Assembly</v>
      </c>
    </row>
    <row r="6092" spans="1:13">
      <c r="A6092" s="19">
        <v>45911</v>
      </c>
      <c r="B6092" t="s">
        <v>24</v>
      </c>
      <c r="C6092" t="s">
        <v>14</v>
      </c>
      <c r="D6092">
        <v>8</v>
      </c>
      <c r="E6092">
        <v>0</v>
      </c>
      <c r="F6092">
        <v>8</v>
      </c>
      <c r="G6092">
        <v>3538</v>
      </c>
      <c r="H6092" t="s">
        <v>15</v>
      </c>
      <c r="I6092">
        <v>0</v>
      </c>
      <c r="J6092" t="s">
        <v>16</v>
      </c>
      <c r="K6092" s="20">
        <v>0</v>
      </c>
      <c r="L6092" s="20">
        <v>1</v>
      </c>
      <c r="M6092" t="str">
        <f>_xlfn.XLOOKUP(Production_Downtime_Cleaned[[#This Row],[machine_id]],Machine_master[machine_id],Machine_master[department])</f>
        <v>Assembly</v>
      </c>
    </row>
    <row r="6093" spans="1:13">
      <c r="A6093" s="19">
        <v>45911</v>
      </c>
      <c r="B6093" t="s">
        <v>24</v>
      </c>
      <c r="C6093" t="s">
        <v>17</v>
      </c>
      <c r="D6093">
        <v>8</v>
      </c>
      <c r="E6093">
        <v>0</v>
      </c>
      <c r="F6093">
        <v>8</v>
      </c>
      <c r="G6093">
        <v>3757</v>
      </c>
      <c r="H6093" t="s">
        <v>15</v>
      </c>
      <c r="I6093">
        <v>0</v>
      </c>
      <c r="J6093" t="s">
        <v>16</v>
      </c>
      <c r="K6093" s="20">
        <v>0</v>
      </c>
      <c r="L6093" s="20">
        <v>1</v>
      </c>
      <c r="M6093" t="str">
        <f>_xlfn.XLOOKUP(Production_Downtime_Cleaned[[#This Row],[machine_id]],Machine_master[machine_id],Machine_master[department])</f>
        <v>Assembly</v>
      </c>
    </row>
    <row r="6094" spans="1:13">
      <c r="A6094" s="19">
        <v>45911</v>
      </c>
      <c r="B6094" t="s">
        <v>24</v>
      </c>
      <c r="C6094" t="s">
        <v>18</v>
      </c>
      <c r="D6094">
        <v>8</v>
      </c>
      <c r="E6094">
        <v>5.9</v>
      </c>
      <c r="F6094">
        <v>2.1</v>
      </c>
      <c r="G6094">
        <v>809</v>
      </c>
      <c r="H6094" t="s">
        <v>28</v>
      </c>
      <c r="I6094">
        <v>10000</v>
      </c>
      <c r="J6094" t="s">
        <v>16</v>
      </c>
      <c r="K6094" s="20">
        <v>0.74</v>
      </c>
      <c r="L6094" s="20">
        <v>0.26</v>
      </c>
      <c r="M6094" t="str">
        <f>_xlfn.XLOOKUP(Production_Downtime_Cleaned[[#This Row],[machine_id]],Machine_master[machine_id],Machine_master[department])</f>
        <v>Assembly</v>
      </c>
    </row>
    <row r="6095" spans="1:13">
      <c r="A6095" s="19">
        <v>45911</v>
      </c>
      <c r="B6095" t="s">
        <v>25</v>
      </c>
      <c r="C6095" t="s">
        <v>14</v>
      </c>
      <c r="D6095">
        <v>8</v>
      </c>
      <c r="E6095">
        <v>0</v>
      </c>
      <c r="F6095">
        <v>8</v>
      </c>
      <c r="G6095">
        <v>4102</v>
      </c>
      <c r="H6095" t="s">
        <v>15</v>
      </c>
      <c r="I6095">
        <v>0</v>
      </c>
      <c r="J6095" t="s">
        <v>16</v>
      </c>
      <c r="K6095" s="20">
        <v>0</v>
      </c>
      <c r="L6095" s="20">
        <v>1</v>
      </c>
      <c r="M6095" t="str">
        <f>_xlfn.XLOOKUP(Production_Downtime_Cleaned[[#This Row],[machine_id]],Machine_master[machine_id],Machine_master[department])</f>
        <v>Cutting</v>
      </c>
    </row>
    <row r="6096" spans="1:13">
      <c r="A6096" s="19">
        <v>45911</v>
      </c>
      <c r="B6096" t="s">
        <v>25</v>
      </c>
      <c r="C6096" t="s">
        <v>17</v>
      </c>
      <c r="D6096">
        <v>8</v>
      </c>
      <c r="E6096">
        <v>0</v>
      </c>
      <c r="F6096">
        <v>8</v>
      </c>
      <c r="G6096">
        <v>3767</v>
      </c>
      <c r="H6096" t="s">
        <v>15</v>
      </c>
      <c r="I6096">
        <v>0</v>
      </c>
      <c r="J6096" t="s">
        <v>16</v>
      </c>
      <c r="K6096" s="20">
        <v>0</v>
      </c>
      <c r="L6096" s="20">
        <v>1</v>
      </c>
      <c r="M6096" t="str">
        <f>_xlfn.XLOOKUP(Production_Downtime_Cleaned[[#This Row],[machine_id]],Machine_master[machine_id],Machine_master[department])</f>
        <v>Cutting</v>
      </c>
    </row>
    <row r="6097" spans="1:13">
      <c r="A6097" s="19">
        <v>45911</v>
      </c>
      <c r="B6097" t="s">
        <v>25</v>
      </c>
      <c r="C6097" t="s">
        <v>18</v>
      </c>
      <c r="D6097">
        <v>8</v>
      </c>
      <c r="E6097">
        <v>4.5</v>
      </c>
      <c r="F6097">
        <v>3.5</v>
      </c>
      <c r="G6097">
        <v>1717</v>
      </c>
      <c r="H6097" t="s">
        <v>30</v>
      </c>
      <c r="I6097">
        <v>6500</v>
      </c>
      <c r="J6097" t="s">
        <v>16</v>
      </c>
      <c r="K6097" s="20">
        <v>0.56000000000000005</v>
      </c>
      <c r="L6097" s="20">
        <v>0.44</v>
      </c>
      <c r="M6097" t="str">
        <f>_xlfn.XLOOKUP(Production_Downtime_Cleaned[[#This Row],[machine_id]],Machine_master[machine_id],Machine_master[department])</f>
        <v>Cutting</v>
      </c>
    </row>
    <row r="6098" spans="1:13">
      <c r="A6098" s="19">
        <v>45912</v>
      </c>
      <c r="B6098" t="s">
        <v>13</v>
      </c>
      <c r="C6098" t="s">
        <v>14</v>
      </c>
      <c r="D6098">
        <v>8</v>
      </c>
      <c r="E6098">
        <v>0</v>
      </c>
      <c r="F6098">
        <v>8</v>
      </c>
      <c r="G6098">
        <v>5199</v>
      </c>
      <c r="H6098" t="s">
        <v>15</v>
      </c>
      <c r="I6098">
        <v>0</v>
      </c>
      <c r="J6098" t="s">
        <v>16</v>
      </c>
      <c r="K6098" s="20">
        <v>0</v>
      </c>
      <c r="L6098" s="20">
        <v>1</v>
      </c>
      <c r="M6098" t="str">
        <f>_xlfn.XLOOKUP(Production_Downtime_Cleaned[[#This Row],[machine_id]],Machine_master[machine_id],Machine_master[department])</f>
        <v>Stamping</v>
      </c>
    </row>
    <row r="6099" spans="1:13">
      <c r="A6099" s="19">
        <v>45912</v>
      </c>
      <c r="B6099" t="s">
        <v>13</v>
      </c>
      <c r="C6099" t="s">
        <v>17</v>
      </c>
      <c r="D6099">
        <v>8</v>
      </c>
      <c r="E6099">
        <v>0</v>
      </c>
      <c r="F6099">
        <v>8</v>
      </c>
      <c r="G6099">
        <v>4981</v>
      </c>
      <c r="H6099" t="s">
        <v>15</v>
      </c>
      <c r="I6099">
        <v>0</v>
      </c>
      <c r="J6099" t="s">
        <v>16</v>
      </c>
      <c r="K6099" s="20">
        <v>0</v>
      </c>
      <c r="L6099" s="20">
        <v>1</v>
      </c>
      <c r="M6099" t="str">
        <f>_xlfn.XLOOKUP(Production_Downtime_Cleaned[[#This Row],[machine_id]],Machine_master[machine_id],Machine_master[department])</f>
        <v>Stamping</v>
      </c>
    </row>
    <row r="6100" spans="1:13">
      <c r="A6100" s="19">
        <v>45912</v>
      </c>
      <c r="B6100" t="s">
        <v>13</v>
      </c>
      <c r="C6100" t="s">
        <v>18</v>
      </c>
      <c r="D6100">
        <v>8</v>
      </c>
      <c r="E6100">
        <v>1.4</v>
      </c>
      <c r="F6100">
        <v>6.6</v>
      </c>
      <c r="G6100">
        <v>4427</v>
      </c>
      <c r="H6100" t="s">
        <v>31</v>
      </c>
      <c r="I6100">
        <v>8700</v>
      </c>
      <c r="J6100" t="s">
        <v>16</v>
      </c>
      <c r="K6100" s="20">
        <v>0.18</v>
      </c>
      <c r="L6100" s="20">
        <v>0.83</v>
      </c>
      <c r="M6100" t="str">
        <f>_xlfn.XLOOKUP(Production_Downtime_Cleaned[[#This Row],[machine_id]],Machine_master[machine_id],Machine_master[department])</f>
        <v>Stamping</v>
      </c>
    </row>
    <row r="6101" spans="1:13">
      <c r="A6101" s="19">
        <v>45912</v>
      </c>
      <c r="B6101" t="s">
        <v>19</v>
      </c>
      <c r="C6101" t="s">
        <v>14</v>
      </c>
      <c r="D6101">
        <v>8</v>
      </c>
      <c r="E6101">
        <v>0</v>
      </c>
      <c r="F6101">
        <v>8</v>
      </c>
      <c r="G6101">
        <v>5297</v>
      </c>
      <c r="H6101" t="s">
        <v>15</v>
      </c>
      <c r="I6101">
        <v>0</v>
      </c>
      <c r="J6101" t="s">
        <v>16</v>
      </c>
      <c r="K6101" s="20">
        <v>0</v>
      </c>
      <c r="L6101" s="20">
        <v>1</v>
      </c>
      <c r="M6101" t="str">
        <f>_xlfn.XLOOKUP(Production_Downtime_Cleaned[[#This Row],[machine_id]],Machine_master[machine_id],Machine_master[department])</f>
        <v>Stamping</v>
      </c>
    </row>
    <row r="6102" spans="1:13">
      <c r="A6102" s="19">
        <v>45912</v>
      </c>
      <c r="B6102" t="s">
        <v>19</v>
      </c>
      <c r="C6102" t="s">
        <v>17</v>
      </c>
      <c r="D6102">
        <v>8</v>
      </c>
      <c r="E6102">
        <v>0</v>
      </c>
      <c r="F6102">
        <v>8</v>
      </c>
      <c r="G6102">
        <v>5660</v>
      </c>
      <c r="H6102" t="s">
        <v>15</v>
      </c>
      <c r="I6102">
        <v>0</v>
      </c>
      <c r="J6102" t="s">
        <v>16</v>
      </c>
      <c r="K6102" s="20">
        <v>0</v>
      </c>
      <c r="L6102" s="20">
        <v>1</v>
      </c>
      <c r="M6102" t="str">
        <f>_xlfn.XLOOKUP(Production_Downtime_Cleaned[[#This Row],[machine_id]],Machine_master[machine_id],Machine_master[department])</f>
        <v>Stamping</v>
      </c>
    </row>
    <row r="6103" spans="1:13">
      <c r="A6103" s="19">
        <v>45912</v>
      </c>
      <c r="B6103" t="s">
        <v>19</v>
      </c>
      <c r="C6103" t="s">
        <v>18</v>
      </c>
      <c r="D6103">
        <v>8</v>
      </c>
      <c r="E6103">
        <v>5.5</v>
      </c>
      <c r="F6103">
        <v>2.5</v>
      </c>
      <c r="G6103">
        <v>1695</v>
      </c>
      <c r="H6103" t="s">
        <v>28</v>
      </c>
      <c r="I6103">
        <v>10600</v>
      </c>
      <c r="J6103" t="s">
        <v>16</v>
      </c>
      <c r="K6103" s="20">
        <v>0.69</v>
      </c>
      <c r="L6103" s="20">
        <v>0.31</v>
      </c>
      <c r="M6103" t="str">
        <f>_xlfn.XLOOKUP(Production_Downtime_Cleaned[[#This Row],[machine_id]],Machine_master[machine_id],Machine_master[department])</f>
        <v>Stamping</v>
      </c>
    </row>
    <row r="6104" spans="1:13">
      <c r="A6104" s="19">
        <v>45912</v>
      </c>
      <c r="B6104" t="s">
        <v>20</v>
      </c>
      <c r="C6104" t="s">
        <v>14</v>
      </c>
      <c r="D6104">
        <v>8</v>
      </c>
      <c r="E6104">
        <v>0</v>
      </c>
      <c r="F6104">
        <v>8</v>
      </c>
      <c r="G6104">
        <v>5025</v>
      </c>
      <c r="H6104" t="s">
        <v>15</v>
      </c>
      <c r="I6104">
        <v>0</v>
      </c>
      <c r="J6104" t="s">
        <v>16</v>
      </c>
      <c r="K6104" s="20">
        <v>0</v>
      </c>
      <c r="L6104" s="20">
        <v>1</v>
      </c>
      <c r="M6104" t="str">
        <f>_xlfn.XLOOKUP(Production_Downtime_Cleaned[[#This Row],[machine_id]],Machine_master[machine_id],Machine_master[department])</f>
        <v>Stamping</v>
      </c>
    </row>
    <row r="6105" spans="1:13">
      <c r="A6105" s="19">
        <v>45912</v>
      </c>
      <c r="B6105" t="s">
        <v>20</v>
      </c>
      <c r="C6105" t="s">
        <v>17</v>
      </c>
      <c r="D6105">
        <v>8</v>
      </c>
      <c r="E6105">
        <v>1</v>
      </c>
      <c r="F6105">
        <v>7</v>
      </c>
      <c r="G6105">
        <v>3943</v>
      </c>
      <c r="H6105" t="s">
        <v>26</v>
      </c>
      <c r="I6105">
        <v>8900</v>
      </c>
      <c r="J6105" t="s">
        <v>16</v>
      </c>
      <c r="K6105" s="20">
        <v>0.13</v>
      </c>
      <c r="L6105" s="20">
        <v>0.88</v>
      </c>
      <c r="M6105" t="str">
        <f>_xlfn.XLOOKUP(Production_Downtime_Cleaned[[#This Row],[machine_id]],Machine_master[machine_id],Machine_master[department])</f>
        <v>Stamping</v>
      </c>
    </row>
    <row r="6106" spans="1:13">
      <c r="A6106" s="19">
        <v>45912</v>
      </c>
      <c r="B6106" t="s">
        <v>20</v>
      </c>
      <c r="C6106" t="s">
        <v>18</v>
      </c>
      <c r="D6106">
        <v>8</v>
      </c>
      <c r="E6106">
        <v>0</v>
      </c>
      <c r="F6106">
        <v>8</v>
      </c>
      <c r="G6106">
        <v>4649</v>
      </c>
      <c r="H6106" t="s">
        <v>15</v>
      </c>
      <c r="I6106">
        <v>0</v>
      </c>
      <c r="J6106" t="s">
        <v>16</v>
      </c>
      <c r="K6106" s="20">
        <v>0</v>
      </c>
      <c r="L6106" s="20">
        <v>1</v>
      </c>
      <c r="M6106" t="str">
        <f>_xlfn.XLOOKUP(Production_Downtime_Cleaned[[#This Row],[machine_id]],Machine_master[machine_id],Machine_master[department])</f>
        <v>Stamping</v>
      </c>
    </row>
    <row r="6107" spans="1:13">
      <c r="A6107" s="19">
        <v>45912</v>
      </c>
      <c r="B6107" t="s">
        <v>21</v>
      </c>
      <c r="C6107" t="s">
        <v>14</v>
      </c>
      <c r="D6107">
        <v>8</v>
      </c>
      <c r="E6107">
        <v>0</v>
      </c>
      <c r="F6107">
        <v>8</v>
      </c>
      <c r="G6107">
        <v>616</v>
      </c>
      <c r="H6107" t="s">
        <v>15</v>
      </c>
      <c r="I6107">
        <v>0</v>
      </c>
      <c r="J6107" t="s">
        <v>16</v>
      </c>
      <c r="K6107" s="20">
        <v>0</v>
      </c>
      <c r="L6107" s="20">
        <v>1</v>
      </c>
      <c r="M6107" t="str">
        <f>_xlfn.XLOOKUP(Production_Downtime_Cleaned[[#This Row],[machine_id]],Machine_master[machine_id],Machine_master[department])</f>
        <v>Machining</v>
      </c>
    </row>
    <row r="6108" spans="1:13">
      <c r="A6108" s="19">
        <v>45912</v>
      </c>
      <c r="B6108" t="s">
        <v>21</v>
      </c>
      <c r="C6108" t="s">
        <v>17</v>
      </c>
      <c r="D6108">
        <v>8</v>
      </c>
      <c r="E6108">
        <v>0</v>
      </c>
      <c r="F6108">
        <v>8</v>
      </c>
      <c r="G6108">
        <v>704</v>
      </c>
      <c r="H6108" t="s">
        <v>15</v>
      </c>
      <c r="I6108">
        <v>0</v>
      </c>
      <c r="J6108" t="s">
        <v>16</v>
      </c>
      <c r="K6108" s="20">
        <v>0</v>
      </c>
      <c r="L6108" s="20">
        <v>1</v>
      </c>
      <c r="M6108" t="str">
        <f>_xlfn.XLOOKUP(Production_Downtime_Cleaned[[#This Row],[machine_id]],Machine_master[machine_id],Machine_master[department])</f>
        <v>Machining</v>
      </c>
    </row>
    <row r="6109" spans="1:13">
      <c r="A6109" s="19">
        <v>45912</v>
      </c>
      <c r="B6109" t="s">
        <v>21</v>
      </c>
      <c r="C6109" t="s">
        <v>18</v>
      </c>
      <c r="D6109">
        <v>8</v>
      </c>
      <c r="E6109">
        <v>1.7</v>
      </c>
      <c r="F6109">
        <v>6.3</v>
      </c>
      <c r="G6109">
        <v>552</v>
      </c>
      <c r="H6109" t="s">
        <v>26</v>
      </c>
      <c r="I6109">
        <v>9600</v>
      </c>
      <c r="J6109" t="s">
        <v>16</v>
      </c>
      <c r="K6109" s="20">
        <v>0.21</v>
      </c>
      <c r="L6109" s="20">
        <v>0.79</v>
      </c>
      <c r="M6109" t="str">
        <f>_xlfn.XLOOKUP(Production_Downtime_Cleaned[[#This Row],[machine_id]],Machine_master[machine_id],Machine_master[department])</f>
        <v>Machining</v>
      </c>
    </row>
    <row r="6110" spans="1:13">
      <c r="A6110" s="19">
        <v>45912</v>
      </c>
      <c r="B6110" t="s">
        <v>22</v>
      </c>
      <c r="C6110" t="s">
        <v>14</v>
      </c>
      <c r="D6110">
        <v>8</v>
      </c>
      <c r="E6110">
        <v>0</v>
      </c>
      <c r="F6110">
        <v>8</v>
      </c>
      <c r="G6110">
        <v>752</v>
      </c>
      <c r="H6110" t="s">
        <v>15</v>
      </c>
      <c r="I6110">
        <v>0</v>
      </c>
      <c r="J6110" t="s">
        <v>16</v>
      </c>
      <c r="K6110" s="20">
        <v>0</v>
      </c>
      <c r="L6110" s="20">
        <v>1</v>
      </c>
      <c r="M6110" t="str">
        <f>_xlfn.XLOOKUP(Production_Downtime_Cleaned[[#This Row],[machine_id]],Machine_master[machine_id],Machine_master[department])</f>
        <v>Machining</v>
      </c>
    </row>
    <row r="6111" spans="1:13">
      <c r="A6111" s="19">
        <v>45912</v>
      </c>
      <c r="B6111" t="s">
        <v>22</v>
      </c>
      <c r="C6111" t="s">
        <v>17</v>
      </c>
      <c r="D6111">
        <v>8</v>
      </c>
      <c r="E6111">
        <v>0.6</v>
      </c>
      <c r="F6111">
        <v>7.4</v>
      </c>
      <c r="G6111">
        <v>590</v>
      </c>
      <c r="H6111" t="s">
        <v>27</v>
      </c>
      <c r="I6111">
        <v>14600</v>
      </c>
      <c r="J6111" t="s">
        <v>16</v>
      </c>
      <c r="K6111" s="20">
        <v>0.08</v>
      </c>
      <c r="L6111" s="20">
        <v>0.93</v>
      </c>
      <c r="M6111" t="str">
        <f>_xlfn.XLOOKUP(Production_Downtime_Cleaned[[#This Row],[machine_id]],Machine_master[machine_id],Machine_master[department])</f>
        <v>Machining</v>
      </c>
    </row>
    <row r="6112" spans="1:13">
      <c r="A6112" s="19">
        <v>45912</v>
      </c>
      <c r="B6112" t="s">
        <v>22</v>
      </c>
      <c r="C6112" t="s">
        <v>18</v>
      </c>
      <c r="D6112">
        <v>8</v>
      </c>
      <c r="E6112">
        <v>5.4</v>
      </c>
      <c r="F6112">
        <v>2.6</v>
      </c>
      <c r="G6112">
        <v>225</v>
      </c>
      <c r="H6112" t="s">
        <v>27</v>
      </c>
      <c r="I6112">
        <v>11700</v>
      </c>
      <c r="J6112" t="s">
        <v>16</v>
      </c>
      <c r="K6112" s="20">
        <v>0.68</v>
      </c>
      <c r="L6112" s="20">
        <v>0.33</v>
      </c>
      <c r="M6112" t="str">
        <f>_xlfn.XLOOKUP(Production_Downtime_Cleaned[[#This Row],[machine_id]],Machine_master[machine_id],Machine_master[department])</f>
        <v>Machining</v>
      </c>
    </row>
    <row r="6113" spans="1:13">
      <c r="A6113" s="19">
        <v>45912</v>
      </c>
      <c r="B6113" t="s">
        <v>23</v>
      </c>
      <c r="C6113" t="s">
        <v>14</v>
      </c>
      <c r="D6113">
        <v>8</v>
      </c>
      <c r="E6113">
        <v>0</v>
      </c>
      <c r="F6113">
        <v>8</v>
      </c>
      <c r="G6113">
        <v>3639</v>
      </c>
      <c r="H6113" t="s">
        <v>15</v>
      </c>
      <c r="I6113">
        <v>0</v>
      </c>
      <c r="J6113" t="s">
        <v>16</v>
      </c>
      <c r="K6113" s="20">
        <v>0</v>
      </c>
      <c r="L6113" s="20">
        <v>1</v>
      </c>
      <c r="M6113" t="str">
        <f>_xlfn.XLOOKUP(Production_Downtime_Cleaned[[#This Row],[machine_id]],Machine_master[machine_id],Machine_master[department])</f>
        <v>Assembly</v>
      </c>
    </row>
    <row r="6114" spans="1:13">
      <c r="A6114" s="19">
        <v>45912</v>
      </c>
      <c r="B6114" t="s">
        <v>23</v>
      </c>
      <c r="C6114" t="s">
        <v>17</v>
      </c>
      <c r="D6114">
        <v>8</v>
      </c>
      <c r="E6114">
        <v>1.7</v>
      </c>
      <c r="F6114">
        <v>6.3</v>
      </c>
      <c r="G6114">
        <v>2716</v>
      </c>
      <c r="H6114" t="s">
        <v>29</v>
      </c>
      <c r="I6114">
        <v>6000</v>
      </c>
      <c r="J6114" t="s">
        <v>16</v>
      </c>
      <c r="K6114" s="20">
        <v>0.21</v>
      </c>
      <c r="L6114" s="20">
        <v>0.79</v>
      </c>
      <c r="M6114" t="str">
        <f>_xlfn.XLOOKUP(Production_Downtime_Cleaned[[#This Row],[machine_id]],Machine_master[machine_id],Machine_master[department])</f>
        <v>Assembly</v>
      </c>
    </row>
    <row r="6115" spans="1:13">
      <c r="A6115" s="19">
        <v>45912</v>
      </c>
      <c r="B6115" t="s">
        <v>23</v>
      </c>
      <c r="C6115" t="s">
        <v>18</v>
      </c>
      <c r="D6115">
        <v>8</v>
      </c>
      <c r="E6115">
        <v>0</v>
      </c>
      <c r="F6115">
        <v>8</v>
      </c>
      <c r="G6115">
        <v>2999</v>
      </c>
      <c r="H6115" t="s">
        <v>15</v>
      </c>
      <c r="I6115">
        <v>0</v>
      </c>
      <c r="J6115" t="s">
        <v>16</v>
      </c>
      <c r="K6115" s="20">
        <v>0</v>
      </c>
      <c r="L6115" s="20">
        <v>1</v>
      </c>
      <c r="M6115" t="str">
        <f>_xlfn.XLOOKUP(Production_Downtime_Cleaned[[#This Row],[machine_id]],Machine_master[machine_id],Machine_master[department])</f>
        <v>Assembly</v>
      </c>
    </row>
    <row r="6116" spans="1:13">
      <c r="A6116" s="19">
        <v>45912</v>
      </c>
      <c r="B6116" t="s">
        <v>24</v>
      </c>
      <c r="C6116" t="s">
        <v>14</v>
      </c>
      <c r="D6116">
        <v>8</v>
      </c>
      <c r="E6116">
        <v>0</v>
      </c>
      <c r="F6116">
        <v>8</v>
      </c>
      <c r="G6116">
        <v>3214</v>
      </c>
      <c r="H6116" t="s">
        <v>15</v>
      </c>
      <c r="I6116">
        <v>0</v>
      </c>
      <c r="J6116" t="s">
        <v>16</v>
      </c>
      <c r="K6116" s="20">
        <v>0</v>
      </c>
      <c r="L6116" s="20">
        <v>1</v>
      </c>
      <c r="M6116" t="str">
        <f>_xlfn.XLOOKUP(Production_Downtime_Cleaned[[#This Row],[machine_id]],Machine_master[machine_id],Machine_master[department])</f>
        <v>Assembly</v>
      </c>
    </row>
    <row r="6117" spans="1:13">
      <c r="A6117" s="19">
        <v>45912</v>
      </c>
      <c r="B6117" t="s">
        <v>24</v>
      </c>
      <c r="C6117" t="s">
        <v>17</v>
      </c>
      <c r="D6117">
        <v>8</v>
      </c>
      <c r="E6117">
        <v>0</v>
      </c>
      <c r="F6117">
        <v>8</v>
      </c>
      <c r="G6117">
        <v>3422</v>
      </c>
      <c r="H6117" t="s">
        <v>15</v>
      </c>
      <c r="I6117">
        <v>0</v>
      </c>
      <c r="J6117" t="s">
        <v>16</v>
      </c>
      <c r="K6117" s="20">
        <v>0</v>
      </c>
      <c r="L6117" s="20">
        <v>1</v>
      </c>
      <c r="M6117" t="str">
        <f>_xlfn.XLOOKUP(Production_Downtime_Cleaned[[#This Row],[machine_id]],Machine_master[machine_id],Machine_master[department])</f>
        <v>Assembly</v>
      </c>
    </row>
    <row r="6118" spans="1:13">
      <c r="A6118" s="19">
        <v>45912</v>
      </c>
      <c r="B6118" t="s">
        <v>24</v>
      </c>
      <c r="C6118" t="s">
        <v>18</v>
      </c>
      <c r="D6118">
        <v>8</v>
      </c>
      <c r="E6118">
        <v>0</v>
      </c>
      <c r="F6118">
        <v>8</v>
      </c>
      <c r="G6118">
        <v>3284</v>
      </c>
      <c r="H6118" t="s">
        <v>15</v>
      </c>
      <c r="I6118">
        <v>0</v>
      </c>
      <c r="J6118" t="s">
        <v>16</v>
      </c>
      <c r="K6118" s="20">
        <v>0</v>
      </c>
      <c r="L6118" s="20">
        <v>1</v>
      </c>
      <c r="M6118" t="str">
        <f>_xlfn.XLOOKUP(Production_Downtime_Cleaned[[#This Row],[machine_id]],Machine_master[machine_id],Machine_master[department])</f>
        <v>Assembly</v>
      </c>
    </row>
    <row r="6119" spans="1:13">
      <c r="A6119" s="19">
        <v>45912</v>
      </c>
      <c r="B6119" t="s">
        <v>25</v>
      </c>
      <c r="C6119" t="s">
        <v>14</v>
      </c>
      <c r="D6119">
        <v>8</v>
      </c>
      <c r="E6119">
        <v>1.3</v>
      </c>
      <c r="F6119">
        <v>6.7</v>
      </c>
      <c r="G6119">
        <v>2835</v>
      </c>
      <c r="H6119" t="s">
        <v>28</v>
      </c>
      <c r="I6119">
        <v>4700</v>
      </c>
      <c r="J6119" t="s">
        <v>16</v>
      </c>
      <c r="K6119" s="20">
        <v>0.16</v>
      </c>
      <c r="L6119" s="20">
        <v>0.84</v>
      </c>
      <c r="M6119" t="str">
        <f>_xlfn.XLOOKUP(Production_Downtime_Cleaned[[#This Row],[machine_id]],Machine_master[machine_id],Machine_master[department])</f>
        <v>Cutting</v>
      </c>
    </row>
    <row r="6120" spans="1:13">
      <c r="A6120" s="19">
        <v>45912</v>
      </c>
      <c r="B6120" t="s">
        <v>25</v>
      </c>
      <c r="C6120" t="s">
        <v>17</v>
      </c>
      <c r="D6120">
        <v>8</v>
      </c>
      <c r="E6120">
        <v>0</v>
      </c>
      <c r="F6120">
        <v>8</v>
      </c>
      <c r="G6120">
        <v>3699</v>
      </c>
      <c r="H6120" t="s">
        <v>15</v>
      </c>
      <c r="I6120">
        <v>0</v>
      </c>
      <c r="J6120" t="s">
        <v>16</v>
      </c>
      <c r="K6120" s="20">
        <v>0</v>
      </c>
      <c r="L6120" s="20">
        <v>1</v>
      </c>
      <c r="M6120" t="str">
        <f>_xlfn.XLOOKUP(Production_Downtime_Cleaned[[#This Row],[machine_id]],Machine_master[machine_id],Machine_master[department])</f>
        <v>Cutting</v>
      </c>
    </row>
    <row r="6121" spans="1:13">
      <c r="A6121" s="19">
        <v>45912</v>
      </c>
      <c r="B6121" t="s">
        <v>25</v>
      </c>
      <c r="C6121" t="s">
        <v>18</v>
      </c>
      <c r="D6121">
        <v>8</v>
      </c>
      <c r="E6121">
        <v>2.6</v>
      </c>
      <c r="F6121">
        <v>5.4</v>
      </c>
      <c r="G6121">
        <v>2438</v>
      </c>
      <c r="H6121" t="s">
        <v>27</v>
      </c>
      <c r="I6121">
        <v>8400</v>
      </c>
      <c r="J6121" t="s">
        <v>16</v>
      </c>
      <c r="K6121" s="20">
        <v>0.33</v>
      </c>
      <c r="L6121" s="20">
        <v>0.68</v>
      </c>
      <c r="M6121" t="str">
        <f>_xlfn.XLOOKUP(Production_Downtime_Cleaned[[#This Row],[machine_id]],Machine_master[machine_id],Machine_master[department])</f>
        <v>Cutting</v>
      </c>
    </row>
    <row r="6122" spans="1:13">
      <c r="A6122" s="19">
        <v>45913</v>
      </c>
      <c r="B6122" t="s">
        <v>13</v>
      </c>
      <c r="C6122" t="s">
        <v>14</v>
      </c>
      <c r="D6122">
        <v>8</v>
      </c>
      <c r="E6122">
        <v>0</v>
      </c>
      <c r="F6122">
        <v>8</v>
      </c>
      <c r="G6122">
        <v>5188</v>
      </c>
      <c r="H6122" t="s">
        <v>15</v>
      </c>
      <c r="I6122">
        <v>0</v>
      </c>
      <c r="J6122" t="s">
        <v>16</v>
      </c>
      <c r="K6122" s="20">
        <v>0</v>
      </c>
      <c r="L6122" s="20">
        <v>1</v>
      </c>
      <c r="M6122" t="str">
        <f>_xlfn.XLOOKUP(Production_Downtime_Cleaned[[#This Row],[machine_id]],Machine_master[machine_id],Machine_master[department])</f>
        <v>Stamping</v>
      </c>
    </row>
    <row r="6123" spans="1:13">
      <c r="A6123" s="19">
        <v>45913</v>
      </c>
      <c r="B6123" t="s">
        <v>13</v>
      </c>
      <c r="C6123" t="s">
        <v>17</v>
      </c>
      <c r="D6123">
        <v>8</v>
      </c>
      <c r="E6123">
        <v>0</v>
      </c>
      <c r="F6123">
        <v>8</v>
      </c>
      <c r="G6123">
        <v>4680</v>
      </c>
      <c r="H6123" t="s">
        <v>15</v>
      </c>
      <c r="I6123">
        <v>0</v>
      </c>
      <c r="J6123" t="s">
        <v>16</v>
      </c>
      <c r="K6123" s="20">
        <v>0</v>
      </c>
      <c r="L6123" s="20">
        <v>1</v>
      </c>
      <c r="M6123" t="str">
        <f>_xlfn.XLOOKUP(Production_Downtime_Cleaned[[#This Row],[machine_id]],Machine_master[machine_id],Machine_master[department])</f>
        <v>Stamping</v>
      </c>
    </row>
    <row r="6124" spans="1:13">
      <c r="A6124" s="19">
        <v>45913</v>
      </c>
      <c r="B6124" t="s">
        <v>13</v>
      </c>
      <c r="C6124" t="s">
        <v>18</v>
      </c>
      <c r="D6124">
        <v>8</v>
      </c>
      <c r="E6124">
        <v>0</v>
      </c>
      <c r="F6124">
        <v>8</v>
      </c>
      <c r="G6124">
        <v>4782</v>
      </c>
      <c r="H6124" t="s">
        <v>15</v>
      </c>
      <c r="I6124">
        <v>0</v>
      </c>
      <c r="J6124" t="s">
        <v>16</v>
      </c>
      <c r="K6124" s="20">
        <v>0</v>
      </c>
      <c r="L6124" s="20">
        <v>1</v>
      </c>
      <c r="M6124" t="str">
        <f>_xlfn.XLOOKUP(Production_Downtime_Cleaned[[#This Row],[machine_id]],Machine_master[machine_id],Machine_master[department])</f>
        <v>Stamping</v>
      </c>
    </row>
    <row r="6125" spans="1:13">
      <c r="A6125" s="19">
        <v>45913</v>
      </c>
      <c r="B6125" t="s">
        <v>19</v>
      </c>
      <c r="C6125" t="s">
        <v>14</v>
      </c>
      <c r="D6125">
        <v>8</v>
      </c>
      <c r="E6125">
        <v>4.0999999999999996</v>
      </c>
      <c r="F6125">
        <v>3.9</v>
      </c>
      <c r="G6125">
        <v>2644</v>
      </c>
      <c r="H6125" t="s">
        <v>29</v>
      </c>
      <c r="I6125">
        <v>9800</v>
      </c>
      <c r="J6125" t="s">
        <v>16</v>
      </c>
      <c r="K6125" s="20">
        <v>0.51</v>
      </c>
      <c r="L6125" s="20">
        <v>0.49</v>
      </c>
      <c r="M6125" t="str">
        <f>_xlfn.XLOOKUP(Production_Downtime_Cleaned[[#This Row],[machine_id]],Machine_master[machine_id],Machine_master[department])</f>
        <v>Stamping</v>
      </c>
    </row>
    <row r="6126" spans="1:13">
      <c r="A6126" s="19">
        <v>45913</v>
      </c>
      <c r="B6126" t="s">
        <v>19</v>
      </c>
      <c r="C6126" t="s">
        <v>17</v>
      </c>
      <c r="D6126">
        <v>8</v>
      </c>
      <c r="E6126">
        <v>5.8</v>
      </c>
      <c r="F6126">
        <v>2.2000000000000002</v>
      </c>
      <c r="G6126">
        <v>1553</v>
      </c>
      <c r="H6126" t="s">
        <v>30</v>
      </c>
      <c r="I6126">
        <v>7500</v>
      </c>
      <c r="J6126" t="s">
        <v>16</v>
      </c>
      <c r="K6126" s="20">
        <v>0.73</v>
      </c>
      <c r="L6126" s="20">
        <v>0.28000000000000003</v>
      </c>
      <c r="M6126" t="str">
        <f>_xlfn.XLOOKUP(Production_Downtime_Cleaned[[#This Row],[machine_id]],Machine_master[machine_id],Machine_master[department])</f>
        <v>Stamping</v>
      </c>
    </row>
    <row r="6127" spans="1:13">
      <c r="A6127" s="19">
        <v>45913</v>
      </c>
      <c r="B6127" t="s">
        <v>19</v>
      </c>
      <c r="C6127" t="s">
        <v>18</v>
      </c>
      <c r="D6127">
        <v>8</v>
      </c>
      <c r="E6127">
        <v>0</v>
      </c>
      <c r="F6127">
        <v>8</v>
      </c>
      <c r="G6127">
        <v>5380</v>
      </c>
      <c r="H6127" t="s">
        <v>15</v>
      </c>
      <c r="I6127">
        <v>0</v>
      </c>
      <c r="J6127" t="s">
        <v>16</v>
      </c>
      <c r="K6127" s="20">
        <v>0</v>
      </c>
      <c r="L6127" s="20">
        <v>1</v>
      </c>
      <c r="M6127" t="str">
        <f>_xlfn.XLOOKUP(Production_Downtime_Cleaned[[#This Row],[machine_id]],Machine_master[machine_id],Machine_master[department])</f>
        <v>Stamping</v>
      </c>
    </row>
    <row r="6128" spans="1:13">
      <c r="A6128" s="19">
        <v>45913</v>
      </c>
      <c r="B6128" t="s">
        <v>20</v>
      </c>
      <c r="C6128" t="s">
        <v>14</v>
      </c>
      <c r="D6128">
        <v>8</v>
      </c>
      <c r="E6128">
        <v>0</v>
      </c>
      <c r="F6128">
        <v>8</v>
      </c>
      <c r="G6128">
        <v>4815</v>
      </c>
      <c r="H6128" t="s">
        <v>15</v>
      </c>
      <c r="I6128">
        <v>0</v>
      </c>
      <c r="J6128" t="s">
        <v>16</v>
      </c>
      <c r="K6128" s="20">
        <v>0</v>
      </c>
      <c r="L6128" s="20">
        <v>1</v>
      </c>
      <c r="M6128" t="str">
        <f>_xlfn.XLOOKUP(Production_Downtime_Cleaned[[#This Row],[machine_id]],Machine_master[machine_id],Machine_master[department])</f>
        <v>Stamping</v>
      </c>
    </row>
    <row r="6129" spans="1:13">
      <c r="A6129" s="19">
        <v>45913</v>
      </c>
      <c r="B6129" t="s">
        <v>20</v>
      </c>
      <c r="C6129" t="s">
        <v>17</v>
      </c>
      <c r="D6129">
        <v>8</v>
      </c>
      <c r="E6129">
        <v>0</v>
      </c>
      <c r="F6129">
        <v>8</v>
      </c>
      <c r="G6129">
        <v>4186</v>
      </c>
      <c r="H6129" t="s">
        <v>15</v>
      </c>
      <c r="I6129">
        <v>0</v>
      </c>
      <c r="J6129" t="s">
        <v>16</v>
      </c>
      <c r="K6129" s="20">
        <v>0</v>
      </c>
      <c r="L6129" s="20">
        <v>1</v>
      </c>
      <c r="M6129" t="str">
        <f>_xlfn.XLOOKUP(Production_Downtime_Cleaned[[#This Row],[machine_id]],Machine_master[machine_id],Machine_master[department])</f>
        <v>Stamping</v>
      </c>
    </row>
    <row r="6130" spans="1:13">
      <c r="A6130" s="19">
        <v>45913</v>
      </c>
      <c r="B6130" t="s">
        <v>20</v>
      </c>
      <c r="C6130" t="s">
        <v>18</v>
      </c>
      <c r="D6130">
        <v>8</v>
      </c>
      <c r="E6130">
        <v>3.8</v>
      </c>
      <c r="F6130">
        <v>4.2</v>
      </c>
      <c r="G6130">
        <v>2696</v>
      </c>
      <c r="H6130" t="s">
        <v>28</v>
      </c>
      <c r="I6130">
        <v>8400</v>
      </c>
      <c r="J6130" t="s">
        <v>16</v>
      </c>
      <c r="K6130" s="20">
        <v>0.48</v>
      </c>
      <c r="L6130" s="20">
        <v>0.53</v>
      </c>
      <c r="M6130" t="str">
        <f>_xlfn.XLOOKUP(Production_Downtime_Cleaned[[#This Row],[machine_id]],Machine_master[machine_id],Machine_master[department])</f>
        <v>Stamping</v>
      </c>
    </row>
    <row r="6131" spans="1:13">
      <c r="A6131" s="19">
        <v>45913</v>
      </c>
      <c r="B6131" t="s">
        <v>21</v>
      </c>
      <c r="C6131" t="s">
        <v>14</v>
      </c>
      <c r="D6131">
        <v>8</v>
      </c>
      <c r="E6131">
        <v>0</v>
      </c>
      <c r="F6131">
        <v>8</v>
      </c>
      <c r="G6131">
        <v>683</v>
      </c>
      <c r="H6131" t="s">
        <v>15</v>
      </c>
      <c r="I6131">
        <v>0</v>
      </c>
      <c r="J6131" t="s">
        <v>16</v>
      </c>
      <c r="K6131" s="20">
        <v>0</v>
      </c>
      <c r="L6131" s="20">
        <v>1</v>
      </c>
      <c r="M6131" t="str">
        <f>_xlfn.XLOOKUP(Production_Downtime_Cleaned[[#This Row],[machine_id]],Machine_master[machine_id],Machine_master[department])</f>
        <v>Machining</v>
      </c>
    </row>
    <row r="6132" spans="1:13">
      <c r="A6132" s="19">
        <v>45913</v>
      </c>
      <c r="B6132" t="s">
        <v>21</v>
      </c>
      <c r="C6132" t="s">
        <v>17</v>
      </c>
      <c r="D6132">
        <v>8</v>
      </c>
      <c r="E6132">
        <v>3.1</v>
      </c>
      <c r="F6132">
        <v>4.9000000000000004</v>
      </c>
      <c r="G6132">
        <v>407</v>
      </c>
      <c r="H6132" t="s">
        <v>29</v>
      </c>
      <c r="I6132">
        <v>8500</v>
      </c>
      <c r="J6132" t="s">
        <v>16</v>
      </c>
      <c r="K6132" s="20">
        <v>0.39</v>
      </c>
      <c r="L6132" s="20">
        <v>0.61</v>
      </c>
      <c r="M6132" t="str">
        <f>_xlfn.XLOOKUP(Production_Downtime_Cleaned[[#This Row],[machine_id]],Machine_master[machine_id],Machine_master[department])</f>
        <v>Machining</v>
      </c>
    </row>
    <row r="6133" spans="1:13">
      <c r="A6133" s="19">
        <v>45913</v>
      </c>
      <c r="B6133" t="s">
        <v>21</v>
      </c>
      <c r="C6133" t="s">
        <v>18</v>
      </c>
      <c r="D6133">
        <v>8</v>
      </c>
      <c r="E6133">
        <v>4.0999999999999996</v>
      </c>
      <c r="F6133">
        <v>3.9</v>
      </c>
      <c r="G6133">
        <v>333</v>
      </c>
      <c r="H6133" t="s">
        <v>27</v>
      </c>
      <c r="I6133">
        <v>5400</v>
      </c>
      <c r="J6133" t="s">
        <v>16</v>
      </c>
      <c r="K6133" s="20">
        <v>0.51</v>
      </c>
      <c r="L6133" s="20">
        <v>0.49</v>
      </c>
      <c r="M6133" t="str">
        <f>_xlfn.XLOOKUP(Production_Downtime_Cleaned[[#This Row],[machine_id]],Machine_master[machine_id],Machine_master[department])</f>
        <v>Machining</v>
      </c>
    </row>
    <row r="6134" spans="1:13">
      <c r="A6134" s="19">
        <v>45913</v>
      </c>
      <c r="B6134" t="s">
        <v>22</v>
      </c>
      <c r="C6134" t="s">
        <v>14</v>
      </c>
      <c r="D6134">
        <v>8</v>
      </c>
      <c r="E6134">
        <v>2.2999999999999998</v>
      </c>
      <c r="F6134">
        <v>5.7</v>
      </c>
      <c r="G6134">
        <v>534</v>
      </c>
      <c r="H6134" t="s">
        <v>27</v>
      </c>
      <c r="I6134">
        <v>4000</v>
      </c>
      <c r="J6134" t="s">
        <v>16</v>
      </c>
      <c r="K6134" s="20">
        <v>0.28999999999999998</v>
      </c>
      <c r="L6134" s="20">
        <v>0.71</v>
      </c>
      <c r="M6134" t="str">
        <f>_xlfn.XLOOKUP(Production_Downtime_Cleaned[[#This Row],[machine_id]],Machine_master[machine_id],Machine_master[department])</f>
        <v>Machining</v>
      </c>
    </row>
    <row r="6135" spans="1:13">
      <c r="A6135" s="19">
        <v>45913</v>
      </c>
      <c r="B6135" t="s">
        <v>22</v>
      </c>
      <c r="C6135" t="s">
        <v>17</v>
      </c>
      <c r="D6135">
        <v>8</v>
      </c>
      <c r="E6135">
        <v>1.8</v>
      </c>
      <c r="F6135">
        <v>6.2</v>
      </c>
      <c r="G6135">
        <v>607</v>
      </c>
      <c r="H6135" t="s">
        <v>29</v>
      </c>
      <c r="I6135">
        <v>14900</v>
      </c>
      <c r="J6135" t="s">
        <v>16</v>
      </c>
      <c r="K6135" s="20">
        <v>0.23</v>
      </c>
      <c r="L6135" s="20">
        <v>0.78</v>
      </c>
      <c r="M6135" t="str">
        <f>_xlfn.XLOOKUP(Production_Downtime_Cleaned[[#This Row],[machine_id]],Machine_master[machine_id],Machine_master[department])</f>
        <v>Machining</v>
      </c>
    </row>
    <row r="6136" spans="1:13">
      <c r="A6136" s="19">
        <v>45913</v>
      </c>
      <c r="B6136" t="s">
        <v>22</v>
      </c>
      <c r="C6136" t="s">
        <v>18</v>
      </c>
      <c r="D6136">
        <v>8</v>
      </c>
      <c r="E6136">
        <v>0</v>
      </c>
      <c r="F6136">
        <v>8</v>
      </c>
      <c r="G6136">
        <v>684</v>
      </c>
      <c r="H6136" t="s">
        <v>15</v>
      </c>
      <c r="I6136">
        <v>0</v>
      </c>
      <c r="J6136" t="s">
        <v>16</v>
      </c>
      <c r="K6136" s="20">
        <v>0</v>
      </c>
      <c r="L6136" s="20">
        <v>1</v>
      </c>
      <c r="M6136" t="str">
        <f>_xlfn.XLOOKUP(Production_Downtime_Cleaned[[#This Row],[machine_id]],Machine_master[machine_id],Machine_master[department])</f>
        <v>Machining</v>
      </c>
    </row>
    <row r="6137" spans="1:13">
      <c r="A6137" s="19">
        <v>45913</v>
      </c>
      <c r="B6137" t="s">
        <v>23</v>
      </c>
      <c r="C6137" t="s">
        <v>14</v>
      </c>
      <c r="D6137">
        <v>8</v>
      </c>
      <c r="E6137">
        <v>0</v>
      </c>
      <c r="F6137">
        <v>8</v>
      </c>
      <c r="G6137">
        <v>3230</v>
      </c>
      <c r="H6137" t="s">
        <v>15</v>
      </c>
      <c r="I6137">
        <v>0</v>
      </c>
      <c r="J6137" t="s">
        <v>16</v>
      </c>
      <c r="K6137" s="20">
        <v>0</v>
      </c>
      <c r="L6137" s="20">
        <v>1</v>
      </c>
      <c r="M6137" t="str">
        <f>_xlfn.XLOOKUP(Production_Downtime_Cleaned[[#This Row],[machine_id]],Machine_master[machine_id],Machine_master[department])</f>
        <v>Assembly</v>
      </c>
    </row>
    <row r="6138" spans="1:13">
      <c r="A6138" s="19">
        <v>45913</v>
      </c>
      <c r="B6138" t="s">
        <v>23</v>
      </c>
      <c r="C6138" t="s">
        <v>17</v>
      </c>
      <c r="D6138">
        <v>8</v>
      </c>
      <c r="E6138">
        <v>5</v>
      </c>
      <c r="F6138">
        <v>3</v>
      </c>
      <c r="G6138">
        <v>1209</v>
      </c>
      <c r="H6138" t="s">
        <v>28</v>
      </c>
      <c r="I6138">
        <v>7700</v>
      </c>
      <c r="J6138" t="s">
        <v>16</v>
      </c>
      <c r="K6138" s="20">
        <v>0.63</v>
      </c>
      <c r="L6138" s="20">
        <v>0.38</v>
      </c>
      <c r="M6138" t="str">
        <f>_xlfn.XLOOKUP(Production_Downtime_Cleaned[[#This Row],[machine_id]],Machine_master[machine_id],Machine_master[department])</f>
        <v>Assembly</v>
      </c>
    </row>
    <row r="6139" spans="1:13">
      <c r="A6139" s="19">
        <v>45913</v>
      </c>
      <c r="B6139" t="s">
        <v>23</v>
      </c>
      <c r="C6139" t="s">
        <v>18</v>
      </c>
      <c r="D6139">
        <v>8</v>
      </c>
      <c r="E6139">
        <v>0</v>
      </c>
      <c r="F6139">
        <v>8</v>
      </c>
      <c r="G6139">
        <v>3522</v>
      </c>
      <c r="H6139" t="s">
        <v>15</v>
      </c>
      <c r="I6139">
        <v>0</v>
      </c>
      <c r="J6139" t="s">
        <v>16</v>
      </c>
      <c r="K6139" s="20">
        <v>0</v>
      </c>
      <c r="L6139" s="20">
        <v>1</v>
      </c>
      <c r="M6139" t="str">
        <f>_xlfn.XLOOKUP(Production_Downtime_Cleaned[[#This Row],[machine_id]],Machine_master[machine_id],Machine_master[department])</f>
        <v>Assembly</v>
      </c>
    </row>
    <row r="6140" spans="1:13">
      <c r="A6140" s="19">
        <v>45913</v>
      </c>
      <c r="B6140" t="s">
        <v>24</v>
      </c>
      <c r="C6140" t="s">
        <v>14</v>
      </c>
      <c r="D6140">
        <v>8</v>
      </c>
      <c r="E6140">
        <v>0</v>
      </c>
      <c r="F6140">
        <v>8</v>
      </c>
      <c r="G6140">
        <v>3385</v>
      </c>
      <c r="H6140" t="s">
        <v>15</v>
      </c>
      <c r="I6140">
        <v>0</v>
      </c>
      <c r="J6140" t="s">
        <v>16</v>
      </c>
      <c r="K6140" s="20">
        <v>0</v>
      </c>
      <c r="L6140" s="20">
        <v>1</v>
      </c>
      <c r="M6140" t="str">
        <f>_xlfn.XLOOKUP(Production_Downtime_Cleaned[[#This Row],[machine_id]],Machine_master[machine_id],Machine_master[department])</f>
        <v>Assembly</v>
      </c>
    </row>
    <row r="6141" spans="1:13">
      <c r="A6141" s="19">
        <v>45913</v>
      </c>
      <c r="B6141" t="s">
        <v>24</v>
      </c>
      <c r="C6141" t="s">
        <v>17</v>
      </c>
      <c r="D6141">
        <v>8</v>
      </c>
      <c r="E6141">
        <v>0</v>
      </c>
      <c r="F6141">
        <v>8</v>
      </c>
      <c r="G6141">
        <v>3473</v>
      </c>
      <c r="H6141" t="s">
        <v>15</v>
      </c>
      <c r="I6141">
        <v>0</v>
      </c>
      <c r="J6141" t="s">
        <v>16</v>
      </c>
      <c r="K6141" s="20">
        <v>0</v>
      </c>
      <c r="L6141" s="20">
        <v>1</v>
      </c>
      <c r="M6141" t="str">
        <f>_xlfn.XLOOKUP(Production_Downtime_Cleaned[[#This Row],[machine_id]],Machine_master[machine_id],Machine_master[department])</f>
        <v>Assembly</v>
      </c>
    </row>
    <row r="6142" spans="1:13">
      <c r="A6142" s="19">
        <v>45913</v>
      </c>
      <c r="B6142" t="s">
        <v>24</v>
      </c>
      <c r="C6142" t="s">
        <v>18</v>
      </c>
      <c r="D6142">
        <v>8</v>
      </c>
      <c r="E6142">
        <v>5.2</v>
      </c>
      <c r="F6142">
        <v>2.8</v>
      </c>
      <c r="G6142">
        <v>1055</v>
      </c>
      <c r="H6142" t="s">
        <v>27</v>
      </c>
      <c r="I6142">
        <v>5300</v>
      </c>
      <c r="J6142" t="s">
        <v>16</v>
      </c>
      <c r="K6142" s="20">
        <v>0.65</v>
      </c>
      <c r="L6142" s="20">
        <v>0.35</v>
      </c>
      <c r="M6142" t="str">
        <f>_xlfn.XLOOKUP(Production_Downtime_Cleaned[[#This Row],[machine_id]],Machine_master[machine_id],Machine_master[department])</f>
        <v>Assembly</v>
      </c>
    </row>
    <row r="6143" spans="1:13">
      <c r="A6143" s="19">
        <v>45913</v>
      </c>
      <c r="B6143" t="s">
        <v>25</v>
      </c>
      <c r="C6143" t="s">
        <v>14</v>
      </c>
      <c r="D6143">
        <v>8</v>
      </c>
      <c r="E6143">
        <v>0</v>
      </c>
      <c r="F6143">
        <v>8</v>
      </c>
      <c r="G6143">
        <v>4104</v>
      </c>
      <c r="H6143" t="s">
        <v>15</v>
      </c>
      <c r="I6143">
        <v>0</v>
      </c>
      <c r="J6143" t="s">
        <v>16</v>
      </c>
      <c r="K6143" s="20">
        <v>0</v>
      </c>
      <c r="L6143" s="20">
        <v>1</v>
      </c>
      <c r="M6143" t="str">
        <f>_xlfn.XLOOKUP(Production_Downtime_Cleaned[[#This Row],[machine_id]],Machine_master[machine_id],Machine_master[department])</f>
        <v>Cutting</v>
      </c>
    </row>
    <row r="6144" spans="1:13">
      <c r="A6144" s="19">
        <v>45913</v>
      </c>
      <c r="B6144" t="s">
        <v>25</v>
      </c>
      <c r="C6144" t="s">
        <v>17</v>
      </c>
      <c r="D6144">
        <v>8</v>
      </c>
      <c r="E6144">
        <v>0</v>
      </c>
      <c r="F6144">
        <v>8</v>
      </c>
      <c r="G6144">
        <v>4160</v>
      </c>
      <c r="H6144" t="s">
        <v>15</v>
      </c>
      <c r="I6144">
        <v>0</v>
      </c>
      <c r="J6144" t="s">
        <v>16</v>
      </c>
      <c r="K6144" s="20">
        <v>0</v>
      </c>
      <c r="L6144" s="20">
        <v>1</v>
      </c>
      <c r="M6144" t="str">
        <f>_xlfn.XLOOKUP(Production_Downtime_Cleaned[[#This Row],[machine_id]],Machine_master[machine_id],Machine_master[department])</f>
        <v>Cutting</v>
      </c>
    </row>
    <row r="6145" spans="1:13">
      <c r="A6145" s="19">
        <v>45913</v>
      </c>
      <c r="B6145" t="s">
        <v>25</v>
      </c>
      <c r="C6145" t="s">
        <v>18</v>
      </c>
      <c r="D6145">
        <v>8</v>
      </c>
      <c r="E6145">
        <v>0</v>
      </c>
      <c r="F6145">
        <v>8</v>
      </c>
      <c r="G6145">
        <v>3856</v>
      </c>
      <c r="H6145" t="s">
        <v>15</v>
      </c>
      <c r="I6145">
        <v>0</v>
      </c>
      <c r="J6145" t="s">
        <v>16</v>
      </c>
      <c r="K6145" s="20">
        <v>0</v>
      </c>
      <c r="L6145" s="20">
        <v>1</v>
      </c>
      <c r="M6145" t="str">
        <f>_xlfn.XLOOKUP(Production_Downtime_Cleaned[[#This Row],[machine_id]],Machine_master[machine_id],Machine_master[department])</f>
        <v>Cutting</v>
      </c>
    </row>
    <row r="6146" spans="1:13">
      <c r="A6146" s="19">
        <v>45914</v>
      </c>
      <c r="B6146" t="s">
        <v>13</v>
      </c>
      <c r="C6146" t="s">
        <v>14</v>
      </c>
      <c r="D6146">
        <v>8</v>
      </c>
      <c r="E6146">
        <v>0</v>
      </c>
      <c r="F6146">
        <v>8</v>
      </c>
      <c r="G6146">
        <v>4967</v>
      </c>
      <c r="H6146" t="s">
        <v>15</v>
      </c>
      <c r="I6146">
        <v>0</v>
      </c>
      <c r="J6146" t="s">
        <v>16</v>
      </c>
      <c r="K6146" s="20">
        <v>0</v>
      </c>
      <c r="L6146" s="20">
        <v>1</v>
      </c>
      <c r="M6146" t="str">
        <f>_xlfn.XLOOKUP(Production_Downtime_Cleaned[[#This Row],[machine_id]],Machine_master[machine_id],Machine_master[department])</f>
        <v>Stamping</v>
      </c>
    </row>
    <row r="6147" spans="1:13">
      <c r="A6147" s="19">
        <v>45914</v>
      </c>
      <c r="B6147" t="s">
        <v>13</v>
      </c>
      <c r="C6147" t="s">
        <v>17</v>
      </c>
      <c r="D6147">
        <v>8</v>
      </c>
      <c r="E6147">
        <v>0</v>
      </c>
      <c r="F6147">
        <v>8</v>
      </c>
      <c r="G6147">
        <v>4955</v>
      </c>
      <c r="H6147" t="s">
        <v>15</v>
      </c>
      <c r="I6147">
        <v>0</v>
      </c>
      <c r="J6147" t="s">
        <v>16</v>
      </c>
      <c r="K6147" s="20">
        <v>0</v>
      </c>
      <c r="L6147" s="20">
        <v>1</v>
      </c>
      <c r="M6147" t="str">
        <f>_xlfn.XLOOKUP(Production_Downtime_Cleaned[[#This Row],[machine_id]],Machine_master[machine_id],Machine_master[department])</f>
        <v>Stamping</v>
      </c>
    </row>
    <row r="6148" spans="1:13">
      <c r="A6148" s="19">
        <v>45914</v>
      </c>
      <c r="B6148" t="s">
        <v>13</v>
      </c>
      <c r="C6148" t="s">
        <v>18</v>
      </c>
      <c r="D6148">
        <v>8</v>
      </c>
      <c r="E6148">
        <v>6.8</v>
      </c>
      <c r="F6148">
        <v>1.2</v>
      </c>
      <c r="G6148">
        <v>691</v>
      </c>
      <c r="H6148" t="s">
        <v>27</v>
      </c>
      <c r="I6148">
        <v>4500</v>
      </c>
      <c r="J6148" t="s">
        <v>16</v>
      </c>
      <c r="K6148" s="20">
        <v>0.85</v>
      </c>
      <c r="L6148" s="20">
        <v>0.15</v>
      </c>
      <c r="M6148" t="str">
        <f>_xlfn.XLOOKUP(Production_Downtime_Cleaned[[#This Row],[machine_id]],Machine_master[machine_id],Machine_master[department])</f>
        <v>Stamping</v>
      </c>
    </row>
    <row r="6149" spans="1:13">
      <c r="A6149" s="19">
        <v>45914</v>
      </c>
      <c r="B6149" t="s">
        <v>19</v>
      </c>
      <c r="C6149" t="s">
        <v>14</v>
      </c>
      <c r="D6149">
        <v>8</v>
      </c>
      <c r="E6149">
        <v>0</v>
      </c>
      <c r="F6149">
        <v>8</v>
      </c>
      <c r="G6149">
        <v>5396</v>
      </c>
      <c r="H6149" t="s">
        <v>15</v>
      </c>
      <c r="I6149">
        <v>0</v>
      </c>
      <c r="J6149" t="s">
        <v>16</v>
      </c>
      <c r="K6149" s="20">
        <v>0</v>
      </c>
      <c r="L6149" s="20">
        <v>1</v>
      </c>
      <c r="M6149" t="str">
        <f>_xlfn.XLOOKUP(Production_Downtime_Cleaned[[#This Row],[machine_id]],Machine_master[machine_id],Machine_master[department])</f>
        <v>Stamping</v>
      </c>
    </row>
    <row r="6150" spans="1:13">
      <c r="A6150" s="19">
        <v>45914</v>
      </c>
      <c r="B6150" t="s">
        <v>19</v>
      </c>
      <c r="C6150" t="s">
        <v>17</v>
      </c>
      <c r="D6150">
        <v>8</v>
      </c>
      <c r="E6150">
        <v>0</v>
      </c>
      <c r="F6150">
        <v>8</v>
      </c>
      <c r="G6150">
        <v>4842</v>
      </c>
      <c r="H6150" t="s">
        <v>15</v>
      </c>
      <c r="I6150">
        <v>0</v>
      </c>
      <c r="J6150" t="s">
        <v>16</v>
      </c>
      <c r="K6150" s="20">
        <v>0</v>
      </c>
      <c r="L6150" s="20">
        <v>1</v>
      </c>
      <c r="M6150" t="str">
        <f>_xlfn.XLOOKUP(Production_Downtime_Cleaned[[#This Row],[machine_id]],Machine_master[machine_id],Machine_master[department])</f>
        <v>Stamping</v>
      </c>
    </row>
    <row r="6151" spans="1:13">
      <c r="A6151" s="19">
        <v>45914</v>
      </c>
      <c r="B6151" t="s">
        <v>19</v>
      </c>
      <c r="C6151" t="s">
        <v>18</v>
      </c>
      <c r="D6151">
        <v>8</v>
      </c>
      <c r="E6151">
        <v>2.8</v>
      </c>
      <c r="F6151">
        <v>5.2</v>
      </c>
      <c r="G6151">
        <v>3562</v>
      </c>
      <c r="H6151" t="s">
        <v>27</v>
      </c>
      <c r="I6151">
        <v>8100</v>
      </c>
      <c r="J6151" t="s">
        <v>16</v>
      </c>
      <c r="K6151" s="20">
        <v>0.35</v>
      </c>
      <c r="L6151" s="20">
        <v>0.65</v>
      </c>
      <c r="M6151" t="str">
        <f>_xlfn.XLOOKUP(Production_Downtime_Cleaned[[#This Row],[machine_id]],Machine_master[machine_id],Machine_master[department])</f>
        <v>Stamping</v>
      </c>
    </row>
    <row r="6152" spans="1:13">
      <c r="A6152" s="19">
        <v>45914</v>
      </c>
      <c r="B6152" t="s">
        <v>20</v>
      </c>
      <c r="C6152" t="s">
        <v>14</v>
      </c>
      <c r="D6152">
        <v>8</v>
      </c>
      <c r="E6152">
        <v>2.1</v>
      </c>
      <c r="F6152">
        <v>5.9</v>
      </c>
      <c r="G6152">
        <v>3616</v>
      </c>
      <c r="H6152" t="s">
        <v>26</v>
      </c>
      <c r="I6152">
        <v>4700</v>
      </c>
      <c r="J6152" t="s">
        <v>16</v>
      </c>
      <c r="K6152" s="20">
        <v>0.26</v>
      </c>
      <c r="L6152" s="20">
        <v>0.74</v>
      </c>
      <c r="M6152" t="str">
        <f>_xlfn.XLOOKUP(Production_Downtime_Cleaned[[#This Row],[machine_id]],Machine_master[machine_id],Machine_master[department])</f>
        <v>Stamping</v>
      </c>
    </row>
    <row r="6153" spans="1:13">
      <c r="A6153" s="19">
        <v>45914</v>
      </c>
      <c r="B6153" t="s">
        <v>20</v>
      </c>
      <c r="C6153" t="s">
        <v>17</v>
      </c>
      <c r="D6153">
        <v>8</v>
      </c>
      <c r="E6153">
        <v>0</v>
      </c>
      <c r="F6153">
        <v>8</v>
      </c>
      <c r="G6153">
        <v>4868</v>
      </c>
      <c r="H6153" t="s">
        <v>15</v>
      </c>
      <c r="I6153">
        <v>0</v>
      </c>
      <c r="J6153" t="s">
        <v>16</v>
      </c>
      <c r="K6153" s="20">
        <v>0</v>
      </c>
      <c r="L6153" s="20">
        <v>1</v>
      </c>
      <c r="M6153" t="str">
        <f>_xlfn.XLOOKUP(Production_Downtime_Cleaned[[#This Row],[machine_id]],Machine_master[machine_id],Machine_master[department])</f>
        <v>Stamping</v>
      </c>
    </row>
    <row r="6154" spans="1:13">
      <c r="A6154" s="19">
        <v>45914</v>
      </c>
      <c r="B6154" t="s">
        <v>20</v>
      </c>
      <c r="C6154" t="s">
        <v>18</v>
      </c>
      <c r="D6154">
        <v>8</v>
      </c>
      <c r="E6154">
        <v>0</v>
      </c>
      <c r="F6154">
        <v>8</v>
      </c>
      <c r="G6154">
        <v>4804</v>
      </c>
      <c r="H6154" t="s">
        <v>15</v>
      </c>
      <c r="I6154">
        <v>0</v>
      </c>
      <c r="J6154" t="s">
        <v>16</v>
      </c>
      <c r="K6154" s="20">
        <v>0</v>
      </c>
      <c r="L6154" s="20">
        <v>1</v>
      </c>
      <c r="M6154" t="str">
        <f>_xlfn.XLOOKUP(Production_Downtime_Cleaned[[#This Row],[machine_id]],Machine_master[machine_id],Machine_master[department])</f>
        <v>Stamping</v>
      </c>
    </row>
    <row r="6155" spans="1:13">
      <c r="A6155" s="19">
        <v>45914</v>
      </c>
      <c r="B6155" t="s">
        <v>21</v>
      </c>
      <c r="C6155" t="s">
        <v>14</v>
      </c>
      <c r="D6155">
        <v>8</v>
      </c>
      <c r="E6155">
        <v>0</v>
      </c>
      <c r="F6155">
        <v>8</v>
      </c>
      <c r="G6155">
        <v>733</v>
      </c>
      <c r="H6155" t="s">
        <v>15</v>
      </c>
      <c r="I6155">
        <v>0</v>
      </c>
      <c r="J6155" t="s">
        <v>16</v>
      </c>
      <c r="K6155" s="20">
        <v>0</v>
      </c>
      <c r="L6155" s="20">
        <v>1</v>
      </c>
      <c r="M6155" t="str">
        <f>_xlfn.XLOOKUP(Production_Downtime_Cleaned[[#This Row],[machine_id]],Machine_master[machine_id],Machine_master[department])</f>
        <v>Machining</v>
      </c>
    </row>
    <row r="6156" spans="1:13">
      <c r="A6156" s="19">
        <v>45914</v>
      </c>
      <c r="B6156" t="s">
        <v>21</v>
      </c>
      <c r="C6156" t="s">
        <v>17</v>
      </c>
      <c r="D6156">
        <v>8</v>
      </c>
      <c r="E6156">
        <v>2</v>
      </c>
      <c r="F6156">
        <v>6</v>
      </c>
      <c r="G6156">
        <v>527</v>
      </c>
      <c r="H6156" t="s">
        <v>28</v>
      </c>
      <c r="I6156">
        <v>13400</v>
      </c>
      <c r="J6156" t="s">
        <v>16</v>
      </c>
      <c r="K6156" s="20">
        <v>0.25</v>
      </c>
      <c r="L6156" s="20">
        <v>0.75</v>
      </c>
      <c r="M6156" t="str">
        <f>_xlfn.XLOOKUP(Production_Downtime_Cleaned[[#This Row],[machine_id]],Machine_master[machine_id],Machine_master[department])</f>
        <v>Machining</v>
      </c>
    </row>
    <row r="6157" spans="1:13">
      <c r="A6157" s="19">
        <v>45914</v>
      </c>
      <c r="B6157" t="s">
        <v>21</v>
      </c>
      <c r="C6157" t="s">
        <v>18</v>
      </c>
      <c r="D6157">
        <v>8</v>
      </c>
      <c r="E6157">
        <v>3.2</v>
      </c>
      <c r="F6157">
        <v>4.8</v>
      </c>
      <c r="G6157">
        <v>417</v>
      </c>
      <c r="H6157" t="s">
        <v>27</v>
      </c>
      <c r="I6157">
        <v>14800</v>
      </c>
      <c r="J6157" t="s">
        <v>16</v>
      </c>
      <c r="K6157" s="20">
        <v>0.4</v>
      </c>
      <c r="L6157" s="20">
        <v>0.6</v>
      </c>
      <c r="M6157" t="str">
        <f>_xlfn.XLOOKUP(Production_Downtime_Cleaned[[#This Row],[machine_id]],Machine_master[machine_id],Machine_master[department])</f>
        <v>Machining</v>
      </c>
    </row>
    <row r="6158" spans="1:13">
      <c r="A6158" s="19">
        <v>45914</v>
      </c>
      <c r="B6158" t="s">
        <v>22</v>
      </c>
      <c r="C6158" t="s">
        <v>14</v>
      </c>
      <c r="D6158">
        <v>8</v>
      </c>
      <c r="E6158">
        <v>0</v>
      </c>
      <c r="F6158">
        <v>8</v>
      </c>
      <c r="G6158">
        <v>675</v>
      </c>
      <c r="H6158" t="s">
        <v>15</v>
      </c>
      <c r="I6158">
        <v>0</v>
      </c>
      <c r="J6158" t="s">
        <v>16</v>
      </c>
      <c r="K6158" s="20">
        <v>0</v>
      </c>
      <c r="L6158" s="20">
        <v>1</v>
      </c>
      <c r="M6158" t="str">
        <f>_xlfn.XLOOKUP(Production_Downtime_Cleaned[[#This Row],[machine_id]],Machine_master[machine_id],Machine_master[department])</f>
        <v>Machining</v>
      </c>
    </row>
    <row r="6159" spans="1:13">
      <c r="A6159" s="19">
        <v>45914</v>
      </c>
      <c r="B6159" t="s">
        <v>22</v>
      </c>
      <c r="C6159" t="s">
        <v>17</v>
      </c>
      <c r="D6159">
        <v>8</v>
      </c>
      <c r="E6159">
        <v>5.0999999999999996</v>
      </c>
      <c r="F6159">
        <v>2.9</v>
      </c>
      <c r="G6159">
        <v>267</v>
      </c>
      <c r="H6159" t="s">
        <v>31</v>
      </c>
      <c r="I6159">
        <v>11700</v>
      </c>
      <c r="J6159" t="s">
        <v>16</v>
      </c>
      <c r="K6159" s="20">
        <v>0.64</v>
      </c>
      <c r="L6159" s="20">
        <v>0.36</v>
      </c>
      <c r="M6159" t="str">
        <f>_xlfn.XLOOKUP(Production_Downtime_Cleaned[[#This Row],[machine_id]],Machine_master[machine_id],Machine_master[department])</f>
        <v>Machining</v>
      </c>
    </row>
    <row r="6160" spans="1:13">
      <c r="A6160" s="19">
        <v>45914</v>
      </c>
      <c r="B6160" t="s">
        <v>22</v>
      </c>
      <c r="C6160" t="s">
        <v>18</v>
      </c>
      <c r="D6160">
        <v>8</v>
      </c>
      <c r="E6160">
        <v>0</v>
      </c>
      <c r="F6160">
        <v>8</v>
      </c>
      <c r="G6160">
        <v>752</v>
      </c>
      <c r="H6160" t="s">
        <v>15</v>
      </c>
      <c r="I6160">
        <v>0</v>
      </c>
      <c r="J6160" t="s">
        <v>16</v>
      </c>
      <c r="K6160" s="20">
        <v>0</v>
      </c>
      <c r="L6160" s="20">
        <v>1</v>
      </c>
      <c r="M6160" t="str">
        <f>_xlfn.XLOOKUP(Production_Downtime_Cleaned[[#This Row],[machine_id]],Machine_master[machine_id],Machine_master[department])</f>
        <v>Machining</v>
      </c>
    </row>
    <row r="6161" spans="1:13">
      <c r="A6161" s="19">
        <v>45914</v>
      </c>
      <c r="B6161" t="s">
        <v>23</v>
      </c>
      <c r="C6161" t="s">
        <v>14</v>
      </c>
      <c r="D6161">
        <v>8</v>
      </c>
      <c r="E6161">
        <v>0</v>
      </c>
      <c r="F6161">
        <v>8</v>
      </c>
      <c r="G6161">
        <v>3505</v>
      </c>
      <c r="H6161" t="s">
        <v>15</v>
      </c>
      <c r="I6161">
        <v>0</v>
      </c>
      <c r="J6161" t="s">
        <v>16</v>
      </c>
      <c r="K6161" s="20">
        <v>0</v>
      </c>
      <c r="L6161" s="20">
        <v>1</v>
      </c>
      <c r="M6161" t="str">
        <f>_xlfn.XLOOKUP(Production_Downtime_Cleaned[[#This Row],[machine_id]],Machine_master[machine_id],Machine_master[department])</f>
        <v>Assembly</v>
      </c>
    </row>
    <row r="6162" spans="1:13">
      <c r="A6162" s="19">
        <v>45914</v>
      </c>
      <c r="B6162" t="s">
        <v>23</v>
      </c>
      <c r="C6162" t="s">
        <v>17</v>
      </c>
      <c r="D6162">
        <v>8</v>
      </c>
      <c r="E6162">
        <v>0</v>
      </c>
      <c r="F6162">
        <v>8</v>
      </c>
      <c r="G6162">
        <v>3158</v>
      </c>
      <c r="H6162" t="s">
        <v>15</v>
      </c>
      <c r="I6162">
        <v>0</v>
      </c>
      <c r="J6162" t="s">
        <v>16</v>
      </c>
      <c r="K6162" s="20">
        <v>0</v>
      </c>
      <c r="L6162" s="20">
        <v>1</v>
      </c>
      <c r="M6162" t="str">
        <f>_xlfn.XLOOKUP(Production_Downtime_Cleaned[[#This Row],[machine_id]],Machine_master[machine_id],Machine_master[department])</f>
        <v>Assembly</v>
      </c>
    </row>
    <row r="6163" spans="1:13">
      <c r="A6163" s="19">
        <v>45914</v>
      </c>
      <c r="B6163" t="s">
        <v>23</v>
      </c>
      <c r="C6163" t="s">
        <v>18</v>
      </c>
      <c r="D6163">
        <v>8</v>
      </c>
      <c r="E6163">
        <v>0</v>
      </c>
      <c r="F6163">
        <v>8</v>
      </c>
      <c r="G6163">
        <v>3354</v>
      </c>
      <c r="H6163" t="s">
        <v>15</v>
      </c>
      <c r="I6163">
        <v>0</v>
      </c>
      <c r="J6163" t="s">
        <v>16</v>
      </c>
      <c r="K6163" s="20">
        <v>0</v>
      </c>
      <c r="L6163" s="20">
        <v>1</v>
      </c>
      <c r="M6163" t="str">
        <f>_xlfn.XLOOKUP(Production_Downtime_Cleaned[[#This Row],[machine_id]],Machine_master[machine_id],Machine_master[department])</f>
        <v>Assembly</v>
      </c>
    </row>
    <row r="6164" spans="1:13">
      <c r="A6164" s="19">
        <v>45914</v>
      </c>
      <c r="B6164" t="s">
        <v>24</v>
      </c>
      <c r="C6164" t="s">
        <v>14</v>
      </c>
      <c r="D6164">
        <v>8</v>
      </c>
      <c r="E6164">
        <v>0</v>
      </c>
      <c r="F6164">
        <v>8</v>
      </c>
      <c r="G6164">
        <v>3007</v>
      </c>
      <c r="H6164" t="s">
        <v>15</v>
      </c>
      <c r="I6164">
        <v>0</v>
      </c>
      <c r="J6164" t="s">
        <v>16</v>
      </c>
      <c r="K6164" s="20">
        <v>0</v>
      </c>
      <c r="L6164" s="20">
        <v>1</v>
      </c>
      <c r="M6164" t="str">
        <f>_xlfn.XLOOKUP(Production_Downtime_Cleaned[[#This Row],[machine_id]],Machine_master[machine_id],Machine_master[department])</f>
        <v>Assembly</v>
      </c>
    </row>
    <row r="6165" spans="1:13">
      <c r="A6165" s="19">
        <v>45914</v>
      </c>
      <c r="B6165" t="s">
        <v>24</v>
      </c>
      <c r="C6165" t="s">
        <v>17</v>
      </c>
      <c r="D6165">
        <v>8</v>
      </c>
      <c r="E6165">
        <v>0</v>
      </c>
      <c r="F6165">
        <v>8</v>
      </c>
      <c r="G6165">
        <v>3113</v>
      </c>
      <c r="H6165" t="s">
        <v>15</v>
      </c>
      <c r="I6165">
        <v>0</v>
      </c>
      <c r="J6165" t="s">
        <v>16</v>
      </c>
      <c r="K6165" s="20">
        <v>0</v>
      </c>
      <c r="L6165" s="20">
        <v>1</v>
      </c>
      <c r="M6165" t="str">
        <f>_xlfn.XLOOKUP(Production_Downtime_Cleaned[[#This Row],[machine_id]],Machine_master[machine_id],Machine_master[department])</f>
        <v>Assembly</v>
      </c>
    </row>
    <row r="6166" spans="1:13">
      <c r="A6166" s="19">
        <v>45914</v>
      </c>
      <c r="B6166" t="s">
        <v>24</v>
      </c>
      <c r="C6166" t="s">
        <v>18</v>
      </c>
      <c r="D6166">
        <v>8</v>
      </c>
      <c r="E6166">
        <v>0</v>
      </c>
      <c r="F6166">
        <v>8</v>
      </c>
      <c r="G6166">
        <v>3211</v>
      </c>
      <c r="H6166" t="s">
        <v>15</v>
      </c>
      <c r="I6166">
        <v>0</v>
      </c>
      <c r="J6166" t="s">
        <v>16</v>
      </c>
      <c r="K6166" s="20">
        <v>0</v>
      </c>
      <c r="L6166" s="20">
        <v>1</v>
      </c>
      <c r="M6166" t="str">
        <f>_xlfn.XLOOKUP(Production_Downtime_Cleaned[[#This Row],[machine_id]],Machine_master[machine_id],Machine_master[department])</f>
        <v>Assembly</v>
      </c>
    </row>
    <row r="6167" spans="1:13">
      <c r="A6167" s="19">
        <v>45914</v>
      </c>
      <c r="B6167" t="s">
        <v>25</v>
      </c>
      <c r="C6167" t="s">
        <v>14</v>
      </c>
      <c r="D6167">
        <v>8</v>
      </c>
      <c r="E6167">
        <v>0</v>
      </c>
      <c r="F6167">
        <v>8</v>
      </c>
      <c r="G6167">
        <v>4198</v>
      </c>
      <c r="H6167" t="s">
        <v>15</v>
      </c>
      <c r="I6167">
        <v>0</v>
      </c>
      <c r="J6167" t="s">
        <v>16</v>
      </c>
      <c r="K6167" s="20">
        <v>0</v>
      </c>
      <c r="L6167" s="20">
        <v>1</v>
      </c>
      <c r="M6167" t="str">
        <f>_xlfn.XLOOKUP(Production_Downtime_Cleaned[[#This Row],[machine_id]],Machine_master[machine_id],Machine_master[department])</f>
        <v>Cutting</v>
      </c>
    </row>
    <row r="6168" spans="1:13">
      <c r="A6168" s="19">
        <v>45914</v>
      </c>
      <c r="B6168" t="s">
        <v>25</v>
      </c>
      <c r="C6168" t="s">
        <v>17</v>
      </c>
      <c r="D6168">
        <v>8</v>
      </c>
      <c r="E6168">
        <v>0</v>
      </c>
      <c r="F6168">
        <v>8</v>
      </c>
      <c r="G6168">
        <v>4162</v>
      </c>
      <c r="H6168" t="s">
        <v>15</v>
      </c>
      <c r="I6168">
        <v>0</v>
      </c>
      <c r="J6168" t="s">
        <v>16</v>
      </c>
      <c r="K6168" s="20">
        <v>0</v>
      </c>
      <c r="L6168" s="20">
        <v>1</v>
      </c>
      <c r="M6168" t="str">
        <f>_xlfn.XLOOKUP(Production_Downtime_Cleaned[[#This Row],[machine_id]],Machine_master[machine_id],Machine_master[department])</f>
        <v>Cutting</v>
      </c>
    </row>
    <row r="6169" spans="1:13">
      <c r="A6169" s="19">
        <v>45914</v>
      </c>
      <c r="B6169" t="s">
        <v>25</v>
      </c>
      <c r="C6169" t="s">
        <v>18</v>
      </c>
      <c r="D6169">
        <v>8</v>
      </c>
      <c r="E6169">
        <v>0</v>
      </c>
      <c r="F6169">
        <v>8</v>
      </c>
      <c r="G6169">
        <v>4049</v>
      </c>
      <c r="H6169" t="s">
        <v>15</v>
      </c>
      <c r="I6169">
        <v>0</v>
      </c>
      <c r="J6169" t="s">
        <v>16</v>
      </c>
      <c r="K6169" s="20">
        <v>0</v>
      </c>
      <c r="L6169" s="20">
        <v>1</v>
      </c>
      <c r="M6169" t="str">
        <f>_xlfn.XLOOKUP(Production_Downtime_Cleaned[[#This Row],[machine_id]],Machine_master[machine_id],Machine_master[department])</f>
        <v>Cutting</v>
      </c>
    </row>
    <row r="6170" spans="1:13">
      <c r="A6170" s="19">
        <v>45915</v>
      </c>
      <c r="B6170" t="s">
        <v>13</v>
      </c>
      <c r="C6170" t="s">
        <v>14</v>
      </c>
      <c r="D6170">
        <v>8</v>
      </c>
      <c r="E6170">
        <v>0</v>
      </c>
      <c r="F6170">
        <v>8</v>
      </c>
      <c r="G6170">
        <v>4941</v>
      </c>
      <c r="H6170" t="s">
        <v>15</v>
      </c>
      <c r="I6170">
        <v>0</v>
      </c>
      <c r="J6170" t="s">
        <v>16</v>
      </c>
      <c r="K6170" s="20">
        <v>0</v>
      </c>
      <c r="L6170" s="20">
        <v>1</v>
      </c>
      <c r="M6170" t="str">
        <f>_xlfn.XLOOKUP(Production_Downtime_Cleaned[[#This Row],[machine_id]],Machine_master[machine_id],Machine_master[department])</f>
        <v>Stamping</v>
      </c>
    </row>
    <row r="6171" spans="1:13">
      <c r="A6171" s="19">
        <v>45915</v>
      </c>
      <c r="B6171" t="s">
        <v>13</v>
      </c>
      <c r="C6171" t="s">
        <v>17</v>
      </c>
      <c r="D6171">
        <v>8</v>
      </c>
      <c r="E6171">
        <v>0</v>
      </c>
      <c r="F6171">
        <v>8</v>
      </c>
      <c r="G6171">
        <v>5028</v>
      </c>
      <c r="H6171" t="s">
        <v>15</v>
      </c>
      <c r="I6171">
        <v>0</v>
      </c>
      <c r="J6171" t="s">
        <v>16</v>
      </c>
      <c r="K6171" s="20">
        <v>0</v>
      </c>
      <c r="L6171" s="20">
        <v>1</v>
      </c>
      <c r="M6171" t="str">
        <f>_xlfn.XLOOKUP(Production_Downtime_Cleaned[[#This Row],[machine_id]],Machine_master[machine_id],Machine_master[department])</f>
        <v>Stamping</v>
      </c>
    </row>
    <row r="6172" spans="1:13">
      <c r="A6172" s="19">
        <v>45915</v>
      </c>
      <c r="B6172" t="s">
        <v>13</v>
      </c>
      <c r="C6172" t="s">
        <v>18</v>
      </c>
      <c r="D6172">
        <v>8</v>
      </c>
      <c r="E6172">
        <v>0</v>
      </c>
      <c r="F6172">
        <v>8</v>
      </c>
      <c r="G6172">
        <v>5072</v>
      </c>
      <c r="H6172" t="s">
        <v>15</v>
      </c>
      <c r="I6172">
        <v>0</v>
      </c>
      <c r="J6172" t="s">
        <v>16</v>
      </c>
      <c r="K6172" s="20">
        <v>0</v>
      </c>
      <c r="L6172" s="20">
        <v>1</v>
      </c>
      <c r="M6172" t="str">
        <f>_xlfn.XLOOKUP(Production_Downtime_Cleaned[[#This Row],[machine_id]],Machine_master[machine_id],Machine_master[department])</f>
        <v>Stamping</v>
      </c>
    </row>
    <row r="6173" spans="1:13">
      <c r="A6173" s="19">
        <v>45915</v>
      </c>
      <c r="B6173" t="s">
        <v>19</v>
      </c>
      <c r="C6173" t="s">
        <v>14</v>
      </c>
      <c r="D6173">
        <v>8</v>
      </c>
      <c r="E6173">
        <v>4.4000000000000004</v>
      </c>
      <c r="F6173">
        <v>3.6</v>
      </c>
      <c r="G6173">
        <v>2312</v>
      </c>
      <c r="H6173" t="s">
        <v>31</v>
      </c>
      <c r="I6173">
        <v>2200</v>
      </c>
      <c r="J6173" t="s">
        <v>16</v>
      </c>
      <c r="K6173" s="20">
        <v>0.55000000000000004</v>
      </c>
      <c r="L6173" s="20">
        <v>0.45</v>
      </c>
      <c r="M6173" t="str">
        <f>_xlfn.XLOOKUP(Production_Downtime_Cleaned[[#This Row],[machine_id]],Machine_master[machine_id],Machine_master[department])</f>
        <v>Stamping</v>
      </c>
    </row>
    <row r="6174" spans="1:13">
      <c r="A6174" s="19">
        <v>45915</v>
      </c>
      <c r="B6174" t="s">
        <v>19</v>
      </c>
      <c r="C6174" t="s">
        <v>17</v>
      </c>
      <c r="D6174">
        <v>8</v>
      </c>
      <c r="E6174">
        <v>0</v>
      </c>
      <c r="F6174">
        <v>8</v>
      </c>
      <c r="G6174">
        <v>4412</v>
      </c>
      <c r="H6174" t="s">
        <v>15</v>
      </c>
      <c r="I6174">
        <v>0</v>
      </c>
      <c r="J6174" t="s">
        <v>16</v>
      </c>
      <c r="K6174" s="20">
        <v>0</v>
      </c>
      <c r="L6174" s="20">
        <v>1</v>
      </c>
      <c r="M6174" t="str">
        <f>_xlfn.XLOOKUP(Production_Downtime_Cleaned[[#This Row],[machine_id]],Machine_master[machine_id],Machine_master[department])</f>
        <v>Stamping</v>
      </c>
    </row>
    <row r="6175" spans="1:13">
      <c r="A6175" s="19">
        <v>45915</v>
      </c>
      <c r="B6175" t="s">
        <v>19</v>
      </c>
      <c r="C6175" t="s">
        <v>18</v>
      </c>
      <c r="D6175">
        <v>8</v>
      </c>
      <c r="E6175">
        <v>0</v>
      </c>
      <c r="F6175">
        <v>8</v>
      </c>
      <c r="G6175">
        <v>5045</v>
      </c>
      <c r="H6175" t="s">
        <v>15</v>
      </c>
      <c r="I6175">
        <v>0</v>
      </c>
      <c r="J6175" t="s">
        <v>16</v>
      </c>
      <c r="K6175" s="20">
        <v>0</v>
      </c>
      <c r="L6175" s="20">
        <v>1</v>
      </c>
      <c r="M6175" t="str">
        <f>_xlfn.XLOOKUP(Production_Downtime_Cleaned[[#This Row],[machine_id]],Machine_master[machine_id],Machine_master[department])</f>
        <v>Stamping</v>
      </c>
    </row>
    <row r="6176" spans="1:13">
      <c r="A6176" s="19">
        <v>45915</v>
      </c>
      <c r="B6176" t="s">
        <v>20</v>
      </c>
      <c r="C6176" t="s">
        <v>14</v>
      </c>
      <c r="D6176">
        <v>8</v>
      </c>
      <c r="E6176">
        <v>0</v>
      </c>
      <c r="F6176">
        <v>8</v>
      </c>
      <c r="G6176">
        <v>4656</v>
      </c>
      <c r="H6176" t="s">
        <v>15</v>
      </c>
      <c r="I6176">
        <v>0</v>
      </c>
      <c r="J6176" t="s">
        <v>16</v>
      </c>
      <c r="K6176" s="20">
        <v>0</v>
      </c>
      <c r="L6176" s="20">
        <v>1</v>
      </c>
      <c r="M6176" t="str">
        <f>_xlfn.XLOOKUP(Production_Downtime_Cleaned[[#This Row],[machine_id]],Machine_master[machine_id],Machine_master[department])</f>
        <v>Stamping</v>
      </c>
    </row>
    <row r="6177" spans="1:13">
      <c r="A6177" s="19">
        <v>45915</v>
      </c>
      <c r="B6177" t="s">
        <v>20</v>
      </c>
      <c r="C6177" t="s">
        <v>17</v>
      </c>
      <c r="D6177">
        <v>8</v>
      </c>
      <c r="E6177">
        <v>0</v>
      </c>
      <c r="F6177">
        <v>8</v>
      </c>
      <c r="G6177">
        <v>4846</v>
      </c>
      <c r="H6177" t="s">
        <v>15</v>
      </c>
      <c r="I6177">
        <v>0</v>
      </c>
      <c r="J6177" t="s">
        <v>16</v>
      </c>
      <c r="K6177" s="20">
        <v>0</v>
      </c>
      <c r="L6177" s="20">
        <v>1</v>
      </c>
      <c r="M6177" t="str">
        <f>_xlfn.XLOOKUP(Production_Downtime_Cleaned[[#This Row],[machine_id]],Machine_master[machine_id],Machine_master[department])</f>
        <v>Stamping</v>
      </c>
    </row>
    <row r="6178" spans="1:13">
      <c r="A6178" s="19">
        <v>45915</v>
      </c>
      <c r="B6178" t="s">
        <v>20</v>
      </c>
      <c r="C6178" t="s">
        <v>18</v>
      </c>
      <c r="D6178">
        <v>8</v>
      </c>
      <c r="E6178">
        <v>1.5</v>
      </c>
      <c r="F6178">
        <v>6.5</v>
      </c>
      <c r="G6178">
        <v>3688</v>
      </c>
      <c r="H6178" t="s">
        <v>29</v>
      </c>
      <c r="I6178">
        <v>3600</v>
      </c>
      <c r="J6178" t="s">
        <v>16</v>
      </c>
      <c r="K6178" s="20">
        <v>0.19</v>
      </c>
      <c r="L6178" s="20">
        <v>0.81</v>
      </c>
      <c r="M6178" t="str">
        <f>_xlfn.XLOOKUP(Production_Downtime_Cleaned[[#This Row],[machine_id]],Machine_master[machine_id],Machine_master[department])</f>
        <v>Stamping</v>
      </c>
    </row>
    <row r="6179" spans="1:13">
      <c r="A6179" s="19">
        <v>45915</v>
      </c>
      <c r="B6179" t="s">
        <v>21</v>
      </c>
      <c r="C6179" t="s">
        <v>14</v>
      </c>
      <c r="D6179">
        <v>8</v>
      </c>
      <c r="E6179">
        <v>0</v>
      </c>
      <c r="F6179">
        <v>8</v>
      </c>
      <c r="G6179">
        <v>669</v>
      </c>
      <c r="H6179" t="s">
        <v>15</v>
      </c>
      <c r="I6179">
        <v>0</v>
      </c>
      <c r="J6179" t="s">
        <v>16</v>
      </c>
      <c r="K6179" s="20">
        <v>0</v>
      </c>
      <c r="L6179" s="20">
        <v>1</v>
      </c>
      <c r="M6179" t="str">
        <f>_xlfn.XLOOKUP(Production_Downtime_Cleaned[[#This Row],[machine_id]],Machine_master[machine_id],Machine_master[department])</f>
        <v>Machining</v>
      </c>
    </row>
    <row r="6180" spans="1:13">
      <c r="A6180" s="19">
        <v>45915</v>
      </c>
      <c r="B6180" t="s">
        <v>21</v>
      </c>
      <c r="C6180" t="s">
        <v>17</v>
      </c>
      <c r="D6180">
        <v>8</v>
      </c>
      <c r="E6180">
        <v>0</v>
      </c>
      <c r="F6180">
        <v>8</v>
      </c>
      <c r="G6180">
        <v>692</v>
      </c>
      <c r="H6180" t="s">
        <v>15</v>
      </c>
      <c r="I6180">
        <v>0</v>
      </c>
      <c r="J6180" t="s">
        <v>16</v>
      </c>
      <c r="K6180" s="20">
        <v>0</v>
      </c>
      <c r="L6180" s="20">
        <v>1</v>
      </c>
      <c r="M6180" t="str">
        <f>_xlfn.XLOOKUP(Production_Downtime_Cleaned[[#This Row],[machine_id]],Machine_master[machine_id],Machine_master[department])</f>
        <v>Machining</v>
      </c>
    </row>
    <row r="6181" spans="1:13">
      <c r="A6181" s="19">
        <v>45915</v>
      </c>
      <c r="B6181" t="s">
        <v>21</v>
      </c>
      <c r="C6181" t="s">
        <v>18</v>
      </c>
      <c r="D6181">
        <v>8</v>
      </c>
      <c r="E6181">
        <v>0</v>
      </c>
      <c r="F6181">
        <v>8</v>
      </c>
      <c r="G6181">
        <v>678</v>
      </c>
      <c r="H6181" t="s">
        <v>15</v>
      </c>
      <c r="I6181">
        <v>0</v>
      </c>
      <c r="J6181" t="s">
        <v>16</v>
      </c>
      <c r="K6181" s="20">
        <v>0</v>
      </c>
      <c r="L6181" s="20">
        <v>1</v>
      </c>
      <c r="M6181" t="str">
        <f>_xlfn.XLOOKUP(Production_Downtime_Cleaned[[#This Row],[machine_id]],Machine_master[machine_id],Machine_master[department])</f>
        <v>Machining</v>
      </c>
    </row>
    <row r="6182" spans="1:13">
      <c r="A6182" s="19">
        <v>45915</v>
      </c>
      <c r="B6182" t="s">
        <v>22</v>
      </c>
      <c r="C6182" t="s">
        <v>14</v>
      </c>
      <c r="D6182">
        <v>8</v>
      </c>
      <c r="E6182">
        <v>0</v>
      </c>
      <c r="F6182">
        <v>8</v>
      </c>
      <c r="G6182">
        <v>707</v>
      </c>
      <c r="H6182" t="s">
        <v>15</v>
      </c>
      <c r="I6182">
        <v>0</v>
      </c>
      <c r="J6182" t="s">
        <v>16</v>
      </c>
      <c r="K6182" s="20">
        <v>0</v>
      </c>
      <c r="L6182" s="20">
        <v>1</v>
      </c>
      <c r="M6182" t="str">
        <f>_xlfn.XLOOKUP(Production_Downtime_Cleaned[[#This Row],[machine_id]],Machine_master[machine_id],Machine_master[department])</f>
        <v>Machining</v>
      </c>
    </row>
    <row r="6183" spans="1:13">
      <c r="A6183" s="19">
        <v>45915</v>
      </c>
      <c r="B6183" t="s">
        <v>22</v>
      </c>
      <c r="C6183" t="s">
        <v>17</v>
      </c>
      <c r="D6183">
        <v>8</v>
      </c>
      <c r="E6183">
        <v>0</v>
      </c>
      <c r="F6183">
        <v>8</v>
      </c>
      <c r="G6183">
        <v>691</v>
      </c>
      <c r="H6183" t="s">
        <v>15</v>
      </c>
      <c r="I6183">
        <v>0</v>
      </c>
      <c r="J6183" t="s">
        <v>16</v>
      </c>
      <c r="K6183" s="20">
        <v>0</v>
      </c>
      <c r="L6183" s="20">
        <v>1</v>
      </c>
      <c r="M6183" t="str">
        <f>_xlfn.XLOOKUP(Production_Downtime_Cleaned[[#This Row],[machine_id]],Machine_master[machine_id],Machine_master[department])</f>
        <v>Machining</v>
      </c>
    </row>
    <row r="6184" spans="1:13">
      <c r="A6184" s="19">
        <v>45915</v>
      </c>
      <c r="B6184" t="s">
        <v>22</v>
      </c>
      <c r="C6184" t="s">
        <v>18</v>
      </c>
      <c r="D6184">
        <v>8</v>
      </c>
      <c r="E6184">
        <v>3</v>
      </c>
      <c r="F6184">
        <v>5</v>
      </c>
      <c r="G6184">
        <v>445</v>
      </c>
      <c r="H6184" t="s">
        <v>26</v>
      </c>
      <c r="I6184">
        <v>3700</v>
      </c>
      <c r="J6184" t="s">
        <v>16</v>
      </c>
      <c r="K6184" s="20">
        <v>0.38</v>
      </c>
      <c r="L6184" s="20">
        <v>0.63</v>
      </c>
      <c r="M6184" t="str">
        <f>_xlfn.XLOOKUP(Production_Downtime_Cleaned[[#This Row],[machine_id]],Machine_master[machine_id],Machine_master[department])</f>
        <v>Machining</v>
      </c>
    </row>
    <row r="6185" spans="1:13">
      <c r="A6185" s="19">
        <v>45915</v>
      </c>
      <c r="B6185" t="s">
        <v>23</v>
      </c>
      <c r="C6185" t="s">
        <v>14</v>
      </c>
      <c r="D6185">
        <v>8</v>
      </c>
      <c r="E6185">
        <v>0</v>
      </c>
      <c r="F6185">
        <v>8</v>
      </c>
      <c r="G6185">
        <v>3232</v>
      </c>
      <c r="H6185" t="s">
        <v>15</v>
      </c>
      <c r="I6185">
        <v>0</v>
      </c>
      <c r="J6185" t="s">
        <v>16</v>
      </c>
      <c r="K6185" s="20">
        <v>0</v>
      </c>
      <c r="L6185" s="20">
        <v>1</v>
      </c>
      <c r="M6185" t="str">
        <f>_xlfn.XLOOKUP(Production_Downtime_Cleaned[[#This Row],[machine_id]],Machine_master[machine_id],Machine_master[department])</f>
        <v>Assembly</v>
      </c>
    </row>
    <row r="6186" spans="1:13">
      <c r="A6186" s="19">
        <v>45915</v>
      </c>
      <c r="B6186" t="s">
        <v>23</v>
      </c>
      <c r="C6186" t="s">
        <v>17</v>
      </c>
      <c r="D6186">
        <v>8</v>
      </c>
      <c r="E6186">
        <v>0</v>
      </c>
      <c r="F6186">
        <v>8</v>
      </c>
      <c r="G6186">
        <v>3347</v>
      </c>
      <c r="H6186" t="s">
        <v>15</v>
      </c>
      <c r="I6186">
        <v>0</v>
      </c>
      <c r="J6186" t="s">
        <v>16</v>
      </c>
      <c r="K6186" s="20">
        <v>0</v>
      </c>
      <c r="L6186" s="20">
        <v>1</v>
      </c>
      <c r="M6186" t="str">
        <f>_xlfn.XLOOKUP(Production_Downtime_Cleaned[[#This Row],[machine_id]],Machine_master[machine_id],Machine_master[department])</f>
        <v>Assembly</v>
      </c>
    </row>
    <row r="6187" spans="1:13">
      <c r="A6187" s="19">
        <v>45915</v>
      </c>
      <c r="B6187" t="s">
        <v>23</v>
      </c>
      <c r="C6187" t="s">
        <v>18</v>
      </c>
      <c r="D6187">
        <v>8</v>
      </c>
      <c r="E6187">
        <v>0</v>
      </c>
      <c r="F6187">
        <v>8</v>
      </c>
      <c r="G6187">
        <v>3208</v>
      </c>
      <c r="H6187" t="s">
        <v>15</v>
      </c>
      <c r="I6187">
        <v>0</v>
      </c>
      <c r="J6187" t="s">
        <v>16</v>
      </c>
      <c r="K6187" s="20">
        <v>0</v>
      </c>
      <c r="L6187" s="20">
        <v>1</v>
      </c>
      <c r="M6187" t="str">
        <f>_xlfn.XLOOKUP(Production_Downtime_Cleaned[[#This Row],[machine_id]],Machine_master[machine_id],Machine_master[department])</f>
        <v>Assembly</v>
      </c>
    </row>
    <row r="6188" spans="1:13">
      <c r="A6188" s="19">
        <v>45915</v>
      </c>
      <c r="B6188" t="s">
        <v>24</v>
      </c>
      <c r="C6188" t="s">
        <v>14</v>
      </c>
      <c r="D6188">
        <v>8</v>
      </c>
      <c r="E6188">
        <v>0</v>
      </c>
      <c r="F6188">
        <v>8</v>
      </c>
      <c r="G6188">
        <v>3440</v>
      </c>
      <c r="H6188" t="s">
        <v>15</v>
      </c>
      <c r="I6188">
        <v>0</v>
      </c>
      <c r="J6188" t="s">
        <v>16</v>
      </c>
      <c r="K6188" s="20">
        <v>0</v>
      </c>
      <c r="L6188" s="20">
        <v>1</v>
      </c>
      <c r="M6188" t="str">
        <f>_xlfn.XLOOKUP(Production_Downtime_Cleaned[[#This Row],[machine_id]],Machine_master[machine_id],Machine_master[department])</f>
        <v>Assembly</v>
      </c>
    </row>
    <row r="6189" spans="1:13">
      <c r="A6189" s="19">
        <v>45915</v>
      </c>
      <c r="B6189" t="s">
        <v>24</v>
      </c>
      <c r="C6189" t="s">
        <v>17</v>
      </c>
      <c r="D6189">
        <v>8</v>
      </c>
      <c r="E6189">
        <v>0</v>
      </c>
      <c r="F6189">
        <v>8</v>
      </c>
      <c r="G6189">
        <v>3085</v>
      </c>
      <c r="H6189" t="s">
        <v>15</v>
      </c>
      <c r="I6189">
        <v>0</v>
      </c>
      <c r="J6189" t="s">
        <v>16</v>
      </c>
      <c r="K6189" s="20">
        <v>0</v>
      </c>
      <c r="L6189" s="20">
        <v>1</v>
      </c>
      <c r="M6189" t="str">
        <f>_xlfn.XLOOKUP(Production_Downtime_Cleaned[[#This Row],[machine_id]],Machine_master[machine_id],Machine_master[department])</f>
        <v>Assembly</v>
      </c>
    </row>
    <row r="6190" spans="1:13">
      <c r="A6190" s="19">
        <v>45915</v>
      </c>
      <c r="B6190" t="s">
        <v>24</v>
      </c>
      <c r="C6190" t="s">
        <v>18</v>
      </c>
      <c r="D6190">
        <v>8</v>
      </c>
      <c r="E6190">
        <v>0</v>
      </c>
      <c r="F6190">
        <v>8</v>
      </c>
      <c r="G6190">
        <v>2894</v>
      </c>
      <c r="H6190" t="s">
        <v>15</v>
      </c>
      <c r="I6190">
        <v>0</v>
      </c>
      <c r="J6190" t="s">
        <v>16</v>
      </c>
      <c r="K6190" s="20">
        <v>0</v>
      </c>
      <c r="L6190" s="20">
        <v>1</v>
      </c>
      <c r="M6190" t="str">
        <f>_xlfn.XLOOKUP(Production_Downtime_Cleaned[[#This Row],[machine_id]],Machine_master[machine_id],Machine_master[department])</f>
        <v>Assembly</v>
      </c>
    </row>
    <row r="6191" spans="1:13">
      <c r="A6191" s="19">
        <v>45915</v>
      </c>
      <c r="B6191" t="s">
        <v>25</v>
      </c>
      <c r="C6191" t="s">
        <v>14</v>
      </c>
      <c r="D6191">
        <v>8</v>
      </c>
      <c r="E6191">
        <v>0</v>
      </c>
      <c r="F6191">
        <v>8</v>
      </c>
      <c r="G6191">
        <v>3729</v>
      </c>
      <c r="H6191" t="s">
        <v>15</v>
      </c>
      <c r="I6191">
        <v>0</v>
      </c>
      <c r="J6191" t="s">
        <v>16</v>
      </c>
      <c r="K6191" s="20">
        <v>0</v>
      </c>
      <c r="L6191" s="20">
        <v>1</v>
      </c>
      <c r="M6191" t="str">
        <f>_xlfn.XLOOKUP(Production_Downtime_Cleaned[[#This Row],[machine_id]],Machine_master[machine_id],Machine_master[department])</f>
        <v>Cutting</v>
      </c>
    </row>
    <row r="6192" spans="1:13">
      <c r="A6192" s="19">
        <v>45915</v>
      </c>
      <c r="B6192" t="s">
        <v>25</v>
      </c>
      <c r="C6192" t="s">
        <v>17</v>
      </c>
      <c r="D6192">
        <v>8</v>
      </c>
      <c r="E6192">
        <v>0</v>
      </c>
      <c r="F6192">
        <v>8</v>
      </c>
      <c r="G6192">
        <v>4079</v>
      </c>
      <c r="H6192" t="s">
        <v>15</v>
      </c>
      <c r="I6192">
        <v>0</v>
      </c>
      <c r="J6192" t="s">
        <v>16</v>
      </c>
      <c r="K6192" s="20">
        <v>0</v>
      </c>
      <c r="L6192" s="20">
        <v>1</v>
      </c>
      <c r="M6192" t="str">
        <f>_xlfn.XLOOKUP(Production_Downtime_Cleaned[[#This Row],[machine_id]],Machine_master[machine_id],Machine_master[department])</f>
        <v>Cutting</v>
      </c>
    </row>
    <row r="6193" spans="1:13">
      <c r="A6193" s="19">
        <v>45915</v>
      </c>
      <c r="B6193" t="s">
        <v>25</v>
      </c>
      <c r="C6193" t="s">
        <v>18</v>
      </c>
      <c r="D6193">
        <v>8</v>
      </c>
      <c r="E6193">
        <v>0</v>
      </c>
      <c r="F6193">
        <v>8</v>
      </c>
      <c r="G6193">
        <v>4162</v>
      </c>
      <c r="H6193" t="s">
        <v>15</v>
      </c>
      <c r="I6193">
        <v>0</v>
      </c>
      <c r="J6193" t="s">
        <v>16</v>
      </c>
      <c r="K6193" s="20">
        <v>0</v>
      </c>
      <c r="L6193" s="20">
        <v>1</v>
      </c>
      <c r="M6193" t="str">
        <f>_xlfn.XLOOKUP(Production_Downtime_Cleaned[[#This Row],[machine_id]],Machine_master[machine_id],Machine_master[department])</f>
        <v>Cutting</v>
      </c>
    </row>
    <row r="6194" spans="1:13">
      <c r="A6194" s="19">
        <v>45916</v>
      </c>
      <c r="B6194" t="s">
        <v>13</v>
      </c>
      <c r="C6194" t="s">
        <v>14</v>
      </c>
      <c r="D6194">
        <v>8</v>
      </c>
      <c r="E6194">
        <v>0</v>
      </c>
      <c r="F6194">
        <v>8</v>
      </c>
      <c r="G6194">
        <v>5056</v>
      </c>
      <c r="H6194" t="s">
        <v>15</v>
      </c>
      <c r="I6194">
        <v>0</v>
      </c>
      <c r="J6194" t="s">
        <v>16</v>
      </c>
      <c r="K6194" s="20">
        <v>0</v>
      </c>
      <c r="L6194" s="20">
        <v>1</v>
      </c>
      <c r="M6194" t="str">
        <f>_xlfn.XLOOKUP(Production_Downtime_Cleaned[[#This Row],[machine_id]],Machine_master[machine_id],Machine_master[department])</f>
        <v>Stamping</v>
      </c>
    </row>
    <row r="6195" spans="1:13">
      <c r="A6195" s="19">
        <v>45916</v>
      </c>
      <c r="B6195" t="s">
        <v>13</v>
      </c>
      <c r="C6195" t="s">
        <v>17</v>
      </c>
      <c r="D6195">
        <v>8</v>
      </c>
      <c r="E6195">
        <v>0</v>
      </c>
      <c r="F6195">
        <v>8</v>
      </c>
      <c r="G6195">
        <v>5149</v>
      </c>
      <c r="H6195" t="s">
        <v>15</v>
      </c>
      <c r="I6195">
        <v>0</v>
      </c>
      <c r="J6195" t="s">
        <v>16</v>
      </c>
      <c r="K6195" s="20">
        <v>0</v>
      </c>
      <c r="L6195" s="20">
        <v>1</v>
      </c>
      <c r="M6195" t="str">
        <f>_xlfn.XLOOKUP(Production_Downtime_Cleaned[[#This Row],[machine_id]],Machine_master[machine_id],Machine_master[department])</f>
        <v>Stamping</v>
      </c>
    </row>
    <row r="6196" spans="1:13">
      <c r="A6196" s="19">
        <v>45916</v>
      </c>
      <c r="B6196" t="s">
        <v>13</v>
      </c>
      <c r="C6196" t="s">
        <v>18</v>
      </c>
      <c r="D6196">
        <v>8</v>
      </c>
      <c r="E6196">
        <v>2.5</v>
      </c>
      <c r="F6196">
        <v>5.5</v>
      </c>
      <c r="G6196">
        <v>3713</v>
      </c>
      <c r="H6196" t="s">
        <v>30</v>
      </c>
      <c r="I6196">
        <v>13000</v>
      </c>
      <c r="J6196" t="s">
        <v>16</v>
      </c>
      <c r="K6196" s="20">
        <v>0.31</v>
      </c>
      <c r="L6196" s="20">
        <v>0.69</v>
      </c>
      <c r="M6196" t="str">
        <f>_xlfn.XLOOKUP(Production_Downtime_Cleaned[[#This Row],[machine_id]],Machine_master[machine_id],Machine_master[department])</f>
        <v>Stamping</v>
      </c>
    </row>
    <row r="6197" spans="1:13">
      <c r="A6197" s="19">
        <v>45916</v>
      </c>
      <c r="B6197" t="s">
        <v>19</v>
      </c>
      <c r="C6197" t="s">
        <v>14</v>
      </c>
      <c r="D6197">
        <v>8</v>
      </c>
      <c r="E6197">
        <v>6.5</v>
      </c>
      <c r="F6197">
        <v>1.5</v>
      </c>
      <c r="G6197">
        <v>822</v>
      </c>
      <c r="H6197" t="s">
        <v>26</v>
      </c>
      <c r="I6197">
        <v>1900</v>
      </c>
      <c r="J6197" t="s">
        <v>16</v>
      </c>
      <c r="K6197" s="20">
        <v>0.81</v>
      </c>
      <c r="L6197" s="20">
        <v>0.19</v>
      </c>
      <c r="M6197" t="str">
        <f>_xlfn.XLOOKUP(Production_Downtime_Cleaned[[#This Row],[machine_id]],Machine_master[machine_id],Machine_master[department])</f>
        <v>Stamping</v>
      </c>
    </row>
    <row r="6198" spans="1:13">
      <c r="A6198" s="19">
        <v>45916</v>
      </c>
      <c r="B6198" t="s">
        <v>19</v>
      </c>
      <c r="C6198" t="s">
        <v>17</v>
      </c>
      <c r="D6198">
        <v>8</v>
      </c>
      <c r="E6198">
        <v>0.9</v>
      </c>
      <c r="F6198">
        <v>7.1</v>
      </c>
      <c r="G6198">
        <v>4645</v>
      </c>
      <c r="H6198" t="s">
        <v>26</v>
      </c>
      <c r="I6198">
        <v>8100</v>
      </c>
      <c r="J6198" t="s">
        <v>16</v>
      </c>
      <c r="K6198" s="20">
        <v>0.11</v>
      </c>
      <c r="L6198" s="20">
        <v>0.89</v>
      </c>
      <c r="M6198" t="str">
        <f>_xlfn.XLOOKUP(Production_Downtime_Cleaned[[#This Row],[machine_id]],Machine_master[machine_id],Machine_master[department])</f>
        <v>Stamping</v>
      </c>
    </row>
    <row r="6199" spans="1:13">
      <c r="A6199" s="19">
        <v>45916</v>
      </c>
      <c r="B6199" t="s">
        <v>19</v>
      </c>
      <c r="C6199" t="s">
        <v>18</v>
      </c>
      <c r="D6199">
        <v>8</v>
      </c>
      <c r="E6199">
        <v>0</v>
      </c>
      <c r="F6199">
        <v>8</v>
      </c>
      <c r="G6199">
        <v>4658</v>
      </c>
      <c r="H6199" t="s">
        <v>15</v>
      </c>
      <c r="I6199">
        <v>0</v>
      </c>
      <c r="J6199" t="s">
        <v>16</v>
      </c>
      <c r="K6199" s="20">
        <v>0</v>
      </c>
      <c r="L6199" s="20">
        <v>1</v>
      </c>
      <c r="M6199" t="str">
        <f>_xlfn.XLOOKUP(Production_Downtime_Cleaned[[#This Row],[machine_id]],Machine_master[machine_id],Machine_master[department])</f>
        <v>Stamping</v>
      </c>
    </row>
    <row r="6200" spans="1:13">
      <c r="A6200" s="19">
        <v>45916</v>
      </c>
      <c r="B6200" t="s">
        <v>20</v>
      </c>
      <c r="C6200" t="s">
        <v>14</v>
      </c>
      <c r="D6200">
        <v>8</v>
      </c>
      <c r="E6200">
        <v>0</v>
      </c>
      <c r="F6200">
        <v>8</v>
      </c>
      <c r="G6200">
        <v>4745</v>
      </c>
      <c r="H6200" t="s">
        <v>15</v>
      </c>
      <c r="I6200">
        <v>0</v>
      </c>
      <c r="J6200" t="s">
        <v>16</v>
      </c>
      <c r="K6200" s="20">
        <v>0</v>
      </c>
      <c r="L6200" s="20">
        <v>1</v>
      </c>
      <c r="M6200" t="str">
        <f>_xlfn.XLOOKUP(Production_Downtime_Cleaned[[#This Row],[machine_id]],Machine_master[machine_id],Machine_master[department])</f>
        <v>Stamping</v>
      </c>
    </row>
    <row r="6201" spans="1:13">
      <c r="A6201" s="19">
        <v>45916</v>
      </c>
      <c r="B6201" t="s">
        <v>20</v>
      </c>
      <c r="C6201" t="s">
        <v>17</v>
      </c>
      <c r="D6201">
        <v>8</v>
      </c>
      <c r="E6201">
        <v>0</v>
      </c>
      <c r="F6201">
        <v>8</v>
      </c>
      <c r="G6201">
        <v>4583</v>
      </c>
      <c r="H6201" t="s">
        <v>15</v>
      </c>
      <c r="I6201">
        <v>0</v>
      </c>
      <c r="J6201" t="s">
        <v>16</v>
      </c>
      <c r="K6201" s="20">
        <v>0</v>
      </c>
      <c r="L6201" s="20">
        <v>1</v>
      </c>
      <c r="M6201" t="str">
        <f>_xlfn.XLOOKUP(Production_Downtime_Cleaned[[#This Row],[machine_id]],Machine_master[machine_id],Machine_master[department])</f>
        <v>Stamping</v>
      </c>
    </row>
    <row r="6202" spans="1:13">
      <c r="A6202" s="19">
        <v>45916</v>
      </c>
      <c r="B6202" t="s">
        <v>20</v>
      </c>
      <c r="C6202" t="s">
        <v>18</v>
      </c>
      <c r="D6202">
        <v>8</v>
      </c>
      <c r="E6202">
        <v>0</v>
      </c>
      <c r="F6202">
        <v>8</v>
      </c>
      <c r="G6202">
        <v>4657</v>
      </c>
      <c r="H6202" t="s">
        <v>15</v>
      </c>
      <c r="I6202">
        <v>0</v>
      </c>
      <c r="J6202" t="s">
        <v>16</v>
      </c>
      <c r="K6202" s="20">
        <v>0</v>
      </c>
      <c r="L6202" s="20">
        <v>1</v>
      </c>
      <c r="M6202" t="str">
        <f>_xlfn.XLOOKUP(Production_Downtime_Cleaned[[#This Row],[machine_id]],Machine_master[machine_id],Machine_master[department])</f>
        <v>Stamping</v>
      </c>
    </row>
    <row r="6203" spans="1:13">
      <c r="A6203" s="19">
        <v>45916</v>
      </c>
      <c r="B6203" t="s">
        <v>21</v>
      </c>
      <c r="C6203" t="s">
        <v>14</v>
      </c>
      <c r="D6203">
        <v>8</v>
      </c>
      <c r="E6203">
        <v>0</v>
      </c>
      <c r="F6203">
        <v>8</v>
      </c>
      <c r="G6203">
        <v>762</v>
      </c>
      <c r="H6203" t="s">
        <v>15</v>
      </c>
      <c r="I6203">
        <v>0</v>
      </c>
      <c r="J6203" t="s">
        <v>16</v>
      </c>
      <c r="K6203" s="20">
        <v>0</v>
      </c>
      <c r="L6203" s="20">
        <v>1</v>
      </c>
      <c r="M6203" t="str">
        <f>_xlfn.XLOOKUP(Production_Downtime_Cleaned[[#This Row],[machine_id]],Machine_master[machine_id],Machine_master[department])</f>
        <v>Machining</v>
      </c>
    </row>
    <row r="6204" spans="1:13">
      <c r="A6204" s="19">
        <v>45916</v>
      </c>
      <c r="B6204" t="s">
        <v>21</v>
      </c>
      <c r="C6204" t="s">
        <v>17</v>
      </c>
      <c r="D6204">
        <v>8</v>
      </c>
      <c r="E6204">
        <v>0</v>
      </c>
      <c r="F6204">
        <v>8</v>
      </c>
      <c r="G6204">
        <v>650</v>
      </c>
      <c r="H6204" t="s">
        <v>15</v>
      </c>
      <c r="I6204">
        <v>0</v>
      </c>
      <c r="J6204" t="s">
        <v>16</v>
      </c>
      <c r="K6204" s="20">
        <v>0</v>
      </c>
      <c r="L6204" s="20">
        <v>1</v>
      </c>
      <c r="M6204" t="str">
        <f>_xlfn.XLOOKUP(Production_Downtime_Cleaned[[#This Row],[machine_id]],Machine_master[machine_id],Machine_master[department])</f>
        <v>Machining</v>
      </c>
    </row>
    <row r="6205" spans="1:13">
      <c r="A6205" s="19">
        <v>45916</v>
      </c>
      <c r="B6205" t="s">
        <v>21</v>
      </c>
      <c r="C6205" t="s">
        <v>18</v>
      </c>
      <c r="D6205">
        <v>8</v>
      </c>
      <c r="E6205">
        <v>0</v>
      </c>
      <c r="F6205">
        <v>8</v>
      </c>
      <c r="G6205">
        <v>673</v>
      </c>
      <c r="H6205" t="s">
        <v>15</v>
      </c>
      <c r="I6205">
        <v>0</v>
      </c>
      <c r="J6205" t="s">
        <v>16</v>
      </c>
      <c r="K6205" s="20">
        <v>0</v>
      </c>
      <c r="L6205" s="20">
        <v>1</v>
      </c>
      <c r="M6205" t="str">
        <f>_xlfn.XLOOKUP(Production_Downtime_Cleaned[[#This Row],[machine_id]],Machine_master[machine_id],Machine_master[department])</f>
        <v>Machining</v>
      </c>
    </row>
    <row r="6206" spans="1:13">
      <c r="A6206" s="19">
        <v>45916</v>
      </c>
      <c r="B6206" t="s">
        <v>22</v>
      </c>
      <c r="C6206" t="s">
        <v>14</v>
      </c>
      <c r="D6206">
        <v>8</v>
      </c>
      <c r="E6206">
        <v>0</v>
      </c>
      <c r="F6206">
        <v>8</v>
      </c>
      <c r="G6206">
        <v>752</v>
      </c>
      <c r="H6206" t="s">
        <v>15</v>
      </c>
      <c r="I6206">
        <v>0</v>
      </c>
      <c r="J6206" t="s">
        <v>16</v>
      </c>
      <c r="K6206" s="20">
        <v>0</v>
      </c>
      <c r="L6206" s="20">
        <v>1</v>
      </c>
      <c r="M6206" t="str">
        <f>_xlfn.XLOOKUP(Production_Downtime_Cleaned[[#This Row],[machine_id]],Machine_master[machine_id],Machine_master[department])</f>
        <v>Machining</v>
      </c>
    </row>
    <row r="6207" spans="1:13">
      <c r="A6207" s="19">
        <v>45916</v>
      </c>
      <c r="B6207" t="s">
        <v>22</v>
      </c>
      <c r="C6207" t="s">
        <v>17</v>
      </c>
      <c r="D6207">
        <v>8</v>
      </c>
      <c r="E6207">
        <v>0</v>
      </c>
      <c r="F6207">
        <v>8</v>
      </c>
      <c r="G6207">
        <v>723</v>
      </c>
      <c r="H6207" t="s">
        <v>15</v>
      </c>
      <c r="I6207">
        <v>0</v>
      </c>
      <c r="J6207" t="s">
        <v>16</v>
      </c>
      <c r="K6207" s="20">
        <v>0</v>
      </c>
      <c r="L6207" s="20">
        <v>1</v>
      </c>
      <c r="M6207" t="str">
        <f>_xlfn.XLOOKUP(Production_Downtime_Cleaned[[#This Row],[machine_id]],Machine_master[machine_id],Machine_master[department])</f>
        <v>Machining</v>
      </c>
    </row>
    <row r="6208" spans="1:13">
      <c r="A6208" s="19">
        <v>45916</v>
      </c>
      <c r="B6208" t="s">
        <v>22</v>
      </c>
      <c r="C6208" t="s">
        <v>18</v>
      </c>
      <c r="D6208">
        <v>8</v>
      </c>
      <c r="E6208">
        <v>0</v>
      </c>
      <c r="F6208">
        <v>8</v>
      </c>
      <c r="G6208">
        <v>651</v>
      </c>
      <c r="H6208" t="s">
        <v>15</v>
      </c>
      <c r="I6208">
        <v>0</v>
      </c>
      <c r="J6208" t="s">
        <v>16</v>
      </c>
      <c r="K6208" s="20">
        <v>0</v>
      </c>
      <c r="L6208" s="20">
        <v>1</v>
      </c>
      <c r="M6208" t="str">
        <f>_xlfn.XLOOKUP(Production_Downtime_Cleaned[[#This Row],[machine_id]],Machine_master[machine_id],Machine_master[department])</f>
        <v>Machining</v>
      </c>
    </row>
    <row r="6209" spans="1:13">
      <c r="A6209" s="19">
        <v>45916</v>
      </c>
      <c r="B6209" t="s">
        <v>23</v>
      </c>
      <c r="C6209" t="s">
        <v>14</v>
      </c>
      <c r="D6209">
        <v>8</v>
      </c>
      <c r="E6209">
        <v>1.7</v>
      </c>
      <c r="F6209">
        <v>6.3</v>
      </c>
      <c r="G6209">
        <v>2913</v>
      </c>
      <c r="H6209" t="s">
        <v>30</v>
      </c>
      <c r="I6209">
        <v>9100</v>
      </c>
      <c r="J6209" t="s">
        <v>16</v>
      </c>
      <c r="K6209" s="20">
        <v>0.21</v>
      </c>
      <c r="L6209" s="20">
        <v>0.79</v>
      </c>
      <c r="M6209" t="str">
        <f>_xlfn.XLOOKUP(Production_Downtime_Cleaned[[#This Row],[machine_id]],Machine_master[machine_id],Machine_master[department])</f>
        <v>Assembly</v>
      </c>
    </row>
    <row r="6210" spans="1:13">
      <c r="A6210" s="19">
        <v>45916</v>
      </c>
      <c r="B6210" t="s">
        <v>23</v>
      </c>
      <c r="C6210" t="s">
        <v>17</v>
      </c>
      <c r="D6210">
        <v>8</v>
      </c>
      <c r="E6210">
        <v>6.4</v>
      </c>
      <c r="F6210">
        <v>1.6</v>
      </c>
      <c r="G6210">
        <v>672</v>
      </c>
      <c r="H6210" t="s">
        <v>28</v>
      </c>
      <c r="I6210">
        <v>10300</v>
      </c>
      <c r="J6210" t="s">
        <v>16</v>
      </c>
      <c r="K6210" s="20">
        <v>0.8</v>
      </c>
      <c r="L6210" s="20">
        <v>0.2</v>
      </c>
      <c r="M6210" t="str">
        <f>_xlfn.XLOOKUP(Production_Downtime_Cleaned[[#This Row],[machine_id]],Machine_master[machine_id],Machine_master[department])</f>
        <v>Assembly</v>
      </c>
    </row>
    <row r="6211" spans="1:13">
      <c r="A6211" s="19">
        <v>45916</v>
      </c>
      <c r="B6211" t="s">
        <v>23</v>
      </c>
      <c r="C6211" t="s">
        <v>18</v>
      </c>
      <c r="D6211">
        <v>8</v>
      </c>
      <c r="E6211">
        <v>0</v>
      </c>
      <c r="F6211">
        <v>8</v>
      </c>
      <c r="G6211">
        <v>3567</v>
      </c>
      <c r="H6211" t="s">
        <v>15</v>
      </c>
      <c r="I6211">
        <v>0</v>
      </c>
      <c r="J6211" t="s">
        <v>16</v>
      </c>
      <c r="K6211" s="20">
        <v>0</v>
      </c>
      <c r="L6211" s="20">
        <v>1</v>
      </c>
      <c r="M6211" t="str">
        <f>_xlfn.XLOOKUP(Production_Downtime_Cleaned[[#This Row],[machine_id]],Machine_master[machine_id],Machine_master[department])</f>
        <v>Assembly</v>
      </c>
    </row>
    <row r="6212" spans="1:13">
      <c r="A6212" s="19">
        <v>45916</v>
      </c>
      <c r="B6212" t="s">
        <v>24</v>
      </c>
      <c r="C6212" t="s">
        <v>14</v>
      </c>
      <c r="D6212">
        <v>8</v>
      </c>
      <c r="E6212">
        <v>0</v>
      </c>
      <c r="F6212">
        <v>8</v>
      </c>
      <c r="G6212">
        <v>3257</v>
      </c>
      <c r="H6212" t="s">
        <v>15</v>
      </c>
      <c r="I6212">
        <v>0</v>
      </c>
      <c r="J6212" t="s">
        <v>16</v>
      </c>
      <c r="K6212" s="20">
        <v>0</v>
      </c>
      <c r="L6212" s="20">
        <v>1</v>
      </c>
      <c r="M6212" t="str">
        <f>_xlfn.XLOOKUP(Production_Downtime_Cleaned[[#This Row],[machine_id]],Machine_master[machine_id],Machine_master[department])</f>
        <v>Assembly</v>
      </c>
    </row>
    <row r="6213" spans="1:13">
      <c r="A6213" s="19">
        <v>45916</v>
      </c>
      <c r="B6213" t="s">
        <v>24</v>
      </c>
      <c r="C6213" t="s">
        <v>17</v>
      </c>
      <c r="D6213">
        <v>8</v>
      </c>
      <c r="E6213">
        <v>4.2</v>
      </c>
      <c r="F6213">
        <v>3.8</v>
      </c>
      <c r="G6213">
        <v>1316</v>
      </c>
      <c r="H6213" t="s">
        <v>28</v>
      </c>
      <c r="I6213">
        <v>14900</v>
      </c>
      <c r="J6213" t="s">
        <v>16</v>
      </c>
      <c r="K6213" s="20">
        <v>0.53</v>
      </c>
      <c r="L6213" s="20">
        <v>0.48</v>
      </c>
      <c r="M6213" t="str">
        <f>_xlfn.XLOOKUP(Production_Downtime_Cleaned[[#This Row],[machine_id]],Machine_master[machine_id],Machine_master[department])</f>
        <v>Assembly</v>
      </c>
    </row>
    <row r="6214" spans="1:13">
      <c r="A6214" s="19">
        <v>45916</v>
      </c>
      <c r="B6214" t="s">
        <v>24</v>
      </c>
      <c r="C6214" t="s">
        <v>18</v>
      </c>
      <c r="D6214">
        <v>8</v>
      </c>
      <c r="E6214">
        <v>0</v>
      </c>
      <c r="F6214">
        <v>8</v>
      </c>
      <c r="G6214">
        <v>3375</v>
      </c>
      <c r="H6214" t="s">
        <v>15</v>
      </c>
      <c r="I6214">
        <v>0</v>
      </c>
      <c r="J6214" t="s">
        <v>16</v>
      </c>
      <c r="K6214" s="20">
        <v>0</v>
      </c>
      <c r="L6214" s="20">
        <v>1</v>
      </c>
      <c r="M6214" t="str">
        <f>_xlfn.XLOOKUP(Production_Downtime_Cleaned[[#This Row],[machine_id]],Machine_master[machine_id],Machine_master[department])</f>
        <v>Assembly</v>
      </c>
    </row>
    <row r="6215" spans="1:13">
      <c r="A6215" s="19">
        <v>45916</v>
      </c>
      <c r="B6215" t="s">
        <v>25</v>
      </c>
      <c r="C6215" t="s">
        <v>14</v>
      </c>
      <c r="D6215">
        <v>8</v>
      </c>
      <c r="E6215">
        <v>0</v>
      </c>
      <c r="F6215">
        <v>8</v>
      </c>
      <c r="G6215">
        <v>4160</v>
      </c>
      <c r="H6215" t="s">
        <v>15</v>
      </c>
      <c r="I6215">
        <v>0</v>
      </c>
      <c r="J6215" t="s">
        <v>16</v>
      </c>
      <c r="K6215" s="20">
        <v>0</v>
      </c>
      <c r="L6215" s="20">
        <v>1</v>
      </c>
      <c r="M6215" t="str">
        <f>_xlfn.XLOOKUP(Production_Downtime_Cleaned[[#This Row],[machine_id]],Machine_master[machine_id],Machine_master[department])</f>
        <v>Cutting</v>
      </c>
    </row>
    <row r="6216" spans="1:13">
      <c r="A6216" s="19">
        <v>45916</v>
      </c>
      <c r="B6216" t="s">
        <v>25</v>
      </c>
      <c r="C6216" t="s">
        <v>17</v>
      </c>
      <c r="D6216">
        <v>8</v>
      </c>
      <c r="E6216">
        <v>4.0999999999999996</v>
      </c>
      <c r="F6216">
        <v>3.9</v>
      </c>
      <c r="G6216">
        <v>1843</v>
      </c>
      <c r="H6216" t="s">
        <v>30</v>
      </c>
      <c r="I6216">
        <v>7000</v>
      </c>
      <c r="J6216" t="s">
        <v>16</v>
      </c>
      <c r="K6216" s="20">
        <v>0.51</v>
      </c>
      <c r="L6216" s="20">
        <v>0.49</v>
      </c>
      <c r="M6216" t="str">
        <f>_xlfn.XLOOKUP(Production_Downtime_Cleaned[[#This Row],[machine_id]],Machine_master[machine_id],Machine_master[department])</f>
        <v>Cutting</v>
      </c>
    </row>
    <row r="6217" spans="1:13">
      <c r="A6217" s="19">
        <v>45916</v>
      </c>
      <c r="B6217" t="s">
        <v>25</v>
      </c>
      <c r="C6217" t="s">
        <v>18</v>
      </c>
      <c r="D6217">
        <v>8</v>
      </c>
      <c r="E6217">
        <v>6.5</v>
      </c>
      <c r="F6217">
        <v>1.5</v>
      </c>
      <c r="G6217">
        <v>740</v>
      </c>
      <c r="H6217" t="s">
        <v>28</v>
      </c>
      <c r="I6217">
        <v>5100</v>
      </c>
      <c r="J6217" t="s">
        <v>16</v>
      </c>
      <c r="K6217" s="20">
        <v>0.81</v>
      </c>
      <c r="L6217" s="20">
        <v>0.19</v>
      </c>
      <c r="M6217" t="str">
        <f>_xlfn.XLOOKUP(Production_Downtime_Cleaned[[#This Row],[machine_id]],Machine_master[machine_id],Machine_master[department])</f>
        <v>Cutting</v>
      </c>
    </row>
    <row r="6218" spans="1:13">
      <c r="A6218" s="19">
        <v>45917</v>
      </c>
      <c r="B6218" t="s">
        <v>13</v>
      </c>
      <c r="C6218" t="s">
        <v>14</v>
      </c>
      <c r="D6218">
        <v>8</v>
      </c>
      <c r="E6218">
        <v>0</v>
      </c>
      <c r="F6218">
        <v>8</v>
      </c>
      <c r="G6218">
        <v>5099</v>
      </c>
      <c r="H6218" t="s">
        <v>15</v>
      </c>
      <c r="I6218">
        <v>0</v>
      </c>
      <c r="J6218" t="s">
        <v>16</v>
      </c>
      <c r="K6218" s="20">
        <v>0</v>
      </c>
      <c r="L6218" s="20">
        <v>1</v>
      </c>
      <c r="M6218" t="str">
        <f>_xlfn.XLOOKUP(Production_Downtime_Cleaned[[#This Row],[machine_id]],Machine_master[machine_id],Machine_master[department])</f>
        <v>Stamping</v>
      </c>
    </row>
    <row r="6219" spans="1:13">
      <c r="A6219" s="19">
        <v>45917</v>
      </c>
      <c r="B6219" t="s">
        <v>13</v>
      </c>
      <c r="C6219" t="s">
        <v>17</v>
      </c>
      <c r="D6219">
        <v>8</v>
      </c>
      <c r="E6219">
        <v>4.7</v>
      </c>
      <c r="F6219">
        <v>3.3</v>
      </c>
      <c r="G6219">
        <v>1941</v>
      </c>
      <c r="H6219" t="s">
        <v>26</v>
      </c>
      <c r="I6219">
        <v>9900</v>
      </c>
      <c r="J6219" t="s">
        <v>16</v>
      </c>
      <c r="K6219" s="20">
        <v>0.59</v>
      </c>
      <c r="L6219" s="20">
        <v>0.41</v>
      </c>
      <c r="M6219" t="str">
        <f>_xlfn.XLOOKUP(Production_Downtime_Cleaned[[#This Row],[machine_id]],Machine_master[machine_id],Machine_master[department])</f>
        <v>Stamping</v>
      </c>
    </row>
    <row r="6220" spans="1:13">
      <c r="A6220" s="19">
        <v>45917</v>
      </c>
      <c r="B6220" t="s">
        <v>13</v>
      </c>
      <c r="C6220" t="s">
        <v>18</v>
      </c>
      <c r="D6220">
        <v>8</v>
      </c>
      <c r="E6220">
        <v>0</v>
      </c>
      <c r="F6220">
        <v>8</v>
      </c>
      <c r="G6220">
        <v>5030</v>
      </c>
      <c r="H6220" t="s">
        <v>15</v>
      </c>
      <c r="I6220">
        <v>0</v>
      </c>
      <c r="J6220" t="s">
        <v>16</v>
      </c>
      <c r="K6220" s="20">
        <v>0</v>
      </c>
      <c r="L6220" s="20">
        <v>1</v>
      </c>
      <c r="M6220" t="str">
        <f>_xlfn.XLOOKUP(Production_Downtime_Cleaned[[#This Row],[machine_id]],Machine_master[machine_id],Machine_master[department])</f>
        <v>Stamping</v>
      </c>
    </row>
    <row r="6221" spans="1:13">
      <c r="A6221" s="19">
        <v>45917</v>
      </c>
      <c r="B6221" t="s">
        <v>19</v>
      </c>
      <c r="C6221" t="s">
        <v>14</v>
      </c>
      <c r="D6221">
        <v>8</v>
      </c>
      <c r="E6221">
        <v>0</v>
      </c>
      <c r="F6221">
        <v>8</v>
      </c>
      <c r="G6221">
        <v>5067</v>
      </c>
      <c r="H6221" t="s">
        <v>15</v>
      </c>
      <c r="I6221">
        <v>0</v>
      </c>
      <c r="J6221" t="s">
        <v>16</v>
      </c>
      <c r="K6221" s="20">
        <v>0</v>
      </c>
      <c r="L6221" s="20">
        <v>1</v>
      </c>
      <c r="M6221" t="str">
        <f>_xlfn.XLOOKUP(Production_Downtime_Cleaned[[#This Row],[machine_id]],Machine_master[machine_id],Machine_master[department])</f>
        <v>Stamping</v>
      </c>
    </row>
    <row r="6222" spans="1:13">
      <c r="A6222" s="19">
        <v>45917</v>
      </c>
      <c r="B6222" t="s">
        <v>19</v>
      </c>
      <c r="C6222" t="s">
        <v>17</v>
      </c>
      <c r="D6222">
        <v>8</v>
      </c>
      <c r="E6222">
        <v>0</v>
      </c>
      <c r="F6222">
        <v>8</v>
      </c>
      <c r="G6222">
        <v>5252</v>
      </c>
      <c r="H6222" t="s">
        <v>15</v>
      </c>
      <c r="I6222">
        <v>0</v>
      </c>
      <c r="J6222" t="s">
        <v>16</v>
      </c>
      <c r="K6222" s="20">
        <v>0</v>
      </c>
      <c r="L6222" s="20">
        <v>1</v>
      </c>
      <c r="M6222" t="str">
        <f>_xlfn.XLOOKUP(Production_Downtime_Cleaned[[#This Row],[machine_id]],Machine_master[machine_id],Machine_master[department])</f>
        <v>Stamping</v>
      </c>
    </row>
    <row r="6223" spans="1:13">
      <c r="A6223" s="19">
        <v>45917</v>
      </c>
      <c r="B6223" t="s">
        <v>19</v>
      </c>
      <c r="C6223" t="s">
        <v>18</v>
      </c>
      <c r="D6223">
        <v>8</v>
      </c>
      <c r="E6223">
        <v>6.5</v>
      </c>
      <c r="F6223">
        <v>1.5</v>
      </c>
      <c r="G6223">
        <v>988</v>
      </c>
      <c r="H6223" t="s">
        <v>27</v>
      </c>
      <c r="I6223">
        <v>14900</v>
      </c>
      <c r="J6223" t="s">
        <v>16</v>
      </c>
      <c r="K6223" s="20">
        <v>0.81</v>
      </c>
      <c r="L6223" s="20">
        <v>0.19</v>
      </c>
      <c r="M6223" t="str">
        <f>_xlfn.XLOOKUP(Production_Downtime_Cleaned[[#This Row],[machine_id]],Machine_master[machine_id],Machine_master[department])</f>
        <v>Stamping</v>
      </c>
    </row>
    <row r="6224" spans="1:13">
      <c r="A6224" s="19">
        <v>45917</v>
      </c>
      <c r="B6224" t="s">
        <v>20</v>
      </c>
      <c r="C6224" t="s">
        <v>14</v>
      </c>
      <c r="D6224">
        <v>8</v>
      </c>
      <c r="E6224">
        <v>0</v>
      </c>
      <c r="F6224">
        <v>8</v>
      </c>
      <c r="G6224">
        <v>4611</v>
      </c>
      <c r="H6224" t="s">
        <v>15</v>
      </c>
      <c r="I6224">
        <v>0</v>
      </c>
      <c r="J6224" t="s">
        <v>16</v>
      </c>
      <c r="K6224" s="20">
        <v>0</v>
      </c>
      <c r="L6224" s="20">
        <v>1</v>
      </c>
      <c r="M6224" t="str">
        <f>_xlfn.XLOOKUP(Production_Downtime_Cleaned[[#This Row],[machine_id]],Machine_master[machine_id],Machine_master[department])</f>
        <v>Stamping</v>
      </c>
    </row>
    <row r="6225" spans="1:13">
      <c r="A6225" s="19">
        <v>45917</v>
      </c>
      <c r="B6225" t="s">
        <v>20</v>
      </c>
      <c r="C6225" t="s">
        <v>17</v>
      </c>
      <c r="D6225">
        <v>8</v>
      </c>
      <c r="E6225">
        <v>0.7</v>
      </c>
      <c r="F6225">
        <v>7.3</v>
      </c>
      <c r="G6225">
        <v>3986</v>
      </c>
      <c r="H6225" t="s">
        <v>27</v>
      </c>
      <c r="I6225">
        <v>2600</v>
      </c>
      <c r="J6225" t="s">
        <v>16</v>
      </c>
      <c r="K6225" s="20">
        <v>0.09</v>
      </c>
      <c r="L6225" s="20">
        <v>0.91</v>
      </c>
      <c r="M6225" t="str">
        <f>_xlfn.XLOOKUP(Production_Downtime_Cleaned[[#This Row],[machine_id]],Machine_master[machine_id],Machine_master[department])</f>
        <v>Stamping</v>
      </c>
    </row>
    <row r="6226" spans="1:13">
      <c r="A6226" s="19">
        <v>45917</v>
      </c>
      <c r="B6226" t="s">
        <v>20</v>
      </c>
      <c r="C6226" t="s">
        <v>18</v>
      </c>
      <c r="D6226">
        <v>8</v>
      </c>
      <c r="E6226">
        <v>0</v>
      </c>
      <c r="F6226">
        <v>8</v>
      </c>
      <c r="G6226">
        <v>4642</v>
      </c>
      <c r="H6226" t="s">
        <v>15</v>
      </c>
      <c r="I6226">
        <v>0</v>
      </c>
      <c r="J6226" t="s">
        <v>16</v>
      </c>
      <c r="K6226" s="20">
        <v>0</v>
      </c>
      <c r="L6226" s="20">
        <v>1</v>
      </c>
      <c r="M6226" t="str">
        <f>_xlfn.XLOOKUP(Production_Downtime_Cleaned[[#This Row],[machine_id]],Machine_master[machine_id],Machine_master[department])</f>
        <v>Stamping</v>
      </c>
    </row>
    <row r="6227" spans="1:13">
      <c r="A6227" s="19">
        <v>45917</v>
      </c>
      <c r="B6227" t="s">
        <v>21</v>
      </c>
      <c r="C6227" t="s">
        <v>14</v>
      </c>
      <c r="D6227">
        <v>8</v>
      </c>
      <c r="E6227">
        <v>0</v>
      </c>
      <c r="F6227">
        <v>8</v>
      </c>
      <c r="G6227">
        <v>751</v>
      </c>
      <c r="H6227" t="s">
        <v>15</v>
      </c>
      <c r="I6227">
        <v>0</v>
      </c>
      <c r="J6227" t="s">
        <v>16</v>
      </c>
      <c r="K6227" s="20">
        <v>0</v>
      </c>
      <c r="L6227" s="20">
        <v>1</v>
      </c>
      <c r="M6227" t="str">
        <f>_xlfn.XLOOKUP(Production_Downtime_Cleaned[[#This Row],[machine_id]],Machine_master[machine_id],Machine_master[department])</f>
        <v>Machining</v>
      </c>
    </row>
    <row r="6228" spans="1:13">
      <c r="A6228" s="19">
        <v>45917</v>
      </c>
      <c r="B6228" t="s">
        <v>21</v>
      </c>
      <c r="C6228" t="s">
        <v>17</v>
      </c>
      <c r="D6228">
        <v>8</v>
      </c>
      <c r="E6228">
        <v>0</v>
      </c>
      <c r="F6228">
        <v>8</v>
      </c>
      <c r="G6228">
        <v>643</v>
      </c>
      <c r="H6228" t="s">
        <v>15</v>
      </c>
      <c r="I6228">
        <v>0</v>
      </c>
      <c r="J6228" t="s">
        <v>16</v>
      </c>
      <c r="K6228" s="20">
        <v>0</v>
      </c>
      <c r="L6228" s="20">
        <v>1</v>
      </c>
      <c r="M6228" t="str">
        <f>_xlfn.XLOOKUP(Production_Downtime_Cleaned[[#This Row],[machine_id]],Machine_master[machine_id],Machine_master[department])</f>
        <v>Machining</v>
      </c>
    </row>
    <row r="6229" spans="1:13">
      <c r="A6229" s="19">
        <v>45917</v>
      </c>
      <c r="B6229" t="s">
        <v>21</v>
      </c>
      <c r="C6229" t="s">
        <v>18</v>
      </c>
      <c r="D6229">
        <v>8</v>
      </c>
      <c r="E6229">
        <v>0</v>
      </c>
      <c r="F6229">
        <v>8</v>
      </c>
      <c r="G6229">
        <v>727</v>
      </c>
      <c r="H6229" t="s">
        <v>15</v>
      </c>
      <c r="I6229">
        <v>0</v>
      </c>
      <c r="J6229" t="s">
        <v>16</v>
      </c>
      <c r="K6229" s="20">
        <v>0</v>
      </c>
      <c r="L6229" s="20">
        <v>1</v>
      </c>
      <c r="M6229" t="str">
        <f>_xlfn.XLOOKUP(Production_Downtime_Cleaned[[#This Row],[machine_id]],Machine_master[machine_id],Machine_master[department])</f>
        <v>Machining</v>
      </c>
    </row>
    <row r="6230" spans="1:13">
      <c r="A6230" s="19">
        <v>45917</v>
      </c>
      <c r="B6230" t="s">
        <v>22</v>
      </c>
      <c r="C6230" t="s">
        <v>14</v>
      </c>
      <c r="D6230">
        <v>8</v>
      </c>
      <c r="E6230">
        <v>0</v>
      </c>
      <c r="F6230">
        <v>8</v>
      </c>
      <c r="G6230">
        <v>632</v>
      </c>
      <c r="H6230" t="s">
        <v>15</v>
      </c>
      <c r="I6230">
        <v>0</v>
      </c>
      <c r="J6230" t="s">
        <v>16</v>
      </c>
      <c r="K6230" s="20">
        <v>0</v>
      </c>
      <c r="L6230" s="20">
        <v>1</v>
      </c>
      <c r="M6230" t="str">
        <f>_xlfn.XLOOKUP(Production_Downtime_Cleaned[[#This Row],[machine_id]],Machine_master[machine_id],Machine_master[department])</f>
        <v>Machining</v>
      </c>
    </row>
    <row r="6231" spans="1:13">
      <c r="A6231" s="19">
        <v>45917</v>
      </c>
      <c r="B6231" t="s">
        <v>22</v>
      </c>
      <c r="C6231" t="s">
        <v>17</v>
      </c>
      <c r="D6231">
        <v>8</v>
      </c>
      <c r="E6231">
        <v>0</v>
      </c>
      <c r="F6231">
        <v>8</v>
      </c>
      <c r="G6231">
        <v>757</v>
      </c>
      <c r="H6231" t="s">
        <v>15</v>
      </c>
      <c r="I6231">
        <v>0</v>
      </c>
      <c r="J6231" t="s">
        <v>16</v>
      </c>
      <c r="K6231" s="20">
        <v>0</v>
      </c>
      <c r="L6231" s="20">
        <v>1</v>
      </c>
      <c r="M6231" t="str">
        <f>_xlfn.XLOOKUP(Production_Downtime_Cleaned[[#This Row],[machine_id]],Machine_master[machine_id],Machine_master[department])</f>
        <v>Machining</v>
      </c>
    </row>
    <row r="6232" spans="1:13">
      <c r="A6232" s="19">
        <v>45917</v>
      </c>
      <c r="B6232" t="s">
        <v>22</v>
      </c>
      <c r="C6232" t="s">
        <v>18</v>
      </c>
      <c r="D6232">
        <v>8</v>
      </c>
      <c r="E6232">
        <v>0</v>
      </c>
      <c r="F6232">
        <v>8</v>
      </c>
      <c r="G6232">
        <v>692</v>
      </c>
      <c r="H6232" t="s">
        <v>15</v>
      </c>
      <c r="I6232">
        <v>0</v>
      </c>
      <c r="J6232" t="s">
        <v>16</v>
      </c>
      <c r="K6232" s="20">
        <v>0</v>
      </c>
      <c r="L6232" s="20">
        <v>1</v>
      </c>
      <c r="M6232" t="str">
        <f>_xlfn.XLOOKUP(Production_Downtime_Cleaned[[#This Row],[machine_id]],Machine_master[machine_id],Machine_master[department])</f>
        <v>Machining</v>
      </c>
    </row>
    <row r="6233" spans="1:13">
      <c r="A6233" s="19">
        <v>45917</v>
      </c>
      <c r="B6233" t="s">
        <v>23</v>
      </c>
      <c r="C6233" t="s">
        <v>14</v>
      </c>
      <c r="D6233">
        <v>8</v>
      </c>
      <c r="E6233">
        <v>0</v>
      </c>
      <c r="F6233">
        <v>8</v>
      </c>
      <c r="G6233">
        <v>3500</v>
      </c>
      <c r="H6233" t="s">
        <v>15</v>
      </c>
      <c r="I6233">
        <v>0</v>
      </c>
      <c r="J6233" t="s">
        <v>16</v>
      </c>
      <c r="K6233" s="20">
        <v>0</v>
      </c>
      <c r="L6233" s="20">
        <v>1</v>
      </c>
      <c r="M6233" t="str">
        <f>_xlfn.XLOOKUP(Production_Downtime_Cleaned[[#This Row],[machine_id]],Machine_master[machine_id],Machine_master[department])</f>
        <v>Assembly</v>
      </c>
    </row>
    <row r="6234" spans="1:13">
      <c r="A6234" s="19">
        <v>45917</v>
      </c>
      <c r="B6234" t="s">
        <v>23</v>
      </c>
      <c r="C6234" t="s">
        <v>17</v>
      </c>
      <c r="D6234">
        <v>8</v>
      </c>
      <c r="E6234">
        <v>5.0999999999999996</v>
      </c>
      <c r="F6234">
        <v>2.9</v>
      </c>
      <c r="G6234">
        <v>1210</v>
      </c>
      <c r="H6234" t="s">
        <v>27</v>
      </c>
      <c r="I6234">
        <v>12900</v>
      </c>
      <c r="J6234" t="s">
        <v>16</v>
      </c>
      <c r="K6234" s="20">
        <v>0.64</v>
      </c>
      <c r="L6234" s="20">
        <v>0.36</v>
      </c>
      <c r="M6234" t="str">
        <f>_xlfn.XLOOKUP(Production_Downtime_Cleaned[[#This Row],[machine_id]],Machine_master[machine_id],Machine_master[department])</f>
        <v>Assembly</v>
      </c>
    </row>
    <row r="6235" spans="1:13">
      <c r="A6235" s="19">
        <v>45917</v>
      </c>
      <c r="B6235" t="s">
        <v>23</v>
      </c>
      <c r="C6235" t="s">
        <v>18</v>
      </c>
      <c r="D6235">
        <v>8</v>
      </c>
      <c r="E6235">
        <v>2.6</v>
      </c>
      <c r="F6235">
        <v>5.4</v>
      </c>
      <c r="G6235">
        <v>2256</v>
      </c>
      <c r="H6235" t="s">
        <v>28</v>
      </c>
      <c r="I6235">
        <v>10500</v>
      </c>
      <c r="J6235" t="s">
        <v>16</v>
      </c>
      <c r="K6235" s="20">
        <v>0.33</v>
      </c>
      <c r="L6235" s="20">
        <v>0.68</v>
      </c>
      <c r="M6235" t="str">
        <f>_xlfn.XLOOKUP(Production_Downtime_Cleaned[[#This Row],[machine_id]],Machine_master[machine_id],Machine_master[department])</f>
        <v>Assembly</v>
      </c>
    </row>
    <row r="6236" spans="1:13">
      <c r="A6236" s="19">
        <v>45917</v>
      </c>
      <c r="B6236" t="s">
        <v>24</v>
      </c>
      <c r="C6236" t="s">
        <v>14</v>
      </c>
      <c r="D6236">
        <v>8</v>
      </c>
      <c r="E6236">
        <v>0</v>
      </c>
      <c r="F6236">
        <v>8</v>
      </c>
      <c r="G6236">
        <v>3125</v>
      </c>
      <c r="H6236" t="s">
        <v>15</v>
      </c>
      <c r="I6236">
        <v>0</v>
      </c>
      <c r="J6236" t="s">
        <v>16</v>
      </c>
      <c r="K6236" s="20">
        <v>0</v>
      </c>
      <c r="L6236" s="20">
        <v>1</v>
      </c>
      <c r="M6236" t="str">
        <f>_xlfn.XLOOKUP(Production_Downtime_Cleaned[[#This Row],[machine_id]],Machine_master[machine_id],Machine_master[department])</f>
        <v>Assembly</v>
      </c>
    </row>
    <row r="6237" spans="1:13">
      <c r="A6237" s="19">
        <v>45917</v>
      </c>
      <c r="B6237" t="s">
        <v>24</v>
      </c>
      <c r="C6237" t="s">
        <v>17</v>
      </c>
      <c r="D6237">
        <v>8</v>
      </c>
      <c r="E6237">
        <v>0</v>
      </c>
      <c r="F6237">
        <v>8</v>
      </c>
      <c r="G6237">
        <v>3201</v>
      </c>
      <c r="H6237" t="s">
        <v>15</v>
      </c>
      <c r="I6237">
        <v>0</v>
      </c>
      <c r="J6237" t="s">
        <v>16</v>
      </c>
      <c r="K6237" s="20">
        <v>0</v>
      </c>
      <c r="L6237" s="20">
        <v>1</v>
      </c>
      <c r="M6237" t="str">
        <f>_xlfn.XLOOKUP(Production_Downtime_Cleaned[[#This Row],[machine_id]],Machine_master[machine_id],Machine_master[department])</f>
        <v>Assembly</v>
      </c>
    </row>
    <row r="6238" spans="1:13">
      <c r="A6238" s="19">
        <v>45917</v>
      </c>
      <c r="B6238" t="s">
        <v>24</v>
      </c>
      <c r="C6238" t="s">
        <v>18</v>
      </c>
      <c r="D6238">
        <v>8</v>
      </c>
      <c r="E6238">
        <v>0</v>
      </c>
      <c r="F6238">
        <v>8</v>
      </c>
      <c r="G6238">
        <v>2708</v>
      </c>
      <c r="H6238" t="s">
        <v>15</v>
      </c>
      <c r="I6238">
        <v>0</v>
      </c>
      <c r="J6238" t="s">
        <v>16</v>
      </c>
      <c r="K6238" s="20">
        <v>0</v>
      </c>
      <c r="L6238" s="20">
        <v>1</v>
      </c>
      <c r="M6238" t="str">
        <f>_xlfn.XLOOKUP(Production_Downtime_Cleaned[[#This Row],[machine_id]],Machine_master[machine_id],Machine_master[department])</f>
        <v>Assembly</v>
      </c>
    </row>
    <row r="6239" spans="1:13">
      <c r="A6239" s="19">
        <v>45917</v>
      </c>
      <c r="B6239" t="s">
        <v>25</v>
      </c>
      <c r="C6239" t="s">
        <v>14</v>
      </c>
      <c r="D6239">
        <v>8</v>
      </c>
      <c r="E6239">
        <v>0</v>
      </c>
      <c r="F6239">
        <v>8</v>
      </c>
      <c r="G6239">
        <v>3804</v>
      </c>
      <c r="H6239" t="s">
        <v>15</v>
      </c>
      <c r="I6239">
        <v>0</v>
      </c>
      <c r="J6239" t="s">
        <v>16</v>
      </c>
      <c r="K6239" s="20">
        <v>0</v>
      </c>
      <c r="L6239" s="20">
        <v>1</v>
      </c>
      <c r="M6239" t="str">
        <f>_xlfn.XLOOKUP(Production_Downtime_Cleaned[[#This Row],[machine_id]],Machine_master[machine_id],Machine_master[department])</f>
        <v>Cutting</v>
      </c>
    </row>
    <row r="6240" spans="1:13">
      <c r="A6240" s="19">
        <v>45917</v>
      </c>
      <c r="B6240" t="s">
        <v>25</v>
      </c>
      <c r="C6240" t="s">
        <v>17</v>
      </c>
      <c r="D6240">
        <v>8</v>
      </c>
      <c r="E6240">
        <v>0</v>
      </c>
      <c r="F6240">
        <v>8</v>
      </c>
      <c r="G6240">
        <v>4310</v>
      </c>
      <c r="H6240" t="s">
        <v>15</v>
      </c>
      <c r="I6240">
        <v>0</v>
      </c>
      <c r="J6240" t="s">
        <v>16</v>
      </c>
      <c r="K6240" s="20">
        <v>0</v>
      </c>
      <c r="L6240" s="20">
        <v>1</v>
      </c>
      <c r="M6240" t="str">
        <f>_xlfn.XLOOKUP(Production_Downtime_Cleaned[[#This Row],[machine_id]],Machine_master[machine_id],Machine_master[department])</f>
        <v>Cutting</v>
      </c>
    </row>
    <row r="6241" spans="1:13">
      <c r="A6241" s="19">
        <v>45917</v>
      </c>
      <c r="B6241" t="s">
        <v>25</v>
      </c>
      <c r="C6241" t="s">
        <v>18</v>
      </c>
      <c r="D6241">
        <v>8</v>
      </c>
      <c r="E6241">
        <v>0</v>
      </c>
      <c r="F6241">
        <v>8</v>
      </c>
      <c r="G6241">
        <v>3832</v>
      </c>
      <c r="H6241" t="s">
        <v>15</v>
      </c>
      <c r="I6241">
        <v>0</v>
      </c>
      <c r="J6241" t="s">
        <v>16</v>
      </c>
      <c r="K6241" s="20">
        <v>0</v>
      </c>
      <c r="L6241" s="20">
        <v>1</v>
      </c>
      <c r="M6241" t="str">
        <f>_xlfn.XLOOKUP(Production_Downtime_Cleaned[[#This Row],[machine_id]],Machine_master[machine_id],Machine_master[department])</f>
        <v>Cutting</v>
      </c>
    </row>
    <row r="6242" spans="1:13">
      <c r="A6242" s="19">
        <v>45918</v>
      </c>
      <c r="B6242" t="s">
        <v>13</v>
      </c>
      <c r="C6242" t="s">
        <v>14</v>
      </c>
      <c r="D6242">
        <v>8</v>
      </c>
      <c r="E6242">
        <v>0</v>
      </c>
      <c r="F6242">
        <v>8</v>
      </c>
      <c r="G6242">
        <v>4630</v>
      </c>
      <c r="H6242" t="s">
        <v>15</v>
      </c>
      <c r="I6242">
        <v>0</v>
      </c>
      <c r="J6242" t="s">
        <v>16</v>
      </c>
      <c r="K6242" s="20">
        <v>0</v>
      </c>
      <c r="L6242" s="20">
        <v>1</v>
      </c>
      <c r="M6242" t="str">
        <f>_xlfn.XLOOKUP(Production_Downtime_Cleaned[[#This Row],[machine_id]],Machine_master[machine_id],Machine_master[department])</f>
        <v>Stamping</v>
      </c>
    </row>
    <row r="6243" spans="1:13">
      <c r="A6243" s="19">
        <v>45918</v>
      </c>
      <c r="B6243" t="s">
        <v>13</v>
      </c>
      <c r="C6243" t="s">
        <v>17</v>
      </c>
      <c r="D6243">
        <v>8</v>
      </c>
      <c r="E6243">
        <v>0</v>
      </c>
      <c r="F6243">
        <v>8</v>
      </c>
      <c r="G6243">
        <v>4399</v>
      </c>
      <c r="H6243" t="s">
        <v>15</v>
      </c>
      <c r="I6243">
        <v>0</v>
      </c>
      <c r="J6243" t="s">
        <v>16</v>
      </c>
      <c r="K6243" s="20">
        <v>0</v>
      </c>
      <c r="L6243" s="20">
        <v>1</v>
      </c>
      <c r="M6243" t="str">
        <f>_xlfn.XLOOKUP(Production_Downtime_Cleaned[[#This Row],[machine_id]],Machine_master[machine_id],Machine_master[department])</f>
        <v>Stamping</v>
      </c>
    </row>
    <row r="6244" spans="1:13">
      <c r="A6244" s="19">
        <v>45918</v>
      </c>
      <c r="B6244" t="s">
        <v>13</v>
      </c>
      <c r="C6244" t="s">
        <v>18</v>
      </c>
      <c r="D6244">
        <v>8</v>
      </c>
      <c r="E6244">
        <v>1.2</v>
      </c>
      <c r="F6244">
        <v>6.8</v>
      </c>
      <c r="G6244">
        <v>4239</v>
      </c>
      <c r="H6244" t="s">
        <v>26</v>
      </c>
      <c r="I6244">
        <v>14300</v>
      </c>
      <c r="J6244" t="s">
        <v>16</v>
      </c>
      <c r="K6244" s="20">
        <v>0.15</v>
      </c>
      <c r="L6244" s="20">
        <v>0.85</v>
      </c>
      <c r="M6244" t="str">
        <f>_xlfn.XLOOKUP(Production_Downtime_Cleaned[[#This Row],[machine_id]],Machine_master[machine_id],Machine_master[department])</f>
        <v>Stamping</v>
      </c>
    </row>
    <row r="6245" spans="1:13">
      <c r="A6245" s="19">
        <v>45918</v>
      </c>
      <c r="B6245" t="s">
        <v>19</v>
      </c>
      <c r="C6245" t="s">
        <v>14</v>
      </c>
      <c r="D6245">
        <v>8</v>
      </c>
      <c r="E6245">
        <v>3.6</v>
      </c>
      <c r="F6245">
        <v>4.4000000000000004</v>
      </c>
      <c r="G6245">
        <v>2791</v>
      </c>
      <c r="H6245" t="s">
        <v>31</v>
      </c>
      <c r="I6245">
        <v>8000</v>
      </c>
      <c r="J6245" t="s">
        <v>16</v>
      </c>
      <c r="K6245" s="20">
        <v>0.45</v>
      </c>
      <c r="L6245" s="20">
        <v>0.55000000000000004</v>
      </c>
      <c r="M6245" t="str">
        <f>_xlfn.XLOOKUP(Production_Downtime_Cleaned[[#This Row],[machine_id]],Machine_master[machine_id],Machine_master[department])</f>
        <v>Stamping</v>
      </c>
    </row>
    <row r="6246" spans="1:13">
      <c r="A6246" s="19">
        <v>45918</v>
      </c>
      <c r="B6246" t="s">
        <v>19</v>
      </c>
      <c r="C6246" t="s">
        <v>17</v>
      </c>
      <c r="D6246">
        <v>8</v>
      </c>
      <c r="E6246">
        <v>0</v>
      </c>
      <c r="F6246">
        <v>8</v>
      </c>
      <c r="G6246">
        <v>5840</v>
      </c>
      <c r="H6246" t="s">
        <v>15</v>
      </c>
      <c r="I6246">
        <v>0</v>
      </c>
      <c r="J6246" t="s">
        <v>16</v>
      </c>
      <c r="K6246" s="20">
        <v>0</v>
      </c>
      <c r="L6246" s="20">
        <v>1</v>
      </c>
      <c r="M6246" t="str">
        <f>_xlfn.XLOOKUP(Production_Downtime_Cleaned[[#This Row],[machine_id]],Machine_master[machine_id],Machine_master[department])</f>
        <v>Stamping</v>
      </c>
    </row>
    <row r="6247" spans="1:13">
      <c r="A6247" s="19">
        <v>45918</v>
      </c>
      <c r="B6247" t="s">
        <v>19</v>
      </c>
      <c r="C6247" t="s">
        <v>18</v>
      </c>
      <c r="D6247">
        <v>8</v>
      </c>
      <c r="E6247">
        <v>5.4</v>
      </c>
      <c r="F6247">
        <v>2.6</v>
      </c>
      <c r="G6247">
        <v>1776</v>
      </c>
      <c r="H6247" t="s">
        <v>30</v>
      </c>
      <c r="I6247">
        <v>8400</v>
      </c>
      <c r="J6247" t="s">
        <v>16</v>
      </c>
      <c r="K6247" s="20">
        <v>0.68</v>
      </c>
      <c r="L6247" s="20">
        <v>0.33</v>
      </c>
      <c r="M6247" t="str">
        <f>_xlfn.XLOOKUP(Production_Downtime_Cleaned[[#This Row],[machine_id]],Machine_master[machine_id],Machine_master[department])</f>
        <v>Stamping</v>
      </c>
    </row>
    <row r="6248" spans="1:13">
      <c r="A6248" s="19">
        <v>45918</v>
      </c>
      <c r="B6248" t="s">
        <v>20</v>
      </c>
      <c r="C6248" t="s">
        <v>14</v>
      </c>
      <c r="D6248">
        <v>8</v>
      </c>
      <c r="E6248">
        <v>0</v>
      </c>
      <c r="F6248">
        <v>8</v>
      </c>
      <c r="G6248">
        <v>4453</v>
      </c>
      <c r="H6248" t="s">
        <v>15</v>
      </c>
      <c r="I6248">
        <v>0</v>
      </c>
      <c r="J6248" t="s">
        <v>16</v>
      </c>
      <c r="K6248" s="20">
        <v>0</v>
      </c>
      <c r="L6248" s="20">
        <v>1</v>
      </c>
      <c r="M6248" t="str">
        <f>_xlfn.XLOOKUP(Production_Downtime_Cleaned[[#This Row],[machine_id]],Machine_master[machine_id],Machine_master[department])</f>
        <v>Stamping</v>
      </c>
    </row>
    <row r="6249" spans="1:13">
      <c r="A6249" s="19">
        <v>45918</v>
      </c>
      <c r="B6249" t="s">
        <v>20</v>
      </c>
      <c r="C6249" t="s">
        <v>17</v>
      </c>
      <c r="D6249">
        <v>8</v>
      </c>
      <c r="E6249">
        <v>0</v>
      </c>
      <c r="F6249">
        <v>8</v>
      </c>
      <c r="G6249">
        <v>5228</v>
      </c>
      <c r="H6249" t="s">
        <v>15</v>
      </c>
      <c r="I6249">
        <v>0</v>
      </c>
      <c r="J6249" t="s">
        <v>16</v>
      </c>
      <c r="K6249" s="20">
        <v>0</v>
      </c>
      <c r="L6249" s="20">
        <v>1</v>
      </c>
      <c r="M6249" t="str">
        <f>_xlfn.XLOOKUP(Production_Downtime_Cleaned[[#This Row],[machine_id]],Machine_master[machine_id],Machine_master[department])</f>
        <v>Stamping</v>
      </c>
    </row>
    <row r="6250" spans="1:13">
      <c r="A6250" s="19">
        <v>45918</v>
      </c>
      <c r="B6250" t="s">
        <v>20</v>
      </c>
      <c r="C6250" t="s">
        <v>18</v>
      </c>
      <c r="D6250">
        <v>8</v>
      </c>
      <c r="E6250">
        <v>0</v>
      </c>
      <c r="F6250">
        <v>8</v>
      </c>
      <c r="G6250">
        <v>4627</v>
      </c>
      <c r="H6250" t="s">
        <v>15</v>
      </c>
      <c r="I6250">
        <v>0</v>
      </c>
      <c r="J6250" t="s">
        <v>16</v>
      </c>
      <c r="K6250" s="20">
        <v>0</v>
      </c>
      <c r="L6250" s="20">
        <v>1</v>
      </c>
      <c r="M6250" t="str">
        <f>_xlfn.XLOOKUP(Production_Downtime_Cleaned[[#This Row],[machine_id]],Machine_master[machine_id],Machine_master[department])</f>
        <v>Stamping</v>
      </c>
    </row>
    <row r="6251" spans="1:13">
      <c r="A6251" s="19">
        <v>45918</v>
      </c>
      <c r="B6251" t="s">
        <v>21</v>
      </c>
      <c r="C6251" t="s">
        <v>14</v>
      </c>
      <c r="D6251">
        <v>8</v>
      </c>
      <c r="E6251">
        <v>2.2999999999999998</v>
      </c>
      <c r="F6251">
        <v>5.7</v>
      </c>
      <c r="G6251">
        <v>446</v>
      </c>
      <c r="H6251" t="s">
        <v>27</v>
      </c>
      <c r="I6251">
        <v>8700</v>
      </c>
      <c r="J6251" t="s">
        <v>16</v>
      </c>
      <c r="K6251" s="20">
        <v>0.28999999999999998</v>
      </c>
      <c r="L6251" s="20">
        <v>0.71</v>
      </c>
      <c r="M6251" t="str">
        <f>_xlfn.XLOOKUP(Production_Downtime_Cleaned[[#This Row],[machine_id]],Machine_master[machine_id],Machine_master[department])</f>
        <v>Machining</v>
      </c>
    </row>
    <row r="6252" spans="1:13">
      <c r="A6252" s="19">
        <v>45918</v>
      </c>
      <c r="B6252" t="s">
        <v>21</v>
      </c>
      <c r="C6252" t="s">
        <v>17</v>
      </c>
      <c r="D6252">
        <v>8</v>
      </c>
      <c r="E6252">
        <v>0</v>
      </c>
      <c r="F6252">
        <v>8</v>
      </c>
      <c r="G6252">
        <v>643</v>
      </c>
      <c r="H6252" t="s">
        <v>15</v>
      </c>
      <c r="I6252">
        <v>0</v>
      </c>
      <c r="J6252" t="s">
        <v>16</v>
      </c>
      <c r="K6252" s="20">
        <v>0</v>
      </c>
      <c r="L6252" s="20">
        <v>1</v>
      </c>
      <c r="M6252" t="str">
        <f>_xlfn.XLOOKUP(Production_Downtime_Cleaned[[#This Row],[machine_id]],Machine_master[machine_id],Machine_master[department])</f>
        <v>Machining</v>
      </c>
    </row>
    <row r="6253" spans="1:13">
      <c r="A6253" s="19">
        <v>45918</v>
      </c>
      <c r="B6253" t="s">
        <v>21</v>
      </c>
      <c r="C6253" t="s">
        <v>18</v>
      </c>
      <c r="D6253">
        <v>8</v>
      </c>
      <c r="E6253">
        <v>2.5</v>
      </c>
      <c r="F6253">
        <v>5.5</v>
      </c>
      <c r="G6253">
        <v>503</v>
      </c>
      <c r="H6253" t="s">
        <v>31</v>
      </c>
      <c r="I6253">
        <v>5000</v>
      </c>
      <c r="J6253" t="s">
        <v>16</v>
      </c>
      <c r="K6253" s="20">
        <v>0.31</v>
      </c>
      <c r="L6253" s="20">
        <v>0.69</v>
      </c>
      <c r="M6253" t="str">
        <f>_xlfn.XLOOKUP(Production_Downtime_Cleaned[[#This Row],[machine_id]],Machine_master[machine_id],Machine_master[department])</f>
        <v>Machining</v>
      </c>
    </row>
    <row r="6254" spans="1:13">
      <c r="A6254" s="19">
        <v>45918</v>
      </c>
      <c r="B6254" t="s">
        <v>22</v>
      </c>
      <c r="C6254" t="s">
        <v>14</v>
      </c>
      <c r="D6254">
        <v>8</v>
      </c>
      <c r="E6254">
        <v>0</v>
      </c>
      <c r="F6254">
        <v>8</v>
      </c>
      <c r="G6254">
        <v>702</v>
      </c>
      <c r="H6254" t="s">
        <v>15</v>
      </c>
      <c r="I6254">
        <v>0</v>
      </c>
      <c r="J6254" t="s">
        <v>16</v>
      </c>
      <c r="K6254" s="20">
        <v>0</v>
      </c>
      <c r="L6254" s="20">
        <v>1</v>
      </c>
      <c r="M6254" t="str">
        <f>_xlfn.XLOOKUP(Production_Downtime_Cleaned[[#This Row],[machine_id]],Machine_master[machine_id],Machine_master[department])</f>
        <v>Machining</v>
      </c>
    </row>
    <row r="6255" spans="1:13">
      <c r="A6255" s="19">
        <v>45918</v>
      </c>
      <c r="B6255" t="s">
        <v>22</v>
      </c>
      <c r="C6255" t="s">
        <v>17</v>
      </c>
      <c r="D6255">
        <v>8</v>
      </c>
      <c r="E6255">
        <v>0</v>
      </c>
      <c r="F6255">
        <v>8</v>
      </c>
      <c r="G6255">
        <v>739</v>
      </c>
      <c r="H6255" t="s">
        <v>15</v>
      </c>
      <c r="I6255">
        <v>0</v>
      </c>
      <c r="J6255" t="s">
        <v>16</v>
      </c>
      <c r="K6255" s="20">
        <v>0</v>
      </c>
      <c r="L6255" s="20">
        <v>1</v>
      </c>
      <c r="M6255" t="str">
        <f>_xlfn.XLOOKUP(Production_Downtime_Cleaned[[#This Row],[machine_id]],Machine_master[machine_id],Machine_master[department])</f>
        <v>Machining</v>
      </c>
    </row>
    <row r="6256" spans="1:13">
      <c r="A6256" s="19">
        <v>45918</v>
      </c>
      <c r="B6256" t="s">
        <v>22</v>
      </c>
      <c r="C6256" t="s">
        <v>18</v>
      </c>
      <c r="D6256">
        <v>8</v>
      </c>
      <c r="E6256">
        <v>0</v>
      </c>
      <c r="F6256">
        <v>8</v>
      </c>
      <c r="G6256">
        <v>719</v>
      </c>
      <c r="H6256" t="s">
        <v>15</v>
      </c>
      <c r="I6256">
        <v>0</v>
      </c>
      <c r="J6256" t="s">
        <v>16</v>
      </c>
      <c r="K6256" s="20">
        <v>0</v>
      </c>
      <c r="L6256" s="20">
        <v>1</v>
      </c>
      <c r="M6256" t="str">
        <f>_xlfn.XLOOKUP(Production_Downtime_Cleaned[[#This Row],[machine_id]],Machine_master[machine_id],Machine_master[department])</f>
        <v>Machining</v>
      </c>
    </row>
    <row r="6257" spans="1:13">
      <c r="A6257" s="19">
        <v>45918</v>
      </c>
      <c r="B6257" t="s">
        <v>23</v>
      </c>
      <c r="C6257" t="s">
        <v>14</v>
      </c>
      <c r="D6257">
        <v>8</v>
      </c>
      <c r="E6257">
        <v>0</v>
      </c>
      <c r="F6257">
        <v>8</v>
      </c>
      <c r="G6257">
        <v>3534</v>
      </c>
      <c r="H6257" t="s">
        <v>15</v>
      </c>
      <c r="I6257">
        <v>0</v>
      </c>
      <c r="J6257" t="s">
        <v>16</v>
      </c>
      <c r="K6257" s="20">
        <v>0</v>
      </c>
      <c r="L6257" s="20">
        <v>1</v>
      </c>
      <c r="M6257" t="str">
        <f>_xlfn.XLOOKUP(Production_Downtime_Cleaned[[#This Row],[machine_id]],Machine_master[machine_id],Machine_master[department])</f>
        <v>Assembly</v>
      </c>
    </row>
    <row r="6258" spans="1:13">
      <c r="A6258" s="19">
        <v>45918</v>
      </c>
      <c r="B6258" t="s">
        <v>23</v>
      </c>
      <c r="C6258" t="s">
        <v>17</v>
      </c>
      <c r="D6258">
        <v>8</v>
      </c>
      <c r="E6258">
        <v>6.9</v>
      </c>
      <c r="F6258">
        <v>1.1000000000000001</v>
      </c>
      <c r="G6258">
        <v>437</v>
      </c>
      <c r="H6258" t="s">
        <v>31</v>
      </c>
      <c r="I6258">
        <v>8500</v>
      </c>
      <c r="J6258" t="s">
        <v>16</v>
      </c>
      <c r="K6258" s="20">
        <v>0.86</v>
      </c>
      <c r="L6258" s="20">
        <v>0.14000000000000001</v>
      </c>
      <c r="M6258" t="str">
        <f>_xlfn.XLOOKUP(Production_Downtime_Cleaned[[#This Row],[machine_id]],Machine_master[machine_id],Machine_master[department])</f>
        <v>Assembly</v>
      </c>
    </row>
    <row r="6259" spans="1:13">
      <c r="A6259" s="19">
        <v>45918</v>
      </c>
      <c r="B6259" t="s">
        <v>23</v>
      </c>
      <c r="C6259" t="s">
        <v>18</v>
      </c>
      <c r="D6259">
        <v>8</v>
      </c>
      <c r="E6259">
        <v>0</v>
      </c>
      <c r="F6259">
        <v>8</v>
      </c>
      <c r="G6259">
        <v>3430</v>
      </c>
      <c r="H6259" t="s">
        <v>15</v>
      </c>
      <c r="I6259">
        <v>0</v>
      </c>
      <c r="J6259" t="s">
        <v>16</v>
      </c>
      <c r="K6259" s="20">
        <v>0</v>
      </c>
      <c r="L6259" s="20">
        <v>1</v>
      </c>
      <c r="M6259" t="str">
        <f>_xlfn.XLOOKUP(Production_Downtime_Cleaned[[#This Row],[machine_id]],Machine_master[machine_id],Machine_master[department])</f>
        <v>Assembly</v>
      </c>
    </row>
    <row r="6260" spans="1:13">
      <c r="A6260" s="19">
        <v>45918</v>
      </c>
      <c r="B6260" t="s">
        <v>24</v>
      </c>
      <c r="C6260" t="s">
        <v>14</v>
      </c>
      <c r="D6260">
        <v>8</v>
      </c>
      <c r="E6260">
        <v>0</v>
      </c>
      <c r="F6260">
        <v>8</v>
      </c>
      <c r="G6260">
        <v>3136</v>
      </c>
      <c r="H6260" t="s">
        <v>15</v>
      </c>
      <c r="I6260">
        <v>0</v>
      </c>
      <c r="J6260" t="s">
        <v>16</v>
      </c>
      <c r="K6260" s="20">
        <v>0</v>
      </c>
      <c r="L6260" s="20">
        <v>1</v>
      </c>
      <c r="M6260" t="str">
        <f>_xlfn.XLOOKUP(Production_Downtime_Cleaned[[#This Row],[machine_id]],Machine_master[machine_id],Machine_master[department])</f>
        <v>Assembly</v>
      </c>
    </row>
    <row r="6261" spans="1:13">
      <c r="A6261" s="19">
        <v>45918</v>
      </c>
      <c r="B6261" t="s">
        <v>24</v>
      </c>
      <c r="C6261" t="s">
        <v>17</v>
      </c>
      <c r="D6261">
        <v>8</v>
      </c>
      <c r="E6261">
        <v>0</v>
      </c>
      <c r="F6261">
        <v>8</v>
      </c>
      <c r="G6261">
        <v>3209</v>
      </c>
      <c r="H6261" t="s">
        <v>15</v>
      </c>
      <c r="I6261">
        <v>0</v>
      </c>
      <c r="J6261" t="s">
        <v>16</v>
      </c>
      <c r="K6261" s="20">
        <v>0</v>
      </c>
      <c r="L6261" s="20">
        <v>1</v>
      </c>
      <c r="M6261" t="str">
        <f>_xlfn.XLOOKUP(Production_Downtime_Cleaned[[#This Row],[machine_id]],Machine_master[machine_id],Machine_master[department])</f>
        <v>Assembly</v>
      </c>
    </row>
    <row r="6262" spans="1:13">
      <c r="A6262" s="19">
        <v>45918</v>
      </c>
      <c r="B6262" t="s">
        <v>24</v>
      </c>
      <c r="C6262" t="s">
        <v>18</v>
      </c>
      <c r="D6262">
        <v>8</v>
      </c>
      <c r="E6262">
        <v>0</v>
      </c>
      <c r="F6262">
        <v>8</v>
      </c>
      <c r="G6262">
        <v>3234</v>
      </c>
      <c r="H6262" t="s">
        <v>15</v>
      </c>
      <c r="I6262">
        <v>0</v>
      </c>
      <c r="J6262" t="s">
        <v>16</v>
      </c>
      <c r="K6262" s="20">
        <v>0</v>
      </c>
      <c r="L6262" s="20">
        <v>1</v>
      </c>
      <c r="M6262" t="str">
        <f>_xlfn.XLOOKUP(Production_Downtime_Cleaned[[#This Row],[machine_id]],Machine_master[machine_id],Machine_master[department])</f>
        <v>Assembly</v>
      </c>
    </row>
    <row r="6263" spans="1:13">
      <c r="A6263" s="19">
        <v>45918</v>
      </c>
      <c r="B6263" t="s">
        <v>25</v>
      </c>
      <c r="C6263" t="s">
        <v>14</v>
      </c>
      <c r="D6263">
        <v>8</v>
      </c>
      <c r="E6263">
        <v>0</v>
      </c>
      <c r="F6263">
        <v>8</v>
      </c>
      <c r="G6263">
        <v>3765</v>
      </c>
      <c r="H6263" t="s">
        <v>15</v>
      </c>
      <c r="I6263">
        <v>0</v>
      </c>
      <c r="J6263" t="s">
        <v>16</v>
      </c>
      <c r="K6263" s="20">
        <v>0</v>
      </c>
      <c r="L6263" s="20">
        <v>1</v>
      </c>
      <c r="M6263" t="str">
        <f>_xlfn.XLOOKUP(Production_Downtime_Cleaned[[#This Row],[machine_id]],Machine_master[machine_id],Machine_master[department])</f>
        <v>Cutting</v>
      </c>
    </row>
    <row r="6264" spans="1:13">
      <c r="A6264" s="19">
        <v>45918</v>
      </c>
      <c r="B6264" t="s">
        <v>25</v>
      </c>
      <c r="C6264" t="s">
        <v>17</v>
      </c>
      <c r="D6264">
        <v>8</v>
      </c>
      <c r="E6264">
        <v>0</v>
      </c>
      <c r="F6264">
        <v>8</v>
      </c>
      <c r="G6264">
        <v>4052</v>
      </c>
      <c r="H6264" t="s">
        <v>15</v>
      </c>
      <c r="I6264">
        <v>0</v>
      </c>
      <c r="J6264" t="s">
        <v>16</v>
      </c>
      <c r="K6264" s="20">
        <v>0</v>
      </c>
      <c r="L6264" s="20">
        <v>1</v>
      </c>
      <c r="M6264" t="str">
        <f>_xlfn.XLOOKUP(Production_Downtime_Cleaned[[#This Row],[machine_id]],Machine_master[machine_id],Machine_master[department])</f>
        <v>Cutting</v>
      </c>
    </row>
    <row r="6265" spans="1:13">
      <c r="A6265" s="19">
        <v>45918</v>
      </c>
      <c r="B6265" t="s">
        <v>25</v>
      </c>
      <c r="C6265" t="s">
        <v>18</v>
      </c>
      <c r="D6265">
        <v>8</v>
      </c>
      <c r="E6265">
        <v>0</v>
      </c>
      <c r="F6265">
        <v>8</v>
      </c>
      <c r="G6265">
        <v>3826</v>
      </c>
      <c r="H6265" t="s">
        <v>15</v>
      </c>
      <c r="I6265">
        <v>0</v>
      </c>
      <c r="J6265" t="s">
        <v>16</v>
      </c>
      <c r="K6265" s="20">
        <v>0</v>
      </c>
      <c r="L6265" s="20">
        <v>1</v>
      </c>
      <c r="M6265" t="str">
        <f>_xlfn.XLOOKUP(Production_Downtime_Cleaned[[#This Row],[machine_id]],Machine_master[machine_id],Machine_master[department])</f>
        <v>Cutting</v>
      </c>
    </row>
    <row r="6266" spans="1:13">
      <c r="A6266" s="19">
        <v>45919</v>
      </c>
      <c r="B6266" t="s">
        <v>13</v>
      </c>
      <c r="C6266" t="s">
        <v>14</v>
      </c>
      <c r="D6266">
        <v>8</v>
      </c>
      <c r="E6266">
        <v>0</v>
      </c>
      <c r="F6266">
        <v>8</v>
      </c>
      <c r="G6266">
        <v>5180</v>
      </c>
      <c r="H6266" t="s">
        <v>15</v>
      </c>
      <c r="I6266">
        <v>0</v>
      </c>
      <c r="J6266" t="s">
        <v>16</v>
      </c>
      <c r="K6266" s="20">
        <v>0</v>
      </c>
      <c r="L6266" s="20">
        <v>1</v>
      </c>
      <c r="M6266" t="str">
        <f>_xlfn.XLOOKUP(Production_Downtime_Cleaned[[#This Row],[machine_id]],Machine_master[machine_id],Machine_master[department])</f>
        <v>Stamping</v>
      </c>
    </row>
    <row r="6267" spans="1:13">
      <c r="A6267" s="19">
        <v>45919</v>
      </c>
      <c r="B6267" t="s">
        <v>13</v>
      </c>
      <c r="C6267" t="s">
        <v>17</v>
      </c>
      <c r="D6267">
        <v>8</v>
      </c>
      <c r="E6267">
        <v>0</v>
      </c>
      <c r="F6267">
        <v>8</v>
      </c>
      <c r="G6267">
        <v>5253</v>
      </c>
      <c r="H6267" t="s">
        <v>15</v>
      </c>
      <c r="I6267">
        <v>0</v>
      </c>
      <c r="J6267" t="s">
        <v>16</v>
      </c>
      <c r="K6267" s="20">
        <v>0</v>
      </c>
      <c r="L6267" s="20">
        <v>1</v>
      </c>
      <c r="M6267" t="str">
        <f>_xlfn.XLOOKUP(Production_Downtime_Cleaned[[#This Row],[machine_id]],Machine_master[machine_id],Machine_master[department])</f>
        <v>Stamping</v>
      </c>
    </row>
    <row r="6268" spans="1:13">
      <c r="A6268" s="19">
        <v>45919</v>
      </c>
      <c r="B6268" t="s">
        <v>13</v>
      </c>
      <c r="C6268" t="s">
        <v>18</v>
      </c>
      <c r="D6268">
        <v>8</v>
      </c>
      <c r="E6268">
        <v>0</v>
      </c>
      <c r="F6268">
        <v>8</v>
      </c>
      <c r="G6268">
        <v>5094</v>
      </c>
      <c r="H6268" t="s">
        <v>15</v>
      </c>
      <c r="I6268">
        <v>0</v>
      </c>
      <c r="J6268" t="s">
        <v>16</v>
      </c>
      <c r="K6268" s="20">
        <v>0</v>
      </c>
      <c r="L6268" s="20">
        <v>1</v>
      </c>
      <c r="M6268" t="str">
        <f>_xlfn.XLOOKUP(Production_Downtime_Cleaned[[#This Row],[machine_id]],Machine_master[machine_id],Machine_master[department])</f>
        <v>Stamping</v>
      </c>
    </row>
    <row r="6269" spans="1:13">
      <c r="A6269" s="19">
        <v>45919</v>
      </c>
      <c r="B6269" t="s">
        <v>19</v>
      </c>
      <c r="C6269" t="s">
        <v>14</v>
      </c>
      <c r="D6269">
        <v>8</v>
      </c>
      <c r="E6269">
        <v>2.2999999999999998</v>
      </c>
      <c r="F6269">
        <v>5.7</v>
      </c>
      <c r="G6269">
        <v>3880</v>
      </c>
      <c r="H6269" t="s">
        <v>28</v>
      </c>
      <c r="I6269">
        <v>5600</v>
      </c>
      <c r="J6269" t="s">
        <v>16</v>
      </c>
      <c r="K6269" s="20">
        <v>0.28999999999999998</v>
      </c>
      <c r="L6269" s="20">
        <v>0.71</v>
      </c>
      <c r="M6269" t="str">
        <f>_xlfn.XLOOKUP(Production_Downtime_Cleaned[[#This Row],[machine_id]],Machine_master[machine_id],Machine_master[department])</f>
        <v>Stamping</v>
      </c>
    </row>
    <row r="6270" spans="1:13">
      <c r="A6270" s="19">
        <v>45919</v>
      </c>
      <c r="B6270" t="s">
        <v>19</v>
      </c>
      <c r="C6270" t="s">
        <v>17</v>
      </c>
      <c r="D6270">
        <v>8</v>
      </c>
      <c r="E6270">
        <v>2.8</v>
      </c>
      <c r="F6270">
        <v>5.2</v>
      </c>
      <c r="G6270">
        <v>3410</v>
      </c>
      <c r="H6270" t="s">
        <v>29</v>
      </c>
      <c r="I6270">
        <v>3400</v>
      </c>
      <c r="J6270" t="s">
        <v>16</v>
      </c>
      <c r="K6270" s="20">
        <v>0.35</v>
      </c>
      <c r="L6270" s="20">
        <v>0.65</v>
      </c>
      <c r="M6270" t="str">
        <f>_xlfn.XLOOKUP(Production_Downtime_Cleaned[[#This Row],[machine_id]],Machine_master[machine_id],Machine_master[department])</f>
        <v>Stamping</v>
      </c>
    </row>
    <row r="6271" spans="1:13">
      <c r="A6271" s="19">
        <v>45919</v>
      </c>
      <c r="B6271" t="s">
        <v>19</v>
      </c>
      <c r="C6271" t="s">
        <v>18</v>
      </c>
      <c r="D6271">
        <v>8</v>
      </c>
      <c r="E6271">
        <v>4.7</v>
      </c>
      <c r="F6271">
        <v>3.3</v>
      </c>
      <c r="G6271">
        <v>2062</v>
      </c>
      <c r="H6271" t="s">
        <v>27</v>
      </c>
      <c r="I6271">
        <v>13300</v>
      </c>
      <c r="J6271" t="s">
        <v>16</v>
      </c>
      <c r="K6271" s="20">
        <v>0.59</v>
      </c>
      <c r="L6271" s="20">
        <v>0.41</v>
      </c>
      <c r="M6271" t="str">
        <f>_xlfn.XLOOKUP(Production_Downtime_Cleaned[[#This Row],[machine_id]],Machine_master[machine_id],Machine_master[department])</f>
        <v>Stamping</v>
      </c>
    </row>
    <row r="6272" spans="1:13">
      <c r="A6272" s="19">
        <v>45919</v>
      </c>
      <c r="B6272" t="s">
        <v>20</v>
      </c>
      <c r="C6272" t="s">
        <v>14</v>
      </c>
      <c r="D6272">
        <v>8</v>
      </c>
      <c r="E6272">
        <v>1.2</v>
      </c>
      <c r="F6272">
        <v>6.8</v>
      </c>
      <c r="G6272">
        <v>4255</v>
      </c>
      <c r="H6272" t="s">
        <v>27</v>
      </c>
      <c r="I6272">
        <v>7300</v>
      </c>
      <c r="J6272" t="s">
        <v>16</v>
      </c>
      <c r="K6272" s="20">
        <v>0.15</v>
      </c>
      <c r="L6272" s="20">
        <v>0.85</v>
      </c>
      <c r="M6272" t="str">
        <f>_xlfn.XLOOKUP(Production_Downtime_Cleaned[[#This Row],[machine_id]],Machine_master[machine_id],Machine_master[department])</f>
        <v>Stamping</v>
      </c>
    </row>
    <row r="6273" spans="1:13">
      <c r="A6273" s="19">
        <v>45919</v>
      </c>
      <c r="B6273" t="s">
        <v>20</v>
      </c>
      <c r="C6273" t="s">
        <v>17</v>
      </c>
      <c r="D6273">
        <v>8</v>
      </c>
      <c r="E6273">
        <v>5.3</v>
      </c>
      <c r="F6273">
        <v>2.7</v>
      </c>
      <c r="G6273">
        <v>1512</v>
      </c>
      <c r="H6273" t="s">
        <v>31</v>
      </c>
      <c r="I6273">
        <v>2000</v>
      </c>
      <c r="J6273" t="s">
        <v>16</v>
      </c>
      <c r="K6273" s="20">
        <v>0.66</v>
      </c>
      <c r="L6273" s="20">
        <v>0.34</v>
      </c>
      <c r="M6273" t="str">
        <f>_xlfn.XLOOKUP(Production_Downtime_Cleaned[[#This Row],[machine_id]],Machine_master[machine_id],Machine_master[department])</f>
        <v>Stamping</v>
      </c>
    </row>
    <row r="6274" spans="1:13">
      <c r="A6274" s="19">
        <v>45919</v>
      </c>
      <c r="B6274" t="s">
        <v>20</v>
      </c>
      <c r="C6274" t="s">
        <v>18</v>
      </c>
      <c r="D6274">
        <v>8</v>
      </c>
      <c r="E6274">
        <v>1.2</v>
      </c>
      <c r="F6274">
        <v>6.8</v>
      </c>
      <c r="G6274">
        <v>4045</v>
      </c>
      <c r="H6274" t="s">
        <v>30</v>
      </c>
      <c r="I6274">
        <v>13200</v>
      </c>
      <c r="J6274" t="s">
        <v>16</v>
      </c>
      <c r="K6274" s="20">
        <v>0.15</v>
      </c>
      <c r="L6274" s="20">
        <v>0.85</v>
      </c>
      <c r="M6274" t="str">
        <f>_xlfn.XLOOKUP(Production_Downtime_Cleaned[[#This Row],[machine_id]],Machine_master[machine_id],Machine_master[department])</f>
        <v>Stamping</v>
      </c>
    </row>
    <row r="6275" spans="1:13">
      <c r="A6275" s="19">
        <v>45919</v>
      </c>
      <c r="B6275" t="s">
        <v>21</v>
      </c>
      <c r="C6275" t="s">
        <v>14</v>
      </c>
      <c r="D6275">
        <v>8</v>
      </c>
      <c r="E6275">
        <v>0</v>
      </c>
      <c r="F6275">
        <v>8</v>
      </c>
      <c r="G6275">
        <v>653</v>
      </c>
      <c r="H6275" t="s">
        <v>15</v>
      </c>
      <c r="I6275">
        <v>0</v>
      </c>
      <c r="J6275" t="s">
        <v>16</v>
      </c>
      <c r="K6275" s="20">
        <v>0</v>
      </c>
      <c r="L6275" s="20">
        <v>1</v>
      </c>
      <c r="M6275" t="str">
        <f>_xlfn.XLOOKUP(Production_Downtime_Cleaned[[#This Row],[machine_id]],Machine_master[machine_id],Machine_master[department])</f>
        <v>Machining</v>
      </c>
    </row>
    <row r="6276" spans="1:13">
      <c r="A6276" s="19">
        <v>45919</v>
      </c>
      <c r="B6276" t="s">
        <v>21</v>
      </c>
      <c r="C6276" t="s">
        <v>17</v>
      </c>
      <c r="D6276">
        <v>8</v>
      </c>
      <c r="E6276">
        <v>0</v>
      </c>
      <c r="F6276">
        <v>8</v>
      </c>
      <c r="G6276">
        <v>625</v>
      </c>
      <c r="H6276" t="s">
        <v>15</v>
      </c>
      <c r="I6276">
        <v>0</v>
      </c>
      <c r="J6276" t="s">
        <v>16</v>
      </c>
      <c r="K6276" s="20">
        <v>0</v>
      </c>
      <c r="L6276" s="20">
        <v>1</v>
      </c>
      <c r="M6276" t="str">
        <f>_xlfn.XLOOKUP(Production_Downtime_Cleaned[[#This Row],[machine_id]],Machine_master[machine_id],Machine_master[department])</f>
        <v>Machining</v>
      </c>
    </row>
    <row r="6277" spans="1:13">
      <c r="A6277" s="19">
        <v>45919</v>
      </c>
      <c r="B6277" t="s">
        <v>21</v>
      </c>
      <c r="C6277" t="s">
        <v>18</v>
      </c>
      <c r="D6277">
        <v>8</v>
      </c>
      <c r="E6277">
        <v>0</v>
      </c>
      <c r="F6277">
        <v>8</v>
      </c>
      <c r="G6277">
        <v>628</v>
      </c>
      <c r="H6277" t="s">
        <v>15</v>
      </c>
      <c r="I6277">
        <v>0</v>
      </c>
      <c r="J6277" t="s">
        <v>16</v>
      </c>
      <c r="K6277" s="20">
        <v>0</v>
      </c>
      <c r="L6277" s="20">
        <v>1</v>
      </c>
      <c r="M6277" t="str">
        <f>_xlfn.XLOOKUP(Production_Downtime_Cleaned[[#This Row],[machine_id]],Machine_master[machine_id],Machine_master[department])</f>
        <v>Machining</v>
      </c>
    </row>
    <row r="6278" spans="1:13">
      <c r="A6278" s="19">
        <v>45919</v>
      </c>
      <c r="B6278" t="s">
        <v>22</v>
      </c>
      <c r="C6278" t="s">
        <v>14</v>
      </c>
      <c r="D6278">
        <v>8</v>
      </c>
      <c r="E6278">
        <v>0</v>
      </c>
      <c r="F6278">
        <v>8</v>
      </c>
      <c r="G6278">
        <v>756</v>
      </c>
      <c r="H6278" t="s">
        <v>15</v>
      </c>
      <c r="I6278">
        <v>0</v>
      </c>
      <c r="J6278" t="s">
        <v>16</v>
      </c>
      <c r="K6278" s="20">
        <v>0</v>
      </c>
      <c r="L6278" s="20">
        <v>1</v>
      </c>
      <c r="M6278" t="str">
        <f>_xlfn.XLOOKUP(Production_Downtime_Cleaned[[#This Row],[machine_id]],Machine_master[machine_id],Machine_master[department])</f>
        <v>Machining</v>
      </c>
    </row>
    <row r="6279" spans="1:13">
      <c r="A6279" s="19">
        <v>45919</v>
      </c>
      <c r="B6279" t="s">
        <v>22</v>
      </c>
      <c r="C6279" t="s">
        <v>17</v>
      </c>
      <c r="D6279">
        <v>8</v>
      </c>
      <c r="E6279">
        <v>0</v>
      </c>
      <c r="F6279">
        <v>8</v>
      </c>
      <c r="G6279">
        <v>729</v>
      </c>
      <c r="H6279" t="s">
        <v>15</v>
      </c>
      <c r="I6279">
        <v>0</v>
      </c>
      <c r="J6279" t="s">
        <v>16</v>
      </c>
      <c r="K6279" s="20">
        <v>0</v>
      </c>
      <c r="L6279" s="20">
        <v>1</v>
      </c>
      <c r="M6279" t="str">
        <f>_xlfn.XLOOKUP(Production_Downtime_Cleaned[[#This Row],[machine_id]],Machine_master[machine_id],Machine_master[department])</f>
        <v>Machining</v>
      </c>
    </row>
    <row r="6280" spans="1:13">
      <c r="A6280" s="19">
        <v>45919</v>
      </c>
      <c r="B6280" t="s">
        <v>22</v>
      </c>
      <c r="C6280" t="s">
        <v>18</v>
      </c>
      <c r="D6280">
        <v>8</v>
      </c>
      <c r="E6280">
        <v>0</v>
      </c>
      <c r="F6280">
        <v>8</v>
      </c>
      <c r="G6280">
        <v>741</v>
      </c>
      <c r="H6280" t="s">
        <v>15</v>
      </c>
      <c r="I6280">
        <v>0</v>
      </c>
      <c r="J6280" t="s">
        <v>16</v>
      </c>
      <c r="K6280" s="20">
        <v>0</v>
      </c>
      <c r="L6280" s="20">
        <v>1</v>
      </c>
      <c r="M6280" t="str">
        <f>_xlfn.XLOOKUP(Production_Downtime_Cleaned[[#This Row],[machine_id]],Machine_master[machine_id],Machine_master[department])</f>
        <v>Machining</v>
      </c>
    </row>
    <row r="6281" spans="1:13">
      <c r="A6281" s="19">
        <v>45919</v>
      </c>
      <c r="B6281" t="s">
        <v>23</v>
      </c>
      <c r="C6281" t="s">
        <v>14</v>
      </c>
      <c r="D6281">
        <v>8</v>
      </c>
      <c r="E6281">
        <v>1.6</v>
      </c>
      <c r="F6281">
        <v>6.4</v>
      </c>
      <c r="G6281">
        <v>2800</v>
      </c>
      <c r="H6281" t="s">
        <v>26</v>
      </c>
      <c r="I6281">
        <v>3700</v>
      </c>
      <c r="J6281" t="s">
        <v>16</v>
      </c>
      <c r="K6281" s="20">
        <v>0.2</v>
      </c>
      <c r="L6281" s="20">
        <v>0.8</v>
      </c>
      <c r="M6281" t="str">
        <f>_xlfn.XLOOKUP(Production_Downtime_Cleaned[[#This Row],[machine_id]],Machine_master[machine_id],Machine_master[department])</f>
        <v>Assembly</v>
      </c>
    </row>
    <row r="6282" spans="1:13">
      <c r="A6282" s="19">
        <v>45919</v>
      </c>
      <c r="B6282" t="s">
        <v>23</v>
      </c>
      <c r="C6282" t="s">
        <v>17</v>
      </c>
      <c r="D6282">
        <v>8</v>
      </c>
      <c r="E6282">
        <v>0</v>
      </c>
      <c r="F6282">
        <v>8</v>
      </c>
      <c r="G6282">
        <v>3276</v>
      </c>
      <c r="H6282" t="s">
        <v>15</v>
      </c>
      <c r="I6282">
        <v>0</v>
      </c>
      <c r="J6282" t="s">
        <v>16</v>
      </c>
      <c r="K6282" s="20">
        <v>0</v>
      </c>
      <c r="L6282" s="20">
        <v>1</v>
      </c>
      <c r="M6282" t="str">
        <f>_xlfn.XLOOKUP(Production_Downtime_Cleaned[[#This Row],[machine_id]],Machine_master[machine_id],Machine_master[department])</f>
        <v>Assembly</v>
      </c>
    </row>
    <row r="6283" spans="1:13">
      <c r="A6283" s="19">
        <v>45919</v>
      </c>
      <c r="B6283" t="s">
        <v>23</v>
      </c>
      <c r="C6283" t="s">
        <v>18</v>
      </c>
      <c r="D6283">
        <v>8</v>
      </c>
      <c r="E6283">
        <v>0</v>
      </c>
      <c r="F6283">
        <v>8</v>
      </c>
      <c r="G6283">
        <v>3840</v>
      </c>
      <c r="H6283" t="s">
        <v>15</v>
      </c>
      <c r="I6283">
        <v>0</v>
      </c>
      <c r="J6283" t="s">
        <v>16</v>
      </c>
      <c r="K6283" s="20">
        <v>0</v>
      </c>
      <c r="L6283" s="20">
        <v>1</v>
      </c>
      <c r="M6283" t="str">
        <f>_xlfn.XLOOKUP(Production_Downtime_Cleaned[[#This Row],[machine_id]],Machine_master[machine_id],Machine_master[department])</f>
        <v>Assembly</v>
      </c>
    </row>
    <row r="6284" spans="1:13">
      <c r="A6284" s="19">
        <v>45919</v>
      </c>
      <c r="B6284" t="s">
        <v>24</v>
      </c>
      <c r="C6284" t="s">
        <v>14</v>
      </c>
      <c r="D6284">
        <v>8</v>
      </c>
      <c r="E6284">
        <v>0</v>
      </c>
      <c r="F6284">
        <v>8</v>
      </c>
      <c r="G6284">
        <v>3607</v>
      </c>
      <c r="H6284" t="s">
        <v>15</v>
      </c>
      <c r="I6284">
        <v>0</v>
      </c>
      <c r="J6284" t="s">
        <v>16</v>
      </c>
      <c r="K6284" s="20">
        <v>0</v>
      </c>
      <c r="L6284" s="20">
        <v>1</v>
      </c>
      <c r="M6284" t="str">
        <f>_xlfn.XLOOKUP(Production_Downtime_Cleaned[[#This Row],[machine_id]],Machine_master[machine_id],Machine_master[department])</f>
        <v>Assembly</v>
      </c>
    </row>
    <row r="6285" spans="1:13">
      <c r="A6285" s="19">
        <v>45919</v>
      </c>
      <c r="B6285" t="s">
        <v>24</v>
      </c>
      <c r="C6285" t="s">
        <v>17</v>
      </c>
      <c r="D6285">
        <v>8</v>
      </c>
      <c r="E6285">
        <v>0</v>
      </c>
      <c r="F6285">
        <v>8</v>
      </c>
      <c r="G6285">
        <v>3147</v>
      </c>
      <c r="H6285" t="s">
        <v>15</v>
      </c>
      <c r="I6285">
        <v>0</v>
      </c>
      <c r="J6285" t="s">
        <v>16</v>
      </c>
      <c r="K6285" s="20">
        <v>0</v>
      </c>
      <c r="L6285" s="20">
        <v>1</v>
      </c>
      <c r="M6285" t="str">
        <f>_xlfn.XLOOKUP(Production_Downtime_Cleaned[[#This Row],[machine_id]],Machine_master[machine_id],Machine_master[department])</f>
        <v>Assembly</v>
      </c>
    </row>
    <row r="6286" spans="1:13">
      <c r="A6286" s="19">
        <v>45919</v>
      </c>
      <c r="B6286" t="s">
        <v>24</v>
      </c>
      <c r="C6286" t="s">
        <v>18</v>
      </c>
      <c r="D6286">
        <v>8</v>
      </c>
      <c r="E6286">
        <v>0</v>
      </c>
      <c r="F6286">
        <v>8</v>
      </c>
      <c r="G6286">
        <v>2820</v>
      </c>
      <c r="H6286" t="s">
        <v>15</v>
      </c>
      <c r="I6286">
        <v>0</v>
      </c>
      <c r="J6286" t="s">
        <v>16</v>
      </c>
      <c r="K6286" s="20">
        <v>0</v>
      </c>
      <c r="L6286" s="20">
        <v>1</v>
      </c>
      <c r="M6286" t="str">
        <f>_xlfn.XLOOKUP(Production_Downtime_Cleaned[[#This Row],[machine_id]],Machine_master[machine_id],Machine_master[department])</f>
        <v>Assembly</v>
      </c>
    </row>
    <row r="6287" spans="1:13">
      <c r="A6287" s="19">
        <v>45919</v>
      </c>
      <c r="B6287" t="s">
        <v>25</v>
      </c>
      <c r="C6287" t="s">
        <v>14</v>
      </c>
      <c r="D6287">
        <v>8</v>
      </c>
      <c r="E6287">
        <v>0</v>
      </c>
      <c r="F6287">
        <v>8</v>
      </c>
      <c r="G6287">
        <v>3860</v>
      </c>
      <c r="H6287" t="s">
        <v>15</v>
      </c>
      <c r="I6287">
        <v>0</v>
      </c>
      <c r="J6287" t="s">
        <v>16</v>
      </c>
      <c r="K6287" s="20">
        <v>0</v>
      </c>
      <c r="L6287" s="20">
        <v>1</v>
      </c>
      <c r="M6287" t="str">
        <f>_xlfn.XLOOKUP(Production_Downtime_Cleaned[[#This Row],[machine_id]],Machine_master[machine_id],Machine_master[department])</f>
        <v>Cutting</v>
      </c>
    </row>
    <row r="6288" spans="1:13">
      <c r="A6288" s="19">
        <v>45919</v>
      </c>
      <c r="B6288" t="s">
        <v>25</v>
      </c>
      <c r="C6288" t="s">
        <v>17</v>
      </c>
      <c r="D6288">
        <v>8</v>
      </c>
      <c r="E6288">
        <v>0</v>
      </c>
      <c r="F6288">
        <v>8</v>
      </c>
      <c r="G6288">
        <v>3899</v>
      </c>
      <c r="H6288" t="s">
        <v>15</v>
      </c>
      <c r="I6288">
        <v>0</v>
      </c>
      <c r="J6288" t="s">
        <v>16</v>
      </c>
      <c r="K6288" s="20">
        <v>0</v>
      </c>
      <c r="L6288" s="20">
        <v>1</v>
      </c>
      <c r="M6288" t="str">
        <f>_xlfn.XLOOKUP(Production_Downtime_Cleaned[[#This Row],[machine_id]],Machine_master[machine_id],Machine_master[department])</f>
        <v>Cutting</v>
      </c>
    </row>
    <row r="6289" spans="1:13">
      <c r="A6289" s="19">
        <v>45919</v>
      </c>
      <c r="B6289" t="s">
        <v>25</v>
      </c>
      <c r="C6289" t="s">
        <v>18</v>
      </c>
      <c r="D6289">
        <v>8</v>
      </c>
      <c r="E6289">
        <v>0</v>
      </c>
      <c r="F6289">
        <v>8</v>
      </c>
      <c r="G6289">
        <v>4237</v>
      </c>
      <c r="H6289" t="s">
        <v>15</v>
      </c>
      <c r="I6289">
        <v>0</v>
      </c>
      <c r="J6289" t="s">
        <v>16</v>
      </c>
      <c r="K6289" s="20">
        <v>0</v>
      </c>
      <c r="L6289" s="20">
        <v>1</v>
      </c>
      <c r="M6289" t="str">
        <f>_xlfn.XLOOKUP(Production_Downtime_Cleaned[[#This Row],[machine_id]],Machine_master[machine_id],Machine_master[department])</f>
        <v>Cutting</v>
      </c>
    </row>
    <row r="6290" spans="1:13">
      <c r="A6290" s="19">
        <v>45920</v>
      </c>
      <c r="B6290" t="s">
        <v>13</v>
      </c>
      <c r="C6290" t="s">
        <v>14</v>
      </c>
      <c r="D6290">
        <v>8</v>
      </c>
      <c r="E6290">
        <v>2.2000000000000002</v>
      </c>
      <c r="F6290">
        <v>5.8</v>
      </c>
      <c r="G6290">
        <v>3527</v>
      </c>
      <c r="H6290" t="s">
        <v>31</v>
      </c>
      <c r="I6290">
        <v>11500</v>
      </c>
      <c r="J6290" t="s">
        <v>16</v>
      </c>
      <c r="K6290" s="20">
        <v>0.28000000000000003</v>
      </c>
      <c r="L6290" s="20">
        <v>0.73</v>
      </c>
      <c r="M6290" t="str">
        <f>_xlfn.XLOOKUP(Production_Downtime_Cleaned[[#This Row],[machine_id]],Machine_master[machine_id],Machine_master[department])</f>
        <v>Stamping</v>
      </c>
    </row>
    <row r="6291" spans="1:13">
      <c r="A6291" s="19">
        <v>45920</v>
      </c>
      <c r="B6291" t="s">
        <v>13</v>
      </c>
      <c r="C6291" t="s">
        <v>17</v>
      </c>
      <c r="D6291">
        <v>8</v>
      </c>
      <c r="E6291">
        <v>0</v>
      </c>
      <c r="F6291">
        <v>8</v>
      </c>
      <c r="G6291">
        <v>4687</v>
      </c>
      <c r="H6291" t="s">
        <v>15</v>
      </c>
      <c r="I6291">
        <v>0</v>
      </c>
      <c r="J6291" t="s">
        <v>16</v>
      </c>
      <c r="K6291" s="20">
        <v>0</v>
      </c>
      <c r="L6291" s="20">
        <v>1</v>
      </c>
      <c r="M6291" t="str">
        <f>_xlfn.XLOOKUP(Production_Downtime_Cleaned[[#This Row],[machine_id]],Machine_master[machine_id],Machine_master[department])</f>
        <v>Stamping</v>
      </c>
    </row>
    <row r="6292" spans="1:13">
      <c r="A6292" s="19">
        <v>45920</v>
      </c>
      <c r="B6292" t="s">
        <v>13</v>
      </c>
      <c r="C6292" t="s">
        <v>18</v>
      </c>
      <c r="D6292">
        <v>8</v>
      </c>
      <c r="E6292">
        <v>0</v>
      </c>
      <c r="F6292">
        <v>8</v>
      </c>
      <c r="G6292">
        <v>4672</v>
      </c>
      <c r="H6292" t="s">
        <v>15</v>
      </c>
      <c r="I6292">
        <v>0</v>
      </c>
      <c r="J6292" t="s">
        <v>16</v>
      </c>
      <c r="K6292" s="20">
        <v>0</v>
      </c>
      <c r="L6292" s="20">
        <v>1</v>
      </c>
      <c r="M6292" t="str">
        <f>_xlfn.XLOOKUP(Production_Downtime_Cleaned[[#This Row],[machine_id]],Machine_master[machine_id],Machine_master[department])</f>
        <v>Stamping</v>
      </c>
    </row>
    <row r="6293" spans="1:13">
      <c r="A6293" s="19">
        <v>45920</v>
      </c>
      <c r="B6293" t="s">
        <v>19</v>
      </c>
      <c r="C6293" t="s">
        <v>14</v>
      </c>
      <c r="D6293">
        <v>8</v>
      </c>
      <c r="E6293">
        <v>0</v>
      </c>
      <c r="F6293">
        <v>8</v>
      </c>
      <c r="G6293">
        <v>5133</v>
      </c>
      <c r="H6293" t="s">
        <v>15</v>
      </c>
      <c r="I6293">
        <v>0</v>
      </c>
      <c r="J6293" t="s">
        <v>16</v>
      </c>
      <c r="K6293" s="20">
        <v>0</v>
      </c>
      <c r="L6293" s="20">
        <v>1</v>
      </c>
      <c r="M6293" t="str">
        <f>_xlfn.XLOOKUP(Production_Downtime_Cleaned[[#This Row],[machine_id]],Machine_master[machine_id],Machine_master[department])</f>
        <v>Stamping</v>
      </c>
    </row>
    <row r="6294" spans="1:13">
      <c r="A6294" s="19">
        <v>45920</v>
      </c>
      <c r="B6294" t="s">
        <v>19</v>
      </c>
      <c r="C6294" t="s">
        <v>17</v>
      </c>
      <c r="D6294">
        <v>8</v>
      </c>
      <c r="E6294">
        <v>4.5</v>
      </c>
      <c r="F6294">
        <v>3.5</v>
      </c>
      <c r="G6294">
        <v>2427</v>
      </c>
      <c r="H6294" t="s">
        <v>28</v>
      </c>
      <c r="I6294">
        <v>6400</v>
      </c>
      <c r="J6294" t="s">
        <v>16</v>
      </c>
      <c r="K6294" s="20">
        <v>0.56000000000000005</v>
      </c>
      <c r="L6294" s="20">
        <v>0.44</v>
      </c>
      <c r="M6294" t="str">
        <f>_xlfn.XLOOKUP(Production_Downtime_Cleaned[[#This Row],[machine_id]],Machine_master[machine_id],Machine_master[department])</f>
        <v>Stamping</v>
      </c>
    </row>
    <row r="6295" spans="1:13">
      <c r="A6295" s="19">
        <v>45920</v>
      </c>
      <c r="B6295" t="s">
        <v>19</v>
      </c>
      <c r="C6295" t="s">
        <v>18</v>
      </c>
      <c r="D6295">
        <v>8</v>
      </c>
      <c r="E6295">
        <v>0</v>
      </c>
      <c r="F6295">
        <v>8</v>
      </c>
      <c r="G6295">
        <v>5356</v>
      </c>
      <c r="H6295" t="s">
        <v>15</v>
      </c>
      <c r="I6295">
        <v>0</v>
      </c>
      <c r="J6295" t="s">
        <v>16</v>
      </c>
      <c r="K6295" s="20">
        <v>0</v>
      </c>
      <c r="L6295" s="20">
        <v>1</v>
      </c>
      <c r="M6295" t="str">
        <f>_xlfn.XLOOKUP(Production_Downtime_Cleaned[[#This Row],[machine_id]],Machine_master[machine_id],Machine_master[department])</f>
        <v>Stamping</v>
      </c>
    </row>
    <row r="6296" spans="1:13">
      <c r="A6296" s="19">
        <v>45920</v>
      </c>
      <c r="B6296" t="s">
        <v>20</v>
      </c>
      <c r="C6296" t="s">
        <v>14</v>
      </c>
      <c r="D6296">
        <v>8</v>
      </c>
      <c r="E6296">
        <v>0</v>
      </c>
      <c r="F6296">
        <v>8</v>
      </c>
      <c r="G6296">
        <v>4495</v>
      </c>
      <c r="H6296" t="s">
        <v>15</v>
      </c>
      <c r="I6296">
        <v>0</v>
      </c>
      <c r="J6296" t="s">
        <v>16</v>
      </c>
      <c r="K6296" s="20">
        <v>0</v>
      </c>
      <c r="L6296" s="20">
        <v>1</v>
      </c>
      <c r="M6296" t="str">
        <f>_xlfn.XLOOKUP(Production_Downtime_Cleaned[[#This Row],[machine_id]],Machine_master[machine_id],Machine_master[department])</f>
        <v>Stamping</v>
      </c>
    </row>
    <row r="6297" spans="1:13">
      <c r="A6297" s="19">
        <v>45920</v>
      </c>
      <c r="B6297" t="s">
        <v>20</v>
      </c>
      <c r="C6297" t="s">
        <v>17</v>
      </c>
      <c r="D6297">
        <v>8</v>
      </c>
      <c r="E6297">
        <v>5.0999999999999996</v>
      </c>
      <c r="F6297">
        <v>2.9</v>
      </c>
      <c r="G6297">
        <v>1823</v>
      </c>
      <c r="H6297" t="s">
        <v>27</v>
      </c>
      <c r="I6297">
        <v>12700</v>
      </c>
      <c r="J6297" t="s">
        <v>16</v>
      </c>
      <c r="K6297" s="20">
        <v>0.64</v>
      </c>
      <c r="L6297" s="20">
        <v>0.36</v>
      </c>
      <c r="M6297" t="str">
        <f>_xlfn.XLOOKUP(Production_Downtime_Cleaned[[#This Row],[machine_id]],Machine_master[machine_id],Machine_master[department])</f>
        <v>Stamping</v>
      </c>
    </row>
    <row r="6298" spans="1:13">
      <c r="A6298" s="19">
        <v>45920</v>
      </c>
      <c r="B6298" t="s">
        <v>20</v>
      </c>
      <c r="C6298" t="s">
        <v>18</v>
      </c>
      <c r="D6298">
        <v>8</v>
      </c>
      <c r="E6298">
        <v>0</v>
      </c>
      <c r="F6298">
        <v>8</v>
      </c>
      <c r="G6298">
        <v>4862</v>
      </c>
      <c r="H6298" t="s">
        <v>15</v>
      </c>
      <c r="I6298">
        <v>0</v>
      </c>
      <c r="J6298" t="s">
        <v>16</v>
      </c>
      <c r="K6298" s="20">
        <v>0</v>
      </c>
      <c r="L6298" s="20">
        <v>1</v>
      </c>
      <c r="M6298" t="str">
        <f>_xlfn.XLOOKUP(Production_Downtime_Cleaned[[#This Row],[machine_id]],Machine_master[machine_id],Machine_master[department])</f>
        <v>Stamping</v>
      </c>
    </row>
    <row r="6299" spans="1:13">
      <c r="A6299" s="19">
        <v>45920</v>
      </c>
      <c r="B6299" t="s">
        <v>21</v>
      </c>
      <c r="C6299" t="s">
        <v>14</v>
      </c>
      <c r="D6299">
        <v>8</v>
      </c>
      <c r="E6299">
        <v>0</v>
      </c>
      <c r="F6299">
        <v>8</v>
      </c>
      <c r="G6299">
        <v>701</v>
      </c>
      <c r="H6299" t="s">
        <v>15</v>
      </c>
      <c r="I6299">
        <v>0</v>
      </c>
      <c r="J6299" t="s">
        <v>16</v>
      </c>
      <c r="K6299" s="20">
        <v>0</v>
      </c>
      <c r="L6299" s="20">
        <v>1</v>
      </c>
      <c r="M6299" t="str">
        <f>_xlfn.XLOOKUP(Production_Downtime_Cleaned[[#This Row],[machine_id]],Machine_master[machine_id],Machine_master[department])</f>
        <v>Machining</v>
      </c>
    </row>
    <row r="6300" spans="1:13">
      <c r="A6300" s="19">
        <v>45920</v>
      </c>
      <c r="B6300" t="s">
        <v>21</v>
      </c>
      <c r="C6300" t="s">
        <v>17</v>
      </c>
      <c r="D6300">
        <v>8</v>
      </c>
      <c r="E6300">
        <v>0</v>
      </c>
      <c r="F6300">
        <v>8</v>
      </c>
      <c r="G6300">
        <v>668</v>
      </c>
      <c r="H6300" t="s">
        <v>15</v>
      </c>
      <c r="I6300">
        <v>0</v>
      </c>
      <c r="J6300" t="s">
        <v>16</v>
      </c>
      <c r="K6300" s="20">
        <v>0</v>
      </c>
      <c r="L6300" s="20">
        <v>1</v>
      </c>
      <c r="M6300" t="str">
        <f>_xlfn.XLOOKUP(Production_Downtime_Cleaned[[#This Row],[machine_id]],Machine_master[machine_id],Machine_master[department])</f>
        <v>Machining</v>
      </c>
    </row>
    <row r="6301" spans="1:13">
      <c r="A6301" s="19">
        <v>45920</v>
      </c>
      <c r="B6301" t="s">
        <v>21</v>
      </c>
      <c r="C6301" t="s">
        <v>18</v>
      </c>
      <c r="D6301">
        <v>8</v>
      </c>
      <c r="E6301">
        <v>0</v>
      </c>
      <c r="F6301">
        <v>8</v>
      </c>
      <c r="G6301">
        <v>686</v>
      </c>
      <c r="H6301" t="s">
        <v>15</v>
      </c>
      <c r="I6301">
        <v>0</v>
      </c>
      <c r="J6301" t="s">
        <v>16</v>
      </c>
      <c r="K6301" s="20">
        <v>0</v>
      </c>
      <c r="L6301" s="20">
        <v>1</v>
      </c>
      <c r="M6301" t="str">
        <f>_xlfn.XLOOKUP(Production_Downtime_Cleaned[[#This Row],[machine_id]],Machine_master[machine_id],Machine_master[department])</f>
        <v>Machining</v>
      </c>
    </row>
    <row r="6302" spans="1:13">
      <c r="A6302" s="19">
        <v>45920</v>
      </c>
      <c r="B6302" t="s">
        <v>22</v>
      </c>
      <c r="C6302" t="s">
        <v>14</v>
      </c>
      <c r="D6302">
        <v>8</v>
      </c>
      <c r="E6302">
        <v>0</v>
      </c>
      <c r="F6302">
        <v>8</v>
      </c>
      <c r="G6302">
        <v>693</v>
      </c>
      <c r="H6302" t="s">
        <v>15</v>
      </c>
      <c r="I6302">
        <v>0</v>
      </c>
      <c r="J6302" t="s">
        <v>16</v>
      </c>
      <c r="K6302" s="20">
        <v>0</v>
      </c>
      <c r="L6302" s="20">
        <v>1</v>
      </c>
      <c r="M6302" t="str">
        <f>_xlfn.XLOOKUP(Production_Downtime_Cleaned[[#This Row],[machine_id]],Machine_master[machine_id],Machine_master[department])</f>
        <v>Machining</v>
      </c>
    </row>
    <row r="6303" spans="1:13">
      <c r="A6303" s="19">
        <v>45920</v>
      </c>
      <c r="B6303" t="s">
        <v>22</v>
      </c>
      <c r="C6303" t="s">
        <v>17</v>
      </c>
      <c r="D6303">
        <v>8</v>
      </c>
      <c r="E6303">
        <v>0</v>
      </c>
      <c r="F6303">
        <v>8</v>
      </c>
      <c r="G6303">
        <v>705</v>
      </c>
      <c r="H6303" t="s">
        <v>15</v>
      </c>
      <c r="I6303">
        <v>0</v>
      </c>
      <c r="J6303" t="s">
        <v>16</v>
      </c>
      <c r="K6303" s="20">
        <v>0</v>
      </c>
      <c r="L6303" s="20">
        <v>1</v>
      </c>
      <c r="M6303" t="str">
        <f>_xlfn.XLOOKUP(Production_Downtime_Cleaned[[#This Row],[machine_id]],Machine_master[machine_id],Machine_master[department])</f>
        <v>Machining</v>
      </c>
    </row>
    <row r="6304" spans="1:13">
      <c r="A6304" s="19">
        <v>45920</v>
      </c>
      <c r="B6304" t="s">
        <v>22</v>
      </c>
      <c r="C6304" t="s">
        <v>18</v>
      </c>
      <c r="D6304">
        <v>8</v>
      </c>
      <c r="E6304">
        <v>0</v>
      </c>
      <c r="F6304">
        <v>8</v>
      </c>
      <c r="G6304">
        <v>742</v>
      </c>
      <c r="H6304" t="s">
        <v>15</v>
      </c>
      <c r="I6304">
        <v>0</v>
      </c>
      <c r="J6304" t="s">
        <v>16</v>
      </c>
      <c r="K6304" s="20">
        <v>0</v>
      </c>
      <c r="L6304" s="20">
        <v>1</v>
      </c>
      <c r="M6304" t="str">
        <f>_xlfn.XLOOKUP(Production_Downtime_Cleaned[[#This Row],[machine_id]],Machine_master[machine_id],Machine_master[department])</f>
        <v>Machining</v>
      </c>
    </row>
    <row r="6305" spans="1:13">
      <c r="A6305" s="19">
        <v>45920</v>
      </c>
      <c r="B6305" t="s">
        <v>23</v>
      </c>
      <c r="C6305" t="s">
        <v>14</v>
      </c>
      <c r="D6305">
        <v>8</v>
      </c>
      <c r="E6305">
        <v>0</v>
      </c>
      <c r="F6305">
        <v>8</v>
      </c>
      <c r="G6305">
        <v>3300</v>
      </c>
      <c r="H6305" t="s">
        <v>15</v>
      </c>
      <c r="I6305">
        <v>0</v>
      </c>
      <c r="J6305" t="s">
        <v>16</v>
      </c>
      <c r="K6305" s="20">
        <v>0</v>
      </c>
      <c r="L6305" s="20">
        <v>1</v>
      </c>
      <c r="M6305" t="str">
        <f>_xlfn.XLOOKUP(Production_Downtime_Cleaned[[#This Row],[machine_id]],Machine_master[machine_id],Machine_master[department])</f>
        <v>Assembly</v>
      </c>
    </row>
    <row r="6306" spans="1:13">
      <c r="A6306" s="19">
        <v>45920</v>
      </c>
      <c r="B6306" t="s">
        <v>23</v>
      </c>
      <c r="C6306" t="s">
        <v>17</v>
      </c>
      <c r="D6306">
        <v>8</v>
      </c>
      <c r="E6306">
        <v>0</v>
      </c>
      <c r="F6306">
        <v>8</v>
      </c>
      <c r="G6306">
        <v>3452</v>
      </c>
      <c r="H6306" t="s">
        <v>15</v>
      </c>
      <c r="I6306">
        <v>0</v>
      </c>
      <c r="J6306" t="s">
        <v>16</v>
      </c>
      <c r="K6306" s="20">
        <v>0</v>
      </c>
      <c r="L6306" s="20">
        <v>1</v>
      </c>
      <c r="M6306" t="str">
        <f>_xlfn.XLOOKUP(Production_Downtime_Cleaned[[#This Row],[machine_id]],Machine_master[machine_id],Machine_master[department])</f>
        <v>Assembly</v>
      </c>
    </row>
    <row r="6307" spans="1:13">
      <c r="A6307" s="19">
        <v>45920</v>
      </c>
      <c r="B6307" t="s">
        <v>23</v>
      </c>
      <c r="C6307" t="s">
        <v>18</v>
      </c>
      <c r="D6307">
        <v>8</v>
      </c>
      <c r="E6307">
        <v>0</v>
      </c>
      <c r="F6307">
        <v>8</v>
      </c>
      <c r="G6307">
        <v>3410</v>
      </c>
      <c r="H6307" t="s">
        <v>15</v>
      </c>
      <c r="I6307">
        <v>0</v>
      </c>
      <c r="J6307" t="s">
        <v>16</v>
      </c>
      <c r="K6307" s="20">
        <v>0</v>
      </c>
      <c r="L6307" s="20">
        <v>1</v>
      </c>
      <c r="M6307" t="str">
        <f>_xlfn.XLOOKUP(Production_Downtime_Cleaned[[#This Row],[machine_id]],Machine_master[machine_id],Machine_master[department])</f>
        <v>Assembly</v>
      </c>
    </row>
    <row r="6308" spans="1:13">
      <c r="A6308" s="19">
        <v>45920</v>
      </c>
      <c r="B6308" t="s">
        <v>24</v>
      </c>
      <c r="C6308" t="s">
        <v>14</v>
      </c>
      <c r="D6308">
        <v>8</v>
      </c>
      <c r="E6308">
        <v>0</v>
      </c>
      <c r="F6308">
        <v>8</v>
      </c>
      <c r="G6308">
        <v>2896</v>
      </c>
      <c r="H6308" t="s">
        <v>15</v>
      </c>
      <c r="I6308">
        <v>0</v>
      </c>
      <c r="J6308" t="s">
        <v>16</v>
      </c>
      <c r="K6308" s="20">
        <v>0</v>
      </c>
      <c r="L6308" s="20">
        <v>1</v>
      </c>
      <c r="M6308" t="str">
        <f>_xlfn.XLOOKUP(Production_Downtime_Cleaned[[#This Row],[machine_id]],Machine_master[machine_id],Machine_master[department])</f>
        <v>Assembly</v>
      </c>
    </row>
    <row r="6309" spans="1:13">
      <c r="A6309" s="19">
        <v>45920</v>
      </c>
      <c r="B6309" t="s">
        <v>24</v>
      </c>
      <c r="C6309" t="s">
        <v>17</v>
      </c>
      <c r="D6309">
        <v>8</v>
      </c>
      <c r="E6309">
        <v>6.8</v>
      </c>
      <c r="F6309">
        <v>1.2</v>
      </c>
      <c r="G6309">
        <v>507</v>
      </c>
      <c r="H6309" t="s">
        <v>28</v>
      </c>
      <c r="I6309">
        <v>14300</v>
      </c>
      <c r="J6309" t="s">
        <v>16</v>
      </c>
      <c r="K6309" s="20">
        <v>0.85</v>
      </c>
      <c r="L6309" s="20">
        <v>0.15</v>
      </c>
      <c r="M6309" t="str">
        <f>_xlfn.XLOOKUP(Production_Downtime_Cleaned[[#This Row],[machine_id]],Machine_master[machine_id],Machine_master[department])</f>
        <v>Assembly</v>
      </c>
    </row>
    <row r="6310" spans="1:13">
      <c r="A6310" s="19">
        <v>45920</v>
      </c>
      <c r="B6310" t="s">
        <v>24</v>
      </c>
      <c r="C6310" t="s">
        <v>18</v>
      </c>
      <c r="D6310">
        <v>8</v>
      </c>
      <c r="E6310">
        <v>0</v>
      </c>
      <c r="F6310">
        <v>8</v>
      </c>
      <c r="G6310">
        <v>2923</v>
      </c>
      <c r="H6310" t="s">
        <v>15</v>
      </c>
      <c r="I6310">
        <v>0</v>
      </c>
      <c r="J6310" t="s">
        <v>16</v>
      </c>
      <c r="K6310" s="20">
        <v>0</v>
      </c>
      <c r="L6310" s="20">
        <v>1</v>
      </c>
      <c r="M6310" t="str">
        <f>_xlfn.XLOOKUP(Production_Downtime_Cleaned[[#This Row],[machine_id]],Machine_master[machine_id],Machine_master[department])</f>
        <v>Assembly</v>
      </c>
    </row>
    <row r="6311" spans="1:13">
      <c r="A6311" s="19">
        <v>45920</v>
      </c>
      <c r="B6311" t="s">
        <v>25</v>
      </c>
      <c r="C6311" t="s">
        <v>14</v>
      </c>
      <c r="D6311">
        <v>8</v>
      </c>
      <c r="E6311">
        <v>0</v>
      </c>
      <c r="F6311">
        <v>8</v>
      </c>
      <c r="G6311">
        <v>3950</v>
      </c>
      <c r="H6311" t="s">
        <v>15</v>
      </c>
      <c r="I6311">
        <v>0</v>
      </c>
      <c r="J6311" t="s">
        <v>16</v>
      </c>
      <c r="K6311" s="20">
        <v>0</v>
      </c>
      <c r="L6311" s="20">
        <v>1</v>
      </c>
      <c r="M6311" t="str">
        <f>_xlfn.XLOOKUP(Production_Downtime_Cleaned[[#This Row],[machine_id]],Machine_master[machine_id],Machine_master[department])</f>
        <v>Cutting</v>
      </c>
    </row>
    <row r="6312" spans="1:13">
      <c r="A6312" s="19">
        <v>45920</v>
      </c>
      <c r="B6312" t="s">
        <v>25</v>
      </c>
      <c r="C6312" t="s">
        <v>17</v>
      </c>
      <c r="D6312">
        <v>8</v>
      </c>
      <c r="E6312">
        <v>0</v>
      </c>
      <c r="F6312">
        <v>8</v>
      </c>
      <c r="G6312">
        <v>4139</v>
      </c>
      <c r="H6312" t="s">
        <v>15</v>
      </c>
      <c r="I6312">
        <v>0</v>
      </c>
      <c r="J6312" t="s">
        <v>16</v>
      </c>
      <c r="K6312" s="20">
        <v>0</v>
      </c>
      <c r="L6312" s="20">
        <v>1</v>
      </c>
      <c r="M6312" t="str">
        <f>_xlfn.XLOOKUP(Production_Downtime_Cleaned[[#This Row],[machine_id]],Machine_master[machine_id],Machine_master[department])</f>
        <v>Cutting</v>
      </c>
    </row>
    <row r="6313" spans="1:13">
      <c r="A6313" s="19">
        <v>45920</v>
      </c>
      <c r="B6313" t="s">
        <v>25</v>
      </c>
      <c r="C6313" t="s">
        <v>18</v>
      </c>
      <c r="D6313">
        <v>8</v>
      </c>
      <c r="E6313">
        <v>0</v>
      </c>
      <c r="F6313">
        <v>8</v>
      </c>
      <c r="G6313">
        <v>3914</v>
      </c>
      <c r="H6313" t="s">
        <v>15</v>
      </c>
      <c r="I6313">
        <v>0</v>
      </c>
      <c r="J6313" t="s">
        <v>16</v>
      </c>
      <c r="K6313" s="20">
        <v>0</v>
      </c>
      <c r="L6313" s="20">
        <v>1</v>
      </c>
      <c r="M6313" t="str">
        <f>_xlfn.XLOOKUP(Production_Downtime_Cleaned[[#This Row],[machine_id]],Machine_master[machine_id],Machine_master[department])</f>
        <v>Cutting</v>
      </c>
    </row>
    <row r="6314" spans="1:13">
      <c r="A6314" s="19">
        <v>45921</v>
      </c>
      <c r="B6314" t="s">
        <v>13</v>
      </c>
      <c r="C6314" t="s">
        <v>14</v>
      </c>
      <c r="D6314">
        <v>8</v>
      </c>
      <c r="E6314">
        <v>0</v>
      </c>
      <c r="F6314">
        <v>8</v>
      </c>
      <c r="G6314">
        <v>5165</v>
      </c>
      <c r="H6314" t="s">
        <v>15</v>
      </c>
      <c r="I6314">
        <v>0</v>
      </c>
      <c r="J6314" t="s">
        <v>16</v>
      </c>
      <c r="K6314" s="20">
        <v>0</v>
      </c>
      <c r="L6314" s="20">
        <v>1</v>
      </c>
      <c r="M6314" t="str">
        <f>_xlfn.XLOOKUP(Production_Downtime_Cleaned[[#This Row],[machine_id]],Machine_master[machine_id],Machine_master[department])</f>
        <v>Stamping</v>
      </c>
    </row>
    <row r="6315" spans="1:13">
      <c r="A6315" s="19">
        <v>45921</v>
      </c>
      <c r="B6315" t="s">
        <v>13</v>
      </c>
      <c r="C6315" t="s">
        <v>17</v>
      </c>
      <c r="D6315">
        <v>8</v>
      </c>
      <c r="E6315">
        <v>0</v>
      </c>
      <c r="F6315">
        <v>8</v>
      </c>
      <c r="G6315">
        <v>4516</v>
      </c>
      <c r="H6315" t="s">
        <v>15</v>
      </c>
      <c r="I6315">
        <v>0</v>
      </c>
      <c r="J6315" t="s">
        <v>16</v>
      </c>
      <c r="K6315" s="20">
        <v>0</v>
      </c>
      <c r="L6315" s="20">
        <v>1</v>
      </c>
      <c r="M6315" t="str">
        <f>_xlfn.XLOOKUP(Production_Downtime_Cleaned[[#This Row],[machine_id]],Machine_master[machine_id],Machine_master[department])</f>
        <v>Stamping</v>
      </c>
    </row>
    <row r="6316" spans="1:13">
      <c r="A6316" s="19">
        <v>45921</v>
      </c>
      <c r="B6316" t="s">
        <v>13</v>
      </c>
      <c r="C6316" t="s">
        <v>18</v>
      </c>
      <c r="D6316">
        <v>8</v>
      </c>
      <c r="E6316">
        <v>0</v>
      </c>
      <c r="F6316">
        <v>8</v>
      </c>
      <c r="G6316">
        <v>5265</v>
      </c>
      <c r="H6316" t="s">
        <v>15</v>
      </c>
      <c r="I6316">
        <v>0</v>
      </c>
      <c r="J6316" t="s">
        <v>16</v>
      </c>
      <c r="K6316" s="20">
        <v>0</v>
      </c>
      <c r="L6316" s="20">
        <v>1</v>
      </c>
      <c r="M6316" t="str">
        <f>_xlfn.XLOOKUP(Production_Downtime_Cleaned[[#This Row],[machine_id]],Machine_master[machine_id],Machine_master[department])</f>
        <v>Stamping</v>
      </c>
    </row>
    <row r="6317" spans="1:13">
      <c r="A6317" s="19">
        <v>45921</v>
      </c>
      <c r="B6317" t="s">
        <v>19</v>
      </c>
      <c r="C6317" t="s">
        <v>14</v>
      </c>
      <c r="D6317">
        <v>8</v>
      </c>
      <c r="E6317">
        <v>0</v>
      </c>
      <c r="F6317">
        <v>8</v>
      </c>
      <c r="G6317">
        <v>5316</v>
      </c>
      <c r="H6317" t="s">
        <v>15</v>
      </c>
      <c r="I6317">
        <v>0</v>
      </c>
      <c r="J6317" t="s">
        <v>16</v>
      </c>
      <c r="K6317" s="20">
        <v>0</v>
      </c>
      <c r="L6317" s="20">
        <v>1</v>
      </c>
      <c r="M6317" t="str">
        <f>_xlfn.XLOOKUP(Production_Downtime_Cleaned[[#This Row],[machine_id]],Machine_master[machine_id],Machine_master[department])</f>
        <v>Stamping</v>
      </c>
    </row>
    <row r="6318" spans="1:13">
      <c r="A6318" s="19">
        <v>45921</v>
      </c>
      <c r="B6318" t="s">
        <v>19</v>
      </c>
      <c r="C6318" t="s">
        <v>17</v>
      </c>
      <c r="D6318">
        <v>8</v>
      </c>
      <c r="E6318">
        <v>2</v>
      </c>
      <c r="F6318">
        <v>6</v>
      </c>
      <c r="G6318">
        <v>3731</v>
      </c>
      <c r="H6318" t="s">
        <v>27</v>
      </c>
      <c r="I6318">
        <v>3300</v>
      </c>
      <c r="J6318" t="s">
        <v>16</v>
      </c>
      <c r="K6318" s="20">
        <v>0.25</v>
      </c>
      <c r="L6318" s="20">
        <v>0.75</v>
      </c>
      <c r="M6318" t="str">
        <f>_xlfn.XLOOKUP(Production_Downtime_Cleaned[[#This Row],[machine_id]],Machine_master[machine_id],Machine_master[department])</f>
        <v>Stamping</v>
      </c>
    </row>
    <row r="6319" spans="1:13">
      <c r="A6319" s="19">
        <v>45921</v>
      </c>
      <c r="B6319" t="s">
        <v>19</v>
      </c>
      <c r="C6319" t="s">
        <v>18</v>
      </c>
      <c r="D6319">
        <v>8</v>
      </c>
      <c r="E6319">
        <v>0</v>
      </c>
      <c r="F6319">
        <v>8</v>
      </c>
      <c r="G6319">
        <v>5771</v>
      </c>
      <c r="H6319" t="s">
        <v>15</v>
      </c>
      <c r="I6319">
        <v>0</v>
      </c>
      <c r="J6319" t="s">
        <v>16</v>
      </c>
      <c r="K6319" s="20">
        <v>0</v>
      </c>
      <c r="L6319" s="20">
        <v>1</v>
      </c>
      <c r="M6319" t="str">
        <f>_xlfn.XLOOKUP(Production_Downtime_Cleaned[[#This Row],[machine_id]],Machine_master[machine_id],Machine_master[department])</f>
        <v>Stamping</v>
      </c>
    </row>
    <row r="6320" spans="1:13">
      <c r="A6320" s="19">
        <v>45921</v>
      </c>
      <c r="B6320" t="s">
        <v>20</v>
      </c>
      <c r="C6320" t="s">
        <v>14</v>
      </c>
      <c r="D6320">
        <v>8</v>
      </c>
      <c r="E6320">
        <v>0</v>
      </c>
      <c r="F6320">
        <v>8</v>
      </c>
      <c r="G6320">
        <v>4508</v>
      </c>
      <c r="H6320" t="s">
        <v>15</v>
      </c>
      <c r="I6320">
        <v>0</v>
      </c>
      <c r="J6320" t="s">
        <v>16</v>
      </c>
      <c r="K6320" s="20">
        <v>0</v>
      </c>
      <c r="L6320" s="20">
        <v>1</v>
      </c>
      <c r="M6320" t="str">
        <f>_xlfn.XLOOKUP(Production_Downtime_Cleaned[[#This Row],[machine_id]],Machine_master[machine_id],Machine_master[department])</f>
        <v>Stamping</v>
      </c>
    </row>
    <row r="6321" spans="1:13">
      <c r="A6321" s="19">
        <v>45921</v>
      </c>
      <c r="B6321" t="s">
        <v>20</v>
      </c>
      <c r="C6321" t="s">
        <v>17</v>
      </c>
      <c r="D6321">
        <v>8</v>
      </c>
      <c r="E6321">
        <v>0</v>
      </c>
      <c r="F6321">
        <v>8</v>
      </c>
      <c r="G6321">
        <v>4339</v>
      </c>
      <c r="H6321" t="s">
        <v>15</v>
      </c>
      <c r="I6321">
        <v>0</v>
      </c>
      <c r="J6321" t="s">
        <v>16</v>
      </c>
      <c r="K6321" s="20">
        <v>0</v>
      </c>
      <c r="L6321" s="20">
        <v>1</v>
      </c>
      <c r="M6321" t="str">
        <f>_xlfn.XLOOKUP(Production_Downtime_Cleaned[[#This Row],[machine_id]],Machine_master[machine_id],Machine_master[department])</f>
        <v>Stamping</v>
      </c>
    </row>
    <row r="6322" spans="1:13">
      <c r="A6322" s="19">
        <v>45921</v>
      </c>
      <c r="B6322" t="s">
        <v>20</v>
      </c>
      <c r="C6322" t="s">
        <v>18</v>
      </c>
      <c r="D6322">
        <v>8</v>
      </c>
      <c r="E6322">
        <v>0</v>
      </c>
      <c r="F6322">
        <v>8</v>
      </c>
      <c r="G6322">
        <v>3931</v>
      </c>
      <c r="H6322" t="s">
        <v>15</v>
      </c>
      <c r="I6322">
        <v>0</v>
      </c>
      <c r="J6322" t="s">
        <v>16</v>
      </c>
      <c r="K6322" s="20">
        <v>0</v>
      </c>
      <c r="L6322" s="20">
        <v>1</v>
      </c>
      <c r="M6322" t="str">
        <f>_xlfn.XLOOKUP(Production_Downtime_Cleaned[[#This Row],[machine_id]],Machine_master[machine_id],Machine_master[department])</f>
        <v>Stamping</v>
      </c>
    </row>
    <row r="6323" spans="1:13">
      <c r="A6323" s="19">
        <v>45921</v>
      </c>
      <c r="B6323" t="s">
        <v>21</v>
      </c>
      <c r="C6323" t="s">
        <v>14</v>
      </c>
      <c r="D6323">
        <v>8</v>
      </c>
      <c r="E6323">
        <v>0</v>
      </c>
      <c r="F6323">
        <v>8</v>
      </c>
      <c r="G6323">
        <v>638</v>
      </c>
      <c r="H6323" t="s">
        <v>15</v>
      </c>
      <c r="I6323">
        <v>0</v>
      </c>
      <c r="J6323" t="s">
        <v>16</v>
      </c>
      <c r="K6323" s="20">
        <v>0</v>
      </c>
      <c r="L6323" s="20">
        <v>1</v>
      </c>
      <c r="M6323" t="str">
        <f>_xlfn.XLOOKUP(Production_Downtime_Cleaned[[#This Row],[machine_id]],Machine_master[machine_id],Machine_master[department])</f>
        <v>Machining</v>
      </c>
    </row>
    <row r="6324" spans="1:13">
      <c r="A6324" s="19">
        <v>45921</v>
      </c>
      <c r="B6324" t="s">
        <v>21</v>
      </c>
      <c r="C6324" t="s">
        <v>17</v>
      </c>
      <c r="D6324">
        <v>8</v>
      </c>
      <c r="E6324">
        <v>0</v>
      </c>
      <c r="F6324">
        <v>8</v>
      </c>
      <c r="G6324">
        <v>737</v>
      </c>
      <c r="H6324" t="s">
        <v>15</v>
      </c>
      <c r="I6324">
        <v>0</v>
      </c>
      <c r="J6324" t="s">
        <v>16</v>
      </c>
      <c r="K6324" s="20">
        <v>0</v>
      </c>
      <c r="L6324" s="20">
        <v>1</v>
      </c>
      <c r="M6324" t="str">
        <f>_xlfn.XLOOKUP(Production_Downtime_Cleaned[[#This Row],[machine_id]],Machine_master[machine_id],Machine_master[department])</f>
        <v>Machining</v>
      </c>
    </row>
    <row r="6325" spans="1:13">
      <c r="A6325" s="19">
        <v>45921</v>
      </c>
      <c r="B6325" t="s">
        <v>21</v>
      </c>
      <c r="C6325" t="s">
        <v>18</v>
      </c>
      <c r="D6325">
        <v>8</v>
      </c>
      <c r="E6325">
        <v>0</v>
      </c>
      <c r="F6325">
        <v>8</v>
      </c>
      <c r="G6325">
        <v>665</v>
      </c>
      <c r="H6325" t="s">
        <v>15</v>
      </c>
      <c r="I6325">
        <v>0</v>
      </c>
      <c r="J6325" t="s">
        <v>16</v>
      </c>
      <c r="K6325" s="20">
        <v>0</v>
      </c>
      <c r="L6325" s="20">
        <v>1</v>
      </c>
      <c r="M6325" t="str">
        <f>_xlfn.XLOOKUP(Production_Downtime_Cleaned[[#This Row],[machine_id]],Machine_master[machine_id],Machine_master[department])</f>
        <v>Machining</v>
      </c>
    </row>
    <row r="6326" spans="1:13">
      <c r="A6326" s="19">
        <v>45921</v>
      </c>
      <c r="B6326" t="s">
        <v>22</v>
      </c>
      <c r="C6326" t="s">
        <v>14</v>
      </c>
      <c r="D6326">
        <v>8</v>
      </c>
      <c r="E6326">
        <v>0.6</v>
      </c>
      <c r="F6326">
        <v>7.4</v>
      </c>
      <c r="G6326">
        <v>662</v>
      </c>
      <c r="H6326" t="s">
        <v>30</v>
      </c>
      <c r="I6326">
        <v>14900</v>
      </c>
      <c r="J6326" t="s">
        <v>16</v>
      </c>
      <c r="K6326" s="20">
        <v>0.08</v>
      </c>
      <c r="L6326" s="20">
        <v>0.93</v>
      </c>
      <c r="M6326" t="str">
        <f>_xlfn.XLOOKUP(Production_Downtime_Cleaned[[#This Row],[machine_id]],Machine_master[machine_id],Machine_master[department])</f>
        <v>Machining</v>
      </c>
    </row>
    <row r="6327" spans="1:13">
      <c r="A6327" s="19">
        <v>45921</v>
      </c>
      <c r="B6327" t="s">
        <v>22</v>
      </c>
      <c r="C6327" t="s">
        <v>17</v>
      </c>
      <c r="D6327">
        <v>8</v>
      </c>
      <c r="E6327">
        <v>0</v>
      </c>
      <c r="F6327">
        <v>8</v>
      </c>
      <c r="G6327">
        <v>729</v>
      </c>
      <c r="H6327" t="s">
        <v>15</v>
      </c>
      <c r="I6327">
        <v>0</v>
      </c>
      <c r="J6327" t="s">
        <v>16</v>
      </c>
      <c r="K6327" s="20">
        <v>0</v>
      </c>
      <c r="L6327" s="20">
        <v>1</v>
      </c>
      <c r="M6327" t="str">
        <f>_xlfn.XLOOKUP(Production_Downtime_Cleaned[[#This Row],[machine_id]],Machine_master[machine_id],Machine_master[department])</f>
        <v>Machining</v>
      </c>
    </row>
    <row r="6328" spans="1:13">
      <c r="A6328" s="19">
        <v>45921</v>
      </c>
      <c r="B6328" t="s">
        <v>22</v>
      </c>
      <c r="C6328" t="s">
        <v>18</v>
      </c>
      <c r="D6328">
        <v>8</v>
      </c>
      <c r="E6328">
        <v>0</v>
      </c>
      <c r="F6328">
        <v>8</v>
      </c>
      <c r="G6328">
        <v>662</v>
      </c>
      <c r="H6328" t="s">
        <v>15</v>
      </c>
      <c r="I6328">
        <v>0</v>
      </c>
      <c r="J6328" t="s">
        <v>16</v>
      </c>
      <c r="K6328" s="20">
        <v>0</v>
      </c>
      <c r="L6328" s="20">
        <v>1</v>
      </c>
      <c r="M6328" t="str">
        <f>_xlfn.XLOOKUP(Production_Downtime_Cleaned[[#This Row],[machine_id]],Machine_master[machine_id],Machine_master[department])</f>
        <v>Machining</v>
      </c>
    </row>
    <row r="6329" spans="1:13">
      <c r="A6329" s="19">
        <v>45921</v>
      </c>
      <c r="B6329" t="s">
        <v>23</v>
      </c>
      <c r="C6329" t="s">
        <v>14</v>
      </c>
      <c r="D6329">
        <v>8</v>
      </c>
      <c r="E6329">
        <v>5.4</v>
      </c>
      <c r="F6329">
        <v>2.6</v>
      </c>
      <c r="G6329">
        <v>1004</v>
      </c>
      <c r="H6329" t="s">
        <v>30</v>
      </c>
      <c r="I6329">
        <v>14900</v>
      </c>
      <c r="J6329" t="s">
        <v>16</v>
      </c>
      <c r="K6329" s="20">
        <v>0.68</v>
      </c>
      <c r="L6329" s="20">
        <v>0.33</v>
      </c>
      <c r="M6329" t="str">
        <f>_xlfn.XLOOKUP(Production_Downtime_Cleaned[[#This Row],[machine_id]],Machine_master[machine_id],Machine_master[department])</f>
        <v>Assembly</v>
      </c>
    </row>
    <row r="6330" spans="1:13">
      <c r="A6330" s="19">
        <v>45921</v>
      </c>
      <c r="B6330" t="s">
        <v>23</v>
      </c>
      <c r="C6330" t="s">
        <v>17</v>
      </c>
      <c r="D6330">
        <v>8</v>
      </c>
      <c r="E6330">
        <v>0</v>
      </c>
      <c r="F6330">
        <v>8</v>
      </c>
      <c r="G6330">
        <v>3182</v>
      </c>
      <c r="H6330" t="s">
        <v>15</v>
      </c>
      <c r="I6330">
        <v>0</v>
      </c>
      <c r="J6330" t="s">
        <v>16</v>
      </c>
      <c r="K6330" s="20">
        <v>0</v>
      </c>
      <c r="L6330" s="20">
        <v>1</v>
      </c>
      <c r="M6330" t="str">
        <f>_xlfn.XLOOKUP(Production_Downtime_Cleaned[[#This Row],[machine_id]],Machine_master[machine_id],Machine_master[department])</f>
        <v>Assembly</v>
      </c>
    </row>
    <row r="6331" spans="1:13">
      <c r="A6331" s="19">
        <v>45921</v>
      </c>
      <c r="B6331" t="s">
        <v>23</v>
      </c>
      <c r="C6331" t="s">
        <v>18</v>
      </c>
      <c r="D6331">
        <v>8</v>
      </c>
      <c r="E6331">
        <v>4.0999999999999996</v>
      </c>
      <c r="F6331">
        <v>3.9</v>
      </c>
      <c r="G6331">
        <v>1630</v>
      </c>
      <c r="H6331" t="s">
        <v>31</v>
      </c>
      <c r="I6331">
        <v>11000</v>
      </c>
      <c r="J6331" t="s">
        <v>16</v>
      </c>
      <c r="K6331" s="20">
        <v>0.51</v>
      </c>
      <c r="L6331" s="20">
        <v>0.49</v>
      </c>
      <c r="M6331" t="str">
        <f>_xlfn.XLOOKUP(Production_Downtime_Cleaned[[#This Row],[machine_id]],Machine_master[machine_id],Machine_master[department])</f>
        <v>Assembly</v>
      </c>
    </row>
    <row r="6332" spans="1:13">
      <c r="A6332" s="19">
        <v>45921</v>
      </c>
      <c r="B6332" t="s">
        <v>24</v>
      </c>
      <c r="C6332" t="s">
        <v>14</v>
      </c>
      <c r="D6332">
        <v>8</v>
      </c>
      <c r="E6332">
        <v>0</v>
      </c>
      <c r="F6332">
        <v>8</v>
      </c>
      <c r="G6332">
        <v>3330</v>
      </c>
      <c r="H6332" t="s">
        <v>15</v>
      </c>
      <c r="I6332">
        <v>0</v>
      </c>
      <c r="J6332" t="s">
        <v>16</v>
      </c>
      <c r="K6332" s="20">
        <v>0</v>
      </c>
      <c r="L6332" s="20">
        <v>1</v>
      </c>
      <c r="M6332" t="str">
        <f>_xlfn.XLOOKUP(Production_Downtime_Cleaned[[#This Row],[machine_id]],Machine_master[machine_id],Machine_master[department])</f>
        <v>Assembly</v>
      </c>
    </row>
    <row r="6333" spans="1:13">
      <c r="A6333" s="19">
        <v>45921</v>
      </c>
      <c r="B6333" t="s">
        <v>24</v>
      </c>
      <c r="C6333" t="s">
        <v>17</v>
      </c>
      <c r="D6333">
        <v>8</v>
      </c>
      <c r="E6333">
        <v>0</v>
      </c>
      <c r="F6333">
        <v>8</v>
      </c>
      <c r="G6333">
        <v>3214</v>
      </c>
      <c r="H6333" t="s">
        <v>15</v>
      </c>
      <c r="I6333">
        <v>0</v>
      </c>
      <c r="J6333" t="s">
        <v>16</v>
      </c>
      <c r="K6333" s="20">
        <v>0</v>
      </c>
      <c r="L6333" s="20">
        <v>1</v>
      </c>
      <c r="M6333" t="str">
        <f>_xlfn.XLOOKUP(Production_Downtime_Cleaned[[#This Row],[machine_id]],Machine_master[machine_id],Machine_master[department])</f>
        <v>Assembly</v>
      </c>
    </row>
    <row r="6334" spans="1:13">
      <c r="A6334" s="19">
        <v>45921</v>
      </c>
      <c r="B6334" t="s">
        <v>24</v>
      </c>
      <c r="C6334" t="s">
        <v>18</v>
      </c>
      <c r="D6334">
        <v>8</v>
      </c>
      <c r="E6334">
        <v>0</v>
      </c>
      <c r="F6334">
        <v>8</v>
      </c>
      <c r="G6334">
        <v>3276</v>
      </c>
      <c r="H6334" t="s">
        <v>15</v>
      </c>
      <c r="I6334">
        <v>0</v>
      </c>
      <c r="J6334" t="s">
        <v>16</v>
      </c>
      <c r="K6334" s="20">
        <v>0</v>
      </c>
      <c r="L6334" s="20">
        <v>1</v>
      </c>
      <c r="M6334" t="str">
        <f>_xlfn.XLOOKUP(Production_Downtime_Cleaned[[#This Row],[machine_id]],Machine_master[machine_id],Machine_master[department])</f>
        <v>Assembly</v>
      </c>
    </row>
    <row r="6335" spans="1:13">
      <c r="A6335" s="19">
        <v>45921</v>
      </c>
      <c r="B6335" t="s">
        <v>25</v>
      </c>
      <c r="C6335" t="s">
        <v>14</v>
      </c>
      <c r="D6335">
        <v>8</v>
      </c>
      <c r="E6335">
        <v>0</v>
      </c>
      <c r="F6335">
        <v>8</v>
      </c>
      <c r="G6335">
        <v>3886</v>
      </c>
      <c r="H6335" t="s">
        <v>15</v>
      </c>
      <c r="I6335">
        <v>0</v>
      </c>
      <c r="J6335" t="s">
        <v>16</v>
      </c>
      <c r="K6335" s="20">
        <v>0</v>
      </c>
      <c r="L6335" s="20">
        <v>1</v>
      </c>
      <c r="M6335" t="str">
        <f>_xlfn.XLOOKUP(Production_Downtime_Cleaned[[#This Row],[machine_id]],Machine_master[machine_id],Machine_master[department])</f>
        <v>Cutting</v>
      </c>
    </row>
    <row r="6336" spans="1:13">
      <c r="A6336" s="19">
        <v>45921</v>
      </c>
      <c r="B6336" t="s">
        <v>25</v>
      </c>
      <c r="C6336" t="s">
        <v>17</v>
      </c>
      <c r="D6336">
        <v>8</v>
      </c>
      <c r="E6336">
        <v>0</v>
      </c>
      <c r="F6336">
        <v>8</v>
      </c>
      <c r="G6336">
        <v>4032</v>
      </c>
      <c r="H6336" t="s">
        <v>15</v>
      </c>
      <c r="I6336">
        <v>0</v>
      </c>
      <c r="J6336" t="s">
        <v>16</v>
      </c>
      <c r="K6336" s="20">
        <v>0</v>
      </c>
      <c r="L6336" s="20">
        <v>1</v>
      </c>
      <c r="M6336" t="str">
        <f>_xlfn.XLOOKUP(Production_Downtime_Cleaned[[#This Row],[machine_id]],Machine_master[machine_id],Machine_master[department])</f>
        <v>Cutting</v>
      </c>
    </row>
    <row r="6337" spans="1:13">
      <c r="A6337" s="19">
        <v>45921</v>
      </c>
      <c r="B6337" t="s">
        <v>25</v>
      </c>
      <c r="C6337" t="s">
        <v>18</v>
      </c>
      <c r="D6337">
        <v>8</v>
      </c>
      <c r="E6337">
        <v>0</v>
      </c>
      <c r="F6337">
        <v>8</v>
      </c>
      <c r="G6337">
        <v>3544</v>
      </c>
      <c r="H6337" t="s">
        <v>15</v>
      </c>
      <c r="I6337">
        <v>0</v>
      </c>
      <c r="J6337" t="s">
        <v>16</v>
      </c>
      <c r="K6337" s="20">
        <v>0</v>
      </c>
      <c r="L6337" s="20">
        <v>1</v>
      </c>
      <c r="M6337" t="str">
        <f>_xlfn.XLOOKUP(Production_Downtime_Cleaned[[#This Row],[machine_id]],Machine_master[machine_id],Machine_master[department])</f>
        <v>Cutting</v>
      </c>
    </row>
    <row r="6338" spans="1:13">
      <c r="A6338" s="19">
        <v>45922</v>
      </c>
      <c r="B6338" t="s">
        <v>13</v>
      </c>
      <c r="C6338" t="s">
        <v>14</v>
      </c>
      <c r="D6338">
        <v>8</v>
      </c>
      <c r="E6338">
        <v>0</v>
      </c>
      <c r="F6338">
        <v>8</v>
      </c>
      <c r="G6338">
        <v>5248</v>
      </c>
      <c r="H6338" t="s">
        <v>15</v>
      </c>
      <c r="I6338">
        <v>0</v>
      </c>
      <c r="J6338" t="s">
        <v>16</v>
      </c>
      <c r="K6338" s="20">
        <v>0</v>
      </c>
      <c r="L6338" s="20">
        <v>1</v>
      </c>
      <c r="M6338" t="str">
        <f>_xlfn.XLOOKUP(Production_Downtime_Cleaned[[#This Row],[machine_id]],Machine_master[machine_id],Machine_master[department])</f>
        <v>Stamping</v>
      </c>
    </row>
    <row r="6339" spans="1:13">
      <c r="A6339" s="19">
        <v>45922</v>
      </c>
      <c r="B6339" t="s">
        <v>13</v>
      </c>
      <c r="C6339" t="s">
        <v>17</v>
      </c>
      <c r="D6339">
        <v>8</v>
      </c>
      <c r="E6339">
        <v>0</v>
      </c>
      <c r="F6339">
        <v>8</v>
      </c>
      <c r="G6339">
        <v>4685</v>
      </c>
      <c r="H6339" t="s">
        <v>15</v>
      </c>
      <c r="I6339">
        <v>0</v>
      </c>
      <c r="J6339" t="s">
        <v>16</v>
      </c>
      <c r="K6339" s="20">
        <v>0</v>
      </c>
      <c r="L6339" s="20">
        <v>1</v>
      </c>
      <c r="M6339" t="str">
        <f>_xlfn.XLOOKUP(Production_Downtime_Cleaned[[#This Row],[machine_id]],Machine_master[machine_id],Machine_master[department])</f>
        <v>Stamping</v>
      </c>
    </row>
    <row r="6340" spans="1:13">
      <c r="A6340" s="19">
        <v>45922</v>
      </c>
      <c r="B6340" t="s">
        <v>13</v>
      </c>
      <c r="C6340" t="s">
        <v>18</v>
      </c>
      <c r="D6340">
        <v>8</v>
      </c>
      <c r="E6340">
        <v>0</v>
      </c>
      <c r="F6340">
        <v>8</v>
      </c>
      <c r="G6340">
        <v>4940</v>
      </c>
      <c r="H6340" t="s">
        <v>15</v>
      </c>
      <c r="I6340">
        <v>0</v>
      </c>
      <c r="J6340" t="s">
        <v>16</v>
      </c>
      <c r="K6340" s="20">
        <v>0</v>
      </c>
      <c r="L6340" s="20">
        <v>1</v>
      </c>
      <c r="M6340" t="str">
        <f>_xlfn.XLOOKUP(Production_Downtime_Cleaned[[#This Row],[machine_id]],Machine_master[machine_id],Machine_master[department])</f>
        <v>Stamping</v>
      </c>
    </row>
    <row r="6341" spans="1:13">
      <c r="A6341" s="19">
        <v>45922</v>
      </c>
      <c r="B6341" t="s">
        <v>19</v>
      </c>
      <c r="C6341" t="s">
        <v>14</v>
      </c>
      <c r="D6341">
        <v>8</v>
      </c>
      <c r="E6341">
        <v>0</v>
      </c>
      <c r="F6341">
        <v>8</v>
      </c>
      <c r="G6341">
        <v>4662</v>
      </c>
      <c r="H6341" t="s">
        <v>15</v>
      </c>
      <c r="I6341">
        <v>0</v>
      </c>
      <c r="J6341" t="s">
        <v>16</v>
      </c>
      <c r="K6341" s="20">
        <v>0</v>
      </c>
      <c r="L6341" s="20">
        <v>1</v>
      </c>
      <c r="M6341" t="str">
        <f>_xlfn.XLOOKUP(Production_Downtime_Cleaned[[#This Row],[machine_id]],Machine_master[machine_id],Machine_master[department])</f>
        <v>Stamping</v>
      </c>
    </row>
    <row r="6342" spans="1:13">
      <c r="A6342" s="19">
        <v>45922</v>
      </c>
      <c r="B6342" t="s">
        <v>19</v>
      </c>
      <c r="C6342" t="s">
        <v>17</v>
      </c>
      <c r="D6342">
        <v>8</v>
      </c>
      <c r="E6342">
        <v>0</v>
      </c>
      <c r="F6342">
        <v>8</v>
      </c>
      <c r="G6342">
        <v>5173</v>
      </c>
      <c r="H6342" t="s">
        <v>15</v>
      </c>
      <c r="I6342">
        <v>0</v>
      </c>
      <c r="J6342" t="s">
        <v>16</v>
      </c>
      <c r="K6342" s="20">
        <v>0</v>
      </c>
      <c r="L6342" s="20">
        <v>1</v>
      </c>
      <c r="M6342" t="str">
        <f>_xlfn.XLOOKUP(Production_Downtime_Cleaned[[#This Row],[machine_id]],Machine_master[machine_id],Machine_master[department])</f>
        <v>Stamping</v>
      </c>
    </row>
    <row r="6343" spans="1:13">
      <c r="A6343" s="19">
        <v>45922</v>
      </c>
      <c r="B6343" t="s">
        <v>19</v>
      </c>
      <c r="C6343" t="s">
        <v>18</v>
      </c>
      <c r="D6343">
        <v>8</v>
      </c>
      <c r="E6343">
        <v>0</v>
      </c>
      <c r="F6343">
        <v>8</v>
      </c>
      <c r="G6343">
        <v>5633</v>
      </c>
      <c r="H6343" t="s">
        <v>15</v>
      </c>
      <c r="I6343">
        <v>0</v>
      </c>
      <c r="J6343" t="s">
        <v>16</v>
      </c>
      <c r="K6343" s="20">
        <v>0</v>
      </c>
      <c r="L6343" s="20">
        <v>1</v>
      </c>
      <c r="M6343" t="str">
        <f>_xlfn.XLOOKUP(Production_Downtime_Cleaned[[#This Row],[machine_id]],Machine_master[machine_id],Machine_master[department])</f>
        <v>Stamping</v>
      </c>
    </row>
    <row r="6344" spans="1:13">
      <c r="A6344" s="19">
        <v>45922</v>
      </c>
      <c r="B6344" t="s">
        <v>20</v>
      </c>
      <c r="C6344" t="s">
        <v>14</v>
      </c>
      <c r="D6344">
        <v>8</v>
      </c>
      <c r="E6344">
        <v>0</v>
      </c>
      <c r="F6344">
        <v>8</v>
      </c>
      <c r="G6344">
        <v>4094</v>
      </c>
      <c r="H6344" t="s">
        <v>15</v>
      </c>
      <c r="I6344">
        <v>0</v>
      </c>
      <c r="J6344" t="s">
        <v>16</v>
      </c>
      <c r="K6344" s="20">
        <v>0</v>
      </c>
      <c r="L6344" s="20">
        <v>1</v>
      </c>
      <c r="M6344" t="str">
        <f>_xlfn.XLOOKUP(Production_Downtime_Cleaned[[#This Row],[machine_id]],Machine_master[machine_id],Machine_master[department])</f>
        <v>Stamping</v>
      </c>
    </row>
    <row r="6345" spans="1:13">
      <c r="A6345" s="19">
        <v>45922</v>
      </c>
      <c r="B6345" t="s">
        <v>20</v>
      </c>
      <c r="C6345" t="s">
        <v>17</v>
      </c>
      <c r="D6345">
        <v>8</v>
      </c>
      <c r="E6345">
        <v>0</v>
      </c>
      <c r="F6345">
        <v>8</v>
      </c>
      <c r="G6345">
        <v>4740</v>
      </c>
      <c r="H6345" t="s">
        <v>15</v>
      </c>
      <c r="I6345">
        <v>0</v>
      </c>
      <c r="J6345" t="s">
        <v>16</v>
      </c>
      <c r="K6345" s="20">
        <v>0</v>
      </c>
      <c r="L6345" s="20">
        <v>1</v>
      </c>
      <c r="M6345" t="str">
        <f>_xlfn.XLOOKUP(Production_Downtime_Cleaned[[#This Row],[machine_id]],Machine_master[machine_id],Machine_master[department])</f>
        <v>Stamping</v>
      </c>
    </row>
    <row r="6346" spans="1:13">
      <c r="A6346" s="19">
        <v>45922</v>
      </c>
      <c r="B6346" t="s">
        <v>20</v>
      </c>
      <c r="C6346" t="s">
        <v>18</v>
      </c>
      <c r="D6346">
        <v>8</v>
      </c>
      <c r="E6346">
        <v>5.5</v>
      </c>
      <c r="F6346">
        <v>2.5</v>
      </c>
      <c r="G6346">
        <v>1568</v>
      </c>
      <c r="H6346" t="s">
        <v>27</v>
      </c>
      <c r="I6346">
        <v>14200</v>
      </c>
      <c r="J6346" t="s">
        <v>16</v>
      </c>
      <c r="K6346" s="20">
        <v>0.69</v>
      </c>
      <c r="L6346" s="20">
        <v>0.31</v>
      </c>
      <c r="M6346" t="str">
        <f>_xlfn.XLOOKUP(Production_Downtime_Cleaned[[#This Row],[machine_id]],Machine_master[machine_id],Machine_master[department])</f>
        <v>Stamping</v>
      </c>
    </row>
    <row r="6347" spans="1:13">
      <c r="A6347" s="19">
        <v>45922</v>
      </c>
      <c r="B6347" t="s">
        <v>21</v>
      </c>
      <c r="C6347" t="s">
        <v>14</v>
      </c>
      <c r="D6347">
        <v>8</v>
      </c>
      <c r="E6347">
        <v>0</v>
      </c>
      <c r="F6347">
        <v>8</v>
      </c>
      <c r="G6347">
        <v>638</v>
      </c>
      <c r="H6347" t="s">
        <v>15</v>
      </c>
      <c r="I6347">
        <v>0</v>
      </c>
      <c r="J6347" t="s">
        <v>16</v>
      </c>
      <c r="K6347" s="20">
        <v>0</v>
      </c>
      <c r="L6347" s="20">
        <v>1</v>
      </c>
      <c r="M6347" t="str">
        <f>_xlfn.XLOOKUP(Production_Downtime_Cleaned[[#This Row],[machine_id]],Machine_master[machine_id],Machine_master[department])</f>
        <v>Machining</v>
      </c>
    </row>
    <row r="6348" spans="1:13">
      <c r="A6348" s="19">
        <v>45922</v>
      </c>
      <c r="B6348" t="s">
        <v>21</v>
      </c>
      <c r="C6348" t="s">
        <v>17</v>
      </c>
      <c r="D6348">
        <v>8</v>
      </c>
      <c r="E6348">
        <v>0</v>
      </c>
      <c r="F6348">
        <v>8</v>
      </c>
      <c r="G6348">
        <v>652</v>
      </c>
      <c r="H6348" t="s">
        <v>15</v>
      </c>
      <c r="I6348">
        <v>0</v>
      </c>
      <c r="J6348" t="s">
        <v>16</v>
      </c>
      <c r="K6348" s="20">
        <v>0</v>
      </c>
      <c r="L6348" s="20">
        <v>1</v>
      </c>
      <c r="M6348" t="str">
        <f>_xlfn.XLOOKUP(Production_Downtime_Cleaned[[#This Row],[machine_id]],Machine_master[machine_id],Machine_master[department])</f>
        <v>Machining</v>
      </c>
    </row>
    <row r="6349" spans="1:13">
      <c r="A6349" s="19">
        <v>45922</v>
      </c>
      <c r="B6349" t="s">
        <v>21</v>
      </c>
      <c r="C6349" t="s">
        <v>18</v>
      </c>
      <c r="D6349">
        <v>8</v>
      </c>
      <c r="E6349">
        <v>3.9</v>
      </c>
      <c r="F6349">
        <v>4.0999999999999996</v>
      </c>
      <c r="G6349">
        <v>355</v>
      </c>
      <c r="H6349" t="s">
        <v>30</v>
      </c>
      <c r="I6349">
        <v>6900</v>
      </c>
      <c r="J6349" t="s">
        <v>16</v>
      </c>
      <c r="K6349" s="20">
        <v>0.49</v>
      </c>
      <c r="L6349" s="20">
        <v>0.51</v>
      </c>
      <c r="M6349" t="str">
        <f>_xlfn.XLOOKUP(Production_Downtime_Cleaned[[#This Row],[machine_id]],Machine_master[machine_id],Machine_master[department])</f>
        <v>Machining</v>
      </c>
    </row>
    <row r="6350" spans="1:13">
      <c r="A6350" s="19">
        <v>45922</v>
      </c>
      <c r="B6350" t="s">
        <v>22</v>
      </c>
      <c r="C6350" t="s">
        <v>14</v>
      </c>
      <c r="D6350">
        <v>8</v>
      </c>
      <c r="E6350">
        <v>0</v>
      </c>
      <c r="F6350">
        <v>8</v>
      </c>
      <c r="G6350">
        <v>754</v>
      </c>
      <c r="H6350" t="s">
        <v>15</v>
      </c>
      <c r="I6350">
        <v>0</v>
      </c>
      <c r="J6350" t="s">
        <v>16</v>
      </c>
      <c r="K6350" s="20">
        <v>0</v>
      </c>
      <c r="L6350" s="20">
        <v>1</v>
      </c>
      <c r="M6350" t="str">
        <f>_xlfn.XLOOKUP(Production_Downtime_Cleaned[[#This Row],[machine_id]],Machine_master[machine_id],Machine_master[department])</f>
        <v>Machining</v>
      </c>
    </row>
    <row r="6351" spans="1:13">
      <c r="A6351" s="19">
        <v>45922</v>
      </c>
      <c r="B6351" t="s">
        <v>22</v>
      </c>
      <c r="C6351" t="s">
        <v>17</v>
      </c>
      <c r="D6351">
        <v>8</v>
      </c>
      <c r="E6351">
        <v>0</v>
      </c>
      <c r="F6351">
        <v>8</v>
      </c>
      <c r="G6351">
        <v>709</v>
      </c>
      <c r="H6351" t="s">
        <v>15</v>
      </c>
      <c r="I6351">
        <v>0</v>
      </c>
      <c r="J6351" t="s">
        <v>16</v>
      </c>
      <c r="K6351" s="20">
        <v>0</v>
      </c>
      <c r="L6351" s="20">
        <v>1</v>
      </c>
      <c r="M6351" t="str">
        <f>_xlfn.XLOOKUP(Production_Downtime_Cleaned[[#This Row],[machine_id]],Machine_master[machine_id],Machine_master[department])</f>
        <v>Machining</v>
      </c>
    </row>
    <row r="6352" spans="1:13">
      <c r="A6352" s="19">
        <v>45922</v>
      </c>
      <c r="B6352" t="s">
        <v>22</v>
      </c>
      <c r="C6352" t="s">
        <v>18</v>
      </c>
      <c r="D6352">
        <v>8</v>
      </c>
      <c r="E6352">
        <v>0</v>
      </c>
      <c r="F6352">
        <v>8</v>
      </c>
      <c r="G6352">
        <v>712</v>
      </c>
      <c r="H6352" t="s">
        <v>15</v>
      </c>
      <c r="I6352">
        <v>0</v>
      </c>
      <c r="J6352" t="s">
        <v>16</v>
      </c>
      <c r="K6352" s="20">
        <v>0</v>
      </c>
      <c r="L6352" s="20">
        <v>1</v>
      </c>
      <c r="M6352" t="str">
        <f>_xlfn.XLOOKUP(Production_Downtime_Cleaned[[#This Row],[machine_id]],Machine_master[machine_id],Machine_master[department])</f>
        <v>Machining</v>
      </c>
    </row>
    <row r="6353" spans="1:13">
      <c r="A6353" s="19">
        <v>45922</v>
      </c>
      <c r="B6353" t="s">
        <v>23</v>
      </c>
      <c r="C6353" t="s">
        <v>14</v>
      </c>
      <c r="D6353">
        <v>8</v>
      </c>
      <c r="E6353">
        <v>0</v>
      </c>
      <c r="F6353">
        <v>8</v>
      </c>
      <c r="G6353">
        <v>3495</v>
      </c>
      <c r="H6353" t="s">
        <v>15</v>
      </c>
      <c r="I6353">
        <v>0</v>
      </c>
      <c r="J6353" t="s">
        <v>16</v>
      </c>
      <c r="K6353" s="20">
        <v>0</v>
      </c>
      <c r="L6353" s="20">
        <v>1</v>
      </c>
      <c r="M6353" t="str">
        <f>_xlfn.XLOOKUP(Production_Downtime_Cleaned[[#This Row],[machine_id]],Machine_master[machine_id],Machine_master[department])</f>
        <v>Assembly</v>
      </c>
    </row>
    <row r="6354" spans="1:13">
      <c r="A6354" s="19">
        <v>45922</v>
      </c>
      <c r="B6354" t="s">
        <v>23</v>
      </c>
      <c r="C6354" t="s">
        <v>17</v>
      </c>
      <c r="D6354">
        <v>8</v>
      </c>
      <c r="E6354">
        <v>0</v>
      </c>
      <c r="F6354">
        <v>8</v>
      </c>
      <c r="G6354">
        <v>3104</v>
      </c>
      <c r="H6354" t="s">
        <v>15</v>
      </c>
      <c r="I6354">
        <v>0</v>
      </c>
      <c r="J6354" t="s">
        <v>16</v>
      </c>
      <c r="K6354" s="20">
        <v>0</v>
      </c>
      <c r="L6354" s="20">
        <v>1</v>
      </c>
      <c r="M6354" t="str">
        <f>_xlfn.XLOOKUP(Production_Downtime_Cleaned[[#This Row],[machine_id]],Machine_master[machine_id],Machine_master[department])</f>
        <v>Assembly</v>
      </c>
    </row>
    <row r="6355" spans="1:13">
      <c r="A6355" s="19">
        <v>45922</v>
      </c>
      <c r="B6355" t="s">
        <v>23</v>
      </c>
      <c r="C6355" t="s">
        <v>18</v>
      </c>
      <c r="D6355">
        <v>8</v>
      </c>
      <c r="E6355">
        <v>0</v>
      </c>
      <c r="F6355">
        <v>8</v>
      </c>
      <c r="G6355">
        <v>3331</v>
      </c>
      <c r="H6355" t="s">
        <v>15</v>
      </c>
      <c r="I6355">
        <v>0</v>
      </c>
      <c r="J6355" t="s">
        <v>16</v>
      </c>
      <c r="K6355" s="20">
        <v>0</v>
      </c>
      <c r="L6355" s="20">
        <v>1</v>
      </c>
      <c r="M6355" t="str">
        <f>_xlfn.XLOOKUP(Production_Downtime_Cleaned[[#This Row],[machine_id]],Machine_master[machine_id],Machine_master[department])</f>
        <v>Assembly</v>
      </c>
    </row>
    <row r="6356" spans="1:13">
      <c r="A6356" s="19">
        <v>45922</v>
      </c>
      <c r="B6356" t="s">
        <v>24</v>
      </c>
      <c r="C6356" t="s">
        <v>14</v>
      </c>
      <c r="D6356">
        <v>8</v>
      </c>
      <c r="E6356">
        <v>0</v>
      </c>
      <c r="F6356">
        <v>8</v>
      </c>
      <c r="G6356">
        <v>3093</v>
      </c>
      <c r="H6356" t="s">
        <v>15</v>
      </c>
      <c r="I6356">
        <v>0</v>
      </c>
      <c r="J6356" t="s">
        <v>16</v>
      </c>
      <c r="K6356" s="20">
        <v>0</v>
      </c>
      <c r="L6356" s="20">
        <v>1</v>
      </c>
      <c r="M6356" t="str">
        <f>_xlfn.XLOOKUP(Production_Downtime_Cleaned[[#This Row],[machine_id]],Machine_master[machine_id],Machine_master[department])</f>
        <v>Assembly</v>
      </c>
    </row>
    <row r="6357" spans="1:13">
      <c r="A6357" s="19">
        <v>45922</v>
      </c>
      <c r="B6357" t="s">
        <v>24</v>
      </c>
      <c r="C6357" t="s">
        <v>17</v>
      </c>
      <c r="D6357">
        <v>8</v>
      </c>
      <c r="E6357">
        <v>2.2999999999999998</v>
      </c>
      <c r="F6357">
        <v>5.7</v>
      </c>
      <c r="G6357">
        <v>2111</v>
      </c>
      <c r="H6357" t="s">
        <v>27</v>
      </c>
      <c r="I6357">
        <v>13400</v>
      </c>
      <c r="J6357" t="s">
        <v>16</v>
      </c>
      <c r="K6357" s="20">
        <v>0.28999999999999998</v>
      </c>
      <c r="L6357" s="20">
        <v>0.71</v>
      </c>
      <c r="M6357" t="str">
        <f>_xlfn.XLOOKUP(Production_Downtime_Cleaned[[#This Row],[machine_id]],Machine_master[machine_id],Machine_master[department])</f>
        <v>Assembly</v>
      </c>
    </row>
    <row r="6358" spans="1:13">
      <c r="A6358" s="19">
        <v>45922</v>
      </c>
      <c r="B6358" t="s">
        <v>24</v>
      </c>
      <c r="C6358" t="s">
        <v>18</v>
      </c>
      <c r="D6358">
        <v>8</v>
      </c>
      <c r="E6358">
        <v>0</v>
      </c>
      <c r="F6358">
        <v>8</v>
      </c>
      <c r="G6358">
        <v>3217</v>
      </c>
      <c r="H6358" t="s">
        <v>15</v>
      </c>
      <c r="I6358">
        <v>0</v>
      </c>
      <c r="J6358" t="s">
        <v>16</v>
      </c>
      <c r="K6358" s="20">
        <v>0</v>
      </c>
      <c r="L6358" s="20">
        <v>1</v>
      </c>
      <c r="M6358" t="str">
        <f>_xlfn.XLOOKUP(Production_Downtime_Cleaned[[#This Row],[machine_id]],Machine_master[machine_id],Machine_master[department])</f>
        <v>Assembly</v>
      </c>
    </row>
    <row r="6359" spans="1:13">
      <c r="A6359" s="19">
        <v>45922</v>
      </c>
      <c r="B6359" t="s">
        <v>25</v>
      </c>
      <c r="C6359" t="s">
        <v>14</v>
      </c>
      <c r="D6359">
        <v>8</v>
      </c>
      <c r="E6359">
        <v>0</v>
      </c>
      <c r="F6359">
        <v>8</v>
      </c>
      <c r="G6359">
        <v>4162</v>
      </c>
      <c r="H6359" t="s">
        <v>15</v>
      </c>
      <c r="I6359">
        <v>0</v>
      </c>
      <c r="J6359" t="s">
        <v>16</v>
      </c>
      <c r="K6359" s="20">
        <v>0</v>
      </c>
      <c r="L6359" s="20">
        <v>1</v>
      </c>
      <c r="M6359" t="str">
        <f>_xlfn.XLOOKUP(Production_Downtime_Cleaned[[#This Row],[machine_id]],Machine_master[machine_id],Machine_master[department])</f>
        <v>Cutting</v>
      </c>
    </row>
    <row r="6360" spans="1:13">
      <c r="A6360" s="19">
        <v>45922</v>
      </c>
      <c r="B6360" t="s">
        <v>25</v>
      </c>
      <c r="C6360" t="s">
        <v>17</v>
      </c>
      <c r="D6360">
        <v>8</v>
      </c>
      <c r="E6360">
        <v>0</v>
      </c>
      <c r="F6360">
        <v>8</v>
      </c>
      <c r="G6360">
        <v>3865</v>
      </c>
      <c r="H6360" t="s">
        <v>15</v>
      </c>
      <c r="I6360">
        <v>0</v>
      </c>
      <c r="J6360" t="s">
        <v>16</v>
      </c>
      <c r="K6360" s="20">
        <v>0</v>
      </c>
      <c r="L6360" s="20">
        <v>1</v>
      </c>
      <c r="M6360" t="str">
        <f>_xlfn.XLOOKUP(Production_Downtime_Cleaned[[#This Row],[machine_id]],Machine_master[machine_id],Machine_master[department])</f>
        <v>Cutting</v>
      </c>
    </row>
    <row r="6361" spans="1:13">
      <c r="A6361" s="19">
        <v>45922</v>
      </c>
      <c r="B6361" t="s">
        <v>25</v>
      </c>
      <c r="C6361" t="s">
        <v>18</v>
      </c>
      <c r="D6361">
        <v>8</v>
      </c>
      <c r="E6361">
        <v>0</v>
      </c>
      <c r="F6361">
        <v>8</v>
      </c>
      <c r="G6361">
        <v>4114</v>
      </c>
      <c r="H6361" t="s">
        <v>15</v>
      </c>
      <c r="I6361">
        <v>0</v>
      </c>
      <c r="J6361" t="s">
        <v>16</v>
      </c>
      <c r="K6361" s="20">
        <v>0</v>
      </c>
      <c r="L6361" s="20">
        <v>1</v>
      </c>
      <c r="M6361" t="str">
        <f>_xlfn.XLOOKUP(Production_Downtime_Cleaned[[#This Row],[machine_id]],Machine_master[machine_id],Machine_master[department])</f>
        <v>Cutting</v>
      </c>
    </row>
    <row r="6362" spans="1:13">
      <c r="A6362" s="19">
        <v>45923</v>
      </c>
      <c r="B6362" t="s">
        <v>13</v>
      </c>
      <c r="C6362" t="s">
        <v>14</v>
      </c>
      <c r="D6362">
        <v>8</v>
      </c>
      <c r="E6362">
        <v>0</v>
      </c>
      <c r="F6362">
        <v>8</v>
      </c>
      <c r="G6362">
        <v>5088</v>
      </c>
      <c r="H6362" t="s">
        <v>15</v>
      </c>
      <c r="I6362">
        <v>0</v>
      </c>
      <c r="J6362" t="s">
        <v>16</v>
      </c>
      <c r="K6362" s="20">
        <v>0</v>
      </c>
      <c r="L6362" s="20">
        <v>1</v>
      </c>
      <c r="M6362" t="str">
        <f>_xlfn.XLOOKUP(Production_Downtime_Cleaned[[#This Row],[machine_id]],Machine_master[machine_id],Machine_master[department])</f>
        <v>Stamping</v>
      </c>
    </row>
    <row r="6363" spans="1:13">
      <c r="A6363" s="19">
        <v>45923</v>
      </c>
      <c r="B6363" t="s">
        <v>13</v>
      </c>
      <c r="C6363" t="s">
        <v>17</v>
      </c>
      <c r="D6363">
        <v>8</v>
      </c>
      <c r="E6363">
        <v>0</v>
      </c>
      <c r="F6363">
        <v>8</v>
      </c>
      <c r="G6363">
        <v>5138</v>
      </c>
      <c r="H6363" t="s">
        <v>15</v>
      </c>
      <c r="I6363">
        <v>0</v>
      </c>
      <c r="J6363" t="s">
        <v>16</v>
      </c>
      <c r="K6363" s="20">
        <v>0</v>
      </c>
      <c r="L6363" s="20">
        <v>1</v>
      </c>
      <c r="M6363" t="str">
        <f>_xlfn.XLOOKUP(Production_Downtime_Cleaned[[#This Row],[machine_id]],Machine_master[machine_id],Machine_master[department])</f>
        <v>Stamping</v>
      </c>
    </row>
    <row r="6364" spans="1:13">
      <c r="A6364" s="19">
        <v>45923</v>
      </c>
      <c r="B6364" t="s">
        <v>13</v>
      </c>
      <c r="C6364" t="s">
        <v>18</v>
      </c>
      <c r="D6364">
        <v>8</v>
      </c>
      <c r="E6364">
        <v>0</v>
      </c>
      <c r="F6364">
        <v>8</v>
      </c>
      <c r="G6364">
        <v>5145</v>
      </c>
      <c r="H6364" t="s">
        <v>15</v>
      </c>
      <c r="I6364">
        <v>0</v>
      </c>
      <c r="J6364" t="s">
        <v>16</v>
      </c>
      <c r="K6364" s="20">
        <v>0</v>
      </c>
      <c r="L6364" s="20">
        <v>1</v>
      </c>
      <c r="M6364" t="str">
        <f>_xlfn.XLOOKUP(Production_Downtime_Cleaned[[#This Row],[machine_id]],Machine_master[machine_id],Machine_master[department])</f>
        <v>Stamping</v>
      </c>
    </row>
    <row r="6365" spans="1:13">
      <c r="A6365" s="19">
        <v>45923</v>
      </c>
      <c r="B6365" t="s">
        <v>19</v>
      </c>
      <c r="C6365" t="s">
        <v>14</v>
      </c>
      <c r="D6365">
        <v>8</v>
      </c>
      <c r="E6365">
        <v>0</v>
      </c>
      <c r="F6365">
        <v>8</v>
      </c>
      <c r="G6365">
        <v>5557</v>
      </c>
      <c r="H6365" t="s">
        <v>15</v>
      </c>
      <c r="I6365">
        <v>0</v>
      </c>
      <c r="J6365" t="s">
        <v>16</v>
      </c>
      <c r="K6365" s="20">
        <v>0</v>
      </c>
      <c r="L6365" s="20">
        <v>1</v>
      </c>
      <c r="M6365" t="str">
        <f>_xlfn.XLOOKUP(Production_Downtime_Cleaned[[#This Row],[machine_id]],Machine_master[machine_id],Machine_master[department])</f>
        <v>Stamping</v>
      </c>
    </row>
    <row r="6366" spans="1:13">
      <c r="A6366" s="19">
        <v>45923</v>
      </c>
      <c r="B6366" t="s">
        <v>19</v>
      </c>
      <c r="C6366" t="s">
        <v>17</v>
      </c>
      <c r="D6366">
        <v>8</v>
      </c>
      <c r="E6366">
        <v>6.2</v>
      </c>
      <c r="F6366">
        <v>1.8</v>
      </c>
      <c r="G6366">
        <v>1079</v>
      </c>
      <c r="H6366" t="s">
        <v>26</v>
      </c>
      <c r="I6366">
        <v>10000</v>
      </c>
      <c r="J6366" t="s">
        <v>16</v>
      </c>
      <c r="K6366" s="20">
        <v>0.78</v>
      </c>
      <c r="L6366" s="20">
        <v>0.23</v>
      </c>
      <c r="M6366" t="str">
        <f>_xlfn.XLOOKUP(Production_Downtime_Cleaned[[#This Row],[machine_id]],Machine_master[machine_id],Machine_master[department])</f>
        <v>Stamping</v>
      </c>
    </row>
    <row r="6367" spans="1:13">
      <c r="A6367" s="19">
        <v>45923</v>
      </c>
      <c r="B6367" t="s">
        <v>19</v>
      </c>
      <c r="C6367" t="s">
        <v>18</v>
      </c>
      <c r="D6367">
        <v>8</v>
      </c>
      <c r="E6367">
        <v>0</v>
      </c>
      <c r="F6367">
        <v>8</v>
      </c>
      <c r="G6367">
        <v>5655</v>
      </c>
      <c r="H6367" t="s">
        <v>15</v>
      </c>
      <c r="I6367">
        <v>0</v>
      </c>
      <c r="J6367" t="s">
        <v>16</v>
      </c>
      <c r="K6367" s="20">
        <v>0</v>
      </c>
      <c r="L6367" s="20">
        <v>1</v>
      </c>
      <c r="M6367" t="str">
        <f>_xlfn.XLOOKUP(Production_Downtime_Cleaned[[#This Row],[machine_id]],Machine_master[machine_id],Machine_master[department])</f>
        <v>Stamping</v>
      </c>
    </row>
    <row r="6368" spans="1:13">
      <c r="A6368" s="19">
        <v>45923</v>
      </c>
      <c r="B6368" t="s">
        <v>20</v>
      </c>
      <c r="C6368" t="s">
        <v>14</v>
      </c>
      <c r="D6368">
        <v>8</v>
      </c>
      <c r="E6368">
        <v>0</v>
      </c>
      <c r="F6368">
        <v>8</v>
      </c>
      <c r="G6368">
        <v>4417</v>
      </c>
      <c r="H6368" t="s">
        <v>15</v>
      </c>
      <c r="I6368">
        <v>0</v>
      </c>
      <c r="J6368" t="s">
        <v>16</v>
      </c>
      <c r="K6368" s="20">
        <v>0</v>
      </c>
      <c r="L6368" s="20">
        <v>1</v>
      </c>
      <c r="M6368" t="str">
        <f>_xlfn.XLOOKUP(Production_Downtime_Cleaned[[#This Row],[machine_id]],Machine_master[machine_id],Machine_master[department])</f>
        <v>Stamping</v>
      </c>
    </row>
    <row r="6369" spans="1:13">
      <c r="A6369" s="19">
        <v>45923</v>
      </c>
      <c r="B6369" t="s">
        <v>20</v>
      </c>
      <c r="C6369" t="s">
        <v>17</v>
      </c>
      <c r="D6369">
        <v>8</v>
      </c>
      <c r="E6369">
        <v>0</v>
      </c>
      <c r="F6369">
        <v>8</v>
      </c>
      <c r="G6369">
        <v>4178</v>
      </c>
      <c r="H6369" t="s">
        <v>15</v>
      </c>
      <c r="I6369">
        <v>0</v>
      </c>
      <c r="J6369" t="s">
        <v>16</v>
      </c>
      <c r="K6369" s="20">
        <v>0</v>
      </c>
      <c r="L6369" s="20">
        <v>1</v>
      </c>
      <c r="M6369" t="str">
        <f>_xlfn.XLOOKUP(Production_Downtime_Cleaned[[#This Row],[machine_id]],Machine_master[machine_id],Machine_master[department])</f>
        <v>Stamping</v>
      </c>
    </row>
    <row r="6370" spans="1:13">
      <c r="A6370" s="19">
        <v>45923</v>
      </c>
      <c r="B6370" t="s">
        <v>20</v>
      </c>
      <c r="C6370" t="s">
        <v>18</v>
      </c>
      <c r="D6370">
        <v>8</v>
      </c>
      <c r="E6370">
        <v>0</v>
      </c>
      <c r="F6370">
        <v>8</v>
      </c>
      <c r="G6370">
        <v>4884</v>
      </c>
      <c r="H6370" t="s">
        <v>15</v>
      </c>
      <c r="I6370">
        <v>0</v>
      </c>
      <c r="J6370" t="s">
        <v>16</v>
      </c>
      <c r="K6370" s="20">
        <v>0</v>
      </c>
      <c r="L6370" s="20">
        <v>1</v>
      </c>
      <c r="M6370" t="str">
        <f>_xlfn.XLOOKUP(Production_Downtime_Cleaned[[#This Row],[machine_id]],Machine_master[machine_id],Machine_master[department])</f>
        <v>Stamping</v>
      </c>
    </row>
    <row r="6371" spans="1:13">
      <c r="A6371" s="19">
        <v>45923</v>
      </c>
      <c r="B6371" t="s">
        <v>21</v>
      </c>
      <c r="C6371" t="s">
        <v>14</v>
      </c>
      <c r="D6371">
        <v>8</v>
      </c>
      <c r="E6371">
        <v>0</v>
      </c>
      <c r="F6371">
        <v>8</v>
      </c>
      <c r="G6371">
        <v>647</v>
      </c>
      <c r="H6371" t="s">
        <v>15</v>
      </c>
      <c r="I6371">
        <v>0</v>
      </c>
      <c r="J6371" t="s">
        <v>16</v>
      </c>
      <c r="K6371" s="20">
        <v>0</v>
      </c>
      <c r="L6371" s="20">
        <v>1</v>
      </c>
      <c r="M6371" t="str">
        <f>_xlfn.XLOOKUP(Production_Downtime_Cleaned[[#This Row],[machine_id]],Machine_master[machine_id],Machine_master[department])</f>
        <v>Machining</v>
      </c>
    </row>
    <row r="6372" spans="1:13">
      <c r="A6372" s="19">
        <v>45923</v>
      </c>
      <c r="B6372" t="s">
        <v>21</v>
      </c>
      <c r="C6372" t="s">
        <v>17</v>
      </c>
      <c r="D6372">
        <v>8</v>
      </c>
      <c r="E6372">
        <v>0</v>
      </c>
      <c r="F6372">
        <v>8</v>
      </c>
      <c r="G6372">
        <v>715</v>
      </c>
      <c r="H6372" t="s">
        <v>15</v>
      </c>
      <c r="I6372">
        <v>0</v>
      </c>
      <c r="J6372" t="s">
        <v>16</v>
      </c>
      <c r="K6372" s="20">
        <v>0</v>
      </c>
      <c r="L6372" s="20">
        <v>1</v>
      </c>
      <c r="M6372" t="str">
        <f>_xlfn.XLOOKUP(Production_Downtime_Cleaned[[#This Row],[machine_id]],Machine_master[machine_id],Machine_master[department])</f>
        <v>Machining</v>
      </c>
    </row>
    <row r="6373" spans="1:13">
      <c r="A6373" s="19">
        <v>45923</v>
      </c>
      <c r="B6373" t="s">
        <v>21</v>
      </c>
      <c r="C6373" t="s">
        <v>18</v>
      </c>
      <c r="D6373">
        <v>8</v>
      </c>
      <c r="E6373">
        <v>2.6</v>
      </c>
      <c r="F6373">
        <v>5.4</v>
      </c>
      <c r="G6373">
        <v>450</v>
      </c>
      <c r="H6373" t="s">
        <v>28</v>
      </c>
      <c r="I6373">
        <v>14200</v>
      </c>
      <c r="J6373" t="s">
        <v>16</v>
      </c>
      <c r="K6373" s="20">
        <v>0.33</v>
      </c>
      <c r="L6373" s="20">
        <v>0.68</v>
      </c>
      <c r="M6373" t="str">
        <f>_xlfn.XLOOKUP(Production_Downtime_Cleaned[[#This Row],[machine_id]],Machine_master[machine_id],Machine_master[department])</f>
        <v>Machining</v>
      </c>
    </row>
    <row r="6374" spans="1:13">
      <c r="A6374" s="19">
        <v>45923</v>
      </c>
      <c r="B6374" t="s">
        <v>22</v>
      </c>
      <c r="C6374" t="s">
        <v>14</v>
      </c>
      <c r="D6374">
        <v>8</v>
      </c>
      <c r="E6374">
        <v>0</v>
      </c>
      <c r="F6374">
        <v>8</v>
      </c>
      <c r="G6374">
        <v>718</v>
      </c>
      <c r="H6374" t="s">
        <v>15</v>
      </c>
      <c r="I6374">
        <v>0</v>
      </c>
      <c r="J6374" t="s">
        <v>16</v>
      </c>
      <c r="K6374" s="20">
        <v>0</v>
      </c>
      <c r="L6374" s="20">
        <v>1</v>
      </c>
      <c r="M6374" t="str">
        <f>_xlfn.XLOOKUP(Production_Downtime_Cleaned[[#This Row],[machine_id]],Machine_master[machine_id],Machine_master[department])</f>
        <v>Machining</v>
      </c>
    </row>
    <row r="6375" spans="1:13">
      <c r="A6375" s="19">
        <v>45923</v>
      </c>
      <c r="B6375" t="s">
        <v>22</v>
      </c>
      <c r="C6375" t="s">
        <v>17</v>
      </c>
      <c r="D6375">
        <v>8</v>
      </c>
      <c r="E6375">
        <v>0</v>
      </c>
      <c r="F6375">
        <v>8</v>
      </c>
      <c r="G6375">
        <v>711</v>
      </c>
      <c r="H6375" t="s">
        <v>15</v>
      </c>
      <c r="I6375">
        <v>0</v>
      </c>
      <c r="J6375" t="s">
        <v>16</v>
      </c>
      <c r="K6375" s="20">
        <v>0</v>
      </c>
      <c r="L6375" s="20">
        <v>1</v>
      </c>
      <c r="M6375" t="str">
        <f>_xlfn.XLOOKUP(Production_Downtime_Cleaned[[#This Row],[machine_id]],Machine_master[machine_id],Machine_master[department])</f>
        <v>Machining</v>
      </c>
    </row>
    <row r="6376" spans="1:13">
      <c r="A6376" s="19">
        <v>45923</v>
      </c>
      <c r="B6376" t="s">
        <v>22</v>
      </c>
      <c r="C6376" t="s">
        <v>18</v>
      </c>
      <c r="D6376">
        <v>8</v>
      </c>
      <c r="E6376">
        <v>0</v>
      </c>
      <c r="F6376">
        <v>8</v>
      </c>
      <c r="G6376">
        <v>740</v>
      </c>
      <c r="H6376" t="s">
        <v>15</v>
      </c>
      <c r="I6376">
        <v>0</v>
      </c>
      <c r="J6376" t="s">
        <v>16</v>
      </c>
      <c r="K6376" s="20">
        <v>0</v>
      </c>
      <c r="L6376" s="20">
        <v>1</v>
      </c>
      <c r="M6376" t="str">
        <f>_xlfn.XLOOKUP(Production_Downtime_Cleaned[[#This Row],[machine_id]],Machine_master[machine_id],Machine_master[department])</f>
        <v>Machining</v>
      </c>
    </row>
    <row r="6377" spans="1:13">
      <c r="A6377" s="19">
        <v>45923</v>
      </c>
      <c r="B6377" t="s">
        <v>23</v>
      </c>
      <c r="C6377" t="s">
        <v>14</v>
      </c>
      <c r="D6377">
        <v>8</v>
      </c>
      <c r="E6377">
        <v>0</v>
      </c>
      <c r="F6377">
        <v>8</v>
      </c>
      <c r="G6377">
        <v>3442</v>
      </c>
      <c r="H6377" t="s">
        <v>15</v>
      </c>
      <c r="I6377">
        <v>0</v>
      </c>
      <c r="J6377" t="s">
        <v>16</v>
      </c>
      <c r="K6377" s="20">
        <v>0</v>
      </c>
      <c r="L6377" s="20">
        <v>1</v>
      </c>
      <c r="M6377" t="str">
        <f>_xlfn.XLOOKUP(Production_Downtime_Cleaned[[#This Row],[machine_id]],Machine_master[machine_id],Machine_master[department])</f>
        <v>Assembly</v>
      </c>
    </row>
    <row r="6378" spans="1:13">
      <c r="A6378" s="19">
        <v>45923</v>
      </c>
      <c r="B6378" t="s">
        <v>23</v>
      </c>
      <c r="C6378" t="s">
        <v>17</v>
      </c>
      <c r="D6378">
        <v>8</v>
      </c>
      <c r="E6378">
        <v>0</v>
      </c>
      <c r="F6378">
        <v>8</v>
      </c>
      <c r="G6378">
        <v>3246</v>
      </c>
      <c r="H6378" t="s">
        <v>15</v>
      </c>
      <c r="I6378">
        <v>0</v>
      </c>
      <c r="J6378" t="s">
        <v>16</v>
      </c>
      <c r="K6378" s="20">
        <v>0</v>
      </c>
      <c r="L6378" s="20">
        <v>1</v>
      </c>
      <c r="M6378" t="str">
        <f>_xlfn.XLOOKUP(Production_Downtime_Cleaned[[#This Row],[machine_id]],Machine_master[machine_id],Machine_master[department])</f>
        <v>Assembly</v>
      </c>
    </row>
    <row r="6379" spans="1:13">
      <c r="A6379" s="19">
        <v>45923</v>
      </c>
      <c r="B6379" t="s">
        <v>23</v>
      </c>
      <c r="C6379" t="s">
        <v>18</v>
      </c>
      <c r="D6379">
        <v>8</v>
      </c>
      <c r="E6379">
        <v>4</v>
      </c>
      <c r="F6379">
        <v>4</v>
      </c>
      <c r="G6379">
        <v>1698</v>
      </c>
      <c r="H6379" t="s">
        <v>28</v>
      </c>
      <c r="I6379">
        <v>4400</v>
      </c>
      <c r="J6379" t="s">
        <v>16</v>
      </c>
      <c r="K6379" s="20">
        <v>0.5</v>
      </c>
      <c r="L6379" s="20">
        <v>0.5</v>
      </c>
      <c r="M6379" t="str">
        <f>_xlfn.XLOOKUP(Production_Downtime_Cleaned[[#This Row],[machine_id]],Machine_master[machine_id],Machine_master[department])</f>
        <v>Assembly</v>
      </c>
    </row>
    <row r="6380" spans="1:13">
      <c r="A6380" s="19">
        <v>45923</v>
      </c>
      <c r="B6380" t="s">
        <v>24</v>
      </c>
      <c r="C6380" t="s">
        <v>14</v>
      </c>
      <c r="D6380">
        <v>8</v>
      </c>
      <c r="E6380">
        <v>0</v>
      </c>
      <c r="F6380">
        <v>8</v>
      </c>
      <c r="G6380">
        <v>3151</v>
      </c>
      <c r="H6380" t="s">
        <v>15</v>
      </c>
      <c r="I6380">
        <v>0</v>
      </c>
      <c r="J6380" t="s">
        <v>16</v>
      </c>
      <c r="K6380" s="20">
        <v>0</v>
      </c>
      <c r="L6380" s="20">
        <v>1</v>
      </c>
      <c r="M6380" t="str">
        <f>_xlfn.XLOOKUP(Production_Downtime_Cleaned[[#This Row],[machine_id]],Machine_master[machine_id],Machine_master[department])</f>
        <v>Assembly</v>
      </c>
    </row>
    <row r="6381" spans="1:13">
      <c r="A6381" s="19">
        <v>45923</v>
      </c>
      <c r="B6381" t="s">
        <v>24</v>
      </c>
      <c r="C6381" t="s">
        <v>17</v>
      </c>
      <c r="D6381">
        <v>8</v>
      </c>
      <c r="E6381">
        <v>3.5</v>
      </c>
      <c r="F6381">
        <v>4.5</v>
      </c>
      <c r="G6381">
        <v>1659</v>
      </c>
      <c r="H6381" t="s">
        <v>27</v>
      </c>
      <c r="I6381">
        <v>3800</v>
      </c>
      <c r="J6381" t="s">
        <v>16</v>
      </c>
      <c r="K6381" s="20">
        <v>0.44</v>
      </c>
      <c r="L6381" s="20">
        <v>0.56000000000000005</v>
      </c>
      <c r="M6381" t="str">
        <f>_xlfn.XLOOKUP(Production_Downtime_Cleaned[[#This Row],[machine_id]],Machine_master[machine_id],Machine_master[department])</f>
        <v>Assembly</v>
      </c>
    </row>
    <row r="6382" spans="1:13">
      <c r="A6382" s="19">
        <v>45923</v>
      </c>
      <c r="B6382" t="s">
        <v>24</v>
      </c>
      <c r="C6382" t="s">
        <v>18</v>
      </c>
      <c r="D6382">
        <v>8</v>
      </c>
      <c r="E6382">
        <v>1.7</v>
      </c>
      <c r="F6382">
        <v>6.3</v>
      </c>
      <c r="G6382">
        <v>2497</v>
      </c>
      <c r="H6382" t="s">
        <v>28</v>
      </c>
      <c r="I6382">
        <v>7800</v>
      </c>
      <c r="J6382" t="s">
        <v>16</v>
      </c>
      <c r="K6382" s="20">
        <v>0.21</v>
      </c>
      <c r="L6382" s="20">
        <v>0.79</v>
      </c>
      <c r="M6382" t="str">
        <f>_xlfn.XLOOKUP(Production_Downtime_Cleaned[[#This Row],[machine_id]],Machine_master[machine_id],Machine_master[department])</f>
        <v>Assembly</v>
      </c>
    </row>
    <row r="6383" spans="1:13">
      <c r="A6383" s="19">
        <v>45923</v>
      </c>
      <c r="B6383" t="s">
        <v>25</v>
      </c>
      <c r="C6383" t="s">
        <v>14</v>
      </c>
      <c r="D6383">
        <v>8</v>
      </c>
      <c r="E6383">
        <v>5.0999999999999996</v>
      </c>
      <c r="F6383">
        <v>2.9</v>
      </c>
      <c r="G6383">
        <v>1598</v>
      </c>
      <c r="H6383" t="s">
        <v>30</v>
      </c>
      <c r="I6383">
        <v>2200</v>
      </c>
      <c r="J6383" t="s">
        <v>16</v>
      </c>
      <c r="K6383" s="20">
        <v>0.64</v>
      </c>
      <c r="L6383" s="20">
        <v>0.36</v>
      </c>
      <c r="M6383" t="str">
        <f>_xlfn.XLOOKUP(Production_Downtime_Cleaned[[#This Row],[machine_id]],Machine_master[machine_id],Machine_master[department])</f>
        <v>Cutting</v>
      </c>
    </row>
    <row r="6384" spans="1:13">
      <c r="A6384" s="19">
        <v>45923</v>
      </c>
      <c r="B6384" t="s">
        <v>25</v>
      </c>
      <c r="C6384" t="s">
        <v>17</v>
      </c>
      <c r="D6384">
        <v>8</v>
      </c>
      <c r="E6384">
        <v>0</v>
      </c>
      <c r="F6384">
        <v>8</v>
      </c>
      <c r="G6384">
        <v>4412</v>
      </c>
      <c r="H6384" t="s">
        <v>15</v>
      </c>
      <c r="I6384">
        <v>0</v>
      </c>
      <c r="J6384" t="s">
        <v>16</v>
      </c>
      <c r="K6384" s="20">
        <v>0</v>
      </c>
      <c r="L6384" s="20">
        <v>1</v>
      </c>
      <c r="M6384" t="str">
        <f>_xlfn.XLOOKUP(Production_Downtime_Cleaned[[#This Row],[machine_id]],Machine_master[machine_id],Machine_master[department])</f>
        <v>Cutting</v>
      </c>
    </row>
    <row r="6385" spans="1:13">
      <c r="A6385" s="19">
        <v>45923</v>
      </c>
      <c r="B6385" t="s">
        <v>25</v>
      </c>
      <c r="C6385" t="s">
        <v>18</v>
      </c>
      <c r="D6385">
        <v>8</v>
      </c>
      <c r="E6385">
        <v>0</v>
      </c>
      <c r="F6385">
        <v>8</v>
      </c>
      <c r="G6385">
        <v>4081</v>
      </c>
      <c r="H6385" t="s">
        <v>15</v>
      </c>
      <c r="I6385">
        <v>0</v>
      </c>
      <c r="J6385" t="s">
        <v>16</v>
      </c>
      <c r="K6385" s="20">
        <v>0</v>
      </c>
      <c r="L6385" s="20">
        <v>1</v>
      </c>
      <c r="M6385" t="str">
        <f>_xlfn.XLOOKUP(Production_Downtime_Cleaned[[#This Row],[machine_id]],Machine_master[machine_id],Machine_master[department])</f>
        <v>Cutting</v>
      </c>
    </row>
    <row r="6386" spans="1:13">
      <c r="A6386" s="19">
        <v>45924</v>
      </c>
      <c r="B6386" t="s">
        <v>13</v>
      </c>
      <c r="C6386" t="s">
        <v>14</v>
      </c>
      <c r="D6386">
        <v>8</v>
      </c>
      <c r="E6386">
        <v>5.2</v>
      </c>
      <c r="F6386">
        <v>2.8</v>
      </c>
      <c r="G6386">
        <v>1832</v>
      </c>
      <c r="H6386" t="s">
        <v>28</v>
      </c>
      <c r="I6386">
        <v>10300</v>
      </c>
      <c r="J6386" t="s">
        <v>16</v>
      </c>
      <c r="K6386" s="20">
        <v>0.65</v>
      </c>
      <c r="L6386" s="20">
        <v>0.35</v>
      </c>
      <c r="M6386" t="str">
        <f>_xlfn.XLOOKUP(Production_Downtime_Cleaned[[#This Row],[machine_id]],Machine_master[machine_id],Machine_master[department])</f>
        <v>Stamping</v>
      </c>
    </row>
    <row r="6387" spans="1:13">
      <c r="A6387" s="19">
        <v>45924</v>
      </c>
      <c r="B6387" t="s">
        <v>13</v>
      </c>
      <c r="C6387" t="s">
        <v>17</v>
      </c>
      <c r="D6387">
        <v>8</v>
      </c>
      <c r="E6387">
        <v>0</v>
      </c>
      <c r="F6387">
        <v>8</v>
      </c>
      <c r="G6387">
        <v>5124</v>
      </c>
      <c r="H6387" t="s">
        <v>15</v>
      </c>
      <c r="I6387">
        <v>0</v>
      </c>
      <c r="J6387" t="s">
        <v>16</v>
      </c>
      <c r="K6387" s="20">
        <v>0</v>
      </c>
      <c r="L6387" s="20">
        <v>1</v>
      </c>
      <c r="M6387" t="str">
        <f>_xlfn.XLOOKUP(Production_Downtime_Cleaned[[#This Row],[machine_id]],Machine_master[machine_id],Machine_master[department])</f>
        <v>Stamping</v>
      </c>
    </row>
    <row r="6388" spans="1:13">
      <c r="A6388" s="19">
        <v>45924</v>
      </c>
      <c r="B6388" t="s">
        <v>13</v>
      </c>
      <c r="C6388" t="s">
        <v>18</v>
      </c>
      <c r="D6388">
        <v>8</v>
      </c>
      <c r="E6388">
        <v>0</v>
      </c>
      <c r="F6388">
        <v>8</v>
      </c>
      <c r="G6388">
        <v>5153</v>
      </c>
      <c r="H6388" t="s">
        <v>15</v>
      </c>
      <c r="I6388">
        <v>0</v>
      </c>
      <c r="J6388" t="s">
        <v>16</v>
      </c>
      <c r="K6388" s="20">
        <v>0</v>
      </c>
      <c r="L6388" s="20">
        <v>1</v>
      </c>
      <c r="M6388" t="str">
        <f>_xlfn.XLOOKUP(Production_Downtime_Cleaned[[#This Row],[machine_id]],Machine_master[machine_id],Machine_master[department])</f>
        <v>Stamping</v>
      </c>
    </row>
    <row r="6389" spans="1:13">
      <c r="A6389" s="19">
        <v>45924</v>
      </c>
      <c r="B6389" t="s">
        <v>19</v>
      </c>
      <c r="C6389" t="s">
        <v>14</v>
      </c>
      <c r="D6389">
        <v>8</v>
      </c>
      <c r="E6389">
        <v>0</v>
      </c>
      <c r="F6389">
        <v>8</v>
      </c>
      <c r="G6389">
        <v>5316</v>
      </c>
      <c r="H6389" t="s">
        <v>15</v>
      </c>
      <c r="I6389">
        <v>0</v>
      </c>
      <c r="J6389" t="s">
        <v>16</v>
      </c>
      <c r="K6389" s="20">
        <v>0</v>
      </c>
      <c r="L6389" s="20">
        <v>1</v>
      </c>
      <c r="M6389" t="str">
        <f>_xlfn.XLOOKUP(Production_Downtime_Cleaned[[#This Row],[machine_id]],Machine_master[machine_id],Machine_master[department])</f>
        <v>Stamping</v>
      </c>
    </row>
    <row r="6390" spans="1:13">
      <c r="A6390" s="19">
        <v>45924</v>
      </c>
      <c r="B6390" t="s">
        <v>19</v>
      </c>
      <c r="C6390" t="s">
        <v>17</v>
      </c>
      <c r="D6390">
        <v>8</v>
      </c>
      <c r="E6390">
        <v>0</v>
      </c>
      <c r="F6390">
        <v>8</v>
      </c>
      <c r="G6390">
        <v>5240</v>
      </c>
      <c r="H6390" t="s">
        <v>15</v>
      </c>
      <c r="I6390">
        <v>0</v>
      </c>
      <c r="J6390" t="s">
        <v>16</v>
      </c>
      <c r="K6390" s="20">
        <v>0</v>
      </c>
      <c r="L6390" s="20">
        <v>1</v>
      </c>
      <c r="M6390" t="str">
        <f>_xlfn.XLOOKUP(Production_Downtime_Cleaned[[#This Row],[machine_id]],Machine_master[machine_id],Machine_master[department])</f>
        <v>Stamping</v>
      </c>
    </row>
    <row r="6391" spans="1:13">
      <c r="A6391" s="19">
        <v>45924</v>
      </c>
      <c r="B6391" t="s">
        <v>19</v>
      </c>
      <c r="C6391" t="s">
        <v>18</v>
      </c>
      <c r="D6391">
        <v>8</v>
      </c>
      <c r="E6391">
        <v>0</v>
      </c>
      <c r="F6391">
        <v>8</v>
      </c>
      <c r="G6391">
        <v>5423</v>
      </c>
      <c r="H6391" t="s">
        <v>15</v>
      </c>
      <c r="I6391">
        <v>0</v>
      </c>
      <c r="J6391" t="s">
        <v>16</v>
      </c>
      <c r="K6391" s="20">
        <v>0</v>
      </c>
      <c r="L6391" s="20">
        <v>1</v>
      </c>
      <c r="M6391" t="str">
        <f>_xlfn.XLOOKUP(Production_Downtime_Cleaned[[#This Row],[machine_id]],Machine_master[machine_id],Machine_master[department])</f>
        <v>Stamping</v>
      </c>
    </row>
    <row r="6392" spans="1:13">
      <c r="A6392" s="19">
        <v>45924</v>
      </c>
      <c r="B6392" t="s">
        <v>20</v>
      </c>
      <c r="C6392" t="s">
        <v>14</v>
      </c>
      <c r="D6392">
        <v>8</v>
      </c>
      <c r="E6392">
        <v>0</v>
      </c>
      <c r="F6392">
        <v>8</v>
      </c>
      <c r="G6392">
        <v>4418</v>
      </c>
      <c r="H6392" t="s">
        <v>15</v>
      </c>
      <c r="I6392">
        <v>0</v>
      </c>
      <c r="J6392" t="s">
        <v>16</v>
      </c>
      <c r="K6392" s="20">
        <v>0</v>
      </c>
      <c r="L6392" s="20">
        <v>1</v>
      </c>
      <c r="M6392" t="str">
        <f>_xlfn.XLOOKUP(Production_Downtime_Cleaned[[#This Row],[machine_id]],Machine_master[machine_id],Machine_master[department])</f>
        <v>Stamping</v>
      </c>
    </row>
    <row r="6393" spans="1:13">
      <c r="A6393" s="19">
        <v>45924</v>
      </c>
      <c r="B6393" t="s">
        <v>20</v>
      </c>
      <c r="C6393" t="s">
        <v>17</v>
      </c>
      <c r="D6393">
        <v>8</v>
      </c>
      <c r="E6393">
        <v>3.9</v>
      </c>
      <c r="F6393">
        <v>4.0999999999999996</v>
      </c>
      <c r="G6393">
        <v>2473</v>
      </c>
      <c r="H6393" t="s">
        <v>30</v>
      </c>
      <c r="I6393">
        <v>13500</v>
      </c>
      <c r="J6393" t="s">
        <v>16</v>
      </c>
      <c r="K6393" s="20">
        <v>0.49</v>
      </c>
      <c r="L6393" s="20">
        <v>0.51</v>
      </c>
      <c r="M6393" t="str">
        <f>_xlfn.XLOOKUP(Production_Downtime_Cleaned[[#This Row],[machine_id]],Machine_master[machine_id],Machine_master[department])</f>
        <v>Stamping</v>
      </c>
    </row>
    <row r="6394" spans="1:13">
      <c r="A6394" s="19">
        <v>45924</v>
      </c>
      <c r="B6394" t="s">
        <v>20</v>
      </c>
      <c r="C6394" t="s">
        <v>18</v>
      </c>
      <c r="D6394">
        <v>8</v>
      </c>
      <c r="E6394">
        <v>0</v>
      </c>
      <c r="F6394">
        <v>8</v>
      </c>
      <c r="G6394">
        <v>4628</v>
      </c>
      <c r="H6394" t="s">
        <v>15</v>
      </c>
      <c r="I6394">
        <v>0</v>
      </c>
      <c r="J6394" t="s">
        <v>16</v>
      </c>
      <c r="K6394" s="20">
        <v>0</v>
      </c>
      <c r="L6394" s="20">
        <v>1</v>
      </c>
      <c r="M6394" t="str">
        <f>_xlfn.XLOOKUP(Production_Downtime_Cleaned[[#This Row],[machine_id]],Machine_master[machine_id],Machine_master[department])</f>
        <v>Stamping</v>
      </c>
    </row>
    <row r="6395" spans="1:13">
      <c r="A6395" s="19">
        <v>45924</v>
      </c>
      <c r="B6395" t="s">
        <v>21</v>
      </c>
      <c r="C6395" t="s">
        <v>14</v>
      </c>
      <c r="D6395">
        <v>8</v>
      </c>
      <c r="E6395">
        <v>0</v>
      </c>
      <c r="F6395">
        <v>8</v>
      </c>
      <c r="G6395">
        <v>650</v>
      </c>
      <c r="H6395" t="s">
        <v>15</v>
      </c>
      <c r="I6395">
        <v>0</v>
      </c>
      <c r="J6395" t="s">
        <v>16</v>
      </c>
      <c r="K6395" s="20">
        <v>0</v>
      </c>
      <c r="L6395" s="20">
        <v>1</v>
      </c>
      <c r="M6395" t="str">
        <f>_xlfn.XLOOKUP(Production_Downtime_Cleaned[[#This Row],[machine_id]],Machine_master[machine_id],Machine_master[department])</f>
        <v>Machining</v>
      </c>
    </row>
    <row r="6396" spans="1:13">
      <c r="A6396" s="19">
        <v>45924</v>
      </c>
      <c r="B6396" t="s">
        <v>21</v>
      </c>
      <c r="C6396" t="s">
        <v>17</v>
      </c>
      <c r="D6396">
        <v>8</v>
      </c>
      <c r="E6396">
        <v>0</v>
      </c>
      <c r="F6396">
        <v>8</v>
      </c>
      <c r="G6396">
        <v>683</v>
      </c>
      <c r="H6396" t="s">
        <v>15</v>
      </c>
      <c r="I6396">
        <v>0</v>
      </c>
      <c r="J6396" t="s">
        <v>16</v>
      </c>
      <c r="K6396" s="20">
        <v>0</v>
      </c>
      <c r="L6396" s="20">
        <v>1</v>
      </c>
      <c r="M6396" t="str">
        <f>_xlfn.XLOOKUP(Production_Downtime_Cleaned[[#This Row],[machine_id]],Machine_master[machine_id],Machine_master[department])</f>
        <v>Machining</v>
      </c>
    </row>
    <row r="6397" spans="1:13">
      <c r="A6397" s="19">
        <v>45924</v>
      </c>
      <c r="B6397" t="s">
        <v>21</v>
      </c>
      <c r="C6397" t="s">
        <v>18</v>
      </c>
      <c r="D6397">
        <v>8</v>
      </c>
      <c r="E6397">
        <v>3.4</v>
      </c>
      <c r="F6397">
        <v>4.5999999999999996</v>
      </c>
      <c r="G6397">
        <v>395</v>
      </c>
      <c r="H6397" t="s">
        <v>29</v>
      </c>
      <c r="I6397">
        <v>12000</v>
      </c>
      <c r="J6397" t="s">
        <v>16</v>
      </c>
      <c r="K6397" s="20">
        <v>0.43</v>
      </c>
      <c r="L6397" s="20">
        <v>0.57999999999999996</v>
      </c>
      <c r="M6397" t="str">
        <f>_xlfn.XLOOKUP(Production_Downtime_Cleaned[[#This Row],[machine_id]],Machine_master[machine_id],Machine_master[department])</f>
        <v>Machining</v>
      </c>
    </row>
    <row r="6398" spans="1:13">
      <c r="A6398" s="19">
        <v>45924</v>
      </c>
      <c r="B6398" t="s">
        <v>22</v>
      </c>
      <c r="C6398" t="s">
        <v>14</v>
      </c>
      <c r="D6398">
        <v>8</v>
      </c>
      <c r="E6398">
        <v>5.0999999999999996</v>
      </c>
      <c r="F6398">
        <v>2.9</v>
      </c>
      <c r="G6398">
        <v>297</v>
      </c>
      <c r="H6398" t="s">
        <v>30</v>
      </c>
      <c r="I6398">
        <v>11000</v>
      </c>
      <c r="J6398" t="s">
        <v>16</v>
      </c>
      <c r="K6398" s="20">
        <v>0.64</v>
      </c>
      <c r="L6398" s="20">
        <v>0.36</v>
      </c>
      <c r="M6398" t="str">
        <f>_xlfn.XLOOKUP(Production_Downtime_Cleaned[[#This Row],[machine_id]],Machine_master[machine_id],Machine_master[department])</f>
        <v>Machining</v>
      </c>
    </row>
    <row r="6399" spans="1:13">
      <c r="A6399" s="19">
        <v>45924</v>
      </c>
      <c r="B6399" t="s">
        <v>22</v>
      </c>
      <c r="C6399" t="s">
        <v>17</v>
      </c>
      <c r="D6399">
        <v>8</v>
      </c>
      <c r="E6399">
        <v>0</v>
      </c>
      <c r="F6399">
        <v>8</v>
      </c>
      <c r="G6399">
        <v>726</v>
      </c>
      <c r="H6399" t="s">
        <v>15</v>
      </c>
      <c r="I6399">
        <v>0</v>
      </c>
      <c r="J6399" t="s">
        <v>16</v>
      </c>
      <c r="K6399" s="20">
        <v>0</v>
      </c>
      <c r="L6399" s="20">
        <v>1</v>
      </c>
      <c r="M6399" t="str">
        <f>_xlfn.XLOOKUP(Production_Downtime_Cleaned[[#This Row],[machine_id]],Machine_master[machine_id],Machine_master[department])</f>
        <v>Machining</v>
      </c>
    </row>
    <row r="6400" spans="1:13">
      <c r="A6400" s="19">
        <v>45924</v>
      </c>
      <c r="B6400" t="s">
        <v>22</v>
      </c>
      <c r="C6400" t="s">
        <v>18</v>
      </c>
      <c r="D6400">
        <v>8</v>
      </c>
      <c r="E6400">
        <v>6.7</v>
      </c>
      <c r="F6400">
        <v>1.3</v>
      </c>
      <c r="G6400">
        <v>130</v>
      </c>
      <c r="H6400" t="s">
        <v>27</v>
      </c>
      <c r="I6400">
        <v>11500</v>
      </c>
      <c r="J6400" t="s">
        <v>16</v>
      </c>
      <c r="K6400" s="20">
        <v>0.84</v>
      </c>
      <c r="L6400" s="20">
        <v>0.16</v>
      </c>
      <c r="M6400" t="str">
        <f>_xlfn.XLOOKUP(Production_Downtime_Cleaned[[#This Row],[machine_id]],Machine_master[machine_id],Machine_master[department])</f>
        <v>Machining</v>
      </c>
    </row>
    <row r="6401" spans="1:13">
      <c r="A6401" s="19">
        <v>45924</v>
      </c>
      <c r="B6401" t="s">
        <v>23</v>
      </c>
      <c r="C6401" t="s">
        <v>14</v>
      </c>
      <c r="D6401">
        <v>8</v>
      </c>
      <c r="E6401">
        <v>0</v>
      </c>
      <c r="F6401">
        <v>8</v>
      </c>
      <c r="G6401">
        <v>3294</v>
      </c>
      <c r="H6401" t="s">
        <v>15</v>
      </c>
      <c r="I6401">
        <v>0</v>
      </c>
      <c r="J6401" t="s">
        <v>16</v>
      </c>
      <c r="K6401" s="20">
        <v>0</v>
      </c>
      <c r="L6401" s="20">
        <v>1</v>
      </c>
      <c r="M6401" t="str">
        <f>_xlfn.XLOOKUP(Production_Downtime_Cleaned[[#This Row],[machine_id]],Machine_master[machine_id],Machine_master[department])</f>
        <v>Assembly</v>
      </c>
    </row>
    <row r="6402" spans="1:13">
      <c r="A6402" s="19">
        <v>45924</v>
      </c>
      <c r="B6402" t="s">
        <v>23</v>
      </c>
      <c r="C6402" t="s">
        <v>17</v>
      </c>
      <c r="D6402">
        <v>8</v>
      </c>
      <c r="E6402">
        <v>0</v>
      </c>
      <c r="F6402">
        <v>8</v>
      </c>
      <c r="G6402">
        <v>3332</v>
      </c>
      <c r="H6402" t="s">
        <v>15</v>
      </c>
      <c r="I6402">
        <v>0</v>
      </c>
      <c r="J6402" t="s">
        <v>16</v>
      </c>
      <c r="K6402" s="20">
        <v>0</v>
      </c>
      <c r="L6402" s="20">
        <v>1</v>
      </c>
      <c r="M6402" t="str">
        <f>_xlfn.XLOOKUP(Production_Downtime_Cleaned[[#This Row],[machine_id]],Machine_master[machine_id],Machine_master[department])</f>
        <v>Assembly</v>
      </c>
    </row>
    <row r="6403" spans="1:13">
      <c r="A6403" s="19">
        <v>45924</v>
      </c>
      <c r="B6403" t="s">
        <v>23</v>
      </c>
      <c r="C6403" t="s">
        <v>18</v>
      </c>
      <c r="D6403">
        <v>8</v>
      </c>
      <c r="E6403">
        <v>0</v>
      </c>
      <c r="F6403">
        <v>8</v>
      </c>
      <c r="G6403">
        <v>3564</v>
      </c>
      <c r="H6403" t="s">
        <v>15</v>
      </c>
      <c r="I6403">
        <v>0</v>
      </c>
      <c r="J6403" t="s">
        <v>16</v>
      </c>
      <c r="K6403" s="20">
        <v>0</v>
      </c>
      <c r="L6403" s="20">
        <v>1</v>
      </c>
      <c r="M6403" t="str">
        <f>_xlfn.XLOOKUP(Production_Downtime_Cleaned[[#This Row],[machine_id]],Machine_master[machine_id],Machine_master[department])</f>
        <v>Assembly</v>
      </c>
    </row>
    <row r="6404" spans="1:13">
      <c r="A6404" s="19">
        <v>45924</v>
      </c>
      <c r="B6404" t="s">
        <v>24</v>
      </c>
      <c r="C6404" t="s">
        <v>14</v>
      </c>
      <c r="D6404">
        <v>8</v>
      </c>
      <c r="E6404">
        <v>4.9000000000000004</v>
      </c>
      <c r="F6404">
        <v>3.1</v>
      </c>
      <c r="G6404">
        <v>1264</v>
      </c>
      <c r="H6404" t="s">
        <v>30</v>
      </c>
      <c r="I6404">
        <v>12700</v>
      </c>
      <c r="J6404" t="s">
        <v>16</v>
      </c>
      <c r="K6404" s="20">
        <v>0.61</v>
      </c>
      <c r="L6404" s="20">
        <v>0.39</v>
      </c>
      <c r="M6404" t="str">
        <f>_xlfn.XLOOKUP(Production_Downtime_Cleaned[[#This Row],[machine_id]],Machine_master[machine_id],Machine_master[department])</f>
        <v>Assembly</v>
      </c>
    </row>
    <row r="6405" spans="1:13">
      <c r="A6405" s="19">
        <v>45924</v>
      </c>
      <c r="B6405" t="s">
        <v>24</v>
      </c>
      <c r="C6405" t="s">
        <v>17</v>
      </c>
      <c r="D6405">
        <v>8</v>
      </c>
      <c r="E6405">
        <v>0</v>
      </c>
      <c r="F6405">
        <v>8</v>
      </c>
      <c r="G6405">
        <v>3127</v>
      </c>
      <c r="H6405" t="s">
        <v>15</v>
      </c>
      <c r="I6405">
        <v>0</v>
      </c>
      <c r="J6405" t="s">
        <v>16</v>
      </c>
      <c r="K6405" s="20">
        <v>0</v>
      </c>
      <c r="L6405" s="20">
        <v>1</v>
      </c>
      <c r="M6405" t="str">
        <f>_xlfn.XLOOKUP(Production_Downtime_Cleaned[[#This Row],[machine_id]],Machine_master[machine_id],Machine_master[department])</f>
        <v>Assembly</v>
      </c>
    </row>
    <row r="6406" spans="1:13">
      <c r="A6406" s="19">
        <v>45924</v>
      </c>
      <c r="B6406" t="s">
        <v>24</v>
      </c>
      <c r="C6406" t="s">
        <v>18</v>
      </c>
      <c r="D6406">
        <v>8</v>
      </c>
      <c r="E6406">
        <v>0</v>
      </c>
      <c r="F6406">
        <v>8</v>
      </c>
      <c r="G6406">
        <v>3343</v>
      </c>
      <c r="H6406" t="s">
        <v>15</v>
      </c>
      <c r="I6406">
        <v>0</v>
      </c>
      <c r="J6406" t="s">
        <v>16</v>
      </c>
      <c r="K6406" s="20">
        <v>0</v>
      </c>
      <c r="L6406" s="20">
        <v>1</v>
      </c>
      <c r="M6406" t="str">
        <f>_xlfn.XLOOKUP(Production_Downtime_Cleaned[[#This Row],[machine_id]],Machine_master[machine_id],Machine_master[department])</f>
        <v>Assembly</v>
      </c>
    </row>
    <row r="6407" spans="1:13">
      <c r="A6407" s="19">
        <v>45924</v>
      </c>
      <c r="B6407" t="s">
        <v>25</v>
      </c>
      <c r="C6407" t="s">
        <v>14</v>
      </c>
      <c r="D6407">
        <v>8</v>
      </c>
      <c r="E6407">
        <v>0</v>
      </c>
      <c r="F6407">
        <v>8</v>
      </c>
      <c r="G6407">
        <v>4077</v>
      </c>
      <c r="H6407" t="s">
        <v>15</v>
      </c>
      <c r="I6407">
        <v>0</v>
      </c>
      <c r="J6407" t="s">
        <v>16</v>
      </c>
      <c r="K6407" s="20">
        <v>0</v>
      </c>
      <c r="L6407" s="20">
        <v>1</v>
      </c>
      <c r="M6407" t="str">
        <f>_xlfn.XLOOKUP(Production_Downtime_Cleaned[[#This Row],[machine_id]],Machine_master[machine_id],Machine_master[department])</f>
        <v>Cutting</v>
      </c>
    </row>
    <row r="6408" spans="1:13">
      <c r="A6408" s="19">
        <v>45924</v>
      </c>
      <c r="B6408" t="s">
        <v>25</v>
      </c>
      <c r="C6408" t="s">
        <v>17</v>
      </c>
      <c r="D6408">
        <v>8</v>
      </c>
      <c r="E6408">
        <v>0</v>
      </c>
      <c r="F6408">
        <v>8</v>
      </c>
      <c r="G6408">
        <v>3803</v>
      </c>
      <c r="H6408" t="s">
        <v>15</v>
      </c>
      <c r="I6408">
        <v>0</v>
      </c>
      <c r="J6408" t="s">
        <v>16</v>
      </c>
      <c r="K6408" s="20">
        <v>0</v>
      </c>
      <c r="L6408" s="20">
        <v>1</v>
      </c>
      <c r="M6408" t="str">
        <f>_xlfn.XLOOKUP(Production_Downtime_Cleaned[[#This Row],[machine_id]],Machine_master[machine_id],Machine_master[department])</f>
        <v>Cutting</v>
      </c>
    </row>
    <row r="6409" spans="1:13">
      <c r="A6409" s="19">
        <v>45924</v>
      </c>
      <c r="B6409" t="s">
        <v>25</v>
      </c>
      <c r="C6409" t="s">
        <v>18</v>
      </c>
      <c r="D6409">
        <v>8</v>
      </c>
      <c r="E6409">
        <v>6.1</v>
      </c>
      <c r="F6409">
        <v>1.9</v>
      </c>
      <c r="G6409">
        <v>943</v>
      </c>
      <c r="H6409" t="s">
        <v>29</v>
      </c>
      <c r="I6409">
        <v>15000</v>
      </c>
      <c r="J6409" t="s">
        <v>16</v>
      </c>
      <c r="K6409" s="20">
        <v>0.76</v>
      </c>
      <c r="L6409" s="20">
        <v>0.24</v>
      </c>
      <c r="M6409" t="str">
        <f>_xlfn.XLOOKUP(Production_Downtime_Cleaned[[#This Row],[machine_id]],Machine_master[machine_id],Machine_master[department])</f>
        <v>Cutting</v>
      </c>
    </row>
    <row r="6410" spans="1:13">
      <c r="A6410" s="19">
        <v>45925</v>
      </c>
      <c r="B6410" t="s">
        <v>13</v>
      </c>
      <c r="C6410" t="s">
        <v>14</v>
      </c>
      <c r="D6410">
        <v>8</v>
      </c>
      <c r="E6410">
        <v>0</v>
      </c>
      <c r="F6410">
        <v>8</v>
      </c>
      <c r="G6410">
        <v>4732</v>
      </c>
      <c r="H6410" t="s">
        <v>15</v>
      </c>
      <c r="I6410">
        <v>0</v>
      </c>
      <c r="J6410" t="s">
        <v>16</v>
      </c>
      <c r="K6410" s="20">
        <v>0</v>
      </c>
      <c r="L6410" s="20">
        <v>1</v>
      </c>
      <c r="M6410" t="str">
        <f>_xlfn.XLOOKUP(Production_Downtime_Cleaned[[#This Row],[machine_id]],Machine_master[machine_id],Machine_master[department])</f>
        <v>Stamping</v>
      </c>
    </row>
    <row r="6411" spans="1:13">
      <c r="A6411" s="19">
        <v>45925</v>
      </c>
      <c r="B6411" t="s">
        <v>13</v>
      </c>
      <c r="C6411" t="s">
        <v>17</v>
      </c>
      <c r="D6411">
        <v>8</v>
      </c>
      <c r="E6411">
        <v>0</v>
      </c>
      <c r="F6411">
        <v>8</v>
      </c>
      <c r="G6411">
        <v>5152</v>
      </c>
      <c r="H6411" t="s">
        <v>15</v>
      </c>
      <c r="I6411">
        <v>0</v>
      </c>
      <c r="J6411" t="s">
        <v>16</v>
      </c>
      <c r="K6411" s="20">
        <v>0</v>
      </c>
      <c r="L6411" s="20">
        <v>1</v>
      </c>
      <c r="M6411" t="str">
        <f>_xlfn.XLOOKUP(Production_Downtime_Cleaned[[#This Row],[machine_id]],Machine_master[machine_id],Machine_master[department])</f>
        <v>Stamping</v>
      </c>
    </row>
    <row r="6412" spans="1:13">
      <c r="A6412" s="19">
        <v>45925</v>
      </c>
      <c r="B6412" t="s">
        <v>13</v>
      </c>
      <c r="C6412" t="s">
        <v>18</v>
      </c>
      <c r="D6412">
        <v>8</v>
      </c>
      <c r="E6412">
        <v>0</v>
      </c>
      <c r="F6412">
        <v>8</v>
      </c>
      <c r="G6412">
        <v>5060</v>
      </c>
      <c r="H6412" t="s">
        <v>15</v>
      </c>
      <c r="I6412">
        <v>0</v>
      </c>
      <c r="J6412" t="s">
        <v>16</v>
      </c>
      <c r="K6412" s="20">
        <v>0</v>
      </c>
      <c r="L6412" s="20">
        <v>1</v>
      </c>
      <c r="M6412" t="str">
        <f>_xlfn.XLOOKUP(Production_Downtime_Cleaned[[#This Row],[machine_id]],Machine_master[machine_id],Machine_master[department])</f>
        <v>Stamping</v>
      </c>
    </row>
    <row r="6413" spans="1:13">
      <c r="A6413" s="19">
        <v>45925</v>
      </c>
      <c r="B6413" t="s">
        <v>19</v>
      </c>
      <c r="C6413" t="s">
        <v>14</v>
      </c>
      <c r="D6413">
        <v>8</v>
      </c>
      <c r="E6413">
        <v>0</v>
      </c>
      <c r="F6413">
        <v>8</v>
      </c>
      <c r="G6413">
        <v>5538</v>
      </c>
      <c r="H6413" t="s">
        <v>15</v>
      </c>
      <c r="I6413">
        <v>0</v>
      </c>
      <c r="J6413" t="s">
        <v>16</v>
      </c>
      <c r="K6413" s="20">
        <v>0</v>
      </c>
      <c r="L6413" s="20">
        <v>1</v>
      </c>
      <c r="M6413" t="str">
        <f>_xlfn.XLOOKUP(Production_Downtime_Cleaned[[#This Row],[machine_id]],Machine_master[machine_id],Machine_master[department])</f>
        <v>Stamping</v>
      </c>
    </row>
    <row r="6414" spans="1:13">
      <c r="A6414" s="19">
        <v>45925</v>
      </c>
      <c r="B6414" t="s">
        <v>19</v>
      </c>
      <c r="C6414" t="s">
        <v>17</v>
      </c>
      <c r="D6414">
        <v>8</v>
      </c>
      <c r="E6414">
        <v>0</v>
      </c>
      <c r="F6414">
        <v>8</v>
      </c>
      <c r="G6414">
        <v>4835</v>
      </c>
      <c r="H6414" t="s">
        <v>15</v>
      </c>
      <c r="I6414">
        <v>0</v>
      </c>
      <c r="J6414" t="s">
        <v>16</v>
      </c>
      <c r="K6414" s="20">
        <v>0</v>
      </c>
      <c r="L6414" s="20">
        <v>1</v>
      </c>
      <c r="M6414" t="str">
        <f>_xlfn.XLOOKUP(Production_Downtime_Cleaned[[#This Row],[machine_id]],Machine_master[machine_id],Machine_master[department])</f>
        <v>Stamping</v>
      </c>
    </row>
    <row r="6415" spans="1:13">
      <c r="A6415" s="19">
        <v>45925</v>
      </c>
      <c r="B6415" t="s">
        <v>19</v>
      </c>
      <c r="C6415" t="s">
        <v>18</v>
      </c>
      <c r="D6415">
        <v>8</v>
      </c>
      <c r="E6415">
        <v>0</v>
      </c>
      <c r="F6415">
        <v>8</v>
      </c>
      <c r="G6415">
        <v>5576</v>
      </c>
      <c r="H6415" t="s">
        <v>15</v>
      </c>
      <c r="I6415">
        <v>0</v>
      </c>
      <c r="J6415" t="s">
        <v>16</v>
      </c>
      <c r="K6415" s="20">
        <v>0</v>
      </c>
      <c r="L6415" s="20">
        <v>1</v>
      </c>
      <c r="M6415" t="str">
        <f>_xlfn.XLOOKUP(Production_Downtime_Cleaned[[#This Row],[machine_id]],Machine_master[machine_id],Machine_master[department])</f>
        <v>Stamping</v>
      </c>
    </row>
    <row r="6416" spans="1:13">
      <c r="A6416" s="19">
        <v>45925</v>
      </c>
      <c r="B6416" t="s">
        <v>20</v>
      </c>
      <c r="C6416" t="s">
        <v>14</v>
      </c>
      <c r="D6416">
        <v>8</v>
      </c>
      <c r="E6416">
        <v>0</v>
      </c>
      <c r="F6416">
        <v>8</v>
      </c>
      <c r="G6416">
        <v>4035</v>
      </c>
      <c r="H6416" t="s">
        <v>15</v>
      </c>
      <c r="I6416">
        <v>0</v>
      </c>
      <c r="J6416" t="s">
        <v>16</v>
      </c>
      <c r="K6416" s="20">
        <v>0</v>
      </c>
      <c r="L6416" s="20">
        <v>1</v>
      </c>
      <c r="M6416" t="str">
        <f>_xlfn.XLOOKUP(Production_Downtime_Cleaned[[#This Row],[machine_id]],Machine_master[machine_id],Machine_master[department])</f>
        <v>Stamping</v>
      </c>
    </row>
    <row r="6417" spans="1:13">
      <c r="A6417" s="19">
        <v>45925</v>
      </c>
      <c r="B6417" t="s">
        <v>20</v>
      </c>
      <c r="C6417" t="s">
        <v>17</v>
      </c>
      <c r="D6417">
        <v>8</v>
      </c>
      <c r="E6417">
        <v>0</v>
      </c>
      <c r="F6417">
        <v>8</v>
      </c>
      <c r="G6417">
        <v>4374</v>
      </c>
      <c r="H6417" t="s">
        <v>15</v>
      </c>
      <c r="I6417">
        <v>0</v>
      </c>
      <c r="J6417" t="s">
        <v>16</v>
      </c>
      <c r="K6417" s="20">
        <v>0</v>
      </c>
      <c r="L6417" s="20">
        <v>1</v>
      </c>
      <c r="M6417" t="str">
        <f>_xlfn.XLOOKUP(Production_Downtime_Cleaned[[#This Row],[machine_id]],Machine_master[machine_id],Machine_master[department])</f>
        <v>Stamping</v>
      </c>
    </row>
    <row r="6418" spans="1:13">
      <c r="A6418" s="19">
        <v>45925</v>
      </c>
      <c r="B6418" t="s">
        <v>20</v>
      </c>
      <c r="C6418" t="s">
        <v>18</v>
      </c>
      <c r="D6418">
        <v>8</v>
      </c>
      <c r="E6418">
        <v>0</v>
      </c>
      <c r="F6418">
        <v>8</v>
      </c>
      <c r="G6418">
        <v>4353</v>
      </c>
      <c r="H6418" t="s">
        <v>15</v>
      </c>
      <c r="I6418">
        <v>0</v>
      </c>
      <c r="J6418" t="s">
        <v>16</v>
      </c>
      <c r="K6418" s="20">
        <v>0</v>
      </c>
      <c r="L6418" s="20">
        <v>1</v>
      </c>
      <c r="M6418" t="str">
        <f>_xlfn.XLOOKUP(Production_Downtime_Cleaned[[#This Row],[machine_id]],Machine_master[machine_id],Machine_master[department])</f>
        <v>Stamping</v>
      </c>
    </row>
    <row r="6419" spans="1:13">
      <c r="A6419" s="19">
        <v>45925</v>
      </c>
      <c r="B6419" t="s">
        <v>21</v>
      </c>
      <c r="C6419" t="s">
        <v>14</v>
      </c>
      <c r="D6419">
        <v>8</v>
      </c>
      <c r="E6419">
        <v>0</v>
      </c>
      <c r="F6419">
        <v>8</v>
      </c>
      <c r="G6419">
        <v>688</v>
      </c>
      <c r="H6419" t="s">
        <v>15</v>
      </c>
      <c r="I6419">
        <v>0</v>
      </c>
      <c r="J6419" t="s">
        <v>16</v>
      </c>
      <c r="K6419" s="20">
        <v>0</v>
      </c>
      <c r="L6419" s="20">
        <v>1</v>
      </c>
      <c r="M6419" t="str">
        <f>_xlfn.XLOOKUP(Production_Downtime_Cleaned[[#This Row],[machine_id]],Machine_master[machine_id],Machine_master[department])</f>
        <v>Machining</v>
      </c>
    </row>
    <row r="6420" spans="1:13">
      <c r="A6420" s="19">
        <v>45925</v>
      </c>
      <c r="B6420" t="s">
        <v>21</v>
      </c>
      <c r="C6420" t="s">
        <v>17</v>
      </c>
      <c r="D6420">
        <v>8</v>
      </c>
      <c r="E6420">
        <v>0</v>
      </c>
      <c r="F6420">
        <v>8</v>
      </c>
      <c r="G6420">
        <v>658</v>
      </c>
      <c r="H6420" t="s">
        <v>15</v>
      </c>
      <c r="I6420">
        <v>0</v>
      </c>
      <c r="J6420" t="s">
        <v>16</v>
      </c>
      <c r="K6420" s="20">
        <v>0</v>
      </c>
      <c r="L6420" s="20">
        <v>1</v>
      </c>
      <c r="M6420" t="str">
        <f>_xlfn.XLOOKUP(Production_Downtime_Cleaned[[#This Row],[machine_id]],Machine_master[machine_id],Machine_master[department])</f>
        <v>Machining</v>
      </c>
    </row>
    <row r="6421" spans="1:13">
      <c r="A6421" s="19">
        <v>45925</v>
      </c>
      <c r="B6421" t="s">
        <v>21</v>
      </c>
      <c r="C6421" t="s">
        <v>18</v>
      </c>
      <c r="D6421">
        <v>8</v>
      </c>
      <c r="E6421">
        <v>2.2999999999999998</v>
      </c>
      <c r="F6421">
        <v>5.7</v>
      </c>
      <c r="G6421">
        <v>485</v>
      </c>
      <c r="H6421" t="s">
        <v>26</v>
      </c>
      <c r="I6421">
        <v>2000</v>
      </c>
      <c r="J6421" t="s">
        <v>16</v>
      </c>
      <c r="K6421" s="20">
        <v>0.28999999999999998</v>
      </c>
      <c r="L6421" s="20">
        <v>0.71</v>
      </c>
      <c r="M6421" t="str">
        <f>_xlfn.XLOOKUP(Production_Downtime_Cleaned[[#This Row],[machine_id]],Machine_master[machine_id],Machine_master[department])</f>
        <v>Machining</v>
      </c>
    </row>
    <row r="6422" spans="1:13">
      <c r="A6422" s="19">
        <v>45925</v>
      </c>
      <c r="B6422" t="s">
        <v>22</v>
      </c>
      <c r="C6422" t="s">
        <v>14</v>
      </c>
      <c r="D6422">
        <v>8</v>
      </c>
      <c r="E6422">
        <v>0</v>
      </c>
      <c r="F6422">
        <v>8</v>
      </c>
      <c r="G6422">
        <v>673</v>
      </c>
      <c r="H6422" t="s">
        <v>15</v>
      </c>
      <c r="I6422">
        <v>0</v>
      </c>
      <c r="J6422" t="s">
        <v>16</v>
      </c>
      <c r="K6422" s="20">
        <v>0</v>
      </c>
      <c r="L6422" s="20">
        <v>1</v>
      </c>
      <c r="M6422" t="str">
        <f>_xlfn.XLOOKUP(Production_Downtime_Cleaned[[#This Row],[machine_id]],Machine_master[machine_id],Machine_master[department])</f>
        <v>Machining</v>
      </c>
    </row>
    <row r="6423" spans="1:13">
      <c r="A6423" s="19">
        <v>45925</v>
      </c>
      <c r="B6423" t="s">
        <v>22</v>
      </c>
      <c r="C6423" t="s">
        <v>17</v>
      </c>
      <c r="D6423">
        <v>8</v>
      </c>
      <c r="E6423">
        <v>0</v>
      </c>
      <c r="F6423">
        <v>8</v>
      </c>
      <c r="G6423">
        <v>730</v>
      </c>
      <c r="H6423" t="s">
        <v>15</v>
      </c>
      <c r="I6423">
        <v>0</v>
      </c>
      <c r="J6423" t="s">
        <v>16</v>
      </c>
      <c r="K6423" s="20">
        <v>0</v>
      </c>
      <c r="L6423" s="20">
        <v>1</v>
      </c>
      <c r="M6423" t="str">
        <f>_xlfn.XLOOKUP(Production_Downtime_Cleaned[[#This Row],[machine_id]],Machine_master[machine_id],Machine_master[department])</f>
        <v>Machining</v>
      </c>
    </row>
    <row r="6424" spans="1:13">
      <c r="A6424" s="19">
        <v>45925</v>
      </c>
      <c r="B6424" t="s">
        <v>22</v>
      </c>
      <c r="C6424" t="s">
        <v>18</v>
      </c>
      <c r="D6424">
        <v>8</v>
      </c>
      <c r="E6424">
        <v>0</v>
      </c>
      <c r="F6424">
        <v>8</v>
      </c>
      <c r="G6424">
        <v>682</v>
      </c>
      <c r="H6424" t="s">
        <v>15</v>
      </c>
      <c r="I6424">
        <v>0</v>
      </c>
      <c r="J6424" t="s">
        <v>16</v>
      </c>
      <c r="K6424" s="20">
        <v>0</v>
      </c>
      <c r="L6424" s="20">
        <v>1</v>
      </c>
      <c r="M6424" t="str">
        <f>_xlfn.XLOOKUP(Production_Downtime_Cleaned[[#This Row],[machine_id]],Machine_master[machine_id],Machine_master[department])</f>
        <v>Machining</v>
      </c>
    </row>
    <row r="6425" spans="1:13">
      <c r="A6425" s="19">
        <v>45925</v>
      </c>
      <c r="B6425" t="s">
        <v>23</v>
      </c>
      <c r="C6425" t="s">
        <v>14</v>
      </c>
      <c r="D6425">
        <v>8</v>
      </c>
      <c r="E6425">
        <v>0</v>
      </c>
      <c r="F6425">
        <v>8</v>
      </c>
      <c r="G6425">
        <v>3415</v>
      </c>
      <c r="H6425" t="s">
        <v>15</v>
      </c>
      <c r="I6425">
        <v>0</v>
      </c>
      <c r="J6425" t="s">
        <v>16</v>
      </c>
      <c r="K6425" s="20">
        <v>0</v>
      </c>
      <c r="L6425" s="20">
        <v>1</v>
      </c>
      <c r="M6425" t="str">
        <f>_xlfn.XLOOKUP(Production_Downtime_Cleaned[[#This Row],[machine_id]],Machine_master[machine_id],Machine_master[department])</f>
        <v>Assembly</v>
      </c>
    </row>
    <row r="6426" spans="1:13">
      <c r="A6426" s="19">
        <v>45925</v>
      </c>
      <c r="B6426" t="s">
        <v>23</v>
      </c>
      <c r="C6426" t="s">
        <v>17</v>
      </c>
      <c r="D6426">
        <v>8</v>
      </c>
      <c r="E6426">
        <v>0</v>
      </c>
      <c r="F6426">
        <v>8</v>
      </c>
      <c r="G6426">
        <v>3364</v>
      </c>
      <c r="H6426" t="s">
        <v>15</v>
      </c>
      <c r="I6426">
        <v>0</v>
      </c>
      <c r="J6426" t="s">
        <v>16</v>
      </c>
      <c r="K6426" s="20">
        <v>0</v>
      </c>
      <c r="L6426" s="20">
        <v>1</v>
      </c>
      <c r="M6426" t="str">
        <f>_xlfn.XLOOKUP(Production_Downtime_Cleaned[[#This Row],[machine_id]],Machine_master[machine_id],Machine_master[department])</f>
        <v>Assembly</v>
      </c>
    </row>
    <row r="6427" spans="1:13">
      <c r="A6427" s="19">
        <v>45925</v>
      </c>
      <c r="B6427" t="s">
        <v>23</v>
      </c>
      <c r="C6427" t="s">
        <v>18</v>
      </c>
      <c r="D6427">
        <v>8</v>
      </c>
      <c r="E6427">
        <v>0</v>
      </c>
      <c r="F6427">
        <v>8</v>
      </c>
      <c r="G6427">
        <v>3110</v>
      </c>
      <c r="H6427" t="s">
        <v>15</v>
      </c>
      <c r="I6427">
        <v>0</v>
      </c>
      <c r="J6427" t="s">
        <v>16</v>
      </c>
      <c r="K6427" s="20">
        <v>0</v>
      </c>
      <c r="L6427" s="20">
        <v>1</v>
      </c>
      <c r="M6427" t="str">
        <f>_xlfn.XLOOKUP(Production_Downtime_Cleaned[[#This Row],[machine_id]],Machine_master[machine_id],Machine_master[department])</f>
        <v>Assembly</v>
      </c>
    </row>
    <row r="6428" spans="1:13">
      <c r="A6428" s="19">
        <v>45925</v>
      </c>
      <c r="B6428" t="s">
        <v>24</v>
      </c>
      <c r="C6428" t="s">
        <v>14</v>
      </c>
      <c r="D6428">
        <v>8</v>
      </c>
      <c r="E6428">
        <v>0</v>
      </c>
      <c r="F6428">
        <v>8</v>
      </c>
      <c r="G6428">
        <v>2883</v>
      </c>
      <c r="H6428" t="s">
        <v>15</v>
      </c>
      <c r="I6428">
        <v>0</v>
      </c>
      <c r="J6428" t="s">
        <v>16</v>
      </c>
      <c r="K6428" s="20">
        <v>0</v>
      </c>
      <c r="L6428" s="20">
        <v>1</v>
      </c>
      <c r="M6428" t="str">
        <f>_xlfn.XLOOKUP(Production_Downtime_Cleaned[[#This Row],[machine_id]],Machine_master[machine_id],Machine_master[department])</f>
        <v>Assembly</v>
      </c>
    </row>
    <row r="6429" spans="1:13">
      <c r="A6429" s="19">
        <v>45925</v>
      </c>
      <c r="B6429" t="s">
        <v>24</v>
      </c>
      <c r="C6429" t="s">
        <v>17</v>
      </c>
      <c r="D6429">
        <v>8</v>
      </c>
      <c r="E6429">
        <v>0</v>
      </c>
      <c r="F6429">
        <v>8</v>
      </c>
      <c r="G6429">
        <v>3224</v>
      </c>
      <c r="H6429" t="s">
        <v>15</v>
      </c>
      <c r="I6429">
        <v>0</v>
      </c>
      <c r="J6429" t="s">
        <v>16</v>
      </c>
      <c r="K6429" s="20">
        <v>0</v>
      </c>
      <c r="L6429" s="20">
        <v>1</v>
      </c>
      <c r="M6429" t="str">
        <f>_xlfn.XLOOKUP(Production_Downtime_Cleaned[[#This Row],[machine_id]],Machine_master[machine_id],Machine_master[department])</f>
        <v>Assembly</v>
      </c>
    </row>
    <row r="6430" spans="1:13">
      <c r="A6430" s="19">
        <v>45925</v>
      </c>
      <c r="B6430" t="s">
        <v>24</v>
      </c>
      <c r="C6430" t="s">
        <v>18</v>
      </c>
      <c r="D6430">
        <v>8</v>
      </c>
      <c r="E6430">
        <v>0</v>
      </c>
      <c r="F6430">
        <v>8</v>
      </c>
      <c r="G6430">
        <v>3243</v>
      </c>
      <c r="H6430" t="s">
        <v>15</v>
      </c>
      <c r="I6430">
        <v>0</v>
      </c>
      <c r="J6430" t="s">
        <v>16</v>
      </c>
      <c r="K6430" s="20">
        <v>0</v>
      </c>
      <c r="L6430" s="20">
        <v>1</v>
      </c>
      <c r="M6430" t="str">
        <f>_xlfn.XLOOKUP(Production_Downtime_Cleaned[[#This Row],[machine_id]],Machine_master[machine_id],Machine_master[department])</f>
        <v>Assembly</v>
      </c>
    </row>
    <row r="6431" spans="1:13">
      <c r="A6431" s="19">
        <v>45925</v>
      </c>
      <c r="B6431" t="s">
        <v>25</v>
      </c>
      <c r="C6431" t="s">
        <v>14</v>
      </c>
      <c r="D6431">
        <v>8</v>
      </c>
      <c r="E6431">
        <v>6.2</v>
      </c>
      <c r="F6431">
        <v>1.8</v>
      </c>
      <c r="G6431">
        <v>922</v>
      </c>
      <c r="H6431" t="s">
        <v>27</v>
      </c>
      <c r="I6431">
        <v>14600</v>
      </c>
      <c r="J6431" t="s">
        <v>16</v>
      </c>
      <c r="K6431" s="20">
        <v>0.78</v>
      </c>
      <c r="L6431" s="20">
        <v>0.23</v>
      </c>
      <c r="M6431" t="str">
        <f>_xlfn.XLOOKUP(Production_Downtime_Cleaned[[#This Row],[machine_id]],Machine_master[machine_id],Machine_master[department])</f>
        <v>Cutting</v>
      </c>
    </row>
    <row r="6432" spans="1:13">
      <c r="A6432" s="19">
        <v>45925</v>
      </c>
      <c r="B6432" t="s">
        <v>25</v>
      </c>
      <c r="C6432" t="s">
        <v>17</v>
      </c>
      <c r="D6432">
        <v>8</v>
      </c>
      <c r="E6432">
        <v>4.5</v>
      </c>
      <c r="F6432">
        <v>3.5</v>
      </c>
      <c r="G6432">
        <v>1632</v>
      </c>
      <c r="H6432" t="s">
        <v>28</v>
      </c>
      <c r="I6432">
        <v>10900</v>
      </c>
      <c r="J6432" t="s">
        <v>16</v>
      </c>
      <c r="K6432" s="20">
        <v>0.56000000000000005</v>
      </c>
      <c r="L6432" s="20">
        <v>0.44</v>
      </c>
      <c r="M6432" t="str">
        <f>_xlfn.XLOOKUP(Production_Downtime_Cleaned[[#This Row],[machine_id]],Machine_master[machine_id],Machine_master[department])</f>
        <v>Cutting</v>
      </c>
    </row>
    <row r="6433" spans="1:13">
      <c r="A6433" s="19">
        <v>45925</v>
      </c>
      <c r="B6433" t="s">
        <v>25</v>
      </c>
      <c r="C6433" t="s">
        <v>18</v>
      </c>
      <c r="D6433">
        <v>8</v>
      </c>
      <c r="E6433">
        <v>3.5</v>
      </c>
      <c r="F6433">
        <v>4.5</v>
      </c>
      <c r="G6433">
        <v>2186</v>
      </c>
      <c r="H6433" t="s">
        <v>31</v>
      </c>
      <c r="I6433">
        <v>11400</v>
      </c>
      <c r="J6433" t="s">
        <v>16</v>
      </c>
      <c r="K6433" s="20">
        <v>0.44</v>
      </c>
      <c r="L6433" s="20">
        <v>0.56000000000000005</v>
      </c>
      <c r="M6433" t="str">
        <f>_xlfn.XLOOKUP(Production_Downtime_Cleaned[[#This Row],[machine_id]],Machine_master[machine_id],Machine_master[department])</f>
        <v>Cutting</v>
      </c>
    </row>
    <row r="6434" spans="1:13">
      <c r="A6434" s="19">
        <v>45926</v>
      </c>
      <c r="B6434" t="s">
        <v>13</v>
      </c>
      <c r="C6434" t="s">
        <v>14</v>
      </c>
      <c r="D6434">
        <v>8</v>
      </c>
      <c r="E6434">
        <v>0</v>
      </c>
      <c r="F6434">
        <v>8</v>
      </c>
      <c r="G6434">
        <v>4381</v>
      </c>
      <c r="H6434" t="s">
        <v>15</v>
      </c>
      <c r="I6434">
        <v>0</v>
      </c>
      <c r="J6434" t="s">
        <v>16</v>
      </c>
      <c r="K6434" s="20">
        <v>0</v>
      </c>
      <c r="L6434" s="20">
        <v>1</v>
      </c>
      <c r="M6434" t="str">
        <f>_xlfn.XLOOKUP(Production_Downtime_Cleaned[[#This Row],[machine_id]],Machine_master[machine_id],Machine_master[department])</f>
        <v>Stamping</v>
      </c>
    </row>
    <row r="6435" spans="1:13">
      <c r="A6435" s="19">
        <v>45926</v>
      </c>
      <c r="B6435" t="s">
        <v>13</v>
      </c>
      <c r="C6435" t="s">
        <v>17</v>
      </c>
      <c r="D6435">
        <v>8</v>
      </c>
      <c r="E6435">
        <v>0</v>
      </c>
      <c r="F6435">
        <v>8</v>
      </c>
      <c r="G6435">
        <v>4520</v>
      </c>
      <c r="H6435" t="s">
        <v>15</v>
      </c>
      <c r="I6435">
        <v>0</v>
      </c>
      <c r="J6435" t="s">
        <v>16</v>
      </c>
      <c r="K6435" s="20">
        <v>0</v>
      </c>
      <c r="L6435" s="20">
        <v>1</v>
      </c>
      <c r="M6435" t="str">
        <f>_xlfn.XLOOKUP(Production_Downtime_Cleaned[[#This Row],[machine_id]],Machine_master[machine_id],Machine_master[department])</f>
        <v>Stamping</v>
      </c>
    </row>
    <row r="6436" spans="1:13">
      <c r="A6436" s="19">
        <v>45926</v>
      </c>
      <c r="B6436" t="s">
        <v>13</v>
      </c>
      <c r="C6436" t="s">
        <v>18</v>
      </c>
      <c r="D6436">
        <v>8</v>
      </c>
      <c r="E6436">
        <v>0</v>
      </c>
      <c r="F6436">
        <v>8</v>
      </c>
      <c r="G6436">
        <v>5121</v>
      </c>
      <c r="H6436" t="s">
        <v>15</v>
      </c>
      <c r="I6436">
        <v>0</v>
      </c>
      <c r="J6436" t="s">
        <v>16</v>
      </c>
      <c r="K6436" s="20">
        <v>0</v>
      </c>
      <c r="L6436" s="20">
        <v>1</v>
      </c>
      <c r="M6436" t="str">
        <f>_xlfn.XLOOKUP(Production_Downtime_Cleaned[[#This Row],[machine_id]],Machine_master[machine_id],Machine_master[department])</f>
        <v>Stamping</v>
      </c>
    </row>
    <row r="6437" spans="1:13">
      <c r="A6437" s="19">
        <v>45926</v>
      </c>
      <c r="B6437" t="s">
        <v>19</v>
      </c>
      <c r="C6437" t="s">
        <v>14</v>
      </c>
      <c r="D6437">
        <v>8</v>
      </c>
      <c r="E6437">
        <v>2</v>
      </c>
      <c r="F6437">
        <v>6</v>
      </c>
      <c r="G6437">
        <v>3984</v>
      </c>
      <c r="H6437" t="s">
        <v>29</v>
      </c>
      <c r="I6437">
        <v>13600</v>
      </c>
      <c r="J6437" t="s">
        <v>16</v>
      </c>
      <c r="K6437" s="20">
        <v>0.25</v>
      </c>
      <c r="L6437" s="20">
        <v>0.75</v>
      </c>
      <c r="M6437" t="str">
        <f>_xlfn.XLOOKUP(Production_Downtime_Cleaned[[#This Row],[machine_id]],Machine_master[machine_id],Machine_master[department])</f>
        <v>Stamping</v>
      </c>
    </row>
    <row r="6438" spans="1:13">
      <c r="A6438" s="19">
        <v>45926</v>
      </c>
      <c r="B6438" t="s">
        <v>19</v>
      </c>
      <c r="C6438" t="s">
        <v>17</v>
      </c>
      <c r="D6438">
        <v>8</v>
      </c>
      <c r="E6438">
        <v>0</v>
      </c>
      <c r="F6438">
        <v>8</v>
      </c>
      <c r="G6438">
        <v>5545</v>
      </c>
      <c r="H6438" t="s">
        <v>15</v>
      </c>
      <c r="I6438">
        <v>0</v>
      </c>
      <c r="J6438" t="s">
        <v>16</v>
      </c>
      <c r="K6438" s="20">
        <v>0</v>
      </c>
      <c r="L6438" s="20">
        <v>1</v>
      </c>
      <c r="M6438" t="str">
        <f>_xlfn.XLOOKUP(Production_Downtime_Cleaned[[#This Row],[machine_id]],Machine_master[machine_id],Machine_master[department])</f>
        <v>Stamping</v>
      </c>
    </row>
    <row r="6439" spans="1:13">
      <c r="A6439" s="19">
        <v>45926</v>
      </c>
      <c r="B6439" t="s">
        <v>19</v>
      </c>
      <c r="C6439" t="s">
        <v>18</v>
      </c>
      <c r="D6439">
        <v>8</v>
      </c>
      <c r="E6439">
        <v>0</v>
      </c>
      <c r="F6439">
        <v>8</v>
      </c>
      <c r="G6439">
        <v>4909</v>
      </c>
      <c r="H6439" t="s">
        <v>15</v>
      </c>
      <c r="I6439">
        <v>0</v>
      </c>
      <c r="J6439" t="s">
        <v>16</v>
      </c>
      <c r="K6439" s="20">
        <v>0</v>
      </c>
      <c r="L6439" s="20">
        <v>1</v>
      </c>
      <c r="M6439" t="str">
        <f>_xlfn.XLOOKUP(Production_Downtime_Cleaned[[#This Row],[machine_id]],Machine_master[machine_id],Machine_master[department])</f>
        <v>Stamping</v>
      </c>
    </row>
    <row r="6440" spans="1:13">
      <c r="A6440" s="19">
        <v>45926</v>
      </c>
      <c r="B6440" t="s">
        <v>20</v>
      </c>
      <c r="C6440" t="s">
        <v>14</v>
      </c>
      <c r="D6440">
        <v>8</v>
      </c>
      <c r="E6440">
        <v>0</v>
      </c>
      <c r="F6440">
        <v>8</v>
      </c>
      <c r="G6440">
        <v>5036</v>
      </c>
      <c r="H6440" t="s">
        <v>15</v>
      </c>
      <c r="I6440">
        <v>0</v>
      </c>
      <c r="J6440" t="s">
        <v>16</v>
      </c>
      <c r="K6440" s="20">
        <v>0</v>
      </c>
      <c r="L6440" s="20">
        <v>1</v>
      </c>
      <c r="M6440" t="str">
        <f>_xlfn.XLOOKUP(Production_Downtime_Cleaned[[#This Row],[machine_id]],Machine_master[machine_id],Machine_master[department])</f>
        <v>Stamping</v>
      </c>
    </row>
    <row r="6441" spans="1:13">
      <c r="A6441" s="19">
        <v>45926</v>
      </c>
      <c r="B6441" t="s">
        <v>20</v>
      </c>
      <c r="C6441" t="s">
        <v>17</v>
      </c>
      <c r="D6441">
        <v>8</v>
      </c>
      <c r="E6441">
        <v>0</v>
      </c>
      <c r="F6441">
        <v>8</v>
      </c>
      <c r="G6441">
        <v>4413</v>
      </c>
      <c r="H6441" t="s">
        <v>15</v>
      </c>
      <c r="I6441">
        <v>0</v>
      </c>
      <c r="J6441" t="s">
        <v>16</v>
      </c>
      <c r="K6441" s="20">
        <v>0</v>
      </c>
      <c r="L6441" s="20">
        <v>1</v>
      </c>
      <c r="M6441" t="str">
        <f>_xlfn.XLOOKUP(Production_Downtime_Cleaned[[#This Row],[machine_id]],Machine_master[machine_id],Machine_master[department])</f>
        <v>Stamping</v>
      </c>
    </row>
    <row r="6442" spans="1:13">
      <c r="A6442" s="19">
        <v>45926</v>
      </c>
      <c r="B6442" t="s">
        <v>20</v>
      </c>
      <c r="C6442" t="s">
        <v>18</v>
      </c>
      <c r="D6442">
        <v>8</v>
      </c>
      <c r="E6442">
        <v>0</v>
      </c>
      <c r="F6442">
        <v>8</v>
      </c>
      <c r="G6442">
        <v>4986</v>
      </c>
      <c r="H6442" t="s">
        <v>15</v>
      </c>
      <c r="I6442">
        <v>0</v>
      </c>
      <c r="J6442" t="s">
        <v>16</v>
      </c>
      <c r="K6442" s="20">
        <v>0</v>
      </c>
      <c r="L6442" s="20">
        <v>1</v>
      </c>
      <c r="M6442" t="str">
        <f>_xlfn.XLOOKUP(Production_Downtime_Cleaned[[#This Row],[machine_id]],Machine_master[machine_id],Machine_master[department])</f>
        <v>Stamping</v>
      </c>
    </row>
    <row r="6443" spans="1:13">
      <c r="A6443" s="19">
        <v>45926</v>
      </c>
      <c r="B6443" t="s">
        <v>21</v>
      </c>
      <c r="C6443" t="s">
        <v>14</v>
      </c>
      <c r="D6443">
        <v>8</v>
      </c>
      <c r="E6443">
        <v>3.3</v>
      </c>
      <c r="F6443">
        <v>4.7</v>
      </c>
      <c r="G6443">
        <v>419</v>
      </c>
      <c r="H6443" t="s">
        <v>29</v>
      </c>
      <c r="I6443">
        <v>4000</v>
      </c>
      <c r="J6443" t="s">
        <v>16</v>
      </c>
      <c r="K6443" s="20">
        <v>0.41</v>
      </c>
      <c r="L6443" s="20">
        <v>0.59</v>
      </c>
      <c r="M6443" t="str">
        <f>_xlfn.XLOOKUP(Production_Downtime_Cleaned[[#This Row],[machine_id]],Machine_master[machine_id],Machine_master[department])</f>
        <v>Machining</v>
      </c>
    </row>
    <row r="6444" spans="1:13">
      <c r="A6444" s="19">
        <v>45926</v>
      </c>
      <c r="B6444" t="s">
        <v>21</v>
      </c>
      <c r="C6444" t="s">
        <v>17</v>
      </c>
      <c r="D6444">
        <v>8</v>
      </c>
      <c r="E6444">
        <v>0</v>
      </c>
      <c r="F6444">
        <v>8</v>
      </c>
      <c r="G6444">
        <v>749</v>
      </c>
      <c r="H6444" t="s">
        <v>15</v>
      </c>
      <c r="I6444">
        <v>0</v>
      </c>
      <c r="J6444" t="s">
        <v>16</v>
      </c>
      <c r="K6444" s="20">
        <v>0</v>
      </c>
      <c r="L6444" s="20">
        <v>1</v>
      </c>
      <c r="M6444" t="str">
        <f>_xlfn.XLOOKUP(Production_Downtime_Cleaned[[#This Row],[machine_id]],Machine_master[machine_id],Machine_master[department])</f>
        <v>Machining</v>
      </c>
    </row>
    <row r="6445" spans="1:13">
      <c r="A6445" s="19">
        <v>45926</v>
      </c>
      <c r="B6445" t="s">
        <v>21</v>
      </c>
      <c r="C6445" t="s">
        <v>18</v>
      </c>
      <c r="D6445">
        <v>8</v>
      </c>
      <c r="E6445">
        <v>0</v>
      </c>
      <c r="F6445">
        <v>8</v>
      </c>
      <c r="G6445">
        <v>657</v>
      </c>
      <c r="H6445" t="s">
        <v>15</v>
      </c>
      <c r="I6445">
        <v>0</v>
      </c>
      <c r="J6445" t="s">
        <v>16</v>
      </c>
      <c r="K6445" s="20">
        <v>0</v>
      </c>
      <c r="L6445" s="20">
        <v>1</v>
      </c>
      <c r="M6445" t="str">
        <f>_xlfn.XLOOKUP(Production_Downtime_Cleaned[[#This Row],[machine_id]],Machine_master[machine_id],Machine_master[department])</f>
        <v>Machining</v>
      </c>
    </row>
    <row r="6446" spans="1:13">
      <c r="A6446" s="19">
        <v>45926</v>
      </c>
      <c r="B6446" t="s">
        <v>22</v>
      </c>
      <c r="C6446" t="s">
        <v>14</v>
      </c>
      <c r="D6446">
        <v>8</v>
      </c>
      <c r="E6446">
        <v>0</v>
      </c>
      <c r="F6446">
        <v>8</v>
      </c>
      <c r="G6446">
        <v>749</v>
      </c>
      <c r="H6446" t="s">
        <v>15</v>
      </c>
      <c r="I6446">
        <v>0</v>
      </c>
      <c r="J6446" t="s">
        <v>16</v>
      </c>
      <c r="K6446" s="20">
        <v>0</v>
      </c>
      <c r="L6446" s="20">
        <v>1</v>
      </c>
      <c r="M6446" t="str">
        <f>_xlfn.XLOOKUP(Production_Downtime_Cleaned[[#This Row],[machine_id]],Machine_master[machine_id],Machine_master[department])</f>
        <v>Machining</v>
      </c>
    </row>
    <row r="6447" spans="1:13">
      <c r="A6447" s="19">
        <v>45926</v>
      </c>
      <c r="B6447" t="s">
        <v>22</v>
      </c>
      <c r="C6447" t="s">
        <v>17</v>
      </c>
      <c r="D6447">
        <v>8</v>
      </c>
      <c r="E6447">
        <v>5.8</v>
      </c>
      <c r="F6447">
        <v>2.2000000000000002</v>
      </c>
      <c r="G6447">
        <v>211</v>
      </c>
      <c r="H6447" t="s">
        <v>28</v>
      </c>
      <c r="I6447">
        <v>12100</v>
      </c>
      <c r="J6447" t="s">
        <v>16</v>
      </c>
      <c r="K6447" s="20">
        <v>0.73</v>
      </c>
      <c r="L6447" s="20">
        <v>0.28000000000000003</v>
      </c>
      <c r="M6447" t="str">
        <f>_xlfn.XLOOKUP(Production_Downtime_Cleaned[[#This Row],[machine_id]],Machine_master[machine_id],Machine_master[department])</f>
        <v>Machining</v>
      </c>
    </row>
    <row r="6448" spans="1:13">
      <c r="A6448" s="19">
        <v>45926</v>
      </c>
      <c r="B6448" t="s">
        <v>22</v>
      </c>
      <c r="C6448" t="s">
        <v>18</v>
      </c>
      <c r="D6448">
        <v>8</v>
      </c>
      <c r="E6448">
        <v>0</v>
      </c>
      <c r="F6448">
        <v>8</v>
      </c>
      <c r="G6448">
        <v>733</v>
      </c>
      <c r="H6448" t="s">
        <v>15</v>
      </c>
      <c r="I6448">
        <v>0</v>
      </c>
      <c r="J6448" t="s">
        <v>16</v>
      </c>
      <c r="K6448" s="20">
        <v>0</v>
      </c>
      <c r="L6448" s="20">
        <v>1</v>
      </c>
      <c r="M6448" t="str">
        <f>_xlfn.XLOOKUP(Production_Downtime_Cleaned[[#This Row],[machine_id]],Machine_master[machine_id],Machine_master[department])</f>
        <v>Machining</v>
      </c>
    </row>
    <row r="6449" spans="1:13">
      <c r="A6449" s="19">
        <v>45926</v>
      </c>
      <c r="B6449" t="s">
        <v>23</v>
      </c>
      <c r="C6449" t="s">
        <v>14</v>
      </c>
      <c r="D6449">
        <v>8</v>
      </c>
      <c r="E6449">
        <v>0</v>
      </c>
      <c r="F6449">
        <v>8</v>
      </c>
      <c r="G6449">
        <v>3352</v>
      </c>
      <c r="H6449" t="s">
        <v>15</v>
      </c>
      <c r="I6449">
        <v>0</v>
      </c>
      <c r="J6449" t="s">
        <v>16</v>
      </c>
      <c r="K6449" s="20">
        <v>0</v>
      </c>
      <c r="L6449" s="20">
        <v>1</v>
      </c>
      <c r="M6449" t="str">
        <f>_xlfn.XLOOKUP(Production_Downtime_Cleaned[[#This Row],[machine_id]],Machine_master[machine_id],Machine_master[department])</f>
        <v>Assembly</v>
      </c>
    </row>
    <row r="6450" spans="1:13">
      <c r="A6450" s="19">
        <v>45926</v>
      </c>
      <c r="B6450" t="s">
        <v>23</v>
      </c>
      <c r="C6450" t="s">
        <v>17</v>
      </c>
      <c r="D6450">
        <v>8</v>
      </c>
      <c r="E6450">
        <v>0</v>
      </c>
      <c r="F6450">
        <v>8</v>
      </c>
      <c r="G6450">
        <v>3567</v>
      </c>
      <c r="H6450" t="s">
        <v>15</v>
      </c>
      <c r="I6450">
        <v>0</v>
      </c>
      <c r="J6450" t="s">
        <v>16</v>
      </c>
      <c r="K6450" s="20">
        <v>0</v>
      </c>
      <c r="L6450" s="20">
        <v>1</v>
      </c>
      <c r="M6450" t="str">
        <f>_xlfn.XLOOKUP(Production_Downtime_Cleaned[[#This Row],[machine_id]],Machine_master[machine_id],Machine_master[department])</f>
        <v>Assembly</v>
      </c>
    </row>
    <row r="6451" spans="1:13">
      <c r="A6451" s="19">
        <v>45926</v>
      </c>
      <c r="B6451" t="s">
        <v>23</v>
      </c>
      <c r="C6451" t="s">
        <v>18</v>
      </c>
      <c r="D6451">
        <v>8</v>
      </c>
      <c r="E6451">
        <v>1.7</v>
      </c>
      <c r="F6451">
        <v>6.3</v>
      </c>
      <c r="G6451">
        <v>2471</v>
      </c>
      <c r="H6451" t="s">
        <v>26</v>
      </c>
      <c r="I6451">
        <v>2900</v>
      </c>
      <c r="J6451" t="s">
        <v>16</v>
      </c>
      <c r="K6451" s="20">
        <v>0.21</v>
      </c>
      <c r="L6451" s="20">
        <v>0.79</v>
      </c>
      <c r="M6451" t="str">
        <f>_xlfn.XLOOKUP(Production_Downtime_Cleaned[[#This Row],[machine_id]],Machine_master[machine_id],Machine_master[department])</f>
        <v>Assembly</v>
      </c>
    </row>
    <row r="6452" spans="1:13">
      <c r="A6452" s="19">
        <v>45926</v>
      </c>
      <c r="B6452" t="s">
        <v>24</v>
      </c>
      <c r="C6452" t="s">
        <v>14</v>
      </c>
      <c r="D6452">
        <v>8</v>
      </c>
      <c r="E6452">
        <v>6.4</v>
      </c>
      <c r="F6452">
        <v>1.6</v>
      </c>
      <c r="G6452">
        <v>609</v>
      </c>
      <c r="H6452" t="s">
        <v>29</v>
      </c>
      <c r="I6452">
        <v>10500</v>
      </c>
      <c r="J6452" t="s">
        <v>16</v>
      </c>
      <c r="K6452" s="20">
        <v>0.8</v>
      </c>
      <c r="L6452" s="20">
        <v>0.2</v>
      </c>
      <c r="M6452" t="str">
        <f>_xlfn.XLOOKUP(Production_Downtime_Cleaned[[#This Row],[machine_id]],Machine_master[machine_id],Machine_master[department])</f>
        <v>Assembly</v>
      </c>
    </row>
    <row r="6453" spans="1:13">
      <c r="A6453" s="19">
        <v>45926</v>
      </c>
      <c r="B6453" t="s">
        <v>24</v>
      </c>
      <c r="C6453" t="s">
        <v>17</v>
      </c>
      <c r="D6453">
        <v>8</v>
      </c>
      <c r="E6453">
        <v>0</v>
      </c>
      <c r="F6453">
        <v>8</v>
      </c>
      <c r="G6453">
        <v>2923</v>
      </c>
      <c r="H6453" t="s">
        <v>15</v>
      </c>
      <c r="I6453">
        <v>0</v>
      </c>
      <c r="J6453" t="s">
        <v>16</v>
      </c>
      <c r="K6453" s="20">
        <v>0</v>
      </c>
      <c r="L6453" s="20">
        <v>1</v>
      </c>
      <c r="M6453" t="str">
        <f>_xlfn.XLOOKUP(Production_Downtime_Cleaned[[#This Row],[machine_id]],Machine_master[machine_id],Machine_master[department])</f>
        <v>Assembly</v>
      </c>
    </row>
    <row r="6454" spans="1:13">
      <c r="A6454" s="19">
        <v>45926</v>
      </c>
      <c r="B6454" t="s">
        <v>24</v>
      </c>
      <c r="C6454" t="s">
        <v>18</v>
      </c>
      <c r="D6454">
        <v>8</v>
      </c>
      <c r="E6454">
        <v>1.2</v>
      </c>
      <c r="F6454">
        <v>6.8</v>
      </c>
      <c r="G6454">
        <v>2619</v>
      </c>
      <c r="H6454" t="s">
        <v>30</v>
      </c>
      <c r="I6454">
        <v>2700</v>
      </c>
      <c r="J6454" t="s">
        <v>16</v>
      </c>
      <c r="K6454" s="20">
        <v>0.15</v>
      </c>
      <c r="L6454" s="20">
        <v>0.85</v>
      </c>
      <c r="M6454" t="str">
        <f>_xlfn.XLOOKUP(Production_Downtime_Cleaned[[#This Row],[machine_id]],Machine_master[machine_id],Machine_master[department])</f>
        <v>Assembly</v>
      </c>
    </row>
    <row r="6455" spans="1:13">
      <c r="A6455" s="19">
        <v>45926</v>
      </c>
      <c r="B6455" t="s">
        <v>25</v>
      </c>
      <c r="C6455" t="s">
        <v>14</v>
      </c>
      <c r="D6455">
        <v>8</v>
      </c>
      <c r="E6455">
        <v>1.6</v>
      </c>
      <c r="F6455">
        <v>6.4</v>
      </c>
      <c r="G6455">
        <v>3134</v>
      </c>
      <c r="H6455" t="s">
        <v>28</v>
      </c>
      <c r="I6455">
        <v>13900</v>
      </c>
      <c r="J6455" t="s">
        <v>16</v>
      </c>
      <c r="K6455" s="20">
        <v>0.2</v>
      </c>
      <c r="L6455" s="20">
        <v>0.8</v>
      </c>
      <c r="M6455" t="str">
        <f>_xlfn.XLOOKUP(Production_Downtime_Cleaned[[#This Row],[machine_id]],Machine_master[machine_id],Machine_master[department])</f>
        <v>Cutting</v>
      </c>
    </row>
    <row r="6456" spans="1:13">
      <c r="A6456" s="19">
        <v>45926</v>
      </c>
      <c r="B6456" t="s">
        <v>25</v>
      </c>
      <c r="C6456" t="s">
        <v>17</v>
      </c>
      <c r="D6456">
        <v>8</v>
      </c>
      <c r="E6456">
        <v>0</v>
      </c>
      <c r="F6456">
        <v>8</v>
      </c>
      <c r="G6456">
        <v>3730</v>
      </c>
      <c r="H6456" t="s">
        <v>15</v>
      </c>
      <c r="I6456">
        <v>0</v>
      </c>
      <c r="J6456" t="s">
        <v>16</v>
      </c>
      <c r="K6456" s="20">
        <v>0</v>
      </c>
      <c r="L6456" s="20">
        <v>1</v>
      </c>
      <c r="M6456" t="str">
        <f>_xlfn.XLOOKUP(Production_Downtime_Cleaned[[#This Row],[machine_id]],Machine_master[machine_id],Machine_master[department])</f>
        <v>Cutting</v>
      </c>
    </row>
    <row r="6457" spans="1:13">
      <c r="A6457" s="19">
        <v>45926</v>
      </c>
      <c r="B6457" t="s">
        <v>25</v>
      </c>
      <c r="C6457" t="s">
        <v>18</v>
      </c>
      <c r="D6457">
        <v>8</v>
      </c>
      <c r="E6457">
        <v>0</v>
      </c>
      <c r="F6457">
        <v>8</v>
      </c>
      <c r="G6457">
        <v>4167</v>
      </c>
      <c r="H6457" t="s">
        <v>15</v>
      </c>
      <c r="I6457">
        <v>0</v>
      </c>
      <c r="J6457" t="s">
        <v>16</v>
      </c>
      <c r="K6457" s="20">
        <v>0</v>
      </c>
      <c r="L6457" s="20">
        <v>1</v>
      </c>
      <c r="M6457" t="str">
        <f>_xlfn.XLOOKUP(Production_Downtime_Cleaned[[#This Row],[machine_id]],Machine_master[machine_id],Machine_master[department])</f>
        <v>Cutting</v>
      </c>
    </row>
    <row r="6458" spans="1:13">
      <c r="A6458" s="19">
        <v>45927</v>
      </c>
      <c r="B6458" t="s">
        <v>13</v>
      </c>
      <c r="C6458" t="s">
        <v>14</v>
      </c>
      <c r="D6458">
        <v>8</v>
      </c>
      <c r="E6458">
        <v>0</v>
      </c>
      <c r="F6458">
        <v>8</v>
      </c>
      <c r="G6458">
        <v>5408</v>
      </c>
      <c r="H6458" t="s">
        <v>15</v>
      </c>
      <c r="I6458">
        <v>0</v>
      </c>
      <c r="J6458" t="s">
        <v>16</v>
      </c>
      <c r="K6458" s="20">
        <v>0</v>
      </c>
      <c r="L6458" s="20">
        <v>1</v>
      </c>
      <c r="M6458" t="str">
        <f>_xlfn.XLOOKUP(Production_Downtime_Cleaned[[#This Row],[machine_id]],Machine_master[machine_id],Machine_master[department])</f>
        <v>Stamping</v>
      </c>
    </row>
    <row r="6459" spans="1:13">
      <c r="A6459" s="19">
        <v>45927</v>
      </c>
      <c r="B6459" t="s">
        <v>13</v>
      </c>
      <c r="C6459" t="s">
        <v>17</v>
      </c>
      <c r="D6459">
        <v>8</v>
      </c>
      <c r="E6459">
        <v>4.9000000000000004</v>
      </c>
      <c r="F6459">
        <v>3.1</v>
      </c>
      <c r="G6459">
        <v>1961</v>
      </c>
      <c r="H6459" t="s">
        <v>28</v>
      </c>
      <c r="I6459">
        <v>7700</v>
      </c>
      <c r="J6459" t="s">
        <v>16</v>
      </c>
      <c r="K6459" s="20">
        <v>0.61</v>
      </c>
      <c r="L6459" s="20">
        <v>0.39</v>
      </c>
      <c r="M6459" t="str">
        <f>_xlfn.XLOOKUP(Production_Downtime_Cleaned[[#This Row],[machine_id]],Machine_master[machine_id],Machine_master[department])</f>
        <v>Stamping</v>
      </c>
    </row>
    <row r="6460" spans="1:13">
      <c r="A6460" s="19">
        <v>45927</v>
      </c>
      <c r="B6460" t="s">
        <v>13</v>
      </c>
      <c r="C6460" t="s">
        <v>18</v>
      </c>
      <c r="D6460">
        <v>8</v>
      </c>
      <c r="E6460">
        <v>4.5</v>
      </c>
      <c r="F6460">
        <v>3.5</v>
      </c>
      <c r="G6460">
        <v>2156</v>
      </c>
      <c r="H6460" t="s">
        <v>29</v>
      </c>
      <c r="I6460">
        <v>9300</v>
      </c>
      <c r="J6460" t="s">
        <v>16</v>
      </c>
      <c r="K6460" s="20">
        <v>0.56000000000000005</v>
      </c>
      <c r="L6460" s="20">
        <v>0.44</v>
      </c>
      <c r="M6460" t="str">
        <f>_xlfn.XLOOKUP(Production_Downtime_Cleaned[[#This Row],[machine_id]],Machine_master[machine_id],Machine_master[department])</f>
        <v>Stamping</v>
      </c>
    </row>
    <row r="6461" spans="1:13">
      <c r="A6461" s="19">
        <v>45927</v>
      </c>
      <c r="B6461" t="s">
        <v>19</v>
      </c>
      <c r="C6461" t="s">
        <v>14</v>
      </c>
      <c r="D6461">
        <v>8</v>
      </c>
      <c r="E6461">
        <v>4.0999999999999996</v>
      </c>
      <c r="F6461">
        <v>3.9</v>
      </c>
      <c r="G6461">
        <v>2494</v>
      </c>
      <c r="H6461" t="s">
        <v>28</v>
      </c>
      <c r="I6461">
        <v>12200</v>
      </c>
      <c r="J6461" t="s">
        <v>16</v>
      </c>
      <c r="K6461" s="20">
        <v>0.51</v>
      </c>
      <c r="L6461" s="20">
        <v>0.49</v>
      </c>
      <c r="M6461" t="str">
        <f>_xlfn.XLOOKUP(Production_Downtime_Cleaned[[#This Row],[machine_id]],Machine_master[machine_id],Machine_master[department])</f>
        <v>Stamping</v>
      </c>
    </row>
    <row r="6462" spans="1:13">
      <c r="A6462" s="19">
        <v>45927</v>
      </c>
      <c r="B6462" t="s">
        <v>19</v>
      </c>
      <c r="C6462" t="s">
        <v>17</v>
      </c>
      <c r="D6462">
        <v>8</v>
      </c>
      <c r="E6462">
        <v>0</v>
      </c>
      <c r="F6462">
        <v>8</v>
      </c>
      <c r="G6462">
        <v>5753</v>
      </c>
      <c r="H6462" t="s">
        <v>15</v>
      </c>
      <c r="I6462">
        <v>0</v>
      </c>
      <c r="J6462" t="s">
        <v>16</v>
      </c>
      <c r="K6462" s="20">
        <v>0</v>
      </c>
      <c r="L6462" s="20">
        <v>1</v>
      </c>
      <c r="M6462" t="str">
        <f>_xlfn.XLOOKUP(Production_Downtime_Cleaned[[#This Row],[machine_id]],Machine_master[machine_id],Machine_master[department])</f>
        <v>Stamping</v>
      </c>
    </row>
    <row r="6463" spans="1:13">
      <c r="A6463" s="19">
        <v>45927</v>
      </c>
      <c r="B6463" t="s">
        <v>19</v>
      </c>
      <c r="C6463" t="s">
        <v>18</v>
      </c>
      <c r="D6463">
        <v>8</v>
      </c>
      <c r="E6463">
        <v>0</v>
      </c>
      <c r="F6463">
        <v>8</v>
      </c>
      <c r="G6463">
        <v>5415</v>
      </c>
      <c r="H6463" t="s">
        <v>15</v>
      </c>
      <c r="I6463">
        <v>0</v>
      </c>
      <c r="J6463" t="s">
        <v>16</v>
      </c>
      <c r="K6463" s="20">
        <v>0</v>
      </c>
      <c r="L6463" s="20">
        <v>1</v>
      </c>
      <c r="M6463" t="str">
        <f>_xlfn.XLOOKUP(Production_Downtime_Cleaned[[#This Row],[machine_id]],Machine_master[machine_id],Machine_master[department])</f>
        <v>Stamping</v>
      </c>
    </row>
    <row r="6464" spans="1:13">
      <c r="A6464" s="19">
        <v>45927</v>
      </c>
      <c r="B6464" t="s">
        <v>20</v>
      </c>
      <c r="C6464" t="s">
        <v>14</v>
      </c>
      <c r="D6464">
        <v>8</v>
      </c>
      <c r="E6464">
        <v>0</v>
      </c>
      <c r="F6464">
        <v>8</v>
      </c>
      <c r="G6464">
        <v>4379</v>
      </c>
      <c r="H6464" t="s">
        <v>15</v>
      </c>
      <c r="I6464">
        <v>0</v>
      </c>
      <c r="J6464" t="s">
        <v>16</v>
      </c>
      <c r="K6464" s="20">
        <v>0</v>
      </c>
      <c r="L6464" s="20">
        <v>1</v>
      </c>
      <c r="M6464" t="str">
        <f>_xlfn.XLOOKUP(Production_Downtime_Cleaned[[#This Row],[machine_id]],Machine_master[machine_id],Machine_master[department])</f>
        <v>Stamping</v>
      </c>
    </row>
    <row r="6465" spans="1:13">
      <c r="A6465" s="19">
        <v>45927</v>
      </c>
      <c r="B6465" t="s">
        <v>20</v>
      </c>
      <c r="C6465" t="s">
        <v>17</v>
      </c>
      <c r="D6465">
        <v>8</v>
      </c>
      <c r="E6465">
        <v>0</v>
      </c>
      <c r="F6465">
        <v>8</v>
      </c>
      <c r="G6465">
        <v>5038</v>
      </c>
      <c r="H6465" t="s">
        <v>15</v>
      </c>
      <c r="I6465">
        <v>0</v>
      </c>
      <c r="J6465" t="s">
        <v>16</v>
      </c>
      <c r="K6465" s="20">
        <v>0</v>
      </c>
      <c r="L6465" s="20">
        <v>1</v>
      </c>
      <c r="M6465" t="str">
        <f>_xlfn.XLOOKUP(Production_Downtime_Cleaned[[#This Row],[machine_id]],Machine_master[machine_id],Machine_master[department])</f>
        <v>Stamping</v>
      </c>
    </row>
    <row r="6466" spans="1:13">
      <c r="A6466" s="19">
        <v>45927</v>
      </c>
      <c r="B6466" t="s">
        <v>20</v>
      </c>
      <c r="C6466" t="s">
        <v>18</v>
      </c>
      <c r="D6466">
        <v>8</v>
      </c>
      <c r="E6466">
        <v>6</v>
      </c>
      <c r="F6466">
        <v>2</v>
      </c>
      <c r="G6466">
        <v>1156</v>
      </c>
      <c r="H6466" t="s">
        <v>30</v>
      </c>
      <c r="I6466">
        <v>11500</v>
      </c>
      <c r="J6466" t="s">
        <v>16</v>
      </c>
      <c r="K6466" s="20">
        <v>0.75</v>
      </c>
      <c r="L6466" s="20">
        <v>0.25</v>
      </c>
      <c r="M6466" t="str">
        <f>_xlfn.XLOOKUP(Production_Downtime_Cleaned[[#This Row],[machine_id]],Machine_master[machine_id],Machine_master[department])</f>
        <v>Stamping</v>
      </c>
    </row>
    <row r="6467" spans="1:13">
      <c r="A6467" s="19">
        <v>45927</v>
      </c>
      <c r="B6467" t="s">
        <v>21</v>
      </c>
      <c r="C6467" t="s">
        <v>14</v>
      </c>
      <c r="D6467">
        <v>8</v>
      </c>
      <c r="E6467">
        <v>5.6</v>
      </c>
      <c r="F6467">
        <v>2.4</v>
      </c>
      <c r="G6467">
        <v>188</v>
      </c>
      <c r="H6467" t="s">
        <v>28</v>
      </c>
      <c r="I6467">
        <v>4800</v>
      </c>
      <c r="J6467" t="s">
        <v>16</v>
      </c>
      <c r="K6467" s="20">
        <v>0.7</v>
      </c>
      <c r="L6467" s="20">
        <v>0.3</v>
      </c>
      <c r="M6467" t="str">
        <f>_xlfn.XLOOKUP(Production_Downtime_Cleaned[[#This Row],[machine_id]],Machine_master[machine_id],Machine_master[department])</f>
        <v>Machining</v>
      </c>
    </row>
    <row r="6468" spans="1:13">
      <c r="A6468" s="19">
        <v>45927</v>
      </c>
      <c r="B6468" t="s">
        <v>21</v>
      </c>
      <c r="C6468" t="s">
        <v>17</v>
      </c>
      <c r="D6468">
        <v>8</v>
      </c>
      <c r="E6468">
        <v>0</v>
      </c>
      <c r="F6468">
        <v>8</v>
      </c>
      <c r="G6468">
        <v>742</v>
      </c>
      <c r="H6468" t="s">
        <v>15</v>
      </c>
      <c r="I6468">
        <v>0</v>
      </c>
      <c r="J6468" t="s">
        <v>16</v>
      </c>
      <c r="K6468" s="20">
        <v>0</v>
      </c>
      <c r="L6468" s="20">
        <v>1</v>
      </c>
      <c r="M6468" t="str">
        <f>_xlfn.XLOOKUP(Production_Downtime_Cleaned[[#This Row],[machine_id]],Machine_master[machine_id],Machine_master[department])</f>
        <v>Machining</v>
      </c>
    </row>
    <row r="6469" spans="1:13">
      <c r="A6469" s="19">
        <v>45927</v>
      </c>
      <c r="B6469" t="s">
        <v>21</v>
      </c>
      <c r="C6469" t="s">
        <v>18</v>
      </c>
      <c r="D6469">
        <v>8</v>
      </c>
      <c r="E6469">
        <v>0</v>
      </c>
      <c r="F6469">
        <v>8</v>
      </c>
      <c r="G6469">
        <v>703</v>
      </c>
      <c r="H6469" t="s">
        <v>15</v>
      </c>
      <c r="I6469">
        <v>0</v>
      </c>
      <c r="J6469" t="s">
        <v>16</v>
      </c>
      <c r="K6469" s="20">
        <v>0</v>
      </c>
      <c r="L6469" s="20">
        <v>1</v>
      </c>
      <c r="M6469" t="str">
        <f>_xlfn.XLOOKUP(Production_Downtime_Cleaned[[#This Row],[machine_id]],Machine_master[machine_id],Machine_master[department])</f>
        <v>Machining</v>
      </c>
    </row>
    <row r="6470" spans="1:13">
      <c r="A6470" s="19">
        <v>45927</v>
      </c>
      <c r="B6470" t="s">
        <v>22</v>
      </c>
      <c r="C6470" t="s">
        <v>14</v>
      </c>
      <c r="D6470">
        <v>8</v>
      </c>
      <c r="E6470">
        <v>0</v>
      </c>
      <c r="F6470">
        <v>8</v>
      </c>
      <c r="G6470">
        <v>677</v>
      </c>
      <c r="H6470" t="s">
        <v>15</v>
      </c>
      <c r="I6470">
        <v>0</v>
      </c>
      <c r="J6470" t="s">
        <v>16</v>
      </c>
      <c r="K6470" s="20">
        <v>0</v>
      </c>
      <c r="L6470" s="20">
        <v>1</v>
      </c>
      <c r="M6470" t="str">
        <f>_xlfn.XLOOKUP(Production_Downtime_Cleaned[[#This Row],[machine_id]],Machine_master[machine_id],Machine_master[department])</f>
        <v>Machining</v>
      </c>
    </row>
    <row r="6471" spans="1:13">
      <c r="A6471" s="19">
        <v>45927</v>
      </c>
      <c r="B6471" t="s">
        <v>22</v>
      </c>
      <c r="C6471" t="s">
        <v>17</v>
      </c>
      <c r="D6471">
        <v>8</v>
      </c>
      <c r="E6471">
        <v>0</v>
      </c>
      <c r="F6471">
        <v>8</v>
      </c>
      <c r="G6471">
        <v>766</v>
      </c>
      <c r="H6471" t="s">
        <v>15</v>
      </c>
      <c r="I6471">
        <v>0</v>
      </c>
      <c r="J6471" t="s">
        <v>16</v>
      </c>
      <c r="K6471" s="20">
        <v>0</v>
      </c>
      <c r="L6471" s="20">
        <v>1</v>
      </c>
      <c r="M6471" t="str">
        <f>_xlfn.XLOOKUP(Production_Downtime_Cleaned[[#This Row],[machine_id]],Machine_master[machine_id],Machine_master[department])</f>
        <v>Machining</v>
      </c>
    </row>
    <row r="6472" spans="1:13">
      <c r="A6472" s="19">
        <v>45927</v>
      </c>
      <c r="B6472" t="s">
        <v>22</v>
      </c>
      <c r="C6472" t="s">
        <v>18</v>
      </c>
      <c r="D6472">
        <v>8</v>
      </c>
      <c r="E6472">
        <v>0</v>
      </c>
      <c r="F6472">
        <v>8</v>
      </c>
      <c r="G6472">
        <v>756</v>
      </c>
      <c r="H6472" t="s">
        <v>15</v>
      </c>
      <c r="I6472">
        <v>0</v>
      </c>
      <c r="J6472" t="s">
        <v>16</v>
      </c>
      <c r="K6472" s="20">
        <v>0</v>
      </c>
      <c r="L6472" s="20">
        <v>1</v>
      </c>
      <c r="M6472" t="str">
        <f>_xlfn.XLOOKUP(Production_Downtime_Cleaned[[#This Row],[machine_id]],Machine_master[machine_id],Machine_master[department])</f>
        <v>Machining</v>
      </c>
    </row>
    <row r="6473" spans="1:13">
      <c r="A6473" s="19">
        <v>45927</v>
      </c>
      <c r="B6473" t="s">
        <v>23</v>
      </c>
      <c r="C6473" t="s">
        <v>14</v>
      </c>
      <c r="D6473">
        <v>8</v>
      </c>
      <c r="E6473">
        <v>0</v>
      </c>
      <c r="F6473">
        <v>8</v>
      </c>
      <c r="G6473">
        <v>3021</v>
      </c>
      <c r="H6473" t="s">
        <v>15</v>
      </c>
      <c r="I6473">
        <v>0</v>
      </c>
      <c r="J6473" t="s">
        <v>16</v>
      </c>
      <c r="K6473" s="20">
        <v>0</v>
      </c>
      <c r="L6473" s="20">
        <v>1</v>
      </c>
      <c r="M6473" t="str">
        <f>_xlfn.XLOOKUP(Production_Downtime_Cleaned[[#This Row],[machine_id]],Machine_master[machine_id],Machine_master[department])</f>
        <v>Assembly</v>
      </c>
    </row>
    <row r="6474" spans="1:13">
      <c r="A6474" s="19">
        <v>45927</v>
      </c>
      <c r="B6474" t="s">
        <v>23</v>
      </c>
      <c r="C6474" t="s">
        <v>17</v>
      </c>
      <c r="D6474">
        <v>8</v>
      </c>
      <c r="E6474">
        <v>0</v>
      </c>
      <c r="F6474">
        <v>8</v>
      </c>
      <c r="G6474">
        <v>3302</v>
      </c>
      <c r="H6474" t="s">
        <v>15</v>
      </c>
      <c r="I6474">
        <v>0</v>
      </c>
      <c r="J6474" t="s">
        <v>16</v>
      </c>
      <c r="K6474" s="20">
        <v>0</v>
      </c>
      <c r="L6474" s="20">
        <v>1</v>
      </c>
      <c r="M6474" t="str">
        <f>_xlfn.XLOOKUP(Production_Downtime_Cleaned[[#This Row],[machine_id]],Machine_master[machine_id],Machine_master[department])</f>
        <v>Assembly</v>
      </c>
    </row>
    <row r="6475" spans="1:13">
      <c r="A6475" s="19">
        <v>45927</v>
      </c>
      <c r="B6475" t="s">
        <v>23</v>
      </c>
      <c r="C6475" t="s">
        <v>18</v>
      </c>
      <c r="D6475">
        <v>8</v>
      </c>
      <c r="E6475">
        <v>0</v>
      </c>
      <c r="F6475">
        <v>8</v>
      </c>
      <c r="G6475">
        <v>3249</v>
      </c>
      <c r="H6475" t="s">
        <v>15</v>
      </c>
      <c r="I6475">
        <v>0</v>
      </c>
      <c r="J6475" t="s">
        <v>16</v>
      </c>
      <c r="K6475" s="20">
        <v>0</v>
      </c>
      <c r="L6475" s="20">
        <v>1</v>
      </c>
      <c r="M6475" t="str">
        <f>_xlfn.XLOOKUP(Production_Downtime_Cleaned[[#This Row],[machine_id]],Machine_master[machine_id],Machine_master[department])</f>
        <v>Assembly</v>
      </c>
    </row>
    <row r="6476" spans="1:13">
      <c r="A6476" s="19">
        <v>45927</v>
      </c>
      <c r="B6476" t="s">
        <v>24</v>
      </c>
      <c r="C6476" t="s">
        <v>14</v>
      </c>
      <c r="D6476">
        <v>8</v>
      </c>
      <c r="E6476">
        <v>0</v>
      </c>
      <c r="F6476">
        <v>8</v>
      </c>
      <c r="G6476">
        <v>3006</v>
      </c>
      <c r="H6476" t="s">
        <v>15</v>
      </c>
      <c r="I6476">
        <v>0</v>
      </c>
      <c r="J6476" t="s">
        <v>16</v>
      </c>
      <c r="K6476" s="20">
        <v>0</v>
      </c>
      <c r="L6476" s="20">
        <v>1</v>
      </c>
      <c r="M6476" t="str">
        <f>_xlfn.XLOOKUP(Production_Downtime_Cleaned[[#This Row],[machine_id]],Machine_master[machine_id],Machine_master[department])</f>
        <v>Assembly</v>
      </c>
    </row>
    <row r="6477" spans="1:13">
      <c r="A6477" s="19">
        <v>45927</v>
      </c>
      <c r="B6477" t="s">
        <v>24</v>
      </c>
      <c r="C6477" t="s">
        <v>17</v>
      </c>
      <c r="D6477">
        <v>8</v>
      </c>
      <c r="E6477">
        <v>0</v>
      </c>
      <c r="F6477">
        <v>8</v>
      </c>
      <c r="G6477">
        <v>3230</v>
      </c>
      <c r="H6477" t="s">
        <v>15</v>
      </c>
      <c r="I6477">
        <v>0</v>
      </c>
      <c r="J6477" t="s">
        <v>16</v>
      </c>
      <c r="K6477" s="20">
        <v>0</v>
      </c>
      <c r="L6477" s="20">
        <v>1</v>
      </c>
      <c r="M6477" t="str">
        <f>_xlfn.XLOOKUP(Production_Downtime_Cleaned[[#This Row],[machine_id]],Machine_master[machine_id],Machine_master[department])</f>
        <v>Assembly</v>
      </c>
    </row>
    <row r="6478" spans="1:13">
      <c r="A6478" s="19">
        <v>45927</v>
      </c>
      <c r="B6478" t="s">
        <v>24</v>
      </c>
      <c r="C6478" t="s">
        <v>18</v>
      </c>
      <c r="D6478">
        <v>8</v>
      </c>
      <c r="E6478">
        <v>0</v>
      </c>
      <c r="F6478">
        <v>8</v>
      </c>
      <c r="G6478">
        <v>3237</v>
      </c>
      <c r="H6478" t="s">
        <v>15</v>
      </c>
      <c r="I6478">
        <v>0</v>
      </c>
      <c r="J6478" t="s">
        <v>16</v>
      </c>
      <c r="K6478" s="20">
        <v>0</v>
      </c>
      <c r="L6478" s="20">
        <v>1</v>
      </c>
      <c r="M6478" t="str">
        <f>_xlfn.XLOOKUP(Production_Downtime_Cleaned[[#This Row],[machine_id]],Machine_master[machine_id],Machine_master[department])</f>
        <v>Assembly</v>
      </c>
    </row>
    <row r="6479" spans="1:13">
      <c r="A6479" s="19">
        <v>45927</v>
      </c>
      <c r="B6479" t="s">
        <v>25</v>
      </c>
      <c r="C6479" t="s">
        <v>14</v>
      </c>
      <c r="D6479">
        <v>8</v>
      </c>
      <c r="E6479">
        <v>0</v>
      </c>
      <c r="F6479">
        <v>8</v>
      </c>
      <c r="G6479">
        <v>3880</v>
      </c>
      <c r="H6479" t="s">
        <v>15</v>
      </c>
      <c r="I6479">
        <v>0</v>
      </c>
      <c r="J6479" t="s">
        <v>16</v>
      </c>
      <c r="K6479" s="20">
        <v>0</v>
      </c>
      <c r="L6479" s="20">
        <v>1</v>
      </c>
      <c r="M6479" t="str">
        <f>_xlfn.XLOOKUP(Production_Downtime_Cleaned[[#This Row],[machine_id]],Machine_master[machine_id],Machine_master[department])</f>
        <v>Cutting</v>
      </c>
    </row>
    <row r="6480" spans="1:13">
      <c r="A6480" s="19">
        <v>45927</v>
      </c>
      <c r="B6480" t="s">
        <v>25</v>
      </c>
      <c r="C6480" t="s">
        <v>17</v>
      </c>
      <c r="D6480">
        <v>8</v>
      </c>
      <c r="E6480">
        <v>1.1000000000000001</v>
      </c>
      <c r="F6480">
        <v>6.9</v>
      </c>
      <c r="G6480">
        <v>3358</v>
      </c>
      <c r="H6480" t="s">
        <v>30</v>
      </c>
      <c r="I6480">
        <v>11900</v>
      </c>
      <c r="J6480" t="s">
        <v>16</v>
      </c>
      <c r="K6480" s="20">
        <v>0.14000000000000001</v>
      </c>
      <c r="L6480" s="20">
        <v>0.86</v>
      </c>
      <c r="M6480" t="str">
        <f>_xlfn.XLOOKUP(Production_Downtime_Cleaned[[#This Row],[machine_id]],Machine_master[machine_id],Machine_master[department])</f>
        <v>Cutting</v>
      </c>
    </row>
    <row r="6481" spans="1:13">
      <c r="A6481" s="19">
        <v>45927</v>
      </c>
      <c r="B6481" t="s">
        <v>25</v>
      </c>
      <c r="C6481" t="s">
        <v>18</v>
      </c>
      <c r="D6481">
        <v>8</v>
      </c>
      <c r="E6481">
        <v>0</v>
      </c>
      <c r="F6481">
        <v>8</v>
      </c>
      <c r="G6481">
        <v>3806</v>
      </c>
      <c r="H6481" t="s">
        <v>15</v>
      </c>
      <c r="I6481">
        <v>0</v>
      </c>
      <c r="J6481" t="s">
        <v>16</v>
      </c>
      <c r="K6481" s="20">
        <v>0</v>
      </c>
      <c r="L6481" s="20">
        <v>1</v>
      </c>
      <c r="M6481" t="str">
        <f>_xlfn.XLOOKUP(Production_Downtime_Cleaned[[#This Row],[machine_id]],Machine_master[machine_id],Machine_master[department])</f>
        <v>Cutting</v>
      </c>
    </row>
    <row r="6482" spans="1:13">
      <c r="A6482" s="19">
        <v>45928</v>
      </c>
      <c r="B6482" t="s">
        <v>13</v>
      </c>
      <c r="C6482" t="s">
        <v>14</v>
      </c>
      <c r="D6482">
        <v>8</v>
      </c>
      <c r="E6482">
        <v>0</v>
      </c>
      <c r="F6482">
        <v>8</v>
      </c>
      <c r="G6482">
        <v>4813</v>
      </c>
      <c r="H6482" t="s">
        <v>15</v>
      </c>
      <c r="I6482">
        <v>0</v>
      </c>
      <c r="J6482" t="s">
        <v>16</v>
      </c>
      <c r="K6482" s="20">
        <v>0</v>
      </c>
      <c r="L6482" s="20">
        <v>1</v>
      </c>
      <c r="M6482" t="str">
        <f>_xlfn.XLOOKUP(Production_Downtime_Cleaned[[#This Row],[machine_id]],Machine_master[machine_id],Machine_master[department])</f>
        <v>Stamping</v>
      </c>
    </row>
    <row r="6483" spans="1:13">
      <c r="A6483" s="19">
        <v>45928</v>
      </c>
      <c r="B6483" t="s">
        <v>13</v>
      </c>
      <c r="C6483" t="s">
        <v>17</v>
      </c>
      <c r="D6483">
        <v>8</v>
      </c>
      <c r="E6483">
        <v>4.0999999999999996</v>
      </c>
      <c r="F6483">
        <v>3.9</v>
      </c>
      <c r="G6483">
        <v>2384</v>
      </c>
      <c r="H6483" t="s">
        <v>26</v>
      </c>
      <c r="I6483">
        <v>12200</v>
      </c>
      <c r="J6483" t="s">
        <v>16</v>
      </c>
      <c r="K6483" s="20">
        <v>0.51</v>
      </c>
      <c r="L6483" s="20">
        <v>0.49</v>
      </c>
      <c r="M6483" t="str">
        <f>_xlfn.XLOOKUP(Production_Downtime_Cleaned[[#This Row],[machine_id]],Machine_master[machine_id],Machine_master[department])</f>
        <v>Stamping</v>
      </c>
    </row>
    <row r="6484" spans="1:13">
      <c r="A6484" s="19">
        <v>45928</v>
      </c>
      <c r="B6484" t="s">
        <v>13</v>
      </c>
      <c r="C6484" t="s">
        <v>18</v>
      </c>
      <c r="D6484">
        <v>8</v>
      </c>
      <c r="E6484">
        <v>0</v>
      </c>
      <c r="F6484">
        <v>8</v>
      </c>
      <c r="G6484">
        <v>4695</v>
      </c>
      <c r="H6484" t="s">
        <v>15</v>
      </c>
      <c r="I6484">
        <v>0</v>
      </c>
      <c r="J6484" t="s">
        <v>16</v>
      </c>
      <c r="K6484" s="20">
        <v>0</v>
      </c>
      <c r="L6484" s="20">
        <v>1</v>
      </c>
      <c r="M6484" t="str">
        <f>_xlfn.XLOOKUP(Production_Downtime_Cleaned[[#This Row],[machine_id]],Machine_master[machine_id],Machine_master[department])</f>
        <v>Stamping</v>
      </c>
    </row>
    <row r="6485" spans="1:13">
      <c r="A6485" s="19">
        <v>45928</v>
      </c>
      <c r="B6485" t="s">
        <v>19</v>
      </c>
      <c r="C6485" t="s">
        <v>14</v>
      </c>
      <c r="D6485">
        <v>8</v>
      </c>
      <c r="E6485">
        <v>0</v>
      </c>
      <c r="F6485">
        <v>8</v>
      </c>
      <c r="G6485">
        <v>5209</v>
      </c>
      <c r="H6485" t="s">
        <v>15</v>
      </c>
      <c r="I6485">
        <v>0</v>
      </c>
      <c r="J6485" t="s">
        <v>16</v>
      </c>
      <c r="K6485" s="20">
        <v>0</v>
      </c>
      <c r="L6485" s="20">
        <v>1</v>
      </c>
      <c r="M6485" t="str">
        <f>_xlfn.XLOOKUP(Production_Downtime_Cleaned[[#This Row],[machine_id]],Machine_master[machine_id],Machine_master[department])</f>
        <v>Stamping</v>
      </c>
    </row>
    <row r="6486" spans="1:13">
      <c r="A6486" s="19">
        <v>45928</v>
      </c>
      <c r="B6486" t="s">
        <v>19</v>
      </c>
      <c r="C6486" t="s">
        <v>17</v>
      </c>
      <c r="D6486">
        <v>8</v>
      </c>
      <c r="E6486">
        <v>0</v>
      </c>
      <c r="F6486">
        <v>8</v>
      </c>
      <c r="G6486">
        <v>5762</v>
      </c>
      <c r="H6486" t="s">
        <v>15</v>
      </c>
      <c r="I6486">
        <v>0</v>
      </c>
      <c r="J6486" t="s">
        <v>16</v>
      </c>
      <c r="K6486" s="20">
        <v>0</v>
      </c>
      <c r="L6486" s="20">
        <v>1</v>
      </c>
      <c r="M6486" t="str">
        <f>_xlfn.XLOOKUP(Production_Downtime_Cleaned[[#This Row],[machine_id]],Machine_master[machine_id],Machine_master[department])</f>
        <v>Stamping</v>
      </c>
    </row>
    <row r="6487" spans="1:13">
      <c r="A6487" s="19">
        <v>45928</v>
      </c>
      <c r="B6487" t="s">
        <v>19</v>
      </c>
      <c r="C6487" t="s">
        <v>18</v>
      </c>
      <c r="D6487">
        <v>8</v>
      </c>
      <c r="E6487">
        <v>5</v>
      </c>
      <c r="F6487">
        <v>3</v>
      </c>
      <c r="G6487">
        <v>1810</v>
      </c>
      <c r="H6487" t="s">
        <v>27</v>
      </c>
      <c r="I6487">
        <v>10700</v>
      </c>
      <c r="J6487" t="s">
        <v>16</v>
      </c>
      <c r="K6487" s="20">
        <v>0.63</v>
      </c>
      <c r="L6487" s="20">
        <v>0.38</v>
      </c>
      <c r="M6487" t="str">
        <f>_xlfn.XLOOKUP(Production_Downtime_Cleaned[[#This Row],[machine_id]],Machine_master[machine_id],Machine_master[department])</f>
        <v>Stamping</v>
      </c>
    </row>
    <row r="6488" spans="1:13">
      <c r="A6488" s="19">
        <v>45928</v>
      </c>
      <c r="B6488" t="s">
        <v>20</v>
      </c>
      <c r="C6488" t="s">
        <v>14</v>
      </c>
      <c r="D6488">
        <v>8</v>
      </c>
      <c r="E6488">
        <v>0</v>
      </c>
      <c r="F6488">
        <v>8</v>
      </c>
      <c r="G6488">
        <v>4539</v>
      </c>
      <c r="H6488" t="s">
        <v>15</v>
      </c>
      <c r="I6488">
        <v>0</v>
      </c>
      <c r="J6488" t="s">
        <v>16</v>
      </c>
      <c r="K6488" s="20">
        <v>0</v>
      </c>
      <c r="L6488" s="20">
        <v>1</v>
      </c>
      <c r="M6488" t="str">
        <f>_xlfn.XLOOKUP(Production_Downtime_Cleaned[[#This Row],[machine_id]],Machine_master[machine_id],Machine_master[department])</f>
        <v>Stamping</v>
      </c>
    </row>
    <row r="6489" spans="1:13">
      <c r="A6489" s="19">
        <v>45928</v>
      </c>
      <c r="B6489" t="s">
        <v>20</v>
      </c>
      <c r="C6489" t="s">
        <v>17</v>
      </c>
      <c r="D6489">
        <v>8</v>
      </c>
      <c r="E6489">
        <v>0</v>
      </c>
      <c r="F6489">
        <v>8</v>
      </c>
      <c r="G6489">
        <v>4606</v>
      </c>
      <c r="H6489" t="s">
        <v>15</v>
      </c>
      <c r="I6489">
        <v>0</v>
      </c>
      <c r="J6489" t="s">
        <v>16</v>
      </c>
      <c r="K6489" s="20">
        <v>0</v>
      </c>
      <c r="L6489" s="20">
        <v>1</v>
      </c>
      <c r="M6489" t="str">
        <f>_xlfn.XLOOKUP(Production_Downtime_Cleaned[[#This Row],[machine_id]],Machine_master[machine_id],Machine_master[department])</f>
        <v>Stamping</v>
      </c>
    </row>
    <row r="6490" spans="1:13">
      <c r="A6490" s="19">
        <v>45928</v>
      </c>
      <c r="B6490" t="s">
        <v>20</v>
      </c>
      <c r="C6490" t="s">
        <v>18</v>
      </c>
      <c r="D6490">
        <v>8</v>
      </c>
      <c r="E6490">
        <v>2.2000000000000002</v>
      </c>
      <c r="F6490">
        <v>5.8</v>
      </c>
      <c r="G6490">
        <v>3353</v>
      </c>
      <c r="H6490" t="s">
        <v>26</v>
      </c>
      <c r="I6490">
        <v>13100</v>
      </c>
      <c r="J6490" t="s">
        <v>16</v>
      </c>
      <c r="K6490" s="20">
        <v>0.28000000000000003</v>
      </c>
      <c r="L6490" s="20">
        <v>0.73</v>
      </c>
      <c r="M6490" t="str">
        <f>_xlfn.XLOOKUP(Production_Downtime_Cleaned[[#This Row],[machine_id]],Machine_master[machine_id],Machine_master[department])</f>
        <v>Stamping</v>
      </c>
    </row>
    <row r="6491" spans="1:13">
      <c r="A6491" s="19">
        <v>45928</v>
      </c>
      <c r="B6491" t="s">
        <v>21</v>
      </c>
      <c r="C6491" t="s">
        <v>14</v>
      </c>
      <c r="D6491">
        <v>8</v>
      </c>
      <c r="E6491">
        <v>0</v>
      </c>
      <c r="F6491">
        <v>8</v>
      </c>
      <c r="G6491">
        <v>644</v>
      </c>
      <c r="H6491" t="s">
        <v>15</v>
      </c>
      <c r="I6491">
        <v>0</v>
      </c>
      <c r="J6491" t="s">
        <v>16</v>
      </c>
      <c r="K6491" s="20">
        <v>0</v>
      </c>
      <c r="L6491" s="20">
        <v>1</v>
      </c>
      <c r="M6491" t="str">
        <f>_xlfn.XLOOKUP(Production_Downtime_Cleaned[[#This Row],[machine_id]],Machine_master[machine_id],Machine_master[department])</f>
        <v>Machining</v>
      </c>
    </row>
    <row r="6492" spans="1:13">
      <c r="A6492" s="19">
        <v>45928</v>
      </c>
      <c r="B6492" t="s">
        <v>21</v>
      </c>
      <c r="C6492" t="s">
        <v>17</v>
      </c>
      <c r="D6492">
        <v>8</v>
      </c>
      <c r="E6492">
        <v>0</v>
      </c>
      <c r="F6492">
        <v>8</v>
      </c>
      <c r="G6492">
        <v>593</v>
      </c>
      <c r="H6492" t="s">
        <v>15</v>
      </c>
      <c r="I6492">
        <v>0</v>
      </c>
      <c r="J6492" t="s">
        <v>16</v>
      </c>
      <c r="K6492" s="20">
        <v>0</v>
      </c>
      <c r="L6492" s="20">
        <v>1</v>
      </c>
      <c r="M6492" t="str">
        <f>_xlfn.XLOOKUP(Production_Downtime_Cleaned[[#This Row],[machine_id]],Machine_master[machine_id],Machine_master[department])</f>
        <v>Machining</v>
      </c>
    </row>
    <row r="6493" spans="1:13">
      <c r="A6493" s="19">
        <v>45928</v>
      </c>
      <c r="B6493" t="s">
        <v>21</v>
      </c>
      <c r="C6493" t="s">
        <v>18</v>
      </c>
      <c r="D6493">
        <v>8</v>
      </c>
      <c r="E6493">
        <v>0</v>
      </c>
      <c r="F6493">
        <v>8</v>
      </c>
      <c r="G6493">
        <v>646</v>
      </c>
      <c r="H6493" t="s">
        <v>15</v>
      </c>
      <c r="I6493">
        <v>0</v>
      </c>
      <c r="J6493" t="s">
        <v>16</v>
      </c>
      <c r="K6493" s="20">
        <v>0</v>
      </c>
      <c r="L6493" s="20">
        <v>1</v>
      </c>
      <c r="M6493" t="str">
        <f>_xlfn.XLOOKUP(Production_Downtime_Cleaned[[#This Row],[machine_id]],Machine_master[machine_id],Machine_master[department])</f>
        <v>Machining</v>
      </c>
    </row>
    <row r="6494" spans="1:13">
      <c r="A6494" s="19">
        <v>45928</v>
      </c>
      <c r="B6494" t="s">
        <v>22</v>
      </c>
      <c r="C6494" t="s">
        <v>14</v>
      </c>
      <c r="D6494">
        <v>8</v>
      </c>
      <c r="E6494">
        <v>4.8</v>
      </c>
      <c r="F6494">
        <v>3.2</v>
      </c>
      <c r="G6494">
        <v>295</v>
      </c>
      <c r="H6494" t="s">
        <v>30</v>
      </c>
      <c r="I6494">
        <v>10200</v>
      </c>
      <c r="J6494" t="s">
        <v>16</v>
      </c>
      <c r="K6494" s="20">
        <v>0.6</v>
      </c>
      <c r="L6494" s="20">
        <v>0.4</v>
      </c>
      <c r="M6494" t="str">
        <f>_xlfn.XLOOKUP(Production_Downtime_Cleaned[[#This Row],[machine_id]],Machine_master[machine_id],Machine_master[department])</f>
        <v>Machining</v>
      </c>
    </row>
    <row r="6495" spans="1:13">
      <c r="A6495" s="19">
        <v>45928</v>
      </c>
      <c r="B6495" t="s">
        <v>22</v>
      </c>
      <c r="C6495" t="s">
        <v>17</v>
      </c>
      <c r="D6495">
        <v>8</v>
      </c>
      <c r="E6495">
        <v>0</v>
      </c>
      <c r="F6495">
        <v>8</v>
      </c>
      <c r="G6495">
        <v>692</v>
      </c>
      <c r="H6495" t="s">
        <v>15</v>
      </c>
      <c r="I6495">
        <v>0</v>
      </c>
      <c r="J6495" t="s">
        <v>16</v>
      </c>
      <c r="K6495" s="20">
        <v>0</v>
      </c>
      <c r="L6495" s="20">
        <v>1</v>
      </c>
      <c r="M6495" t="str">
        <f>_xlfn.XLOOKUP(Production_Downtime_Cleaned[[#This Row],[machine_id]],Machine_master[machine_id],Machine_master[department])</f>
        <v>Machining</v>
      </c>
    </row>
    <row r="6496" spans="1:13">
      <c r="A6496" s="19">
        <v>45928</v>
      </c>
      <c r="B6496" t="s">
        <v>22</v>
      </c>
      <c r="C6496" t="s">
        <v>18</v>
      </c>
      <c r="D6496">
        <v>8</v>
      </c>
      <c r="E6496">
        <v>0</v>
      </c>
      <c r="F6496">
        <v>8</v>
      </c>
      <c r="G6496">
        <v>710</v>
      </c>
      <c r="H6496" t="s">
        <v>15</v>
      </c>
      <c r="I6496">
        <v>0</v>
      </c>
      <c r="J6496" t="s">
        <v>16</v>
      </c>
      <c r="K6496" s="20">
        <v>0</v>
      </c>
      <c r="L6496" s="20">
        <v>1</v>
      </c>
      <c r="M6496" t="str">
        <f>_xlfn.XLOOKUP(Production_Downtime_Cleaned[[#This Row],[machine_id]],Machine_master[machine_id],Machine_master[department])</f>
        <v>Machining</v>
      </c>
    </row>
    <row r="6497" spans="1:13">
      <c r="A6497" s="19">
        <v>45928</v>
      </c>
      <c r="B6497" t="s">
        <v>23</v>
      </c>
      <c r="C6497" t="s">
        <v>14</v>
      </c>
      <c r="D6497">
        <v>8</v>
      </c>
      <c r="E6497">
        <v>0</v>
      </c>
      <c r="F6497">
        <v>8</v>
      </c>
      <c r="G6497">
        <v>3567</v>
      </c>
      <c r="H6497" t="s">
        <v>15</v>
      </c>
      <c r="I6497">
        <v>0</v>
      </c>
      <c r="J6497" t="s">
        <v>16</v>
      </c>
      <c r="K6497" s="20">
        <v>0</v>
      </c>
      <c r="L6497" s="20">
        <v>1</v>
      </c>
      <c r="M6497" t="str">
        <f>_xlfn.XLOOKUP(Production_Downtime_Cleaned[[#This Row],[machine_id]],Machine_master[machine_id],Machine_master[department])</f>
        <v>Assembly</v>
      </c>
    </row>
    <row r="6498" spans="1:13">
      <c r="A6498" s="19">
        <v>45928</v>
      </c>
      <c r="B6498" t="s">
        <v>23</v>
      </c>
      <c r="C6498" t="s">
        <v>17</v>
      </c>
      <c r="D6498">
        <v>8</v>
      </c>
      <c r="E6498">
        <v>0</v>
      </c>
      <c r="F6498">
        <v>8</v>
      </c>
      <c r="G6498">
        <v>3327</v>
      </c>
      <c r="H6498" t="s">
        <v>15</v>
      </c>
      <c r="I6498">
        <v>0</v>
      </c>
      <c r="J6498" t="s">
        <v>16</v>
      </c>
      <c r="K6498" s="20">
        <v>0</v>
      </c>
      <c r="L6498" s="20">
        <v>1</v>
      </c>
      <c r="M6498" t="str">
        <f>_xlfn.XLOOKUP(Production_Downtime_Cleaned[[#This Row],[machine_id]],Machine_master[machine_id],Machine_master[department])</f>
        <v>Assembly</v>
      </c>
    </row>
    <row r="6499" spans="1:13">
      <c r="A6499" s="19">
        <v>45928</v>
      </c>
      <c r="B6499" t="s">
        <v>23</v>
      </c>
      <c r="C6499" t="s">
        <v>18</v>
      </c>
      <c r="D6499">
        <v>8</v>
      </c>
      <c r="E6499">
        <v>0</v>
      </c>
      <c r="F6499">
        <v>8</v>
      </c>
      <c r="G6499">
        <v>3715</v>
      </c>
      <c r="H6499" t="s">
        <v>15</v>
      </c>
      <c r="I6499">
        <v>0</v>
      </c>
      <c r="J6499" t="s">
        <v>16</v>
      </c>
      <c r="K6499" s="20">
        <v>0</v>
      </c>
      <c r="L6499" s="20">
        <v>1</v>
      </c>
      <c r="M6499" t="str">
        <f>_xlfn.XLOOKUP(Production_Downtime_Cleaned[[#This Row],[machine_id]],Machine_master[machine_id],Machine_master[department])</f>
        <v>Assembly</v>
      </c>
    </row>
    <row r="6500" spans="1:13">
      <c r="A6500" s="19">
        <v>45928</v>
      </c>
      <c r="B6500" t="s">
        <v>24</v>
      </c>
      <c r="C6500" t="s">
        <v>14</v>
      </c>
      <c r="D6500">
        <v>8</v>
      </c>
      <c r="E6500">
        <v>0</v>
      </c>
      <c r="F6500">
        <v>8</v>
      </c>
      <c r="G6500">
        <v>3180</v>
      </c>
      <c r="H6500" t="s">
        <v>15</v>
      </c>
      <c r="I6500">
        <v>0</v>
      </c>
      <c r="J6500" t="s">
        <v>16</v>
      </c>
      <c r="K6500" s="20">
        <v>0</v>
      </c>
      <c r="L6500" s="20">
        <v>1</v>
      </c>
      <c r="M6500" t="str">
        <f>_xlfn.XLOOKUP(Production_Downtime_Cleaned[[#This Row],[machine_id]],Machine_master[machine_id],Machine_master[department])</f>
        <v>Assembly</v>
      </c>
    </row>
    <row r="6501" spans="1:13">
      <c r="A6501" s="19">
        <v>45928</v>
      </c>
      <c r="B6501" t="s">
        <v>24</v>
      </c>
      <c r="C6501" t="s">
        <v>17</v>
      </c>
      <c r="D6501">
        <v>8</v>
      </c>
      <c r="E6501">
        <v>0</v>
      </c>
      <c r="F6501">
        <v>8</v>
      </c>
      <c r="G6501">
        <v>3418</v>
      </c>
      <c r="H6501" t="s">
        <v>15</v>
      </c>
      <c r="I6501">
        <v>0</v>
      </c>
      <c r="J6501" t="s">
        <v>16</v>
      </c>
      <c r="K6501" s="20">
        <v>0</v>
      </c>
      <c r="L6501" s="20">
        <v>1</v>
      </c>
      <c r="M6501" t="str">
        <f>_xlfn.XLOOKUP(Production_Downtime_Cleaned[[#This Row],[machine_id]],Machine_master[machine_id],Machine_master[department])</f>
        <v>Assembly</v>
      </c>
    </row>
    <row r="6502" spans="1:13">
      <c r="A6502" s="19">
        <v>45928</v>
      </c>
      <c r="B6502" t="s">
        <v>24</v>
      </c>
      <c r="C6502" t="s">
        <v>18</v>
      </c>
      <c r="D6502">
        <v>8</v>
      </c>
      <c r="E6502">
        <v>5.7</v>
      </c>
      <c r="F6502">
        <v>2.2999999999999998</v>
      </c>
      <c r="G6502">
        <v>872</v>
      </c>
      <c r="H6502" t="s">
        <v>26</v>
      </c>
      <c r="I6502">
        <v>4900</v>
      </c>
      <c r="J6502" t="s">
        <v>16</v>
      </c>
      <c r="K6502" s="20">
        <v>0.71</v>
      </c>
      <c r="L6502" s="20">
        <v>0.28999999999999998</v>
      </c>
      <c r="M6502" t="str">
        <f>_xlfn.XLOOKUP(Production_Downtime_Cleaned[[#This Row],[machine_id]],Machine_master[machine_id],Machine_master[department])</f>
        <v>Assembly</v>
      </c>
    </row>
    <row r="6503" spans="1:13">
      <c r="A6503" s="19">
        <v>45928</v>
      </c>
      <c r="B6503" t="s">
        <v>25</v>
      </c>
      <c r="C6503" t="s">
        <v>14</v>
      </c>
      <c r="D6503">
        <v>8</v>
      </c>
      <c r="E6503">
        <v>0</v>
      </c>
      <c r="F6503">
        <v>8</v>
      </c>
      <c r="G6503">
        <v>4118</v>
      </c>
      <c r="H6503" t="s">
        <v>15</v>
      </c>
      <c r="I6503">
        <v>0</v>
      </c>
      <c r="J6503" t="s">
        <v>16</v>
      </c>
      <c r="K6503" s="20">
        <v>0</v>
      </c>
      <c r="L6503" s="20">
        <v>1</v>
      </c>
      <c r="M6503" t="str">
        <f>_xlfn.XLOOKUP(Production_Downtime_Cleaned[[#This Row],[machine_id]],Machine_master[machine_id],Machine_master[department])</f>
        <v>Cutting</v>
      </c>
    </row>
    <row r="6504" spans="1:13">
      <c r="A6504" s="19">
        <v>45928</v>
      </c>
      <c r="B6504" t="s">
        <v>25</v>
      </c>
      <c r="C6504" t="s">
        <v>17</v>
      </c>
      <c r="D6504">
        <v>8</v>
      </c>
      <c r="E6504">
        <v>2.1</v>
      </c>
      <c r="F6504">
        <v>5.9</v>
      </c>
      <c r="G6504">
        <v>2797</v>
      </c>
      <c r="H6504" t="s">
        <v>28</v>
      </c>
      <c r="I6504">
        <v>9700</v>
      </c>
      <c r="J6504" t="s">
        <v>16</v>
      </c>
      <c r="K6504" s="20">
        <v>0.26</v>
      </c>
      <c r="L6504" s="20">
        <v>0.74</v>
      </c>
      <c r="M6504" t="str">
        <f>_xlfn.XLOOKUP(Production_Downtime_Cleaned[[#This Row],[machine_id]],Machine_master[machine_id],Machine_master[department])</f>
        <v>Cutting</v>
      </c>
    </row>
    <row r="6505" spans="1:13">
      <c r="A6505" s="19">
        <v>45928</v>
      </c>
      <c r="B6505" t="s">
        <v>25</v>
      </c>
      <c r="C6505" t="s">
        <v>18</v>
      </c>
      <c r="D6505">
        <v>8</v>
      </c>
      <c r="E6505">
        <v>0</v>
      </c>
      <c r="F6505">
        <v>8</v>
      </c>
      <c r="G6505">
        <v>3740</v>
      </c>
      <c r="H6505" t="s">
        <v>15</v>
      </c>
      <c r="I6505">
        <v>0</v>
      </c>
      <c r="J6505" t="s">
        <v>16</v>
      </c>
      <c r="K6505" s="20">
        <v>0</v>
      </c>
      <c r="L6505" s="20">
        <v>1</v>
      </c>
      <c r="M6505" t="str">
        <f>_xlfn.XLOOKUP(Production_Downtime_Cleaned[[#This Row],[machine_id]],Machine_master[machine_id],Machine_master[department])</f>
        <v>Cutting</v>
      </c>
    </row>
    <row r="6506" spans="1:13">
      <c r="A6506" s="19">
        <v>45929</v>
      </c>
      <c r="B6506" t="s">
        <v>13</v>
      </c>
      <c r="C6506" t="s">
        <v>14</v>
      </c>
      <c r="D6506">
        <v>8</v>
      </c>
      <c r="E6506">
        <v>0</v>
      </c>
      <c r="F6506">
        <v>8</v>
      </c>
      <c r="G6506">
        <v>5281</v>
      </c>
      <c r="H6506" t="s">
        <v>15</v>
      </c>
      <c r="I6506">
        <v>0</v>
      </c>
      <c r="J6506" t="s">
        <v>16</v>
      </c>
      <c r="K6506" s="20">
        <v>0</v>
      </c>
      <c r="L6506" s="20">
        <v>1</v>
      </c>
      <c r="M6506" t="str">
        <f>_xlfn.XLOOKUP(Production_Downtime_Cleaned[[#This Row],[machine_id]],Machine_master[machine_id],Machine_master[department])</f>
        <v>Stamping</v>
      </c>
    </row>
    <row r="6507" spans="1:13">
      <c r="A6507" s="19">
        <v>45929</v>
      </c>
      <c r="B6507" t="s">
        <v>13</v>
      </c>
      <c r="C6507" t="s">
        <v>17</v>
      </c>
      <c r="D6507">
        <v>8</v>
      </c>
      <c r="E6507">
        <v>0</v>
      </c>
      <c r="F6507">
        <v>8</v>
      </c>
      <c r="G6507">
        <v>5165</v>
      </c>
      <c r="H6507" t="s">
        <v>15</v>
      </c>
      <c r="I6507">
        <v>0</v>
      </c>
      <c r="J6507" t="s">
        <v>16</v>
      </c>
      <c r="K6507" s="20">
        <v>0</v>
      </c>
      <c r="L6507" s="20">
        <v>1</v>
      </c>
      <c r="M6507" t="str">
        <f>_xlfn.XLOOKUP(Production_Downtime_Cleaned[[#This Row],[machine_id]],Machine_master[machine_id],Machine_master[department])</f>
        <v>Stamping</v>
      </c>
    </row>
    <row r="6508" spans="1:13">
      <c r="A6508" s="19">
        <v>45929</v>
      </c>
      <c r="B6508" t="s">
        <v>13</v>
      </c>
      <c r="C6508" t="s">
        <v>18</v>
      </c>
      <c r="D6508">
        <v>8</v>
      </c>
      <c r="E6508">
        <v>0</v>
      </c>
      <c r="F6508">
        <v>8</v>
      </c>
      <c r="G6508">
        <v>4371</v>
      </c>
      <c r="H6508" t="s">
        <v>15</v>
      </c>
      <c r="I6508">
        <v>0</v>
      </c>
      <c r="J6508" t="s">
        <v>16</v>
      </c>
      <c r="K6508" s="20">
        <v>0</v>
      </c>
      <c r="L6508" s="20">
        <v>1</v>
      </c>
      <c r="M6508" t="str">
        <f>_xlfn.XLOOKUP(Production_Downtime_Cleaned[[#This Row],[machine_id]],Machine_master[machine_id],Machine_master[department])</f>
        <v>Stamping</v>
      </c>
    </row>
    <row r="6509" spans="1:13">
      <c r="A6509" s="19">
        <v>45929</v>
      </c>
      <c r="B6509" t="s">
        <v>19</v>
      </c>
      <c r="C6509" t="s">
        <v>14</v>
      </c>
      <c r="D6509">
        <v>8</v>
      </c>
      <c r="E6509">
        <v>5.5</v>
      </c>
      <c r="F6509">
        <v>2.5</v>
      </c>
      <c r="G6509">
        <v>1507</v>
      </c>
      <c r="H6509" t="s">
        <v>26</v>
      </c>
      <c r="I6509">
        <v>4500</v>
      </c>
      <c r="J6509" t="s">
        <v>16</v>
      </c>
      <c r="K6509" s="20">
        <v>0.69</v>
      </c>
      <c r="L6509" s="20">
        <v>0.31</v>
      </c>
      <c r="M6509" t="str">
        <f>_xlfn.XLOOKUP(Production_Downtime_Cleaned[[#This Row],[machine_id]],Machine_master[machine_id],Machine_master[department])</f>
        <v>Stamping</v>
      </c>
    </row>
    <row r="6510" spans="1:13">
      <c r="A6510" s="19">
        <v>45929</v>
      </c>
      <c r="B6510" t="s">
        <v>19</v>
      </c>
      <c r="C6510" t="s">
        <v>17</v>
      </c>
      <c r="D6510">
        <v>8</v>
      </c>
      <c r="E6510">
        <v>0</v>
      </c>
      <c r="F6510">
        <v>8</v>
      </c>
      <c r="G6510">
        <v>5892</v>
      </c>
      <c r="H6510" t="s">
        <v>15</v>
      </c>
      <c r="I6510">
        <v>0</v>
      </c>
      <c r="J6510" t="s">
        <v>16</v>
      </c>
      <c r="K6510" s="20">
        <v>0</v>
      </c>
      <c r="L6510" s="20">
        <v>1</v>
      </c>
      <c r="M6510" t="str">
        <f>_xlfn.XLOOKUP(Production_Downtime_Cleaned[[#This Row],[machine_id]],Machine_master[machine_id],Machine_master[department])</f>
        <v>Stamping</v>
      </c>
    </row>
    <row r="6511" spans="1:13">
      <c r="A6511" s="19">
        <v>45929</v>
      </c>
      <c r="B6511" t="s">
        <v>19</v>
      </c>
      <c r="C6511" t="s">
        <v>18</v>
      </c>
      <c r="D6511">
        <v>8</v>
      </c>
      <c r="E6511">
        <v>0</v>
      </c>
      <c r="F6511">
        <v>8</v>
      </c>
      <c r="G6511">
        <v>5469</v>
      </c>
      <c r="H6511" t="s">
        <v>15</v>
      </c>
      <c r="I6511">
        <v>0</v>
      </c>
      <c r="J6511" t="s">
        <v>16</v>
      </c>
      <c r="K6511" s="20">
        <v>0</v>
      </c>
      <c r="L6511" s="20">
        <v>1</v>
      </c>
      <c r="M6511" t="str">
        <f>_xlfn.XLOOKUP(Production_Downtime_Cleaned[[#This Row],[machine_id]],Machine_master[machine_id],Machine_master[department])</f>
        <v>Stamping</v>
      </c>
    </row>
    <row r="6512" spans="1:13">
      <c r="A6512" s="19">
        <v>45929</v>
      </c>
      <c r="B6512" t="s">
        <v>20</v>
      </c>
      <c r="C6512" t="s">
        <v>14</v>
      </c>
      <c r="D6512">
        <v>8</v>
      </c>
      <c r="E6512">
        <v>5.5</v>
      </c>
      <c r="F6512">
        <v>2.5</v>
      </c>
      <c r="G6512">
        <v>1552</v>
      </c>
      <c r="H6512" t="s">
        <v>27</v>
      </c>
      <c r="I6512">
        <v>11700</v>
      </c>
      <c r="J6512" t="s">
        <v>16</v>
      </c>
      <c r="K6512" s="20">
        <v>0.69</v>
      </c>
      <c r="L6512" s="20">
        <v>0.31</v>
      </c>
      <c r="M6512" t="str">
        <f>_xlfn.XLOOKUP(Production_Downtime_Cleaned[[#This Row],[machine_id]],Machine_master[machine_id],Machine_master[department])</f>
        <v>Stamping</v>
      </c>
    </row>
    <row r="6513" spans="1:13">
      <c r="A6513" s="19">
        <v>45929</v>
      </c>
      <c r="B6513" t="s">
        <v>20</v>
      </c>
      <c r="C6513" t="s">
        <v>17</v>
      </c>
      <c r="D6513">
        <v>8</v>
      </c>
      <c r="E6513">
        <v>6.7</v>
      </c>
      <c r="F6513">
        <v>1.3</v>
      </c>
      <c r="G6513">
        <v>754</v>
      </c>
      <c r="H6513" t="s">
        <v>28</v>
      </c>
      <c r="I6513">
        <v>5300</v>
      </c>
      <c r="J6513" t="s">
        <v>16</v>
      </c>
      <c r="K6513" s="20">
        <v>0.84</v>
      </c>
      <c r="L6513" s="20">
        <v>0.16</v>
      </c>
      <c r="M6513" t="str">
        <f>_xlfn.XLOOKUP(Production_Downtime_Cleaned[[#This Row],[machine_id]],Machine_master[machine_id],Machine_master[department])</f>
        <v>Stamping</v>
      </c>
    </row>
    <row r="6514" spans="1:13">
      <c r="A6514" s="19">
        <v>45929</v>
      </c>
      <c r="B6514" t="s">
        <v>20</v>
      </c>
      <c r="C6514" t="s">
        <v>18</v>
      </c>
      <c r="D6514">
        <v>8</v>
      </c>
      <c r="E6514">
        <v>0</v>
      </c>
      <c r="F6514">
        <v>8</v>
      </c>
      <c r="G6514">
        <v>4712</v>
      </c>
      <c r="H6514" t="s">
        <v>15</v>
      </c>
      <c r="I6514">
        <v>0</v>
      </c>
      <c r="J6514" t="s">
        <v>16</v>
      </c>
      <c r="K6514" s="20">
        <v>0</v>
      </c>
      <c r="L6514" s="20">
        <v>1</v>
      </c>
      <c r="M6514" t="str">
        <f>_xlfn.XLOOKUP(Production_Downtime_Cleaned[[#This Row],[machine_id]],Machine_master[machine_id],Machine_master[department])</f>
        <v>Stamping</v>
      </c>
    </row>
    <row r="6515" spans="1:13">
      <c r="A6515" s="19">
        <v>45929</v>
      </c>
      <c r="B6515" t="s">
        <v>21</v>
      </c>
      <c r="C6515" t="s">
        <v>14</v>
      </c>
      <c r="D6515">
        <v>8</v>
      </c>
      <c r="E6515">
        <v>0.9</v>
      </c>
      <c r="F6515">
        <v>7.1</v>
      </c>
      <c r="G6515">
        <v>617</v>
      </c>
      <c r="H6515" t="s">
        <v>26</v>
      </c>
      <c r="I6515">
        <v>10100</v>
      </c>
      <c r="J6515" t="s">
        <v>16</v>
      </c>
      <c r="K6515" s="20">
        <v>0.11</v>
      </c>
      <c r="L6515" s="20">
        <v>0.89</v>
      </c>
      <c r="M6515" t="str">
        <f>_xlfn.XLOOKUP(Production_Downtime_Cleaned[[#This Row],[machine_id]],Machine_master[machine_id],Machine_master[department])</f>
        <v>Machining</v>
      </c>
    </row>
    <row r="6516" spans="1:13">
      <c r="A6516" s="19">
        <v>45929</v>
      </c>
      <c r="B6516" t="s">
        <v>21</v>
      </c>
      <c r="C6516" t="s">
        <v>17</v>
      </c>
      <c r="D6516">
        <v>8</v>
      </c>
      <c r="E6516">
        <v>0</v>
      </c>
      <c r="F6516">
        <v>8</v>
      </c>
      <c r="G6516">
        <v>630</v>
      </c>
      <c r="H6516" t="s">
        <v>15</v>
      </c>
      <c r="I6516">
        <v>0</v>
      </c>
      <c r="J6516" t="s">
        <v>16</v>
      </c>
      <c r="K6516" s="20">
        <v>0</v>
      </c>
      <c r="L6516" s="20">
        <v>1</v>
      </c>
      <c r="M6516" t="str">
        <f>_xlfn.XLOOKUP(Production_Downtime_Cleaned[[#This Row],[machine_id]],Machine_master[machine_id],Machine_master[department])</f>
        <v>Machining</v>
      </c>
    </row>
    <row r="6517" spans="1:13">
      <c r="A6517" s="19">
        <v>45929</v>
      </c>
      <c r="B6517" t="s">
        <v>21</v>
      </c>
      <c r="C6517" t="s">
        <v>18</v>
      </c>
      <c r="D6517">
        <v>8</v>
      </c>
      <c r="E6517">
        <v>0</v>
      </c>
      <c r="F6517">
        <v>8</v>
      </c>
      <c r="G6517">
        <v>680</v>
      </c>
      <c r="H6517" t="s">
        <v>15</v>
      </c>
      <c r="I6517">
        <v>0</v>
      </c>
      <c r="J6517" t="s">
        <v>16</v>
      </c>
      <c r="K6517" s="20">
        <v>0</v>
      </c>
      <c r="L6517" s="20">
        <v>1</v>
      </c>
      <c r="M6517" t="str">
        <f>_xlfn.XLOOKUP(Production_Downtime_Cleaned[[#This Row],[machine_id]],Machine_master[machine_id],Machine_master[department])</f>
        <v>Machining</v>
      </c>
    </row>
    <row r="6518" spans="1:13">
      <c r="A6518" s="19">
        <v>45929</v>
      </c>
      <c r="B6518" t="s">
        <v>22</v>
      </c>
      <c r="C6518" t="s">
        <v>14</v>
      </c>
      <c r="D6518">
        <v>8</v>
      </c>
      <c r="E6518">
        <v>0</v>
      </c>
      <c r="F6518">
        <v>8</v>
      </c>
      <c r="G6518">
        <v>657</v>
      </c>
      <c r="H6518" t="s">
        <v>15</v>
      </c>
      <c r="I6518">
        <v>0</v>
      </c>
      <c r="J6518" t="s">
        <v>16</v>
      </c>
      <c r="K6518" s="20">
        <v>0</v>
      </c>
      <c r="L6518" s="20">
        <v>1</v>
      </c>
      <c r="M6518" t="str">
        <f>_xlfn.XLOOKUP(Production_Downtime_Cleaned[[#This Row],[machine_id]],Machine_master[machine_id],Machine_master[department])</f>
        <v>Machining</v>
      </c>
    </row>
    <row r="6519" spans="1:13">
      <c r="A6519" s="19">
        <v>45929</v>
      </c>
      <c r="B6519" t="s">
        <v>22</v>
      </c>
      <c r="C6519" t="s">
        <v>17</v>
      </c>
      <c r="D6519">
        <v>8</v>
      </c>
      <c r="E6519">
        <v>0</v>
      </c>
      <c r="F6519">
        <v>8</v>
      </c>
      <c r="G6519">
        <v>777</v>
      </c>
      <c r="H6519" t="s">
        <v>15</v>
      </c>
      <c r="I6519">
        <v>0</v>
      </c>
      <c r="J6519" t="s">
        <v>16</v>
      </c>
      <c r="K6519" s="20">
        <v>0</v>
      </c>
      <c r="L6519" s="20">
        <v>1</v>
      </c>
      <c r="M6519" t="str">
        <f>_xlfn.XLOOKUP(Production_Downtime_Cleaned[[#This Row],[machine_id]],Machine_master[machine_id],Machine_master[department])</f>
        <v>Machining</v>
      </c>
    </row>
    <row r="6520" spans="1:13">
      <c r="A6520" s="19">
        <v>45929</v>
      </c>
      <c r="B6520" t="s">
        <v>22</v>
      </c>
      <c r="C6520" t="s">
        <v>18</v>
      </c>
      <c r="D6520">
        <v>8</v>
      </c>
      <c r="E6520">
        <v>0</v>
      </c>
      <c r="F6520">
        <v>8</v>
      </c>
      <c r="G6520">
        <v>670</v>
      </c>
      <c r="H6520" t="s">
        <v>15</v>
      </c>
      <c r="I6520">
        <v>0</v>
      </c>
      <c r="J6520" t="s">
        <v>16</v>
      </c>
      <c r="K6520" s="20">
        <v>0</v>
      </c>
      <c r="L6520" s="20">
        <v>1</v>
      </c>
      <c r="M6520" t="str">
        <f>_xlfn.XLOOKUP(Production_Downtime_Cleaned[[#This Row],[machine_id]],Machine_master[machine_id],Machine_master[department])</f>
        <v>Machining</v>
      </c>
    </row>
    <row r="6521" spans="1:13">
      <c r="A6521" s="19">
        <v>45929</v>
      </c>
      <c r="B6521" t="s">
        <v>23</v>
      </c>
      <c r="C6521" t="s">
        <v>14</v>
      </c>
      <c r="D6521">
        <v>8</v>
      </c>
      <c r="E6521">
        <v>4.7</v>
      </c>
      <c r="F6521">
        <v>3.3</v>
      </c>
      <c r="G6521">
        <v>1282</v>
      </c>
      <c r="H6521" t="s">
        <v>30</v>
      </c>
      <c r="I6521">
        <v>11200</v>
      </c>
      <c r="J6521" t="s">
        <v>16</v>
      </c>
      <c r="K6521" s="20">
        <v>0.59</v>
      </c>
      <c r="L6521" s="20">
        <v>0.41</v>
      </c>
      <c r="M6521" t="str">
        <f>_xlfn.XLOOKUP(Production_Downtime_Cleaned[[#This Row],[machine_id]],Machine_master[machine_id],Machine_master[department])</f>
        <v>Assembly</v>
      </c>
    </row>
    <row r="6522" spans="1:13">
      <c r="A6522" s="19">
        <v>45929</v>
      </c>
      <c r="B6522" t="s">
        <v>23</v>
      </c>
      <c r="C6522" t="s">
        <v>17</v>
      </c>
      <c r="D6522">
        <v>8</v>
      </c>
      <c r="E6522">
        <v>0</v>
      </c>
      <c r="F6522">
        <v>8</v>
      </c>
      <c r="G6522">
        <v>3712</v>
      </c>
      <c r="H6522" t="s">
        <v>15</v>
      </c>
      <c r="I6522">
        <v>0</v>
      </c>
      <c r="J6522" t="s">
        <v>16</v>
      </c>
      <c r="K6522" s="20">
        <v>0</v>
      </c>
      <c r="L6522" s="20">
        <v>1</v>
      </c>
      <c r="M6522" t="str">
        <f>_xlfn.XLOOKUP(Production_Downtime_Cleaned[[#This Row],[machine_id]],Machine_master[machine_id],Machine_master[department])</f>
        <v>Assembly</v>
      </c>
    </row>
    <row r="6523" spans="1:13">
      <c r="A6523" s="19">
        <v>45929</v>
      </c>
      <c r="B6523" t="s">
        <v>23</v>
      </c>
      <c r="C6523" t="s">
        <v>18</v>
      </c>
      <c r="D6523">
        <v>8</v>
      </c>
      <c r="E6523">
        <v>0</v>
      </c>
      <c r="F6523">
        <v>8</v>
      </c>
      <c r="G6523">
        <v>3553</v>
      </c>
      <c r="H6523" t="s">
        <v>15</v>
      </c>
      <c r="I6523">
        <v>0</v>
      </c>
      <c r="J6523" t="s">
        <v>16</v>
      </c>
      <c r="K6523" s="20">
        <v>0</v>
      </c>
      <c r="L6523" s="20">
        <v>1</v>
      </c>
      <c r="M6523" t="str">
        <f>_xlfn.XLOOKUP(Production_Downtime_Cleaned[[#This Row],[machine_id]],Machine_master[machine_id],Machine_master[department])</f>
        <v>Assembly</v>
      </c>
    </row>
    <row r="6524" spans="1:13">
      <c r="A6524" s="19">
        <v>45929</v>
      </c>
      <c r="B6524" t="s">
        <v>24</v>
      </c>
      <c r="C6524" t="s">
        <v>14</v>
      </c>
      <c r="D6524">
        <v>8</v>
      </c>
      <c r="E6524">
        <v>0</v>
      </c>
      <c r="F6524">
        <v>8</v>
      </c>
      <c r="G6524">
        <v>2766</v>
      </c>
      <c r="H6524" t="s">
        <v>15</v>
      </c>
      <c r="I6524">
        <v>0</v>
      </c>
      <c r="J6524" t="s">
        <v>16</v>
      </c>
      <c r="K6524" s="20">
        <v>0</v>
      </c>
      <c r="L6524" s="20">
        <v>1</v>
      </c>
      <c r="M6524" t="str">
        <f>_xlfn.XLOOKUP(Production_Downtime_Cleaned[[#This Row],[machine_id]],Machine_master[machine_id],Machine_master[department])</f>
        <v>Assembly</v>
      </c>
    </row>
    <row r="6525" spans="1:13">
      <c r="A6525" s="19">
        <v>45929</v>
      </c>
      <c r="B6525" t="s">
        <v>24</v>
      </c>
      <c r="C6525" t="s">
        <v>17</v>
      </c>
      <c r="D6525">
        <v>8</v>
      </c>
      <c r="E6525">
        <v>3.9</v>
      </c>
      <c r="F6525">
        <v>4.0999999999999996</v>
      </c>
      <c r="G6525">
        <v>1702</v>
      </c>
      <c r="H6525" t="s">
        <v>28</v>
      </c>
      <c r="I6525">
        <v>2000</v>
      </c>
      <c r="J6525" t="s">
        <v>16</v>
      </c>
      <c r="K6525" s="20">
        <v>0.49</v>
      </c>
      <c r="L6525" s="20">
        <v>0.51</v>
      </c>
      <c r="M6525" t="str">
        <f>_xlfn.XLOOKUP(Production_Downtime_Cleaned[[#This Row],[machine_id]],Machine_master[machine_id],Machine_master[department])</f>
        <v>Assembly</v>
      </c>
    </row>
    <row r="6526" spans="1:13">
      <c r="A6526" s="19">
        <v>45929</v>
      </c>
      <c r="B6526" t="s">
        <v>24</v>
      </c>
      <c r="C6526" t="s">
        <v>18</v>
      </c>
      <c r="D6526">
        <v>8</v>
      </c>
      <c r="E6526">
        <v>5.3</v>
      </c>
      <c r="F6526">
        <v>2.7</v>
      </c>
      <c r="G6526">
        <v>1065</v>
      </c>
      <c r="H6526" t="s">
        <v>28</v>
      </c>
      <c r="I6526">
        <v>3300</v>
      </c>
      <c r="J6526" t="s">
        <v>16</v>
      </c>
      <c r="K6526" s="20">
        <v>0.66</v>
      </c>
      <c r="L6526" s="20">
        <v>0.34</v>
      </c>
      <c r="M6526" t="str">
        <f>_xlfn.XLOOKUP(Production_Downtime_Cleaned[[#This Row],[machine_id]],Machine_master[machine_id],Machine_master[department])</f>
        <v>Assembly</v>
      </c>
    </row>
    <row r="6527" spans="1:13">
      <c r="A6527" s="19">
        <v>45929</v>
      </c>
      <c r="B6527" t="s">
        <v>25</v>
      </c>
      <c r="C6527" t="s">
        <v>14</v>
      </c>
      <c r="D6527">
        <v>8</v>
      </c>
      <c r="E6527">
        <v>0</v>
      </c>
      <c r="F6527">
        <v>8</v>
      </c>
      <c r="G6527">
        <v>3637</v>
      </c>
      <c r="H6527" t="s">
        <v>15</v>
      </c>
      <c r="I6527">
        <v>0</v>
      </c>
      <c r="J6527" t="s">
        <v>16</v>
      </c>
      <c r="K6527" s="20">
        <v>0</v>
      </c>
      <c r="L6527" s="20">
        <v>1</v>
      </c>
      <c r="M6527" t="str">
        <f>_xlfn.XLOOKUP(Production_Downtime_Cleaned[[#This Row],[machine_id]],Machine_master[machine_id],Machine_master[department])</f>
        <v>Cutting</v>
      </c>
    </row>
    <row r="6528" spans="1:13">
      <c r="A6528" s="19">
        <v>45929</v>
      </c>
      <c r="B6528" t="s">
        <v>25</v>
      </c>
      <c r="C6528" t="s">
        <v>17</v>
      </c>
      <c r="D6528">
        <v>8</v>
      </c>
      <c r="E6528">
        <v>0</v>
      </c>
      <c r="F6528">
        <v>8</v>
      </c>
      <c r="G6528">
        <v>4252</v>
      </c>
      <c r="H6528" t="s">
        <v>15</v>
      </c>
      <c r="I6528">
        <v>0</v>
      </c>
      <c r="J6528" t="s">
        <v>16</v>
      </c>
      <c r="K6528" s="20">
        <v>0</v>
      </c>
      <c r="L6528" s="20">
        <v>1</v>
      </c>
      <c r="M6528" t="str">
        <f>_xlfn.XLOOKUP(Production_Downtime_Cleaned[[#This Row],[machine_id]],Machine_master[machine_id],Machine_master[department])</f>
        <v>Cutting</v>
      </c>
    </row>
    <row r="6529" spans="1:13">
      <c r="A6529" s="19">
        <v>45929</v>
      </c>
      <c r="B6529" t="s">
        <v>25</v>
      </c>
      <c r="C6529" t="s">
        <v>18</v>
      </c>
      <c r="D6529">
        <v>8</v>
      </c>
      <c r="E6529">
        <v>0</v>
      </c>
      <c r="F6529">
        <v>8</v>
      </c>
      <c r="G6529">
        <v>3886</v>
      </c>
      <c r="H6529" t="s">
        <v>15</v>
      </c>
      <c r="I6529">
        <v>0</v>
      </c>
      <c r="J6529" t="s">
        <v>16</v>
      </c>
      <c r="K6529" s="20">
        <v>0</v>
      </c>
      <c r="L6529" s="20">
        <v>1</v>
      </c>
      <c r="M6529" t="str">
        <f>_xlfn.XLOOKUP(Production_Downtime_Cleaned[[#This Row],[machine_id]],Machine_master[machine_id],Machine_master[department])</f>
        <v>Cutting</v>
      </c>
    </row>
    <row r="6530" spans="1:13">
      <c r="A6530" s="19">
        <v>45930</v>
      </c>
      <c r="B6530" t="s">
        <v>13</v>
      </c>
      <c r="C6530" t="s">
        <v>14</v>
      </c>
      <c r="D6530">
        <v>8</v>
      </c>
      <c r="E6530">
        <v>4.2</v>
      </c>
      <c r="F6530">
        <v>3.8</v>
      </c>
      <c r="G6530">
        <v>2361</v>
      </c>
      <c r="H6530" t="s">
        <v>27</v>
      </c>
      <c r="I6530">
        <v>2500</v>
      </c>
      <c r="J6530" t="s">
        <v>16</v>
      </c>
      <c r="K6530" s="20">
        <v>0.53</v>
      </c>
      <c r="L6530" s="20">
        <v>0.48</v>
      </c>
      <c r="M6530" t="str">
        <f>_xlfn.XLOOKUP(Production_Downtime_Cleaned[[#This Row],[machine_id]],Machine_master[machine_id],Machine_master[department])</f>
        <v>Stamping</v>
      </c>
    </row>
    <row r="6531" spans="1:13">
      <c r="A6531" s="19">
        <v>45930</v>
      </c>
      <c r="B6531" t="s">
        <v>13</v>
      </c>
      <c r="C6531" t="s">
        <v>17</v>
      </c>
      <c r="D6531">
        <v>8</v>
      </c>
      <c r="E6531">
        <v>0</v>
      </c>
      <c r="F6531">
        <v>8</v>
      </c>
      <c r="G6531">
        <v>5022</v>
      </c>
      <c r="H6531" t="s">
        <v>15</v>
      </c>
      <c r="I6531">
        <v>0</v>
      </c>
      <c r="J6531" t="s">
        <v>16</v>
      </c>
      <c r="K6531" s="20">
        <v>0</v>
      </c>
      <c r="L6531" s="20">
        <v>1</v>
      </c>
      <c r="M6531" t="str">
        <f>_xlfn.XLOOKUP(Production_Downtime_Cleaned[[#This Row],[machine_id]],Machine_master[machine_id],Machine_master[department])</f>
        <v>Stamping</v>
      </c>
    </row>
    <row r="6532" spans="1:13">
      <c r="A6532" s="19">
        <v>45930</v>
      </c>
      <c r="B6532" t="s">
        <v>13</v>
      </c>
      <c r="C6532" t="s">
        <v>18</v>
      </c>
      <c r="D6532">
        <v>8</v>
      </c>
      <c r="E6532">
        <v>6</v>
      </c>
      <c r="F6532">
        <v>2</v>
      </c>
      <c r="G6532">
        <v>1328</v>
      </c>
      <c r="H6532" t="s">
        <v>29</v>
      </c>
      <c r="I6532">
        <v>8300</v>
      </c>
      <c r="J6532" t="s">
        <v>16</v>
      </c>
      <c r="K6532" s="20">
        <v>0.75</v>
      </c>
      <c r="L6532" s="20">
        <v>0.25</v>
      </c>
      <c r="M6532" t="str">
        <f>_xlfn.XLOOKUP(Production_Downtime_Cleaned[[#This Row],[machine_id]],Machine_master[machine_id],Machine_master[department])</f>
        <v>Stamping</v>
      </c>
    </row>
    <row r="6533" spans="1:13">
      <c r="A6533" s="19">
        <v>45930</v>
      </c>
      <c r="B6533" t="s">
        <v>19</v>
      </c>
      <c r="C6533" t="s">
        <v>14</v>
      </c>
      <c r="D6533">
        <v>8</v>
      </c>
      <c r="E6533">
        <v>6.7</v>
      </c>
      <c r="F6533">
        <v>1.3</v>
      </c>
      <c r="G6533">
        <v>766</v>
      </c>
      <c r="H6533" t="s">
        <v>26</v>
      </c>
      <c r="I6533">
        <v>14800</v>
      </c>
      <c r="J6533" t="s">
        <v>16</v>
      </c>
      <c r="K6533" s="20">
        <v>0.84</v>
      </c>
      <c r="L6533" s="20">
        <v>0.16</v>
      </c>
      <c r="M6533" t="str">
        <f>_xlfn.XLOOKUP(Production_Downtime_Cleaned[[#This Row],[machine_id]],Machine_master[machine_id],Machine_master[department])</f>
        <v>Stamping</v>
      </c>
    </row>
    <row r="6534" spans="1:13">
      <c r="A6534" s="19">
        <v>45930</v>
      </c>
      <c r="B6534" t="s">
        <v>19</v>
      </c>
      <c r="C6534" t="s">
        <v>17</v>
      </c>
      <c r="D6534">
        <v>8</v>
      </c>
      <c r="E6534">
        <v>6.4</v>
      </c>
      <c r="F6534">
        <v>1.6</v>
      </c>
      <c r="G6534">
        <v>1075</v>
      </c>
      <c r="H6534" t="s">
        <v>30</v>
      </c>
      <c r="I6534">
        <v>11200</v>
      </c>
      <c r="J6534" t="s">
        <v>16</v>
      </c>
      <c r="K6534" s="20">
        <v>0.8</v>
      </c>
      <c r="L6534" s="20">
        <v>0.2</v>
      </c>
      <c r="M6534" t="str">
        <f>_xlfn.XLOOKUP(Production_Downtime_Cleaned[[#This Row],[machine_id]],Machine_master[machine_id],Machine_master[department])</f>
        <v>Stamping</v>
      </c>
    </row>
    <row r="6535" spans="1:13">
      <c r="A6535" s="19">
        <v>45930</v>
      </c>
      <c r="B6535" t="s">
        <v>19</v>
      </c>
      <c r="C6535" t="s">
        <v>18</v>
      </c>
      <c r="D6535">
        <v>8</v>
      </c>
      <c r="E6535">
        <v>4.2</v>
      </c>
      <c r="F6535">
        <v>3.8</v>
      </c>
      <c r="G6535">
        <v>2398</v>
      </c>
      <c r="H6535" t="s">
        <v>26</v>
      </c>
      <c r="I6535">
        <v>2900</v>
      </c>
      <c r="J6535" t="s">
        <v>16</v>
      </c>
      <c r="K6535" s="20">
        <v>0.53</v>
      </c>
      <c r="L6535" s="20">
        <v>0.48</v>
      </c>
      <c r="M6535" t="str">
        <f>_xlfn.XLOOKUP(Production_Downtime_Cleaned[[#This Row],[machine_id]],Machine_master[machine_id],Machine_master[department])</f>
        <v>Stamping</v>
      </c>
    </row>
    <row r="6536" spans="1:13">
      <c r="A6536" s="19">
        <v>45930</v>
      </c>
      <c r="B6536" t="s">
        <v>20</v>
      </c>
      <c r="C6536" t="s">
        <v>14</v>
      </c>
      <c r="D6536">
        <v>8</v>
      </c>
      <c r="E6536">
        <v>0</v>
      </c>
      <c r="F6536">
        <v>8</v>
      </c>
      <c r="G6536">
        <v>4348</v>
      </c>
      <c r="H6536" t="s">
        <v>15</v>
      </c>
      <c r="I6536">
        <v>0</v>
      </c>
      <c r="J6536" t="s">
        <v>16</v>
      </c>
      <c r="K6536" s="20">
        <v>0</v>
      </c>
      <c r="L6536" s="20">
        <v>1</v>
      </c>
      <c r="M6536" t="str">
        <f>_xlfn.XLOOKUP(Production_Downtime_Cleaned[[#This Row],[machine_id]],Machine_master[machine_id],Machine_master[department])</f>
        <v>Stamping</v>
      </c>
    </row>
    <row r="6537" spans="1:13">
      <c r="A6537" s="19">
        <v>45930</v>
      </c>
      <c r="B6537" t="s">
        <v>20</v>
      </c>
      <c r="C6537" t="s">
        <v>17</v>
      </c>
      <c r="D6537">
        <v>8</v>
      </c>
      <c r="E6537">
        <v>0</v>
      </c>
      <c r="F6537">
        <v>8</v>
      </c>
      <c r="G6537">
        <v>4834</v>
      </c>
      <c r="H6537" t="s">
        <v>15</v>
      </c>
      <c r="I6537">
        <v>0</v>
      </c>
      <c r="J6537" t="s">
        <v>16</v>
      </c>
      <c r="K6537" s="20">
        <v>0</v>
      </c>
      <c r="L6537" s="20">
        <v>1</v>
      </c>
      <c r="M6537" t="str">
        <f>_xlfn.XLOOKUP(Production_Downtime_Cleaned[[#This Row],[machine_id]],Machine_master[machine_id],Machine_master[department])</f>
        <v>Stamping</v>
      </c>
    </row>
    <row r="6538" spans="1:13">
      <c r="A6538" s="19">
        <v>45930</v>
      </c>
      <c r="B6538" t="s">
        <v>20</v>
      </c>
      <c r="C6538" t="s">
        <v>18</v>
      </c>
      <c r="D6538">
        <v>8</v>
      </c>
      <c r="E6538">
        <v>0</v>
      </c>
      <c r="F6538">
        <v>8</v>
      </c>
      <c r="G6538">
        <v>4240</v>
      </c>
      <c r="H6538" t="s">
        <v>15</v>
      </c>
      <c r="I6538">
        <v>0</v>
      </c>
      <c r="J6538" t="s">
        <v>16</v>
      </c>
      <c r="K6538" s="20">
        <v>0</v>
      </c>
      <c r="L6538" s="20">
        <v>1</v>
      </c>
      <c r="M6538" t="str">
        <f>_xlfn.XLOOKUP(Production_Downtime_Cleaned[[#This Row],[machine_id]],Machine_master[machine_id],Machine_master[department])</f>
        <v>Stamping</v>
      </c>
    </row>
    <row r="6539" spans="1:13">
      <c r="A6539" s="19">
        <v>45930</v>
      </c>
      <c r="B6539" t="s">
        <v>21</v>
      </c>
      <c r="C6539" t="s">
        <v>14</v>
      </c>
      <c r="D6539">
        <v>8</v>
      </c>
      <c r="E6539">
        <v>0</v>
      </c>
      <c r="F6539">
        <v>8</v>
      </c>
      <c r="G6539">
        <v>621</v>
      </c>
      <c r="H6539" t="s">
        <v>15</v>
      </c>
      <c r="I6539">
        <v>0</v>
      </c>
      <c r="J6539" t="s">
        <v>16</v>
      </c>
      <c r="K6539" s="20">
        <v>0</v>
      </c>
      <c r="L6539" s="20">
        <v>1</v>
      </c>
      <c r="M6539" t="str">
        <f>_xlfn.XLOOKUP(Production_Downtime_Cleaned[[#This Row],[machine_id]],Machine_master[machine_id],Machine_master[department])</f>
        <v>Machining</v>
      </c>
    </row>
    <row r="6540" spans="1:13">
      <c r="A6540" s="19">
        <v>45930</v>
      </c>
      <c r="B6540" t="s">
        <v>21</v>
      </c>
      <c r="C6540" t="s">
        <v>17</v>
      </c>
      <c r="D6540">
        <v>8</v>
      </c>
      <c r="E6540">
        <v>5.4</v>
      </c>
      <c r="F6540">
        <v>2.6</v>
      </c>
      <c r="G6540">
        <v>238</v>
      </c>
      <c r="H6540" t="s">
        <v>26</v>
      </c>
      <c r="I6540">
        <v>7800</v>
      </c>
      <c r="J6540" t="s">
        <v>16</v>
      </c>
      <c r="K6540" s="20">
        <v>0.68</v>
      </c>
      <c r="L6540" s="20">
        <v>0.33</v>
      </c>
      <c r="M6540" t="str">
        <f>_xlfn.XLOOKUP(Production_Downtime_Cleaned[[#This Row],[machine_id]],Machine_master[machine_id],Machine_master[department])</f>
        <v>Machining</v>
      </c>
    </row>
    <row r="6541" spans="1:13">
      <c r="A6541" s="19">
        <v>45930</v>
      </c>
      <c r="B6541" t="s">
        <v>21</v>
      </c>
      <c r="C6541" t="s">
        <v>18</v>
      </c>
      <c r="D6541">
        <v>8</v>
      </c>
      <c r="E6541">
        <v>3.3</v>
      </c>
      <c r="F6541">
        <v>4.7</v>
      </c>
      <c r="G6541">
        <v>360</v>
      </c>
      <c r="H6541" t="s">
        <v>28</v>
      </c>
      <c r="I6541">
        <v>3800</v>
      </c>
      <c r="J6541" t="s">
        <v>16</v>
      </c>
      <c r="K6541" s="20">
        <v>0.41</v>
      </c>
      <c r="L6541" s="20">
        <v>0.59</v>
      </c>
      <c r="M6541" t="str">
        <f>_xlfn.XLOOKUP(Production_Downtime_Cleaned[[#This Row],[machine_id]],Machine_master[machine_id],Machine_master[department])</f>
        <v>Machining</v>
      </c>
    </row>
    <row r="6542" spans="1:13">
      <c r="A6542" s="19">
        <v>45930</v>
      </c>
      <c r="B6542" t="s">
        <v>22</v>
      </c>
      <c r="C6542" t="s">
        <v>14</v>
      </c>
      <c r="D6542">
        <v>8</v>
      </c>
      <c r="E6542">
        <v>2.1</v>
      </c>
      <c r="F6542">
        <v>5.9</v>
      </c>
      <c r="G6542">
        <v>507</v>
      </c>
      <c r="H6542" t="s">
        <v>31</v>
      </c>
      <c r="I6542">
        <v>6100</v>
      </c>
      <c r="J6542" t="s">
        <v>16</v>
      </c>
      <c r="K6542" s="20">
        <v>0.26</v>
      </c>
      <c r="L6542" s="20">
        <v>0.74</v>
      </c>
      <c r="M6542" t="str">
        <f>_xlfn.XLOOKUP(Production_Downtime_Cleaned[[#This Row],[machine_id]],Machine_master[machine_id],Machine_master[department])</f>
        <v>Machining</v>
      </c>
    </row>
    <row r="6543" spans="1:13">
      <c r="A6543" s="19">
        <v>45930</v>
      </c>
      <c r="B6543" t="s">
        <v>22</v>
      </c>
      <c r="C6543" t="s">
        <v>17</v>
      </c>
      <c r="D6543">
        <v>8</v>
      </c>
      <c r="E6543">
        <v>0</v>
      </c>
      <c r="F6543">
        <v>8</v>
      </c>
      <c r="G6543">
        <v>739</v>
      </c>
      <c r="H6543" t="s">
        <v>15</v>
      </c>
      <c r="I6543">
        <v>0</v>
      </c>
      <c r="J6543" t="s">
        <v>16</v>
      </c>
      <c r="K6543" s="20">
        <v>0</v>
      </c>
      <c r="L6543" s="20">
        <v>1</v>
      </c>
      <c r="M6543" t="str">
        <f>_xlfn.XLOOKUP(Production_Downtime_Cleaned[[#This Row],[machine_id]],Machine_master[machine_id],Machine_master[department])</f>
        <v>Machining</v>
      </c>
    </row>
    <row r="6544" spans="1:13">
      <c r="A6544" s="19">
        <v>45930</v>
      </c>
      <c r="B6544" t="s">
        <v>22</v>
      </c>
      <c r="C6544" t="s">
        <v>18</v>
      </c>
      <c r="D6544">
        <v>8</v>
      </c>
      <c r="E6544">
        <v>0</v>
      </c>
      <c r="F6544">
        <v>8</v>
      </c>
      <c r="G6544">
        <v>668</v>
      </c>
      <c r="H6544" t="s">
        <v>15</v>
      </c>
      <c r="I6544">
        <v>0</v>
      </c>
      <c r="J6544" t="s">
        <v>16</v>
      </c>
      <c r="K6544" s="20">
        <v>0</v>
      </c>
      <c r="L6544" s="20">
        <v>1</v>
      </c>
      <c r="M6544" t="str">
        <f>_xlfn.XLOOKUP(Production_Downtime_Cleaned[[#This Row],[machine_id]],Machine_master[machine_id],Machine_master[department])</f>
        <v>Machining</v>
      </c>
    </row>
    <row r="6545" spans="1:13">
      <c r="A6545" s="19">
        <v>45930</v>
      </c>
      <c r="B6545" t="s">
        <v>23</v>
      </c>
      <c r="C6545" t="s">
        <v>14</v>
      </c>
      <c r="D6545">
        <v>8</v>
      </c>
      <c r="E6545">
        <v>0</v>
      </c>
      <c r="F6545">
        <v>8</v>
      </c>
      <c r="G6545">
        <v>3324</v>
      </c>
      <c r="H6545" t="s">
        <v>15</v>
      </c>
      <c r="I6545">
        <v>0</v>
      </c>
      <c r="J6545" t="s">
        <v>16</v>
      </c>
      <c r="K6545" s="20">
        <v>0</v>
      </c>
      <c r="L6545" s="20">
        <v>1</v>
      </c>
      <c r="M6545" t="str">
        <f>_xlfn.XLOOKUP(Production_Downtime_Cleaned[[#This Row],[machine_id]],Machine_master[machine_id],Machine_master[department])</f>
        <v>Assembly</v>
      </c>
    </row>
    <row r="6546" spans="1:13">
      <c r="A6546" s="19">
        <v>45930</v>
      </c>
      <c r="B6546" t="s">
        <v>23</v>
      </c>
      <c r="C6546" t="s">
        <v>17</v>
      </c>
      <c r="D6546">
        <v>8</v>
      </c>
      <c r="E6546">
        <v>0</v>
      </c>
      <c r="F6546">
        <v>8</v>
      </c>
      <c r="G6546">
        <v>3247</v>
      </c>
      <c r="H6546" t="s">
        <v>15</v>
      </c>
      <c r="I6546">
        <v>0</v>
      </c>
      <c r="J6546" t="s">
        <v>16</v>
      </c>
      <c r="K6546" s="20">
        <v>0</v>
      </c>
      <c r="L6546" s="20">
        <v>1</v>
      </c>
      <c r="M6546" t="str">
        <f>_xlfn.XLOOKUP(Production_Downtime_Cleaned[[#This Row],[machine_id]],Machine_master[machine_id],Machine_master[department])</f>
        <v>Assembly</v>
      </c>
    </row>
    <row r="6547" spans="1:13">
      <c r="A6547" s="19">
        <v>45930</v>
      </c>
      <c r="B6547" t="s">
        <v>23</v>
      </c>
      <c r="C6547" t="s">
        <v>18</v>
      </c>
      <c r="D6547">
        <v>8</v>
      </c>
      <c r="E6547">
        <v>0</v>
      </c>
      <c r="F6547">
        <v>8</v>
      </c>
      <c r="G6547">
        <v>3231</v>
      </c>
      <c r="H6547" t="s">
        <v>15</v>
      </c>
      <c r="I6547">
        <v>0</v>
      </c>
      <c r="J6547" t="s">
        <v>16</v>
      </c>
      <c r="K6547" s="20">
        <v>0</v>
      </c>
      <c r="L6547" s="20">
        <v>1</v>
      </c>
      <c r="M6547" t="str">
        <f>_xlfn.XLOOKUP(Production_Downtime_Cleaned[[#This Row],[machine_id]],Machine_master[machine_id],Machine_master[department])</f>
        <v>Assembly</v>
      </c>
    </row>
    <row r="6548" spans="1:13">
      <c r="A6548" s="19">
        <v>45930</v>
      </c>
      <c r="B6548" t="s">
        <v>24</v>
      </c>
      <c r="C6548" t="s">
        <v>14</v>
      </c>
      <c r="D6548">
        <v>8</v>
      </c>
      <c r="E6548">
        <v>0</v>
      </c>
      <c r="F6548">
        <v>8</v>
      </c>
      <c r="G6548">
        <v>2991</v>
      </c>
      <c r="H6548" t="s">
        <v>15</v>
      </c>
      <c r="I6548">
        <v>0</v>
      </c>
      <c r="J6548" t="s">
        <v>16</v>
      </c>
      <c r="K6548" s="20">
        <v>0</v>
      </c>
      <c r="L6548" s="20">
        <v>1</v>
      </c>
      <c r="M6548" t="str">
        <f>_xlfn.XLOOKUP(Production_Downtime_Cleaned[[#This Row],[machine_id]],Machine_master[machine_id],Machine_master[department])</f>
        <v>Assembly</v>
      </c>
    </row>
    <row r="6549" spans="1:13">
      <c r="A6549" s="19">
        <v>45930</v>
      </c>
      <c r="B6549" t="s">
        <v>24</v>
      </c>
      <c r="C6549" t="s">
        <v>17</v>
      </c>
      <c r="D6549">
        <v>8</v>
      </c>
      <c r="E6549">
        <v>4.5</v>
      </c>
      <c r="F6549">
        <v>3.5</v>
      </c>
      <c r="G6549">
        <v>1399</v>
      </c>
      <c r="H6549" t="s">
        <v>27</v>
      </c>
      <c r="I6549">
        <v>3600</v>
      </c>
      <c r="J6549" t="s">
        <v>16</v>
      </c>
      <c r="K6549" s="20">
        <v>0.56000000000000005</v>
      </c>
      <c r="L6549" s="20">
        <v>0.44</v>
      </c>
      <c r="M6549" t="str">
        <f>_xlfn.XLOOKUP(Production_Downtime_Cleaned[[#This Row],[machine_id]],Machine_master[machine_id],Machine_master[department])</f>
        <v>Assembly</v>
      </c>
    </row>
    <row r="6550" spans="1:13">
      <c r="A6550" s="19">
        <v>45930</v>
      </c>
      <c r="B6550" t="s">
        <v>24</v>
      </c>
      <c r="C6550" t="s">
        <v>18</v>
      </c>
      <c r="D6550">
        <v>8</v>
      </c>
      <c r="E6550">
        <v>0</v>
      </c>
      <c r="F6550">
        <v>8</v>
      </c>
      <c r="G6550">
        <v>3255</v>
      </c>
      <c r="H6550" t="s">
        <v>15</v>
      </c>
      <c r="I6550">
        <v>0</v>
      </c>
      <c r="J6550" t="s">
        <v>16</v>
      </c>
      <c r="K6550" s="20">
        <v>0</v>
      </c>
      <c r="L6550" s="20">
        <v>1</v>
      </c>
      <c r="M6550" t="str">
        <f>_xlfn.XLOOKUP(Production_Downtime_Cleaned[[#This Row],[machine_id]],Machine_master[machine_id],Machine_master[department])</f>
        <v>Assembly</v>
      </c>
    </row>
    <row r="6551" spans="1:13">
      <c r="A6551" s="19">
        <v>45930</v>
      </c>
      <c r="B6551" t="s">
        <v>25</v>
      </c>
      <c r="C6551" t="s">
        <v>14</v>
      </c>
      <c r="D6551">
        <v>8</v>
      </c>
      <c r="E6551">
        <v>0</v>
      </c>
      <c r="F6551">
        <v>8</v>
      </c>
      <c r="G6551">
        <v>4315</v>
      </c>
      <c r="H6551" t="s">
        <v>15</v>
      </c>
      <c r="I6551">
        <v>0</v>
      </c>
      <c r="J6551" t="s">
        <v>16</v>
      </c>
      <c r="K6551" s="20">
        <v>0</v>
      </c>
      <c r="L6551" s="20">
        <v>1</v>
      </c>
      <c r="M6551" t="str">
        <f>_xlfn.XLOOKUP(Production_Downtime_Cleaned[[#This Row],[machine_id]],Machine_master[machine_id],Machine_master[department])</f>
        <v>Cutting</v>
      </c>
    </row>
    <row r="6552" spans="1:13">
      <c r="A6552" s="19">
        <v>45930</v>
      </c>
      <c r="B6552" t="s">
        <v>25</v>
      </c>
      <c r="C6552" t="s">
        <v>17</v>
      </c>
      <c r="D6552">
        <v>8</v>
      </c>
      <c r="E6552">
        <v>0</v>
      </c>
      <c r="F6552">
        <v>8</v>
      </c>
      <c r="G6552">
        <v>4026</v>
      </c>
      <c r="H6552" t="s">
        <v>15</v>
      </c>
      <c r="I6552">
        <v>0</v>
      </c>
      <c r="J6552" t="s">
        <v>16</v>
      </c>
      <c r="K6552" s="20">
        <v>0</v>
      </c>
      <c r="L6552" s="20">
        <v>1</v>
      </c>
      <c r="M6552" t="str">
        <f>_xlfn.XLOOKUP(Production_Downtime_Cleaned[[#This Row],[machine_id]],Machine_master[machine_id],Machine_master[department])</f>
        <v>Cutting</v>
      </c>
    </row>
    <row r="6553" spans="1:13">
      <c r="A6553" s="19">
        <v>45930</v>
      </c>
      <c r="B6553" t="s">
        <v>25</v>
      </c>
      <c r="C6553" t="s">
        <v>18</v>
      </c>
      <c r="D6553">
        <v>8</v>
      </c>
      <c r="E6553">
        <v>3.3</v>
      </c>
      <c r="F6553">
        <v>4.7</v>
      </c>
      <c r="G6553">
        <v>2121</v>
      </c>
      <c r="H6553" t="s">
        <v>30</v>
      </c>
      <c r="I6553">
        <v>7500</v>
      </c>
      <c r="J6553" t="s">
        <v>16</v>
      </c>
      <c r="K6553" s="20">
        <v>0.41</v>
      </c>
      <c r="L6553" s="20">
        <v>0.59</v>
      </c>
      <c r="M6553" t="str">
        <f>_xlfn.XLOOKUP(Production_Downtime_Cleaned[[#This Row],[machine_id]],Machine_master[machine_id],Machine_master[department])</f>
        <v>Cutting</v>
      </c>
    </row>
    <row r="6554" spans="1:13">
      <c r="A6554" s="19">
        <v>45931</v>
      </c>
      <c r="B6554" t="s">
        <v>13</v>
      </c>
      <c r="C6554" t="s">
        <v>14</v>
      </c>
      <c r="D6554">
        <v>8</v>
      </c>
      <c r="E6554">
        <v>4.2</v>
      </c>
      <c r="F6554">
        <v>3.8</v>
      </c>
      <c r="G6554">
        <v>2127</v>
      </c>
      <c r="H6554" t="s">
        <v>29</v>
      </c>
      <c r="I6554">
        <v>9800</v>
      </c>
      <c r="J6554" t="s">
        <v>16</v>
      </c>
      <c r="K6554" s="20">
        <v>0.53</v>
      </c>
      <c r="L6554" s="20">
        <v>0.48</v>
      </c>
      <c r="M6554" t="str">
        <f>_xlfn.XLOOKUP(Production_Downtime_Cleaned[[#This Row],[machine_id]],Machine_master[machine_id],Machine_master[department])</f>
        <v>Stamping</v>
      </c>
    </row>
    <row r="6555" spans="1:13">
      <c r="A6555" s="19">
        <v>45931</v>
      </c>
      <c r="B6555" t="s">
        <v>13</v>
      </c>
      <c r="C6555" t="s">
        <v>17</v>
      </c>
      <c r="D6555">
        <v>8</v>
      </c>
      <c r="E6555">
        <v>0</v>
      </c>
      <c r="F6555">
        <v>8</v>
      </c>
      <c r="G6555">
        <v>5093</v>
      </c>
      <c r="H6555" t="s">
        <v>15</v>
      </c>
      <c r="I6555">
        <v>0</v>
      </c>
      <c r="J6555" t="s">
        <v>16</v>
      </c>
      <c r="K6555" s="20">
        <v>0</v>
      </c>
      <c r="L6555" s="20">
        <v>1</v>
      </c>
      <c r="M6555" t="str">
        <f>_xlfn.XLOOKUP(Production_Downtime_Cleaned[[#This Row],[machine_id]],Machine_master[machine_id],Machine_master[department])</f>
        <v>Stamping</v>
      </c>
    </row>
    <row r="6556" spans="1:13">
      <c r="A6556" s="19">
        <v>45931</v>
      </c>
      <c r="B6556" t="s">
        <v>13</v>
      </c>
      <c r="C6556" t="s">
        <v>18</v>
      </c>
      <c r="D6556">
        <v>8</v>
      </c>
      <c r="E6556">
        <v>0</v>
      </c>
      <c r="F6556">
        <v>8</v>
      </c>
      <c r="G6556">
        <v>5032</v>
      </c>
      <c r="H6556" t="s">
        <v>15</v>
      </c>
      <c r="I6556">
        <v>0</v>
      </c>
      <c r="J6556" t="s">
        <v>16</v>
      </c>
      <c r="K6556" s="20">
        <v>0</v>
      </c>
      <c r="L6556" s="20">
        <v>1</v>
      </c>
      <c r="M6556" t="str">
        <f>_xlfn.XLOOKUP(Production_Downtime_Cleaned[[#This Row],[machine_id]],Machine_master[machine_id],Machine_master[department])</f>
        <v>Stamping</v>
      </c>
    </row>
    <row r="6557" spans="1:13">
      <c r="A6557" s="19">
        <v>45931</v>
      </c>
      <c r="B6557" t="s">
        <v>19</v>
      </c>
      <c r="C6557" t="s">
        <v>14</v>
      </c>
      <c r="D6557">
        <v>8</v>
      </c>
      <c r="E6557">
        <v>0</v>
      </c>
      <c r="F6557">
        <v>8</v>
      </c>
      <c r="G6557">
        <v>5710</v>
      </c>
      <c r="H6557" t="s">
        <v>15</v>
      </c>
      <c r="I6557">
        <v>0</v>
      </c>
      <c r="J6557" t="s">
        <v>16</v>
      </c>
      <c r="K6557" s="20">
        <v>0</v>
      </c>
      <c r="L6557" s="20">
        <v>1</v>
      </c>
      <c r="M6557" t="str">
        <f>_xlfn.XLOOKUP(Production_Downtime_Cleaned[[#This Row],[machine_id]],Machine_master[machine_id],Machine_master[department])</f>
        <v>Stamping</v>
      </c>
    </row>
    <row r="6558" spans="1:13">
      <c r="A6558" s="19">
        <v>45931</v>
      </c>
      <c r="B6558" t="s">
        <v>19</v>
      </c>
      <c r="C6558" t="s">
        <v>17</v>
      </c>
      <c r="D6558">
        <v>8</v>
      </c>
      <c r="E6558">
        <v>0</v>
      </c>
      <c r="F6558">
        <v>8</v>
      </c>
      <c r="G6558">
        <v>5521</v>
      </c>
      <c r="H6558" t="s">
        <v>15</v>
      </c>
      <c r="I6558">
        <v>0</v>
      </c>
      <c r="J6558" t="s">
        <v>16</v>
      </c>
      <c r="K6558" s="20">
        <v>0</v>
      </c>
      <c r="L6558" s="20">
        <v>1</v>
      </c>
      <c r="M6558" t="str">
        <f>_xlfn.XLOOKUP(Production_Downtime_Cleaned[[#This Row],[machine_id]],Machine_master[machine_id],Machine_master[department])</f>
        <v>Stamping</v>
      </c>
    </row>
    <row r="6559" spans="1:13">
      <c r="A6559" s="19">
        <v>45931</v>
      </c>
      <c r="B6559" t="s">
        <v>19</v>
      </c>
      <c r="C6559" t="s">
        <v>18</v>
      </c>
      <c r="D6559">
        <v>8</v>
      </c>
      <c r="E6559">
        <v>0</v>
      </c>
      <c r="F6559">
        <v>8</v>
      </c>
      <c r="G6559">
        <v>4972</v>
      </c>
      <c r="H6559" t="s">
        <v>15</v>
      </c>
      <c r="I6559">
        <v>0</v>
      </c>
      <c r="J6559" t="s">
        <v>16</v>
      </c>
      <c r="K6559" s="20">
        <v>0</v>
      </c>
      <c r="L6559" s="20">
        <v>1</v>
      </c>
      <c r="M6559" t="str">
        <f>_xlfn.XLOOKUP(Production_Downtime_Cleaned[[#This Row],[machine_id]],Machine_master[machine_id],Machine_master[department])</f>
        <v>Stamping</v>
      </c>
    </row>
    <row r="6560" spans="1:13">
      <c r="A6560" s="19">
        <v>45931</v>
      </c>
      <c r="B6560" t="s">
        <v>20</v>
      </c>
      <c r="C6560" t="s">
        <v>14</v>
      </c>
      <c r="D6560">
        <v>8</v>
      </c>
      <c r="E6560">
        <v>1.5</v>
      </c>
      <c r="F6560">
        <v>6.5</v>
      </c>
      <c r="G6560">
        <v>4269</v>
      </c>
      <c r="H6560" t="s">
        <v>29</v>
      </c>
      <c r="I6560">
        <v>8600</v>
      </c>
      <c r="J6560" t="s">
        <v>16</v>
      </c>
      <c r="K6560" s="20">
        <v>0.19</v>
      </c>
      <c r="L6560" s="20">
        <v>0.81</v>
      </c>
      <c r="M6560" t="str">
        <f>_xlfn.XLOOKUP(Production_Downtime_Cleaned[[#This Row],[machine_id]],Machine_master[machine_id],Machine_master[department])</f>
        <v>Stamping</v>
      </c>
    </row>
    <row r="6561" spans="1:13">
      <c r="A6561" s="19">
        <v>45931</v>
      </c>
      <c r="B6561" t="s">
        <v>20</v>
      </c>
      <c r="C6561" t="s">
        <v>17</v>
      </c>
      <c r="D6561">
        <v>8</v>
      </c>
      <c r="E6561">
        <v>6.9</v>
      </c>
      <c r="F6561">
        <v>1.1000000000000001</v>
      </c>
      <c r="G6561">
        <v>642</v>
      </c>
      <c r="H6561" t="s">
        <v>29</v>
      </c>
      <c r="I6561">
        <v>3300</v>
      </c>
      <c r="J6561" t="s">
        <v>16</v>
      </c>
      <c r="K6561" s="20">
        <v>0.86</v>
      </c>
      <c r="L6561" s="20">
        <v>0.14000000000000001</v>
      </c>
      <c r="M6561" t="str">
        <f>_xlfn.XLOOKUP(Production_Downtime_Cleaned[[#This Row],[machine_id]],Machine_master[machine_id],Machine_master[department])</f>
        <v>Stamping</v>
      </c>
    </row>
    <row r="6562" spans="1:13">
      <c r="A6562" s="19">
        <v>45931</v>
      </c>
      <c r="B6562" t="s">
        <v>20</v>
      </c>
      <c r="C6562" t="s">
        <v>18</v>
      </c>
      <c r="D6562">
        <v>8</v>
      </c>
      <c r="E6562">
        <v>0</v>
      </c>
      <c r="F6562">
        <v>8</v>
      </c>
      <c r="G6562">
        <v>4748</v>
      </c>
      <c r="H6562" t="s">
        <v>15</v>
      </c>
      <c r="I6562">
        <v>0</v>
      </c>
      <c r="J6562" t="s">
        <v>16</v>
      </c>
      <c r="K6562" s="20">
        <v>0</v>
      </c>
      <c r="L6562" s="20">
        <v>1</v>
      </c>
      <c r="M6562" t="str">
        <f>_xlfn.XLOOKUP(Production_Downtime_Cleaned[[#This Row],[machine_id]],Machine_master[machine_id],Machine_master[department])</f>
        <v>Stamping</v>
      </c>
    </row>
    <row r="6563" spans="1:13">
      <c r="A6563" s="19">
        <v>45931</v>
      </c>
      <c r="B6563" t="s">
        <v>21</v>
      </c>
      <c r="C6563" t="s">
        <v>14</v>
      </c>
      <c r="D6563">
        <v>8</v>
      </c>
      <c r="E6563">
        <v>0</v>
      </c>
      <c r="F6563">
        <v>8</v>
      </c>
      <c r="G6563">
        <v>647</v>
      </c>
      <c r="H6563" t="s">
        <v>15</v>
      </c>
      <c r="I6563">
        <v>0</v>
      </c>
      <c r="J6563" t="s">
        <v>16</v>
      </c>
      <c r="K6563" s="20">
        <v>0</v>
      </c>
      <c r="L6563" s="20">
        <v>1</v>
      </c>
      <c r="M6563" t="str">
        <f>_xlfn.XLOOKUP(Production_Downtime_Cleaned[[#This Row],[machine_id]],Machine_master[machine_id],Machine_master[department])</f>
        <v>Machining</v>
      </c>
    </row>
    <row r="6564" spans="1:13">
      <c r="A6564" s="19">
        <v>45931</v>
      </c>
      <c r="B6564" t="s">
        <v>21</v>
      </c>
      <c r="C6564" t="s">
        <v>17</v>
      </c>
      <c r="D6564">
        <v>8</v>
      </c>
      <c r="E6564">
        <v>3.1</v>
      </c>
      <c r="F6564">
        <v>4.9000000000000004</v>
      </c>
      <c r="G6564">
        <v>448</v>
      </c>
      <c r="H6564" t="s">
        <v>28</v>
      </c>
      <c r="I6564">
        <v>9000</v>
      </c>
      <c r="J6564" t="s">
        <v>16</v>
      </c>
      <c r="K6564" s="20">
        <v>0.39</v>
      </c>
      <c r="L6564" s="20">
        <v>0.61</v>
      </c>
      <c r="M6564" t="str">
        <f>_xlfn.XLOOKUP(Production_Downtime_Cleaned[[#This Row],[machine_id]],Machine_master[machine_id],Machine_master[department])</f>
        <v>Machining</v>
      </c>
    </row>
    <row r="6565" spans="1:13">
      <c r="A6565" s="19">
        <v>45931</v>
      </c>
      <c r="B6565" t="s">
        <v>21</v>
      </c>
      <c r="C6565" t="s">
        <v>18</v>
      </c>
      <c r="D6565">
        <v>8</v>
      </c>
      <c r="E6565">
        <v>0</v>
      </c>
      <c r="F6565">
        <v>8</v>
      </c>
      <c r="G6565">
        <v>705</v>
      </c>
      <c r="H6565" t="s">
        <v>15</v>
      </c>
      <c r="I6565">
        <v>0</v>
      </c>
      <c r="J6565" t="s">
        <v>16</v>
      </c>
      <c r="K6565" s="20">
        <v>0</v>
      </c>
      <c r="L6565" s="20">
        <v>1</v>
      </c>
      <c r="M6565" t="str">
        <f>_xlfn.XLOOKUP(Production_Downtime_Cleaned[[#This Row],[machine_id]],Machine_master[machine_id],Machine_master[department])</f>
        <v>Machining</v>
      </c>
    </row>
    <row r="6566" spans="1:13">
      <c r="A6566" s="19">
        <v>45931</v>
      </c>
      <c r="B6566" t="s">
        <v>22</v>
      </c>
      <c r="C6566" t="s">
        <v>14</v>
      </c>
      <c r="D6566">
        <v>8</v>
      </c>
      <c r="E6566">
        <v>0</v>
      </c>
      <c r="F6566">
        <v>8</v>
      </c>
      <c r="G6566">
        <v>769</v>
      </c>
      <c r="H6566" t="s">
        <v>15</v>
      </c>
      <c r="I6566">
        <v>0</v>
      </c>
      <c r="J6566" t="s">
        <v>16</v>
      </c>
      <c r="K6566" s="20">
        <v>0</v>
      </c>
      <c r="L6566" s="20">
        <v>1</v>
      </c>
      <c r="M6566" t="str">
        <f>_xlfn.XLOOKUP(Production_Downtime_Cleaned[[#This Row],[machine_id]],Machine_master[machine_id],Machine_master[department])</f>
        <v>Machining</v>
      </c>
    </row>
    <row r="6567" spans="1:13">
      <c r="A6567" s="19">
        <v>45931</v>
      </c>
      <c r="B6567" t="s">
        <v>22</v>
      </c>
      <c r="C6567" t="s">
        <v>17</v>
      </c>
      <c r="D6567">
        <v>8</v>
      </c>
      <c r="E6567">
        <v>0</v>
      </c>
      <c r="F6567">
        <v>8</v>
      </c>
      <c r="G6567">
        <v>622</v>
      </c>
      <c r="H6567" t="s">
        <v>15</v>
      </c>
      <c r="I6567">
        <v>0</v>
      </c>
      <c r="J6567" t="s">
        <v>16</v>
      </c>
      <c r="K6567" s="20">
        <v>0</v>
      </c>
      <c r="L6567" s="20">
        <v>1</v>
      </c>
      <c r="M6567" t="str">
        <f>_xlfn.XLOOKUP(Production_Downtime_Cleaned[[#This Row],[machine_id]],Machine_master[machine_id],Machine_master[department])</f>
        <v>Machining</v>
      </c>
    </row>
    <row r="6568" spans="1:13">
      <c r="A6568" s="19">
        <v>45931</v>
      </c>
      <c r="B6568" t="s">
        <v>22</v>
      </c>
      <c r="C6568" t="s">
        <v>18</v>
      </c>
      <c r="D6568">
        <v>8</v>
      </c>
      <c r="E6568">
        <v>6.4</v>
      </c>
      <c r="F6568">
        <v>1.6</v>
      </c>
      <c r="G6568">
        <v>140</v>
      </c>
      <c r="H6568" t="s">
        <v>29</v>
      </c>
      <c r="I6568">
        <v>11300</v>
      </c>
      <c r="J6568" t="s">
        <v>16</v>
      </c>
      <c r="K6568" s="20">
        <v>0.8</v>
      </c>
      <c r="L6568" s="20">
        <v>0.2</v>
      </c>
      <c r="M6568" t="str">
        <f>_xlfn.XLOOKUP(Production_Downtime_Cleaned[[#This Row],[machine_id]],Machine_master[machine_id],Machine_master[department])</f>
        <v>Machining</v>
      </c>
    </row>
    <row r="6569" spans="1:13">
      <c r="A6569" s="19">
        <v>45931</v>
      </c>
      <c r="B6569" t="s">
        <v>23</v>
      </c>
      <c r="C6569" t="s">
        <v>14</v>
      </c>
      <c r="D6569">
        <v>8</v>
      </c>
      <c r="E6569">
        <v>0</v>
      </c>
      <c r="F6569">
        <v>8</v>
      </c>
      <c r="G6569">
        <v>3588</v>
      </c>
      <c r="H6569" t="s">
        <v>15</v>
      </c>
      <c r="I6569">
        <v>0</v>
      </c>
      <c r="J6569" t="s">
        <v>16</v>
      </c>
      <c r="K6569" s="20">
        <v>0</v>
      </c>
      <c r="L6569" s="20">
        <v>1</v>
      </c>
      <c r="M6569" t="str">
        <f>_xlfn.XLOOKUP(Production_Downtime_Cleaned[[#This Row],[machine_id]],Machine_master[machine_id],Machine_master[department])</f>
        <v>Assembly</v>
      </c>
    </row>
    <row r="6570" spans="1:13">
      <c r="A6570" s="19">
        <v>45931</v>
      </c>
      <c r="B6570" t="s">
        <v>23</v>
      </c>
      <c r="C6570" t="s">
        <v>17</v>
      </c>
      <c r="D6570">
        <v>8</v>
      </c>
      <c r="E6570">
        <v>0</v>
      </c>
      <c r="F6570">
        <v>8</v>
      </c>
      <c r="G6570">
        <v>3246</v>
      </c>
      <c r="H6570" t="s">
        <v>15</v>
      </c>
      <c r="I6570">
        <v>0</v>
      </c>
      <c r="J6570" t="s">
        <v>16</v>
      </c>
      <c r="K6570" s="20">
        <v>0</v>
      </c>
      <c r="L6570" s="20">
        <v>1</v>
      </c>
      <c r="M6570" t="str">
        <f>_xlfn.XLOOKUP(Production_Downtime_Cleaned[[#This Row],[machine_id]],Machine_master[machine_id],Machine_master[department])</f>
        <v>Assembly</v>
      </c>
    </row>
    <row r="6571" spans="1:13">
      <c r="A6571" s="19">
        <v>45931</v>
      </c>
      <c r="B6571" t="s">
        <v>23</v>
      </c>
      <c r="C6571" t="s">
        <v>18</v>
      </c>
      <c r="D6571">
        <v>8</v>
      </c>
      <c r="E6571">
        <v>0</v>
      </c>
      <c r="F6571">
        <v>8</v>
      </c>
      <c r="G6571">
        <v>3318</v>
      </c>
      <c r="H6571" t="s">
        <v>15</v>
      </c>
      <c r="I6571">
        <v>0</v>
      </c>
      <c r="J6571" t="s">
        <v>16</v>
      </c>
      <c r="K6571" s="20">
        <v>0</v>
      </c>
      <c r="L6571" s="20">
        <v>1</v>
      </c>
      <c r="M6571" t="str">
        <f>_xlfn.XLOOKUP(Production_Downtime_Cleaned[[#This Row],[machine_id]],Machine_master[machine_id],Machine_master[department])</f>
        <v>Assembly</v>
      </c>
    </row>
    <row r="6572" spans="1:13">
      <c r="A6572" s="19">
        <v>45931</v>
      </c>
      <c r="B6572" t="s">
        <v>24</v>
      </c>
      <c r="C6572" t="s">
        <v>14</v>
      </c>
      <c r="D6572">
        <v>8</v>
      </c>
      <c r="E6572">
        <v>0</v>
      </c>
      <c r="F6572">
        <v>8</v>
      </c>
      <c r="G6572">
        <v>3181</v>
      </c>
      <c r="H6572" t="s">
        <v>15</v>
      </c>
      <c r="I6572">
        <v>0</v>
      </c>
      <c r="J6572" t="s">
        <v>16</v>
      </c>
      <c r="K6572" s="20">
        <v>0</v>
      </c>
      <c r="L6572" s="20">
        <v>1</v>
      </c>
      <c r="M6572" t="str">
        <f>_xlfn.XLOOKUP(Production_Downtime_Cleaned[[#This Row],[machine_id]],Machine_master[machine_id],Machine_master[department])</f>
        <v>Assembly</v>
      </c>
    </row>
    <row r="6573" spans="1:13">
      <c r="A6573" s="19">
        <v>45931</v>
      </c>
      <c r="B6573" t="s">
        <v>24</v>
      </c>
      <c r="C6573" t="s">
        <v>17</v>
      </c>
      <c r="D6573">
        <v>8</v>
      </c>
      <c r="E6573">
        <v>2</v>
      </c>
      <c r="F6573">
        <v>6</v>
      </c>
      <c r="G6573">
        <v>2433</v>
      </c>
      <c r="H6573" t="s">
        <v>29</v>
      </c>
      <c r="I6573">
        <v>4300</v>
      </c>
      <c r="J6573" t="s">
        <v>16</v>
      </c>
      <c r="K6573" s="20">
        <v>0.25</v>
      </c>
      <c r="L6573" s="20">
        <v>0.75</v>
      </c>
      <c r="M6573" t="str">
        <f>_xlfn.XLOOKUP(Production_Downtime_Cleaned[[#This Row],[machine_id]],Machine_master[machine_id],Machine_master[department])</f>
        <v>Assembly</v>
      </c>
    </row>
    <row r="6574" spans="1:13">
      <c r="A6574" s="19">
        <v>45931</v>
      </c>
      <c r="B6574" t="s">
        <v>24</v>
      </c>
      <c r="C6574" t="s">
        <v>18</v>
      </c>
      <c r="D6574">
        <v>8</v>
      </c>
      <c r="E6574">
        <v>0</v>
      </c>
      <c r="F6574">
        <v>8</v>
      </c>
      <c r="G6574">
        <v>3142</v>
      </c>
      <c r="H6574" t="s">
        <v>15</v>
      </c>
      <c r="I6574">
        <v>0</v>
      </c>
      <c r="J6574" t="s">
        <v>16</v>
      </c>
      <c r="K6574" s="20">
        <v>0</v>
      </c>
      <c r="L6574" s="20">
        <v>1</v>
      </c>
      <c r="M6574" t="str">
        <f>_xlfn.XLOOKUP(Production_Downtime_Cleaned[[#This Row],[machine_id]],Machine_master[machine_id],Machine_master[department])</f>
        <v>Assembly</v>
      </c>
    </row>
    <row r="6575" spans="1:13">
      <c r="A6575" s="19">
        <v>45931</v>
      </c>
      <c r="B6575" t="s">
        <v>25</v>
      </c>
      <c r="C6575" t="s">
        <v>14</v>
      </c>
      <c r="D6575">
        <v>8</v>
      </c>
      <c r="E6575">
        <v>0</v>
      </c>
      <c r="F6575">
        <v>8</v>
      </c>
      <c r="G6575">
        <v>4027</v>
      </c>
      <c r="H6575" t="s">
        <v>15</v>
      </c>
      <c r="I6575">
        <v>0</v>
      </c>
      <c r="J6575" t="s">
        <v>16</v>
      </c>
      <c r="K6575" s="20">
        <v>0</v>
      </c>
      <c r="L6575" s="20">
        <v>1</v>
      </c>
      <c r="M6575" t="str">
        <f>_xlfn.XLOOKUP(Production_Downtime_Cleaned[[#This Row],[machine_id]],Machine_master[machine_id],Machine_master[department])</f>
        <v>Cutting</v>
      </c>
    </row>
    <row r="6576" spans="1:13">
      <c r="A6576" s="19">
        <v>45931</v>
      </c>
      <c r="B6576" t="s">
        <v>25</v>
      </c>
      <c r="C6576" t="s">
        <v>17</v>
      </c>
      <c r="D6576">
        <v>8</v>
      </c>
      <c r="E6576">
        <v>0</v>
      </c>
      <c r="F6576">
        <v>8</v>
      </c>
      <c r="G6576">
        <v>4293</v>
      </c>
      <c r="H6576" t="s">
        <v>15</v>
      </c>
      <c r="I6576">
        <v>0</v>
      </c>
      <c r="J6576" t="s">
        <v>16</v>
      </c>
      <c r="K6576" s="20">
        <v>0</v>
      </c>
      <c r="L6576" s="20">
        <v>1</v>
      </c>
      <c r="M6576" t="str">
        <f>_xlfn.XLOOKUP(Production_Downtime_Cleaned[[#This Row],[machine_id]],Machine_master[machine_id],Machine_master[department])</f>
        <v>Cutting</v>
      </c>
    </row>
    <row r="6577" spans="1:13">
      <c r="A6577" s="19">
        <v>45931</v>
      </c>
      <c r="B6577" t="s">
        <v>25</v>
      </c>
      <c r="C6577" t="s">
        <v>18</v>
      </c>
      <c r="D6577">
        <v>8</v>
      </c>
      <c r="E6577">
        <v>0</v>
      </c>
      <c r="F6577">
        <v>8</v>
      </c>
      <c r="G6577">
        <v>3766</v>
      </c>
      <c r="H6577" t="s">
        <v>15</v>
      </c>
      <c r="I6577">
        <v>0</v>
      </c>
      <c r="J6577" t="s">
        <v>16</v>
      </c>
      <c r="K6577" s="20">
        <v>0</v>
      </c>
      <c r="L6577" s="20">
        <v>1</v>
      </c>
      <c r="M6577" t="str">
        <f>_xlfn.XLOOKUP(Production_Downtime_Cleaned[[#This Row],[machine_id]],Machine_master[machine_id],Machine_master[department])</f>
        <v>Cutting</v>
      </c>
    </row>
    <row r="6578" spans="1:13">
      <c r="A6578" s="19">
        <v>45932</v>
      </c>
      <c r="B6578" t="s">
        <v>13</v>
      </c>
      <c r="C6578" t="s">
        <v>14</v>
      </c>
      <c r="D6578">
        <v>8</v>
      </c>
      <c r="E6578">
        <v>0</v>
      </c>
      <c r="F6578">
        <v>8</v>
      </c>
      <c r="G6578">
        <v>4866</v>
      </c>
      <c r="H6578" t="s">
        <v>15</v>
      </c>
      <c r="I6578">
        <v>0</v>
      </c>
      <c r="J6578" t="s">
        <v>16</v>
      </c>
      <c r="K6578" s="20">
        <v>0</v>
      </c>
      <c r="L6578" s="20">
        <v>1</v>
      </c>
      <c r="M6578" t="str">
        <f>_xlfn.XLOOKUP(Production_Downtime_Cleaned[[#This Row],[machine_id]],Machine_master[machine_id],Machine_master[department])</f>
        <v>Stamping</v>
      </c>
    </row>
    <row r="6579" spans="1:13">
      <c r="A6579" s="19">
        <v>45932</v>
      </c>
      <c r="B6579" t="s">
        <v>13</v>
      </c>
      <c r="C6579" t="s">
        <v>17</v>
      </c>
      <c r="D6579">
        <v>8</v>
      </c>
      <c r="E6579">
        <v>5.6</v>
      </c>
      <c r="F6579">
        <v>2.4</v>
      </c>
      <c r="G6579">
        <v>1541</v>
      </c>
      <c r="H6579" t="s">
        <v>28</v>
      </c>
      <c r="I6579">
        <v>14500</v>
      </c>
      <c r="J6579" t="s">
        <v>16</v>
      </c>
      <c r="K6579" s="20">
        <v>0.7</v>
      </c>
      <c r="L6579" s="20">
        <v>0.3</v>
      </c>
      <c r="M6579" t="str">
        <f>_xlfn.XLOOKUP(Production_Downtime_Cleaned[[#This Row],[machine_id]],Machine_master[machine_id],Machine_master[department])</f>
        <v>Stamping</v>
      </c>
    </row>
    <row r="6580" spans="1:13">
      <c r="A6580" s="19">
        <v>45932</v>
      </c>
      <c r="B6580" t="s">
        <v>13</v>
      </c>
      <c r="C6580" t="s">
        <v>18</v>
      </c>
      <c r="D6580">
        <v>8</v>
      </c>
      <c r="E6580">
        <v>0</v>
      </c>
      <c r="F6580">
        <v>8</v>
      </c>
      <c r="G6580">
        <v>4495</v>
      </c>
      <c r="H6580" t="s">
        <v>15</v>
      </c>
      <c r="I6580">
        <v>0</v>
      </c>
      <c r="J6580" t="s">
        <v>16</v>
      </c>
      <c r="K6580" s="20">
        <v>0</v>
      </c>
      <c r="L6580" s="20">
        <v>1</v>
      </c>
      <c r="M6580" t="str">
        <f>_xlfn.XLOOKUP(Production_Downtime_Cleaned[[#This Row],[machine_id]],Machine_master[machine_id],Machine_master[department])</f>
        <v>Stamping</v>
      </c>
    </row>
    <row r="6581" spans="1:13">
      <c r="A6581" s="19">
        <v>45932</v>
      </c>
      <c r="B6581" t="s">
        <v>19</v>
      </c>
      <c r="C6581" t="s">
        <v>14</v>
      </c>
      <c r="D6581">
        <v>8</v>
      </c>
      <c r="E6581">
        <v>0</v>
      </c>
      <c r="F6581">
        <v>8</v>
      </c>
      <c r="G6581">
        <v>5541</v>
      </c>
      <c r="H6581" t="s">
        <v>15</v>
      </c>
      <c r="I6581">
        <v>0</v>
      </c>
      <c r="J6581" t="s">
        <v>16</v>
      </c>
      <c r="K6581" s="20">
        <v>0</v>
      </c>
      <c r="L6581" s="20">
        <v>1</v>
      </c>
      <c r="M6581" t="str">
        <f>_xlfn.XLOOKUP(Production_Downtime_Cleaned[[#This Row],[machine_id]],Machine_master[machine_id],Machine_master[department])</f>
        <v>Stamping</v>
      </c>
    </row>
    <row r="6582" spans="1:13">
      <c r="A6582" s="19">
        <v>45932</v>
      </c>
      <c r="B6582" t="s">
        <v>19</v>
      </c>
      <c r="C6582" t="s">
        <v>17</v>
      </c>
      <c r="D6582">
        <v>8</v>
      </c>
      <c r="E6582">
        <v>0</v>
      </c>
      <c r="F6582">
        <v>8</v>
      </c>
      <c r="G6582">
        <v>5550</v>
      </c>
      <c r="H6582" t="s">
        <v>15</v>
      </c>
      <c r="I6582">
        <v>0</v>
      </c>
      <c r="J6582" t="s">
        <v>16</v>
      </c>
      <c r="K6582" s="20">
        <v>0</v>
      </c>
      <c r="L6582" s="20">
        <v>1</v>
      </c>
      <c r="M6582" t="str">
        <f>_xlfn.XLOOKUP(Production_Downtime_Cleaned[[#This Row],[machine_id]],Machine_master[machine_id],Machine_master[department])</f>
        <v>Stamping</v>
      </c>
    </row>
    <row r="6583" spans="1:13">
      <c r="A6583" s="19">
        <v>45932</v>
      </c>
      <c r="B6583" t="s">
        <v>19</v>
      </c>
      <c r="C6583" t="s">
        <v>18</v>
      </c>
      <c r="D6583">
        <v>8</v>
      </c>
      <c r="E6583">
        <v>0</v>
      </c>
      <c r="F6583">
        <v>8</v>
      </c>
      <c r="G6583">
        <v>5138</v>
      </c>
      <c r="H6583" t="s">
        <v>15</v>
      </c>
      <c r="I6583">
        <v>0</v>
      </c>
      <c r="J6583" t="s">
        <v>16</v>
      </c>
      <c r="K6583" s="20">
        <v>0</v>
      </c>
      <c r="L6583" s="20">
        <v>1</v>
      </c>
      <c r="M6583" t="str">
        <f>_xlfn.XLOOKUP(Production_Downtime_Cleaned[[#This Row],[machine_id]],Machine_master[machine_id],Machine_master[department])</f>
        <v>Stamping</v>
      </c>
    </row>
    <row r="6584" spans="1:13">
      <c r="A6584" s="19">
        <v>45932</v>
      </c>
      <c r="B6584" t="s">
        <v>20</v>
      </c>
      <c r="C6584" t="s">
        <v>14</v>
      </c>
      <c r="D6584">
        <v>8</v>
      </c>
      <c r="E6584">
        <v>6</v>
      </c>
      <c r="F6584">
        <v>2</v>
      </c>
      <c r="G6584">
        <v>933</v>
      </c>
      <c r="H6584" t="s">
        <v>29</v>
      </c>
      <c r="I6584">
        <v>6600</v>
      </c>
      <c r="J6584" t="s">
        <v>16</v>
      </c>
      <c r="K6584" s="20">
        <v>0.75</v>
      </c>
      <c r="L6584" s="20">
        <v>0.25</v>
      </c>
      <c r="M6584" t="str">
        <f>_xlfn.XLOOKUP(Production_Downtime_Cleaned[[#This Row],[machine_id]],Machine_master[machine_id],Machine_master[department])</f>
        <v>Stamping</v>
      </c>
    </row>
    <row r="6585" spans="1:13">
      <c r="A6585" s="19">
        <v>45932</v>
      </c>
      <c r="B6585" t="s">
        <v>20</v>
      </c>
      <c r="C6585" t="s">
        <v>17</v>
      </c>
      <c r="D6585">
        <v>8</v>
      </c>
      <c r="E6585">
        <v>1.2</v>
      </c>
      <c r="F6585">
        <v>6.8</v>
      </c>
      <c r="G6585">
        <v>4443</v>
      </c>
      <c r="H6585" t="s">
        <v>31</v>
      </c>
      <c r="I6585">
        <v>9600</v>
      </c>
      <c r="J6585" t="s">
        <v>16</v>
      </c>
      <c r="K6585" s="20">
        <v>0.15</v>
      </c>
      <c r="L6585" s="20">
        <v>0.85</v>
      </c>
      <c r="M6585" t="str">
        <f>_xlfn.XLOOKUP(Production_Downtime_Cleaned[[#This Row],[machine_id]],Machine_master[machine_id],Machine_master[department])</f>
        <v>Stamping</v>
      </c>
    </row>
    <row r="6586" spans="1:13">
      <c r="A6586" s="19">
        <v>45932</v>
      </c>
      <c r="B6586" t="s">
        <v>20</v>
      </c>
      <c r="C6586" t="s">
        <v>18</v>
      </c>
      <c r="D6586">
        <v>8</v>
      </c>
      <c r="E6586">
        <v>0</v>
      </c>
      <c r="F6586">
        <v>8</v>
      </c>
      <c r="G6586">
        <v>4406</v>
      </c>
      <c r="H6586" t="s">
        <v>15</v>
      </c>
      <c r="I6586">
        <v>0</v>
      </c>
      <c r="J6586" t="s">
        <v>16</v>
      </c>
      <c r="K6586" s="20">
        <v>0</v>
      </c>
      <c r="L6586" s="20">
        <v>1</v>
      </c>
      <c r="M6586" t="str">
        <f>_xlfn.XLOOKUP(Production_Downtime_Cleaned[[#This Row],[machine_id]],Machine_master[machine_id],Machine_master[department])</f>
        <v>Stamping</v>
      </c>
    </row>
    <row r="6587" spans="1:13">
      <c r="A6587" s="19">
        <v>45932</v>
      </c>
      <c r="B6587" t="s">
        <v>21</v>
      </c>
      <c r="C6587" t="s">
        <v>14</v>
      </c>
      <c r="D6587">
        <v>8</v>
      </c>
      <c r="E6587">
        <v>0</v>
      </c>
      <c r="F6587">
        <v>8</v>
      </c>
      <c r="G6587">
        <v>692</v>
      </c>
      <c r="H6587" t="s">
        <v>15</v>
      </c>
      <c r="I6587">
        <v>0</v>
      </c>
      <c r="J6587" t="s">
        <v>16</v>
      </c>
      <c r="K6587" s="20">
        <v>0</v>
      </c>
      <c r="L6587" s="20">
        <v>1</v>
      </c>
      <c r="M6587" t="str">
        <f>_xlfn.XLOOKUP(Production_Downtime_Cleaned[[#This Row],[machine_id]],Machine_master[machine_id],Machine_master[department])</f>
        <v>Machining</v>
      </c>
    </row>
    <row r="6588" spans="1:13">
      <c r="A6588" s="19">
        <v>45932</v>
      </c>
      <c r="B6588" t="s">
        <v>21</v>
      </c>
      <c r="C6588" t="s">
        <v>17</v>
      </c>
      <c r="D6588">
        <v>8</v>
      </c>
      <c r="E6588">
        <v>0</v>
      </c>
      <c r="F6588">
        <v>8</v>
      </c>
      <c r="G6588">
        <v>693</v>
      </c>
      <c r="H6588" t="s">
        <v>15</v>
      </c>
      <c r="I6588">
        <v>0</v>
      </c>
      <c r="J6588" t="s">
        <v>16</v>
      </c>
      <c r="K6588" s="20">
        <v>0</v>
      </c>
      <c r="L6588" s="20">
        <v>1</v>
      </c>
      <c r="M6588" t="str">
        <f>_xlfn.XLOOKUP(Production_Downtime_Cleaned[[#This Row],[machine_id]],Machine_master[machine_id],Machine_master[department])</f>
        <v>Machining</v>
      </c>
    </row>
    <row r="6589" spans="1:13">
      <c r="A6589" s="19">
        <v>45932</v>
      </c>
      <c r="B6589" t="s">
        <v>21</v>
      </c>
      <c r="C6589" t="s">
        <v>18</v>
      </c>
      <c r="D6589">
        <v>8</v>
      </c>
      <c r="E6589">
        <v>4.7</v>
      </c>
      <c r="F6589">
        <v>3.3</v>
      </c>
      <c r="G6589">
        <v>289</v>
      </c>
      <c r="H6589" t="s">
        <v>28</v>
      </c>
      <c r="I6589">
        <v>8500</v>
      </c>
      <c r="J6589" t="s">
        <v>16</v>
      </c>
      <c r="K6589" s="20">
        <v>0.59</v>
      </c>
      <c r="L6589" s="20">
        <v>0.41</v>
      </c>
      <c r="M6589" t="str">
        <f>_xlfn.XLOOKUP(Production_Downtime_Cleaned[[#This Row],[machine_id]],Machine_master[machine_id],Machine_master[department])</f>
        <v>Machining</v>
      </c>
    </row>
    <row r="6590" spans="1:13">
      <c r="A6590" s="19">
        <v>45932</v>
      </c>
      <c r="B6590" t="s">
        <v>22</v>
      </c>
      <c r="C6590" t="s">
        <v>14</v>
      </c>
      <c r="D6590">
        <v>8</v>
      </c>
      <c r="E6590">
        <v>0</v>
      </c>
      <c r="F6590">
        <v>8</v>
      </c>
      <c r="G6590">
        <v>683</v>
      </c>
      <c r="H6590" t="s">
        <v>15</v>
      </c>
      <c r="I6590">
        <v>0</v>
      </c>
      <c r="J6590" t="s">
        <v>16</v>
      </c>
      <c r="K6590" s="20">
        <v>0</v>
      </c>
      <c r="L6590" s="20">
        <v>1</v>
      </c>
      <c r="M6590" t="str">
        <f>_xlfn.XLOOKUP(Production_Downtime_Cleaned[[#This Row],[machine_id]],Machine_master[machine_id],Machine_master[department])</f>
        <v>Machining</v>
      </c>
    </row>
    <row r="6591" spans="1:13">
      <c r="A6591" s="19">
        <v>45932</v>
      </c>
      <c r="B6591" t="s">
        <v>22</v>
      </c>
      <c r="C6591" t="s">
        <v>17</v>
      </c>
      <c r="D6591">
        <v>8</v>
      </c>
      <c r="E6591">
        <v>1.5</v>
      </c>
      <c r="F6591">
        <v>6.5</v>
      </c>
      <c r="G6591">
        <v>571</v>
      </c>
      <c r="H6591" t="s">
        <v>28</v>
      </c>
      <c r="I6591">
        <v>11100</v>
      </c>
      <c r="J6591" t="s">
        <v>16</v>
      </c>
      <c r="K6591" s="20">
        <v>0.19</v>
      </c>
      <c r="L6591" s="20">
        <v>0.81</v>
      </c>
      <c r="M6591" t="str">
        <f>_xlfn.XLOOKUP(Production_Downtime_Cleaned[[#This Row],[machine_id]],Machine_master[machine_id],Machine_master[department])</f>
        <v>Machining</v>
      </c>
    </row>
    <row r="6592" spans="1:13">
      <c r="A6592" s="19">
        <v>45932</v>
      </c>
      <c r="B6592" t="s">
        <v>22</v>
      </c>
      <c r="C6592" t="s">
        <v>18</v>
      </c>
      <c r="D6592">
        <v>8</v>
      </c>
      <c r="E6592">
        <v>0</v>
      </c>
      <c r="F6592">
        <v>8</v>
      </c>
      <c r="G6592">
        <v>672</v>
      </c>
      <c r="H6592" t="s">
        <v>15</v>
      </c>
      <c r="I6592">
        <v>0</v>
      </c>
      <c r="J6592" t="s">
        <v>16</v>
      </c>
      <c r="K6592" s="20">
        <v>0</v>
      </c>
      <c r="L6592" s="20">
        <v>1</v>
      </c>
      <c r="M6592" t="str">
        <f>_xlfn.XLOOKUP(Production_Downtime_Cleaned[[#This Row],[machine_id]],Machine_master[machine_id],Machine_master[department])</f>
        <v>Machining</v>
      </c>
    </row>
    <row r="6593" spans="1:13">
      <c r="A6593" s="19">
        <v>45932</v>
      </c>
      <c r="B6593" t="s">
        <v>23</v>
      </c>
      <c r="C6593" t="s">
        <v>14</v>
      </c>
      <c r="D6593">
        <v>8</v>
      </c>
      <c r="E6593">
        <v>0</v>
      </c>
      <c r="F6593">
        <v>8</v>
      </c>
      <c r="G6593">
        <v>3335</v>
      </c>
      <c r="H6593" t="s">
        <v>15</v>
      </c>
      <c r="I6593">
        <v>0</v>
      </c>
      <c r="J6593" t="s">
        <v>16</v>
      </c>
      <c r="K6593" s="20">
        <v>0</v>
      </c>
      <c r="L6593" s="20">
        <v>1</v>
      </c>
      <c r="M6593" t="str">
        <f>_xlfn.XLOOKUP(Production_Downtime_Cleaned[[#This Row],[machine_id]],Machine_master[machine_id],Machine_master[department])</f>
        <v>Assembly</v>
      </c>
    </row>
    <row r="6594" spans="1:13">
      <c r="A6594" s="19">
        <v>45932</v>
      </c>
      <c r="B6594" t="s">
        <v>23</v>
      </c>
      <c r="C6594" t="s">
        <v>17</v>
      </c>
      <c r="D6594">
        <v>8</v>
      </c>
      <c r="E6594">
        <v>0</v>
      </c>
      <c r="F6594">
        <v>8</v>
      </c>
      <c r="G6594">
        <v>3226</v>
      </c>
      <c r="H6594" t="s">
        <v>15</v>
      </c>
      <c r="I6594">
        <v>0</v>
      </c>
      <c r="J6594" t="s">
        <v>16</v>
      </c>
      <c r="K6594" s="20">
        <v>0</v>
      </c>
      <c r="L6594" s="20">
        <v>1</v>
      </c>
      <c r="M6594" t="str">
        <f>_xlfn.XLOOKUP(Production_Downtime_Cleaned[[#This Row],[machine_id]],Machine_master[machine_id],Machine_master[department])</f>
        <v>Assembly</v>
      </c>
    </row>
    <row r="6595" spans="1:13">
      <c r="A6595" s="19">
        <v>45932</v>
      </c>
      <c r="B6595" t="s">
        <v>23</v>
      </c>
      <c r="C6595" t="s">
        <v>18</v>
      </c>
      <c r="D6595">
        <v>8</v>
      </c>
      <c r="E6595">
        <v>5.4</v>
      </c>
      <c r="F6595">
        <v>2.6</v>
      </c>
      <c r="G6595">
        <v>1114</v>
      </c>
      <c r="H6595" t="s">
        <v>27</v>
      </c>
      <c r="I6595">
        <v>4300</v>
      </c>
      <c r="J6595" t="s">
        <v>16</v>
      </c>
      <c r="K6595" s="20">
        <v>0.68</v>
      </c>
      <c r="L6595" s="20">
        <v>0.33</v>
      </c>
      <c r="M6595" t="str">
        <f>_xlfn.XLOOKUP(Production_Downtime_Cleaned[[#This Row],[machine_id]],Machine_master[machine_id],Machine_master[department])</f>
        <v>Assembly</v>
      </c>
    </row>
    <row r="6596" spans="1:13">
      <c r="A6596" s="19">
        <v>45932</v>
      </c>
      <c r="B6596" t="s">
        <v>24</v>
      </c>
      <c r="C6596" t="s">
        <v>14</v>
      </c>
      <c r="D6596">
        <v>8</v>
      </c>
      <c r="E6596">
        <v>0</v>
      </c>
      <c r="F6596">
        <v>8</v>
      </c>
      <c r="G6596">
        <v>3427</v>
      </c>
      <c r="H6596" t="s">
        <v>15</v>
      </c>
      <c r="I6596">
        <v>0</v>
      </c>
      <c r="J6596" t="s">
        <v>16</v>
      </c>
      <c r="K6596" s="20">
        <v>0</v>
      </c>
      <c r="L6596" s="20">
        <v>1</v>
      </c>
      <c r="M6596" t="str">
        <f>_xlfn.XLOOKUP(Production_Downtime_Cleaned[[#This Row],[machine_id]],Machine_master[machine_id],Machine_master[department])</f>
        <v>Assembly</v>
      </c>
    </row>
    <row r="6597" spans="1:13">
      <c r="A6597" s="19">
        <v>45932</v>
      </c>
      <c r="B6597" t="s">
        <v>24</v>
      </c>
      <c r="C6597" t="s">
        <v>17</v>
      </c>
      <c r="D6597">
        <v>8</v>
      </c>
      <c r="E6597">
        <v>0</v>
      </c>
      <c r="F6597">
        <v>8</v>
      </c>
      <c r="G6597">
        <v>3354</v>
      </c>
      <c r="H6597" t="s">
        <v>15</v>
      </c>
      <c r="I6597">
        <v>0</v>
      </c>
      <c r="J6597" t="s">
        <v>16</v>
      </c>
      <c r="K6597" s="20">
        <v>0</v>
      </c>
      <c r="L6597" s="20">
        <v>1</v>
      </c>
      <c r="M6597" t="str">
        <f>_xlfn.XLOOKUP(Production_Downtime_Cleaned[[#This Row],[machine_id]],Machine_master[machine_id],Machine_master[department])</f>
        <v>Assembly</v>
      </c>
    </row>
    <row r="6598" spans="1:13">
      <c r="A6598" s="19">
        <v>45932</v>
      </c>
      <c r="B6598" t="s">
        <v>24</v>
      </c>
      <c r="C6598" t="s">
        <v>18</v>
      </c>
      <c r="D6598">
        <v>8</v>
      </c>
      <c r="E6598">
        <v>0</v>
      </c>
      <c r="F6598">
        <v>8</v>
      </c>
      <c r="G6598">
        <v>3073</v>
      </c>
      <c r="H6598" t="s">
        <v>15</v>
      </c>
      <c r="I6598">
        <v>0</v>
      </c>
      <c r="J6598" t="s">
        <v>16</v>
      </c>
      <c r="K6598" s="20">
        <v>0</v>
      </c>
      <c r="L6598" s="20">
        <v>1</v>
      </c>
      <c r="M6598" t="str">
        <f>_xlfn.XLOOKUP(Production_Downtime_Cleaned[[#This Row],[machine_id]],Machine_master[machine_id],Machine_master[department])</f>
        <v>Assembly</v>
      </c>
    </row>
    <row r="6599" spans="1:13">
      <c r="A6599" s="19">
        <v>45932</v>
      </c>
      <c r="B6599" t="s">
        <v>25</v>
      </c>
      <c r="C6599" t="s">
        <v>14</v>
      </c>
      <c r="D6599">
        <v>8</v>
      </c>
      <c r="E6599">
        <v>5.3</v>
      </c>
      <c r="F6599">
        <v>2.7</v>
      </c>
      <c r="G6599">
        <v>1245</v>
      </c>
      <c r="H6599" t="s">
        <v>27</v>
      </c>
      <c r="I6599">
        <v>14000</v>
      </c>
      <c r="J6599" t="s">
        <v>16</v>
      </c>
      <c r="K6599" s="20">
        <v>0.66</v>
      </c>
      <c r="L6599" s="20">
        <v>0.34</v>
      </c>
      <c r="M6599" t="str">
        <f>_xlfn.XLOOKUP(Production_Downtime_Cleaned[[#This Row],[machine_id]],Machine_master[machine_id],Machine_master[department])</f>
        <v>Cutting</v>
      </c>
    </row>
    <row r="6600" spans="1:13">
      <c r="A6600" s="19">
        <v>45932</v>
      </c>
      <c r="B6600" t="s">
        <v>25</v>
      </c>
      <c r="C6600" t="s">
        <v>17</v>
      </c>
      <c r="D6600">
        <v>8</v>
      </c>
      <c r="E6600">
        <v>0</v>
      </c>
      <c r="F6600">
        <v>8</v>
      </c>
      <c r="G6600">
        <v>3777</v>
      </c>
      <c r="H6600" t="s">
        <v>15</v>
      </c>
      <c r="I6600">
        <v>0</v>
      </c>
      <c r="J6600" t="s">
        <v>16</v>
      </c>
      <c r="K6600" s="20">
        <v>0</v>
      </c>
      <c r="L6600" s="20">
        <v>1</v>
      </c>
      <c r="M6600" t="str">
        <f>_xlfn.XLOOKUP(Production_Downtime_Cleaned[[#This Row],[machine_id]],Machine_master[machine_id],Machine_master[department])</f>
        <v>Cutting</v>
      </c>
    </row>
    <row r="6601" spans="1:13">
      <c r="A6601" s="19">
        <v>45932</v>
      </c>
      <c r="B6601" t="s">
        <v>25</v>
      </c>
      <c r="C6601" t="s">
        <v>18</v>
      </c>
      <c r="D6601">
        <v>8</v>
      </c>
      <c r="E6601">
        <v>0</v>
      </c>
      <c r="F6601">
        <v>8</v>
      </c>
      <c r="G6601">
        <v>3704</v>
      </c>
      <c r="H6601" t="s">
        <v>15</v>
      </c>
      <c r="I6601">
        <v>0</v>
      </c>
      <c r="J6601" t="s">
        <v>16</v>
      </c>
      <c r="K6601" s="20">
        <v>0</v>
      </c>
      <c r="L6601" s="20">
        <v>1</v>
      </c>
      <c r="M6601" t="str">
        <f>_xlfn.XLOOKUP(Production_Downtime_Cleaned[[#This Row],[machine_id]],Machine_master[machine_id],Machine_master[department])</f>
        <v>Cutting</v>
      </c>
    </row>
    <row r="6602" spans="1:13">
      <c r="A6602" s="19">
        <v>45933</v>
      </c>
      <c r="B6602" t="s">
        <v>13</v>
      </c>
      <c r="C6602" t="s">
        <v>14</v>
      </c>
      <c r="D6602">
        <v>8</v>
      </c>
      <c r="E6602">
        <v>0</v>
      </c>
      <c r="F6602">
        <v>8</v>
      </c>
      <c r="G6602">
        <v>4548</v>
      </c>
      <c r="H6602" t="s">
        <v>15</v>
      </c>
      <c r="I6602">
        <v>0</v>
      </c>
      <c r="J6602" t="s">
        <v>16</v>
      </c>
      <c r="K6602" s="20">
        <v>0</v>
      </c>
      <c r="L6602" s="20">
        <v>1</v>
      </c>
      <c r="M6602" t="str">
        <f>_xlfn.XLOOKUP(Production_Downtime_Cleaned[[#This Row],[machine_id]],Machine_master[machine_id],Machine_master[department])</f>
        <v>Stamping</v>
      </c>
    </row>
    <row r="6603" spans="1:13">
      <c r="A6603" s="19">
        <v>45933</v>
      </c>
      <c r="B6603" t="s">
        <v>13</v>
      </c>
      <c r="C6603" t="s">
        <v>17</v>
      </c>
      <c r="D6603">
        <v>8</v>
      </c>
      <c r="E6603">
        <v>0</v>
      </c>
      <c r="F6603">
        <v>8</v>
      </c>
      <c r="G6603">
        <v>5295</v>
      </c>
      <c r="H6603" t="s">
        <v>15</v>
      </c>
      <c r="I6603">
        <v>0</v>
      </c>
      <c r="J6603" t="s">
        <v>16</v>
      </c>
      <c r="K6603" s="20">
        <v>0</v>
      </c>
      <c r="L6603" s="20">
        <v>1</v>
      </c>
      <c r="M6603" t="str">
        <f>_xlfn.XLOOKUP(Production_Downtime_Cleaned[[#This Row],[machine_id]],Machine_master[machine_id],Machine_master[department])</f>
        <v>Stamping</v>
      </c>
    </row>
    <row r="6604" spans="1:13">
      <c r="A6604" s="19">
        <v>45933</v>
      </c>
      <c r="B6604" t="s">
        <v>13</v>
      </c>
      <c r="C6604" t="s">
        <v>18</v>
      </c>
      <c r="D6604">
        <v>8</v>
      </c>
      <c r="E6604">
        <v>1.6</v>
      </c>
      <c r="F6604">
        <v>6.4</v>
      </c>
      <c r="G6604">
        <v>3980</v>
      </c>
      <c r="H6604" t="s">
        <v>30</v>
      </c>
      <c r="I6604">
        <v>14000</v>
      </c>
      <c r="J6604" t="s">
        <v>16</v>
      </c>
      <c r="K6604" s="20">
        <v>0.2</v>
      </c>
      <c r="L6604" s="20">
        <v>0.8</v>
      </c>
      <c r="M6604" t="str">
        <f>_xlfn.XLOOKUP(Production_Downtime_Cleaned[[#This Row],[machine_id]],Machine_master[machine_id],Machine_master[department])</f>
        <v>Stamping</v>
      </c>
    </row>
    <row r="6605" spans="1:13">
      <c r="A6605" s="19">
        <v>45933</v>
      </c>
      <c r="B6605" t="s">
        <v>19</v>
      </c>
      <c r="C6605" t="s">
        <v>14</v>
      </c>
      <c r="D6605">
        <v>8</v>
      </c>
      <c r="E6605">
        <v>0</v>
      </c>
      <c r="F6605">
        <v>8</v>
      </c>
      <c r="G6605">
        <v>5438</v>
      </c>
      <c r="H6605" t="s">
        <v>15</v>
      </c>
      <c r="I6605">
        <v>0</v>
      </c>
      <c r="J6605" t="s">
        <v>16</v>
      </c>
      <c r="K6605" s="20">
        <v>0</v>
      </c>
      <c r="L6605" s="20">
        <v>1</v>
      </c>
      <c r="M6605" t="str">
        <f>_xlfn.XLOOKUP(Production_Downtime_Cleaned[[#This Row],[machine_id]],Machine_master[machine_id],Machine_master[department])</f>
        <v>Stamping</v>
      </c>
    </row>
    <row r="6606" spans="1:13">
      <c r="A6606" s="19">
        <v>45933</v>
      </c>
      <c r="B6606" t="s">
        <v>19</v>
      </c>
      <c r="C6606" t="s">
        <v>17</v>
      </c>
      <c r="D6606">
        <v>8</v>
      </c>
      <c r="E6606">
        <v>0</v>
      </c>
      <c r="F6606">
        <v>8</v>
      </c>
      <c r="G6606">
        <v>5633</v>
      </c>
      <c r="H6606" t="s">
        <v>15</v>
      </c>
      <c r="I6606">
        <v>0</v>
      </c>
      <c r="J6606" t="s">
        <v>16</v>
      </c>
      <c r="K6606" s="20">
        <v>0</v>
      </c>
      <c r="L6606" s="20">
        <v>1</v>
      </c>
      <c r="M6606" t="str">
        <f>_xlfn.XLOOKUP(Production_Downtime_Cleaned[[#This Row],[machine_id]],Machine_master[machine_id],Machine_master[department])</f>
        <v>Stamping</v>
      </c>
    </row>
    <row r="6607" spans="1:13">
      <c r="A6607" s="19">
        <v>45933</v>
      </c>
      <c r="B6607" t="s">
        <v>19</v>
      </c>
      <c r="C6607" t="s">
        <v>18</v>
      </c>
      <c r="D6607">
        <v>8</v>
      </c>
      <c r="E6607">
        <v>0</v>
      </c>
      <c r="F6607">
        <v>8</v>
      </c>
      <c r="G6607">
        <v>5047</v>
      </c>
      <c r="H6607" t="s">
        <v>15</v>
      </c>
      <c r="I6607">
        <v>0</v>
      </c>
      <c r="J6607" t="s">
        <v>16</v>
      </c>
      <c r="K6607" s="20">
        <v>0</v>
      </c>
      <c r="L6607" s="20">
        <v>1</v>
      </c>
      <c r="M6607" t="str">
        <f>_xlfn.XLOOKUP(Production_Downtime_Cleaned[[#This Row],[machine_id]],Machine_master[machine_id],Machine_master[department])</f>
        <v>Stamping</v>
      </c>
    </row>
    <row r="6608" spans="1:13">
      <c r="A6608" s="19">
        <v>45933</v>
      </c>
      <c r="B6608" t="s">
        <v>20</v>
      </c>
      <c r="C6608" t="s">
        <v>14</v>
      </c>
      <c r="D6608">
        <v>8</v>
      </c>
      <c r="E6608">
        <v>0</v>
      </c>
      <c r="F6608">
        <v>8</v>
      </c>
      <c r="G6608">
        <v>4578</v>
      </c>
      <c r="H6608" t="s">
        <v>15</v>
      </c>
      <c r="I6608">
        <v>0</v>
      </c>
      <c r="J6608" t="s">
        <v>16</v>
      </c>
      <c r="K6608" s="20">
        <v>0</v>
      </c>
      <c r="L6608" s="20">
        <v>1</v>
      </c>
      <c r="M6608" t="str">
        <f>_xlfn.XLOOKUP(Production_Downtime_Cleaned[[#This Row],[machine_id]],Machine_master[machine_id],Machine_master[department])</f>
        <v>Stamping</v>
      </c>
    </row>
    <row r="6609" spans="1:13">
      <c r="A6609" s="19">
        <v>45933</v>
      </c>
      <c r="B6609" t="s">
        <v>20</v>
      </c>
      <c r="C6609" t="s">
        <v>17</v>
      </c>
      <c r="D6609">
        <v>8</v>
      </c>
      <c r="E6609">
        <v>0</v>
      </c>
      <c r="F6609">
        <v>8</v>
      </c>
      <c r="G6609">
        <v>4845</v>
      </c>
      <c r="H6609" t="s">
        <v>15</v>
      </c>
      <c r="I6609">
        <v>0</v>
      </c>
      <c r="J6609" t="s">
        <v>16</v>
      </c>
      <c r="K6609" s="20">
        <v>0</v>
      </c>
      <c r="L6609" s="20">
        <v>1</v>
      </c>
      <c r="M6609" t="str">
        <f>_xlfn.XLOOKUP(Production_Downtime_Cleaned[[#This Row],[machine_id]],Machine_master[machine_id],Machine_master[department])</f>
        <v>Stamping</v>
      </c>
    </row>
    <row r="6610" spans="1:13">
      <c r="A6610" s="19">
        <v>45933</v>
      </c>
      <c r="B6610" t="s">
        <v>20</v>
      </c>
      <c r="C6610" t="s">
        <v>18</v>
      </c>
      <c r="D6610">
        <v>8</v>
      </c>
      <c r="E6610">
        <v>0</v>
      </c>
      <c r="F6610">
        <v>8</v>
      </c>
      <c r="G6610">
        <v>4361</v>
      </c>
      <c r="H6610" t="s">
        <v>15</v>
      </c>
      <c r="I6610">
        <v>0</v>
      </c>
      <c r="J6610" t="s">
        <v>16</v>
      </c>
      <c r="K6610" s="20">
        <v>0</v>
      </c>
      <c r="L6610" s="20">
        <v>1</v>
      </c>
      <c r="M6610" t="str">
        <f>_xlfn.XLOOKUP(Production_Downtime_Cleaned[[#This Row],[machine_id]],Machine_master[machine_id],Machine_master[department])</f>
        <v>Stamping</v>
      </c>
    </row>
    <row r="6611" spans="1:13">
      <c r="A6611" s="19">
        <v>45933</v>
      </c>
      <c r="B6611" t="s">
        <v>21</v>
      </c>
      <c r="C6611" t="s">
        <v>14</v>
      </c>
      <c r="D6611">
        <v>8</v>
      </c>
      <c r="E6611">
        <v>0</v>
      </c>
      <c r="F6611">
        <v>8</v>
      </c>
      <c r="G6611">
        <v>763</v>
      </c>
      <c r="H6611" t="s">
        <v>15</v>
      </c>
      <c r="I6611">
        <v>0</v>
      </c>
      <c r="J6611" t="s">
        <v>16</v>
      </c>
      <c r="K6611" s="20">
        <v>0</v>
      </c>
      <c r="L6611" s="20">
        <v>1</v>
      </c>
      <c r="M6611" t="str">
        <f>_xlfn.XLOOKUP(Production_Downtime_Cleaned[[#This Row],[machine_id]],Machine_master[machine_id],Machine_master[department])</f>
        <v>Machining</v>
      </c>
    </row>
    <row r="6612" spans="1:13">
      <c r="A6612" s="19">
        <v>45933</v>
      </c>
      <c r="B6612" t="s">
        <v>21</v>
      </c>
      <c r="C6612" t="s">
        <v>17</v>
      </c>
      <c r="D6612">
        <v>8</v>
      </c>
      <c r="E6612">
        <v>5.3</v>
      </c>
      <c r="F6612">
        <v>2.7</v>
      </c>
      <c r="G6612">
        <v>226</v>
      </c>
      <c r="H6612" t="s">
        <v>26</v>
      </c>
      <c r="I6612">
        <v>14700</v>
      </c>
      <c r="J6612" t="s">
        <v>16</v>
      </c>
      <c r="K6612" s="20">
        <v>0.66</v>
      </c>
      <c r="L6612" s="20">
        <v>0.34</v>
      </c>
      <c r="M6612" t="str">
        <f>_xlfn.XLOOKUP(Production_Downtime_Cleaned[[#This Row],[machine_id]],Machine_master[machine_id],Machine_master[department])</f>
        <v>Machining</v>
      </c>
    </row>
    <row r="6613" spans="1:13">
      <c r="A6613" s="19">
        <v>45933</v>
      </c>
      <c r="B6613" t="s">
        <v>21</v>
      </c>
      <c r="C6613" t="s">
        <v>18</v>
      </c>
      <c r="D6613">
        <v>8</v>
      </c>
      <c r="E6613">
        <v>6.4</v>
      </c>
      <c r="F6613">
        <v>1.6</v>
      </c>
      <c r="G6613">
        <v>133</v>
      </c>
      <c r="H6613" t="s">
        <v>28</v>
      </c>
      <c r="I6613">
        <v>5800</v>
      </c>
      <c r="J6613" t="s">
        <v>16</v>
      </c>
      <c r="K6613" s="20">
        <v>0.8</v>
      </c>
      <c r="L6613" s="20">
        <v>0.2</v>
      </c>
      <c r="M6613" t="str">
        <f>_xlfn.XLOOKUP(Production_Downtime_Cleaned[[#This Row],[machine_id]],Machine_master[machine_id],Machine_master[department])</f>
        <v>Machining</v>
      </c>
    </row>
    <row r="6614" spans="1:13">
      <c r="A6614" s="19">
        <v>45933</v>
      </c>
      <c r="B6614" t="s">
        <v>22</v>
      </c>
      <c r="C6614" t="s">
        <v>14</v>
      </c>
      <c r="D6614">
        <v>8</v>
      </c>
      <c r="E6614">
        <v>5.0999999999999996</v>
      </c>
      <c r="F6614">
        <v>2.9</v>
      </c>
      <c r="G6614">
        <v>267</v>
      </c>
      <c r="H6614" t="s">
        <v>28</v>
      </c>
      <c r="I6614">
        <v>10100</v>
      </c>
      <c r="J6614" t="s">
        <v>16</v>
      </c>
      <c r="K6614" s="20">
        <v>0.64</v>
      </c>
      <c r="L6614" s="20">
        <v>0.36</v>
      </c>
      <c r="M6614" t="str">
        <f>_xlfn.XLOOKUP(Production_Downtime_Cleaned[[#This Row],[machine_id]],Machine_master[machine_id],Machine_master[department])</f>
        <v>Machining</v>
      </c>
    </row>
    <row r="6615" spans="1:13">
      <c r="A6615" s="19">
        <v>45933</v>
      </c>
      <c r="B6615" t="s">
        <v>22</v>
      </c>
      <c r="C6615" t="s">
        <v>17</v>
      </c>
      <c r="D6615">
        <v>8</v>
      </c>
      <c r="E6615">
        <v>0</v>
      </c>
      <c r="F6615">
        <v>8</v>
      </c>
      <c r="G6615">
        <v>642</v>
      </c>
      <c r="H6615" t="s">
        <v>15</v>
      </c>
      <c r="I6615">
        <v>0</v>
      </c>
      <c r="J6615" t="s">
        <v>16</v>
      </c>
      <c r="K6615" s="20">
        <v>0</v>
      </c>
      <c r="L6615" s="20">
        <v>1</v>
      </c>
      <c r="M6615" t="str">
        <f>_xlfn.XLOOKUP(Production_Downtime_Cleaned[[#This Row],[machine_id]],Machine_master[machine_id],Machine_master[department])</f>
        <v>Machining</v>
      </c>
    </row>
    <row r="6616" spans="1:13">
      <c r="A6616" s="19">
        <v>45933</v>
      </c>
      <c r="B6616" t="s">
        <v>22</v>
      </c>
      <c r="C6616" t="s">
        <v>18</v>
      </c>
      <c r="D6616">
        <v>8</v>
      </c>
      <c r="E6616">
        <v>5.9</v>
      </c>
      <c r="F6616">
        <v>2.1</v>
      </c>
      <c r="G6616">
        <v>193</v>
      </c>
      <c r="H6616" t="s">
        <v>27</v>
      </c>
      <c r="I6616">
        <v>8200</v>
      </c>
      <c r="J6616" t="s">
        <v>16</v>
      </c>
      <c r="K6616" s="20">
        <v>0.74</v>
      </c>
      <c r="L6616" s="20">
        <v>0.26</v>
      </c>
      <c r="M6616" t="str">
        <f>_xlfn.XLOOKUP(Production_Downtime_Cleaned[[#This Row],[machine_id]],Machine_master[machine_id],Machine_master[department])</f>
        <v>Machining</v>
      </c>
    </row>
    <row r="6617" spans="1:13">
      <c r="A6617" s="19">
        <v>45933</v>
      </c>
      <c r="B6617" t="s">
        <v>23</v>
      </c>
      <c r="C6617" t="s">
        <v>14</v>
      </c>
      <c r="D6617">
        <v>8</v>
      </c>
      <c r="E6617">
        <v>0</v>
      </c>
      <c r="F6617">
        <v>8</v>
      </c>
      <c r="G6617">
        <v>3443</v>
      </c>
      <c r="H6617" t="s">
        <v>15</v>
      </c>
      <c r="I6617">
        <v>0</v>
      </c>
      <c r="J6617" t="s">
        <v>16</v>
      </c>
      <c r="K6617" s="20">
        <v>0</v>
      </c>
      <c r="L6617" s="20">
        <v>1</v>
      </c>
      <c r="M6617" t="str">
        <f>_xlfn.XLOOKUP(Production_Downtime_Cleaned[[#This Row],[machine_id]],Machine_master[machine_id],Machine_master[department])</f>
        <v>Assembly</v>
      </c>
    </row>
    <row r="6618" spans="1:13">
      <c r="A6618" s="19">
        <v>45933</v>
      </c>
      <c r="B6618" t="s">
        <v>23</v>
      </c>
      <c r="C6618" t="s">
        <v>17</v>
      </c>
      <c r="D6618">
        <v>8</v>
      </c>
      <c r="E6618">
        <v>3.7</v>
      </c>
      <c r="F6618">
        <v>4.3</v>
      </c>
      <c r="G6618">
        <v>1811</v>
      </c>
      <c r="H6618" t="s">
        <v>30</v>
      </c>
      <c r="I6618">
        <v>3700</v>
      </c>
      <c r="J6618" t="s">
        <v>16</v>
      </c>
      <c r="K6618" s="20">
        <v>0.46</v>
      </c>
      <c r="L6618" s="20">
        <v>0.54</v>
      </c>
      <c r="M6618" t="str">
        <f>_xlfn.XLOOKUP(Production_Downtime_Cleaned[[#This Row],[machine_id]],Machine_master[machine_id],Machine_master[department])</f>
        <v>Assembly</v>
      </c>
    </row>
    <row r="6619" spans="1:13">
      <c r="A6619" s="19">
        <v>45933</v>
      </c>
      <c r="B6619" t="s">
        <v>23</v>
      </c>
      <c r="C6619" t="s">
        <v>18</v>
      </c>
      <c r="D6619">
        <v>8</v>
      </c>
      <c r="E6619">
        <v>0</v>
      </c>
      <c r="F6619">
        <v>8</v>
      </c>
      <c r="G6619">
        <v>3028</v>
      </c>
      <c r="H6619" t="s">
        <v>15</v>
      </c>
      <c r="I6619">
        <v>0</v>
      </c>
      <c r="J6619" t="s">
        <v>16</v>
      </c>
      <c r="K6619" s="20">
        <v>0</v>
      </c>
      <c r="L6619" s="20">
        <v>1</v>
      </c>
      <c r="M6619" t="str">
        <f>_xlfn.XLOOKUP(Production_Downtime_Cleaned[[#This Row],[machine_id]],Machine_master[machine_id],Machine_master[department])</f>
        <v>Assembly</v>
      </c>
    </row>
    <row r="6620" spans="1:13">
      <c r="A6620" s="19">
        <v>45933</v>
      </c>
      <c r="B6620" t="s">
        <v>24</v>
      </c>
      <c r="C6620" t="s">
        <v>14</v>
      </c>
      <c r="D6620">
        <v>8</v>
      </c>
      <c r="E6620">
        <v>0</v>
      </c>
      <c r="F6620">
        <v>8</v>
      </c>
      <c r="G6620">
        <v>3331</v>
      </c>
      <c r="H6620" t="s">
        <v>15</v>
      </c>
      <c r="I6620">
        <v>0</v>
      </c>
      <c r="J6620" t="s">
        <v>16</v>
      </c>
      <c r="K6620" s="20">
        <v>0</v>
      </c>
      <c r="L6620" s="20">
        <v>1</v>
      </c>
      <c r="M6620" t="str">
        <f>_xlfn.XLOOKUP(Production_Downtime_Cleaned[[#This Row],[machine_id]],Machine_master[machine_id],Machine_master[department])</f>
        <v>Assembly</v>
      </c>
    </row>
    <row r="6621" spans="1:13">
      <c r="A6621" s="19">
        <v>45933</v>
      </c>
      <c r="B6621" t="s">
        <v>24</v>
      </c>
      <c r="C6621" t="s">
        <v>17</v>
      </c>
      <c r="D6621">
        <v>8</v>
      </c>
      <c r="E6621">
        <v>0</v>
      </c>
      <c r="F6621">
        <v>8</v>
      </c>
      <c r="G6621">
        <v>3326</v>
      </c>
      <c r="H6621" t="s">
        <v>15</v>
      </c>
      <c r="I6621">
        <v>0</v>
      </c>
      <c r="J6621" t="s">
        <v>16</v>
      </c>
      <c r="K6621" s="20">
        <v>0</v>
      </c>
      <c r="L6621" s="20">
        <v>1</v>
      </c>
      <c r="M6621" t="str">
        <f>_xlfn.XLOOKUP(Production_Downtime_Cleaned[[#This Row],[machine_id]],Machine_master[machine_id],Machine_master[department])</f>
        <v>Assembly</v>
      </c>
    </row>
    <row r="6622" spans="1:13">
      <c r="A6622" s="19">
        <v>45933</v>
      </c>
      <c r="B6622" t="s">
        <v>24</v>
      </c>
      <c r="C6622" t="s">
        <v>18</v>
      </c>
      <c r="D6622">
        <v>8</v>
      </c>
      <c r="E6622">
        <v>5.4</v>
      </c>
      <c r="F6622">
        <v>2.6</v>
      </c>
      <c r="G6622">
        <v>1069</v>
      </c>
      <c r="H6622" t="s">
        <v>30</v>
      </c>
      <c r="I6622">
        <v>4300</v>
      </c>
      <c r="J6622" t="s">
        <v>16</v>
      </c>
      <c r="K6622" s="20">
        <v>0.68</v>
      </c>
      <c r="L6622" s="20">
        <v>0.33</v>
      </c>
      <c r="M6622" t="str">
        <f>_xlfn.XLOOKUP(Production_Downtime_Cleaned[[#This Row],[machine_id]],Machine_master[machine_id],Machine_master[department])</f>
        <v>Assembly</v>
      </c>
    </row>
    <row r="6623" spans="1:13">
      <c r="A6623" s="19">
        <v>45933</v>
      </c>
      <c r="B6623" t="s">
        <v>25</v>
      </c>
      <c r="C6623" t="s">
        <v>14</v>
      </c>
      <c r="D6623">
        <v>8</v>
      </c>
      <c r="E6623">
        <v>3.1</v>
      </c>
      <c r="F6623">
        <v>4.9000000000000004</v>
      </c>
      <c r="G6623">
        <v>2464</v>
      </c>
      <c r="H6623" t="s">
        <v>26</v>
      </c>
      <c r="I6623">
        <v>8800</v>
      </c>
      <c r="J6623" t="s">
        <v>16</v>
      </c>
      <c r="K6623" s="20">
        <v>0.39</v>
      </c>
      <c r="L6623" s="20">
        <v>0.61</v>
      </c>
      <c r="M6623" t="str">
        <f>_xlfn.XLOOKUP(Production_Downtime_Cleaned[[#This Row],[machine_id]],Machine_master[machine_id],Machine_master[department])</f>
        <v>Cutting</v>
      </c>
    </row>
    <row r="6624" spans="1:13">
      <c r="A6624" s="19">
        <v>45933</v>
      </c>
      <c r="B6624" t="s">
        <v>25</v>
      </c>
      <c r="C6624" t="s">
        <v>17</v>
      </c>
      <c r="D6624">
        <v>8</v>
      </c>
      <c r="E6624">
        <v>0</v>
      </c>
      <c r="F6624">
        <v>8</v>
      </c>
      <c r="G6624">
        <v>4542</v>
      </c>
      <c r="H6624" t="s">
        <v>15</v>
      </c>
      <c r="I6624">
        <v>0</v>
      </c>
      <c r="J6624" t="s">
        <v>16</v>
      </c>
      <c r="K6624" s="20">
        <v>0</v>
      </c>
      <c r="L6624" s="20">
        <v>1</v>
      </c>
      <c r="M6624" t="str">
        <f>_xlfn.XLOOKUP(Production_Downtime_Cleaned[[#This Row],[machine_id]],Machine_master[machine_id],Machine_master[department])</f>
        <v>Cutting</v>
      </c>
    </row>
    <row r="6625" spans="1:13">
      <c r="A6625" s="19">
        <v>45933</v>
      </c>
      <c r="B6625" t="s">
        <v>25</v>
      </c>
      <c r="C6625" t="s">
        <v>18</v>
      </c>
      <c r="D6625">
        <v>8</v>
      </c>
      <c r="E6625">
        <v>6.8</v>
      </c>
      <c r="F6625">
        <v>1.2</v>
      </c>
      <c r="G6625">
        <v>629</v>
      </c>
      <c r="H6625" t="s">
        <v>31</v>
      </c>
      <c r="I6625">
        <v>14600</v>
      </c>
      <c r="J6625" t="s">
        <v>16</v>
      </c>
      <c r="K6625" s="20">
        <v>0.85</v>
      </c>
      <c r="L6625" s="20">
        <v>0.15</v>
      </c>
      <c r="M6625" t="str">
        <f>_xlfn.XLOOKUP(Production_Downtime_Cleaned[[#This Row],[machine_id]],Machine_master[machine_id],Machine_master[department])</f>
        <v>Cutting</v>
      </c>
    </row>
    <row r="6626" spans="1:13">
      <c r="A6626" s="19">
        <v>45934</v>
      </c>
      <c r="B6626" t="s">
        <v>13</v>
      </c>
      <c r="C6626" t="s">
        <v>14</v>
      </c>
      <c r="D6626">
        <v>8</v>
      </c>
      <c r="E6626">
        <v>0</v>
      </c>
      <c r="F6626">
        <v>8</v>
      </c>
      <c r="G6626">
        <v>4953</v>
      </c>
      <c r="H6626" t="s">
        <v>15</v>
      </c>
      <c r="I6626">
        <v>0</v>
      </c>
      <c r="J6626" t="s">
        <v>16</v>
      </c>
      <c r="K6626" s="20">
        <v>0</v>
      </c>
      <c r="L6626" s="20">
        <v>1</v>
      </c>
      <c r="M6626" t="str">
        <f>_xlfn.XLOOKUP(Production_Downtime_Cleaned[[#This Row],[machine_id]],Machine_master[machine_id],Machine_master[department])</f>
        <v>Stamping</v>
      </c>
    </row>
    <row r="6627" spans="1:13">
      <c r="A6627" s="19">
        <v>45934</v>
      </c>
      <c r="B6627" t="s">
        <v>13</v>
      </c>
      <c r="C6627" t="s">
        <v>17</v>
      </c>
      <c r="D6627">
        <v>8</v>
      </c>
      <c r="E6627">
        <v>1.9</v>
      </c>
      <c r="F6627">
        <v>6.1</v>
      </c>
      <c r="G6627">
        <v>3834</v>
      </c>
      <c r="H6627" t="s">
        <v>30</v>
      </c>
      <c r="I6627">
        <v>8500</v>
      </c>
      <c r="J6627" t="s">
        <v>16</v>
      </c>
      <c r="K6627" s="20">
        <v>0.24</v>
      </c>
      <c r="L6627" s="20">
        <v>0.76</v>
      </c>
      <c r="M6627" t="str">
        <f>_xlfn.XLOOKUP(Production_Downtime_Cleaned[[#This Row],[machine_id]],Machine_master[machine_id],Machine_master[department])</f>
        <v>Stamping</v>
      </c>
    </row>
    <row r="6628" spans="1:13">
      <c r="A6628" s="19">
        <v>45934</v>
      </c>
      <c r="B6628" t="s">
        <v>13</v>
      </c>
      <c r="C6628" t="s">
        <v>18</v>
      </c>
      <c r="D6628">
        <v>8</v>
      </c>
      <c r="E6628">
        <v>6.7</v>
      </c>
      <c r="F6628">
        <v>1.3</v>
      </c>
      <c r="G6628">
        <v>855</v>
      </c>
      <c r="H6628" t="s">
        <v>26</v>
      </c>
      <c r="I6628">
        <v>4100</v>
      </c>
      <c r="J6628" t="s">
        <v>16</v>
      </c>
      <c r="K6628" s="20">
        <v>0.84</v>
      </c>
      <c r="L6628" s="20">
        <v>0.16</v>
      </c>
      <c r="M6628" t="str">
        <f>_xlfn.XLOOKUP(Production_Downtime_Cleaned[[#This Row],[machine_id]],Machine_master[machine_id],Machine_master[department])</f>
        <v>Stamping</v>
      </c>
    </row>
    <row r="6629" spans="1:13">
      <c r="A6629" s="19">
        <v>45934</v>
      </c>
      <c r="B6629" t="s">
        <v>19</v>
      </c>
      <c r="C6629" t="s">
        <v>14</v>
      </c>
      <c r="D6629">
        <v>8</v>
      </c>
      <c r="E6629">
        <v>4.5</v>
      </c>
      <c r="F6629">
        <v>3.5</v>
      </c>
      <c r="G6629">
        <v>2360</v>
      </c>
      <c r="H6629" t="s">
        <v>28</v>
      </c>
      <c r="I6629">
        <v>3000</v>
      </c>
      <c r="J6629" t="s">
        <v>16</v>
      </c>
      <c r="K6629" s="20">
        <v>0.56000000000000005</v>
      </c>
      <c r="L6629" s="20">
        <v>0.44</v>
      </c>
      <c r="M6629" t="str">
        <f>_xlfn.XLOOKUP(Production_Downtime_Cleaned[[#This Row],[machine_id]],Machine_master[machine_id],Machine_master[department])</f>
        <v>Stamping</v>
      </c>
    </row>
    <row r="6630" spans="1:13">
      <c r="A6630" s="19">
        <v>45934</v>
      </c>
      <c r="B6630" t="s">
        <v>19</v>
      </c>
      <c r="C6630" t="s">
        <v>17</v>
      </c>
      <c r="D6630">
        <v>8</v>
      </c>
      <c r="E6630">
        <v>0</v>
      </c>
      <c r="F6630">
        <v>8</v>
      </c>
      <c r="G6630">
        <v>5299</v>
      </c>
      <c r="H6630" t="s">
        <v>15</v>
      </c>
      <c r="I6630">
        <v>0</v>
      </c>
      <c r="J6630" t="s">
        <v>16</v>
      </c>
      <c r="K6630" s="20">
        <v>0</v>
      </c>
      <c r="L6630" s="20">
        <v>1</v>
      </c>
      <c r="M6630" t="str">
        <f>_xlfn.XLOOKUP(Production_Downtime_Cleaned[[#This Row],[machine_id]],Machine_master[machine_id],Machine_master[department])</f>
        <v>Stamping</v>
      </c>
    </row>
    <row r="6631" spans="1:13">
      <c r="A6631" s="19">
        <v>45934</v>
      </c>
      <c r="B6631" t="s">
        <v>19</v>
      </c>
      <c r="C6631" t="s">
        <v>18</v>
      </c>
      <c r="D6631">
        <v>8</v>
      </c>
      <c r="E6631">
        <v>0</v>
      </c>
      <c r="F6631">
        <v>8</v>
      </c>
      <c r="G6631">
        <v>5026</v>
      </c>
      <c r="H6631" t="s">
        <v>15</v>
      </c>
      <c r="I6631">
        <v>0</v>
      </c>
      <c r="J6631" t="s">
        <v>16</v>
      </c>
      <c r="K6631" s="20">
        <v>0</v>
      </c>
      <c r="L6631" s="20">
        <v>1</v>
      </c>
      <c r="M6631" t="str">
        <f>_xlfn.XLOOKUP(Production_Downtime_Cleaned[[#This Row],[machine_id]],Machine_master[machine_id],Machine_master[department])</f>
        <v>Stamping</v>
      </c>
    </row>
    <row r="6632" spans="1:13">
      <c r="A6632" s="19">
        <v>45934</v>
      </c>
      <c r="B6632" t="s">
        <v>20</v>
      </c>
      <c r="C6632" t="s">
        <v>14</v>
      </c>
      <c r="D6632">
        <v>8</v>
      </c>
      <c r="E6632">
        <v>0</v>
      </c>
      <c r="F6632">
        <v>8</v>
      </c>
      <c r="G6632">
        <v>4842</v>
      </c>
      <c r="H6632" t="s">
        <v>15</v>
      </c>
      <c r="I6632">
        <v>0</v>
      </c>
      <c r="J6632" t="s">
        <v>16</v>
      </c>
      <c r="K6632" s="20">
        <v>0</v>
      </c>
      <c r="L6632" s="20">
        <v>1</v>
      </c>
      <c r="M6632" t="str">
        <f>_xlfn.XLOOKUP(Production_Downtime_Cleaned[[#This Row],[machine_id]],Machine_master[machine_id],Machine_master[department])</f>
        <v>Stamping</v>
      </c>
    </row>
    <row r="6633" spans="1:13">
      <c r="A6633" s="19">
        <v>45934</v>
      </c>
      <c r="B6633" t="s">
        <v>20</v>
      </c>
      <c r="C6633" t="s">
        <v>17</v>
      </c>
      <c r="D6633">
        <v>8</v>
      </c>
      <c r="E6633">
        <v>0</v>
      </c>
      <c r="F6633">
        <v>8</v>
      </c>
      <c r="G6633">
        <v>4066</v>
      </c>
      <c r="H6633" t="s">
        <v>15</v>
      </c>
      <c r="I6633">
        <v>0</v>
      </c>
      <c r="J6633" t="s">
        <v>16</v>
      </c>
      <c r="K6633" s="20">
        <v>0</v>
      </c>
      <c r="L6633" s="20">
        <v>1</v>
      </c>
      <c r="M6633" t="str">
        <f>_xlfn.XLOOKUP(Production_Downtime_Cleaned[[#This Row],[machine_id]],Machine_master[machine_id],Machine_master[department])</f>
        <v>Stamping</v>
      </c>
    </row>
    <row r="6634" spans="1:13">
      <c r="A6634" s="19">
        <v>45934</v>
      </c>
      <c r="B6634" t="s">
        <v>20</v>
      </c>
      <c r="C6634" t="s">
        <v>18</v>
      </c>
      <c r="D6634">
        <v>8</v>
      </c>
      <c r="E6634">
        <v>0</v>
      </c>
      <c r="F6634">
        <v>8</v>
      </c>
      <c r="G6634">
        <v>3824</v>
      </c>
      <c r="H6634" t="s">
        <v>15</v>
      </c>
      <c r="I6634">
        <v>0</v>
      </c>
      <c r="J6634" t="s">
        <v>16</v>
      </c>
      <c r="K6634" s="20">
        <v>0</v>
      </c>
      <c r="L6634" s="20">
        <v>1</v>
      </c>
      <c r="M6634" t="str">
        <f>_xlfn.XLOOKUP(Production_Downtime_Cleaned[[#This Row],[machine_id]],Machine_master[machine_id],Machine_master[department])</f>
        <v>Stamping</v>
      </c>
    </row>
    <row r="6635" spans="1:13">
      <c r="A6635" s="19">
        <v>45934</v>
      </c>
      <c r="B6635" t="s">
        <v>21</v>
      </c>
      <c r="C6635" t="s">
        <v>14</v>
      </c>
      <c r="D6635">
        <v>8</v>
      </c>
      <c r="E6635">
        <v>0</v>
      </c>
      <c r="F6635">
        <v>8</v>
      </c>
      <c r="G6635">
        <v>732</v>
      </c>
      <c r="H6635" t="s">
        <v>15</v>
      </c>
      <c r="I6635">
        <v>0</v>
      </c>
      <c r="J6635" t="s">
        <v>16</v>
      </c>
      <c r="K6635" s="20">
        <v>0</v>
      </c>
      <c r="L6635" s="20">
        <v>1</v>
      </c>
      <c r="M6635" t="str">
        <f>_xlfn.XLOOKUP(Production_Downtime_Cleaned[[#This Row],[machine_id]],Machine_master[machine_id],Machine_master[department])</f>
        <v>Machining</v>
      </c>
    </row>
    <row r="6636" spans="1:13">
      <c r="A6636" s="19">
        <v>45934</v>
      </c>
      <c r="B6636" t="s">
        <v>21</v>
      </c>
      <c r="C6636" t="s">
        <v>17</v>
      </c>
      <c r="D6636">
        <v>8</v>
      </c>
      <c r="E6636">
        <v>2.7</v>
      </c>
      <c r="F6636">
        <v>5.3</v>
      </c>
      <c r="G6636">
        <v>474</v>
      </c>
      <c r="H6636" t="s">
        <v>30</v>
      </c>
      <c r="I6636">
        <v>6500</v>
      </c>
      <c r="J6636" t="s">
        <v>16</v>
      </c>
      <c r="K6636" s="20">
        <v>0.34</v>
      </c>
      <c r="L6636" s="20">
        <v>0.66</v>
      </c>
      <c r="M6636" t="str">
        <f>_xlfn.XLOOKUP(Production_Downtime_Cleaned[[#This Row],[machine_id]],Machine_master[machine_id],Machine_master[department])</f>
        <v>Machining</v>
      </c>
    </row>
    <row r="6637" spans="1:13">
      <c r="A6637" s="19">
        <v>45934</v>
      </c>
      <c r="B6637" t="s">
        <v>21</v>
      </c>
      <c r="C6637" t="s">
        <v>18</v>
      </c>
      <c r="D6637">
        <v>8</v>
      </c>
      <c r="E6637">
        <v>2.6</v>
      </c>
      <c r="F6637">
        <v>5.4</v>
      </c>
      <c r="G6637">
        <v>435</v>
      </c>
      <c r="H6637" t="s">
        <v>30</v>
      </c>
      <c r="I6637">
        <v>11100</v>
      </c>
      <c r="J6637" t="s">
        <v>16</v>
      </c>
      <c r="K6637" s="20">
        <v>0.33</v>
      </c>
      <c r="L6637" s="20">
        <v>0.68</v>
      </c>
      <c r="M6637" t="str">
        <f>_xlfn.XLOOKUP(Production_Downtime_Cleaned[[#This Row],[machine_id]],Machine_master[machine_id],Machine_master[department])</f>
        <v>Machining</v>
      </c>
    </row>
    <row r="6638" spans="1:13">
      <c r="A6638" s="19">
        <v>45934</v>
      </c>
      <c r="B6638" t="s">
        <v>22</v>
      </c>
      <c r="C6638" t="s">
        <v>14</v>
      </c>
      <c r="D6638">
        <v>8</v>
      </c>
      <c r="E6638">
        <v>0</v>
      </c>
      <c r="F6638">
        <v>8</v>
      </c>
      <c r="G6638">
        <v>652</v>
      </c>
      <c r="H6638" t="s">
        <v>15</v>
      </c>
      <c r="I6638">
        <v>0</v>
      </c>
      <c r="J6638" t="s">
        <v>16</v>
      </c>
      <c r="K6638" s="20">
        <v>0</v>
      </c>
      <c r="L6638" s="20">
        <v>1</v>
      </c>
      <c r="M6638" t="str">
        <f>_xlfn.XLOOKUP(Production_Downtime_Cleaned[[#This Row],[machine_id]],Machine_master[machine_id],Machine_master[department])</f>
        <v>Machining</v>
      </c>
    </row>
    <row r="6639" spans="1:13">
      <c r="A6639" s="19">
        <v>45934</v>
      </c>
      <c r="B6639" t="s">
        <v>22</v>
      </c>
      <c r="C6639" t="s">
        <v>17</v>
      </c>
      <c r="D6639">
        <v>8</v>
      </c>
      <c r="E6639">
        <v>6.8</v>
      </c>
      <c r="F6639">
        <v>1.2</v>
      </c>
      <c r="G6639">
        <v>100</v>
      </c>
      <c r="H6639" t="s">
        <v>27</v>
      </c>
      <c r="I6639">
        <v>7900</v>
      </c>
      <c r="J6639" t="s">
        <v>16</v>
      </c>
      <c r="K6639" s="20">
        <v>0.85</v>
      </c>
      <c r="L6639" s="20">
        <v>0.15</v>
      </c>
      <c r="M6639" t="str">
        <f>_xlfn.XLOOKUP(Production_Downtime_Cleaned[[#This Row],[machine_id]],Machine_master[machine_id],Machine_master[department])</f>
        <v>Machining</v>
      </c>
    </row>
    <row r="6640" spans="1:13">
      <c r="A6640" s="19">
        <v>45934</v>
      </c>
      <c r="B6640" t="s">
        <v>22</v>
      </c>
      <c r="C6640" t="s">
        <v>18</v>
      </c>
      <c r="D6640">
        <v>8</v>
      </c>
      <c r="E6640">
        <v>5</v>
      </c>
      <c r="F6640">
        <v>3</v>
      </c>
      <c r="G6640">
        <v>273</v>
      </c>
      <c r="H6640" t="s">
        <v>27</v>
      </c>
      <c r="I6640">
        <v>8900</v>
      </c>
      <c r="J6640" t="s">
        <v>16</v>
      </c>
      <c r="K6640" s="20">
        <v>0.63</v>
      </c>
      <c r="L6640" s="20">
        <v>0.38</v>
      </c>
      <c r="M6640" t="str">
        <f>_xlfn.XLOOKUP(Production_Downtime_Cleaned[[#This Row],[machine_id]],Machine_master[machine_id],Machine_master[department])</f>
        <v>Machining</v>
      </c>
    </row>
    <row r="6641" spans="1:13">
      <c r="A6641" s="19">
        <v>45934</v>
      </c>
      <c r="B6641" t="s">
        <v>23</v>
      </c>
      <c r="C6641" t="s">
        <v>14</v>
      </c>
      <c r="D6641">
        <v>8</v>
      </c>
      <c r="E6641">
        <v>0</v>
      </c>
      <c r="F6641">
        <v>8</v>
      </c>
      <c r="G6641">
        <v>3275</v>
      </c>
      <c r="H6641" t="s">
        <v>15</v>
      </c>
      <c r="I6641">
        <v>0</v>
      </c>
      <c r="J6641" t="s">
        <v>16</v>
      </c>
      <c r="K6641" s="20">
        <v>0</v>
      </c>
      <c r="L6641" s="20">
        <v>1</v>
      </c>
      <c r="M6641" t="str">
        <f>_xlfn.XLOOKUP(Production_Downtime_Cleaned[[#This Row],[machine_id]],Machine_master[machine_id],Machine_master[department])</f>
        <v>Assembly</v>
      </c>
    </row>
    <row r="6642" spans="1:13">
      <c r="A6642" s="19">
        <v>45934</v>
      </c>
      <c r="B6642" t="s">
        <v>23</v>
      </c>
      <c r="C6642" t="s">
        <v>17</v>
      </c>
      <c r="D6642">
        <v>8</v>
      </c>
      <c r="E6642">
        <v>0</v>
      </c>
      <c r="F6642">
        <v>8</v>
      </c>
      <c r="G6642">
        <v>3334</v>
      </c>
      <c r="H6642" t="s">
        <v>15</v>
      </c>
      <c r="I6642">
        <v>0</v>
      </c>
      <c r="J6642" t="s">
        <v>16</v>
      </c>
      <c r="K6642" s="20">
        <v>0</v>
      </c>
      <c r="L6642" s="20">
        <v>1</v>
      </c>
      <c r="M6642" t="str">
        <f>_xlfn.XLOOKUP(Production_Downtime_Cleaned[[#This Row],[machine_id]],Machine_master[machine_id],Machine_master[department])</f>
        <v>Assembly</v>
      </c>
    </row>
    <row r="6643" spans="1:13">
      <c r="A6643" s="19">
        <v>45934</v>
      </c>
      <c r="B6643" t="s">
        <v>23</v>
      </c>
      <c r="C6643" t="s">
        <v>18</v>
      </c>
      <c r="D6643">
        <v>8</v>
      </c>
      <c r="E6643">
        <v>0</v>
      </c>
      <c r="F6643">
        <v>8</v>
      </c>
      <c r="G6643">
        <v>3322</v>
      </c>
      <c r="H6643" t="s">
        <v>15</v>
      </c>
      <c r="I6643">
        <v>0</v>
      </c>
      <c r="J6643" t="s">
        <v>16</v>
      </c>
      <c r="K6643" s="20">
        <v>0</v>
      </c>
      <c r="L6643" s="20">
        <v>1</v>
      </c>
      <c r="M6643" t="str">
        <f>_xlfn.XLOOKUP(Production_Downtime_Cleaned[[#This Row],[machine_id]],Machine_master[machine_id],Machine_master[department])</f>
        <v>Assembly</v>
      </c>
    </row>
    <row r="6644" spans="1:13">
      <c r="A6644" s="19">
        <v>45934</v>
      </c>
      <c r="B6644" t="s">
        <v>24</v>
      </c>
      <c r="C6644" t="s">
        <v>14</v>
      </c>
      <c r="D6644">
        <v>8</v>
      </c>
      <c r="E6644">
        <v>6.1</v>
      </c>
      <c r="F6644">
        <v>1.9</v>
      </c>
      <c r="G6644">
        <v>790</v>
      </c>
      <c r="H6644" t="s">
        <v>30</v>
      </c>
      <c r="I6644">
        <v>8400</v>
      </c>
      <c r="J6644" t="s">
        <v>16</v>
      </c>
      <c r="K6644" s="20">
        <v>0.76</v>
      </c>
      <c r="L6644" s="20">
        <v>0.24</v>
      </c>
      <c r="M6644" t="str">
        <f>_xlfn.XLOOKUP(Production_Downtime_Cleaned[[#This Row],[machine_id]],Machine_master[machine_id],Machine_master[department])</f>
        <v>Assembly</v>
      </c>
    </row>
    <row r="6645" spans="1:13">
      <c r="A6645" s="19">
        <v>45934</v>
      </c>
      <c r="B6645" t="s">
        <v>24</v>
      </c>
      <c r="C6645" t="s">
        <v>17</v>
      </c>
      <c r="D6645">
        <v>8</v>
      </c>
      <c r="E6645">
        <v>3.5</v>
      </c>
      <c r="F6645">
        <v>4.5</v>
      </c>
      <c r="G6645">
        <v>1819</v>
      </c>
      <c r="H6645" t="s">
        <v>29</v>
      </c>
      <c r="I6645">
        <v>5500</v>
      </c>
      <c r="J6645" t="s">
        <v>16</v>
      </c>
      <c r="K6645" s="20">
        <v>0.44</v>
      </c>
      <c r="L6645" s="20">
        <v>0.56000000000000005</v>
      </c>
      <c r="M6645" t="str">
        <f>_xlfn.XLOOKUP(Production_Downtime_Cleaned[[#This Row],[machine_id]],Machine_master[machine_id],Machine_master[department])</f>
        <v>Assembly</v>
      </c>
    </row>
    <row r="6646" spans="1:13">
      <c r="A6646" s="19">
        <v>45934</v>
      </c>
      <c r="B6646" t="s">
        <v>24</v>
      </c>
      <c r="C6646" t="s">
        <v>18</v>
      </c>
      <c r="D6646">
        <v>8</v>
      </c>
      <c r="E6646">
        <v>3</v>
      </c>
      <c r="F6646">
        <v>5</v>
      </c>
      <c r="G6646">
        <v>1751</v>
      </c>
      <c r="H6646" t="s">
        <v>29</v>
      </c>
      <c r="I6646">
        <v>10500</v>
      </c>
      <c r="J6646" t="s">
        <v>16</v>
      </c>
      <c r="K6646" s="20">
        <v>0.38</v>
      </c>
      <c r="L6646" s="20">
        <v>0.63</v>
      </c>
      <c r="M6646" t="str">
        <f>_xlfn.XLOOKUP(Production_Downtime_Cleaned[[#This Row],[machine_id]],Machine_master[machine_id],Machine_master[department])</f>
        <v>Assembly</v>
      </c>
    </row>
    <row r="6647" spans="1:13">
      <c r="A6647" s="19">
        <v>45934</v>
      </c>
      <c r="B6647" t="s">
        <v>25</v>
      </c>
      <c r="C6647" t="s">
        <v>14</v>
      </c>
      <c r="D6647">
        <v>8</v>
      </c>
      <c r="E6647">
        <v>0.7</v>
      </c>
      <c r="F6647">
        <v>7.3</v>
      </c>
      <c r="G6647">
        <v>3659</v>
      </c>
      <c r="H6647" t="s">
        <v>31</v>
      </c>
      <c r="I6647">
        <v>13700</v>
      </c>
      <c r="J6647" t="s">
        <v>16</v>
      </c>
      <c r="K6647" s="20">
        <v>0.09</v>
      </c>
      <c r="L6647" s="20">
        <v>0.91</v>
      </c>
      <c r="M6647" t="str">
        <f>_xlfn.XLOOKUP(Production_Downtime_Cleaned[[#This Row],[machine_id]],Machine_master[machine_id],Machine_master[department])</f>
        <v>Cutting</v>
      </c>
    </row>
    <row r="6648" spans="1:13">
      <c r="A6648" s="19">
        <v>45934</v>
      </c>
      <c r="B6648" t="s">
        <v>25</v>
      </c>
      <c r="C6648" t="s">
        <v>17</v>
      </c>
      <c r="D6648">
        <v>8</v>
      </c>
      <c r="E6648">
        <v>0</v>
      </c>
      <c r="F6648">
        <v>8</v>
      </c>
      <c r="G6648">
        <v>3743</v>
      </c>
      <c r="H6648" t="s">
        <v>15</v>
      </c>
      <c r="I6648">
        <v>0</v>
      </c>
      <c r="J6648" t="s">
        <v>16</v>
      </c>
      <c r="K6648" s="20">
        <v>0</v>
      </c>
      <c r="L6648" s="20">
        <v>1</v>
      </c>
      <c r="M6648" t="str">
        <f>_xlfn.XLOOKUP(Production_Downtime_Cleaned[[#This Row],[machine_id]],Machine_master[machine_id],Machine_master[department])</f>
        <v>Cutting</v>
      </c>
    </row>
    <row r="6649" spans="1:13">
      <c r="A6649" s="19">
        <v>45934</v>
      </c>
      <c r="B6649" t="s">
        <v>25</v>
      </c>
      <c r="C6649" t="s">
        <v>18</v>
      </c>
      <c r="D6649">
        <v>8</v>
      </c>
      <c r="E6649">
        <v>0.8</v>
      </c>
      <c r="F6649">
        <v>7.2</v>
      </c>
      <c r="G6649">
        <v>3505</v>
      </c>
      <c r="H6649" t="s">
        <v>28</v>
      </c>
      <c r="I6649">
        <v>9100</v>
      </c>
      <c r="J6649" t="s">
        <v>16</v>
      </c>
      <c r="K6649" s="20">
        <v>0.1</v>
      </c>
      <c r="L6649" s="20">
        <v>0.9</v>
      </c>
      <c r="M6649" t="str">
        <f>_xlfn.XLOOKUP(Production_Downtime_Cleaned[[#This Row],[machine_id]],Machine_master[machine_id],Machine_master[department])</f>
        <v>Cutting</v>
      </c>
    </row>
    <row r="6650" spans="1:13">
      <c r="A6650" s="19">
        <v>45935</v>
      </c>
      <c r="B6650" t="s">
        <v>13</v>
      </c>
      <c r="C6650" t="s">
        <v>14</v>
      </c>
      <c r="D6650">
        <v>8</v>
      </c>
      <c r="E6650">
        <v>0</v>
      </c>
      <c r="F6650">
        <v>8</v>
      </c>
      <c r="G6650">
        <v>5067</v>
      </c>
      <c r="H6650" t="s">
        <v>15</v>
      </c>
      <c r="I6650">
        <v>0</v>
      </c>
      <c r="J6650" t="s">
        <v>16</v>
      </c>
      <c r="K6650" s="20">
        <v>0</v>
      </c>
      <c r="L6650" s="20">
        <v>1</v>
      </c>
      <c r="M6650" t="str">
        <f>_xlfn.XLOOKUP(Production_Downtime_Cleaned[[#This Row],[machine_id]],Machine_master[machine_id],Machine_master[department])</f>
        <v>Stamping</v>
      </c>
    </row>
    <row r="6651" spans="1:13">
      <c r="A6651" s="19">
        <v>45935</v>
      </c>
      <c r="B6651" t="s">
        <v>13</v>
      </c>
      <c r="C6651" t="s">
        <v>17</v>
      </c>
      <c r="D6651">
        <v>8</v>
      </c>
      <c r="E6651">
        <v>0</v>
      </c>
      <c r="F6651">
        <v>8</v>
      </c>
      <c r="G6651">
        <v>4815</v>
      </c>
      <c r="H6651" t="s">
        <v>15</v>
      </c>
      <c r="I6651">
        <v>0</v>
      </c>
      <c r="J6651" t="s">
        <v>16</v>
      </c>
      <c r="K6651" s="20">
        <v>0</v>
      </c>
      <c r="L6651" s="20">
        <v>1</v>
      </c>
      <c r="M6651" t="str">
        <f>_xlfn.XLOOKUP(Production_Downtime_Cleaned[[#This Row],[machine_id]],Machine_master[machine_id],Machine_master[department])</f>
        <v>Stamping</v>
      </c>
    </row>
    <row r="6652" spans="1:13">
      <c r="A6652" s="19">
        <v>45935</v>
      </c>
      <c r="B6652" t="s">
        <v>13</v>
      </c>
      <c r="C6652" t="s">
        <v>18</v>
      </c>
      <c r="D6652">
        <v>8</v>
      </c>
      <c r="E6652">
        <v>0</v>
      </c>
      <c r="F6652">
        <v>8</v>
      </c>
      <c r="G6652">
        <v>5142</v>
      </c>
      <c r="H6652" t="s">
        <v>15</v>
      </c>
      <c r="I6652">
        <v>0</v>
      </c>
      <c r="J6652" t="s">
        <v>16</v>
      </c>
      <c r="K6652" s="20">
        <v>0</v>
      </c>
      <c r="L6652" s="20">
        <v>1</v>
      </c>
      <c r="M6652" t="str">
        <f>_xlfn.XLOOKUP(Production_Downtime_Cleaned[[#This Row],[machine_id]],Machine_master[machine_id],Machine_master[department])</f>
        <v>Stamping</v>
      </c>
    </row>
    <row r="6653" spans="1:13">
      <c r="A6653" s="19">
        <v>45935</v>
      </c>
      <c r="B6653" t="s">
        <v>19</v>
      </c>
      <c r="C6653" t="s">
        <v>14</v>
      </c>
      <c r="D6653">
        <v>8</v>
      </c>
      <c r="E6653">
        <v>0</v>
      </c>
      <c r="F6653">
        <v>8</v>
      </c>
      <c r="G6653">
        <v>4702</v>
      </c>
      <c r="H6653" t="s">
        <v>15</v>
      </c>
      <c r="I6653">
        <v>0</v>
      </c>
      <c r="J6653" t="s">
        <v>16</v>
      </c>
      <c r="K6653" s="20">
        <v>0</v>
      </c>
      <c r="L6653" s="20">
        <v>1</v>
      </c>
      <c r="M6653" t="str">
        <f>_xlfn.XLOOKUP(Production_Downtime_Cleaned[[#This Row],[machine_id]],Machine_master[machine_id],Machine_master[department])</f>
        <v>Stamping</v>
      </c>
    </row>
    <row r="6654" spans="1:13">
      <c r="A6654" s="19">
        <v>45935</v>
      </c>
      <c r="B6654" t="s">
        <v>19</v>
      </c>
      <c r="C6654" t="s">
        <v>17</v>
      </c>
      <c r="D6654">
        <v>8</v>
      </c>
      <c r="E6654">
        <v>0</v>
      </c>
      <c r="F6654">
        <v>8</v>
      </c>
      <c r="G6654">
        <v>5072</v>
      </c>
      <c r="H6654" t="s">
        <v>15</v>
      </c>
      <c r="I6654">
        <v>0</v>
      </c>
      <c r="J6654" t="s">
        <v>16</v>
      </c>
      <c r="K6654" s="20">
        <v>0</v>
      </c>
      <c r="L6654" s="20">
        <v>1</v>
      </c>
      <c r="M6654" t="str">
        <f>_xlfn.XLOOKUP(Production_Downtime_Cleaned[[#This Row],[machine_id]],Machine_master[machine_id],Machine_master[department])</f>
        <v>Stamping</v>
      </c>
    </row>
    <row r="6655" spans="1:13">
      <c r="A6655" s="19">
        <v>45935</v>
      </c>
      <c r="B6655" t="s">
        <v>19</v>
      </c>
      <c r="C6655" t="s">
        <v>18</v>
      </c>
      <c r="D6655">
        <v>8</v>
      </c>
      <c r="E6655">
        <v>0</v>
      </c>
      <c r="F6655">
        <v>8</v>
      </c>
      <c r="G6655">
        <v>4722</v>
      </c>
      <c r="H6655" t="s">
        <v>15</v>
      </c>
      <c r="I6655">
        <v>0</v>
      </c>
      <c r="J6655" t="s">
        <v>16</v>
      </c>
      <c r="K6655" s="20">
        <v>0</v>
      </c>
      <c r="L6655" s="20">
        <v>1</v>
      </c>
      <c r="M6655" t="str">
        <f>_xlfn.XLOOKUP(Production_Downtime_Cleaned[[#This Row],[machine_id]],Machine_master[machine_id],Machine_master[department])</f>
        <v>Stamping</v>
      </c>
    </row>
    <row r="6656" spans="1:13">
      <c r="A6656" s="19">
        <v>45935</v>
      </c>
      <c r="B6656" t="s">
        <v>20</v>
      </c>
      <c r="C6656" t="s">
        <v>14</v>
      </c>
      <c r="D6656">
        <v>8</v>
      </c>
      <c r="E6656">
        <v>5.6</v>
      </c>
      <c r="F6656">
        <v>2.4</v>
      </c>
      <c r="G6656">
        <v>1267</v>
      </c>
      <c r="H6656" t="s">
        <v>29</v>
      </c>
      <c r="I6656">
        <v>11000</v>
      </c>
      <c r="J6656" t="s">
        <v>16</v>
      </c>
      <c r="K6656" s="20">
        <v>0.7</v>
      </c>
      <c r="L6656" s="20">
        <v>0.3</v>
      </c>
      <c r="M6656" t="str">
        <f>_xlfn.XLOOKUP(Production_Downtime_Cleaned[[#This Row],[machine_id]],Machine_master[machine_id],Machine_master[department])</f>
        <v>Stamping</v>
      </c>
    </row>
    <row r="6657" spans="1:13">
      <c r="A6657" s="19">
        <v>45935</v>
      </c>
      <c r="B6657" t="s">
        <v>20</v>
      </c>
      <c r="C6657" t="s">
        <v>17</v>
      </c>
      <c r="D6657">
        <v>8</v>
      </c>
      <c r="E6657">
        <v>4.4000000000000004</v>
      </c>
      <c r="F6657">
        <v>3.6</v>
      </c>
      <c r="G6657">
        <v>2233</v>
      </c>
      <c r="H6657" t="s">
        <v>30</v>
      </c>
      <c r="I6657">
        <v>12200</v>
      </c>
      <c r="J6657" t="s">
        <v>16</v>
      </c>
      <c r="K6657" s="20">
        <v>0.55000000000000004</v>
      </c>
      <c r="L6657" s="20">
        <v>0.45</v>
      </c>
      <c r="M6657" t="str">
        <f>_xlfn.XLOOKUP(Production_Downtime_Cleaned[[#This Row],[machine_id]],Machine_master[machine_id],Machine_master[department])</f>
        <v>Stamping</v>
      </c>
    </row>
    <row r="6658" spans="1:13">
      <c r="A6658" s="19">
        <v>45935</v>
      </c>
      <c r="B6658" t="s">
        <v>20</v>
      </c>
      <c r="C6658" t="s">
        <v>18</v>
      </c>
      <c r="D6658">
        <v>8</v>
      </c>
      <c r="E6658">
        <v>4.2</v>
      </c>
      <c r="F6658">
        <v>3.8</v>
      </c>
      <c r="G6658">
        <v>2349</v>
      </c>
      <c r="H6658" t="s">
        <v>28</v>
      </c>
      <c r="I6658">
        <v>4500</v>
      </c>
      <c r="J6658" t="s">
        <v>16</v>
      </c>
      <c r="K6658" s="20">
        <v>0.53</v>
      </c>
      <c r="L6658" s="20">
        <v>0.48</v>
      </c>
      <c r="M6658" t="str">
        <f>_xlfn.XLOOKUP(Production_Downtime_Cleaned[[#This Row],[machine_id]],Machine_master[machine_id],Machine_master[department])</f>
        <v>Stamping</v>
      </c>
    </row>
    <row r="6659" spans="1:13">
      <c r="A6659" s="19">
        <v>45935</v>
      </c>
      <c r="B6659" t="s">
        <v>21</v>
      </c>
      <c r="C6659" t="s">
        <v>14</v>
      </c>
      <c r="D6659">
        <v>8</v>
      </c>
      <c r="E6659">
        <v>5.7</v>
      </c>
      <c r="F6659">
        <v>2.2999999999999998</v>
      </c>
      <c r="G6659">
        <v>185</v>
      </c>
      <c r="H6659" t="s">
        <v>28</v>
      </c>
      <c r="I6659">
        <v>12700</v>
      </c>
      <c r="J6659" t="s">
        <v>16</v>
      </c>
      <c r="K6659" s="20">
        <v>0.71</v>
      </c>
      <c r="L6659" s="20">
        <v>0.28999999999999998</v>
      </c>
      <c r="M6659" t="str">
        <f>_xlfn.XLOOKUP(Production_Downtime_Cleaned[[#This Row],[machine_id]],Machine_master[machine_id],Machine_master[department])</f>
        <v>Machining</v>
      </c>
    </row>
    <row r="6660" spans="1:13">
      <c r="A6660" s="19">
        <v>45935</v>
      </c>
      <c r="B6660" t="s">
        <v>21</v>
      </c>
      <c r="C6660" t="s">
        <v>17</v>
      </c>
      <c r="D6660">
        <v>8</v>
      </c>
      <c r="E6660">
        <v>0</v>
      </c>
      <c r="F6660">
        <v>8</v>
      </c>
      <c r="G6660">
        <v>700</v>
      </c>
      <c r="H6660" t="s">
        <v>15</v>
      </c>
      <c r="I6660">
        <v>0</v>
      </c>
      <c r="J6660" t="s">
        <v>16</v>
      </c>
      <c r="K6660" s="20">
        <v>0</v>
      </c>
      <c r="L6660" s="20">
        <v>1</v>
      </c>
      <c r="M6660" t="str">
        <f>_xlfn.XLOOKUP(Production_Downtime_Cleaned[[#This Row],[machine_id]],Machine_master[machine_id],Machine_master[department])</f>
        <v>Machining</v>
      </c>
    </row>
    <row r="6661" spans="1:13">
      <c r="A6661" s="19">
        <v>45935</v>
      </c>
      <c r="B6661" t="s">
        <v>21</v>
      </c>
      <c r="C6661" t="s">
        <v>18</v>
      </c>
      <c r="D6661">
        <v>8</v>
      </c>
      <c r="E6661">
        <v>0</v>
      </c>
      <c r="F6661">
        <v>8</v>
      </c>
      <c r="G6661">
        <v>693</v>
      </c>
      <c r="H6661" t="s">
        <v>15</v>
      </c>
      <c r="I6661">
        <v>0</v>
      </c>
      <c r="J6661" t="s">
        <v>16</v>
      </c>
      <c r="K6661" s="20">
        <v>0</v>
      </c>
      <c r="L6661" s="20">
        <v>1</v>
      </c>
      <c r="M6661" t="str">
        <f>_xlfn.XLOOKUP(Production_Downtime_Cleaned[[#This Row],[machine_id]],Machine_master[machine_id],Machine_master[department])</f>
        <v>Machining</v>
      </c>
    </row>
    <row r="6662" spans="1:13">
      <c r="A6662" s="19">
        <v>45935</v>
      </c>
      <c r="B6662" t="s">
        <v>22</v>
      </c>
      <c r="C6662" t="s">
        <v>14</v>
      </c>
      <c r="D6662">
        <v>8</v>
      </c>
      <c r="E6662">
        <v>0</v>
      </c>
      <c r="F6662">
        <v>8</v>
      </c>
      <c r="G6662">
        <v>805</v>
      </c>
      <c r="H6662" t="s">
        <v>15</v>
      </c>
      <c r="I6662">
        <v>0</v>
      </c>
      <c r="J6662" t="s">
        <v>16</v>
      </c>
      <c r="K6662" s="20">
        <v>0</v>
      </c>
      <c r="L6662" s="20">
        <v>1</v>
      </c>
      <c r="M6662" t="str">
        <f>_xlfn.XLOOKUP(Production_Downtime_Cleaned[[#This Row],[machine_id]],Machine_master[machine_id],Machine_master[department])</f>
        <v>Machining</v>
      </c>
    </row>
    <row r="6663" spans="1:13">
      <c r="A6663" s="19">
        <v>45935</v>
      </c>
      <c r="B6663" t="s">
        <v>22</v>
      </c>
      <c r="C6663" t="s">
        <v>17</v>
      </c>
      <c r="D6663">
        <v>8</v>
      </c>
      <c r="E6663">
        <v>5.3</v>
      </c>
      <c r="F6663">
        <v>2.7</v>
      </c>
      <c r="G6663">
        <v>222</v>
      </c>
      <c r="H6663" t="s">
        <v>28</v>
      </c>
      <c r="I6663">
        <v>14600</v>
      </c>
      <c r="J6663" t="s">
        <v>16</v>
      </c>
      <c r="K6663" s="20">
        <v>0.66</v>
      </c>
      <c r="L6663" s="20">
        <v>0.34</v>
      </c>
      <c r="M6663" t="str">
        <f>_xlfn.XLOOKUP(Production_Downtime_Cleaned[[#This Row],[machine_id]],Machine_master[machine_id],Machine_master[department])</f>
        <v>Machining</v>
      </c>
    </row>
    <row r="6664" spans="1:13">
      <c r="A6664" s="19">
        <v>45935</v>
      </c>
      <c r="B6664" t="s">
        <v>22</v>
      </c>
      <c r="C6664" t="s">
        <v>18</v>
      </c>
      <c r="D6664">
        <v>8</v>
      </c>
      <c r="E6664">
        <v>0</v>
      </c>
      <c r="F6664">
        <v>8</v>
      </c>
      <c r="G6664">
        <v>794</v>
      </c>
      <c r="H6664" t="s">
        <v>15</v>
      </c>
      <c r="I6664">
        <v>0</v>
      </c>
      <c r="J6664" t="s">
        <v>16</v>
      </c>
      <c r="K6664" s="20">
        <v>0</v>
      </c>
      <c r="L6664" s="20">
        <v>1</v>
      </c>
      <c r="M6664" t="str">
        <f>_xlfn.XLOOKUP(Production_Downtime_Cleaned[[#This Row],[machine_id]],Machine_master[machine_id],Machine_master[department])</f>
        <v>Machining</v>
      </c>
    </row>
    <row r="6665" spans="1:13">
      <c r="A6665" s="19">
        <v>45935</v>
      </c>
      <c r="B6665" t="s">
        <v>23</v>
      </c>
      <c r="C6665" t="s">
        <v>14</v>
      </c>
      <c r="D6665">
        <v>8</v>
      </c>
      <c r="E6665">
        <v>6.2</v>
      </c>
      <c r="F6665">
        <v>1.8</v>
      </c>
      <c r="G6665">
        <v>788</v>
      </c>
      <c r="H6665" t="s">
        <v>29</v>
      </c>
      <c r="I6665">
        <v>14700</v>
      </c>
      <c r="J6665" t="s">
        <v>16</v>
      </c>
      <c r="K6665" s="20">
        <v>0.78</v>
      </c>
      <c r="L6665" s="20">
        <v>0.23</v>
      </c>
      <c r="M6665" t="str">
        <f>_xlfn.XLOOKUP(Production_Downtime_Cleaned[[#This Row],[machine_id]],Machine_master[machine_id],Machine_master[department])</f>
        <v>Assembly</v>
      </c>
    </row>
    <row r="6666" spans="1:13">
      <c r="A6666" s="19">
        <v>45935</v>
      </c>
      <c r="B6666" t="s">
        <v>23</v>
      </c>
      <c r="C6666" t="s">
        <v>17</v>
      </c>
      <c r="D6666">
        <v>8</v>
      </c>
      <c r="E6666">
        <v>0</v>
      </c>
      <c r="F6666">
        <v>8</v>
      </c>
      <c r="G6666">
        <v>3305</v>
      </c>
      <c r="H6666" t="s">
        <v>15</v>
      </c>
      <c r="I6666">
        <v>0</v>
      </c>
      <c r="J6666" t="s">
        <v>16</v>
      </c>
      <c r="K6666" s="20">
        <v>0</v>
      </c>
      <c r="L6666" s="20">
        <v>1</v>
      </c>
      <c r="M6666" t="str">
        <f>_xlfn.XLOOKUP(Production_Downtime_Cleaned[[#This Row],[machine_id]],Machine_master[machine_id],Machine_master[department])</f>
        <v>Assembly</v>
      </c>
    </row>
    <row r="6667" spans="1:13">
      <c r="A6667" s="19">
        <v>45935</v>
      </c>
      <c r="B6667" t="s">
        <v>23</v>
      </c>
      <c r="C6667" t="s">
        <v>18</v>
      </c>
      <c r="D6667">
        <v>8</v>
      </c>
      <c r="E6667">
        <v>0</v>
      </c>
      <c r="F6667">
        <v>8</v>
      </c>
      <c r="G6667">
        <v>3605</v>
      </c>
      <c r="H6667" t="s">
        <v>15</v>
      </c>
      <c r="I6667">
        <v>0</v>
      </c>
      <c r="J6667" t="s">
        <v>16</v>
      </c>
      <c r="K6667" s="20">
        <v>0</v>
      </c>
      <c r="L6667" s="20">
        <v>1</v>
      </c>
      <c r="M6667" t="str">
        <f>_xlfn.XLOOKUP(Production_Downtime_Cleaned[[#This Row],[machine_id]],Machine_master[machine_id],Machine_master[department])</f>
        <v>Assembly</v>
      </c>
    </row>
    <row r="6668" spans="1:13">
      <c r="A6668" s="19">
        <v>45935</v>
      </c>
      <c r="B6668" t="s">
        <v>24</v>
      </c>
      <c r="C6668" t="s">
        <v>14</v>
      </c>
      <c r="D6668">
        <v>8</v>
      </c>
      <c r="E6668">
        <v>0</v>
      </c>
      <c r="F6668">
        <v>8</v>
      </c>
      <c r="G6668">
        <v>3285</v>
      </c>
      <c r="H6668" t="s">
        <v>15</v>
      </c>
      <c r="I6668">
        <v>0</v>
      </c>
      <c r="J6668" t="s">
        <v>16</v>
      </c>
      <c r="K6668" s="20">
        <v>0</v>
      </c>
      <c r="L6668" s="20">
        <v>1</v>
      </c>
      <c r="M6668" t="str">
        <f>_xlfn.XLOOKUP(Production_Downtime_Cleaned[[#This Row],[machine_id]],Machine_master[machine_id],Machine_master[department])</f>
        <v>Assembly</v>
      </c>
    </row>
    <row r="6669" spans="1:13">
      <c r="A6669" s="19">
        <v>45935</v>
      </c>
      <c r="B6669" t="s">
        <v>24</v>
      </c>
      <c r="C6669" t="s">
        <v>17</v>
      </c>
      <c r="D6669">
        <v>8</v>
      </c>
      <c r="E6669">
        <v>2.1</v>
      </c>
      <c r="F6669">
        <v>5.9</v>
      </c>
      <c r="G6669">
        <v>2525</v>
      </c>
      <c r="H6669" t="s">
        <v>26</v>
      </c>
      <c r="I6669">
        <v>2700</v>
      </c>
      <c r="J6669" t="s">
        <v>16</v>
      </c>
      <c r="K6669" s="20">
        <v>0.26</v>
      </c>
      <c r="L6669" s="20">
        <v>0.74</v>
      </c>
      <c r="M6669" t="str">
        <f>_xlfn.XLOOKUP(Production_Downtime_Cleaned[[#This Row],[machine_id]],Machine_master[machine_id],Machine_master[department])</f>
        <v>Assembly</v>
      </c>
    </row>
    <row r="6670" spans="1:13">
      <c r="A6670" s="19">
        <v>45935</v>
      </c>
      <c r="B6670" t="s">
        <v>24</v>
      </c>
      <c r="C6670" t="s">
        <v>18</v>
      </c>
      <c r="D6670">
        <v>8</v>
      </c>
      <c r="E6670">
        <v>0</v>
      </c>
      <c r="F6670">
        <v>8</v>
      </c>
      <c r="G6670">
        <v>3159</v>
      </c>
      <c r="H6670" t="s">
        <v>15</v>
      </c>
      <c r="I6670">
        <v>0</v>
      </c>
      <c r="J6670" t="s">
        <v>16</v>
      </c>
      <c r="K6670" s="20">
        <v>0</v>
      </c>
      <c r="L6670" s="20">
        <v>1</v>
      </c>
      <c r="M6670" t="str">
        <f>_xlfn.XLOOKUP(Production_Downtime_Cleaned[[#This Row],[machine_id]],Machine_master[machine_id],Machine_master[department])</f>
        <v>Assembly</v>
      </c>
    </row>
    <row r="6671" spans="1:13">
      <c r="A6671" s="19">
        <v>45935</v>
      </c>
      <c r="B6671" t="s">
        <v>25</v>
      </c>
      <c r="C6671" t="s">
        <v>14</v>
      </c>
      <c r="D6671">
        <v>8</v>
      </c>
      <c r="E6671">
        <v>0</v>
      </c>
      <c r="F6671">
        <v>8</v>
      </c>
      <c r="G6671">
        <v>3911</v>
      </c>
      <c r="H6671" t="s">
        <v>15</v>
      </c>
      <c r="I6671">
        <v>0</v>
      </c>
      <c r="J6671" t="s">
        <v>16</v>
      </c>
      <c r="K6671" s="20">
        <v>0</v>
      </c>
      <c r="L6671" s="20">
        <v>1</v>
      </c>
      <c r="M6671" t="str">
        <f>_xlfn.XLOOKUP(Production_Downtime_Cleaned[[#This Row],[machine_id]],Machine_master[machine_id],Machine_master[department])</f>
        <v>Cutting</v>
      </c>
    </row>
    <row r="6672" spans="1:13">
      <c r="A6672" s="19">
        <v>45935</v>
      </c>
      <c r="B6672" t="s">
        <v>25</v>
      </c>
      <c r="C6672" t="s">
        <v>17</v>
      </c>
      <c r="D6672">
        <v>8</v>
      </c>
      <c r="E6672">
        <v>0</v>
      </c>
      <c r="F6672">
        <v>8</v>
      </c>
      <c r="G6672">
        <v>3895</v>
      </c>
      <c r="H6672" t="s">
        <v>15</v>
      </c>
      <c r="I6672">
        <v>0</v>
      </c>
      <c r="J6672" t="s">
        <v>16</v>
      </c>
      <c r="K6672" s="20">
        <v>0</v>
      </c>
      <c r="L6672" s="20">
        <v>1</v>
      </c>
      <c r="M6672" t="str">
        <f>_xlfn.XLOOKUP(Production_Downtime_Cleaned[[#This Row],[machine_id]],Machine_master[machine_id],Machine_master[department])</f>
        <v>Cutting</v>
      </c>
    </row>
    <row r="6673" spans="1:13">
      <c r="A6673" s="19">
        <v>45935</v>
      </c>
      <c r="B6673" t="s">
        <v>25</v>
      </c>
      <c r="C6673" t="s">
        <v>18</v>
      </c>
      <c r="D6673">
        <v>8</v>
      </c>
      <c r="E6673">
        <v>4.9000000000000004</v>
      </c>
      <c r="F6673">
        <v>3.1</v>
      </c>
      <c r="G6673">
        <v>1390</v>
      </c>
      <c r="H6673" t="s">
        <v>29</v>
      </c>
      <c r="I6673">
        <v>10000</v>
      </c>
      <c r="J6673" t="s">
        <v>16</v>
      </c>
      <c r="K6673" s="20">
        <v>0.61</v>
      </c>
      <c r="L6673" s="20">
        <v>0.39</v>
      </c>
      <c r="M6673" t="str">
        <f>_xlfn.XLOOKUP(Production_Downtime_Cleaned[[#This Row],[machine_id]],Machine_master[machine_id],Machine_master[department])</f>
        <v>Cutting</v>
      </c>
    </row>
    <row r="6674" spans="1:13">
      <c r="A6674" s="19">
        <v>45936</v>
      </c>
      <c r="B6674" t="s">
        <v>13</v>
      </c>
      <c r="C6674" t="s">
        <v>14</v>
      </c>
      <c r="D6674">
        <v>8</v>
      </c>
      <c r="E6674">
        <v>0</v>
      </c>
      <c r="F6674">
        <v>8</v>
      </c>
      <c r="G6674">
        <v>5200</v>
      </c>
      <c r="H6674" t="s">
        <v>15</v>
      </c>
      <c r="I6674">
        <v>0</v>
      </c>
      <c r="J6674" t="s">
        <v>16</v>
      </c>
      <c r="K6674" s="20">
        <v>0</v>
      </c>
      <c r="L6674" s="20">
        <v>1</v>
      </c>
      <c r="M6674" t="str">
        <f>_xlfn.XLOOKUP(Production_Downtime_Cleaned[[#This Row],[machine_id]],Machine_master[machine_id],Machine_master[department])</f>
        <v>Stamping</v>
      </c>
    </row>
    <row r="6675" spans="1:13">
      <c r="A6675" s="19">
        <v>45936</v>
      </c>
      <c r="B6675" t="s">
        <v>13</v>
      </c>
      <c r="C6675" t="s">
        <v>17</v>
      </c>
      <c r="D6675">
        <v>8</v>
      </c>
      <c r="E6675">
        <v>0</v>
      </c>
      <c r="F6675">
        <v>8</v>
      </c>
      <c r="G6675">
        <v>5048</v>
      </c>
      <c r="H6675" t="s">
        <v>15</v>
      </c>
      <c r="I6675">
        <v>0</v>
      </c>
      <c r="J6675" t="s">
        <v>16</v>
      </c>
      <c r="K6675" s="20">
        <v>0</v>
      </c>
      <c r="L6675" s="20">
        <v>1</v>
      </c>
      <c r="M6675" t="str">
        <f>_xlfn.XLOOKUP(Production_Downtime_Cleaned[[#This Row],[machine_id]],Machine_master[machine_id],Machine_master[department])</f>
        <v>Stamping</v>
      </c>
    </row>
    <row r="6676" spans="1:13">
      <c r="A6676" s="19">
        <v>45936</v>
      </c>
      <c r="B6676" t="s">
        <v>13</v>
      </c>
      <c r="C6676" t="s">
        <v>18</v>
      </c>
      <c r="D6676">
        <v>8</v>
      </c>
      <c r="E6676">
        <v>0</v>
      </c>
      <c r="F6676">
        <v>8</v>
      </c>
      <c r="G6676">
        <v>4993</v>
      </c>
      <c r="H6676" t="s">
        <v>15</v>
      </c>
      <c r="I6676">
        <v>0</v>
      </c>
      <c r="J6676" t="s">
        <v>16</v>
      </c>
      <c r="K6676" s="20">
        <v>0</v>
      </c>
      <c r="L6676" s="20">
        <v>1</v>
      </c>
      <c r="M6676" t="str">
        <f>_xlfn.XLOOKUP(Production_Downtime_Cleaned[[#This Row],[machine_id]],Machine_master[machine_id],Machine_master[department])</f>
        <v>Stamping</v>
      </c>
    </row>
    <row r="6677" spans="1:13">
      <c r="A6677" s="19">
        <v>45936</v>
      </c>
      <c r="B6677" t="s">
        <v>19</v>
      </c>
      <c r="C6677" t="s">
        <v>14</v>
      </c>
      <c r="D6677">
        <v>8</v>
      </c>
      <c r="E6677">
        <v>0.8</v>
      </c>
      <c r="F6677">
        <v>7.2</v>
      </c>
      <c r="G6677">
        <v>4969</v>
      </c>
      <c r="H6677" t="s">
        <v>29</v>
      </c>
      <c r="I6677">
        <v>7000</v>
      </c>
      <c r="J6677" t="s">
        <v>16</v>
      </c>
      <c r="K6677" s="20">
        <v>0.1</v>
      </c>
      <c r="L6677" s="20">
        <v>0.9</v>
      </c>
      <c r="M6677" t="str">
        <f>_xlfn.XLOOKUP(Production_Downtime_Cleaned[[#This Row],[machine_id]],Machine_master[machine_id],Machine_master[department])</f>
        <v>Stamping</v>
      </c>
    </row>
    <row r="6678" spans="1:13">
      <c r="A6678" s="19">
        <v>45936</v>
      </c>
      <c r="B6678" t="s">
        <v>19</v>
      </c>
      <c r="C6678" t="s">
        <v>17</v>
      </c>
      <c r="D6678">
        <v>8</v>
      </c>
      <c r="E6678">
        <v>2.1</v>
      </c>
      <c r="F6678">
        <v>5.9</v>
      </c>
      <c r="G6678">
        <v>3873</v>
      </c>
      <c r="H6678" t="s">
        <v>26</v>
      </c>
      <c r="I6678">
        <v>10300</v>
      </c>
      <c r="J6678" t="s">
        <v>16</v>
      </c>
      <c r="K6678" s="20">
        <v>0.26</v>
      </c>
      <c r="L6678" s="20">
        <v>0.74</v>
      </c>
      <c r="M6678" t="str">
        <f>_xlfn.XLOOKUP(Production_Downtime_Cleaned[[#This Row],[machine_id]],Machine_master[machine_id],Machine_master[department])</f>
        <v>Stamping</v>
      </c>
    </row>
    <row r="6679" spans="1:13">
      <c r="A6679" s="19">
        <v>45936</v>
      </c>
      <c r="B6679" t="s">
        <v>19</v>
      </c>
      <c r="C6679" t="s">
        <v>18</v>
      </c>
      <c r="D6679">
        <v>8</v>
      </c>
      <c r="E6679">
        <v>5.5</v>
      </c>
      <c r="F6679">
        <v>2.5</v>
      </c>
      <c r="G6679">
        <v>1722</v>
      </c>
      <c r="H6679" t="s">
        <v>30</v>
      </c>
      <c r="I6679">
        <v>10100</v>
      </c>
      <c r="J6679" t="s">
        <v>16</v>
      </c>
      <c r="K6679" s="20">
        <v>0.69</v>
      </c>
      <c r="L6679" s="20">
        <v>0.31</v>
      </c>
      <c r="M6679" t="str">
        <f>_xlfn.XLOOKUP(Production_Downtime_Cleaned[[#This Row],[machine_id]],Machine_master[machine_id],Machine_master[department])</f>
        <v>Stamping</v>
      </c>
    </row>
    <row r="6680" spans="1:13">
      <c r="A6680" s="19">
        <v>45936</v>
      </c>
      <c r="B6680" t="s">
        <v>20</v>
      </c>
      <c r="C6680" t="s">
        <v>14</v>
      </c>
      <c r="D6680">
        <v>8</v>
      </c>
      <c r="E6680">
        <v>5</v>
      </c>
      <c r="F6680">
        <v>3</v>
      </c>
      <c r="G6680">
        <v>1724</v>
      </c>
      <c r="H6680" t="s">
        <v>31</v>
      </c>
      <c r="I6680">
        <v>6900</v>
      </c>
      <c r="J6680" t="s">
        <v>16</v>
      </c>
      <c r="K6680" s="20">
        <v>0.63</v>
      </c>
      <c r="L6680" s="20">
        <v>0.38</v>
      </c>
      <c r="M6680" t="str">
        <f>_xlfn.XLOOKUP(Production_Downtime_Cleaned[[#This Row],[machine_id]],Machine_master[machine_id],Machine_master[department])</f>
        <v>Stamping</v>
      </c>
    </row>
    <row r="6681" spans="1:13">
      <c r="A6681" s="19">
        <v>45936</v>
      </c>
      <c r="B6681" t="s">
        <v>20</v>
      </c>
      <c r="C6681" t="s">
        <v>17</v>
      </c>
      <c r="D6681">
        <v>8</v>
      </c>
      <c r="E6681">
        <v>1.5</v>
      </c>
      <c r="F6681">
        <v>6.5</v>
      </c>
      <c r="G6681">
        <v>3517</v>
      </c>
      <c r="H6681" t="s">
        <v>27</v>
      </c>
      <c r="I6681">
        <v>14700</v>
      </c>
      <c r="J6681" t="s">
        <v>16</v>
      </c>
      <c r="K6681" s="20">
        <v>0.19</v>
      </c>
      <c r="L6681" s="20">
        <v>0.81</v>
      </c>
      <c r="M6681" t="str">
        <f>_xlfn.XLOOKUP(Production_Downtime_Cleaned[[#This Row],[machine_id]],Machine_master[machine_id],Machine_master[department])</f>
        <v>Stamping</v>
      </c>
    </row>
    <row r="6682" spans="1:13">
      <c r="A6682" s="19">
        <v>45936</v>
      </c>
      <c r="B6682" t="s">
        <v>20</v>
      </c>
      <c r="C6682" t="s">
        <v>18</v>
      </c>
      <c r="D6682">
        <v>8</v>
      </c>
      <c r="E6682">
        <v>0</v>
      </c>
      <c r="F6682">
        <v>8</v>
      </c>
      <c r="G6682">
        <v>4180</v>
      </c>
      <c r="H6682" t="s">
        <v>15</v>
      </c>
      <c r="I6682">
        <v>0</v>
      </c>
      <c r="J6682" t="s">
        <v>16</v>
      </c>
      <c r="K6682" s="20">
        <v>0</v>
      </c>
      <c r="L6682" s="20">
        <v>1</v>
      </c>
      <c r="M6682" t="str">
        <f>_xlfn.XLOOKUP(Production_Downtime_Cleaned[[#This Row],[machine_id]],Machine_master[machine_id],Machine_master[department])</f>
        <v>Stamping</v>
      </c>
    </row>
    <row r="6683" spans="1:13">
      <c r="A6683" s="19">
        <v>45936</v>
      </c>
      <c r="B6683" t="s">
        <v>21</v>
      </c>
      <c r="C6683" t="s">
        <v>14</v>
      </c>
      <c r="D6683">
        <v>8</v>
      </c>
      <c r="E6683">
        <v>0</v>
      </c>
      <c r="F6683">
        <v>8</v>
      </c>
      <c r="G6683">
        <v>658</v>
      </c>
      <c r="H6683" t="s">
        <v>15</v>
      </c>
      <c r="I6683">
        <v>0</v>
      </c>
      <c r="J6683" t="s">
        <v>16</v>
      </c>
      <c r="K6683" s="20">
        <v>0</v>
      </c>
      <c r="L6683" s="20">
        <v>1</v>
      </c>
      <c r="M6683" t="str">
        <f>_xlfn.XLOOKUP(Production_Downtime_Cleaned[[#This Row],[machine_id]],Machine_master[machine_id],Machine_master[department])</f>
        <v>Machining</v>
      </c>
    </row>
    <row r="6684" spans="1:13">
      <c r="A6684" s="19">
        <v>45936</v>
      </c>
      <c r="B6684" t="s">
        <v>21</v>
      </c>
      <c r="C6684" t="s">
        <v>17</v>
      </c>
      <c r="D6684">
        <v>8</v>
      </c>
      <c r="E6684">
        <v>0</v>
      </c>
      <c r="F6684">
        <v>8</v>
      </c>
      <c r="G6684">
        <v>698</v>
      </c>
      <c r="H6684" t="s">
        <v>15</v>
      </c>
      <c r="I6684">
        <v>0</v>
      </c>
      <c r="J6684" t="s">
        <v>16</v>
      </c>
      <c r="K6684" s="20">
        <v>0</v>
      </c>
      <c r="L6684" s="20">
        <v>1</v>
      </c>
      <c r="M6684" t="str">
        <f>_xlfn.XLOOKUP(Production_Downtime_Cleaned[[#This Row],[machine_id]],Machine_master[machine_id],Machine_master[department])</f>
        <v>Machining</v>
      </c>
    </row>
    <row r="6685" spans="1:13">
      <c r="A6685" s="19">
        <v>45936</v>
      </c>
      <c r="B6685" t="s">
        <v>21</v>
      </c>
      <c r="C6685" t="s">
        <v>18</v>
      </c>
      <c r="D6685">
        <v>8</v>
      </c>
      <c r="E6685">
        <v>0</v>
      </c>
      <c r="F6685">
        <v>8</v>
      </c>
      <c r="G6685">
        <v>653</v>
      </c>
      <c r="H6685" t="s">
        <v>15</v>
      </c>
      <c r="I6685">
        <v>0</v>
      </c>
      <c r="J6685" t="s">
        <v>16</v>
      </c>
      <c r="K6685" s="20">
        <v>0</v>
      </c>
      <c r="L6685" s="20">
        <v>1</v>
      </c>
      <c r="M6685" t="str">
        <f>_xlfn.XLOOKUP(Production_Downtime_Cleaned[[#This Row],[machine_id]],Machine_master[machine_id],Machine_master[department])</f>
        <v>Machining</v>
      </c>
    </row>
    <row r="6686" spans="1:13">
      <c r="A6686" s="19">
        <v>45936</v>
      </c>
      <c r="B6686" t="s">
        <v>22</v>
      </c>
      <c r="C6686" t="s">
        <v>14</v>
      </c>
      <c r="D6686">
        <v>8</v>
      </c>
      <c r="E6686">
        <v>0</v>
      </c>
      <c r="F6686">
        <v>8</v>
      </c>
      <c r="G6686">
        <v>703</v>
      </c>
      <c r="H6686" t="s">
        <v>15</v>
      </c>
      <c r="I6686">
        <v>0</v>
      </c>
      <c r="J6686" t="s">
        <v>16</v>
      </c>
      <c r="K6686" s="20">
        <v>0</v>
      </c>
      <c r="L6686" s="20">
        <v>1</v>
      </c>
      <c r="M6686" t="str">
        <f>_xlfn.XLOOKUP(Production_Downtime_Cleaned[[#This Row],[machine_id]],Machine_master[machine_id],Machine_master[department])</f>
        <v>Machining</v>
      </c>
    </row>
    <row r="6687" spans="1:13">
      <c r="A6687" s="19">
        <v>45936</v>
      </c>
      <c r="B6687" t="s">
        <v>22</v>
      </c>
      <c r="C6687" t="s">
        <v>17</v>
      </c>
      <c r="D6687">
        <v>8</v>
      </c>
      <c r="E6687">
        <v>0</v>
      </c>
      <c r="F6687">
        <v>8</v>
      </c>
      <c r="G6687">
        <v>717</v>
      </c>
      <c r="H6687" t="s">
        <v>15</v>
      </c>
      <c r="I6687">
        <v>0</v>
      </c>
      <c r="J6687" t="s">
        <v>16</v>
      </c>
      <c r="K6687" s="20">
        <v>0</v>
      </c>
      <c r="L6687" s="20">
        <v>1</v>
      </c>
      <c r="M6687" t="str">
        <f>_xlfn.XLOOKUP(Production_Downtime_Cleaned[[#This Row],[machine_id]],Machine_master[machine_id],Machine_master[department])</f>
        <v>Machining</v>
      </c>
    </row>
    <row r="6688" spans="1:13">
      <c r="A6688" s="19">
        <v>45936</v>
      </c>
      <c r="B6688" t="s">
        <v>22</v>
      </c>
      <c r="C6688" t="s">
        <v>18</v>
      </c>
      <c r="D6688">
        <v>8</v>
      </c>
      <c r="E6688">
        <v>0</v>
      </c>
      <c r="F6688">
        <v>8</v>
      </c>
      <c r="G6688">
        <v>795</v>
      </c>
      <c r="H6688" t="s">
        <v>15</v>
      </c>
      <c r="I6688">
        <v>0</v>
      </c>
      <c r="J6688" t="s">
        <v>16</v>
      </c>
      <c r="K6688" s="20">
        <v>0</v>
      </c>
      <c r="L6688" s="20">
        <v>1</v>
      </c>
      <c r="M6688" t="str">
        <f>_xlfn.XLOOKUP(Production_Downtime_Cleaned[[#This Row],[machine_id]],Machine_master[machine_id],Machine_master[department])</f>
        <v>Machining</v>
      </c>
    </row>
    <row r="6689" spans="1:13">
      <c r="A6689" s="19">
        <v>45936</v>
      </c>
      <c r="B6689" t="s">
        <v>23</v>
      </c>
      <c r="C6689" t="s">
        <v>14</v>
      </c>
      <c r="D6689">
        <v>8</v>
      </c>
      <c r="E6689">
        <v>0</v>
      </c>
      <c r="F6689">
        <v>8</v>
      </c>
      <c r="G6689">
        <v>3111</v>
      </c>
      <c r="H6689" t="s">
        <v>15</v>
      </c>
      <c r="I6689">
        <v>0</v>
      </c>
      <c r="J6689" t="s">
        <v>16</v>
      </c>
      <c r="K6689" s="20">
        <v>0</v>
      </c>
      <c r="L6689" s="20">
        <v>1</v>
      </c>
      <c r="M6689" t="str">
        <f>_xlfn.XLOOKUP(Production_Downtime_Cleaned[[#This Row],[machine_id]],Machine_master[machine_id],Machine_master[department])</f>
        <v>Assembly</v>
      </c>
    </row>
    <row r="6690" spans="1:13">
      <c r="A6690" s="19">
        <v>45936</v>
      </c>
      <c r="B6690" t="s">
        <v>23</v>
      </c>
      <c r="C6690" t="s">
        <v>17</v>
      </c>
      <c r="D6690">
        <v>8</v>
      </c>
      <c r="E6690">
        <v>5.2</v>
      </c>
      <c r="F6690">
        <v>2.8</v>
      </c>
      <c r="G6690">
        <v>1267</v>
      </c>
      <c r="H6690" t="s">
        <v>30</v>
      </c>
      <c r="I6690">
        <v>14200</v>
      </c>
      <c r="J6690" t="s">
        <v>16</v>
      </c>
      <c r="K6690" s="20">
        <v>0.65</v>
      </c>
      <c r="L6690" s="20">
        <v>0.35</v>
      </c>
      <c r="M6690" t="str">
        <f>_xlfn.XLOOKUP(Production_Downtime_Cleaned[[#This Row],[machine_id]],Machine_master[machine_id],Machine_master[department])</f>
        <v>Assembly</v>
      </c>
    </row>
    <row r="6691" spans="1:13">
      <c r="A6691" s="19">
        <v>45936</v>
      </c>
      <c r="B6691" t="s">
        <v>23</v>
      </c>
      <c r="C6691" t="s">
        <v>18</v>
      </c>
      <c r="D6691">
        <v>8</v>
      </c>
      <c r="E6691">
        <v>0</v>
      </c>
      <c r="F6691">
        <v>8</v>
      </c>
      <c r="G6691">
        <v>3193</v>
      </c>
      <c r="H6691" t="s">
        <v>15</v>
      </c>
      <c r="I6691">
        <v>0</v>
      </c>
      <c r="J6691" t="s">
        <v>16</v>
      </c>
      <c r="K6691" s="20">
        <v>0</v>
      </c>
      <c r="L6691" s="20">
        <v>1</v>
      </c>
      <c r="M6691" t="str">
        <f>_xlfn.XLOOKUP(Production_Downtime_Cleaned[[#This Row],[machine_id]],Machine_master[machine_id],Machine_master[department])</f>
        <v>Assembly</v>
      </c>
    </row>
    <row r="6692" spans="1:13">
      <c r="A6692" s="19">
        <v>45936</v>
      </c>
      <c r="B6692" t="s">
        <v>24</v>
      </c>
      <c r="C6692" t="s">
        <v>14</v>
      </c>
      <c r="D6692">
        <v>8</v>
      </c>
      <c r="E6692">
        <v>0</v>
      </c>
      <c r="F6692">
        <v>8</v>
      </c>
      <c r="G6692">
        <v>3166</v>
      </c>
      <c r="H6692" t="s">
        <v>15</v>
      </c>
      <c r="I6692">
        <v>0</v>
      </c>
      <c r="J6692" t="s">
        <v>16</v>
      </c>
      <c r="K6692" s="20">
        <v>0</v>
      </c>
      <c r="L6692" s="20">
        <v>1</v>
      </c>
      <c r="M6692" t="str">
        <f>_xlfn.XLOOKUP(Production_Downtime_Cleaned[[#This Row],[machine_id]],Machine_master[machine_id],Machine_master[department])</f>
        <v>Assembly</v>
      </c>
    </row>
    <row r="6693" spans="1:13">
      <c r="A6693" s="19">
        <v>45936</v>
      </c>
      <c r="B6693" t="s">
        <v>24</v>
      </c>
      <c r="C6693" t="s">
        <v>17</v>
      </c>
      <c r="D6693">
        <v>8</v>
      </c>
      <c r="E6693">
        <v>0</v>
      </c>
      <c r="F6693">
        <v>8</v>
      </c>
      <c r="G6693">
        <v>2580</v>
      </c>
      <c r="H6693" t="s">
        <v>15</v>
      </c>
      <c r="I6693">
        <v>0</v>
      </c>
      <c r="J6693" t="s">
        <v>16</v>
      </c>
      <c r="K6693" s="20">
        <v>0</v>
      </c>
      <c r="L6693" s="20">
        <v>1</v>
      </c>
      <c r="M6693" t="str">
        <f>_xlfn.XLOOKUP(Production_Downtime_Cleaned[[#This Row],[machine_id]],Machine_master[machine_id],Machine_master[department])</f>
        <v>Assembly</v>
      </c>
    </row>
    <row r="6694" spans="1:13">
      <c r="A6694" s="19">
        <v>45936</v>
      </c>
      <c r="B6694" t="s">
        <v>24</v>
      </c>
      <c r="C6694" t="s">
        <v>18</v>
      </c>
      <c r="D6694">
        <v>8</v>
      </c>
      <c r="E6694">
        <v>0</v>
      </c>
      <c r="F6694">
        <v>8</v>
      </c>
      <c r="G6694">
        <v>3427</v>
      </c>
      <c r="H6694" t="s">
        <v>15</v>
      </c>
      <c r="I6694">
        <v>0</v>
      </c>
      <c r="J6694" t="s">
        <v>16</v>
      </c>
      <c r="K6694" s="20">
        <v>0</v>
      </c>
      <c r="L6694" s="20">
        <v>1</v>
      </c>
      <c r="M6694" t="str">
        <f>_xlfn.XLOOKUP(Production_Downtime_Cleaned[[#This Row],[machine_id]],Machine_master[machine_id],Machine_master[department])</f>
        <v>Assembly</v>
      </c>
    </row>
    <row r="6695" spans="1:13">
      <c r="A6695" s="19">
        <v>45936</v>
      </c>
      <c r="B6695" t="s">
        <v>25</v>
      </c>
      <c r="C6695" t="s">
        <v>14</v>
      </c>
      <c r="D6695">
        <v>8</v>
      </c>
      <c r="E6695">
        <v>0</v>
      </c>
      <c r="F6695">
        <v>8</v>
      </c>
      <c r="G6695">
        <v>4327</v>
      </c>
      <c r="H6695" t="s">
        <v>15</v>
      </c>
      <c r="I6695">
        <v>0</v>
      </c>
      <c r="J6695" t="s">
        <v>16</v>
      </c>
      <c r="K6695" s="20">
        <v>0</v>
      </c>
      <c r="L6695" s="20">
        <v>1</v>
      </c>
      <c r="M6695" t="str">
        <f>_xlfn.XLOOKUP(Production_Downtime_Cleaned[[#This Row],[machine_id]],Machine_master[machine_id],Machine_master[department])</f>
        <v>Cutting</v>
      </c>
    </row>
    <row r="6696" spans="1:13">
      <c r="A6696" s="19">
        <v>45936</v>
      </c>
      <c r="B6696" t="s">
        <v>25</v>
      </c>
      <c r="C6696" t="s">
        <v>17</v>
      </c>
      <c r="D6696">
        <v>8</v>
      </c>
      <c r="E6696">
        <v>0</v>
      </c>
      <c r="F6696">
        <v>8</v>
      </c>
      <c r="G6696">
        <v>3473</v>
      </c>
      <c r="H6696" t="s">
        <v>15</v>
      </c>
      <c r="I6696">
        <v>0</v>
      </c>
      <c r="J6696" t="s">
        <v>16</v>
      </c>
      <c r="K6696" s="20">
        <v>0</v>
      </c>
      <c r="L6696" s="20">
        <v>1</v>
      </c>
      <c r="M6696" t="str">
        <f>_xlfn.XLOOKUP(Production_Downtime_Cleaned[[#This Row],[machine_id]],Machine_master[machine_id],Machine_master[department])</f>
        <v>Cutting</v>
      </c>
    </row>
    <row r="6697" spans="1:13">
      <c r="A6697" s="19">
        <v>45936</v>
      </c>
      <c r="B6697" t="s">
        <v>25</v>
      </c>
      <c r="C6697" t="s">
        <v>18</v>
      </c>
      <c r="D6697">
        <v>8</v>
      </c>
      <c r="E6697">
        <v>0</v>
      </c>
      <c r="F6697">
        <v>8</v>
      </c>
      <c r="G6697">
        <v>3915</v>
      </c>
      <c r="H6697" t="s">
        <v>15</v>
      </c>
      <c r="I6697">
        <v>0</v>
      </c>
      <c r="J6697" t="s">
        <v>16</v>
      </c>
      <c r="K6697" s="20">
        <v>0</v>
      </c>
      <c r="L6697" s="20">
        <v>1</v>
      </c>
      <c r="M6697" t="str">
        <f>_xlfn.XLOOKUP(Production_Downtime_Cleaned[[#This Row],[machine_id]],Machine_master[machine_id],Machine_master[department])</f>
        <v>Cutting</v>
      </c>
    </row>
    <row r="6698" spans="1:13">
      <c r="A6698" s="19">
        <v>45937</v>
      </c>
      <c r="B6698" t="s">
        <v>13</v>
      </c>
      <c r="C6698" t="s">
        <v>14</v>
      </c>
      <c r="D6698">
        <v>8</v>
      </c>
      <c r="E6698">
        <v>3.6</v>
      </c>
      <c r="F6698">
        <v>4.4000000000000004</v>
      </c>
      <c r="G6698">
        <v>2722</v>
      </c>
      <c r="H6698" t="s">
        <v>26</v>
      </c>
      <c r="I6698">
        <v>12600</v>
      </c>
      <c r="J6698" t="s">
        <v>16</v>
      </c>
      <c r="K6698" s="20">
        <v>0.45</v>
      </c>
      <c r="L6698" s="20">
        <v>0.55000000000000004</v>
      </c>
      <c r="M6698" t="str">
        <f>_xlfn.XLOOKUP(Production_Downtime_Cleaned[[#This Row],[machine_id]],Machine_master[machine_id],Machine_master[department])</f>
        <v>Stamping</v>
      </c>
    </row>
    <row r="6699" spans="1:13">
      <c r="A6699" s="19">
        <v>45937</v>
      </c>
      <c r="B6699" t="s">
        <v>13</v>
      </c>
      <c r="C6699" t="s">
        <v>17</v>
      </c>
      <c r="D6699">
        <v>8</v>
      </c>
      <c r="E6699">
        <v>3.8</v>
      </c>
      <c r="F6699">
        <v>4.2</v>
      </c>
      <c r="G6699">
        <v>2559</v>
      </c>
      <c r="H6699" t="s">
        <v>27</v>
      </c>
      <c r="I6699">
        <v>5100</v>
      </c>
      <c r="J6699" t="s">
        <v>16</v>
      </c>
      <c r="K6699" s="20">
        <v>0.48</v>
      </c>
      <c r="L6699" s="20">
        <v>0.53</v>
      </c>
      <c r="M6699" t="str">
        <f>_xlfn.XLOOKUP(Production_Downtime_Cleaned[[#This Row],[machine_id]],Machine_master[machine_id],Machine_master[department])</f>
        <v>Stamping</v>
      </c>
    </row>
    <row r="6700" spans="1:13">
      <c r="A6700" s="19">
        <v>45937</v>
      </c>
      <c r="B6700" t="s">
        <v>13</v>
      </c>
      <c r="C6700" t="s">
        <v>18</v>
      </c>
      <c r="D6700">
        <v>8</v>
      </c>
      <c r="E6700">
        <v>0</v>
      </c>
      <c r="F6700">
        <v>8</v>
      </c>
      <c r="G6700">
        <v>5367</v>
      </c>
      <c r="H6700" t="s">
        <v>15</v>
      </c>
      <c r="I6700">
        <v>0</v>
      </c>
      <c r="J6700" t="s">
        <v>16</v>
      </c>
      <c r="K6700" s="20">
        <v>0</v>
      </c>
      <c r="L6700" s="20">
        <v>1</v>
      </c>
      <c r="M6700" t="str">
        <f>_xlfn.XLOOKUP(Production_Downtime_Cleaned[[#This Row],[machine_id]],Machine_master[machine_id],Machine_master[department])</f>
        <v>Stamping</v>
      </c>
    </row>
    <row r="6701" spans="1:13">
      <c r="A6701" s="19">
        <v>45937</v>
      </c>
      <c r="B6701" t="s">
        <v>19</v>
      </c>
      <c r="C6701" t="s">
        <v>14</v>
      </c>
      <c r="D6701">
        <v>8</v>
      </c>
      <c r="E6701">
        <v>0</v>
      </c>
      <c r="F6701">
        <v>8</v>
      </c>
      <c r="G6701">
        <v>5516</v>
      </c>
      <c r="H6701" t="s">
        <v>15</v>
      </c>
      <c r="I6701">
        <v>0</v>
      </c>
      <c r="J6701" t="s">
        <v>16</v>
      </c>
      <c r="K6701" s="20">
        <v>0</v>
      </c>
      <c r="L6701" s="20">
        <v>1</v>
      </c>
      <c r="M6701" t="str">
        <f>_xlfn.XLOOKUP(Production_Downtime_Cleaned[[#This Row],[machine_id]],Machine_master[machine_id],Machine_master[department])</f>
        <v>Stamping</v>
      </c>
    </row>
    <row r="6702" spans="1:13">
      <c r="A6702" s="19">
        <v>45937</v>
      </c>
      <c r="B6702" t="s">
        <v>19</v>
      </c>
      <c r="C6702" t="s">
        <v>17</v>
      </c>
      <c r="D6702">
        <v>8</v>
      </c>
      <c r="E6702">
        <v>0</v>
      </c>
      <c r="F6702">
        <v>8</v>
      </c>
      <c r="G6702">
        <v>5193</v>
      </c>
      <c r="H6702" t="s">
        <v>15</v>
      </c>
      <c r="I6702">
        <v>0</v>
      </c>
      <c r="J6702" t="s">
        <v>16</v>
      </c>
      <c r="K6702" s="20">
        <v>0</v>
      </c>
      <c r="L6702" s="20">
        <v>1</v>
      </c>
      <c r="M6702" t="str">
        <f>_xlfn.XLOOKUP(Production_Downtime_Cleaned[[#This Row],[machine_id]],Machine_master[machine_id],Machine_master[department])</f>
        <v>Stamping</v>
      </c>
    </row>
    <row r="6703" spans="1:13">
      <c r="A6703" s="19">
        <v>45937</v>
      </c>
      <c r="B6703" t="s">
        <v>19</v>
      </c>
      <c r="C6703" t="s">
        <v>18</v>
      </c>
      <c r="D6703">
        <v>8</v>
      </c>
      <c r="E6703">
        <v>3.5</v>
      </c>
      <c r="F6703">
        <v>4.5</v>
      </c>
      <c r="G6703">
        <v>3165</v>
      </c>
      <c r="H6703" t="s">
        <v>31</v>
      </c>
      <c r="I6703">
        <v>2700</v>
      </c>
      <c r="J6703" t="s">
        <v>16</v>
      </c>
      <c r="K6703" s="20">
        <v>0.44</v>
      </c>
      <c r="L6703" s="20">
        <v>0.56000000000000005</v>
      </c>
      <c r="M6703" t="str">
        <f>_xlfn.XLOOKUP(Production_Downtime_Cleaned[[#This Row],[machine_id]],Machine_master[machine_id],Machine_master[department])</f>
        <v>Stamping</v>
      </c>
    </row>
    <row r="6704" spans="1:13">
      <c r="A6704" s="19">
        <v>45937</v>
      </c>
      <c r="B6704" t="s">
        <v>20</v>
      </c>
      <c r="C6704" t="s">
        <v>14</v>
      </c>
      <c r="D6704">
        <v>8</v>
      </c>
      <c r="E6704">
        <v>0</v>
      </c>
      <c r="F6704">
        <v>8</v>
      </c>
      <c r="G6704">
        <v>5001</v>
      </c>
      <c r="H6704" t="s">
        <v>15</v>
      </c>
      <c r="I6704">
        <v>0</v>
      </c>
      <c r="J6704" t="s">
        <v>16</v>
      </c>
      <c r="K6704" s="20">
        <v>0</v>
      </c>
      <c r="L6704" s="20">
        <v>1</v>
      </c>
      <c r="M6704" t="str">
        <f>_xlfn.XLOOKUP(Production_Downtime_Cleaned[[#This Row],[machine_id]],Machine_master[machine_id],Machine_master[department])</f>
        <v>Stamping</v>
      </c>
    </row>
    <row r="6705" spans="1:13">
      <c r="A6705" s="19">
        <v>45937</v>
      </c>
      <c r="B6705" t="s">
        <v>20</v>
      </c>
      <c r="C6705" t="s">
        <v>17</v>
      </c>
      <c r="D6705">
        <v>8</v>
      </c>
      <c r="E6705">
        <v>0</v>
      </c>
      <c r="F6705">
        <v>8</v>
      </c>
      <c r="G6705">
        <v>4419</v>
      </c>
      <c r="H6705" t="s">
        <v>15</v>
      </c>
      <c r="I6705">
        <v>0</v>
      </c>
      <c r="J6705" t="s">
        <v>16</v>
      </c>
      <c r="K6705" s="20">
        <v>0</v>
      </c>
      <c r="L6705" s="20">
        <v>1</v>
      </c>
      <c r="M6705" t="str">
        <f>_xlfn.XLOOKUP(Production_Downtime_Cleaned[[#This Row],[machine_id]],Machine_master[machine_id],Machine_master[department])</f>
        <v>Stamping</v>
      </c>
    </row>
    <row r="6706" spans="1:13">
      <c r="A6706" s="19">
        <v>45937</v>
      </c>
      <c r="B6706" t="s">
        <v>20</v>
      </c>
      <c r="C6706" t="s">
        <v>18</v>
      </c>
      <c r="D6706">
        <v>8</v>
      </c>
      <c r="E6706">
        <v>0</v>
      </c>
      <c r="F6706">
        <v>8</v>
      </c>
      <c r="G6706">
        <v>4267</v>
      </c>
      <c r="H6706" t="s">
        <v>15</v>
      </c>
      <c r="I6706">
        <v>0</v>
      </c>
      <c r="J6706" t="s">
        <v>16</v>
      </c>
      <c r="K6706" s="20">
        <v>0</v>
      </c>
      <c r="L6706" s="20">
        <v>1</v>
      </c>
      <c r="M6706" t="str">
        <f>_xlfn.XLOOKUP(Production_Downtime_Cleaned[[#This Row],[machine_id]],Machine_master[machine_id],Machine_master[department])</f>
        <v>Stamping</v>
      </c>
    </row>
    <row r="6707" spans="1:13">
      <c r="A6707" s="19">
        <v>45937</v>
      </c>
      <c r="B6707" t="s">
        <v>21</v>
      </c>
      <c r="C6707" t="s">
        <v>14</v>
      </c>
      <c r="D6707">
        <v>8</v>
      </c>
      <c r="E6707">
        <v>3.7</v>
      </c>
      <c r="F6707">
        <v>4.3</v>
      </c>
      <c r="G6707">
        <v>404</v>
      </c>
      <c r="H6707" t="s">
        <v>26</v>
      </c>
      <c r="I6707">
        <v>11200</v>
      </c>
      <c r="J6707" t="s">
        <v>16</v>
      </c>
      <c r="K6707" s="20">
        <v>0.46</v>
      </c>
      <c r="L6707" s="20">
        <v>0.54</v>
      </c>
      <c r="M6707" t="str">
        <f>_xlfn.XLOOKUP(Production_Downtime_Cleaned[[#This Row],[machine_id]],Machine_master[machine_id],Machine_master[department])</f>
        <v>Machining</v>
      </c>
    </row>
    <row r="6708" spans="1:13">
      <c r="A6708" s="19">
        <v>45937</v>
      </c>
      <c r="B6708" t="s">
        <v>21</v>
      </c>
      <c r="C6708" t="s">
        <v>17</v>
      </c>
      <c r="D6708">
        <v>8</v>
      </c>
      <c r="E6708">
        <v>0</v>
      </c>
      <c r="F6708">
        <v>8</v>
      </c>
      <c r="G6708">
        <v>712</v>
      </c>
      <c r="H6708" t="s">
        <v>15</v>
      </c>
      <c r="I6708">
        <v>0</v>
      </c>
      <c r="J6708" t="s">
        <v>16</v>
      </c>
      <c r="K6708" s="20">
        <v>0</v>
      </c>
      <c r="L6708" s="20">
        <v>1</v>
      </c>
      <c r="M6708" t="str">
        <f>_xlfn.XLOOKUP(Production_Downtime_Cleaned[[#This Row],[machine_id]],Machine_master[machine_id],Machine_master[department])</f>
        <v>Machining</v>
      </c>
    </row>
    <row r="6709" spans="1:13">
      <c r="A6709" s="19">
        <v>45937</v>
      </c>
      <c r="B6709" t="s">
        <v>21</v>
      </c>
      <c r="C6709" t="s">
        <v>18</v>
      </c>
      <c r="D6709">
        <v>8</v>
      </c>
      <c r="E6709">
        <v>0.7</v>
      </c>
      <c r="F6709">
        <v>7.3</v>
      </c>
      <c r="G6709">
        <v>655</v>
      </c>
      <c r="H6709" t="s">
        <v>29</v>
      </c>
      <c r="I6709">
        <v>7700</v>
      </c>
      <c r="J6709" t="s">
        <v>16</v>
      </c>
      <c r="K6709" s="20">
        <v>0.09</v>
      </c>
      <c r="L6709" s="20">
        <v>0.91</v>
      </c>
      <c r="M6709" t="str">
        <f>_xlfn.XLOOKUP(Production_Downtime_Cleaned[[#This Row],[machine_id]],Machine_master[machine_id],Machine_master[department])</f>
        <v>Machining</v>
      </c>
    </row>
    <row r="6710" spans="1:13">
      <c r="A6710" s="19">
        <v>45937</v>
      </c>
      <c r="B6710" t="s">
        <v>22</v>
      </c>
      <c r="C6710" t="s">
        <v>14</v>
      </c>
      <c r="D6710">
        <v>8</v>
      </c>
      <c r="E6710">
        <v>0</v>
      </c>
      <c r="F6710">
        <v>8</v>
      </c>
      <c r="G6710">
        <v>711</v>
      </c>
      <c r="H6710" t="s">
        <v>15</v>
      </c>
      <c r="I6710">
        <v>0</v>
      </c>
      <c r="J6710" t="s">
        <v>16</v>
      </c>
      <c r="K6710" s="20">
        <v>0</v>
      </c>
      <c r="L6710" s="20">
        <v>1</v>
      </c>
      <c r="M6710" t="str">
        <f>_xlfn.XLOOKUP(Production_Downtime_Cleaned[[#This Row],[machine_id]],Machine_master[machine_id],Machine_master[department])</f>
        <v>Machining</v>
      </c>
    </row>
    <row r="6711" spans="1:13">
      <c r="A6711" s="19">
        <v>45937</v>
      </c>
      <c r="B6711" t="s">
        <v>22</v>
      </c>
      <c r="C6711" t="s">
        <v>17</v>
      </c>
      <c r="D6711">
        <v>8</v>
      </c>
      <c r="E6711">
        <v>3.3</v>
      </c>
      <c r="F6711">
        <v>4.7</v>
      </c>
      <c r="G6711">
        <v>401</v>
      </c>
      <c r="H6711" t="s">
        <v>26</v>
      </c>
      <c r="I6711">
        <v>14800</v>
      </c>
      <c r="J6711" t="s">
        <v>16</v>
      </c>
      <c r="K6711" s="20">
        <v>0.41</v>
      </c>
      <c r="L6711" s="20">
        <v>0.59</v>
      </c>
      <c r="M6711" t="str">
        <f>_xlfn.XLOOKUP(Production_Downtime_Cleaned[[#This Row],[machine_id]],Machine_master[machine_id],Machine_master[department])</f>
        <v>Machining</v>
      </c>
    </row>
    <row r="6712" spans="1:13">
      <c r="A6712" s="19">
        <v>45937</v>
      </c>
      <c r="B6712" t="s">
        <v>22</v>
      </c>
      <c r="C6712" t="s">
        <v>18</v>
      </c>
      <c r="D6712">
        <v>8</v>
      </c>
      <c r="E6712">
        <v>0</v>
      </c>
      <c r="F6712">
        <v>8</v>
      </c>
      <c r="G6712">
        <v>746</v>
      </c>
      <c r="H6712" t="s">
        <v>15</v>
      </c>
      <c r="I6712">
        <v>0</v>
      </c>
      <c r="J6712" t="s">
        <v>16</v>
      </c>
      <c r="K6712" s="20">
        <v>0</v>
      </c>
      <c r="L6712" s="20">
        <v>1</v>
      </c>
      <c r="M6712" t="str">
        <f>_xlfn.XLOOKUP(Production_Downtime_Cleaned[[#This Row],[machine_id]],Machine_master[machine_id],Machine_master[department])</f>
        <v>Machining</v>
      </c>
    </row>
    <row r="6713" spans="1:13">
      <c r="A6713" s="19">
        <v>45937</v>
      </c>
      <c r="B6713" t="s">
        <v>23</v>
      </c>
      <c r="C6713" t="s">
        <v>14</v>
      </c>
      <c r="D6713">
        <v>8</v>
      </c>
      <c r="E6713">
        <v>0</v>
      </c>
      <c r="F6713">
        <v>8</v>
      </c>
      <c r="G6713">
        <v>3690</v>
      </c>
      <c r="H6713" t="s">
        <v>15</v>
      </c>
      <c r="I6713">
        <v>0</v>
      </c>
      <c r="J6713" t="s">
        <v>16</v>
      </c>
      <c r="K6713" s="20">
        <v>0</v>
      </c>
      <c r="L6713" s="20">
        <v>1</v>
      </c>
      <c r="M6713" t="str">
        <f>_xlfn.XLOOKUP(Production_Downtime_Cleaned[[#This Row],[machine_id]],Machine_master[machine_id],Machine_master[department])</f>
        <v>Assembly</v>
      </c>
    </row>
    <row r="6714" spans="1:13">
      <c r="A6714" s="19">
        <v>45937</v>
      </c>
      <c r="B6714" t="s">
        <v>23</v>
      </c>
      <c r="C6714" t="s">
        <v>17</v>
      </c>
      <c r="D6714">
        <v>8</v>
      </c>
      <c r="E6714">
        <v>1.3</v>
      </c>
      <c r="F6714">
        <v>6.7</v>
      </c>
      <c r="G6714">
        <v>2866</v>
      </c>
      <c r="H6714" t="s">
        <v>31</v>
      </c>
      <c r="I6714">
        <v>5200</v>
      </c>
      <c r="J6714" t="s">
        <v>16</v>
      </c>
      <c r="K6714" s="20">
        <v>0.16</v>
      </c>
      <c r="L6714" s="20">
        <v>0.84</v>
      </c>
      <c r="M6714" t="str">
        <f>_xlfn.XLOOKUP(Production_Downtime_Cleaned[[#This Row],[machine_id]],Machine_master[machine_id],Machine_master[department])</f>
        <v>Assembly</v>
      </c>
    </row>
    <row r="6715" spans="1:13">
      <c r="A6715" s="19">
        <v>45937</v>
      </c>
      <c r="B6715" t="s">
        <v>23</v>
      </c>
      <c r="C6715" t="s">
        <v>18</v>
      </c>
      <c r="D6715">
        <v>8</v>
      </c>
      <c r="E6715">
        <v>3.3</v>
      </c>
      <c r="F6715">
        <v>4.7</v>
      </c>
      <c r="G6715">
        <v>2050</v>
      </c>
      <c r="H6715" t="s">
        <v>29</v>
      </c>
      <c r="I6715">
        <v>12500</v>
      </c>
      <c r="J6715" t="s">
        <v>16</v>
      </c>
      <c r="K6715" s="20">
        <v>0.41</v>
      </c>
      <c r="L6715" s="20">
        <v>0.59</v>
      </c>
      <c r="M6715" t="str">
        <f>_xlfn.XLOOKUP(Production_Downtime_Cleaned[[#This Row],[machine_id]],Machine_master[machine_id],Machine_master[department])</f>
        <v>Assembly</v>
      </c>
    </row>
    <row r="6716" spans="1:13">
      <c r="A6716" s="19">
        <v>45937</v>
      </c>
      <c r="B6716" t="s">
        <v>24</v>
      </c>
      <c r="C6716" t="s">
        <v>14</v>
      </c>
      <c r="D6716">
        <v>8</v>
      </c>
      <c r="E6716">
        <v>0</v>
      </c>
      <c r="F6716">
        <v>8</v>
      </c>
      <c r="G6716">
        <v>3274</v>
      </c>
      <c r="H6716" t="s">
        <v>15</v>
      </c>
      <c r="I6716">
        <v>0</v>
      </c>
      <c r="J6716" t="s">
        <v>16</v>
      </c>
      <c r="K6716" s="20">
        <v>0</v>
      </c>
      <c r="L6716" s="20">
        <v>1</v>
      </c>
      <c r="M6716" t="str">
        <f>_xlfn.XLOOKUP(Production_Downtime_Cleaned[[#This Row],[machine_id]],Machine_master[machine_id],Machine_master[department])</f>
        <v>Assembly</v>
      </c>
    </row>
    <row r="6717" spans="1:13">
      <c r="A6717" s="19">
        <v>45937</v>
      </c>
      <c r="B6717" t="s">
        <v>24</v>
      </c>
      <c r="C6717" t="s">
        <v>17</v>
      </c>
      <c r="D6717">
        <v>8</v>
      </c>
      <c r="E6717">
        <v>0</v>
      </c>
      <c r="F6717">
        <v>8</v>
      </c>
      <c r="G6717">
        <v>3390</v>
      </c>
      <c r="H6717" t="s">
        <v>15</v>
      </c>
      <c r="I6717">
        <v>0</v>
      </c>
      <c r="J6717" t="s">
        <v>16</v>
      </c>
      <c r="K6717" s="20">
        <v>0</v>
      </c>
      <c r="L6717" s="20">
        <v>1</v>
      </c>
      <c r="M6717" t="str">
        <f>_xlfn.XLOOKUP(Production_Downtime_Cleaned[[#This Row],[machine_id]],Machine_master[machine_id],Machine_master[department])</f>
        <v>Assembly</v>
      </c>
    </row>
    <row r="6718" spans="1:13">
      <c r="A6718" s="19">
        <v>45937</v>
      </c>
      <c r="B6718" t="s">
        <v>24</v>
      </c>
      <c r="C6718" t="s">
        <v>18</v>
      </c>
      <c r="D6718">
        <v>8</v>
      </c>
      <c r="E6718">
        <v>0</v>
      </c>
      <c r="F6718">
        <v>8</v>
      </c>
      <c r="G6718">
        <v>3129</v>
      </c>
      <c r="H6718" t="s">
        <v>15</v>
      </c>
      <c r="I6718">
        <v>0</v>
      </c>
      <c r="J6718" t="s">
        <v>16</v>
      </c>
      <c r="K6718" s="20">
        <v>0</v>
      </c>
      <c r="L6718" s="20">
        <v>1</v>
      </c>
      <c r="M6718" t="str">
        <f>_xlfn.XLOOKUP(Production_Downtime_Cleaned[[#This Row],[machine_id]],Machine_master[machine_id],Machine_master[department])</f>
        <v>Assembly</v>
      </c>
    </row>
    <row r="6719" spans="1:13">
      <c r="A6719" s="19">
        <v>45937</v>
      </c>
      <c r="B6719" t="s">
        <v>25</v>
      </c>
      <c r="C6719" t="s">
        <v>14</v>
      </c>
      <c r="D6719">
        <v>8</v>
      </c>
      <c r="E6719">
        <v>0</v>
      </c>
      <c r="F6719">
        <v>8</v>
      </c>
      <c r="G6719">
        <v>3692</v>
      </c>
      <c r="H6719" t="s">
        <v>15</v>
      </c>
      <c r="I6719">
        <v>0</v>
      </c>
      <c r="J6719" t="s">
        <v>16</v>
      </c>
      <c r="K6719" s="20">
        <v>0</v>
      </c>
      <c r="L6719" s="20">
        <v>1</v>
      </c>
      <c r="M6719" t="str">
        <f>_xlfn.XLOOKUP(Production_Downtime_Cleaned[[#This Row],[machine_id]],Machine_master[machine_id],Machine_master[department])</f>
        <v>Cutting</v>
      </c>
    </row>
    <row r="6720" spans="1:13">
      <c r="A6720" s="19">
        <v>45937</v>
      </c>
      <c r="B6720" t="s">
        <v>25</v>
      </c>
      <c r="C6720" t="s">
        <v>17</v>
      </c>
      <c r="D6720">
        <v>8</v>
      </c>
      <c r="E6720">
        <v>0</v>
      </c>
      <c r="F6720">
        <v>8</v>
      </c>
      <c r="G6720">
        <v>4044</v>
      </c>
      <c r="H6720" t="s">
        <v>15</v>
      </c>
      <c r="I6720">
        <v>0</v>
      </c>
      <c r="J6720" t="s">
        <v>16</v>
      </c>
      <c r="K6720" s="20">
        <v>0</v>
      </c>
      <c r="L6720" s="20">
        <v>1</v>
      </c>
      <c r="M6720" t="str">
        <f>_xlfn.XLOOKUP(Production_Downtime_Cleaned[[#This Row],[machine_id]],Machine_master[machine_id],Machine_master[department])</f>
        <v>Cutting</v>
      </c>
    </row>
    <row r="6721" spans="1:13">
      <c r="A6721" s="19">
        <v>45937</v>
      </c>
      <c r="B6721" t="s">
        <v>25</v>
      </c>
      <c r="C6721" t="s">
        <v>18</v>
      </c>
      <c r="D6721">
        <v>8</v>
      </c>
      <c r="E6721">
        <v>0</v>
      </c>
      <c r="F6721">
        <v>8</v>
      </c>
      <c r="G6721">
        <v>3648</v>
      </c>
      <c r="H6721" t="s">
        <v>15</v>
      </c>
      <c r="I6721">
        <v>0</v>
      </c>
      <c r="J6721" t="s">
        <v>16</v>
      </c>
      <c r="K6721" s="20">
        <v>0</v>
      </c>
      <c r="L6721" s="20">
        <v>1</v>
      </c>
      <c r="M6721" t="str">
        <f>_xlfn.XLOOKUP(Production_Downtime_Cleaned[[#This Row],[machine_id]],Machine_master[machine_id],Machine_master[department])</f>
        <v>Cutting</v>
      </c>
    </row>
    <row r="6722" spans="1:13">
      <c r="A6722" s="19">
        <v>45938</v>
      </c>
      <c r="B6722" t="s">
        <v>13</v>
      </c>
      <c r="C6722" t="s">
        <v>14</v>
      </c>
      <c r="D6722">
        <v>8</v>
      </c>
      <c r="E6722">
        <v>0</v>
      </c>
      <c r="F6722">
        <v>8</v>
      </c>
      <c r="G6722">
        <v>5201</v>
      </c>
      <c r="H6722" t="s">
        <v>15</v>
      </c>
      <c r="I6722">
        <v>0</v>
      </c>
      <c r="J6722" t="s">
        <v>16</v>
      </c>
      <c r="K6722" s="20">
        <v>0</v>
      </c>
      <c r="L6722" s="20">
        <v>1</v>
      </c>
      <c r="M6722" t="str">
        <f>_xlfn.XLOOKUP(Production_Downtime_Cleaned[[#This Row],[machine_id]],Machine_master[machine_id],Machine_master[department])</f>
        <v>Stamping</v>
      </c>
    </row>
    <row r="6723" spans="1:13">
      <c r="A6723" s="19">
        <v>45938</v>
      </c>
      <c r="B6723" t="s">
        <v>13</v>
      </c>
      <c r="C6723" t="s">
        <v>17</v>
      </c>
      <c r="D6723">
        <v>8</v>
      </c>
      <c r="E6723">
        <v>0</v>
      </c>
      <c r="F6723">
        <v>8</v>
      </c>
      <c r="G6723">
        <v>4631</v>
      </c>
      <c r="H6723" t="s">
        <v>15</v>
      </c>
      <c r="I6723">
        <v>0</v>
      </c>
      <c r="J6723" t="s">
        <v>16</v>
      </c>
      <c r="K6723" s="20">
        <v>0</v>
      </c>
      <c r="L6723" s="20">
        <v>1</v>
      </c>
      <c r="M6723" t="str">
        <f>_xlfn.XLOOKUP(Production_Downtime_Cleaned[[#This Row],[machine_id]],Machine_master[machine_id],Machine_master[department])</f>
        <v>Stamping</v>
      </c>
    </row>
    <row r="6724" spans="1:13">
      <c r="A6724" s="19">
        <v>45938</v>
      </c>
      <c r="B6724" t="s">
        <v>13</v>
      </c>
      <c r="C6724" t="s">
        <v>18</v>
      </c>
      <c r="D6724">
        <v>8</v>
      </c>
      <c r="E6724">
        <v>0</v>
      </c>
      <c r="F6724">
        <v>8</v>
      </c>
      <c r="G6724">
        <v>5055</v>
      </c>
      <c r="H6724" t="s">
        <v>15</v>
      </c>
      <c r="I6724">
        <v>0</v>
      </c>
      <c r="J6724" t="s">
        <v>16</v>
      </c>
      <c r="K6724" s="20">
        <v>0</v>
      </c>
      <c r="L6724" s="20">
        <v>1</v>
      </c>
      <c r="M6724" t="str">
        <f>_xlfn.XLOOKUP(Production_Downtime_Cleaned[[#This Row],[machine_id]],Machine_master[machine_id],Machine_master[department])</f>
        <v>Stamping</v>
      </c>
    </row>
    <row r="6725" spans="1:13">
      <c r="A6725" s="19">
        <v>45938</v>
      </c>
      <c r="B6725" t="s">
        <v>19</v>
      </c>
      <c r="C6725" t="s">
        <v>14</v>
      </c>
      <c r="D6725">
        <v>8</v>
      </c>
      <c r="E6725">
        <v>0</v>
      </c>
      <c r="F6725">
        <v>8</v>
      </c>
      <c r="G6725">
        <v>5464</v>
      </c>
      <c r="H6725" t="s">
        <v>15</v>
      </c>
      <c r="I6725">
        <v>0</v>
      </c>
      <c r="J6725" t="s">
        <v>16</v>
      </c>
      <c r="K6725" s="20">
        <v>0</v>
      </c>
      <c r="L6725" s="20">
        <v>1</v>
      </c>
      <c r="M6725" t="str">
        <f>_xlfn.XLOOKUP(Production_Downtime_Cleaned[[#This Row],[machine_id]],Machine_master[machine_id],Machine_master[department])</f>
        <v>Stamping</v>
      </c>
    </row>
    <row r="6726" spans="1:13">
      <c r="A6726" s="19">
        <v>45938</v>
      </c>
      <c r="B6726" t="s">
        <v>19</v>
      </c>
      <c r="C6726" t="s">
        <v>17</v>
      </c>
      <c r="D6726">
        <v>8</v>
      </c>
      <c r="E6726">
        <v>0</v>
      </c>
      <c r="F6726">
        <v>8</v>
      </c>
      <c r="G6726">
        <v>5157</v>
      </c>
      <c r="H6726" t="s">
        <v>15</v>
      </c>
      <c r="I6726">
        <v>0</v>
      </c>
      <c r="J6726" t="s">
        <v>16</v>
      </c>
      <c r="K6726" s="20">
        <v>0</v>
      </c>
      <c r="L6726" s="20">
        <v>1</v>
      </c>
      <c r="M6726" t="str">
        <f>_xlfn.XLOOKUP(Production_Downtime_Cleaned[[#This Row],[machine_id]],Machine_master[machine_id],Machine_master[department])</f>
        <v>Stamping</v>
      </c>
    </row>
    <row r="6727" spans="1:13">
      <c r="A6727" s="19">
        <v>45938</v>
      </c>
      <c r="B6727" t="s">
        <v>19</v>
      </c>
      <c r="C6727" t="s">
        <v>18</v>
      </c>
      <c r="D6727">
        <v>8</v>
      </c>
      <c r="E6727">
        <v>0</v>
      </c>
      <c r="F6727">
        <v>8</v>
      </c>
      <c r="G6727">
        <v>5236</v>
      </c>
      <c r="H6727" t="s">
        <v>15</v>
      </c>
      <c r="I6727">
        <v>0</v>
      </c>
      <c r="J6727" t="s">
        <v>16</v>
      </c>
      <c r="K6727" s="20">
        <v>0</v>
      </c>
      <c r="L6727" s="20">
        <v>1</v>
      </c>
      <c r="M6727" t="str">
        <f>_xlfn.XLOOKUP(Production_Downtime_Cleaned[[#This Row],[machine_id]],Machine_master[machine_id],Machine_master[department])</f>
        <v>Stamping</v>
      </c>
    </row>
    <row r="6728" spans="1:13">
      <c r="A6728" s="19">
        <v>45938</v>
      </c>
      <c r="B6728" t="s">
        <v>20</v>
      </c>
      <c r="C6728" t="s">
        <v>14</v>
      </c>
      <c r="D6728">
        <v>8</v>
      </c>
      <c r="E6728">
        <v>0</v>
      </c>
      <c r="F6728">
        <v>8</v>
      </c>
      <c r="G6728">
        <v>4894</v>
      </c>
      <c r="H6728" t="s">
        <v>15</v>
      </c>
      <c r="I6728">
        <v>0</v>
      </c>
      <c r="J6728" t="s">
        <v>16</v>
      </c>
      <c r="K6728" s="20">
        <v>0</v>
      </c>
      <c r="L6728" s="20">
        <v>1</v>
      </c>
      <c r="M6728" t="str">
        <f>_xlfn.XLOOKUP(Production_Downtime_Cleaned[[#This Row],[machine_id]],Machine_master[machine_id],Machine_master[department])</f>
        <v>Stamping</v>
      </c>
    </row>
    <row r="6729" spans="1:13">
      <c r="A6729" s="19">
        <v>45938</v>
      </c>
      <c r="B6729" t="s">
        <v>20</v>
      </c>
      <c r="C6729" t="s">
        <v>17</v>
      </c>
      <c r="D6729">
        <v>8</v>
      </c>
      <c r="E6729">
        <v>0</v>
      </c>
      <c r="F6729">
        <v>8</v>
      </c>
      <c r="G6729">
        <v>4747</v>
      </c>
      <c r="H6729" t="s">
        <v>15</v>
      </c>
      <c r="I6729">
        <v>0</v>
      </c>
      <c r="J6729" t="s">
        <v>16</v>
      </c>
      <c r="K6729" s="20">
        <v>0</v>
      </c>
      <c r="L6729" s="20">
        <v>1</v>
      </c>
      <c r="M6729" t="str">
        <f>_xlfn.XLOOKUP(Production_Downtime_Cleaned[[#This Row],[machine_id]],Machine_master[machine_id],Machine_master[department])</f>
        <v>Stamping</v>
      </c>
    </row>
    <row r="6730" spans="1:13">
      <c r="A6730" s="19">
        <v>45938</v>
      </c>
      <c r="B6730" t="s">
        <v>20</v>
      </c>
      <c r="C6730" t="s">
        <v>18</v>
      </c>
      <c r="D6730">
        <v>8</v>
      </c>
      <c r="E6730">
        <v>0</v>
      </c>
      <c r="F6730">
        <v>8</v>
      </c>
      <c r="G6730">
        <v>4577</v>
      </c>
      <c r="H6730" t="s">
        <v>15</v>
      </c>
      <c r="I6730">
        <v>0</v>
      </c>
      <c r="J6730" t="s">
        <v>16</v>
      </c>
      <c r="K6730" s="20">
        <v>0</v>
      </c>
      <c r="L6730" s="20">
        <v>1</v>
      </c>
      <c r="M6730" t="str">
        <f>_xlfn.XLOOKUP(Production_Downtime_Cleaned[[#This Row],[machine_id]],Machine_master[machine_id],Machine_master[department])</f>
        <v>Stamping</v>
      </c>
    </row>
    <row r="6731" spans="1:13">
      <c r="A6731" s="19">
        <v>45938</v>
      </c>
      <c r="B6731" t="s">
        <v>21</v>
      </c>
      <c r="C6731" t="s">
        <v>14</v>
      </c>
      <c r="D6731">
        <v>8</v>
      </c>
      <c r="E6731">
        <v>0</v>
      </c>
      <c r="F6731">
        <v>8</v>
      </c>
      <c r="G6731">
        <v>646</v>
      </c>
      <c r="H6731" t="s">
        <v>15</v>
      </c>
      <c r="I6731">
        <v>0</v>
      </c>
      <c r="J6731" t="s">
        <v>16</v>
      </c>
      <c r="K6731" s="20">
        <v>0</v>
      </c>
      <c r="L6731" s="20">
        <v>1</v>
      </c>
      <c r="M6731" t="str">
        <f>_xlfn.XLOOKUP(Production_Downtime_Cleaned[[#This Row],[machine_id]],Machine_master[machine_id],Machine_master[department])</f>
        <v>Machining</v>
      </c>
    </row>
    <row r="6732" spans="1:13">
      <c r="A6732" s="19">
        <v>45938</v>
      </c>
      <c r="B6732" t="s">
        <v>21</v>
      </c>
      <c r="C6732" t="s">
        <v>17</v>
      </c>
      <c r="D6732">
        <v>8</v>
      </c>
      <c r="E6732">
        <v>3.9</v>
      </c>
      <c r="F6732">
        <v>4.0999999999999996</v>
      </c>
      <c r="G6732">
        <v>332</v>
      </c>
      <c r="H6732" t="s">
        <v>29</v>
      </c>
      <c r="I6732">
        <v>6900</v>
      </c>
      <c r="J6732" t="s">
        <v>16</v>
      </c>
      <c r="K6732" s="20">
        <v>0.49</v>
      </c>
      <c r="L6732" s="20">
        <v>0.51</v>
      </c>
      <c r="M6732" t="str">
        <f>_xlfn.XLOOKUP(Production_Downtime_Cleaned[[#This Row],[machine_id]],Machine_master[machine_id],Machine_master[department])</f>
        <v>Machining</v>
      </c>
    </row>
    <row r="6733" spans="1:13">
      <c r="A6733" s="19">
        <v>45938</v>
      </c>
      <c r="B6733" t="s">
        <v>21</v>
      </c>
      <c r="C6733" t="s">
        <v>18</v>
      </c>
      <c r="D6733">
        <v>8</v>
      </c>
      <c r="E6733">
        <v>3</v>
      </c>
      <c r="F6733">
        <v>5</v>
      </c>
      <c r="G6733">
        <v>403</v>
      </c>
      <c r="H6733" t="s">
        <v>27</v>
      </c>
      <c r="I6733">
        <v>4500</v>
      </c>
      <c r="J6733" t="s">
        <v>16</v>
      </c>
      <c r="K6733" s="20">
        <v>0.38</v>
      </c>
      <c r="L6733" s="20">
        <v>0.63</v>
      </c>
      <c r="M6733" t="str">
        <f>_xlfn.XLOOKUP(Production_Downtime_Cleaned[[#This Row],[machine_id]],Machine_master[machine_id],Machine_master[department])</f>
        <v>Machining</v>
      </c>
    </row>
    <row r="6734" spans="1:13">
      <c r="A6734" s="19">
        <v>45938</v>
      </c>
      <c r="B6734" t="s">
        <v>22</v>
      </c>
      <c r="C6734" t="s">
        <v>14</v>
      </c>
      <c r="D6734">
        <v>8</v>
      </c>
      <c r="E6734">
        <v>0</v>
      </c>
      <c r="F6734">
        <v>8</v>
      </c>
      <c r="G6734">
        <v>724</v>
      </c>
      <c r="H6734" t="s">
        <v>15</v>
      </c>
      <c r="I6734">
        <v>0</v>
      </c>
      <c r="J6734" t="s">
        <v>16</v>
      </c>
      <c r="K6734" s="20">
        <v>0</v>
      </c>
      <c r="L6734" s="20">
        <v>1</v>
      </c>
      <c r="M6734" t="str">
        <f>_xlfn.XLOOKUP(Production_Downtime_Cleaned[[#This Row],[machine_id]],Machine_master[machine_id],Machine_master[department])</f>
        <v>Machining</v>
      </c>
    </row>
    <row r="6735" spans="1:13">
      <c r="A6735" s="19">
        <v>45938</v>
      </c>
      <c r="B6735" t="s">
        <v>22</v>
      </c>
      <c r="C6735" t="s">
        <v>17</v>
      </c>
      <c r="D6735">
        <v>8</v>
      </c>
      <c r="E6735">
        <v>0</v>
      </c>
      <c r="F6735">
        <v>8</v>
      </c>
      <c r="G6735">
        <v>712</v>
      </c>
      <c r="H6735" t="s">
        <v>15</v>
      </c>
      <c r="I6735">
        <v>0</v>
      </c>
      <c r="J6735" t="s">
        <v>16</v>
      </c>
      <c r="K6735" s="20">
        <v>0</v>
      </c>
      <c r="L6735" s="20">
        <v>1</v>
      </c>
      <c r="M6735" t="str">
        <f>_xlfn.XLOOKUP(Production_Downtime_Cleaned[[#This Row],[machine_id]],Machine_master[machine_id],Machine_master[department])</f>
        <v>Machining</v>
      </c>
    </row>
    <row r="6736" spans="1:13">
      <c r="A6736" s="19">
        <v>45938</v>
      </c>
      <c r="B6736" t="s">
        <v>22</v>
      </c>
      <c r="C6736" t="s">
        <v>18</v>
      </c>
      <c r="D6736">
        <v>8</v>
      </c>
      <c r="E6736">
        <v>4.9000000000000004</v>
      </c>
      <c r="F6736">
        <v>3.1</v>
      </c>
      <c r="G6736">
        <v>292</v>
      </c>
      <c r="H6736" t="s">
        <v>28</v>
      </c>
      <c r="I6736">
        <v>6800</v>
      </c>
      <c r="J6736" t="s">
        <v>16</v>
      </c>
      <c r="K6736" s="20">
        <v>0.61</v>
      </c>
      <c r="L6736" s="20">
        <v>0.39</v>
      </c>
      <c r="M6736" t="str">
        <f>_xlfn.XLOOKUP(Production_Downtime_Cleaned[[#This Row],[machine_id]],Machine_master[machine_id],Machine_master[department])</f>
        <v>Machining</v>
      </c>
    </row>
    <row r="6737" spans="1:13">
      <c r="A6737" s="19">
        <v>45938</v>
      </c>
      <c r="B6737" t="s">
        <v>23</v>
      </c>
      <c r="C6737" t="s">
        <v>14</v>
      </c>
      <c r="D6737">
        <v>8</v>
      </c>
      <c r="E6737">
        <v>0</v>
      </c>
      <c r="F6737">
        <v>8</v>
      </c>
      <c r="G6737">
        <v>3550</v>
      </c>
      <c r="H6737" t="s">
        <v>15</v>
      </c>
      <c r="I6737">
        <v>0</v>
      </c>
      <c r="J6737" t="s">
        <v>16</v>
      </c>
      <c r="K6737" s="20">
        <v>0</v>
      </c>
      <c r="L6737" s="20">
        <v>1</v>
      </c>
      <c r="M6737" t="str">
        <f>_xlfn.XLOOKUP(Production_Downtime_Cleaned[[#This Row],[machine_id]],Machine_master[machine_id],Machine_master[department])</f>
        <v>Assembly</v>
      </c>
    </row>
    <row r="6738" spans="1:13">
      <c r="A6738" s="19">
        <v>45938</v>
      </c>
      <c r="B6738" t="s">
        <v>23</v>
      </c>
      <c r="C6738" t="s">
        <v>17</v>
      </c>
      <c r="D6738">
        <v>8</v>
      </c>
      <c r="E6738">
        <v>0</v>
      </c>
      <c r="F6738">
        <v>8</v>
      </c>
      <c r="G6738">
        <v>3272</v>
      </c>
      <c r="H6738" t="s">
        <v>15</v>
      </c>
      <c r="I6738">
        <v>0</v>
      </c>
      <c r="J6738" t="s">
        <v>16</v>
      </c>
      <c r="K6738" s="20">
        <v>0</v>
      </c>
      <c r="L6738" s="20">
        <v>1</v>
      </c>
      <c r="M6738" t="str">
        <f>_xlfn.XLOOKUP(Production_Downtime_Cleaned[[#This Row],[machine_id]],Machine_master[machine_id],Machine_master[department])</f>
        <v>Assembly</v>
      </c>
    </row>
    <row r="6739" spans="1:13">
      <c r="A6739" s="19">
        <v>45938</v>
      </c>
      <c r="B6739" t="s">
        <v>23</v>
      </c>
      <c r="C6739" t="s">
        <v>18</v>
      </c>
      <c r="D6739">
        <v>8</v>
      </c>
      <c r="E6739">
        <v>0</v>
      </c>
      <c r="F6739">
        <v>8</v>
      </c>
      <c r="G6739">
        <v>3067</v>
      </c>
      <c r="H6739" t="s">
        <v>15</v>
      </c>
      <c r="I6739">
        <v>0</v>
      </c>
      <c r="J6739" t="s">
        <v>16</v>
      </c>
      <c r="K6739" s="20">
        <v>0</v>
      </c>
      <c r="L6739" s="20">
        <v>1</v>
      </c>
      <c r="M6739" t="str">
        <f>_xlfn.XLOOKUP(Production_Downtime_Cleaned[[#This Row],[machine_id]],Machine_master[machine_id],Machine_master[department])</f>
        <v>Assembly</v>
      </c>
    </row>
    <row r="6740" spans="1:13">
      <c r="A6740" s="19">
        <v>45938</v>
      </c>
      <c r="B6740" t="s">
        <v>24</v>
      </c>
      <c r="C6740" t="s">
        <v>14</v>
      </c>
      <c r="D6740">
        <v>8</v>
      </c>
      <c r="E6740">
        <v>0</v>
      </c>
      <c r="F6740">
        <v>8</v>
      </c>
      <c r="G6740">
        <v>3237</v>
      </c>
      <c r="H6740" t="s">
        <v>15</v>
      </c>
      <c r="I6740">
        <v>0</v>
      </c>
      <c r="J6740" t="s">
        <v>16</v>
      </c>
      <c r="K6740" s="20">
        <v>0</v>
      </c>
      <c r="L6740" s="20">
        <v>1</v>
      </c>
      <c r="M6740" t="str">
        <f>_xlfn.XLOOKUP(Production_Downtime_Cleaned[[#This Row],[machine_id]],Machine_master[machine_id],Machine_master[department])</f>
        <v>Assembly</v>
      </c>
    </row>
    <row r="6741" spans="1:13">
      <c r="A6741" s="19">
        <v>45938</v>
      </c>
      <c r="B6741" t="s">
        <v>24</v>
      </c>
      <c r="C6741" t="s">
        <v>17</v>
      </c>
      <c r="D6741">
        <v>8</v>
      </c>
      <c r="E6741">
        <v>2.7</v>
      </c>
      <c r="F6741">
        <v>5.3</v>
      </c>
      <c r="G6741">
        <v>2233</v>
      </c>
      <c r="H6741" t="s">
        <v>26</v>
      </c>
      <c r="I6741">
        <v>10700</v>
      </c>
      <c r="J6741" t="s">
        <v>16</v>
      </c>
      <c r="K6741" s="20">
        <v>0.34</v>
      </c>
      <c r="L6741" s="20">
        <v>0.66</v>
      </c>
      <c r="M6741" t="str">
        <f>_xlfn.XLOOKUP(Production_Downtime_Cleaned[[#This Row],[machine_id]],Machine_master[machine_id],Machine_master[department])</f>
        <v>Assembly</v>
      </c>
    </row>
    <row r="6742" spans="1:13">
      <c r="A6742" s="19">
        <v>45938</v>
      </c>
      <c r="B6742" t="s">
        <v>24</v>
      </c>
      <c r="C6742" t="s">
        <v>18</v>
      </c>
      <c r="D6742">
        <v>8</v>
      </c>
      <c r="E6742">
        <v>0</v>
      </c>
      <c r="F6742">
        <v>8</v>
      </c>
      <c r="G6742">
        <v>3016</v>
      </c>
      <c r="H6742" t="s">
        <v>15</v>
      </c>
      <c r="I6742">
        <v>0</v>
      </c>
      <c r="J6742" t="s">
        <v>16</v>
      </c>
      <c r="K6742" s="20">
        <v>0</v>
      </c>
      <c r="L6742" s="20">
        <v>1</v>
      </c>
      <c r="M6742" t="str">
        <f>_xlfn.XLOOKUP(Production_Downtime_Cleaned[[#This Row],[machine_id]],Machine_master[machine_id],Machine_master[department])</f>
        <v>Assembly</v>
      </c>
    </row>
    <row r="6743" spans="1:13">
      <c r="A6743" s="19">
        <v>45938</v>
      </c>
      <c r="B6743" t="s">
        <v>25</v>
      </c>
      <c r="C6743" t="s">
        <v>14</v>
      </c>
      <c r="D6743">
        <v>8</v>
      </c>
      <c r="E6743">
        <v>0</v>
      </c>
      <c r="F6743">
        <v>8</v>
      </c>
      <c r="G6743">
        <v>4073</v>
      </c>
      <c r="H6743" t="s">
        <v>15</v>
      </c>
      <c r="I6743">
        <v>0</v>
      </c>
      <c r="J6743" t="s">
        <v>16</v>
      </c>
      <c r="K6743" s="20">
        <v>0</v>
      </c>
      <c r="L6743" s="20">
        <v>1</v>
      </c>
      <c r="M6743" t="str">
        <f>_xlfn.XLOOKUP(Production_Downtime_Cleaned[[#This Row],[machine_id]],Machine_master[machine_id],Machine_master[department])</f>
        <v>Cutting</v>
      </c>
    </row>
    <row r="6744" spans="1:13">
      <c r="A6744" s="19">
        <v>45938</v>
      </c>
      <c r="B6744" t="s">
        <v>25</v>
      </c>
      <c r="C6744" t="s">
        <v>17</v>
      </c>
      <c r="D6744">
        <v>8</v>
      </c>
      <c r="E6744">
        <v>4.0999999999999996</v>
      </c>
      <c r="F6744">
        <v>3.9</v>
      </c>
      <c r="G6744">
        <v>1924</v>
      </c>
      <c r="H6744" t="s">
        <v>26</v>
      </c>
      <c r="I6744">
        <v>6100</v>
      </c>
      <c r="J6744" t="s">
        <v>16</v>
      </c>
      <c r="K6744" s="20">
        <v>0.51</v>
      </c>
      <c r="L6744" s="20">
        <v>0.49</v>
      </c>
      <c r="M6744" t="str">
        <f>_xlfn.XLOOKUP(Production_Downtime_Cleaned[[#This Row],[machine_id]],Machine_master[machine_id],Machine_master[department])</f>
        <v>Cutting</v>
      </c>
    </row>
    <row r="6745" spans="1:13">
      <c r="A6745" s="19">
        <v>45938</v>
      </c>
      <c r="B6745" t="s">
        <v>25</v>
      </c>
      <c r="C6745" t="s">
        <v>18</v>
      </c>
      <c r="D6745">
        <v>8</v>
      </c>
      <c r="E6745">
        <v>0</v>
      </c>
      <c r="F6745">
        <v>8</v>
      </c>
      <c r="G6745">
        <v>4132</v>
      </c>
      <c r="H6745" t="s">
        <v>15</v>
      </c>
      <c r="I6745">
        <v>0</v>
      </c>
      <c r="J6745" t="s">
        <v>16</v>
      </c>
      <c r="K6745" s="20">
        <v>0</v>
      </c>
      <c r="L6745" s="20">
        <v>1</v>
      </c>
      <c r="M6745" t="str">
        <f>_xlfn.XLOOKUP(Production_Downtime_Cleaned[[#This Row],[machine_id]],Machine_master[machine_id],Machine_master[department])</f>
        <v>Cutting</v>
      </c>
    </row>
    <row r="6746" spans="1:13">
      <c r="A6746" s="19">
        <v>45939</v>
      </c>
      <c r="B6746" t="s">
        <v>13</v>
      </c>
      <c r="C6746" t="s">
        <v>14</v>
      </c>
      <c r="D6746">
        <v>8</v>
      </c>
      <c r="E6746">
        <v>0</v>
      </c>
      <c r="F6746">
        <v>8</v>
      </c>
      <c r="G6746">
        <v>5187</v>
      </c>
      <c r="H6746" t="s">
        <v>15</v>
      </c>
      <c r="I6746">
        <v>0</v>
      </c>
      <c r="J6746" t="s">
        <v>16</v>
      </c>
      <c r="K6746" s="20">
        <v>0</v>
      </c>
      <c r="L6746" s="20">
        <v>1</v>
      </c>
      <c r="M6746" t="str">
        <f>_xlfn.XLOOKUP(Production_Downtime_Cleaned[[#This Row],[machine_id]],Machine_master[machine_id],Machine_master[department])</f>
        <v>Stamping</v>
      </c>
    </row>
    <row r="6747" spans="1:13">
      <c r="A6747" s="19">
        <v>45939</v>
      </c>
      <c r="B6747" t="s">
        <v>13</v>
      </c>
      <c r="C6747" t="s">
        <v>17</v>
      </c>
      <c r="D6747">
        <v>8</v>
      </c>
      <c r="E6747">
        <v>0</v>
      </c>
      <c r="F6747">
        <v>8</v>
      </c>
      <c r="G6747">
        <v>4995</v>
      </c>
      <c r="H6747" t="s">
        <v>15</v>
      </c>
      <c r="I6747">
        <v>0</v>
      </c>
      <c r="J6747" t="s">
        <v>16</v>
      </c>
      <c r="K6747" s="20">
        <v>0</v>
      </c>
      <c r="L6747" s="20">
        <v>1</v>
      </c>
      <c r="M6747" t="str">
        <f>_xlfn.XLOOKUP(Production_Downtime_Cleaned[[#This Row],[machine_id]],Machine_master[machine_id],Machine_master[department])</f>
        <v>Stamping</v>
      </c>
    </row>
    <row r="6748" spans="1:13">
      <c r="A6748" s="19">
        <v>45939</v>
      </c>
      <c r="B6748" t="s">
        <v>13</v>
      </c>
      <c r="C6748" t="s">
        <v>18</v>
      </c>
      <c r="D6748">
        <v>8</v>
      </c>
      <c r="E6748">
        <v>0</v>
      </c>
      <c r="F6748">
        <v>8</v>
      </c>
      <c r="G6748">
        <v>4661</v>
      </c>
      <c r="H6748" t="s">
        <v>15</v>
      </c>
      <c r="I6748">
        <v>0</v>
      </c>
      <c r="J6748" t="s">
        <v>16</v>
      </c>
      <c r="K6748" s="20">
        <v>0</v>
      </c>
      <c r="L6748" s="20">
        <v>1</v>
      </c>
      <c r="M6748" t="str">
        <f>_xlfn.XLOOKUP(Production_Downtime_Cleaned[[#This Row],[machine_id]],Machine_master[machine_id],Machine_master[department])</f>
        <v>Stamping</v>
      </c>
    </row>
    <row r="6749" spans="1:13">
      <c r="A6749" s="19">
        <v>45939</v>
      </c>
      <c r="B6749" t="s">
        <v>19</v>
      </c>
      <c r="C6749" t="s">
        <v>14</v>
      </c>
      <c r="D6749">
        <v>8</v>
      </c>
      <c r="E6749">
        <v>0</v>
      </c>
      <c r="F6749">
        <v>8</v>
      </c>
      <c r="G6749">
        <v>5033</v>
      </c>
      <c r="H6749" t="s">
        <v>15</v>
      </c>
      <c r="I6749">
        <v>0</v>
      </c>
      <c r="J6749" t="s">
        <v>16</v>
      </c>
      <c r="K6749" s="20">
        <v>0</v>
      </c>
      <c r="L6749" s="20">
        <v>1</v>
      </c>
      <c r="M6749" t="str">
        <f>_xlfn.XLOOKUP(Production_Downtime_Cleaned[[#This Row],[machine_id]],Machine_master[machine_id],Machine_master[department])</f>
        <v>Stamping</v>
      </c>
    </row>
    <row r="6750" spans="1:13">
      <c r="A6750" s="19">
        <v>45939</v>
      </c>
      <c r="B6750" t="s">
        <v>19</v>
      </c>
      <c r="C6750" t="s">
        <v>17</v>
      </c>
      <c r="D6750">
        <v>8</v>
      </c>
      <c r="E6750">
        <v>0</v>
      </c>
      <c r="F6750">
        <v>8</v>
      </c>
      <c r="G6750">
        <v>5100</v>
      </c>
      <c r="H6750" t="s">
        <v>15</v>
      </c>
      <c r="I6750">
        <v>0</v>
      </c>
      <c r="J6750" t="s">
        <v>16</v>
      </c>
      <c r="K6750" s="20">
        <v>0</v>
      </c>
      <c r="L6750" s="20">
        <v>1</v>
      </c>
      <c r="M6750" t="str">
        <f>_xlfn.XLOOKUP(Production_Downtime_Cleaned[[#This Row],[machine_id]],Machine_master[machine_id],Machine_master[department])</f>
        <v>Stamping</v>
      </c>
    </row>
    <row r="6751" spans="1:13">
      <c r="A6751" s="19">
        <v>45939</v>
      </c>
      <c r="B6751" t="s">
        <v>19</v>
      </c>
      <c r="C6751" t="s">
        <v>18</v>
      </c>
      <c r="D6751">
        <v>8</v>
      </c>
      <c r="E6751">
        <v>0</v>
      </c>
      <c r="F6751">
        <v>8</v>
      </c>
      <c r="G6751">
        <v>5079</v>
      </c>
      <c r="H6751" t="s">
        <v>15</v>
      </c>
      <c r="I6751">
        <v>0</v>
      </c>
      <c r="J6751" t="s">
        <v>16</v>
      </c>
      <c r="K6751" s="20">
        <v>0</v>
      </c>
      <c r="L6751" s="20">
        <v>1</v>
      </c>
      <c r="M6751" t="str">
        <f>_xlfn.XLOOKUP(Production_Downtime_Cleaned[[#This Row],[machine_id]],Machine_master[machine_id],Machine_master[department])</f>
        <v>Stamping</v>
      </c>
    </row>
    <row r="6752" spans="1:13">
      <c r="A6752" s="19">
        <v>45939</v>
      </c>
      <c r="B6752" t="s">
        <v>20</v>
      </c>
      <c r="C6752" t="s">
        <v>14</v>
      </c>
      <c r="D6752">
        <v>8</v>
      </c>
      <c r="E6752">
        <v>0</v>
      </c>
      <c r="F6752">
        <v>8</v>
      </c>
      <c r="G6752">
        <v>4401</v>
      </c>
      <c r="H6752" t="s">
        <v>15</v>
      </c>
      <c r="I6752">
        <v>0</v>
      </c>
      <c r="J6752" t="s">
        <v>16</v>
      </c>
      <c r="K6752" s="20">
        <v>0</v>
      </c>
      <c r="L6752" s="20">
        <v>1</v>
      </c>
      <c r="M6752" t="str">
        <f>_xlfn.XLOOKUP(Production_Downtime_Cleaned[[#This Row],[machine_id]],Machine_master[machine_id],Machine_master[department])</f>
        <v>Stamping</v>
      </c>
    </row>
    <row r="6753" spans="1:13">
      <c r="A6753" s="19">
        <v>45939</v>
      </c>
      <c r="B6753" t="s">
        <v>20</v>
      </c>
      <c r="C6753" t="s">
        <v>17</v>
      </c>
      <c r="D6753">
        <v>8</v>
      </c>
      <c r="E6753">
        <v>0</v>
      </c>
      <c r="F6753">
        <v>8</v>
      </c>
      <c r="G6753">
        <v>4516</v>
      </c>
      <c r="H6753" t="s">
        <v>15</v>
      </c>
      <c r="I6753">
        <v>0</v>
      </c>
      <c r="J6753" t="s">
        <v>16</v>
      </c>
      <c r="K6753" s="20">
        <v>0</v>
      </c>
      <c r="L6753" s="20">
        <v>1</v>
      </c>
      <c r="M6753" t="str">
        <f>_xlfn.XLOOKUP(Production_Downtime_Cleaned[[#This Row],[machine_id]],Machine_master[machine_id],Machine_master[department])</f>
        <v>Stamping</v>
      </c>
    </row>
    <row r="6754" spans="1:13">
      <c r="A6754" s="19">
        <v>45939</v>
      </c>
      <c r="B6754" t="s">
        <v>20</v>
      </c>
      <c r="C6754" t="s">
        <v>18</v>
      </c>
      <c r="D6754">
        <v>8</v>
      </c>
      <c r="E6754">
        <v>6.6</v>
      </c>
      <c r="F6754">
        <v>1.4</v>
      </c>
      <c r="G6754">
        <v>821</v>
      </c>
      <c r="H6754" t="s">
        <v>31</v>
      </c>
      <c r="I6754">
        <v>10700</v>
      </c>
      <c r="J6754" t="s">
        <v>16</v>
      </c>
      <c r="K6754" s="20">
        <v>0.83</v>
      </c>
      <c r="L6754" s="20">
        <v>0.18</v>
      </c>
      <c r="M6754" t="str">
        <f>_xlfn.XLOOKUP(Production_Downtime_Cleaned[[#This Row],[machine_id]],Machine_master[machine_id],Machine_master[department])</f>
        <v>Stamping</v>
      </c>
    </row>
    <row r="6755" spans="1:13">
      <c r="A6755" s="19">
        <v>45939</v>
      </c>
      <c r="B6755" t="s">
        <v>21</v>
      </c>
      <c r="C6755" t="s">
        <v>14</v>
      </c>
      <c r="D6755">
        <v>8</v>
      </c>
      <c r="E6755">
        <v>0</v>
      </c>
      <c r="F6755">
        <v>8</v>
      </c>
      <c r="G6755">
        <v>679</v>
      </c>
      <c r="H6755" t="s">
        <v>15</v>
      </c>
      <c r="I6755">
        <v>0</v>
      </c>
      <c r="J6755" t="s">
        <v>16</v>
      </c>
      <c r="K6755" s="20">
        <v>0</v>
      </c>
      <c r="L6755" s="20">
        <v>1</v>
      </c>
      <c r="M6755" t="str">
        <f>_xlfn.XLOOKUP(Production_Downtime_Cleaned[[#This Row],[machine_id]],Machine_master[machine_id],Machine_master[department])</f>
        <v>Machining</v>
      </c>
    </row>
    <row r="6756" spans="1:13">
      <c r="A6756" s="19">
        <v>45939</v>
      </c>
      <c r="B6756" t="s">
        <v>21</v>
      </c>
      <c r="C6756" t="s">
        <v>17</v>
      </c>
      <c r="D6756">
        <v>8</v>
      </c>
      <c r="E6756">
        <v>0</v>
      </c>
      <c r="F6756">
        <v>8</v>
      </c>
      <c r="G6756">
        <v>689</v>
      </c>
      <c r="H6756" t="s">
        <v>15</v>
      </c>
      <c r="I6756">
        <v>0</v>
      </c>
      <c r="J6756" t="s">
        <v>16</v>
      </c>
      <c r="K6756" s="20">
        <v>0</v>
      </c>
      <c r="L6756" s="20">
        <v>1</v>
      </c>
      <c r="M6756" t="str">
        <f>_xlfn.XLOOKUP(Production_Downtime_Cleaned[[#This Row],[machine_id]],Machine_master[machine_id],Machine_master[department])</f>
        <v>Machining</v>
      </c>
    </row>
    <row r="6757" spans="1:13">
      <c r="A6757" s="19">
        <v>45939</v>
      </c>
      <c r="B6757" t="s">
        <v>21</v>
      </c>
      <c r="C6757" t="s">
        <v>18</v>
      </c>
      <c r="D6757">
        <v>8</v>
      </c>
      <c r="E6757">
        <v>6.3</v>
      </c>
      <c r="F6757">
        <v>1.7</v>
      </c>
      <c r="G6757">
        <v>150</v>
      </c>
      <c r="H6757" t="s">
        <v>30</v>
      </c>
      <c r="I6757">
        <v>7700</v>
      </c>
      <c r="J6757" t="s">
        <v>16</v>
      </c>
      <c r="K6757" s="20">
        <v>0.79</v>
      </c>
      <c r="L6757" s="20">
        <v>0.21</v>
      </c>
      <c r="M6757" t="str">
        <f>_xlfn.XLOOKUP(Production_Downtime_Cleaned[[#This Row],[machine_id]],Machine_master[machine_id],Machine_master[department])</f>
        <v>Machining</v>
      </c>
    </row>
    <row r="6758" spans="1:13">
      <c r="A6758" s="19">
        <v>45939</v>
      </c>
      <c r="B6758" t="s">
        <v>22</v>
      </c>
      <c r="C6758" t="s">
        <v>14</v>
      </c>
      <c r="D6758">
        <v>8</v>
      </c>
      <c r="E6758">
        <v>0</v>
      </c>
      <c r="F6758">
        <v>8</v>
      </c>
      <c r="G6758">
        <v>704</v>
      </c>
      <c r="H6758" t="s">
        <v>15</v>
      </c>
      <c r="I6758">
        <v>0</v>
      </c>
      <c r="J6758" t="s">
        <v>16</v>
      </c>
      <c r="K6758" s="20">
        <v>0</v>
      </c>
      <c r="L6758" s="20">
        <v>1</v>
      </c>
      <c r="M6758" t="str">
        <f>_xlfn.XLOOKUP(Production_Downtime_Cleaned[[#This Row],[machine_id]],Machine_master[machine_id],Machine_master[department])</f>
        <v>Machining</v>
      </c>
    </row>
    <row r="6759" spans="1:13">
      <c r="A6759" s="19">
        <v>45939</v>
      </c>
      <c r="B6759" t="s">
        <v>22</v>
      </c>
      <c r="C6759" t="s">
        <v>17</v>
      </c>
      <c r="D6759">
        <v>8</v>
      </c>
      <c r="E6759">
        <v>0</v>
      </c>
      <c r="F6759">
        <v>8</v>
      </c>
      <c r="G6759">
        <v>665</v>
      </c>
      <c r="H6759" t="s">
        <v>15</v>
      </c>
      <c r="I6759">
        <v>0</v>
      </c>
      <c r="J6759" t="s">
        <v>16</v>
      </c>
      <c r="K6759" s="20">
        <v>0</v>
      </c>
      <c r="L6759" s="20">
        <v>1</v>
      </c>
      <c r="M6759" t="str">
        <f>_xlfn.XLOOKUP(Production_Downtime_Cleaned[[#This Row],[machine_id]],Machine_master[machine_id],Machine_master[department])</f>
        <v>Machining</v>
      </c>
    </row>
    <row r="6760" spans="1:13">
      <c r="A6760" s="19">
        <v>45939</v>
      </c>
      <c r="B6760" t="s">
        <v>22</v>
      </c>
      <c r="C6760" t="s">
        <v>18</v>
      </c>
      <c r="D6760">
        <v>8</v>
      </c>
      <c r="E6760">
        <v>0</v>
      </c>
      <c r="F6760">
        <v>8</v>
      </c>
      <c r="G6760">
        <v>634</v>
      </c>
      <c r="H6760" t="s">
        <v>15</v>
      </c>
      <c r="I6760">
        <v>0</v>
      </c>
      <c r="J6760" t="s">
        <v>16</v>
      </c>
      <c r="K6760" s="20">
        <v>0</v>
      </c>
      <c r="L6760" s="20">
        <v>1</v>
      </c>
      <c r="M6760" t="str">
        <f>_xlfn.XLOOKUP(Production_Downtime_Cleaned[[#This Row],[machine_id]],Machine_master[machine_id],Machine_master[department])</f>
        <v>Machining</v>
      </c>
    </row>
    <row r="6761" spans="1:13">
      <c r="A6761" s="19">
        <v>45939</v>
      </c>
      <c r="B6761" t="s">
        <v>23</v>
      </c>
      <c r="C6761" t="s">
        <v>14</v>
      </c>
      <c r="D6761">
        <v>8</v>
      </c>
      <c r="E6761">
        <v>0</v>
      </c>
      <c r="F6761">
        <v>8</v>
      </c>
      <c r="G6761">
        <v>3225</v>
      </c>
      <c r="H6761" t="s">
        <v>15</v>
      </c>
      <c r="I6761">
        <v>0</v>
      </c>
      <c r="J6761" t="s">
        <v>16</v>
      </c>
      <c r="K6761" s="20">
        <v>0</v>
      </c>
      <c r="L6761" s="20">
        <v>1</v>
      </c>
      <c r="M6761" t="str">
        <f>_xlfn.XLOOKUP(Production_Downtime_Cleaned[[#This Row],[machine_id]],Machine_master[machine_id],Machine_master[department])</f>
        <v>Assembly</v>
      </c>
    </row>
    <row r="6762" spans="1:13">
      <c r="A6762" s="19">
        <v>45939</v>
      </c>
      <c r="B6762" t="s">
        <v>23</v>
      </c>
      <c r="C6762" t="s">
        <v>17</v>
      </c>
      <c r="D6762">
        <v>8</v>
      </c>
      <c r="E6762">
        <v>0</v>
      </c>
      <c r="F6762">
        <v>8</v>
      </c>
      <c r="G6762">
        <v>3469</v>
      </c>
      <c r="H6762" t="s">
        <v>15</v>
      </c>
      <c r="I6762">
        <v>0</v>
      </c>
      <c r="J6762" t="s">
        <v>16</v>
      </c>
      <c r="K6762" s="20">
        <v>0</v>
      </c>
      <c r="L6762" s="20">
        <v>1</v>
      </c>
      <c r="M6762" t="str">
        <f>_xlfn.XLOOKUP(Production_Downtime_Cleaned[[#This Row],[machine_id]],Machine_master[machine_id],Machine_master[department])</f>
        <v>Assembly</v>
      </c>
    </row>
    <row r="6763" spans="1:13">
      <c r="A6763" s="19">
        <v>45939</v>
      </c>
      <c r="B6763" t="s">
        <v>23</v>
      </c>
      <c r="C6763" t="s">
        <v>18</v>
      </c>
      <c r="D6763">
        <v>8</v>
      </c>
      <c r="E6763">
        <v>0</v>
      </c>
      <c r="F6763">
        <v>8</v>
      </c>
      <c r="G6763">
        <v>3396</v>
      </c>
      <c r="H6763" t="s">
        <v>15</v>
      </c>
      <c r="I6763">
        <v>0</v>
      </c>
      <c r="J6763" t="s">
        <v>16</v>
      </c>
      <c r="K6763" s="20">
        <v>0</v>
      </c>
      <c r="L6763" s="20">
        <v>1</v>
      </c>
      <c r="M6763" t="str">
        <f>_xlfn.XLOOKUP(Production_Downtime_Cleaned[[#This Row],[machine_id]],Machine_master[machine_id],Machine_master[department])</f>
        <v>Assembly</v>
      </c>
    </row>
    <row r="6764" spans="1:13">
      <c r="A6764" s="19">
        <v>45939</v>
      </c>
      <c r="B6764" t="s">
        <v>24</v>
      </c>
      <c r="C6764" t="s">
        <v>14</v>
      </c>
      <c r="D6764">
        <v>8</v>
      </c>
      <c r="E6764">
        <v>0</v>
      </c>
      <c r="F6764">
        <v>8</v>
      </c>
      <c r="G6764">
        <v>3204</v>
      </c>
      <c r="H6764" t="s">
        <v>15</v>
      </c>
      <c r="I6764">
        <v>0</v>
      </c>
      <c r="J6764" t="s">
        <v>16</v>
      </c>
      <c r="K6764" s="20">
        <v>0</v>
      </c>
      <c r="L6764" s="20">
        <v>1</v>
      </c>
      <c r="M6764" t="str">
        <f>_xlfn.XLOOKUP(Production_Downtime_Cleaned[[#This Row],[machine_id]],Machine_master[machine_id],Machine_master[department])</f>
        <v>Assembly</v>
      </c>
    </row>
    <row r="6765" spans="1:13">
      <c r="A6765" s="19">
        <v>45939</v>
      </c>
      <c r="B6765" t="s">
        <v>24</v>
      </c>
      <c r="C6765" t="s">
        <v>17</v>
      </c>
      <c r="D6765">
        <v>8</v>
      </c>
      <c r="E6765">
        <v>1.9</v>
      </c>
      <c r="F6765">
        <v>6.1</v>
      </c>
      <c r="G6765">
        <v>2612</v>
      </c>
      <c r="H6765" t="s">
        <v>28</v>
      </c>
      <c r="I6765">
        <v>12700</v>
      </c>
      <c r="J6765" t="s">
        <v>16</v>
      </c>
      <c r="K6765" s="20">
        <v>0.24</v>
      </c>
      <c r="L6765" s="20">
        <v>0.76</v>
      </c>
      <c r="M6765" t="str">
        <f>_xlfn.XLOOKUP(Production_Downtime_Cleaned[[#This Row],[machine_id]],Machine_master[machine_id],Machine_master[department])</f>
        <v>Assembly</v>
      </c>
    </row>
    <row r="6766" spans="1:13">
      <c r="A6766" s="19">
        <v>45939</v>
      </c>
      <c r="B6766" t="s">
        <v>24</v>
      </c>
      <c r="C6766" t="s">
        <v>18</v>
      </c>
      <c r="D6766">
        <v>8</v>
      </c>
      <c r="E6766">
        <v>4.5999999999999996</v>
      </c>
      <c r="F6766">
        <v>3.4</v>
      </c>
      <c r="G6766">
        <v>1414</v>
      </c>
      <c r="H6766" t="s">
        <v>26</v>
      </c>
      <c r="I6766">
        <v>2300</v>
      </c>
      <c r="J6766" t="s">
        <v>16</v>
      </c>
      <c r="K6766" s="20">
        <v>0.57999999999999996</v>
      </c>
      <c r="L6766" s="20">
        <v>0.43</v>
      </c>
      <c r="M6766" t="str">
        <f>_xlfn.XLOOKUP(Production_Downtime_Cleaned[[#This Row],[machine_id]],Machine_master[machine_id],Machine_master[department])</f>
        <v>Assembly</v>
      </c>
    </row>
    <row r="6767" spans="1:13">
      <c r="A6767" s="19">
        <v>45939</v>
      </c>
      <c r="B6767" t="s">
        <v>25</v>
      </c>
      <c r="C6767" t="s">
        <v>14</v>
      </c>
      <c r="D6767">
        <v>8</v>
      </c>
      <c r="E6767">
        <v>1.4</v>
      </c>
      <c r="F6767">
        <v>6.6</v>
      </c>
      <c r="G6767">
        <v>3453</v>
      </c>
      <c r="H6767" t="s">
        <v>27</v>
      </c>
      <c r="I6767">
        <v>4700</v>
      </c>
      <c r="J6767" t="s">
        <v>16</v>
      </c>
      <c r="K6767" s="20">
        <v>0.18</v>
      </c>
      <c r="L6767" s="20">
        <v>0.83</v>
      </c>
      <c r="M6767" t="str">
        <f>_xlfn.XLOOKUP(Production_Downtime_Cleaned[[#This Row],[machine_id]],Machine_master[machine_id],Machine_master[department])</f>
        <v>Cutting</v>
      </c>
    </row>
    <row r="6768" spans="1:13">
      <c r="A6768" s="19">
        <v>45939</v>
      </c>
      <c r="B6768" t="s">
        <v>25</v>
      </c>
      <c r="C6768" t="s">
        <v>17</v>
      </c>
      <c r="D6768">
        <v>8</v>
      </c>
      <c r="E6768">
        <v>0</v>
      </c>
      <c r="F6768">
        <v>8</v>
      </c>
      <c r="G6768">
        <v>4203</v>
      </c>
      <c r="H6768" t="s">
        <v>15</v>
      </c>
      <c r="I6768">
        <v>0</v>
      </c>
      <c r="J6768" t="s">
        <v>16</v>
      </c>
      <c r="K6768" s="20">
        <v>0</v>
      </c>
      <c r="L6768" s="20">
        <v>1</v>
      </c>
      <c r="M6768" t="str">
        <f>_xlfn.XLOOKUP(Production_Downtime_Cleaned[[#This Row],[machine_id]],Machine_master[machine_id],Machine_master[department])</f>
        <v>Cutting</v>
      </c>
    </row>
    <row r="6769" spans="1:13">
      <c r="A6769" s="19">
        <v>45939</v>
      </c>
      <c r="B6769" t="s">
        <v>25</v>
      </c>
      <c r="C6769" t="s">
        <v>18</v>
      </c>
      <c r="D6769">
        <v>8</v>
      </c>
      <c r="E6769">
        <v>0</v>
      </c>
      <c r="F6769">
        <v>8</v>
      </c>
      <c r="G6769">
        <v>3703</v>
      </c>
      <c r="H6769" t="s">
        <v>15</v>
      </c>
      <c r="I6769">
        <v>0</v>
      </c>
      <c r="J6769" t="s">
        <v>16</v>
      </c>
      <c r="K6769" s="20">
        <v>0</v>
      </c>
      <c r="L6769" s="20">
        <v>1</v>
      </c>
      <c r="M6769" t="str">
        <f>_xlfn.XLOOKUP(Production_Downtime_Cleaned[[#This Row],[machine_id]],Machine_master[machine_id],Machine_master[department])</f>
        <v>Cutting</v>
      </c>
    </row>
    <row r="6770" spans="1:13">
      <c r="A6770" s="19">
        <v>45940</v>
      </c>
      <c r="B6770" t="s">
        <v>13</v>
      </c>
      <c r="C6770" t="s">
        <v>14</v>
      </c>
      <c r="D6770">
        <v>8</v>
      </c>
      <c r="E6770">
        <v>0</v>
      </c>
      <c r="F6770">
        <v>8</v>
      </c>
      <c r="G6770">
        <v>5137</v>
      </c>
      <c r="H6770" t="s">
        <v>15</v>
      </c>
      <c r="I6770">
        <v>0</v>
      </c>
      <c r="J6770" t="s">
        <v>16</v>
      </c>
      <c r="K6770" s="20">
        <v>0</v>
      </c>
      <c r="L6770" s="20">
        <v>1</v>
      </c>
      <c r="M6770" t="str">
        <f>_xlfn.XLOOKUP(Production_Downtime_Cleaned[[#This Row],[machine_id]],Machine_master[machine_id],Machine_master[department])</f>
        <v>Stamping</v>
      </c>
    </row>
    <row r="6771" spans="1:13">
      <c r="A6771" s="19">
        <v>45940</v>
      </c>
      <c r="B6771" t="s">
        <v>13</v>
      </c>
      <c r="C6771" t="s">
        <v>17</v>
      </c>
      <c r="D6771">
        <v>8</v>
      </c>
      <c r="E6771">
        <v>0</v>
      </c>
      <c r="F6771">
        <v>8</v>
      </c>
      <c r="G6771">
        <v>5025</v>
      </c>
      <c r="H6771" t="s">
        <v>15</v>
      </c>
      <c r="I6771">
        <v>0</v>
      </c>
      <c r="J6771" t="s">
        <v>16</v>
      </c>
      <c r="K6771" s="20">
        <v>0</v>
      </c>
      <c r="L6771" s="20">
        <v>1</v>
      </c>
      <c r="M6771" t="str">
        <f>_xlfn.XLOOKUP(Production_Downtime_Cleaned[[#This Row],[machine_id]],Machine_master[machine_id],Machine_master[department])</f>
        <v>Stamping</v>
      </c>
    </row>
    <row r="6772" spans="1:13">
      <c r="A6772" s="19">
        <v>45940</v>
      </c>
      <c r="B6772" t="s">
        <v>13</v>
      </c>
      <c r="C6772" t="s">
        <v>18</v>
      </c>
      <c r="D6772">
        <v>8</v>
      </c>
      <c r="E6772">
        <v>0</v>
      </c>
      <c r="F6772">
        <v>8</v>
      </c>
      <c r="G6772">
        <v>4804</v>
      </c>
      <c r="H6772" t="s">
        <v>15</v>
      </c>
      <c r="I6772">
        <v>0</v>
      </c>
      <c r="J6772" t="s">
        <v>16</v>
      </c>
      <c r="K6772" s="20">
        <v>0</v>
      </c>
      <c r="L6772" s="20">
        <v>1</v>
      </c>
      <c r="M6772" t="str">
        <f>_xlfn.XLOOKUP(Production_Downtime_Cleaned[[#This Row],[machine_id]],Machine_master[machine_id],Machine_master[department])</f>
        <v>Stamping</v>
      </c>
    </row>
    <row r="6773" spans="1:13">
      <c r="A6773" s="19">
        <v>45940</v>
      </c>
      <c r="B6773" t="s">
        <v>19</v>
      </c>
      <c r="C6773" t="s">
        <v>14</v>
      </c>
      <c r="D6773">
        <v>8</v>
      </c>
      <c r="E6773">
        <v>0</v>
      </c>
      <c r="F6773">
        <v>8</v>
      </c>
      <c r="G6773">
        <v>4560</v>
      </c>
      <c r="H6773" t="s">
        <v>15</v>
      </c>
      <c r="I6773">
        <v>0</v>
      </c>
      <c r="J6773" t="s">
        <v>16</v>
      </c>
      <c r="K6773" s="20">
        <v>0</v>
      </c>
      <c r="L6773" s="20">
        <v>1</v>
      </c>
      <c r="M6773" t="str">
        <f>_xlfn.XLOOKUP(Production_Downtime_Cleaned[[#This Row],[machine_id]],Machine_master[machine_id],Machine_master[department])</f>
        <v>Stamping</v>
      </c>
    </row>
    <row r="6774" spans="1:13">
      <c r="A6774" s="19">
        <v>45940</v>
      </c>
      <c r="B6774" t="s">
        <v>19</v>
      </c>
      <c r="C6774" t="s">
        <v>17</v>
      </c>
      <c r="D6774">
        <v>8</v>
      </c>
      <c r="E6774">
        <v>0</v>
      </c>
      <c r="F6774">
        <v>8</v>
      </c>
      <c r="G6774">
        <v>5204</v>
      </c>
      <c r="H6774" t="s">
        <v>15</v>
      </c>
      <c r="I6774">
        <v>0</v>
      </c>
      <c r="J6774" t="s">
        <v>16</v>
      </c>
      <c r="K6774" s="20">
        <v>0</v>
      </c>
      <c r="L6774" s="20">
        <v>1</v>
      </c>
      <c r="M6774" t="str">
        <f>_xlfn.XLOOKUP(Production_Downtime_Cleaned[[#This Row],[machine_id]],Machine_master[machine_id],Machine_master[department])</f>
        <v>Stamping</v>
      </c>
    </row>
    <row r="6775" spans="1:13">
      <c r="A6775" s="19">
        <v>45940</v>
      </c>
      <c r="B6775" t="s">
        <v>19</v>
      </c>
      <c r="C6775" t="s">
        <v>18</v>
      </c>
      <c r="D6775">
        <v>8</v>
      </c>
      <c r="E6775">
        <v>0</v>
      </c>
      <c r="F6775">
        <v>8</v>
      </c>
      <c r="G6775">
        <v>5935</v>
      </c>
      <c r="H6775" t="s">
        <v>15</v>
      </c>
      <c r="I6775">
        <v>0</v>
      </c>
      <c r="J6775" t="s">
        <v>16</v>
      </c>
      <c r="K6775" s="20">
        <v>0</v>
      </c>
      <c r="L6775" s="20">
        <v>1</v>
      </c>
      <c r="M6775" t="str">
        <f>_xlfn.XLOOKUP(Production_Downtime_Cleaned[[#This Row],[machine_id]],Machine_master[machine_id],Machine_master[department])</f>
        <v>Stamping</v>
      </c>
    </row>
    <row r="6776" spans="1:13">
      <c r="A6776" s="19">
        <v>45940</v>
      </c>
      <c r="B6776" t="s">
        <v>20</v>
      </c>
      <c r="C6776" t="s">
        <v>14</v>
      </c>
      <c r="D6776">
        <v>8</v>
      </c>
      <c r="E6776">
        <v>0</v>
      </c>
      <c r="F6776">
        <v>8</v>
      </c>
      <c r="G6776">
        <v>4217</v>
      </c>
      <c r="H6776" t="s">
        <v>15</v>
      </c>
      <c r="I6776">
        <v>0</v>
      </c>
      <c r="J6776" t="s">
        <v>16</v>
      </c>
      <c r="K6776" s="20">
        <v>0</v>
      </c>
      <c r="L6776" s="20">
        <v>1</v>
      </c>
      <c r="M6776" t="str">
        <f>_xlfn.XLOOKUP(Production_Downtime_Cleaned[[#This Row],[machine_id]],Machine_master[machine_id],Machine_master[department])</f>
        <v>Stamping</v>
      </c>
    </row>
    <row r="6777" spans="1:13">
      <c r="A6777" s="19">
        <v>45940</v>
      </c>
      <c r="B6777" t="s">
        <v>20</v>
      </c>
      <c r="C6777" t="s">
        <v>17</v>
      </c>
      <c r="D6777">
        <v>8</v>
      </c>
      <c r="E6777">
        <v>0</v>
      </c>
      <c r="F6777">
        <v>8</v>
      </c>
      <c r="G6777">
        <v>4278</v>
      </c>
      <c r="H6777" t="s">
        <v>15</v>
      </c>
      <c r="I6777">
        <v>0</v>
      </c>
      <c r="J6777" t="s">
        <v>16</v>
      </c>
      <c r="K6777" s="20">
        <v>0</v>
      </c>
      <c r="L6777" s="20">
        <v>1</v>
      </c>
      <c r="M6777" t="str">
        <f>_xlfn.XLOOKUP(Production_Downtime_Cleaned[[#This Row],[machine_id]],Machine_master[machine_id],Machine_master[department])</f>
        <v>Stamping</v>
      </c>
    </row>
    <row r="6778" spans="1:13">
      <c r="A6778" s="19">
        <v>45940</v>
      </c>
      <c r="B6778" t="s">
        <v>20</v>
      </c>
      <c r="C6778" t="s">
        <v>18</v>
      </c>
      <c r="D6778">
        <v>8</v>
      </c>
      <c r="E6778">
        <v>0</v>
      </c>
      <c r="F6778">
        <v>8</v>
      </c>
      <c r="G6778">
        <v>4703</v>
      </c>
      <c r="H6778" t="s">
        <v>15</v>
      </c>
      <c r="I6778">
        <v>0</v>
      </c>
      <c r="J6778" t="s">
        <v>16</v>
      </c>
      <c r="K6778" s="20">
        <v>0</v>
      </c>
      <c r="L6778" s="20">
        <v>1</v>
      </c>
      <c r="M6778" t="str">
        <f>_xlfn.XLOOKUP(Production_Downtime_Cleaned[[#This Row],[machine_id]],Machine_master[machine_id],Machine_master[department])</f>
        <v>Stamping</v>
      </c>
    </row>
    <row r="6779" spans="1:13">
      <c r="A6779" s="19">
        <v>45940</v>
      </c>
      <c r="B6779" t="s">
        <v>21</v>
      </c>
      <c r="C6779" t="s">
        <v>14</v>
      </c>
      <c r="D6779">
        <v>8</v>
      </c>
      <c r="E6779">
        <v>1.5</v>
      </c>
      <c r="F6779">
        <v>6.5</v>
      </c>
      <c r="G6779">
        <v>509</v>
      </c>
      <c r="H6779" t="s">
        <v>30</v>
      </c>
      <c r="I6779">
        <v>2200</v>
      </c>
      <c r="J6779" t="s">
        <v>16</v>
      </c>
      <c r="K6779" s="20">
        <v>0.19</v>
      </c>
      <c r="L6779" s="20">
        <v>0.81</v>
      </c>
      <c r="M6779" t="str">
        <f>_xlfn.XLOOKUP(Production_Downtime_Cleaned[[#This Row],[machine_id]],Machine_master[machine_id],Machine_master[department])</f>
        <v>Machining</v>
      </c>
    </row>
    <row r="6780" spans="1:13">
      <c r="A6780" s="19">
        <v>45940</v>
      </c>
      <c r="B6780" t="s">
        <v>21</v>
      </c>
      <c r="C6780" t="s">
        <v>17</v>
      </c>
      <c r="D6780">
        <v>8</v>
      </c>
      <c r="E6780">
        <v>0</v>
      </c>
      <c r="F6780">
        <v>8</v>
      </c>
      <c r="G6780">
        <v>708</v>
      </c>
      <c r="H6780" t="s">
        <v>15</v>
      </c>
      <c r="I6780">
        <v>0</v>
      </c>
      <c r="J6780" t="s">
        <v>16</v>
      </c>
      <c r="K6780" s="20">
        <v>0</v>
      </c>
      <c r="L6780" s="20">
        <v>1</v>
      </c>
      <c r="M6780" t="str">
        <f>_xlfn.XLOOKUP(Production_Downtime_Cleaned[[#This Row],[machine_id]],Machine_master[machine_id],Machine_master[department])</f>
        <v>Machining</v>
      </c>
    </row>
    <row r="6781" spans="1:13">
      <c r="A6781" s="19">
        <v>45940</v>
      </c>
      <c r="B6781" t="s">
        <v>21</v>
      </c>
      <c r="C6781" t="s">
        <v>18</v>
      </c>
      <c r="D6781">
        <v>8</v>
      </c>
      <c r="E6781">
        <v>0</v>
      </c>
      <c r="F6781">
        <v>8</v>
      </c>
      <c r="G6781">
        <v>686</v>
      </c>
      <c r="H6781" t="s">
        <v>15</v>
      </c>
      <c r="I6781">
        <v>0</v>
      </c>
      <c r="J6781" t="s">
        <v>16</v>
      </c>
      <c r="K6781" s="20">
        <v>0</v>
      </c>
      <c r="L6781" s="20">
        <v>1</v>
      </c>
      <c r="M6781" t="str">
        <f>_xlfn.XLOOKUP(Production_Downtime_Cleaned[[#This Row],[machine_id]],Machine_master[machine_id],Machine_master[department])</f>
        <v>Machining</v>
      </c>
    </row>
    <row r="6782" spans="1:13">
      <c r="A6782" s="19">
        <v>45940</v>
      </c>
      <c r="B6782" t="s">
        <v>22</v>
      </c>
      <c r="C6782" t="s">
        <v>14</v>
      </c>
      <c r="D6782">
        <v>8</v>
      </c>
      <c r="E6782">
        <v>2.4</v>
      </c>
      <c r="F6782">
        <v>5.6</v>
      </c>
      <c r="G6782">
        <v>524</v>
      </c>
      <c r="H6782" t="s">
        <v>31</v>
      </c>
      <c r="I6782">
        <v>6800</v>
      </c>
      <c r="J6782" t="s">
        <v>16</v>
      </c>
      <c r="K6782" s="20">
        <v>0.3</v>
      </c>
      <c r="L6782" s="20">
        <v>0.7</v>
      </c>
      <c r="M6782" t="str">
        <f>_xlfn.XLOOKUP(Production_Downtime_Cleaned[[#This Row],[machine_id]],Machine_master[machine_id],Machine_master[department])</f>
        <v>Machining</v>
      </c>
    </row>
    <row r="6783" spans="1:13">
      <c r="A6783" s="19">
        <v>45940</v>
      </c>
      <c r="B6783" t="s">
        <v>22</v>
      </c>
      <c r="C6783" t="s">
        <v>17</v>
      </c>
      <c r="D6783">
        <v>8</v>
      </c>
      <c r="E6783">
        <v>0</v>
      </c>
      <c r="F6783">
        <v>8</v>
      </c>
      <c r="G6783">
        <v>664</v>
      </c>
      <c r="H6783" t="s">
        <v>15</v>
      </c>
      <c r="I6783">
        <v>0</v>
      </c>
      <c r="J6783" t="s">
        <v>16</v>
      </c>
      <c r="K6783" s="20">
        <v>0</v>
      </c>
      <c r="L6783" s="20">
        <v>1</v>
      </c>
      <c r="M6783" t="str">
        <f>_xlfn.XLOOKUP(Production_Downtime_Cleaned[[#This Row],[machine_id]],Machine_master[machine_id],Machine_master[department])</f>
        <v>Machining</v>
      </c>
    </row>
    <row r="6784" spans="1:13">
      <c r="A6784" s="19">
        <v>45940</v>
      </c>
      <c r="B6784" t="s">
        <v>22</v>
      </c>
      <c r="C6784" t="s">
        <v>18</v>
      </c>
      <c r="D6784">
        <v>8</v>
      </c>
      <c r="E6784">
        <v>0</v>
      </c>
      <c r="F6784">
        <v>8</v>
      </c>
      <c r="G6784">
        <v>656</v>
      </c>
      <c r="H6784" t="s">
        <v>15</v>
      </c>
      <c r="I6784">
        <v>0</v>
      </c>
      <c r="J6784" t="s">
        <v>16</v>
      </c>
      <c r="K6784" s="20">
        <v>0</v>
      </c>
      <c r="L6784" s="20">
        <v>1</v>
      </c>
      <c r="M6784" t="str">
        <f>_xlfn.XLOOKUP(Production_Downtime_Cleaned[[#This Row],[machine_id]],Machine_master[machine_id],Machine_master[department])</f>
        <v>Machining</v>
      </c>
    </row>
    <row r="6785" spans="1:13">
      <c r="A6785" s="19">
        <v>45940</v>
      </c>
      <c r="B6785" t="s">
        <v>23</v>
      </c>
      <c r="C6785" t="s">
        <v>14</v>
      </c>
      <c r="D6785">
        <v>8</v>
      </c>
      <c r="E6785">
        <v>0</v>
      </c>
      <c r="F6785">
        <v>8</v>
      </c>
      <c r="G6785">
        <v>3514</v>
      </c>
      <c r="H6785" t="s">
        <v>15</v>
      </c>
      <c r="I6785">
        <v>0</v>
      </c>
      <c r="J6785" t="s">
        <v>16</v>
      </c>
      <c r="K6785" s="20">
        <v>0</v>
      </c>
      <c r="L6785" s="20">
        <v>1</v>
      </c>
      <c r="M6785" t="str">
        <f>_xlfn.XLOOKUP(Production_Downtime_Cleaned[[#This Row],[machine_id]],Machine_master[machine_id],Machine_master[department])</f>
        <v>Assembly</v>
      </c>
    </row>
    <row r="6786" spans="1:13">
      <c r="A6786" s="19">
        <v>45940</v>
      </c>
      <c r="B6786" t="s">
        <v>23</v>
      </c>
      <c r="C6786" t="s">
        <v>17</v>
      </c>
      <c r="D6786">
        <v>8</v>
      </c>
      <c r="E6786">
        <v>6.2</v>
      </c>
      <c r="F6786">
        <v>1.8</v>
      </c>
      <c r="G6786">
        <v>783</v>
      </c>
      <c r="H6786" t="s">
        <v>29</v>
      </c>
      <c r="I6786">
        <v>3500</v>
      </c>
      <c r="J6786" t="s">
        <v>16</v>
      </c>
      <c r="K6786" s="20">
        <v>0.78</v>
      </c>
      <c r="L6786" s="20">
        <v>0.23</v>
      </c>
      <c r="M6786" t="str">
        <f>_xlfn.XLOOKUP(Production_Downtime_Cleaned[[#This Row],[machine_id]],Machine_master[machine_id],Machine_master[department])</f>
        <v>Assembly</v>
      </c>
    </row>
    <row r="6787" spans="1:13">
      <c r="A6787" s="19">
        <v>45940</v>
      </c>
      <c r="B6787" t="s">
        <v>23</v>
      </c>
      <c r="C6787" t="s">
        <v>18</v>
      </c>
      <c r="D6787">
        <v>8</v>
      </c>
      <c r="E6787">
        <v>0</v>
      </c>
      <c r="F6787">
        <v>8</v>
      </c>
      <c r="G6787">
        <v>3735</v>
      </c>
      <c r="H6787" t="s">
        <v>15</v>
      </c>
      <c r="I6787">
        <v>0</v>
      </c>
      <c r="J6787" t="s">
        <v>16</v>
      </c>
      <c r="K6787" s="20">
        <v>0</v>
      </c>
      <c r="L6787" s="20">
        <v>1</v>
      </c>
      <c r="M6787" t="str">
        <f>_xlfn.XLOOKUP(Production_Downtime_Cleaned[[#This Row],[machine_id]],Machine_master[machine_id],Machine_master[department])</f>
        <v>Assembly</v>
      </c>
    </row>
    <row r="6788" spans="1:13">
      <c r="A6788" s="19">
        <v>45940</v>
      </c>
      <c r="B6788" t="s">
        <v>24</v>
      </c>
      <c r="C6788" t="s">
        <v>14</v>
      </c>
      <c r="D6788">
        <v>8</v>
      </c>
      <c r="E6788">
        <v>0</v>
      </c>
      <c r="F6788">
        <v>8</v>
      </c>
      <c r="G6788">
        <v>3208</v>
      </c>
      <c r="H6788" t="s">
        <v>15</v>
      </c>
      <c r="I6788">
        <v>0</v>
      </c>
      <c r="J6788" t="s">
        <v>16</v>
      </c>
      <c r="K6788" s="20">
        <v>0</v>
      </c>
      <c r="L6788" s="20">
        <v>1</v>
      </c>
      <c r="M6788" t="str">
        <f>_xlfn.XLOOKUP(Production_Downtime_Cleaned[[#This Row],[machine_id]],Machine_master[machine_id],Machine_master[department])</f>
        <v>Assembly</v>
      </c>
    </row>
    <row r="6789" spans="1:13">
      <c r="A6789" s="19">
        <v>45940</v>
      </c>
      <c r="B6789" t="s">
        <v>24</v>
      </c>
      <c r="C6789" t="s">
        <v>17</v>
      </c>
      <c r="D6789">
        <v>8</v>
      </c>
      <c r="E6789">
        <v>0</v>
      </c>
      <c r="F6789">
        <v>8</v>
      </c>
      <c r="G6789">
        <v>3356</v>
      </c>
      <c r="H6789" t="s">
        <v>15</v>
      </c>
      <c r="I6789">
        <v>0</v>
      </c>
      <c r="J6789" t="s">
        <v>16</v>
      </c>
      <c r="K6789" s="20">
        <v>0</v>
      </c>
      <c r="L6789" s="20">
        <v>1</v>
      </c>
      <c r="M6789" t="str">
        <f>_xlfn.XLOOKUP(Production_Downtime_Cleaned[[#This Row],[machine_id]],Machine_master[machine_id],Machine_master[department])</f>
        <v>Assembly</v>
      </c>
    </row>
    <row r="6790" spans="1:13">
      <c r="A6790" s="19">
        <v>45940</v>
      </c>
      <c r="B6790" t="s">
        <v>24</v>
      </c>
      <c r="C6790" t="s">
        <v>18</v>
      </c>
      <c r="D6790">
        <v>8</v>
      </c>
      <c r="E6790">
        <v>0</v>
      </c>
      <c r="F6790">
        <v>8</v>
      </c>
      <c r="G6790">
        <v>3025</v>
      </c>
      <c r="H6790" t="s">
        <v>15</v>
      </c>
      <c r="I6790">
        <v>0</v>
      </c>
      <c r="J6790" t="s">
        <v>16</v>
      </c>
      <c r="K6790" s="20">
        <v>0</v>
      </c>
      <c r="L6790" s="20">
        <v>1</v>
      </c>
      <c r="M6790" t="str">
        <f>_xlfn.XLOOKUP(Production_Downtime_Cleaned[[#This Row],[machine_id]],Machine_master[machine_id],Machine_master[department])</f>
        <v>Assembly</v>
      </c>
    </row>
    <row r="6791" spans="1:13">
      <c r="A6791" s="19">
        <v>45940</v>
      </c>
      <c r="B6791" t="s">
        <v>25</v>
      </c>
      <c r="C6791" t="s">
        <v>14</v>
      </c>
      <c r="D6791">
        <v>8</v>
      </c>
      <c r="E6791">
        <v>0</v>
      </c>
      <c r="F6791">
        <v>8</v>
      </c>
      <c r="G6791">
        <v>3749</v>
      </c>
      <c r="H6791" t="s">
        <v>15</v>
      </c>
      <c r="I6791">
        <v>0</v>
      </c>
      <c r="J6791" t="s">
        <v>16</v>
      </c>
      <c r="K6791" s="20">
        <v>0</v>
      </c>
      <c r="L6791" s="20">
        <v>1</v>
      </c>
      <c r="M6791" t="str">
        <f>_xlfn.XLOOKUP(Production_Downtime_Cleaned[[#This Row],[machine_id]],Machine_master[machine_id],Machine_master[department])</f>
        <v>Cutting</v>
      </c>
    </row>
    <row r="6792" spans="1:13">
      <c r="A6792" s="19">
        <v>45940</v>
      </c>
      <c r="B6792" t="s">
        <v>25</v>
      </c>
      <c r="C6792" t="s">
        <v>17</v>
      </c>
      <c r="D6792">
        <v>8</v>
      </c>
      <c r="E6792">
        <v>0</v>
      </c>
      <c r="F6792">
        <v>8</v>
      </c>
      <c r="G6792">
        <v>4160</v>
      </c>
      <c r="H6792" t="s">
        <v>15</v>
      </c>
      <c r="I6792">
        <v>0</v>
      </c>
      <c r="J6792" t="s">
        <v>16</v>
      </c>
      <c r="K6792" s="20">
        <v>0</v>
      </c>
      <c r="L6792" s="20">
        <v>1</v>
      </c>
      <c r="M6792" t="str">
        <f>_xlfn.XLOOKUP(Production_Downtime_Cleaned[[#This Row],[machine_id]],Machine_master[machine_id],Machine_master[department])</f>
        <v>Cutting</v>
      </c>
    </row>
    <row r="6793" spans="1:13">
      <c r="A6793" s="19">
        <v>45940</v>
      </c>
      <c r="B6793" t="s">
        <v>25</v>
      </c>
      <c r="C6793" t="s">
        <v>18</v>
      </c>
      <c r="D6793">
        <v>8</v>
      </c>
      <c r="E6793">
        <v>0</v>
      </c>
      <c r="F6793">
        <v>8</v>
      </c>
      <c r="G6793">
        <v>3699</v>
      </c>
      <c r="H6793" t="s">
        <v>15</v>
      </c>
      <c r="I6793">
        <v>0</v>
      </c>
      <c r="J6793" t="s">
        <v>16</v>
      </c>
      <c r="K6793" s="20">
        <v>0</v>
      </c>
      <c r="L6793" s="20">
        <v>1</v>
      </c>
      <c r="M6793" t="str">
        <f>_xlfn.XLOOKUP(Production_Downtime_Cleaned[[#This Row],[machine_id]],Machine_master[machine_id],Machine_master[department])</f>
        <v>Cutting</v>
      </c>
    </row>
    <row r="6794" spans="1:13">
      <c r="A6794" s="19">
        <v>45941</v>
      </c>
      <c r="B6794" t="s">
        <v>13</v>
      </c>
      <c r="C6794" t="s">
        <v>14</v>
      </c>
      <c r="D6794">
        <v>8</v>
      </c>
      <c r="E6794">
        <v>0</v>
      </c>
      <c r="F6794">
        <v>8</v>
      </c>
      <c r="G6794">
        <v>5027</v>
      </c>
      <c r="H6794" t="s">
        <v>15</v>
      </c>
      <c r="I6794">
        <v>0</v>
      </c>
      <c r="J6794" t="s">
        <v>16</v>
      </c>
      <c r="K6794" s="20">
        <v>0</v>
      </c>
      <c r="L6794" s="20">
        <v>1</v>
      </c>
      <c r="M6794" t="str">
        <f>_xlfn.XLOOKUP(Production_Downtime_Cleaned[[#This Row],[machine_id]],Machine_master[machine_id],Machine_master[department])</f>
        <v>Stamping</v>
      </c>
    </row>
    <row r="6795" spans="1:13">
      <c r="A6795" s="19">
        <v>45941</v>
      </c>
      <c r="B6795" t="s">
        <v>13</v>
      </c>
      <c r="C6795" t="s">
        <v>17</v>
      </c>
      <c r="D6795">
        <v>8</v>
      </c>
      <c r="E6795">
        <v>0.6</v>
      </c>
      <c r="F6795">
        <v>7.4</v>
      </c>
      <c r="G6795">
        <v>4509</v>
      </c>
      <c r="H6795" t="s">
        <v>27</v>
      </c>
      <c r="I6795">
        <v>6900</v>
      </c>
      <c r="J6795" t="s">
        <v>16</v>
      </c>
      <c r="K6795" s="20">
        <v>0.08</v>
      </c>
      <c r="L6795" s="20">
        <v>0.93</v>
      </c>
      <c r="M6795" t="str">
        <f>_xlfn.XLOOKUP(Production_Downtime_Cleaned[[#This Row],[machine_id]],Machine_master[machine_id],Machine_master[department])</f>
        <v>Stamping</v>
      </c>
    </row>
    <row r="6796" spans="1:13">
      <c r="A6796" s="19">
        <v>45941</v>
      </c>
      <c r="B6796" t="s">
        <v>13</v>
      </c>
      <c r="C6796" t="s">
        <v>18</v>
      </c>
      <c r="D6796">
        <v>8</v>
      </c>
      <c r="E6796">
        <v>0</v>
      </c>
      <c r="F6796">
        <v>8</v>
      </c>
      <c r="G6796">
        <v>5160</v>
      </c>
      <c r="H6796" t="s">
        <v>15</v>
      </c>
      <c r="I6796">
        <v>0</v>
      </c>
      <c r="J6796" t="s">
        <v>16</v>
      </c>
      <c r="K6796" s="20">
        <v>0</v>
      </c>
      <c r="L6796" s="20">
        <v>1</v>
      </c>
      <c r="M6796" t="str">
        <f>_xlfn.XLOOKUP(Production_Downtime_Cleaned[[#This Row],[machine_id]],Machine_master[machine_id],Machine_master[department])</f>
        <v>Stamping</v>
      </c>
    </row>
    <row r="6797" spans="1:13">
      <c r="A6797" s="19">
        <v>45941</v>
      </c>
      <c r="B6797" t="s">
        <v>19</v>
      </c>
      <c r="C6797" t="s">
        <v>14</v>
      </c>
      <c r="D6797">
        <v>8</v>
      </c>
      <c r="E6797">
        <v>2</v>
      </c>
      <c r="F6797">
        <v>6</v>
      </c>
      <c r="G6797">
        <v>4093</v>
      </c>
      <c r="H6797" t="s">
        <v>29</v>
      </c>
      <c r="I6797">
        <v>7800</v>
      </c>
      <c r="J6797" t="s">
        <v>16</v>
      </c>
      <c r="K6797" s="20">
        <v>0.25</v>
      </c>
      <c r="L6797" s="20">
        <v>0.75</v>
      </c>
      <c r="M6797" t="str">
        <f>_xlfn.XLOOKUP(Production_Downtime_Cleaned[[#This Row],[machine_id]],Machine_master[machine_id],Machine_master[department])</f>
        <v>Stamping</v>
      </c>
    </row>
    <row r="6798" spans="1:13">
      <c r="A6798" s="19">
        <v>45941</v>
      </c>
      <c r="B6798" t="s">
        <v>19</v>
      </c>
      <c r="C6798" t="s">
        <v>17</v>
      </c>
      <c r="D6798">
        <v>8</v>
      </c>
      <c r="E6798">
        <v>0</v>
      </c>
      <c r="F6798">
        <v>8</v>
      </c>
      <c r="G6798">
        <v>5323</v>
      </c>
      <c r="H6798" t="s">
        <v>15</v>
      </c>
      <c r="I6798">
        <v>0</v>
      </c>
      <c r="J6798" t="s">
        <v>16</v>
      </c>
      <c r="K6798" s="20">
        <v>0</v>
      </c>
      <c r="L6798" s="20">
        <v>1</v>
      </c>
      <c r="M6798" t="str">
        <f>_xlfn.XLOOKUP(Production_Downtime_Cleaned[[#This Row],[machine_id]],Machine_master[machine_id],Machine_master[department])</f>
        <v>Stamping</v>
      </c>
    </row>
    <row r="6799" spans="1:13">
      <c r="A6799" s="19">
        <v>45941</v>
      </c>
      <c r="B6799" t="s">
        <v>19</v>
      </c>
      <c r="C6799" t="s">
        <v>18</v>
      </c>
      <c r="D6799">
        <v>8</v>
      </c>
      <c r="E6799">
        <v>0</v>
      </c>
      <c r="F6799">
        <v>8</v>
      </c>
      <c r="G6799">
        <v>4487</v>
      </c>
      <c r="H6799" t="s">
        <v>15</v>
      </c>
      <c r="I6799">
        <v>0</v>
      </c>
      <c r="J6799" t="s">
        <v>16</v>
      </c>
      <c r="K6799" s="20">
        <v>0</v>
      </c>
      <c r="L6799" s="20">
        <v>1</v>
      </c>
      <c r="M6799" t="str">
        <f>_xlfn.XLOOKUP(Production_Downtime_Cleaned[[#This Row],[machine_id]],Machine_master[machine_id],Machine_master[department])</f>
        <v>Stamping</v>
      </c>
    </row>
    <row r="6800" spans="1:13">
      <c r="A6800" s="19">
        <v>45941</v>
      </c>
      <c r="B6800" t="s">
        <v>20</v>
      </c>
      <c r="C6800" t="s">
        <v>14</v>
      </c>
      <c r="D6800">
        <v>8</v>
      </c>
      <c r="E6800">
        <v>0</v>
      </c>
      <c r="F6800">
        <v>8</v>
      </c>
      <c r="G6800">
        <v>4993</v>
      </c>
      <c r="H6800" t="s">
        <v>15</v>
      </c>
      <c r="I6800">
        <v>0</v>
      </c>
      <c r="J6800" t="s">
        <v>16</v>
      </c>
      <c r="K6800" s="20">
        <v>0</v>
      </c>
      <c r="L6800" s="20">
        <v>1</v>
      </c>
      <c r="M6800" t="str">
        <f>_xlfn.XLOOKUP(Production_Downtime_Cleaned[[#This Row],[machine_id]],Machine_master[machine_id],Machine_master[department])</f>
        <v>Stamping</v>
      </c>
    </row>
    <row r="6801" spans="1:13">
      <c r="A6801" s="19">
        <v>45941</v>
      </c>
      <c r="B6801" t="s">
        <v>20</v>
      </c>
      <c r="C6801" t="s">
        <v>17</v>
      </c>
      <c r="D6801">
        <v>8</v>
      </c>
      <c r="E6801">
        <v>0</v>
      </c>
      <c r="F6801">
        <v>8</v>
      </c>
      <c r="G6801">
        <v>4686</v>
      </c>
      <c r="H6801" t="s">
        <v>15</v>
      </c>
      <c r="I6801">
        <v>0</v>
      </c>
      <c r="J6801" t="s">
        <v>16</v>
      </c>
      <c r="K6801" s="20">
        <v>0</v>
      </c>
      <c r="L6801" s="20">
        <v>1</v>
      </c>
      <c r="M6801" t="str">
        <f>_xlfn.XLOOKUP(Production_Downtime_Cleaned[[#This Row],[machine_id]],Machine_master[machine_id],Machine_master[department])</f>
        <v>Stamping</v>
      </c>
    </row>
    <row r="6802" spans="1:13">
      <c r="A6802" s="19">
        <v>45941</v>
      </c>
      <c r="B6802" t="s">
        <v>20</v>
      </c>
      <c r="C6802" t="s">
        <v>18</v>
      </c>
      <c r="D6802">
        <v>8</v>
      </c>
      <c r="E6802">
        <v>7</v>
      </c>
      <c r="F6802">
        <v>1</v>
      </c>
      <c r="G6802">
        <v>590</v>
      </c>
      <c r="H6802" t="s">
        <v>29</v>
      </c>
      <c r="I6802">
        <v>4300</v>
      </c>
      <c r="J6802" t="s">
        <v>16</v>
      </c>
      <c r="K6802" s="20">
        <v>0.88</v>
      </c>
      <c r="L6802" s="20">
        <v>0.13</v>
      </c>
      <c r="M6802" t="str">
        <f>_xlfn.XLOOKUP(Production_Downtime_Cleaned[[#This Row],[machine_id]],Machine_master[machine_id],Machine_master[department])</f>
        <v>Stamping</v>
      </c>
    </row>
    <row r="6803" spans="1:13">
      <c r="A6803" s="19">
        <v>45941</v>
      </c>
      <c r="B6803" t="s">
        <v>21</v>
      </c>
      <c r="C6803" t="s">
        <v>14</v>
      </c>
      <c r="D6803">
        <v>8</v>
      </c>
      <c r="E6803">
        <v>0</v>
      </c>
      <c r="F6803">
        <v>8</v>
      </c>
      <c r="G6803">
        <v>732</v>
      </c>
      <c r="H6803" t="s">
        <v>15</v>
      </c>
      <c r="I6803">
        <v>0</v>
      </c>
      <c r="J6803" t="s">
        <v>16</v>
      </c>
      <c r="K6803" s="20">
        <v>0</v>
      </c>
      <c r="L6803" s="20">
        <v>1</v>
      </c>
      <c r="M6803" t="str">
        <f>_xlfn.XLOOKUP(Production_Downtime_Cleaned[[#This Row],[machine_id]],Machine_master[machine_id],Machine_master[department])</f>
        <v>Machining</v>
      </c>
    </row>
    <row r="6804" spans="1:13">
      <c r="A6804" s="19">
        <v>45941</v>
      </c>
      <c r="B6804" t="s">
        <v>21</v>
      </c>
      <c r="C6804" t="s">
        <v>17</v>
      </c>
      <c r="D6804">
        <v>8</v>
      </c>
      <c r="E6804">
        <v>0</v>
      </c>
      <c r="F6804">
        <v>8</v>
      </c>
      <c r="G6804">
        <v>681</v>
      </c>
      <c r="H6804" t="s">
        <v>15</v>
      </c>
      <c r="I6804">
        <v>0</v>
      </c>
      <c r="J6804" t="s">
        <v>16</v>
      </c>
      <c r="K6804" s="20">
        <v>0</v>
      </c>
      <c r="L6804" s="20">
        <v>1</v>
      </c>
      <c r="M6804" t="str">
        <f>_xlfn.XLOOKUP(Production_Downtime_Cleaned[[#This Row],[machine_id]],Machine_master[machine_id],Machine_master[department])</f>
        <v>Machining</v>
      </c>
    </row>
    <row r="6805" spans="1:13">
      <c r="A6805" s="19">
        <v>45941</v>
      </c>
      <c r="B6805" t="s">
        <v>21</v>
      </c>
      <c r="C6805" t="s">
        <v>18</v>
      </c>
      <c r="D6805">
        <v>8</v>
      </c>
      <c r="E6805">
        <v>0</v>
      </c>
      <c r="F6805">
        <v>8</v>
      </c>
      <c r="G6805">
        <v>693</v>
      </c>
      <c r="H6805" t="s">
        <v>15</v>
      </c>
      <c r="I6805">
        <v>0</v>
      </c>
      <c r="J6805" t="s">
        <v>16</v>
      </c>
      <c r="K6805" s="20">
        <v>0</v>
      </c>
      <c r="L6805" s="20">
        <v>1</v>
      </c>
      <c r="M6805" t="str">
        <f>_xlfn.XLOOKUP(Production_Downtime_Cleaned[[#This Row],[machine_id]],Machine_master[machine_id],Machine_master[department])</f>
        <v>Machining</v>
      </c>
    </row>
    <row r="6806" spans="1:13">
      <c r="A6806" s="19">
        <v>45941</v>
      </c>
      <c r="B6806" t="s">
        <v>22</v>
      </c>
      <c r="C6806" t="s">
        <v>14</v>
      </c>
      <c r="D6806">
        <v>8</v>
      </c>
      <c r="E6806">
        <v>0</v>
      </c>
      <c r="F6806">
        <v>8</v>
      </c>
      <c r="G6806">
        <v>740</v>
      </c>
      <c r="H6806" t="s">
        <v>15</v>
      </c>
      <c r="I6806">
        <v>0</v>
      </c>
      <c r="J6806" t="s">
        <v>16</v>
      </c>
      <c r="K6806" s="20">
        <v>0</v>
      </c>
      <c r="L6806" s="20">
        <v>1</v>
      </c>
      <c r="M6806" t="str">
        <f>_xlfn.XLOOKUP(Production_Downtime_Cleaned[[#This Row],[machine_id]],Machine_master[machine_id],Machine_master[department])</f>
        <v>Machining</v>
      </c>
    </row>
    <row r="6807" spans="1:13">
      <c r="A6807" s="19">
        <v>45941</v>
      </c>
      <c r="B6807" t="s">
        <v>22</v>
      </c>
      <c r="C6807" t="s">
        <v>17</v>
      </c>
      <c r="D6807">
        <v>8</v>
      </c>
      <c r="E6807">
        <v>0</v>
      </c>
      <c r="F6807">
        <v>8</v>
      </c>
      <c r="G6807">
        <v>634</v>
      </c>
      <c r="H6807" t="s">
        <v>15</v>
      </c>
      <c r="I6807">
        <v>0</v>
      </c>
      <c r="J6807" t="s">
        <v>16</v>
      </c>
      <c r="K6807" s="20">
        <v>0</v>
      </c>
      <c r="L6807" s="20">
        <v>1</v>
      </c>
      <c r="M6807" t="str">
        <f>_xlfn.XLOOKUP(Production_Downtime_Cleaned[[#This Row],[machine_id]],Machine_master[machine_id],Machine_master[department])</f>
        <v>Machining</v>
      </c>
    </row>
    <row r="6808" spans="1:13">
      <c r="A6808" s="19">
        <v>45941</v>
      </c>
      <c r="B6808" t="s">
        <v>22</v>
      </c>
      <c r="C6808" t="s">
        <v>18</v>
      </c>
      <c r="D6808">
        <v>8</v>
      </c>
      <c r="E6808">
        <v>0</v>
      </c>
      <c r="F6808">
        <v>8</v>
      </c>
      <c r="G6808">
        <v>757</v>
      </c>
      <c r="H6808" t="s">
        <v>15</v>
      </c>
      <c r="I6808">
        <v>0</v>
      </c>
      <c r="J6808" t="s">
        <v>16</v>
      </c>
      <c r="K6808" s="20">
        <v>0</v>
      </c>
      <c r="L6808" s="20">
        <v>1</v>
      </c>
      <c r="M6808" t="str">
        <f>_xlfn.XLOOKUP(Production_Downtime_Cleaned[[#This Row],[machine_id]],Machine_master[machine_id],Machine_master[department])</f>
        <v>Machining</v>
      </c>
    </row>
    <row r="6809" spans="1:13">
      <c r="A6809" s="19">
        <v>45941</v>
      </c>
      <c r="B6809" t="s">
        <v>23</v>
      </c>
      <c r="C6809" t="s">
        <v>14</v>
      </c>
      <c r="D6809">
        <v>8</v>
      </c>
      <c r="E6809">
        <v>0</v>
      </c>
      <c r="F6809">
        <v>8</v>
      </c>
      <c r="G6809">
        <v>3282</v>
      </c>
      <c r="H6809" t="s">
        <v>15</v>
      </c>
      <c r="I6809">
        <v>0</v>
      </c>
      <c r="J6809" t="s">
        <v>16</v>
      </c>
      <c r="K6809" s="20">
        <v>0</v>
      </c>
      <c r="L6809" s="20">
        <v>1</v>
      </c>
      <c r="M6809" t="str">
        <f>_xlfn.XLOOKUP(Production_Downtime_Cleaned[[#This Row],[machine_id]],Machine_master[machine_id],Machine_master[department])</f>
        <v>Assembly</v>
      </c>
    </row>
    <row r="6810" spans="1:13">
      <c r="A6810" s="19">
        <v>45941</v>
      </c>
      <c r="B6810" t="s">
        <v>23</v>
      </c>
      <c r="C6810" t="s">
        <v>17</v>
      </c>
      <c r="D6810">
        <v>8</v>
      </c>
      <c r="E6810">
        <v>0</v>
      </c>
      <c r="F6810">
        <v>8</v>
      </c>
      <c r="G6810">
        <v>3351</v>
      </c>
      <c r="H6810" t="s">
        <v>15</v>
      </c>
      <c r="I6810">
        <v>0</v>
      </c>
      <c r="J6810" t="s">
        <v>16</v>
      </c>
      <c r="K6810" s="20">
        <v>0</v>
      </c>
      <c r="L6810" s="20">
        <v>1</v>
      </c>
      <c r="M6810" t="str">
        <f>_xlfn.XLOOKUP(Production_Downtime_Cleaned[[#This Row],[machine_id]],Machine_master[machine_id],Machine_master[department])</f>
        <v>Assembly</v>
      </c>
    </row>
    <row r="6811" spans="1:13">
      <c r="A6811" s="19">
        <v>45941</v>
      </c>
      <c r="B6811" t="s">
        <v>23</v>
      </c>
      <c r="C6811" t="s">
        <v>18</v>
      </c>
      <c r="D6811">
        <v>8</v>
      </c>
      <c r="E6811">
        <v>0.7</v>
      </c>
      <c r="F6811">
        <v>7.3</v>
      </c>
      <c r="G6811">
        <v>3112</v>
      </c>
      <c r="H6811" t="s">
        <v>26</v>
      </c>
      <c r="I6811">
        <v>11600</v>
      </c>
      <c r="J6811" t="s">
        <v>16</v>
      </c>
      <c r="K6811" s="20">
        <v>0.09</v>
      </c>
      <c r="L6811" s="20">
        <v>0.91</v>
      </c>
      <c r="M6811" t="str">
        <f>_xlfn.XLOOKUP(Production_Downtime_Cleaned[[#This Row],[machine_id]],Machine_master[machine_id],Machine_master[department])</f>
        <v>Assembly</v>
      </c>
    </row>
    <row r="6812" spans="1:13">
      <c r="A6812" s="19">
        <v>45941</v>
      </c>
      <c r="B6812" t="s">
        <v>24</v>
      </c>
      <c r="C6812" t="s">
        <v>14</v>
      </c>
      <c r="D6812">
        <v>8</v>
      </c>
      <c r="E6812">
        <v>0</v>
      </c>
      <c r="F6812">
        <v>8</v>
      </c>
      <c r="G6812">
        <v>3209</v>
      </c>
      <c r="H6812" t="s">
        <v>15</v>
      </c>
      <c r="I6812">
        <v>0</v>
      </c>
      <c r="J6812" t="s">
        <v>16</v>
      </c>
      <c r="K6812" s="20">
        <v>0</v>
      </c>
      <c r="L6812" s="20">
        <v>1</v>
      </c>
      <c r="M6812" t="str">
        <f>_xlfn.XLOOKUP(Production_Downtime_Cleaned[[#This Row],[machine_id]],Machine_master[machine_id],Machine_master[department])</f>
        <v>Assembly</v>
      </c>
    </row>
    <row r="6813" spans="1:13">
      <c r="A6813" s="19">
        <v>45941</v>
      </c>
      <c r="B6813" t="s">
        <v>24</v>
      </c>
      <c r="C6813" t="s">
        <v>17</v>
      </c>
      <c r="D6813">
        <v>8</v>
      </c>
      <c r="E6813">
        <v>0</v>
      </c>
      <c r="F6813">
        <v>8</v>
      </c>
      <c r="G6813">
        <v>2880</v>
      </c>
      <c r="H6813" t="s">
        <v>15</v>
      </c>
      <c r="I6813">
        <v>0</v>
      </c>
      <c r="J6813" t="s">
        <v>16</v>
      </c>
      <c r="K6813" s="20">
        <v>0</v>
      </c>
      <c r="L6813" s="20">
        <v>1</v>
      </c>
      <c r="M6813" t="str">
        <f>_xlfn.XLOOKUP(Production_Downtime_Cleaned[[#This Row],[machine_id]],Machine_master[machine_id],Machine_master[department])</f>
        <v>Assembly</v>
      </c>
    </row>
    <row r="6814" spans="1:13">
      <c r="A6814" s="19">
        <v>45941</v>
      </c>
      <c r="B6814" t="s">
        <v>24</v>
      </c>
      <c r="C6814" t="s">
        <v>18</v>
      </c>
      <c r="D6814">
        <v>8</v>
      </c>
      <c r="E6814">
        <v>2.8</v>
      </c>
      <c r="F6814">
        <v>5.2</v>
      </c>
      <c r="G6814">
        <v>1947</v>
      </c>
      <c r="H6814" t="s">
        <v>30</v>
      </c>
      <c r="I6814">
        <v>4500</v>
      </c>
      <c r="J6814" t="s">
        <v>16</v>
      </c>
      <c r="K6814" s="20">
        <v>0.35</v>
      </c>
      <c r="L6814" s="20">
        <v>0.65</v>
      </c>
      <c r="M6814" t="str">
        <f>_xlfn.XLOOKUP(Production_Downtime_Cleaned[[#This Row],[machine_id]],Machine_master[machine_id],Machine_master[department])</f>
        <v>Assembly</v>
      </c>
    </row>
    <row r="6815" spans="1:13">
      <c r="A6815" s="19">
        <v>45941</v>
      </c>
      <c r="B6815" t="s">
        <v>25</v>
      </c>
      <c r="C6815" t="s">
        <v>14</v>
      </c>
      <c r="D6815">
        <v>8</v>
      </c>
      <c r="E6815">
        <v>5.4</v>
      </c>
      <c r="F6815">
        <v>2.6</v>
      </c>
      <c r="G6815">
        <v>1330</v>
      </c>
      <c r="H6815" t="s">
        <v>31</v>
      </c>
      <c r="I6815">
        <v>14500</v>
      </c>
      <c r="J6815" t="s">
        <v>16</v>
      </c>
      <c r="K6815" s="20">
        <v>0.68</v>
      </c>
      <c r="L6815" s="20">
        <v>0.33</v>
      </c>
      <c r="M6815" t="str">
        <f>_xlfn.XLOOKUP(Production_Downtime_Cleaned[[#This Row],[machine_id]],Machine_master[machine_id],Machine_master[department])</f>
        <v>Cutting</v>
      </c>
    </row>
    <row r="6816" spans="1:13">
      <c r="A6816" s="19">
        <v>45941</v>
      </c>
      <c r="B6816" t="s">
        <v>25</v>
      </c>
      <c r="C6816" t="s">
        <v>17</v>
      </c>
      <c r="D6816">
        <v>8</v>
      </c>
      <c r="E6816">
        <v>0</v>
      </c>
      <c r="F6816">
        <v>8</v>
      </c>
      <c r="G6816">
        <v>4002</v>
      </c>
      <c r="H6816" t="s">
        <v>15</v>
      </c>
      <c r="I6816">
        <v>0</v>
      </c>
      <c r="J6816" t="s">
        <v>16</v>
      </c>
      <c r="K6816" s="20">
        <v>0</v>
      </c>
      <c r="L6816" s="20">
        <v>1</v>
      </c>
      <c r="M6816" t="str">
        <f>_xlfn.XLOOKUP(Production_Downtime_Cleaned[[#This Row],[machine_id]],Machine_master[machine_id],Machine_master[department])</f>
        <v>Cutting</v>
      </c>
    </row>
    <row r="6817" spans="1:13">
      <c r="A6817" s="19">
        <v>45941</v>
      </c>
      <c r="B6817" t="s">
        <v>25</v>
      </c>
      <c r="C6817" t="s">
        <v>18</v>
      </c>
      <c r="D6817">
        <v>8</v>
      </c>
      <c r="E6817">
        <v>0</v>
      </c>
      <c r="F6817">
        <v>8</v>
      </c>
      <c r="G6817">
        <v>3696</v>
      </c>
      <c r="H6817" t="s">
        <v>15</v>
      </c>
      <c r="I6817">
        <v>0</v>
      </c>
      <c r="J6817" t="s">
        <v>16</v>
      </c>
      <c r="K6817" s="20">
        <v>0</v>
      </c>
      <c r="L6817" s="20">
        <v>1</v>
      </c>
      <c r="M6817" t="str">
        <f>_xlfn.XLOOKUP(Production_Downtime_Cleaned[[#This Row],[machine_id]],Machine_master[machine_id],Machine_master[department])</f>
        <v>Cutting</v>
      </c>
    </row>
    <row r="6818" spans="1:13">
      <c r="A6818" s="19">
        <v>45942</v>
      </c>
      <c r="B6818" t="s">
        <v>13</v>
      </c>
      <c r="C6818" t="s">
        <v>14</v>
      </c>
      <c r="D6818">
        <v>8</v>
      </c>
      <c r="E6818">
        <v>0</v>
      </c>
      <c r="F6818">
        <v>8</v>
      </c>
      <c r="G6818">
        <v>4722</v>
      </c>
      <c r="H6818" t="s">
        <v>15</v>
      </c>
      <c r="I6818">
        <v>0</v>
      </c>
      <c r="J6818" t="s">
        <v>16</v>
      </c>
      <c r="K6818" s="20">
        <v>0</v>
      </c>
      <c r="L6818" s="20">
        <v>1</v>
      </c>
      <c r="M6818" t="str">
        <f>_xlfn.XLOOKUP(Production_Downtime_Cleaned[[#This Row],[machine_id]],Machine_master[machine_id],Machine_master[department])</f>
        <v>Stamping</v>
      </c>
    </row>
    <row r="6819" spans="1:13">
      <c r="A6819" s="19">
        <v>45942</v>
      </c>
      <c r="B6819" t="s">
        <v>13</v>
      </c>
      <c r="C6819" t="s">
        <v>17</v>
      </c>
      <c r="D6819">
        <v>8</v>
      </c>
      <c r="E6819">
        <v>0</v>
      </c>
      <c r="F6819">
        <v>8</v>
      </c>
      <c r="G6819">
        <v>5360</v>
      </c>
      <c r="H6819" t="s">
        <v>15</v>
      </c>
      <c r="I6819">
        <v>0</v>
      </c>
      <c r="J6819" t="s">
        <v>16</v>
      </c>
      <c r="K6819" s="20">
        <v>0</v>
      </c>
      <c r="L6819" s="20">
        <v>1</v>
      </c>
      <c r="M6819" t="str">
        <f>_xlfn.XLOOKUP(Production_Downtime_Cleaned[[#This Row],[machine_id]],Machine_master[machine_id],Machine_master[department])</f>
        <v>Stamping</v>
      </c>
    </row>
    <row r="6820" spans="1:13">
      <c r="A6820" s="19">
        <v>45942</v>
      </c>
      <c r="B6820" t="s">
        <v>13</v>
      </c>
      <c r="C6820" t="s">
        <v>18</v>
      </c>
      <c r="D6820">
        <v>8</v>
      </c>
      <c r="E6820">
        <v>0</v>
      </c>
      <c r="F6820">
        <v>8</v>
      </c>
      <c r="G6820">
        <v>5457</v>
      </c>
      <c r="H6820" t="s">
        <v>15</v>
      </c>
      <c r="I6820">
        <v>0</v>
      </c>
      <c r="J6820" t="s">
        <v>16</v>
      </c>
      <c r="K6820" s="20">
        <v>0</v>
      </c>
      <c r="L6820" s="20">
        <v>1</v>
      </c>
      <c r="M6820" t="str">
        <f>_xlfn.XLOOKUP(Production_Downtime_Cleaned[[#This Row],[machine_id]],Machine_master[machine_id],Machine_master[department])</f>
        <v>Stamping</v>
      </c>
    </row>
    <row r="6821" spans="1:13">
      <c r="A6821" s="19">
        <v>45942</v>
      </c>
      <c r="B6821" t="s">
        <v>19</v>
      </c>
      <c r="C6821" t="s">
        <v>14</v>
      </c>
      <c r="D6821">
        <v>8</v>
      </c>
      <c r="E6821">
        <v>0</v>
      </c>
      <c r="F6821">
        <v>8</v>
      </c>
      <c r="G6821">
        <v>5346</v>
      </c>
      <c r="H6821" t="s">
        <v>15</v>
      </c>
      <c r="I6821">
        <v>0</v>
      </c>
      <c r="J6821" t="s">
        <v>16</v>
      </c>
      <c r="K6821" s="20">
        <v>0</v>
      </c>
      <c r="L6821" s="20">
        <v>1</v>
      </c>
      <c r="M6821" t="str">
        <f>_xlfn.XLOOKUP(Production_Downtime_Cleaned[[#This Row],[machine_id]],Machine_master[machine_id],Machine_master[department])</f>
        <v>Stamping</v>
      </c>
    </row>
    <row r="6822" spans="1:13">
      <c r="A6822" s="19">
        <v>45942</v>
      </c>
      <c r="B6822" t="s">
        <v>19</v>
      </c>
      <c r="C6822" t="s">
        <v>17</v>
      </c>
      <c r="D6822">
        <v>8</v>
      </c>
      <c r="E6822">
        <v>0</v>
      </c>
      <c r="F6822">
        <v>8</v>
      </c>
      <c r="G6822">
        <v>5264</v>
      </c>
      <c r="H6822" t="s">
        <v>15</v>
      </c>
      <c r="I6822">
        <v>0</v>
      </c>
      <c r="J6822" t="s">
        <v>16</v>
      </c>
      <c r="K6822" s="20">
        <v>0</v>
      </c>
      <c r="L6822" s="20">
        <v>1</v>
      </c>
      <c r="M6822" t="str">
        <f>_xlfn.XLOOKUP(Production_Downtime_Cleaned[[#This Row],[machine_id]],Machine_master[machine_id],Machine_master[department])</f>
        <v>Stamping</v>
      </c>
    </row>
    <row r="6823" spans="1:13">
      <c r="A6823" s="19">
        <v>45942</v>
      </c>
      <c r="B6823" t="s">
        <v>19</v>
      </c>
      <c r="C6823" t="s">
        <v>18</v>
      </c>
      <c r="D6823">
        <v>8</v>
      </c>
      <c r="E6823">
        <v>0</v>
      </c>
      <c r="F6823">
        <v>8</v>
      </c>
      <c r="G6823">
        <v>5351</v>
      </c>
      <c r="H6823" t="s">
        <v>15</v>
      </c>
      <c r="I6823">
        <v>0</v>
      </c>
      <c r="J6823" t="s">
        <v>16</v>
      </c>
      <c r="K6823" s="20">
        <v>0</v>
      </c>
      <c r="L6823" s="20">
        <v>1</v>
      </c>
      <c r="M6823" t="str">
        <f>_xlfn.XLOOKUP(Production_Downtime_Cleaned[[#This Row],[machine_id]],Machine_master[machine_id],Machine_master[department])</f>
        <v>Stamping</v>
      </c>
    </row>
    <row r="6824" spans="1:13">
      <c r="A6824" s="19">
        <v>45942</v>
      </c>
      <c r="B6824" t="s">
        <v>20</v>
      </c>
      <c r="C6824" t="s">
        <v>14</v>
      </c>
      <c r="D6824">
        <v>8</v>
      </c>
      <c r="E6824">
        <v>0</v>
      </c>
      <c r="F6824">
        <v>8</v>
      </c>
      <c r="G6824">
        <v>4986</v>
      </c>
      <c r="H6824" t="s">
        <v>15</v>
      </c>
      <c r="I6824">
        <v>0</v>
      </c>
      <c r="J6824" t="s">
        <v>16</v>
      </c>
      <c r="K6824" s="20">
        <v>0</v>
      </c>
      <c r="L6824" s="20">
        <v>1</v>
      </c>
      <c r="M6824" t="str">
        <f>_xlfn.XLOOKUP(Production_Downtime_Cleaned[[#This Row],[machine_id]],Machine_master[machine_id],Machine_master[department])</f>
        <v>Stamping</v>
      </c>
    </row>
    <row r="6825" spans="1:13">
      <c r="A6825" s="19">
        <v>45942</v>
      </c>
      <c r="B6825" t="s">
        <v>20</v>
      </c>
      <c r="C6825" t="s">
        <v>17</v>
      </c>
      <c r="D6825">
        <v>8</v>
      </c>
      <c r="E6825">
        <v>0</v>
      </c>
      <c r="F6825">
        <v>8</v>
      </c>
      <c r="G6825">
        <v>4769</v>
      </c>
      <c r="H6825" t="s">
        <v>15</v>
      </c>
      <c r="I6825">
        <v>0</v>
      </c>
      <c r="J6825" t="s">
        <v>16</v>
      </c>
      <c r="K6825" s="20">
        <v>0</v>
      </c>
      <c r="L6825" s="20">
        <v>1</v>
      </c>
      <c r="M6825" t="str">
        <f>_xlfn.XLOOKUP(Production_Downtime_Cleaned[[#This Row],[machine_id]],Machine_master[machine_id],Machine_master[department])</f>
        <v>Stamping</v>
      </c>
    </row>
    <row r="6826" spans="1:13">
      <c r="A6826" s="19">
        <v>45942</v>
      </c>
      <c r="B6826" t="s">
        <v>20</v>
      </c>
      <c r="C6826" t="s">
        <v>18</v>
      </c>
      <c r="D6826">
        <v>8</v>
      </c>
      <c r="E6826">
        <v>0</v>
      </c>
      <c r="F6826">
        <v>8</v>
      </c>
      <c r="G6826">
        <v>4315</v>
      </c>
      <c r="H6826" t="s">
        <v>15</v>
      </c>
      <c r="I6826">
        <v>0</v>
      </c>
      <c r="J6826" t="s">
        <v>16</v>
      </c>
      <c r="K6826" s="20">
        <v>0</v>
      </c>
      <c r="L6826" s="20">
        <v>1</v>
      </c>
      <c r="M6826" t="str">
        <f>_xlfn.XLOOKUP(Production_Downtime_Cleaned[[#This Row],[machine_id]],Machine_master[machine_id],Machine_master[department])</f>
        <v>Stamping</v>
      </c>
    </row>
    <row r="6827" spans="1:13">
      <c r="A6827" s="19">
        <v>45942</v>
      </c>
      <c r="B6827" t="s">
        <v>21</v>
      </c>
      <c r="C6827" t="s">
        <v>14</v>
      </c>
      <c r="D6827">
        <v>8</v>
      </c>
      <c r="E6827">
        <v>0</v>
      </c>
      <c r="F6827">
        <v>8</v>
      </c>
      <c r="G6827">
        <v>675</v>
      </c>
      <c r="H6827" t="s">
        <v>15</v>
      </c>
      <c r="I6827">
        <v>0</v>
      </c>
      <c r="J6827" t="s">
        <v>16</v>
      </c>
      <c r="K6827" s="20">
        <v>0</v>
      </c>
      <c r="L6827" s="20">
        <v>1</v>
      </c>
      <c r="M6827" t="str">
        <f>_xlfn.XLOOKUP(Production_Downtime_Cleaned[[#This Row],[machine_id]],Machine_master[machine_id],Machine_master[department])</f>
        <v>Machining</v>
      </c>
    </row>
    <row r="6828" spans="1:13">
      <c r="A6828" s="19">
        <v>45942</v>
      </c>
      <c r="B6828" t="s">
        <v>21</v>
      </c>
      <c r="C6828" t="s">
        <v>17</v>
      </c>
      <c r="D6828">
        <v>8</v>
      </c>
      <c r="E6828">
        <v>0.7</v>
      </c>
      <c r="F6828">
        <v>7.3</v>
      </c>
      <c r="G6828">
        <v>610</v>
      </c>
      <c r="H6828" t="s">
        <v>30</v>
      </c>
      <c r="I6828">
        <v>13900</v>
      </c>
      <c r="J6828" t="s">
        <v>16</v>
      </c>
      <c r="K6828" s="20">
        <v>0.09</v>
      </c>
      <c r="L6828" s="20">
        <v>0.91</v>
      </c>
      <c r="M6828" t="str">
        <f>_xlfn.XLOOKUP(Production_Downtime_Cleaned[[#This Row],[machine_id]],Machine_master[machine_id],Machine_master[department])</f>
        <v>Machining</v>
      </c>
    </row>
    <row r="6829" spans="1:13">
      <c r="A6829" s="19">
        <v>45942</v>
      </c>
      <c r="B6829" t="s">
        <v>21</v>
      </c>
      <c r="C6829" t="s">
        <v>18</v>
      </c>
      <c r="D6829">
        <v>8</v>
      </c>
      <c r="E6829">
        <v>0.7</v>
      </c>
      <c r="F6829">
        <v>7.3</v>
      </c>
      <c r="G6829">
        <v>610</v>
      </c>
      <c r="H6829" t="s">
        <v>29</v>
      </c>
      <c r="I6829">
        <v>11700</v>
      </c>
      <c r="J6829" t="s">
        <v>16</v>
      </c>
      <c r="K6829" s="20">
        <v>0.09</v>
      </c>
      <c r="L6829" s="20">
        <v>0.91</v>
      </c>
      <c r="M6829" t="str">
        <f>_xlfn.XLOOKUP(Production_Downtime_Cleaned[[#This Row],[machine_id]],Machine_master[machine_id],Machine_master[department])</f>
        <v>Machining</v>
      </c>
    </row>
    <row r="6830" spans="1:13">
      <c r="A6830" s="19">
        <v>45942</v>
      </c>
      <c r="B6830" t="s">
        <v>22</v>
      </c>
      <c r="C6830" t="s">
        <v>14</v>
      </c>
      <c r="D6830">
        <v>8</v>
      </c>
      <c r="E6830">
        <v>0</v>
      </c>
      <c r="F6830">
        <v>8</v>
      </c>
      <c r="G6830">
        <v>718</v>
      </c>
      <c r="H6830" t="s">
        <v>15</v>
      </c>
      <c r="I6830">
        <v>0</v>
      </c>
      <c r="J6830" t="s">
        <v>16</v>
      </c>
      <c r="K6830" s="20">
        <v>0</v>
      </c>
      <c r="L6830" s="20">
        <v>1</v>
      </c>
      <c r="M6830" t="str">
        <f>_xlfn.XLOOKUP(Production_Downtime_Cleaned[[#This Row],[machine_id]],Machine_master[machine_id],Machine_master[department])</f>
        <v>Machining</v>
      </c>
    </row>
    <row r="6831" spans="1:13">
      <c r="A6831" s="19">
        <v>45942</v>
      </c>
      <c r="B6831" t="s">
        <v>22</v>
      </c>
      <c r="C6831" t="s">
        <v>17</v>
      </c>
      <c r="D6831">
        <v>8</v>
      </c>
      <c r="E6831">
        <v>0.8</v>
      </c>
      <c r="F6831">
        <v>7.2</v>
      </c>
      <c r="G6831">
        <v>709</v>
      </c>
      <c r="H6831" t="s">
        <v>31</v>
      </c>
      <c r="I6831">
        <v>4900</v>
      </c>
      <c r="J6831" t="s">
        <v>16</v>
      </c>
      <c r="K6831" s="20">
        <v>0.1</v>
      </c>
      <c r="L6831" s="20">
        <v>0.9</v>
      </c>
      <c r="M6831" t="str">
        <f>_xlfn.XLOOKUP(Production_Downtime_Cleaned[[#This Row],[machine_id]],Machine_master[machine_id],Machine_master[department])</f>
        <v>Machining</v>
      </c>
    </row>
    <row r="6832" spans="1:13">
      <c r="A6832" s="19">
        <v>45942</v>
      </c>
      <c r="B6832" t="s">
        <v>22</v>
      </c>
      <c r="C6832" t="s">
        <v>18</v>
      </c>
      <c r="D6832">
        <v>8</v>
      </c>
      <c r="E6832">
        <v>0</v>
      </c>
      <c r="F6832">
        <v>8</v>
      </c>
      <c r="G6832">
        <v>754</v>
      </c>
      <c r="H6832" t="s">
        <v>15</v>
      </c>
      <c r="I6832">
        <v>0</v>
      </c>
      <c r="J6832" t="s">
        <v>16</v>
      </c>
      <c r="K6832" s="20">
        <v>0</v>
      </c>
      <c r="L6832" s="20">
        <v>1</v>
      </c>
      <c r="M6832" t="str">
        <f>_xlfn.XLOOKUP(Production_Downtime_Cleaned[[#This Row],[machine_id]],Machine_master[machine_id],Machine_master[department])</f>
        <v>Machining</v>
      </c>
    </row>
    <row r="6833" spans="1:13">
      <c r="A6833" s="19">
        <v>45942</v>
      </c>
      <c r="B6833" t="s">
        <v>23</v>
      </c>
      <c r="C6833" t="s">
        <v>14</v>
      </c>
      <c r="D6833">
        <v>8</v>
      </c>
      <c r="E6833">
        <v>0</v>
      </c>
      <c r="F6833">
        <v>8</v>
      </c>
      <c r="G6833">
        <v>3340</v>
      </c>
      <c r="H6833" t="s">
        <v>15</v>
      </c>
      <c r="I6833">
        <v>0</v>
      </c>
      <c r="J6833" t="s">
        <v>16</v>
      </c>
      <c r="K6833" s="20">
        <v>0</v>
      </c>
      <c r="L6833" s="20">
        <v>1</v>
      </c>
      <c r="M6833" t="str">
        <f>_xlfn.XLOOKUP(Production_Downtime_Cleaned[[#This Row],[machine_id]],Machine_master[machine_id],Machine_master[department])</f>
        <v>Assembly</v>
      </c>
    </row>
    <row r="6834" spans="1:13">
      <c r="A6834" s="19">
        <v>45942</v>
      </c>
      <c r="B6834" t="s">
        <v>23</v>
      </c>
      <c r="C6834" t="s">
        <v>17</v>
      </c>
      <c r="D6834">
        <v>8</v>
      </c>
      <c r="E6834">
        <v>0</v>
      </c>
      <c r="F6834">
        <v>8</v>
      </c>
      <c r="G6834">
        <v>3040</v>
      </c>
      <c r="H6834" t="s">
        <v>15</v>
      </c>
      <c r="I6834">
        <v>0</v>
      </c>
      <c r="J6834" t="s">
        <v>16</v>
      </c>
      <c r="K6834" s="20">
        <v>0</v>
      </c>
      <c r="L6834" s="20">
        <v>1</v>
      </c>
      <c r="M6834" t="str">
        <f>_xlfn.XLOOKUP(Production_Downtime_Cleaned[[#This Row],[machine_id]],Machine_master[machine_id],Machine_master[department])</f>
        <v>Assembly</v>
      </c>
    </row>
    <row r="6835" spans="1:13">
      <c r="A6835" s="19">
        <v>45942</v>
      </c>
      <c r="B6835" t="s">
        <v>23</v>
      </c>
      <c r="C6835" t="s">
        <v>18</v>
      </c>
      <c r="D6835">
        <v>8</v>
      </c>
      <c r="E6835">
        <v>4.4000000000000004</v>
      </c>
      <c r="F6835">
        <v>3.6</v>
      </c>
      <c r="G6835">
        <v>1353</v>
      </c>
      <c r="H6835" t="s">
        <v>26</v>
      </c>
      <c r="I6835">
        <v>10200</v>
      </c>
      <c r="J6835" t="s">
        <v>16</v>
      </c>
      <c r="K6835" s="20">
        <v>0.55000000000000004</v>
      </c>
      <c r="L6835" s="20">
        <v>0.45</v>
      </c>
      <c r="M6835" t="str">
        <f>_xlfn.XLOOKUP(Production_Downtime_Cleaned[[#This Row],[machine_id]],Machine_master[machine_id],Machine_master[department])</f>
        <v>Assembly</v>
      </c>
    </row>
    <row r="6836" spans="1:13">
      <c r="A6836" s="19">
        <v>45942</v>
      </c>
      <c r="B6836" t="s">
        <v>24</v>
      </c>
      <c r="C6836" t="s">
        <v>14</v>
      </c>
      <c r="D6836">
        <v>8</v>
      </c>
      <c r="E6836">
        <v>0</v>
      </c>
      <c r="F6836">
        <v>8</v>
      </c>
      <c r="G6836">
        <v>3321</v>
      </c>
      <c r="H6836" t="s">
        <v>15</v>
      </c>
      <c r="I6836">
        <v>0</v>
      </c>
      <c r="J6836" t="s">
        <v>16</v>
      </c>
      <c r="K6836" s="20">
        <v>0</v>
      </c>
      <c r="L6836" s="20">
        <v>1</v>
      </c>
      <c r="M6836" t="str">
        <f>_xlfn.XLOOKUP(Production_Downtime_Cleaned[[#This Row],[machine_id]],Machine_master[machine_id],Machine_master[department])</f>
        <v>Assembly</v>
      </c>
    </row>
    <row r="6837" spans="1:13">
      <c r="A6837" s="19">
        <v>45942</v>
      </c>
      <c r="B6837" t="s">
        <v>24</v>
      </c>
      <c r="C6837" t="s">
        <v>17</v>
      </c>
      <c r="D6837">
        <v>8</v>
      </c>
      <c r="E6837">
        <v>0</v>
      </c>
      <c r="F6837">
        <v>8</v>
      </c>
      <c r="G6837">
        <v>3443</v>
      </c>
      <c r="H6837" t="s">
        <v>15</v>
      </c>
      <c r="I6837">
        <v>0</v>
      </c>
      <c r="J6837" t="s">
        <v>16</v>
      </c>
      <c r="K6837" s="20">
        <v>0</v>
      </c>
      <c r="L6837" s="20">
        <v>1</v>
      </c>
      <c r="M6837" t="str">
        <f>_xlfn.XLOOKUP(Production_Downtime_Cleaned[[#This Row],[machine_id]],Machine_master[machine_id],Machine_master[department])</f>
        <v>Assembly</v>
      </c>
    </row>
    <row r="6838" spans="1:13">
      <c r="A6838" s="19">
        <v>45942</v>
      </c>
      <c r="B6838" t="s">
        <v>24</v>
      </c>
      <c r="C6838" t="s">
        <v>18</v>
      </c>
      <c r="D6838">
        <v>8</v>
      </c>
      <c r="E6838">
        <v>5.3</v>
      </c>
      <c r="F6838">
        <v>2.7</v>
      </c>
      <c r="G6838">
        <v>1111</v>
      </c>
      <c r="H6838" t="s">
        <v>30</v>
      </c>
      <c r="I6838">
        <v>14400</v>
      </c>
      <c r="J6838" t="s">
        <v>16</v>
      </c>
      <c r="K6838" s="20">
        <v>0.66</v>
      </c>
      <c r="L6838" s="20">
        <v>0.34</v>
      </c>
      <c r="M6838" t="str">
        <f>_xlfn.XLOOKUP(Production_Downtime_Cleaned[[#This Row],[machine_id]],Machine_master[machine_id],Machine_master[department])</f>
        <v>Assembly</v>
      </c>
    </row>
    <row r="6839" spans="1:13">
      <c r="A6839" s="19">
        <v>45942</v>
      </c>
      <c r="B6839" t="s">
        <v>25</v>
      </c>
      <c r="C6839" t="s">
        <v>14</v>
      </c>
      <c r="D6839">
        <v>8</v>
      </c>
      <c r="E6839">
        <v>0</v>
      </c>
      <c r="F6839">
        <v>8</v>
      </c>
      <c r="G6839">
        <v>4108</v>
      </c>
      <c r="H6839" t="s">
        <v>15</v>
      </c>
      <c r="I6839">
        <v>0</v>
      </c>
      <c r="J6839" t="s">
        <v>16</v>
      </c>
      <c r="K6839" s="20">
        <v>0</v>
      </c>
      <c r="L6839" s="20">
        <v>1</v>
      </c>
      <c r="M6839" t="str">
        <f>_xlfn.XLOOKUP(Production_Downtime_Cleaned[[#This Row],[machine_id]],Machine_master[machine_id],Machine_master[department])</f>
        <v>Cutting</v>
      </c>
    </row>
    <row r="6840" spans="1:13">
      <c r="A6840" s="19">
        <v>45942</v>
      </c>
      <c r="B6840" t="s">
        <v>25</v>
      </c>
      <c r="C6840" t="s">
        <v>17</v>
      </c>
      <c r="D6840">
        <v>8</v>
      </c>
      <c r="E6840">
        <v>0</v>
      </c>
      <c r="F6840">
        <v>8</v>
      </c>
      <c r="G6840">
        <v>3571</v>
      </c>
      <c r="H6840" t="s">
        <v>15</v>
      </c>
      <c r="I6840">
        <v>0</v>
      </c>
      <c r="J6840" t="s">
        <v>16</v>
      </c>
      <c r="K6840" s="20">
        <v>0</v>
      </c>
      <c r="L6840" s="20">
        <v>1</v>
      </c>
      <c r="M6840" t="str">
        <f>_xlfn.XLOOKUP(Production_Downtime_Cleaned[[#This Row],[machine_id]],Machine_master[machine_id],Machine_master[department])</f>
        <v>Cutting</v>
      </c>
    </row>
    <row r="6841" spans="1:13">
      <c r="A6841" s="19">
        <v>45942</v>
      </c>
      <c r="B6841" t="s">
        <v>25</v>
      </c>
      <c r="C6841" t="s">
        <v>18</v>
      </c>
      <c r="D6841">
        <v>8</v>
      </c>
      <c r="E6841">
        <v>5.5</v>
      </c>
      <c r="F6841">
        <v>2.5</v>
      </c>
      <c r="G6841">
        <v>1313</v>
      </c>
      <c r="H6841" t="s">
        <v>30</v>
      </c>
      <c r="I6841">
        <v>11300</v>
      </c>
      <c r="J6841" t="s">
        <v>16</v>
      </c>
      <c r="K6841" s="20">
        <v>0.69</v>
      </c>
      <c r="L6841" s="20">
        <v>0.31</v>
      </c>
      <c r="M6841" t="str">
        <f>_xlfn.XLOOKUP(Production_Downtime_Cleaned[[#This Row],[machine_id]],Machine_master[machine_id],Machine_master[department])</f>
        <v>Cutting</v>
      </c>
    </row>
    <row r="6842" spans="1:13">
      <c r="A6842" s="19">
        <v>45943</v>
      </c>
      <c r="B6842" t="s">
        <v>13</v>
      </c>
      <c r="C6842" t="s">
        <v>14</v>
      </c>
      <c r="D6842">
        <v>8</v>
      </c>
      <c r="E6842">
        <v>2.2000000000000002</v>
      </c>
      <c r="F6842">
        <v>5.8</v>
      </c>
      <c r="G6842">
        <v>3674</v>
      </c>
      <c r="H6842" t="s">
        <v>31</v>
      </c>
      <c r="I6842">
        <v>5900</v>
      </c>
      <c r="J6842" t="s">
        <v>16</v>
      </c>
      <c r="K6842" s="20">
        <v>0.28000000000000003</v>
      </c>
      <c r="L6842" s="20">
        <v>0.73</v>
      </c>
      <c r="M6842" t="str">
        <f>_xlfn.XLOOKUP(Production_Downtime_Cleaned[[#This Row],[machine_id]],Machine_master[machine_id],Machine_master[department])</f>
        <v>Stamping</v>
      </c>
    </row>
    <row r="6843" spans="1:13">
      <c r="A6843" s="19">
        <v>45943</v>
      </c>
      <c r="B6843" t="s">
        <v>13</v>
      </c>
      <c r="C6843" t="s">
        <v>17</v>
      </c>
      <c r="D6843">
        <v>8</v>
      </c>
      <c r="E6843">
        <v>0</v>
      </c>
      <c r="F6843">
        <v>8</v>
      </c>
      <c r="G6843">
        <v>5456</v>
      </c>
      <c r="H6843" t="s">
        <v>15</v>
      </c>
      <c r="I6843">
        <v>0</v>
      </c>
      <c r="J6843" t="s">
        <v>16</v>
      </c>
      <c r="K6843" s="20">
        <v>0</v>
      </c>
      <c r="L6843" s="20">
        <v>1</v>
      </c>
      <c r="M6843" t="str">
        <f>_xlfn.XLOOKUP(Production_Downtime_Cleaned[[#This Row],[machine_id]],Machine_master[machine_id],Machine_master[department])</f>
        <v>Stamping</v>
      </c>
    </row>
    <row r="6844" spans="1:13">
      <c r="A6844" s="19">
        <v>45943</v>
      </c>
      <c r="B6844" t="s">
        <v>13</v>
      </c>
      <c r="C6844" t="s">
        <v>18</v>
      </c>
      <c r="D6844">
        <v>8</v>
      </c>
      <c r="E6844">
        <v>4.4000000000000004</v>
      </c>
      <c r="F6844">
        <v>3.6</v>
      </c>
      <c r="G6844">
        <v>2256</v>
      </c>
      <c r="H6844" t="s">
        <v>29</v>
      </c>
      <c r="I6844">
        <v>4700</v>
      </c>
      <c r="J6844" t="s">
        <v>16</v>
      </c>
      <c r="K6844" s="20">
        <v>0.55000000000000004</v>
      </c>
      <c r="L6844" s="20">
        <v>0.45</v>
      </c>
      <c r="M6844" t="str">
        <f>_xlfn.XLOOKUP(Production_Downtime_Cleaned[[#This Row],[machine_id]],Machine_master[machine_id],Machine_master[department])</f>
        <v>Stamping</v>
      </c>
    </row>
    <row r="6845" spans="1:13">
      <c r="A6845" s="19">
        <v>45943</v>
      </c>
      <c r="B6845" t="s">
        <v>19</v>
      </c>
      <c r="C6845" t="s">
        <v>14</v>
      </c>
      <c r="D6845">
        <v>8</v>
      </c>
      <c r="E6845">
        <v>0</v>
      </c>
      <c r="F6845">
        <v>8</v>
      </c>
      <c r="G6845">
        <v>5601</v>
      </c>
      <c r="H6845" t="s">
        <v>15</v>
      </c>
      <c r="I6845">
        <v>0</v>
      </c>
      <c r="J6845" t="s">
        <v>16</v>
      </c>
      <c r="K6845" s="20">
        <v>0</v>
      </c>
      <c r="L6845" s="20">
        <v>1</v>
      </c>
      <c r="M6845" t="str">
        <f>_xlfn.XLOOKUP(Production_Downtime_Cleaned[[#This Row],[machine_id]],Machine_master[machine_id],Machine_master[department])</f>
        <v>Stamping</v>
      </c>
    </row>
    <row r="6846" spans="1:13">
      <c r="A6846" s="19">
        <v>45943</v>
      </c>
      <c r="B6846" t="s">
        <v>19</v>
      </c>
      <c r="C6846" t="s">
        <v>17</v>
      </c>
      <c r="D6846">
        <v>8</v>
      </c>
      <c r="E6846">
        <v>0</v>
      </c>
      <c r="F6846">
        <v>8</v>
      </c>
      <c r="G6846">
        <v>5197</v>
      </c>
      <c r="H6846" t="s">
        <v>15</v>
      </c>
      <c r="I6846">
        <v>0</v>
      </c>
      <c r="J6846" t="s">
        <v>16</v>
      </c>
      <c r="K6846" s="20">
        <v>0</v>
      </c>
      <c r="L6846" s="20">
        <v>1</v>
      </c>
      <c r="M6846" t="str">
        <f>_xlfn.XLOOKUP(Production_Downtime_Cleaned[[#This Row],[machine_id]],Machine_master[machine_id],Machine_master[department])</f>
        <v>Stamping</v>
      </c>
    </row>
    <row r="6847" spans="1:13">
      <c r="A6847" s="19">
        <v>45943</v>
      </c>
      <c r="B6847" t="s">
        <v>19</v>
      </c>
      <c r="C6847" t="s">
        <v>18</v>
      </c>
      <c r="D6847">
        <v>8</v>
      </c>
      <c r="E6847">
        <v>3.1</v>
      </c>
      <c r="F6847">
        <v>4.9000000000000004</v>
      </c>
      <c r="G6847">
        <v>3216</v>
      </c>
      <c r="H6847" t="s">
        <v>26</v>
      </c>
      <c r="I6847">
        <v>2100</v>
      </c>
      <c r="J6847" t="s">
        <v>16</v>
      </c>
      <c r="K6847" s="20">
        <v>0.39</v>
      </c>
      <c r="L6847" s="20">
        <v>0.61</v>
      </c>
      <c r="M6847" t="str">
        <f>_xlfn.XLOOKUP(Production_Downtime_Cleaned[[#This Row],[machine_id]],Machine_master[machine_id],Machine_master[department])</f>
        <v>Stamping</v>
      </c>
    </row>
    <row r="6848" spans="1:13">
      <c r="A6848" s="19">
        <v>45943</v>
      </c>
      <c r="B6848" t="s">
        <v>20</v>
      </c>
      <c r="C6848" t="s">
        <v>14</v>
      </c>
      <c r="D6848">
        <v>8</v>
      </c>
      <c r="E6848">
        <v>0</v>
      </c>
      <c r="F6848">
        <v>8</v>
      </c>
      <c r="G6848">
        <v>4419</v>
      </c>
      <c r="H6848" t="s">
        <v>15</v>
      </c>
      <c r="I6848">
        <v>0</v>
      </c>
      <c r="J6848" t="s">
        <v>16</v>
      </c>
      <c r="K6848" s="20">
        <v>0</v>
      </c>
      <c r="L6848" s="20">
        <v>1</v>
      </c>
      <c r="M6848" t="str">
        <f>_xlfn.XLOOKUP(Production_Downtime_Cleaned[[#This Row],[machine_id]],Machine_master[machine_id],Machine_master[department])</f>
        <v>Stamping</v>
      </c>
    </row>
    <row r="6849" spans="1:13">
      <c r="A6849" s="19">
        <v>45943</v>
      </c>
      <c r="B6849" t="s">
        <v>20</v>
      </c>
      <c r="C6849" t="s">
        <v>17</v>
      </c>
      <c r="D6849">
        <v>8</v>
      </c>
      <c r="E6849">
        <v>0</v>
      </c>
      <c r="F6849">
        <v>8</v>
      </c>
      <c r="G6849">
        <v>4663</v>
      </c>
      <c r="H6849" t="s">
        <v>15</v>
      </c>
      <c r="I6849">
        <v>0</v>
      </c>
      <c r="J6849" t="s">
        <v>16</v>
      </c>
      <c r="K6849" s="20">
        <v>0</v>
      </c>
      <c r="L6849" s="20">
        <v>1</v>
      </c>
      <c r="M6849" t="str">
        <f>_xlfn.XLOOKUP(Production_Downtime_Cleaned[[#This Row],[machine_id]],Machine_master[machine_id],Machine_master[department])</f>
        <v>Stamping</v>
      </c>
    </row>
    <row r="6850" spans="1:13">
      <c r="A6850" s="19">
        <v>45943</v>
      </c>
      <c r="B6850" t="s">
        <v>20</v>
      </c>
      <c r="C6850" t="s">
        <v>18</v>
      </c>
      <c r="D6850">
        <v>8</v>
      </c>
      <c r="E6850">
        <v>0</v>
      </c>
      <c r="F6850">
        <v>8</v>
      </c>
      <c r="G6850">
        <v>4714</v>
      </c>
      <c r="H6850" t="s">
        <v>15</v>
      </c>
      <c r="I6850">
        <v>0</v>
      </c>
      <c r="J6850" t="s">
        <v>16</v>
      </c>
      <c r="K6850" s="20">
        <v>0</v>
      </c>
      <c r="L6850" s="20">
        <v>1</v>
      </c>
      <c r="M6850" t="str">
        <f>_xlfn.XLOOKUP(Production_Downtime_Cleaned[[#This Row],[machine_id]],Machine_master[machine_id],Machine_master[department])</f>
        <v>Stamping</v>
      </c>
    </row>
    <row r="6851" spans="1:13">
      <c r="A6851" s="19">
        <v>45943</v>
      </c>
      <c r="B6851" t="s">
        <v>21</v>
      </c>
      <c r="C6851" t="s">
        <v>14</v>
      </c>
      <c r="D6851">
        <v>8</v>
      </c>
      <c r="E6851">
        <v>5</v>
      </c>
      <c r="F6851">
        <v>3</v>
      </c>
      <c r="G6851">
        <v>271</v>
      </c>
      <c r="H6851" t="s">
        <v>29</v>
      </c>
      <c r="I6851">
        <v>14600</v>
      </c>
      <c r="J6851" t="s">
        <v>16</v>
      </c>
      <c r="K6851" s="20">
        <v>0.63</v>
      </c>
      <c r="L6851" s="20">
        <v>0.38</v>
      </c>
      <c r="M6851" t="str">
        <f>_xlfn.XLOOKUP(Production_Downtime_Cleaned[[#This Row],[machine_id]],Machine_master[machine_id],Machine_master[department])</f>
        <v>Machining</v>
      </c>
    </row>
    <row r="6852" spans="1:13">
      <c r="A6852" s="19">
        <v>45943</v>
      </c>
      <c r="B6852" t="s">
        <v>21</v>
      </c>
      <c r="C6852" t="s">
        <v>17</v>
      </c>
      <c r="D6852">
        <v>8</v>
      </c>
      <c r="E6852">
        <v>0</v>
      </c>
      <c r="F6852">
        <v>8</v>
      </c>
      <c r="G6852">
        <v>722</v>
      </c>
      <c r="H6852" t="s">
        <v>15</v>
      </c>
      <c r="I6852">
        <v>0</v>
      </c>
      <c r="J6852" t="s">
        <v>16</v>
      </c>
      <c r="K6852" s="20">
        <v>0</v>
      </c>
      <c r="L6852" s="20">
        <v>1</v>
      </c>
      <c r="M6852" t="str">
        <f>_xlfn.XLOOKUP(Production_Downtime_Cleaned[[#This Row],[machine_id]],Machine_master[machine_id],Machine_master[department])</f>
        <v>Machining</v>
      </c>
    </row>
    <row r="6853" spans="1:13">
      <c r="A6853" s="19">
        <v>45943</v>
      </c>
      <c r="B6853" t="s">
        <v>21</v>
      </c>
      <c r="C6853" t="s">
        <v>18</v>
      </c>
      <c r="D6853">
        <v>8</v>
      </c>
      <c r="E6853">
        <v>0</v>
      </c>
      <c r="F6853">
        <v>8</v>
      </c>
      <c r="G6853">
        <v>756</v>
      </c>
      <c r="H6853" t="s">
        <v>15</v>
      </c>
      <c r="I6853">
        <v>0</v>
      </c>
      <c r="J6853" t="s">
        <v>16</v>
      </c>
      <c r="K6853" s="20">
        <v>0</v>
      </c>
      <c r="L6853" s="20">
        <v>1</v>
      </c>
      <c r="M6853" t="str">
        <f>_xlfn.XLOOKUP(Production_Downtime_Cleaned[[#This Row],[machine_id]],Machine_master[machine_id],Machine_master[department])</f>
        <v>Machining</v>
      </c>
    </row>
    <row r="6854" spans="1:13">
      <c r="A6854" s="19">
        <v>45943</v>
      </c>
      <c r="B6854" t="s">
        <v>22</v>
      </c>
      <c r="C6854" t="s">
        <v>14</v>
      </c>
      <c r="D6854">
        <v>8</v>
      </c>
      <c r="E6854">
        <v>4.7</v>
      </c>
      <c r="F6854">
        <v>3.3</v>
      </c>
      <c r="G6854">
        <v>307</v>
      </c>
      <c r="H6854" t="s">
        <v>30</v>
      </c>
      <c r="I6854">
        <v>4300</v>
      </c>
      <c r="J6854" t="s">
        <v>16</v>
      </c>
      <c r="K6854" s="20">
        <v>0.59</v>
      </c>
      <c r="L6854" s="20">
        <v>0.41</v>
      </c>
      <c r="M6854" t="str">
        <f>_xlfn.XLOOKUP(Production_Downtime_Cleaned[[#This Row],[machine_id]],Machine_master[machine_id],Machine_master[department])</f>
        <v>Machining</v>
      </c>
    </row>
    <row r="6855" spans="1:13">
      <c r="A6855" s="19">
        <v>45943</v>
      </c>
      <c r="B6855" t="s">
        <v>22</v>
      </c>
      <c r="C6855" t="s">
        <v>17</v>
      </c>
      <c r="D6855">
        <v>8</v>
      </c>
      <c r="E6855">
        <v>0</v>
      </c>
      <c r="F6855">
        <v>8</v>
      </c>
      <c r="G6855">
        <v>746</v>
      </c>
      <c r="H6855" t="s">
        <v>15</v>
      </c>
      <c r="I6855">
        <v>0</v>
      </c>
      <c r="J6855" t="s">
        <v>16</v>
      </c>
      <c r="K6855" s="20">
        <v>0</v>
      </c>
      <c r="L6855" s="20">
        <v>1</v>
      </c>
      <c r="M6855" t="str">
        <f>_xlfn.XLOOKUP(Production_Downtime_Cleaned[[#This Row],[machine_id]],Machine_master[machine_id],Machine_master[department])</f>
        <v>Machining</v>
      </c>
    </row>
    <row r="6856" spans="1:13">
      <c r="A6856" s="19">
        <v>45943</v>
      </c>
      <c r="B6856" t="s">
        <v>22</v>
      </c>
      <c r="C6856" t="s">
        <v>18</v>
      </c>
      <c r="D6856">
        <v>8</v>
      </c>
      <c r="E6856">
        <v>0</v>
      </c>
      <c r="F6856">
        <v>8</v>
      </c>
      <c r="G6856">
        <v>795</v>
      </c>
      <c r="H6856" t="s">
        <v>15</v>
      </c>
      <c r="I6856">
        <v>0</v>
      </c>
      <c r="J6856" t="s">
        <v>16</v>
      </c>
      <c r="K6856" s="20">
        <v>0</v>
      </c>
      <c r="L6856" s="20">
        <v>1</v>
      </c>
      <c r="M6856" t="str">
        <f>_xlfn.XLOOKUP(Production_Downtime_Cleaned[[#This Row],[machine_id]],Machine_master[machine_id],Machine_master[department])</f>
        <v>Machining</v>
      </c>
    </row>
    <row r="6857" spans="1:13">
      <c r="A6857" s="19">
        <v>45943</v>
      </c>
      <c r="B6857" t="s">
        <v>23</v>
      </c>
      <c r="C6857" t="s">
        <v>14</v>
      </c>
      <c r="D6857">
        <v>8</v>
      </c>
      <c r="E6857">
        <v>0.7</v>
      </c>
      <c r="F6857">
        <v>7.3</v>
      </c>
      <c r="G6857">
        <v>3217</v>
      </c>
      <c r="H6857" t="s">
        <v>31</v>
      </c>
      <c r="I6857">
        <v>3000</v>
      </c>
      <c r="J6857" t="s">
        <v>16</v>
      </c>
      <c r="K6857" s="20">
        <v>0.09</v>
      </c>
      <c r="L6857" s="20">
        <v>0.91</v>
      </c>
      <c r="M6857" t="str">
        <f>_xlfn.XLOOKUP(Production_Downtime_Cleaned[[#This Row],[machine_id]],Machine_master[machine_id],Machine_master[department])</f>
        <v>Assembly</v>
      </c>
    </row>
    <row r="6858" spans="1:13">
      <c r="A6858" s="19">
        <v>45943</v>
      </c>
      <c r="B6858" t="s">
        <v>23</v>
      </c>
      <c r="C6858" t="s">
        <v>17</v>
      </c>
      <c r="D6858">
        <v>8</v>
      </c>
      <c r="E6858">
        <v>0</v>
      </c>
      <c r="F6858">
        <v>8</v>
      </c>
      <c r="G6858">
        <v>3601</v>
      </c>
      <c r="H6858" t="s">
        <v>15</v>
      </c>
      <c r="I6858">
        <v>0</v>
      </c>
      <c r="J6858" t="s">
        <v>16</v>
      </c>
      <c r="K6858" s="20">
        <v>0</v>
      </c>
      <c r="L6858" s="20">
        <v>1</v>
      </c>
      <c r="M6858" t="str">
        <f>_xlfn.XLOOKUP(Production_Downtime_Cleaned[[#This Row],[machine_id]],Machine_master[machine_id],Machine_master[department])</f>
        <v>Assembly</v>
      </c>
    </row>
    <row r="6859" spans="1:13">
      <c r="A6859" s="19">
        <v>45943</v>
      </c>
      <c r="B6859" t="s">
        <v>23</v>
      </c>
      <c r="C6859" t="s">
        <v>18</v>
      </c>
      <c r="D6859">
        <v>8</v>
      </c>
      <c r="E6859">
        <v>5.3</v>
      </c>
      <c r="F6859">
        <v>2.7</v>
      </c>
      <c r="G6859">
        <v>1108</v>
      </c>
      <c r="H6859" t="s">
        <v>30</v>
      </c>
      <c r="I6859">
        <v>13600</v>
      </c>
      <c r="J6859" t="s">
        <v>16</v>
      </c>
      <c r="K6859" s="20">
        <v>0.66</v>
      </c>
      <c r="L6859" s="20">
        <v>0.34</v>
      </c>
      <c r="M6859" t="str">
        <f>_xlfn.XLOOKUP(Production_Downtime_Cleaned[[#This Row],[machine_id]],Machine_master[machine_id],Machine_master[department])</f>
        <v>Assembly</v>
      </c>
    </row>
    <row r="6860" spans="1:13">
      <c r="A6860" s="19">
        <v>45943</v>
      </c>
      <c r="B6860" t="s">
        <v>24</v>
      </c>
      <c r="C6860" t="s">
        <v>14</v>
      </c>
      <c r="D6860">
        <v>8</v>
      </c>
      <c r="E6860">
        <v>0</v>
      </c>
      <c r="F6860">
        <v>8</v>
      </c>
      <c r="G6860">
        <v>3287</v>
      </c>
      <c r="H6860" t="s">
        <v>15</v>
      </c>
      <c r="I6860">
        <v>0</v>
      </c>
      <c r="J6860" t="s">
        <v>16</v>
      </c>
      <c r="K6860" s="20">
        <v>0</v>
      </c>
      <c r="L6860" s="20">
        <v>1</v>
      </c>
      <c r="M6860" t="str">
        <f>_xlfn.XLOOKUP(Production_Downtime_Cleaned[[#This Row],[machine_id]],Machine_master[machine_id],Machine_master[department])</f>
        <v>Assembly</v>
      </c>
    </row>
    <row r="6861" spans="1:13">
      <c r="A6861" s="19">
        <v>45943</v>
      </c>
      <c r="B6861" t="s">
        <v>24</v>
      </c>
      <c r="C6861" t="s">
        <v>17</v>
      </c>
      <c r="D6861">
        <v>8</v>
      </c>
      <c r="E6861">
        <v>0</v>
      </c>
      <c r="F6861">
        <v>8</v>
      </c>
      <c r="G6861">
        <v>3333</v>
      </c>
      <c r="H6861" t="s">
        <v>15</v>
      </c>
      <c r="I6861">
        <v>0</v>
      </c>
      <c r="J6861" t="s">
        <v>16</v>
      </c>
      <c r="K6861" s="20">
        <v>0</v>
      </c>
      <c r="L6861" s="20">
        <v>1</v>
      </c>
      <c r="M6861" t="str">
        <f>_xlfn.XLOOKUP(Production_Downtime_Cleaned[[#This Row],[machine_id]],Machine_master[machine_id],Machine_master[department])</f>
        <v>Assembly</v>
      </c>
    </row>
    <row r="6862" spans="1:13">
      <c r="A6862" s="19">
        <v>45943</v>
      </c>
      <c r="B6862" t="s">
        <v>24</v>
      </c>
      <c r="C6862" t="s">
        <v>18</v>
      </c>
      <c r="D6862">
        <v>8</v>
      </c>
      <c r="E6862">
        <v>0</v>
      </c>
      <c r="F6862">
        <v>8</v>
      </c>
      <c r="G6862">
        <v>3286</v>
      </c>
      <c r="H6862" t="s">
        <v>15</v>
      </c>
      <c r="I6862">
        <v>0</v>
      </c>
      <c r="J6862" t="s">
        <v>16</v>
      </c>
      <c r="K6862" s="20">
        <v>0</v>
      </c>
      <c r="L6862" s="20">
        <v>1</v>
      </c>
      <c r="M6862" t="str">
        <f>_xlfn.XLOOKUP(Production_Downtime_Cleaned[[#This Row],[machine_id]],Machine_master[machine_id],Machine_master[department])</f>
        <v>Assembly</v>
      </c>
    </row>
    <row r="6863" spans="1:13">
      <c r="A6863" s="19">
        <v>45943</v>
      </c>
      <c r="B6863" t="s">
        <v>25</v>
      </c>
      <c r="C6863" t="s">
        <v>14</v>
      </c>
      <c r="D6863">
        <v>8</v>
      </c>
      <c r="E6863">
        <v>0</v>
      </c>
      <c r="F6863">
        <v>8</v>
      </c>
      <c r="G6863">
        <v>3971</v>
      </c>
      <c r="H6863" t="s">
        <v>15</v>
      </c>
      <c r="I6863">
        <v>0</v>
      </c>
      <c r="J6863" t="s">
        <v>16</v>
      </c>
      <c r="K6863" s="20">
        <v>0</v>
      </c>
      <c r="L6863" s="20">
        <v>1</v>
      </c>
      <c r="M6863" t="str">
        <f>_xlfn.XLOOKUP(Production_Downtime_Cleaned[[#This Row],[machine_id]],Machine_master[machine_id],Machine_master[department])</f>
        <v>Cutting</v>
      </c>
    </row>
    <row r="6864" spans="1:13">
      <c r="A6864" s="19">
        <v>45943</v>
      </c>
      <c r="B6864" t="s">
        <v>25</v>
      </c>
      <c r="C6864" t="s">
        <v>17</v>
      </c>
      <c r="D6864">
        <v>8</v>
      </c>
      <c r="E6864">
        <v>2.5</v>
      </c>
      <c r="F6864">
        <v>5.5</v>
      </c>
      <c r="G6864">
        <v>2950</v>
      </c>
      <c r="H6864" t="s">
        <v>28</v>
      </c>
      <c r="I6864">
        <v>11100</v>
      </c>
      <c r="J6864" t="s">
        <v>16</v>
      </c>
      <c r="K6864" s="20">
        <v>0.31</v>
      </c>
      <c r="L6864" s="20">
        <v>0.69</v>
      </c>
      <c r="M6864" t="str">
        <f>_xlfn.XLOOKUP(Production_Downtime_Cleaned[[#This Row],[machine_id]],Machine_master[machine_id],Machine_master[department])</f>
        <v>Cutting</v>
      </c>
    </row>
    <row r="6865" spans="1:13">
      <c r="A6865" s="19">
        <v>45943</v>
      </c>
      <c r="B6865" t="s">
        <v>25</v>
      </c>
      <c r="C6865" t="s">
        <v>18</v>
      </c>
      <c r="D6865">
        <v>8</v>
      </c>
      <c r="E6865">
        <v>0</v>
      </c>
      <c r="F6865">
        <v>8</v>
      </c>
      <c r="G6865">
        <v>3778</v>
      </c>
      <c r="H6865" t="s">
        <v>15</v>
      </c>
      <c r="I6865">
        <v>0</v>
      </c>
      <c r="J6865" t="s">
        <v>16</v>
      </c>
      <c r="K6865" s="20">
        <v>0</v>
      </c>
      <c r="L6865" s="20">
        <v>1</v>
      </c>
      <c r="M6865" t="str">
        <f>_xlfn.XLOOKUP(Production_Downtime_Cleaned[[#This Row],[machine_id]],Machine_master[machine_id],Machine_master[department])</f>
        <v>Cutting</v>
      </c>
    </row>
    <row r="6866" spans="1:13">
      <c r="A6866" s="19">
        <v>45944</v>
      </c>
      <c r="B6866" t="s">
        <v>13</v>
      </c>
      <c r="C6866" t="s">
        <v>14</v>
      </c>
      <c r="D6866">
        <v>8</v>
      </c>
      <c r="E6866">
        <v>4.3</v>
      </c>
      <c r="F6866">
        <v>3.7</v>
      </c>
      <c r="G6866">
        <v>2431</v>
      </c>
      <c r="H6866" t="s">
        <v>28</v>
      </c>
      <c r="I6866">
        <v>9600</v>
      </c>
      <c r="J6866" t="s">
        <v>16</v>
      </c>
      <c r="K6866" s="20">
        <v>0.54</v>
      </c>
      <c r="L6866" s="20">
        <v>0.46</v>
      </c>
      <c r="M6866" t="str">
        <f>_xlfn.XLOOKUP(Production_Downtime_Cleaned[[#This Row],[machine_id]],Machine_master[machine_id],Machine_master[department])</f>
        <v>Stamping</v>
      </c>
    </row>
    <row r="6867" spans="1:13">
      <c r="A6867" s="19">
        <v>45944</v>
      </c>
      <c r="B6867" t="s">
        <v>13</v>
      </c>
      <c r="C6867" t="s">
        <v>17</v>
      </c>
      <c r="D6867">
        <v>8</v>
      </c>
      <c r="E6867">
        <v>0</v>
      </c>
      <c r="F6867">
        <v>8</v>
      </c>
      <c r="G6867">
        <v>4689</v>
      </c>
      <c r="H6867" t="s">
        <v>15</v>
      </c>
      <c r="I6867">
        <v>0</v>
      </c>
      <c r="J6867" t="s">
        <v>16</v>
      </c>
      <c r="K6867" s="20">
        <v>0</v>
      </c>
      <c r="L6867" s="20">
        <v>1</v>
      </c>
      <c r="M6867" t="str">
        <f>_xlfn.XLOOKUP(Production_Downtime_Cleaned[[#This Row],[machine_id]],Machine_master[machine_id],Machine_master[department])</f>
        <v>Stamping</v>
      </c>
    </row>
    <row r="6868" spans="1:13">
      <c r="A6868" s="19">
        <v>45944</v>
      </c>
      <c r="B6868" t="s">
        <v>13</v>
      </c>
      <c r="C6868" t="s">
        <v>18</v>
      </c>
      <c r="D6868">
        <v>8</v>
      </c>
      <c r="E6868">
        <v>4</v>
      </c>
      <c r="F6868">
        <v>4</v>
      </c>
      <c r="G6868">
        <v>2540</v>
      </c>
      <c r="H6868" t="s">
        <v>29</v>
      </c>
      <c r="I6868">
        <v>7300</v>
      </c>
      <c r="J6868" t="s">
        <v>16</v>
      </c>
      <c r="K6868" s="20">
        <v>0.5</v>
      </c>
      <c r="L6868" s="20">
        <v>0.5</v>
      </c>
      <c r="M6868" t="str">
        <f>_xlfn.XLOOKUP(Production_Downtime_Cleaned[[#This Row],[machine_id]],Machine_master[machine_id],Machine_master[department])</f>
        <v>Stamping</v>
      </c>
    </row>
    <row r="6869" spans="1:13">
      <c r="A6869" s="19">
        <v>45944</v>
      </c>
      <c r="B6869" t="s">
        <v>19</v>
      </c>
      <c r="C6869" t="s">
        <v>14</v>
      </c>
      <c r="D6869">
        <v>8</v>
      </c>
      <c r="E6869">
        <v>0</v>
      </c>
      <c r="F6869">
        <v>8</v>
      </c>
      <c r="G6869">
        <v>4283</v>
      </c>
      <c r="H6869" t="s">
        <v>15</v>
      </c>
      <c r="I6869">
        <v>0</v>
      </c>
      <c r="J6869" t="s">
        <v>16</v>
      </c>
      <c r="K6869" s="20">
        <v>0</v>
      </c>
      <c r="L6869" s="20">
        <v>1</v>
      </c>
      <c r="M6869" t="str">
        <f>_xlfn.XLOOKUP(Production_Downtime_Cleaned[[#This Row],[machine_id]],Machine_master[machine_id],Machine_master[department])</f>
        <v>Stamping</v>
      </c>
    </row>
    <row r="6870" spans="1:13">
      <c r="A6870" s="19">
        <v>45944</v>
      </c>
      <c r="B6870" t="s">
        <v>19</v>
      </c>
      <c r="C6870" t="s">
        <v>17</v>
      </c>
      <c r="D6870">
        <v>8</v>
      </c>
      <c r="E6870">
        <v>5.6</v>
      </c>
      <c r="F6870">
        <v>2.4</v>
      </c>
      <c r="G6870">
        <v>1586</v>
      </c>
      <c r="H6870" t="s">
        <v>29</v>
      </c>
      <c r="I6870">
        <v>14900</v>
      </c>
      <c r="J6870" t="s">
        <v>16</v>
      </c>
      <c r="K6870" s="20">
        <v>0.7</v>
      </c>
      <c r="L6870" s="20">
        <v>0.3</v>
      </c>
      <c r="M6870" t="str">
        <f>_xlfn.XLOOKUP(Production_Downtime_Cleaned[[#This Row],[machine_id]],Machine_master[machine_id],Machine_master[department])</f>
        <v>Stamping</v>
      </c>
    </row>
    <row r="6871" spans="1:13">
      <c r="A6871" s="19">
        <v>45944</v>
      </c>
      <c r="B6871" t="s">
        <v>19</v>
      </c>
      <c r="C6871" t="s">
        <v>18</v>
      </c>
      <c r="D6871">
        <v>8</v>
      </c>
      <c r="E6871">
        <v>0</v>
      </c>
      <c r="F6871">
        <v>8</v>
      </c>
      <c r="G6871">
        <v>4900</v>
      </c>
      <c r="H6871" t="s">
        <v>15</v>
      </c>
      <c r="I6871">
        <v>0</v>
      </c>
      <c r="J6871" t="s">
        <v>16</v>
      </c>
      <c r="K6871" s="20">
        <v>0</v>
      </c>
      <c r="L6871" s="20">
        <v>1</v>
      </c>
      <c r="M6871" t="str">
        <f>_xlfn.XLOOKUP(Production_Downtime_Cleaned[[#This Row],[machine_id]],Machine_master[machine_id],Machine_master[department])</f>
        <v>Stamping</v>
      </c>
    </row>
    <row r="6872" spans="1:13">
      <c r="A6872" s="19">
        <v>45944</v>
      </c>
      <c r="B6872" t="s">
        <v>20</v>
      </c>
      <c r="C6872" t="s">
        <v>14</v>
      </c>
      <c r="D6872">
        <v>8</v>
      </c>
      <c r="E6872">
        <v>5.5</v>
      </c>
      <c r="F6872">
        <v>2.5</v>
      </c>
      <c r="G6872">
        <v>1340</v>
      </c>
      <c r="H6872" t="s">
        <v>27</v>
      </c>
      <c r="I6872">
        <v>11400</v>
      </c>
      <c r="J6872" t="s">
        <v>16</v>
      </c>
      <c r="K6872" s="20">
        <v>0.69</v>
      </c>
      <c r="L6872" s="20">
        <v>0.31</v>
      </c>
      <c r="M6872" t="str">
        <f>_xlfn.XLOOKUP(Production_Downtime_Cleaned[[#This Row],[machine_id]],Machine_master[machine_id],Machine_master[department])</f>
        <v>Stamping</v>
      </c>
    </row>
    <row r="6873" spans="1:13">
      <c r="A6873" s="19">
        <v>45944</v>
      </c>
      <c r="B6873" t="s">
        <v>20</v>
      </c>
      <c r="C6873" t="s">
        <v>17</v>
      </c>
      <c r="D6873">
        <v>8</v>
      </c>
      <c r="E6873">
        <v>0</v>
      </c>
      <c r="F6873">
        <v>8</v>
      </c>
      <c r="G6873">
        <v>4231</v>
      </c>
      <c r="H6873" t="s">
        <v>15</v>
      </c>
      <c r="I6873">
        <v>0</v>
      </c>
      <c r="J6873" t="s">
        <v>16</v>
      </c>
      <c r="K6873" s="20">
        <v>0</v>
      </c>
      <c r="L6873" s="20">
        <v>1</v>
      </c>
      <c r="M6873" t="str">
        <f>_xlfn.XLOOKUP(Production_Downtime_Cleaned[[#This Row],[machine_id]],Machine_master[machine_id],Machine_master[department])</f>
        <v>Stamping</v>
      </c>
    </row>
    <row r="6874" spans="1:13">
      <c r="A6874" s="19">
        <v>45944</v>
      </c>
      <c r="B6874" t="s">
        <v>20</v>
      </c>
      <c r="C6874" t="s">
        <v>18</v>
      </c>
      <c r="D6874">
        <v>8</v>
      </c>
      <c r="E6874">
        <v>0</v>
      </c>
      <c r="F6874">
        <v>8</v>
      </c>
      <c r="G6874">
        <v>4904</v>
      </c>
      <c r="H6874" t="s">
        <v>15</v>
      </c>
      <c r="I6874">
        <v>0</v>
      </c>
      <c r="J6874" t="s">
        <v>16</v>
      </c>
      <c r="K6874" s="20">
        <v>0</v>
      </c>
      <c r="L6874" s="20">
        <v>1</v>
      </c>
      <c r="M6874" t="str">
        <f>_xlfn.XLOOKUP(Production_Downtime_Cleaned[[#This Row],[machine_id]],Machine_master[machine_id],Machine_master[department])</f>
        <v>Stamping</v>
      </c>
    </row>
    <row r="6875" spans="1:13">
      <c r="A6875" s="19">
        <v>45944</v>
      </c>
      <c r="B6875" t="s">
        <v>21</v>
      </c>
      <c r="C6875" t="s">
        <v>14</v>
      </c>
      <c r="D6875">
        <v>8</v>
      </c>
      <c r="E6875">
        <v>0</v>
      </c>
      <c r="F6875">
        <v>8</v>
      </c>
      <c r="G6875">
        <v>709</v>
      </c>
      <c r="H6875" t="s">
        <v>15</v>
      </c>
      <c r="I6875">
        <v>0</v>
      </c>
      <c r="J6875" t="s">
        <v>16</v>
      </c>
      <c r="K6875" s="20">
        <v>0</v>
      </c>
      <c r="L6875" s="20">
        <v>1</v>
      </c>
      <c r="M6875" t="str">
        <f>_xlfn.XLOOKUP(Production_Downtime_Cleaned[[#This Row],[machine_id]],Machine_master[machine_id],Machine_master[department])</f>
        <v>Machining</v>
      </c>
    </row>
    <row r="6876" spans="1:13">
      <c r="A6876" s="19">
        <v>45944</v>
      </c>
      <c r="B6876" t="s">
        <v>21</v>
      </c>
      <c r="C6876" t="s">
        <v>17</v>
      </c>
      <c r="D6876">
        <v>8</v>
      </c>
      <c r="E6876">
        <v>0</v>
      </c>
      <c r="F6876">
        <v>8</v>
      </c>
      <c r="G6876">
        <v>682</v>
      </c>
      <c r="H6876" t="s">
        <v>15</v>
      </c>
      <c r="I6876">
        <v>0</v>
      </c>
      <c r="J6876" t="s">
        <v>16</v>
      </c>
      <c r="K6876" s="20">
        <v>0</v>
      </c>
      <c r="L6876" s="20">
        <v>1</v>
      </c>
      <c r="M6876" t="str">
        <f>_xlfn.XLOOKUP(Production_Downtime_Cleaned[[#This Row],[machine_id]],Machine_master[machine_id],Machine_master[department])</f>
        <v>Machining</v>
      </c>
    </row>
    <row r="6877" spans="1:13">
      <c r="A6877" s="19">
        <v>45944</v>
      </c>
      <c r="B6877" t="s">
        <v>21</v>
      </c>
      <c r="C6877" t="s">
        <v>18</v>
      </c>
      <c r="D6877">
        <v>8</v>
      </c>
      <c r="E6877">
        <v>0</v>
      </c>
      <c r="F6877">
        <v>8</v>
      </c>
      <c r="G6877">
        <v>603</v>
      </c>
      <c r="H6877" t="s">
        <v>15</v>
      </c>
      <c r="I6877">
        <v>0</v>
      </c>
      <c r="J6877" t="s">
        <v>16</v>
      </c>
      <c r="K6877" s="20">
        <v>0</v>
      </c>
      <c r="L6877" s="20">
        <v>1</v>
      </c>
      <c r="M6877" t="str">
        <f>_xlfn.XLOOKUP(Production_Downtime_Cleaned[[#This Row],[machine_id]],Machine_master[machine_id],Machine_master[department])</f>
        <v>Machining</v>
      </c>
    </row>
    <row r="6878" spans="1:13">
      <c r="A6878" s="19">
        <v>45944</v>
      </c>
      <c r="B6878" t="s">
        <v>22</v>
      </c>
      <c r="C6878" t="s">
        <v>14</v>
      </c>
      <c r="D6878">
        <v>8</v>
      </c>
      <c r="E6878">
        <v>0</v>
      </c>
      <c r="F6878">
        <v>8</v>
      </c>
      <c r="G6878">
        <v>720</v>
      </c>
      <c r="H6878" t="s">
        <v>15</v>
      </c>
      <c r="I6878">
        <v>0</v>
      </c>
      <c r="J6878" t="s">
        <v>16</v>
      </c>
      <c r="K6878" s="20">
        <v>0</v>
      </c>
      <c r="L6878" s="20">
        <v>1</v>
      </c>
      <c r="M6878" t="str">
        <f>_xlfn.XLOOKUP(Production_Downtime_Cleaned[[#This Row],[machine_id]],Machine_master[machine_id],Machine_master[department])</f>
        <v>Machining</v>
      </c>
    </row>
    <row r="6879" spans="1:13">
      <c r="A6879" s="19">
        <v>45944</v>
      </c>
      <c r="B6879" t="s">
        <v>22</v>
      </c>
      <c r="C6879" t="s">
        <v>17</v>
      </c>
      <c r="D6879">
        <v>8</v>
      </c>
      <c r="E6879">
        <v>0</v>
      </c>
      <c r="F6879">
        <v>8</v>
      </c>
      <c r="G6879">
        <v>690</v>
      </c>
      <c r="H6879" t="s">
        <v>15</v>
      </c>
      <c r="I6879">
        <v>0</v>
      </c>
      <c r="J6879" t="s">
        <v>16</v>
      </c>
      <c r="K6879" s="20">
        <v>0</v>
      </c>
      <c r="L6879" s="20">
        <v>1</v>
      </c>
      <c r="M6879" t="str">
        <f>_xlfn.XLOOKUP(Production_Downtime_Cleaned[[#This Row],[machine_id]],Machine_master[machine_id],Machine_master[department])</f>
        <v>Machining</v>
      </c>
    </row>
    <row r="6880" spans="1:13">
      <c r="A6880" s="19">
        <v>45944</v>
      </c>
      <c r="B6880" t="s">
        <v>22</v>
      </c>
      <c r="C6880" t="s">
        <v>18</v>
      </c>
      <c r="D6880">
        <v>8</v>
      </c>
      <c r="E6880">
        <v>0</v>
      </c>
      <c r="F6880">
        <v>8</v>
      </c>
      <c r="G6880">
        <v>648</v>
      </c>
      <c r="H6880" t="s">
        <v>15</v>
      </c>
      <c r="I6880">
        <v>0</v>
      </c>
      <c r="J6880" t="s">
        <v>16</v>
      </c>
      <c r="K6880" s="20">
        <v>0</v>
      </c>
      <c r="L6880" s="20">
        <v>1</v>
      </c>
      <c r="M6880" t="str">
        <f>_xlfn.XLOOKUP(Production_Downtime_Cleaned[[#This Row],[machine_id]],Machine_master[machine_id],Machine_master[department])</f>
        <v>Machining</v>
      </c>
    </row>
    <row r="6881" spans="1:13">
      <c r="A6881" s="19">
        <v>45944</v>
      </c>
      <c r="B6881" t="s">
        <v>23</v>
      </c>
      <c r="C6881" t="s">
        <v>14</v>
      </c>
      <c r="D6881">
        <v>8</v>
      </c>
      <c r="E6881">
        <v>1.7</v>
      </c>
      <c r="F6881">
        <v>6.3</v>
      </c>
      <c r="G6881">
        <v>2551</v>
      </c>
      <c r="H6881" t="s">
        <v>29</v>
      </c>
      <c r="I6881">
        <v>10800</v>
      </c>
      <c r="J6881" t="s">
        <v>16</v>
      </c>
      <c r="K6881" s="20">
        <v>0.21</v>
      </c>
      <c r="L6881" s="20">
        <v>0.79</v>
      </c>
      <c r="M6881" t="str">
        <f>_xlfn.XLOOKUP(Production_Downtime_Cleaned[[#This Row],[machine_id]],Machine_master[machine_id],Machine_master[department])</f>
        <v>Assembly</v>
      </c>
    </row>
    <row r="6882" spans="1:13">
      <c r="A6882" s="19">
        <v>45944</v>
      </c>
      <c r="B6882" t="s">
        <v>23</v>
      </c>
      <c r="C6882" t="s">
        <v>17</v>
      </c>
      <c r="D6882">
        <v>8</v>
      </c>
      <c r="E6882">
        <v>4</v>
      </c>
      <c r="F6882">
        <v>4</v>
      </c>
      <c r="G6882">
        <v>1368</v>
      </c>
      <c r="H6882" t="s">
        <v>26</v>
      </c>
      <c r="I6882">
        <v>1900</v>
      </c>
      <c r="J6882" t="s">
        <v>16</v>
      </c>
      <c r="K6882" s="20">
        <v>0.5</v>
      </c>
      <c r="L6882" s="20">
        <v>0.5</v>
      </c>
      <c r="M6882" t="str">
        <f>_xlfn.XLOOKUP(Production_Downtime_Cleaned[[#This Row],[machine_id]],Machine_master[machine_id],Machine_master[department])</f>
        <v>Assembly</v>
      </c>
    </row>
    <row r="6883" spans="1:13">
      <c r="A6883" s="19">
        <v>45944</v>
      </c>
      <c r="B6883" t="s">
        <v>23</v>
      </c>
      <c r="C6883" t="s">
        <v>18</v>
      </c>
      <c r="D6883">
        <v>8</v>
      </c>
      <c r="E6883">
        <v>0</v>
      </c>
      <c r="F6883">
        <v>8</v>
      </c>
      <c r="G6883">
        <v>3269</v>
      </c>
      <c r="H6883" t="s">
        <v>15</v>
      </c>
      <c r="I6883">
        <v>0</v>
      </c>
      <c r="J6883" t="s">
        <v>16</v>
      </c>
      <c r="K6883" s="20">
        <v>0</v>
      </c>
      <c r="L6883" s="20">
        <v>1</v>
      </c>
      <c r="M6883" t="str">
        <f>_xlfn.XLOOKUP(Production_Downtime_Cleaned[[#This Row],[machine_id]],Machine_master[machine_id],Machine_master[department])</f>
        <v>Assembly</v>
      </c>
    </row>
    <row r="6884" spans="1:13">
      <c r="A6884" s="19">
        <v>45944</v>
      </c>
      <c r="B6884" t="s">
        <v>24</v>
      </c>
      <c r="C6884" t="s">
        <v>14</v>
      </c>
      <c r="D6884">
        <v>8</v>
      </c>
      <c r="E6884">
        <v>0</v>
      </c>
      <c r="F6884">
        <v>8</v>
      </c>
      <c r="G6884">
        <v>3288</v>
      </c>
      <c r="H6884" t="s">
        <v>15</v>
      </c>
      <c r="I6884">
        <v>0</v>
      </c>
      <c r="J6884" t="s">
        <v>16</v>
      </c>
      <c r="K6884" s="20">
        <v>0</v>
      </c>
      <c r="L6884" s="20">
        <v>1</v>
      </c>
      <c r="M6884" t="str">
        <f>_xlfn.XLOOKUP(Production_Downtime_Cleaned[[#This Row],[machine_id]],Machine_master[machine_id],Machine_master[department])</f>
        <v>Assembly</v>
      </c>
    </row>
    <row r="6885" spans="1:13">
      <c r="A6885" s="19">
        <v>45944</v>
      </c>
      <c r="B6885" t="s">
        <v>24</v>
      </c>
      <c r="C6885" t="s">
        <v>17</v>
      </c>
      <c r="D6885">
        <v>8</v>
      </c>
      <c r="E6885">
        <v>0</v>
      </c>
      <c r="F6885">
        <v>8</v>
      </c>
      <c r="G6885">
        <v>3234</v>
      </c>
      <c r="H6885" t="s">
        <v>15</v>
      </c>
      <c r="I6885">
        <v>0</v>
      </c>
      <c r="J6885" t="s">
        <v>16</v>
      </c>
      <c r="K6885" s="20">
        <v>0</v>
      </c>
      <c r="L6885" s="20">
        <v>1</v>
      </c>
      <c r="M6885" t="str">
        <f>_xlfn.XLOOKUP(Production_Downtime_Cleaned[[#This Row],[machine_id]],Machine_master[machine_id],Machine_master[department])</f>
        <v>Assembly</v>
      </c>
    </row>
    <row r="6886" spans="1:13">
      <c r="A6886" s="19">
        <v>45944</v>
      </c>
      <c r="B6886" t="s">
        <v>24</v>
      </c>
      <c r="C6886" t="s">
        <v>18</v>
      </c>
      <c r="D6886">
        <v>8</v>
      </c>
      <c r="E6886">
        <v>0</v>
      </c>
      <c r="F6886">
        <v>8</v>
      </c>
      <c r="G6886">
        <v>2865</v>
      </c>
      <c r="H6886" t="s">
        <v>15</v>
      </c>
      <c r="I6886">
        <v>0</v>
      </c>
      <c r="J6886" t="s">
        <v>16</v>
      </c>
      <c r="K6886" s="20">
        <v>0</v>
      </c>
      <c r="L6886" s="20">
        <v>1</v>
      </c>
      <c r="M6886" t="str">
        <f>_xlfn.XLOOKUP(Production_Downtime_Cleaned[[#This Row],[machine_id]],Machine_master[machine_id],Machine_master[department])</f>
        <v>Assembly</v>
      </c>
    </row>
    <row r="6887" spans="1:13">
      <c r="A6887" s="19">
        <v>45944</v>
      </c>
      <c r="B6887" t="s">
        <v>25</v>
      </c>
      <c r="C6887" t="s">
        <v>14</v>
      </c>
      <c r="D6887">
        <v>8</v>
      </c>
      <c r="E6887">
        <v>3.4</v>
      </c>
      <c r="F6887">
        <v>4.5999999999999996</v>
      </c>
      <c r="G6887">
        <v>1999</v>
      </c>
      <c r="H6887" t="s">
        <v>28</v>
      </c>
      <c r="I6887">
        <v>2200</v>
      </c>
      <c r="J6887" t="s">
        <v>16</v>
      </c>
      <c r="K6887" s="20">
        <v>0.43</v>
      </c>
      <c r="L6887" s="20">
        <v>0.57999999999999996</v>
      </c>
      <c r="M6887" t="str">
        <f>_xlfn.XLOOKUP(Production_Downtime_Cleaned[[#This Row],[machine_id]],Machine_master[machine_id],Machine_master[department])</f>
        <v>Cutting</v>
      </c>
    </row>
    <row r="6888" spans="1:13">
      <c r="A6888" s="19">
        <v>45944</v>
      </c>
      <c r="B6888" t="s">
        <v>25</v>
      </c>
      <c r="C6888" t="s">
        <v>17</v>
      </c>
      <c r="D6888">
        <v>8</v>
      </c>
      <c r="E6888">
        <v>0</v>
      </c>
      <c r="F6888">
        <v>8</v>
      </c>
      <c r="G6888">
        <v>4008</v>
      </c>
      <c r="H6888" t="s">
        <v>15</v>
      </c>
      <c r="I6888">
        <v>0</v>
      </c>
      <c r="J6888" t="s">
        <v>16</v>
      </c>
      <c r="K6888" s="20">
        <v>0</v>
      </c>
      <c r="L6888" s="20">
        <v>1</v>
      </c>
      <c r="M6888" t="str">
        <f>_xlfn.XLOOKUP(Production_Downtime_Cleaned[[#This Row],[machine_id]],Machine_master[machine_id],Machine_master[department])</f>
        <v>Cutting</v>
      </c>
    </row>
    <row r="6889" spans="1:13">
      <c r="A6889" s="19">
        <v>45944</v>
      </c>
      <c r="B6889" t="s">
        <v>25</v>
      </c>
      <c r="C6889" t="s">
        <v>18</v>
      </c>
      <c r="D6889">
        <v>8</v>
      </c>
      <c r="E6889">
        <v>0</v>
      </c>
      <c r="F6889">
        <v>8</v>
      </c>
      <c r="G6889">
        <v>4245</v>
      </c>
      <c r="H6889" t="s">
        <v>15</v>
      </c>
      <c r="I6889">
        <v>0</v>
      </c>
      <c r="J6889" t="s">
        <v>16</v>
      </c>
      <c r="K6889" s="20">
        <v>0</v>
      </c>
      <c r="L6889" s="20">
        <v>1</v>
      </c>
      <c r="M6889" t="str">
        <f>_xlfn.XLOOKUP(Production_Downtime_Cleaned[[#This Row],[machine_id]],Machine_master[machine_id],Machine_master[department])</f>
        <v>Cutting</v>
      </c>
    </row>
    <row r="6890" spans="1:13">
      <c r="A6890" s="19">
        <v>45945</v>
      </c>
      <c r="B6890" t="s">
        <v>13</v>
      </c>
      <c r="C6890" t="s">
        <v>14</v>
      </c>
      <c r="D6890">
        <v>8</v>
      </c>
      <c r="E6890">
        <v>0</v>
      </c>
      <c r="F6890">
        <v>8</v>
      </c>
      <c r="G6890">
        <v>4750</v>
      </c>
      <c r="H6890" t="s">
        <v>15</v>
      </c>
      <c r="I6890">
        <v>0</v>
      </c>
      <c r="J6890" t="s">
        <v>16</v>
      </c>
      <c r="K6890" s="20">
        <v>0</v>
      </c>
      <c r="L6890" s="20">
        <v>1</v>
      </c>
      <c r="M6890" t="str">
        <f>_xlfn.XLOOKUP(Production_Downtime_Cleaned[[#This Row],[machine_id]],Machine_master[machine_id],Machine_master[department])</f>
        <v>Stamping</v>
      </c>
    </row>
    <row r="6891" spans="1:13">
      <c r="A6891" s="19">
        <v>45945</v>
      </c>
      <c r="B6891" t="s">
        <v>13</v>
      </c>
      <c r="C6891" t="s">
        <v>17</v>
      </c>
      <c r="D6891">
        <v>8</v>
      </c>
      <c r="E6891">
        <v>0</v>
      </c>
      <c r="F6891">
        <v>8</v>
      </c>
      <c r="G6891">
        <v>4739</v>
      </c>
      <c r="H6891" t="s">
        <v>15</v>
      </c>
      <c r="I6891">
        <v>0</v>
      </c>
      <c r="J6891" t="s">
        <v>16</v>
      </c>
      <c r="K6891" s="20">
        <v>0</v>
      </c>
      <c r="L6891" s="20">
        <v>1</v>
      </c>
      <c r="M6891" t="str">
        <f>_xlfn.XLOOKUP(Production_Downtime_Cleaned[[#This Row],[machine_id]],Machine_master[machine_id],Machine_master[department])</f>
        <v>Stamping</v>
      </c>
    </row>
    <row r="6892" spans="1:13">
      <c r="A6892" s="19">
        <v>45945</v>
      </c>
      <c r="B6892" t="s">
        <v>13</v>
      </c>
      <c r="C6892" t="s">
        <v>18</v>
      </c>
      <c r="D6892">
        <v>8</v>
      </c>
      <c r="E6892">
        <v>3.9</v>
      </c>
      <c r="F6892">
        <v>4.0999999999999996</v>
      </c>
      <c r="G6892">
        <v>2448</v>
      </c>
      <c r="H6892" t="s">
        <v>26</v>
      </c>
      <c r="I6892">
        <v>6900</v>
      </c>
      <c r="J6892" t="s">
        <v>16</v>
      </c>
      <c r="K6892" s="20">
        <v>0.49</v>
      </c>
      <c r="L6892" s="20">
        <v>0.51</v>
      </c>
      <c r="M6892" t="str">
        <f>_xlfn.XLOOKUP(Production_Downtime_Cleaned[[#This Row],[machine_id]],Machine_master[machine_id],Machine_master[department])</f>
        <v>Stamping</v>
      </c>
    </row>
    <row r="6893" spans="1:13">
      <c r="A6893" s="19">
        <v>45945</v>
      </c>
      <c r="B6893" t="s">
        <v>19</v>
      </c>
      <c r="C6893" t="s">
        <v>14</v>
      </c>
      <c r="D6893">
        <v>8</v>
      </c>
      <c r="E6893">
        <v>0</v>
      </c>
      <c r="F6893">
        <v>8</v>
      </c>
      <c r="G6893">
        <v>4948</v>
      </c>
      <c r="H6893" t="s">
        <v>15</v>
      </c>
      <c r="I6893">
        <v>0</v>
      </c>
      <c r="J6893" t="s">
        <v>16</v>
      </c>
      <c r="K6893" s="20">
        <v>0</v>
      </c>
      <c r="L6893" s="20">
        <v>1</v>
      </c>
      <c r="M6893" t="str">
        <f>_xlfn.XLOOKUP(Production_Downtime_Cleaned[[#This Row],[machine_id]],Machine_master[machine_id],Machine_master[department])</f>
        <v>Stamping</v>
      </c>
    </row>
    <row r="6894" spans="1:13">
      <c r="A6894" s="19">
        <v>45945</v>
      </c>
      <c r="B6894" t="s">
        <v>19</v>
      </c>
      <c r="C6894" t="s">
        <v>17</v>
      </c>
      <c r="D6894">
        <v>8</v>
      </c>
      <c r="E6894">
        <v>0</v>
      </c>
      <c r="F6894">
        <v>8</v>
      </c>
      <c r="G6894">
        <v>5578</v>
      </c>
      <c r="H6894" t="s">
        <v>15</v>
      </c>
      <c r="I6894">
        <v>0</v>
      </c>
      <c r="J6894" t="s">
        <v>16</v>
      </c>
      <c r="K6894" s="20">
        <v>0</v>
      </c>
      <c r="L6894" s="20">
        <v>1</v>
      </c>
      <c r="M6894" t="str">
        <f>_xlfn.XLOOKUP(Production_Downtime_Cleaned[[#This Row],[machine_id]],Machine_master[machine_id],Machine_master[department])</f>
        <v>Stamping</v>
      </c>
    </row>
    <row r="6895" spans="1:13">
      <c r="A6895" s="19">
        <v>45945</v>
      </c>
      <c r="B6895" t="s">
        <v>19</v>
      </c>
      <c r="C6895" t="s">
        <v>18</v>
      </c>
      <c r="D6895">
        <v>8</v>
      </c>
      <c r="E6895">
        <v>0</v>
      </c>
      <c r="F6895">
        <v>8</v>
      </c>
      <c r="G6895">
        <v>4571</v>
      </c>
      <c r="H6895" t="s">
        <v>15</v>
      </c>
      <c r="I6895">
        <v>0</v>
      </c>
      <c r="J6895" t="s">
        <v>16</v>
      </c>
      <c r="K6895" s="20">
        <v>0</v>
      </c>
      <c r="L6895" s="20">
        <v>1</v>
      </c>
      <c r="M6895" t="str">
        <f>_xlfn.XLOOKUP(Production_Downtime_Cleaned[[#This Row],[machine_id]],Machine_master[machine_id],Machine_master[department])</f>
        <v>Stamping</v>
      </c>
    </row>
    <row r="6896" spans="1:13">
      <c r="A6896" s="19">
        <v>45945</v>
      </c>
      <c r="B6896" t="s">
        <v>20</v>
      </c>
      <c r="C6896" t="s">
        <v>14</v>
      </c>
      <c r="D6896">
        <v>8</v>
      </c>
      <c r="E6896">
        <v>0</v>
      </c>
      <c r="F6896">
        <v>8</v>
      </c>
      <c r="G6896">
        <v>4565</v>
      </c>
      <c r="H6896" t="s">
        <v>15</v>
      </c>
      <c r="I6896">
        <v>0</v>
      </c>
      <c r="J6896" t="s">
        <v>16</v>
      </c>
      <c r="K6896" s="20">
        <v>0</v>
      </c>
      <c r="L6896" s="20">
        <v>1</v>
      </c>
      <c r="M6896" t="str">
        <f>_xlfn.XLOOKUP(Production_Downtime_Cleaned[[#This Row],[machine_id]],Machine_master[machine_id],Machine_master[department])</f>
        <v>Stamping</v>
      </c>
    </row>
    <row r="6897" spans="1:13">
      <c r="A6897" s="19">
        <v>45945</v>
      </c>
      <c r="B6897" t="s">
        <v>20</v>
      </c>
      <c r="C6897" t="s">
        <v>17</v>
      </c>
      <c r="D6897">
        <v>8</v>
      </c>
      <c r="E6897">
        <v>5.2</v>
      </c>
      <c r="F6897">
        <v>2.8</v>
      </c>
      <c r="G6897">
        <v>1559</v>
      </c>
      <c r="H6897" t="s">
        <v>28</v>
      </c>
      <c r="I6897">
        <v>9900</v>
      </c>
      <c r="J6897" t="s">
        <v>16</v>
      </c>
      <c r="K6897" s="20">
        <v>0.65</v>
      </c>
      <c r="L6897" s="20">
        <v>0.35</v>
      </c>
      <c r="M6897" t="str">
        <f>_xlfn.XLOOKUP(Production_Downtime_Cleaned[[#This Row],[machine_id]],Machine_master[machine_id],Machine_master[department])</f>
        <v>Stamping</v>
      </c>
    </row>
    <row r="6898" spans="1:13">
      <c r="A6898" s="19">
        <v>45945</v>
      </c>
      <c r="B6898" t="s">
        <v>20</v>
      </c>
      <c r="C6898" t="s">
        <v>18</v>
      </c>
      <c r="D6898">
        <v>8</v>
      </c>
      <c r="E6898">
        <v>2.2999999999999998</v>
      </c>
      <c r="F6898">
        <v>5.7</v>
      </c>
      <c r="G6898">
        <v>3258</v>
      </c>
      <c r="H6898" t="s">
        <v>30</v>
      </c>
      <c r="I6898">
        <v>7100</v>
      </c>
      <c r="J6898" t="s">
        <v>16</v>
      </c>
      <c r="K6898" s="20">
        <v>0.28999999999999998</v>
      </c>
      <c r="L6898" s="20">
        <v>0.71</v>
      </c>
      <c r="M6898" t="str">
        <f>_xlfn.XLOOKUP(Production_Downtime_Cleaned[[#This Row],[machine_id]],Machine_master[machine_id],Machine_master[department])</f>
        <v>Stamping</v>
      </c>
    </row>
    <row r="6899" spans="1:13">
      <c r="A6899" s="19">
        <v>45945</v>
      </c>
      <c r="B6899" t="s">
        <v>21</v>
      </c>
      <c r="C6899" t="s">
        <v>14</v>
      </c>
      <c r="D6899">
        <v>8</v>
      </c>
      <c r="E6899">
        <v>0</v>
      </c>
      <c r="F6899">
        <v>8</v>
      </c>
      <c r="G6899">
        <v>717</v>
      </c>
      <c r="H6899" t="s">
        <v>15</v>
      </c>
      <c r="I6899">
        <v>0</v>
      </c>
      <c r="J6899" t="s">
        <v>16</v>
      </c>
      <c r="K6899" s="20">
        <v>0</v>
      </c>
      <c r="L6899" s="20">
        <v>1</v>
      </c>
      <c r="M6899" t="str">
        <f>_xlfn.XLOOKUP(Production_Downtime_Cleaned[[#This Row],[machine_id]],Machine_master[machine_id],Machine_master[department])</f>
        <v>Machining</v>
      </c>
    </row>
    <row r="6900" spans="1:13">
      <c r="A6900" s="19">
        <v>45945</v>
      </c>
      <c r="B6900" t="s">
        <v>21</v>
      </c>
      <c r="C6900" t="s">
        <v>17</v>
      </c>
      <c r="D6900">
        <v>8</v>
      </c>
      <c r="E6900">
        <v>0</v>
      </c>
      <c r="F6900">
        <v>8</v>
      </c>
      <c r="G6900">
        <v>627</v>
      </c>
      <c r="H6900" t="s">
        <v>15</v>
      </c>
      <c r="I6900">
        <v>0</v>
      </c>
      <c r="J6900" t="s">
        <v>16</v>
      </c>
      <c r="K6900" s="20">
        <v>0</v>
      </c>
      <c r="L6900" s="20">
        <v>1</v>
      </c>
      <c r="M6900" t="str">
        <f>_xlfn.XLOOKUP(Production_Downtime_Cleaned[[#This Row],[machine_id]],Machine_master[machine_id],Machine_master[department])</f>
        <v>Machining</v>
      </c>
    </row>
    <row r="6901" spans="1:13">
      <c r="A6901" s="19">
        <v>45945</v>
      </c>
      <c r="B6901" t="s">
        <v>21</v>
      </c>
      <c r="C6901" t="s">
        <v>18</v>
      </c>
      <c r="D6901">
        <v>8</v>
      </c>
      <c r="E6901">
        <v>0</v>
      </c>
      <c r="F6901">
        <v>8</v>
      </c>
      <c r="G6901">
        <v>633</v>
      </c>
      <c r="H6901" t="s">
        <v>15</v>
      </c>
      <c r="I6901">
        <v>0</v>
      </c>
      <c r="J6901" t="s">
        <v>16</v>
      </c>
      <c r="K6901" s="20">
        <v>0</v>
      </c>
      <c r="L6901" s="20">
        <v>1</v>
      </c>
      <c r="M6901" t="str">
        <f>_xlfn.XLOOKUP(Production_Downtime_Cleaned[[#This Row],[machine_id]],Machine_master[machine_id],Machine_master[department])</f>
        <v>Machining</v>
      </c>
    </row>
    <row r="6902" spans="1:13">
      <c r="A6902" s="19">
        <v>45945</v>
      </c>
      <c r="B6902" t="s">
        <v>22</v>
      </c>
      <c r="C6902" t="s">
        <v>14</v>
      </c>
      <c r="D6902">
        <v>8</v>
      </c>
      <c r="E6902">
        <v>0</v>
      </c>
      <c r="F6902">
        <v>8</v>
      </c>
      <c r="G6902">
        <v>703</v>
      </c>
      <c r="H6902" t="s">
        <v>15</v>
      </c>
      <c r="I6902">
        <v>0</v>
      </c>
      <c r="J6902" t="s">
        <v>16</v>
      </c>
      <c r="K6902" s="20">
        <v>0</v>
      </c>
      <c r="L6902" s="20">
        <v>1</v>
      </c>
      <c r="M6902" t="str">
        <f>_xlfn.XLOOKUP(Production_Downtime_Cleaned[[#This Row],[machine_id]],Machine_master[machine_id],Machine_master[department])</f>
        <v>Machining</v>
      </c>
    </row>
    <row r="6903" spans="1:13">
      <c r="A6903" s="19">
        <v>45945</v>
      </c>
      <c r="B6903" t="s">
        <v>22</v>
      </c>
      <c r="C6903" t="s">
        <v>17</v>
      </c>
      <c r="D6903">
        <v>8</v>
      </c>
      <c r="E6903">
        <v>0</v>
      </c>
      <c r="F6903">
        <v>8</v>
      </c>
      <c r="G6903">
        <v>757</v>
      </c>
      <c r="H6903" t="s">
        <v>15</v>
      </c>
      <c r="I6903">
        <v>0</v>
      </c>
      <c r="J6903" t="s">
        <v>16</v>
      </c>
      <c r="K6903" s="20">
        <v>0</v>
      </c>
      <c r="L6903" s="20">
        <v>1</v>
      </c>
      <c r="M6903" t="str">
        <f>_xlfn.XLOOKUP(Production_Downtime_Cleaned[[#This Row],[machine_id]],Machine_master[machine_id],Machine_master[department])</f>
        <v>Machining</v>
      </c>
    </row>
    <row r="6904" spans="1:13">
      <c r="A6904" s="19">
        <v>45945</v>
      </c>
      <c r="B6904" t="s">
        <v>22</v>
      </c>
      <c r="C6904" t="s">
        <v>18</v>
      </c>
      <c r="D6904">
        <v>8</v>
      </c>
      <c r="E6904">
        <v>0</v>
      </c>
      <c r="F6904">
        <v>8</v>
      </c>
      <c r="G6904">
        <v>722</v>
      </c>
      <c r="H6904" t="s">
        <v>15</v>
      </c>
      <c r="I6904">
        <v>0</v>
      </c>
      <c r="J6904" t="s">
        <v>16</v>
      </c>
      <c r="K6904" s="20">
        <v>0</v>
      </c>
      <c r="L6904" s="20">
        <v>1</v>
      </c>
      <c r="M6904" t="str">
        <f>_xlfn.XLOOKUP(Production_Downtime_Cleaned[[#This Row],[machine_id]],Machine_master[machine_id],Machine_master[department])</f>
        <v>Machining</v>
      </c>
    </row>
    <row r="6905" spans="1:13">
      <c r="A6905" s="19">
        <v>45945</v>
      </c>
      <c r="B6905" t="s">
        <v>23</v>
      </c>
      <c r="C6905" t="s">
        <v>14</v>
      </c>
      <c r="D6905">
        <v>8</v>
      </c>
      <c r="E6905">
        <v>0</v>
      </c>
      <c r="F6905">
        <v>8</v>
      </c>
      <c r="G6905">
        <v>3092</v>
      </c>
      <c r="H6905" t="s">
        <v>15</v>
      </c>
      <c r="I6905">
        <v>0</v>
      </c>
      <c r="J6905" t="s">
        <v>16</v>
      </c>
      <c r="K6905" s="20">
        <v>0</v>
      </c>
      <c r="L6905" s="20">
        <v>1</v>
      </c>
      <c r="M6905" t="str">
        <f>_xlfn.XLOOKUP(Production_Downtime_Cleaned[[#This Row],[machine_id]],Machine_master[machine_id],Machine_master[department])</f>
        <v>Assembly</v>
      </c>
    </row>
    <row r="6906" spans="1:13">
      <c r="A6906" s="19">
        <v>45945</v>
      </c>
      <c r="B6906" t="s">
        <v>23</v>
      </c>
      <c r="C6906" t="s">
        <v>17</v>
      </c>
      <c r="D6906">
        <v>8</v>
      </c>
      <c r="E6906">
        <v>6.9</v>
      </c>
      <c r="F6906">
        <v>1.1000000000000001</v>
      </c>
      <c r="G6906">
        <v>446</v>
      </c>
      <c r="H6906" t="s">
        <v>26</v>
      </c>
      <c r="I6906">
        <v>7100</v>
      </c>
      <c r="J6906" t="s">
        <v>16</v>
      </c>
      <c r="K6906" s="20">
        <v>0.86</v>
      </c>
      <c r="L6906" s="20">
        <v>0.14000000000000001</v>
      </c>
      <c r="M6906" t="str">
        <f>_xlfn.XLOOKUP(Production_Downtime_Cleaned[[#This Row],[machine_id]],Machine_master[machine_id],Machine_master[department])</f>
        <v>Assembly</v>
      </c>
    </row>
    <row r="6907" spans="1:13">
      <c r="A6907" s="19">
        <v>45945</v>
      </c>
      <c r="B6907" t="s">
        <v>23</v>
      </c>
      <c r="C6907" t="s">
        <v>18</v>
      </c>
      <c r="D6907">
        <v>8</v>
      </c>
      <c r="E6907">
        <v>0</v>
      </c>
      <c r="F6907">
        <v>8</v>
      </c>
      <c r="G6907">
        <v>3554</v>
      </c>
      <c r="H6907" t="s">
        <v>15</v>
      </c>
      <c r="I6907">
        <v>0</v>
      </c>
      <c r="J6907" t="s">
        <v>16</v>
      </c>
      <c r="K6907" s="20">
        <v>0</v>
      </c>
      <c r="L6907" s="20">
        <v>1</v>
      </c>
      <c r="M6907" t="str">
        <f>_xlfn.XLOOKUP(Production_Downtime_Cleaned[[#This Row],[machine_id]],Machine_master[machine_id],Machine_master[department])</f>
        <v>Assembly</v>
      </c>
    </row>
    <row r="6908" spans="1:13">
      <c r="A6908" s="19">
        <v>45945</v>
      </c>
      <c r="B6908" t="s">
        <v>24</v>
      </c>
      <c r="C6908" t="s">
        <v>14</v>
      </c>
      <c r="D6908">
        <v>8</v>
      </c>
      <c r="E6908">
        <v>6.4</v>
      </c>
      <c r="F6908">
        <v>1.6</v>
      </c>
      <c r="G6908">
        <v>709</v>
      </c>
      <c r="H6908" t="s">
        <v>29</v>
      </c>
      <c r="I6908">
        <v>4000</v>
      </c>
      <c r="J6908" t="s">
        <v>16</v>
      </c>
      <c r="K6908" s="20">
        <v>0.8</v>
      </c>
      <c r="L6908" s="20">
        <v>0.2</v>
      </c>
      <c r="M6908" t="str">
        <f>_xlfn.XLOOKUP(Production_Downtime_Cleaned[[#This Row],[machine_id]],Machine_master[machine_id],Machine_master[department])</f>
        <v>Assembly</v>
      </c>
    </row>
    <row r="6909" spans="1:13">
      <c r="A6909" s="19">
        <v>45945</v>
      </c>
      <c r="B6909" t="s">
        <v>24</v>
      </c>
      <c r="C6909" t="s">
        <v>17</v>
      </c>
      <c r="D6909">
        <v>8</v>
      </c>
      <c r="E6909">
        <v>0</v>
      </c>
      <c r="F6909">
        <v>8</v>
      </c>
      <c r="G6909">
        <v>3019</v>
      </c>
      <c r="H6909" t="s">
        <v>15</v>
      </c>
      <c r="I6909">
        <v>0</v>
      </c>
      <c r="J6909" t="s">
        <v>16</v>
      </c>
      <c r="K6909" s="20">
        <v>0</v>
      </c>
      <c r="L6909" s="20">
        <v>1</v>
      </c>
      <c r="M6909" t="str">
        <f>_xlfn.XLOOKUP(Production_Downtime_Cleaned[[#This Row],[machine_id]],Machine_master[machine_id],Machine_master[department])</f>
        <v>Assembly</v>
      </c>
    </row>
    <row r="6910" spans="1:13">
      <c r="A6910" s="19">
        <v>45945</v>
      </c>
      <c r="B6910" t="s">
        <v>24</v>
      </c>
      <c r="C6910" t="s">
        <v>18</v>
      </c>
      <c r="D6910">
        <v>8</v>
      </c>
      <c r="E6910">
        <v>0</v>
      </c>
      <c r="F6910">
        <v>8</v>
      </c>
      <c r="G6910">
        <v>2899</v>
      </c>
      <c r="H6910" t="s">
        <v>15</v>
      </c>
      <c r="I6910">
        <v>0</v>
      </c>
      <c r="J6910" t="s">
        <v>16</v>
      </c>
      <c r="K6910" s="20">
        <v>0</v>
      </c>
      <c r="L6910" s="20">
        <v>1</v>
      </c>
      <c r="M6910" t="str">
        <f>_xlfn.XLOOKUP(Production_Downtime_Cleaned[[#This Row],[machine_id]],Machine_master[machine_id],Machine_master[department])</f>
        <v>Assembly</v>
      </c>
    </row>
    <row r="6911" spans="1:13">
      <c r="A6911" s="19">
        <v>45945</v>
      </c>
      <c r="B6911" t="s">
        <v>25</v>
      </c>
      <c r="C6911" t="s">
        <v>14</v>
      </c>
      <c r="D6911">
        <v>8</v>
      </c>
      <c r="E6911">
        <v>0</v>
      </c>
      <c r="F6911">
        <v>8</v>
      </c>
      <c r="G6911">
        <v>3698</v>
      </c>
      <c r="H6911" t="s">
        <v>15</v>
      </c>
      <c r="I6911">
        <v>0</v>
      </c>
      <c r="J6911" t="s">
        <v>16</v>
      </c>
      <c r="K6911" s="20">
        <v>0</v>
      </c>
      <c r="L6911" s="20">
        <v>1</v>
      </c>
      <c r="M6911" t="str">
        <f>_xlfn.XLOOKUP(Production_Downtime_Cleaned[[#This Row],[machine_id]],Machine_master[machine_id],Machine_master[department])</f>
        <v>Cutting</v>
      </c>
    </row>
    <row r="6912" spans="1:13">
      <c r="A6912" s="19">
        <v>45945</v>
      </c>
      <c r="B6912" t="s">
        <v>25</v>
      </c>
      <c r="C6912" t="s">
        <v>17</v>
      </c>
      <c r="D6912">
        <v>8</v>
      </c>
      <c r="E6912">
        <v>6.3</v>
      </c>
      <c r="F6912">
        <v>1.7</v>
      </c>
      <c r="G6912">
        <v>763</v>
      </c>
      <c r="H6912" t="s">
        <v>27</v>
      </c>
      <c r="I6912">
        <v>15000</v>
      </c>
      <c r="J6912" t="s">
        <v>16</v>
      </c>
      <c r="K6912" s="20">
        <v>0.79</v>
      </c>
      <c r="L6912" s="20">
        <v>0.21</v>
      </c>
      <c r="M6912" t="str">
        <f>_xlfn.XLOOKUP(Production_Downtime_Cleaned[[#This Row],[machine_id]],Machine_master[machine_id],Machine_master[department])</f>
        <v>Cutting</v>
      </c>
    </row>
    <row r="6913" spans="1:13">
      <c r="A6913" s="19">
        <v>45945</v>
      </c>
      <c r="B6913" t="s">
        <v>25</v>
      </c>
      <c r="C6913" t="s">
        <v>18</v>
      </c>
      <c r="D6913">
        <v>8</v>
      </c>
      <c r="E6913">
        <v>0</v>
      </c>
      <c r="F6913">
        <v>8</v>
      </c>
      <c r="G6913">
        <v>4086</v>
      </c>
      <c r="H6913" t="s">
        <v>15</v>
      </c>
      <c r="I6913">
        <v>0</v>
      </c>
      <c r="J6913" t="s">
        <v>16</v>
      </c>
      <c r="K6913" s="20">
        <v>0</v>
      </c>
      <c r="L6913" s="20">
        <v>1</v>
      </c>
      <c r="M6913" t="str">
        <f>_xlfn.XLOOKUP(Production_Downtime_Cleaned[[#This Row],[machine_id]],Machine_master[machine_id],Machine_master[department])</f>
        <v>Cutting</v>
      </c>
    </row>
    <row r="6914" spans="1:13">
      <c r="A6914" s="19">
        <v>45946</v>
      </c>
      <c r="B6914" t="s">
        <v>13</v>
      </c>
      <c r="C6914" t="s">
        <v>14</v>
      </c>
      <c r="D6914">
        <v>8</v>
      </c>
      <c r="E6914">
        <v>0</v>
      </c>
      <c r="F6914">
        <v>8</v>
      </c>
      <c r="G6914">
        <v>5221</v>
      </c>
      <c r="H6914" t="s">
        <v>15</v>
      </c>
      <c r="I6914">
        <v>0</v>
      </c>
      <c r="J6914" t="s">
        <v>16</v>
      </c>
      <c r="K6914" s="20">
        <v>0</v>
      </c>
      <c r="L6914" s="20">
        <v>1</v>
      </c>
      <c r="M6914" t="str">
        <f>_xlfn.XLOOKUP(Production_Downtime_Cleaned[[#This Row],[machine_id]],Machine_master[machine_id],Machine_master[department])</f>
        <v>Stamping</v>
      </c>
    </row>
    <row r="6915" spans="1:13">
      <c r="A6915" s="19">
        <v>45946</v>
      </c>
      <c r="B6915" t="s">
        <v>13</v>
      </c>
      <c r="C6915" t="s">
        <v>17</v>
      </c>
      <c r="D6915">
        <v>8</v>
      </c>
      <c r="E6915">
        <v>0</v>
      </c>
      <c r="F6915">
        <v>8</v>
      </c>
      <c r="G6915">
        <v>5098</v>
      </c>
      <c r="H6915" t="s">
        <v>15</v>
      </c>
      <c r="I6915">
        <v>0</v>
      </c>
      <c r="J6915" t="s">
        <v>16</v>
      </c>
      <c r="K6915" s="20">
        <v>0</v>
      </c>
      <c r="L6915" s="20">
        <v>1</v>
      </c>
      <c r="M6915" t="str">
        <f>_xlfn.XLOOKUP(Production_Downtime_Cleaned[[#This Row],[machine_id]],Machine_master[machine_id],Machine_master[department])</f>
        <v>Stamping</v>
      </c>
    </row>
    <row r="6916" spans="1:13">
      <c r="A6916" s="19">
        <v>45946</v>
      </c>
      <c r="B6916" t="s">
        <v>13</v>
      </c>
      <c r="C6916" t="s">
        <v>18</v>
      </c>
      <c r="D6916">
        <v>8</v>
      </c>
      <c r="E6916">
        <v>0</v>
      </c>
      <c r="F6916">
        <v>8</v>
      </c>
      <c r="G6916">
        <v>5175</v>
      </c>
      <c r="H6916" t="s">
        <v>15</v>
      </c>
      <c r="I6916">
        <v>0</v>
      </c>
      <c r="J6916" t="s">
        <v>16</v>
      </c>
      <c r="K6916" s="20">
        <v>0</v>
      </c>
      <c r="L6916" s="20">
        <v>1</v>
      </c>
      <c r="M6916" t="str">
        <f>_xlfn.XLOOKUP(Production_Downtime_Cleaned[[#This Row],[machine_id]],Machine_master[machine_id],Machine_master[department])</f>
        <v>Stamping</v>
      </c>
    </row>
    <row r="6917" spans="1:13">
      <c r="A6917" s="19">
        <v>45946</v>
      </c>
      <c r="B6917" t="s">
        <v>19</v>
      </c>
      <c r="C6917" t="s">
        <v>14</v>
      </c>
      <c r="D6917">
        <v>8</v>
      </c>
      <c r="E6917">
        <v>0</v>
      </c>
      <c r="F6917">
        <v>8</v>
      </c>
      <c r="G6917">
        <v>5294</v>
      </c>
      <c r="H6917" t="s">
        <v>15</v>
      </c>
      <c r="I6917">
        <v>0</v>
      </c>
      <c r="J6917" t="s">
        <v>16</v>
      </c>
      <c r="K6917" s="20">
        <v>0</v>
      </c>
      <c r="L6917" s="20">
        <v>1</v>
      </c>
      <c r="M6917" t="str">
        <f>_xlfn.XLOOKUP(Production_Downtime_Cleaned[[#This Row],[machine_id]],Machine_master[machine_id],Machine_master[department])</f>
        <v>Stamping</v>
      </c>
    </row>
    <row r="6918" spans="1:13">
      <c r="A6918" s="19">
        <v>45946</v>
      </c>
      <c r="B6918" t="s">
        <v>19</v>
      </c>
      <c r="C6918" t="s">
        <v>17</v>
      </c>
      <c r="D6918">
        <v>8</v>
      </c>
      <c r="E6918">
        <v>0</v>
      </c>
      <c r="F6918">
        <v>8</v>
      </c>
      <c r="G6918">
        <v>5616</v>
      </c>
      <c r="H6918" t="s">
        <v>15</v>
      </c>
      <c r="I6918">
        <v>0</v>
      </c>
      <c r="J6918" t="s">
        <v>16</v>
      </c>
      <c r="K6918" s="20">
        <v>0</v>
      </c>
      <c r="L6918" s="20">
        <v>1</v>
      </c>
      <c r="M6918" t="str">
        <f>_xlfn.XLOOKUP(Production_Downtime_Cleaned[[#This Row],[machine_id]],Machine_master[machine_id],Machine_master[department])</f>
        <v>Stamping</v>
      </c>
    </row>
    <row r="6919" spans="1:13">
      <c r="A6919" s="19">
        <v>45946</v>
      </c>
      <c r="B6919" t="s">
        <v>19</v>
      </c>
      <c r="C6919" t="s">
        <v>18</v>
      </c>
      <c r="D6919">
        <v>8</v>
      </c>
      <c r="E6919">
        <v>4.4000000000000004</v>
      </c>
      <c r="F6919">
        <v>3.6</v>
      </c>
      <c r="G6919">
        <v>2230</v>
      </c>
      <c r="H6919" t="s">
        <v>28</v>
      </c>
      <c r="I6919">
        <v>5600</v>
      </c>
      <c r="J6919" t="s">
        <v>16</v>
      </c>
      <c r="K6919" s="20">
        <v>0.55000000000000004</v>
      </c>
      <c r="L6919" s="20">
        <v>0.45</v>
      </c>
      <c r="M6919" t="str">
        <f>_xlfn.XLOOKUP(Production_Downtime_Cleaned[[#This Row],[machine_id]],Machine_master[machine_id],Machine_master[department])</f>
        <v>Stamping</v>
      </c>
    </row>
    <row r="6920" spans="1:13">
      <c r="A6920" s="19">
        <v>45946</v>
      </c>
      <c r="B6920" t="s">
        <v>20</v>
      </c>
      <c r="C6920" t="s">
        <v>14</v>
      </c>
      <c r="D6920">
        <v>8</v>
      </c>
      <c r="E6920">
        <v>4.0999999999999996</v>
      </c>
      <c r="F6920">
        <v>3.9</v>
      </c>
      <c r="G6920">
        <v>2175</v>
      </c>
      <c r="H6920" t="s">
        <v>26</v>
      </c>
      <c r="I6920">
        <v>6300</v>
      </c>
      <c r="J6920" t="s">
        <v>16</v>
      </c>
      <c r="K6920" s="20">
        <v>0.51</v>
      </c>
      <c r="L6920" s="20">
        <v>0.49</v>
      </c>
      <c r="M6920" t="str">
        <f>_xlfn.XLOOKUP(Production_Downtime_Cleaned[[#This Row],[machine_id]],Machine_master[machine_id],Machine_master[department])</f>
        <v>Stamping</v>
      </c>
    </row>
    <row r="6921" spans="1:13">
      <c r="A6921" s="19">
        <v>45946</v>
      </c>
      <c r="B6921" t="s">
        <v>20</v>
      </c>
      <c r="C6921" t="s">
        <v>17</v>
      </c>
      <c r="D6921">
        <v>8</v>
      </c>
      <c r="E6921">
        <v>0.8</v>
      </c>
      <c r="F6921">
        <v>7.2</v>
      </c>
      <c r="G6921">
        <v>4337</v>
      </c>
      <c r="H6921" t="s">
        <v>30</v>
      </c>
      <c r="I6921">
        <v>8600</v>
      </c>
      <c r="J6921" t="s">
        <v>16</v>
      </c>
      <c r="K6921" s="20">
        <v>0.1</v>
      </c>
      <c r="L6921" s="20">
        <v>0.9</v>
      </c>
      <c r="M6921" t="str">
        <f>_xlfn.XLOOKUP(Production_Downtime_Cleaned[[#This Row],[machine_id]],Machine_master[machine_id],Machine_master[department])</f>
        <v>Stamping</v>
      </c>
    </row>
    <row r="6922" spans="1:13">
      <c r="A6922" s="19">
        <v>45946</v>
      </c>
      <c r="B6922" t="s">
        <v>20</v>
      </c>
      <c r="C6922" t="s">
        <v>18</v>
      </c>
      <c r="D6922">
        <v>8</v>
      </c>
      <c r="E6922">
        <v>0</v>
      </c>
      <c r="F6922">
        <v>8</v>
      </c>
      <c r="G6922">
        <v>4407</v>
      </c>
      <c r="H6922" t="s">
        <v>15</v>
      </c>
      <c r="I6922">
        <v>0</v>
      </c>
      <c r="J6922" t="s">
        <v>16</v>
      </c>
      <c r="K6922" s="20">
        <v>0</v>
      </c>
      <c r="L6922" s="20">
        <v>1</v>
      </c>
      <c r="M6922" t="str">
        <f>_xlfn.XLOOKUP(Production_Downtime_Cleaned[[#This Row],[machine_id]],Machine_master[machine_id],Machine_master[department])</f>
        <v>Stamping</v>
      </c>
    </row>
    <row r="6923" spans="1:13">
      <c r="A6923" s="19">
        <v>45946</v>
      </c>
      <c r="B6923" t="s">
        <v>21</v>
      </c>
      <c r="C6923" t="s">
        <v>14</v>
      </c>
      <c r="D6923">
        <v>8</v>
      </c>
      <c r="E6923">
        <v>0</v>
      </c>
      <c r="F6923">
        <v>8</v>
      </c>
      <c r="G6923">
        <v>719</v>
      </c>
      <c r="H6923" t="s">
        <v>15</v>
      </c>
      <c r="I6923">
        <v>0</v>
      </c>
      <c r="J6923" t="s">
        <v>16</v>
      </c>
      <c r="K6923" s="20">
        <v>0</v>
      </c>
      <c r="L6923" s="20">
        <v>1</v>
      </c>
      <c r="M6923" t="str">
        <f>_xlfn.XLOOKUP(Production_Downtime_Cleaned[[#This Row],[machine_id]],Machine_master[machine_id],Machine_master[department])</f>
        <v>Machining</v>
      </c>
    </row>
    <row r="6924" spans="1:13">
      <c r="A6924" s="19">
        <v>45946</v>
      </c>
      <c r="B6924" t="s">
        <v>21</v>
      </c>
      <c r="C6924" t="s">
        <v>17</v>
      </c>
      <c r="D6924">
        <v>8</v>
      </c>
      <c r="E6924">
        <v>4.2</v>
      </c>
      <c r="F6924">
        <v>3.8</v>
      </c>
      <c r="G6924">
        <v>297</v>
      </c>
      <c r="H6924" t="s">
        <v>26</v>
      </c>
      <c r="I6924">
        <v>13500</v>
      </c>
      <c r="J6924" t="s">
        <v>16</v>
      </c>
      <c r="K6924" s="20">
        <v>0.53</v>
      </c>
      <c r="L6924" s="20">
        <v>0.48</v>
      </c>
      <c r="M6924" t="str">
        <f>_xlfn.XLOOKUP(Production_Downtime_Cleaned[[#This Row],[machine_id]],Machine_master[machine_id],Machine_master[department])</f>
        <v>Machining</v>
      </c>
    </row>
    <row r="6925" spans="1:13">
      <c r="A6925" s="19">
        <v>45946</v>
      </c>
      <c r="B6925" t="s">
        <v>21</v>
      </c>
      <c r="C6925" t="s">
        <v>18</v>
      </c>
      <c r="D6925">
        <v>8</v>
      </c>
      <c r="E6925">
        <v>4.4000000000000004</v>
      </c>
      <c r="F6925">
        <v>3.6</v>
      </c>
      <c r="G6925">
        <v>339</v>
      </c>
      <c r="H6925" t="s">
        <v>28</v>
      </c>
      <c r="I6925">
        <v>1900</v>
      </c>
      <c r="J6925" t="s">
        <v>16</v>
      </c>
      <c r="K6925" s="20">
        <v>0.55000000000000004</v>
      </c>
      <c r="L6925" s="20">
        <v>0.45</v>
      </c>
      <c r="M6925" t="str">
        <f>_xlfn.XLOOKUP(Production_Downtime_Cleaned[[#This Row],[machine_id]],Machine_master[machine_id],Machine_master[department])</f>
        <v>Machining</v>
      </c>
    </row>
    <row r="6926" spans="1:13">
      <c r="A6926" s="19">
        <v>45946</v>
      </c>
      <c r="B6926" t="s">
        <v>22</v>
      </c>
      <c r="C6926" t="s">
        <v>14</v>
      </c>
      <c r="D6926">
        <v>8</v>
      </c>
      <c r="E6926">
        <v>3.4</v>
      </c>
      <c r="F6926">
        <v>4.5999999999999996</v>
      </c>
      <c r="G6926">
        <v>413</v>
      </c>
      <c r="H6926" t="s">
        <v>30</v>
      </c>
      <c r="I6926">
        <v>11000</v>
      </c>
      <c r="J6926" t="s">
        <v>16</v>
      </c>
      <c r="K6926" s="20">
        <v>0.43</v>
      </c>
      <c r="L6926" s="20">
        <v>0.57999999999999996</v>
      </c>
      <c r="M6926" t="str">
        <f>_xlfn.XLOOKUP(Production_Downtime_Cleaned[[#This Row],[machine_id]],Machine_master[machine_id],Machine_master[department])</f>
        <v>Machining</v>
      </c>
    </row>
    <row r="6927" spans="1:13">
      <c r="A6927" s="19">
        <v>45946</v>
      </c>
      <c r="B6927" t="s">
        <v>22</v>
      </c>
      <c r="C6927" t="s">
        <v>17</v>
      </c>
      <c r="D6927">
        <v>8</v>
      </c>
      <c r="E6927">
        <v>0</v>
      </c>
      <c r="F6927">
        <v>8</v>
      </c>
      <c r="G6927">
        <v>753</v>
      </c>
      <c r="H6927" t="s">
        <v>15</v>
      </c>
      <c r="I6927">
        <v>0</v>
      </c>
      <c r="J6927" t="s">
        <v>16</v>
      </c>
      <c r="K6927" s="20">
        <v>0</v>
      </c>
      <c r="L6927" s="20">
        <v>1</v>
      </c>
      <c r="M6927" t="str">
        <f>_xlfn.XLOOKUP(Production_Downtime_Cleaned[[#This Row],[machine_id]],Machine_master[machine_id],Machine_master[department])</f>
        <v>Machining</v>
      </c>
    </row>
    <row r="6928" spans="1:13">
      <c r="A6928" s="19">
        <v>45946</v>
      </c>
      <c r="B6928" t="s">
        <v>22</v>
      </c>
      <c r="C6928" t="s">
        <v>18</v>
      </c>
      <c r="D6928">
        <v>8</v>
      </c>
      <c r="E6928">
        <v>2.7</v>
      </c>
      <c r="F6928">
        <v>5.3</v>
      </c>
      <c r="G6928">
        <v>453</v>
      </c>
      <c r="H6928" t="s">
        <v>28</v>
      </c>
      <c r="I6928">
        <v>3700</v>
      </c>
      <c r="J6928" t="s">
        <v>16</v>
      </c>
      <c r="K6928" s="20">
        <v>0.34</v>
      </c>
      <c r="L6928" s="20">
        <v>0.66</v>
      </c>
      <c r="M6928" t="str">
        <f>_xlfn.XLOOKUP(Production_Downtime_Cleaned[[#This Row],[machine_id]],Machine_master[machine_id],Machine_master[department])</f>
        <v>Machining</v>
      </c>
    </row>
    <row r="6929" spans="1:13">
      <c r="A6929" s="19">
        <v>45946</v>
      </c>
      <c r="B6929" t="s">
        <v>23</v>
      </c>
      <c r="C6929" t="s">
        <v>14</v>
      </c>
      <c r="D6929">
        <v>8</v>
      </c>
      <c r="E6929">
        <v>0</v>
      </c>
      <c r="F6929">
        <v>8</v>
      </c>
      <c r="G6929">
        <v>3294</v>
      </c>
      <c r="H6929" t="s">
        <v>15</v>
      </c>
      <c r="I6929">
        <v>0</v>
      </c>
      <c r="J6929" t="s">
        <v>16</v>
      </c>
      <c r="K6929" s="20">
        <v>0</v>
      </c>
      <c r="L6929" s="20">
        <v>1</v>
      </c>
      <c r="M6929" t="str">
        <f>_xlfn.XLOOKUP(Production_Downtime_Cleaned[[#This Row],[machine_id]],Machine_master[machine_id],Machine_master[department])</f>
        <v>Assembly</v>
      </c>
    </row>
    <row r="6930" spans="1:13">
      <c r="A6930" s="19">
        <v>45946</v>
      </c>
      <c r="B6930" t="s">
        <v>23</v>
      </c>
      <c r="C6930" t="s">
        <v>17</v>
      </c>
      <c r="D6930">
        <v>8</v>
      </c>
      <c r="E6930">
        <v>0</v>
      </c>
      <c r="F6930">
        <v>8</v>
      </c>
      <c r="G6930">
        <v>3304</v>
      </c>
      <c r="H6930" t="s">
        <v>15</v>
      </c>
      <c r="I6930">
        <v>0</v>
      </c>
      <c r="J6930" t="s">
        <v>16</v>
      </c>
      <c r="K6930" s="20">
        <v>0</v>
      </c>
      <c r="L6930" s="20">
        <v>1</v>
      </c>
      <c r="M6930" t="str">
        <f>_xlfn.XLOOKUP(Production_Downtime_Cleaned[[#This Row],[machine_id]],Machine_master[machine_id],Machine_master[department])</f>
        <v>Assembly</v>
      </c>
    </row>
    <row r="6931" spans="1:13">
      <c r="A6931" s="19">
        <v>45946</v>
      </c>
      <c r="B6931" t="s">
        <v>23</v>
      </c>
      <c r="C6931" t="s">
        <v>18</v>
      </c>
      <c r="D6931">
        <v>8</v>
      </c>
      <c r="E6931">
        <v>1</v>
      </c>
      <c r="F6931">
        <v>7</v>
      </c>
      <c r="G6931">
        <v>3085</v>
      </c>
      <c r="H6931" t="s">
        <v>28</v>
      </c>
      <c r="I6931">
        <v>9600</v>
      </c>
      <c r="J6931" t="s">
        <v>16</v>
      </c>
      <c r="K6931" s="20">
        <v>0.13</v>
      </c>
      <c r="L6931" s="20">
        <v>0.88</v>
      </c>
      <c r="M6931" t="str">
        <f>_xlfn.XLOOKUP(Production_Downtime_Cleaned[[#This Row],[machine_id]],Machine_master[machine_id],Machine_master[department])</f>
        <v>Assembly</v>
      </c>
    </row>
    <row r="6932" spans="1:13">
      <c r="A6932" s="19">
        <v>45946</v>
      </c>
      <c r="B6932" t="s">
        <v>24</v>
      </c>
      <c r="C6932" t="s">
        <v>14</v>
      </c>
      <c r="D6932">
        <v>8</v>
      </c>
      <c r="E6932">
        <v>0</v>
      </c>
      <c r="F6932">
        <v>8</v>
      </c>
      <c r="G6932">
        <v>3489</v>
      </c>
      <c r="H6932" t="s">
        <v>15</v>
      </c>
      <c r="I6932">
        <v>0</v>
      </c>
      <c r="J6932" t="s">
        <v>16</v>
      </c>
      <c r="K6932" s="20">
        <v>0</v>
      </c>
      <c r="L6932" s="20">
        <v>1</v>
      </c>
      <c r="M6932" t="str">
        <f>_xlfn.XLOOKUP(Production_Downtime_Cleaned[[#This Row],[machine_id]],Machine_master[machine_id],Machine_master[department])</f>
        <v>Assembly</v>
      </c>
    </row>
    <row r="6933" spans="1:13">
      <c r="A6933" s="19">
        <v>45946</v>
      </c>
      <c r="B6933" t="s">
        <v>24</v>
      </c>
      <c r="C6933" t="s">
        <v>17</v>
      </c>
      <c r="D6933">
        <v>8</v>
      </c>
      <c r="E6933">
        <v>0</v>
      </c>
      <c r="F6933">
        <v>8</v>
      </c>
      <c r="G6933">
        <v>3152</v>
      </c>
      <c r="H6933" t="s">
        <v>15</v>
      </c>
      <c r="I6933">
        <v>0</v>
      </c>
      <c r="J6933" t="s">
        <v>16</v>
      </c>
      <c r="K6933" s="20">
        <v>0</v>
      </c>
      <c r="L6933" s="20">
        <v>1</v>
      </c>
      <c r="M6933" t="str">
        <f>_xlfn.XLOOKUP(Production_Downtime_Cleaned[[#This Row],[machine_id]],Machine_master[machine_id],Machine_master[department])</f>
        <v>Assembly</v>
      </c>
    </row>
    <row r="6934" spans="1:13">
      <c r="A6934" s="19">
        <v>45946</v>
      </c>
      <c r="B6934" t="s">
        <v>24</v>
      </c>
      <c r="C6934" t="s">
        <v>18</v>
      </c>
      <c r="D6934">
        <v>8</v>
      </c>
      <c r="E6934">
        <v>0</v>
      </c>
      <c r="F6934">
        <v>8</v>
      </c>
      <c r="G6934">
        <v>3158</v>
      </c>
      <c r="H6934" t="s">
        <v>15</v>
      </c>
      <c r="I6934">
        <v>0</v>
      </c>
      <c r="J6934" t="s">
        <v>16</v>
      </c>
      <c r="K6934" s="20">
        <v>0</v>
      </c>
      <c r="L6934" s="20">
        <v>1</v>
      </c>
      <c r="M6934" t="str">
        <f>_xlfn.XLOOKUP(Production_Downtime_Cleaned[[#This Row],[machine_id]],Machine_master[machine_id],Machine_master[department])</f>
        <v>Assembly</v>
      </c>
    </row>
    <row r="6935" spans="1:13">
      <c r="A6935" s="19">
        <v>45946</v>
      </c>
      <c r="B6935" t="s">
        <v>25</v>
      </c>
      <c r="C6935" t="s">
        <v>14</v>
      </c>
      <c r="D6935">
        <v>8</v>
      </c>
      <c r="E6935">
        <v>0</v>
      </c>
      <c r="F6935">
        <v>8</v>
      </c>
      <c r="G6935">
        <v>3855</v>
      </c>
      <c r="H6935" t="s">
        <v>15</v>
      </c>
      <c r="I6935">
        <v>0</v>
      </c>
      <c r="J6935" t="s">
        <v>16</v>
      </c>
      <c r="K6935" s="20">
        <v>0</v>
      </c>
      <c r="L6935" s="20">
        <v>1</v>
      </c>
      <c r="M6935" t="str">
        <f>_xlfn.XLOOKUP(Production_Downtime_Cleaned[[#This Row],[machine_id]],Machine_master[machine_id],Machine_master[department])</f>
        <v>Cutting</v>
      </c>
    </row>
    <row r="6936" spans="1:13">
      <c r="A6936" s="19">
        <v>45946</v>
      </c>
      <c r="B6936" t="s">
        <v>25</v>
      </c>
      <c r="C6936" t="s">
        <v>17</v>
      </c>
      <c r="D6936">
        <v>8</v>
      </c>
      <c r="E6936">
        <v>0</v>
      </c>
      <c r="F6936">
        <v>8</v>
      </c>
      <c r="G6936">
        <v>4397</v>
      </c>
      <c r="H6936" t="s">
        <v>15</v>
      </c>
      <c r="I6936">
        <v>0</v>
      </c>
      <c r="J6936" t="s">
        <v>16</v>
      </c>
      <c r="K6936" s="20">
        <v>0</v>
      </c>
      <c r="L6936" s="20">
        <v>1</v>
      </c>
      <c r="M6936" t="str">
        <f>_xlfn.XLOOKUP(Production_Downtime_Cleaned[[#This Row],[machine_id]],Machine_master[machine_id],Machine_master[department])</f>
        <v>Cutting</v>
      </c>
    </row>
    <row r="6937" spans="1:13">
      <c r="A6937" s="19">
        <v>45946</v>
      </c>
      <c r="B6937" t="s">
        <v>25</v>
      </c>
      <c r="C6937" t="s">
        <v>18</v>
      </c>
      <c r="D6937">
        <v>8</v>
      </c>
      <c r="E6937">
        <v>0</v>
      </c>
      <c r="F6937">
        <v>8</v>
      </c>
      <c r="G6937">
        <v>3984</v>
      </c>
      <c r="H6937" t="s">
        <v>15</v>
      </c>
      <c r="I6937">
        <v>0</v>
      </c>
      <c r="J6937" t="s">
        <v>16</v>
      </c>
      <c r="K6937" s="20">
        <v>0</v>
      </c>
      <c r="L6937" s="20">
        <v>1</v>
      </c>
      <c r="M6937" t="str">
        <f>_xlfn.XLOOKUP(Production_Downtime_Cleaned[[#This Row],[machine_id]],Machine_master[machine_id],Machine_master[department])</f>
        <v>Cutting</v>
      </c>
    </row>
    <row r="6938" spans="1:13">
      <c r="A6938" s="19">
        <v>45947</v>
      </c>
      <c r="B6938" t="s">
        <v>13</v>
      </c>
      <c r="C6938" t="s">
        <v>14</v>
      </c>
      <c r="D6938">
        <v>8</v>
      </c>
      <c r="E6938">
        <v>0</v>
      </c>
      <c r="F6938">
        <v>8</v>
      </c>
      <c r="G6938">
        <v>5179</v>
      </c>
      <c r="H6938" t="s">
        <v>15</v>
      </c>
      <c r="I6938">
        <v>0</v>
      </c>
      <c r="J6938" t="s">
        <v>16</v>
      </c>
      <c r="K6938" s="20">
        <v>0</v>
      </c>
      <c r="L6938" s="20">
        <v>1</v>
      </c>
      <c r="M6938" t="str">
        <f>_xlfn.XLOOKUP(Production_Downtime_Cleaned[[#This Row],[machine_id]],Machine_master[machine_id],Machine_master[department])</f>
        <v>Stamping</v>
      </c>
    </row>
    <row r="6939" spans="1:13">
      <c r="A6939" s="19">
        <v>45947</v>
      </c>
      <c r="B6939" t="s">
        <v>13</v>
      </c>
      <c r="C6939" t="s">
        <v>17</v>
      </c>
      <c r="D6939">
        <v>8</v>
      </c>
      <c r="E6939">
        <v>4.2</v>
      </c>
      <c r="F6939">
        <v>3.8</v>
      </c>
      <c r="G6939">
        <v>2429</v>
      </c>
      <c r="H6939" t="s">
        <v>29</v>
      </c>
      <c r="I6939">
        <v>11700</v>
      </c>
      <c r="J6939" t="s">
        <v>16</v>
      </c>
      <c r="K6939" s="20">
        <v>0.53</v>
      </c>
      <c r="L6939" s="20">
        <v>0.48</v>
      </c>
      <c r="M6939" t="str">
        <f>_xlfn.XLOOKUP(Production_Downtime_Cleaned[[#This Row],[machine_id]],Machine_master[machine_id],Machine_master[department])</f>
        <v>Stamping</v>
      </c>
    </row>
    <row r="6940" spans="1:13">
      <c r="A6940" s="19">
        <v>45947</v>
      </c>
      <c r="B6940" t="s">
        <v>13</v>
      </c>
      <c r="C6940" t="s">
        <v>18</v>
      </c>
      <c r="D6940">
        <v>8</v>
      </c>
      <c r="E6940">
        <v>1.5</v>
      </c>
      <c r="F6940">
        <v>6.5</v>
      </c>
      <c r="G6940">
        <v>3959</v>
      </c>
      <c r="H6940" t="s">
        <v>28</v>
      </c>
      <c r="I6940">
        <v>15000</v>
      </c>
      <c r="J6940" t="s">
        <v>16</v>
      </c>
      <c r="K6940" s="20">
        <v>0.19</v>
      </c>
      <c r="L6940" s="20">
        <v>0.81</v>
      </c>
      <c r="M6940" t="str">
        <f>_xlfn.XLOOKUP(Production_Downtime_Cleaned[[#This Row],[machine_id]],Machine_master[machine_id],Machine_master[department])</f>
        <v>Stamping</v>
      </c>
    </row>
    <row r="6941" spans="1:13">
      <c r="A6941" s="19">
        <v>45947</v>
      </c>
      <c r="B6941" t="s">
        <v>19</v>
      </c>
      <c r="C6941" t="s">
        <v>14</v>
      </c>
      <c r="D6941">
        <v>8</v>
      </c>
      <c r="E6941">
        <v>0</v>
      </c>
      <c r="F6941">
        <v>8</v>
      </c>
      <c r="G6941">
        <v>4579</v>
      </c>
      <c r="H6941" t="s">
        <v>15</v>
      </c>
      <c r="I6941">
        <v>0</v>
      </c>
      <c r="J6941" t="s">
        <v>16</v>
      </c>
      <c r="K6941" s="20">
        <v>0</v>
      </c>
      <c r="L6941" s="20">
        <v>1</v>
      </c>
      <c r="M6941" t="str">
        <f>_xlfn.XLOOKUP(Production_Downtime_Cleaned[[#This Row],[machine_id]],Machine_master[machine_id],Machine_master[department])</f>
        <v>Stamping</v>
      </c>
    </row>
    <row r="6942" spans="1:13">
      <c r="A6942" s="19">
        <v>45947</v>
      </c>
      <c r="B6942" t="s">
        <v>19</v>
      </c>
      <c r="C6942" t="s">
        <v>17</v>
      </c>
      <c r="D6942">
        <v>8</v>
      </c>
      <c r="E6942">
        <v>5</v>
      </c>
      <c r="F6942">
        <v>3</v>
      </c>
      <c r="G6942">
        <v>2165</v>
      </c>
      <c r="H6942" t="s">
        <v>28</v>
      </c>
      <c r="I6942">
        <v>15000</v>
      </c>
      <c r="J6942" t="s">
        <v>16</v>
      </c>
      <c r="K6942" s="20">
        <v>0.63</v>
      </c>
      <c r="L6942" s="20">
        <v>0.38</v>
      </c>
      <c r="M6942" t="str">
        <f>_xlfn.XLOOKUP(Production_Downtime_Cleaned[[#This Row],[machine_id]],Machine_master[machine_id],Machine_master[department])</f>
        <v>Stamping</v>
      </c>
    </row>
    <row r="6943" spans="1:13">
      <c r="A6943" s="19">
        <v>45947</v>
      </c>
      <c r="B6943" t="s">
        <v>19</v>
      </c>
      <c r="C6943" t="s">
        <v>18</v>
      </c>
      <c r="D6943">
        <v>8</v>
      </c>
      <c r="E6943">
        <v>0</v>
      </c>
      <c r="F6943">
        <v>8</v>
      </c>
      <c r="G6943">
        <v>5331</v>
      </c>
      <c r="H6943" t="s">
        <v>15</v>
      </c>
      <c r="I6943">
        <v>0</v>
      </c>
      <c r="J6943" t="s">
        <v>16</v>
      </c>
      <c r="K6943" s="20">
        <v>0</v>
      </c>
      <c r="L6943" s="20">
        <v>1</v>
      </c>
      <c r="M6943" t="str">
        <f>_xlfn.XLOOKUP(Production_Downtime_Cleaned[[#This Row],[machine_id]],Machine_master[machine_id],Machine_master[department])</f>
        <v>Stamping</v>
      </c>
    </row>
    <row r="6944" spans="1:13">
      <c r="A6944" s="19">
        <v>45947</v>
      </c>
      <c r="B6944" t="s">
        <v>20</v>
      </c>
      <c r="C6944" t="s">
        <v>14</v>
      </c>
      <c r="D6944">
        <v>8</v>
      </c>
      <c r="E6944">
        <v>3</v>
      </c>
      <c r="F6944">
        <v>5</v>
      </c>
      <c r="G6944">
        <v>3047</v>
      </c>
      <c r="H6944" t="s">
        <v>29</v>
      </c>
      <c r="I6944">
        <v>2500</v>
      </c>
      <c r="J6944" t="s">
        <v>16</v>
      </c>
      <c r="K6944" s="20">
        <v>0.38</v>
      </c>
      <c r="L6944" s="20">
        <v>0.63</v>
      </c>
      <c r="M6944" t="str">
        <f>_xlfn.XLOOKUP(Production_Downtime_Cleaned[[#This Row],[machine_id]],Machine_master[machine_id],Machine_master[department])</f>
        <v>Stamping</v>
      </c>
    </row>
    <row r="6945" spans="1:13">
      <c r="A6945" s="19">
        <v>45947</v>
      </c>
      <c r="B6945" t="s">
        <v>20</v>
      </c>
      <c r="C6945" t="s">
        <v>17</v>
      </c>
      <c r="D6945">
        <v>8</v>
      </c>
      <c r="E6945">
        <v>0</v>
      </c>
      <c r="F6945">
        <v>8</v>
      </c>
      <c r="G6945">
        <v>5096</v>
      </c>
      <c r="H6945" t="s">
        <v>15</v>
      </c>
      <c r="I6945">
        <v>0</v>
      </c>
      <c r="J6945" t="s">
        <v>16</v>
      </c>
      <c r="K6945" s="20">
        <v>0</v>
      </c>
      <c r="L6945" s="20">
        <v>1</v>
      </c>
      <c r="M6945" t="str">
        <f>_xlfn.XLOOKUP(Production_Downtime_Cleaned[[#This Row],[machine_id]],Machine_master[machine_id],Machine_master[department])</f>
        <v>Stamping</v>
      </c>
    </row>
    <row r="6946" spans="1:13">
      <c r="A6946" s="19">
        <v>45947</v>
      </c>
      <c r="B6946" t="s">
        <v>20</v>
      </c>
      <c r="C6946" t="s">
        <v>18</v>
      </c>
      <c r="D6946">
        <v>8</v>
      </c>
      <c r="E6946">
        <v>0</v>
      </c>
      <c r="F6946">
        <v>8</v>
      </c>
      <c r="G6946">
        <v>5018</v>
      </c>
      <c r="H6946" t="s">
        <v>15</v>
      </c>
      <c r="I6946">
        <v>0</v>
      </c>
      <c r="J6946" t="s">
        <v>16</v>
      </c>
      <c r="K6946" s="20">
        <v>0</v>
      </c>
      <c r="L6946" s="20">
        <v>1</v>
      </c>
      <c r="M6946" t="str">
        <f>_xlfn.XLOOKUP(Production_Downtime_Cleaned[[#This Row],[machine_id]],Machine_master[machine_id],Machine_master[department])</f>
        <v>Stamping</v>
      </c>
    </row>
    <row r="6947" spans="1:13">
      <c r="A6947" s="19">
        <v>45947</v>
      </c>
      <c r="B6947" t="s">
        <v>21</v>
      </c>
      <c r="C6947" t="s">
        <v>14</v>
      </c>
      <c r="D6947">
        <v>8</v>
      </c>
      <c r="E6947">
        <v>0</v>
      </c>
      <c r="F6947">
        <v>8</v>
      </c>
      <c r="G6947">
        <v>650</v>
      </c>
      <c r="H6947" t="s">
        <v>15</v>
      </c>
      <c r="I6947">
        <v>0</v>
      </c>
      <c r="J6947" t="s">
        <v>16</v>
      </c>
      <c r="K6947" s="20">
        <v>0</v>
      </c>
      <c r="L6947" s="20">
        <v>1</v>
      </c>
      <c r="M6947" t="str">
        <f>_xlfn.XLOOKUP(Production_Downtime_Cleaned[[#This Row],[machine_id]],Machine_master[machine_id],Machine_master[department])</f>
        <v>Machining</v>
      </c>
    </row>
    <row r="6948" spans="1:13">
      <c r="A6948" s="19">
        <v>45947</v>
      </c>
      <c r="B6948" t="s">
        <v>21</v>
      </c>
      <c r="C6948" t="s">
        <v>17</v>
      </c>
      <c r="D6948">
        <v>8</v>
      </c>
      <c r="E6948">
        <v>0</v>
      </c>
      <c r="F6948">
        <v>8</v>
      </c>
      <c r="G6948">
        <v>717</v>
      </c>
      <c r="H6948" t="s">
        <v>15</v>
      </c>
      <c r="I6948">
        <v>0</v>
      </c>
      <c r="J6948" t="s">
        <v>16</v>
      </c>
      <c r="K6948" s="20">
        <v>0</v>
      </c>
      <c r="L6948" s="20">
        <v>1</v>
      </c>
      <c r="M6948" t="str">
        <f>_xlfn.XLOOKUP(Production_Downtime_Cleaned[[#This Row],[machine_id]],Machine_master[machine_id],Machine_master[department])</f>
        <v>Machining</v>
      </c>
    </row>
    <row r="6949" spans="1:13">
      <c r="A6949" s="19">
        <v>45947</v>
      </c>
      <c r="B6949" t="s">
        <v>21</v>
      </c>
      <c r="C6949" t="s">
        <v>18</v>
      </c>
      <c r="D6949">
        <v>8</v>
      </c>
      <c r="E6949">
        <v>5.5</v>
      </c>
      <c r="F6949">
        <v>2.5</v>
      </c>
      <c r="G6949">
        <v>204</v>
      </c>
      <c r="H6949" t="s">
        <v>27</v>
      </c>
      <c r="I6949">
        <v>8700</v>
      </c>
      <c r="J6949" t="s">
        <v>16</v>
      </c>
      <c r="K6949" s="20">
        <v>0.69</v>
      </c>
      <c r="L6949" s="20">
        <v>0.31</v>
      </c>
      <c r="M6949" t="str">
        <f>_xlfn.XLOOKUP(Production_Downtime_Cleaned[[#This Row],[machine_id]],Machine_master[machine_id],Machine_master[department])</f>
        <v>Machining</v>
      </c>
    </row>
    <row r="6950" spans="1:13">
      <c r="A6950" s="19">
        <v>45947</v>
      </c>
      <c r="B6950" t="s">
        <v>22</v>
      </c>
      <c r="C6950" t="s">
        <v>14</v>
      </c>
      <c r="D6950">
        <v>8</v>
      </c>
      <c r="E6950">
        <v>0</v>
      </c>
      <c r="F6950">
        <v>8</v>
      </c>
      <c r="G6950">
        <v>698</v>
      </c>
      <c r="H6950" t="s">
        <v>15</v>
      </c>
      <c r="I6950">
        <v>0</v>
      </c>
      <c r="J6950" t="s">
        <v>16</v>
      </c>
      <c r="K6950" s="20">
        <v>0</v>
      </c>
      <c r="L6950" s="20">
        <v>1</v>
      </c>
      <c r="M6950" t="str">
        <f>_xlfn.XLOOKUP(Production_Downtime_Cleaned[[#This Row],[machine_id]],Machine_master[machine_id],Machine_master[department])</f>
        <v>Machining</v>
      </c>
    </row>
    <row r="6951" spans="1:13">
      <c r="A6951" s="19">
        <v>45947</v>
      </c>
      <c r="B6951" t="s">
        <v>22</v>
      </c>
      <c r="C6951" t="s">
        <v>17</v>
      </c>
      <c r="D6951">
        <v>8</v>
      </c>
      <c r="E6951">
        <v>0</v>
      </c>
      <c r="F6951">
        <v>8</v>
      </c>
      <c r="G6951">
        <v>741</v>
      </c>
      <c r="H6951" t="s">
        <v>15</v>
      </c>
      <c r="I6951">
        <v>0</v>
      </c>
      <c r="J6951" t="s">
        <v>16</v>
      </c>
      <c r="K6951" s="20">
        <v>0</v>
      </c>
      <c r="L6951" s="20">
        <v>1</v>
      </c>
      <c r="M6951" t="str">
        <f>_xlfn.XLOOKUP(Production_Downtime_Cleaned[[#This Row],[machine_id]],Machine_master[machine_id],Machine_master[department])</f>
        <v>Machining</v>
      </c>
    </row>
    <row r="6952" spans="1:13">
      <c r="A6952" s="19">
        <v>45947</v>
      </c>
      <c r="B6952" t="s">
        <v>22</v>
      </c>
      <c r="C6952" t="s">
        <v>18</v>
      </c>
      <c r="D6952">
        <v>8</v>
      </c>
      <c r="E6952">
        <v>0</v>
      </c>
      <c r="F6952">
        <v>8</v>
      </c>
      <c r="G6952">
        <v>771</v>
      </c>
      <c r="H6952" t="s">
        <v>15</v>
      </c>
      <c r="I6952">
        <v>0</v>
      </c>
      <c r="J6952" t="s">
        <v>16</v>
      </c>
      <c r="K6952" s="20">
        <v>0</v>
      </c>
      <c r="L6952" s="20">
        <v>1</v>
      </c>
      <c r="M6952" t="str">
        <f>_xlfn.XLOOKUP(Production_Downtime_Cleaned[[#This Row],[machine_id]],Machine_master[machine_id],Machine_master[department])</f>
        <v>Machining</v>
      </c>
    </row>
    <row r="6953" spans="1:13">
      <c r="A6953" s="19">
        <v>45947</v>
      </c>
      <c r="B6953" t="s">
        <v>23</v>
      </c>
      <c r="C6953" t="s">
        <v>14</v>
      </c>
      <c r="D6953">
        <v>8</v>
      </c>
      <c r="E6953">
        <v>0</v>
      </c>
      <c r="F6953">
        <v>8</v>
      </c>
      <c r="G6953">
        <v>3586</v>
      </c>
      <c r="H6953" t="s">
        <v>15</v>
      </c>
      <c r="I6953">
        <v>0</v>
      </c>
      <c r="J6953" t="s">
        <v>16</v>
      </c>
      <c r="K6953" s="20">
        <v>0</v>
      </c>
      <c r="L6953" s="20">
        <v>1</v>
      </c>
      <c r="M6953" t="str">
        <f>_xlfn.XLOOKUP(Production_Downtime_Cleaned[[#This Row],[machine_id]],Machine_master[machine_id],Machine_master[department])</f>
        <v>Assembly</v>
      </c>
    </row>
    <row r="6954" spans="1:13">
      <c r="A6954" s="19">
        <v>45947</v>
      </c>
      <c r="B6954" t="s">
        <v>23</v>
      </c>
      <c r="C6954" t="s">
        <v>17</v>
      </c>
      <c r="D6954">
        <v>8</v>
      </c>
      <c r="E6954">
        <v>0</v>
      </c>
      <c r="F6954">
        <v>8</v>
      </c>
      <c r="G6954">
        <v>2839</v>
      </c>
      <c r="H6954" t="s">
        <v>15</v>
      </c>
      <c r="I6954">
        <v>0</v>
      </c>
      <c r="J6954" t="s">
        <v>16</v>
      </c>
      <c r="K6954" s="20">
        <v>0</v>
      </c>
      <c r="L6954" s="20">
        <v>1</v>
      </c>
      <c r="M6954" t="str">
        <f>_xlfn.XLOOKUP(Production_Downtime_Cleaned[[#This Row],[machine_id]],Machine_master[machine_id],Machine_master[department])</f>
        <v>Assembly</v>
      </c>
    </row>
    <row r="6955" spans="1:13">
      <c r="A6955" s="19">
        <v>45947</v>
      </c>
      <c r="B6955" t="s">
        <v>23</v>
      </c>
      <c r="C6955" t="s">
        <v>18</v>
      </c>
      <c r="D6955">
        <v>8</v>
      </c>
      <c r="E6955">
        <v>0</v>
      </c>
      <c r="F6955">
        <v>8</v>
      </c>
      <c r="G6955">
        <v>3403</v>
      </c>
      <c r="H6955" t="s">
        <v>15</v>
      </c>
      <c r="I6955">
        <v>0</v>
      </c>
      <c r="J6955" t="s">
        <v>16</v>
      </c>
      <c r="K6955" s="20">
        <v>0</v>
      </c>
      <c r="L6955" s="20">
        <v>1</v>
      </c>
      <c r="M6955" t="str">
        <f>_xlfn.XLOOKUP(Production_Downtime_Cleaned[[#This Row],[machine_id]],Machine_master[machine_id],Machine_master[department])</f>
        <v>Assembly</v>
      </c>
    </row>
    <row r="6956" spans="1:13">
      <c r="A6956" s="19">
        <v>45947</v>
      </c>
      <c r="B6956" t="s">
        <v>24</v>
      </c>
      <c r="C6956" t="s">
        <v>14</v>
      </c>
      <c r="D6956">
        <v>8</v>
      </c>
      <c r="E6956">
        <v>0</v>
      </c>
      <c r="F6956">
        <v>8</v>
      </c>
      <c r="G6956">
        <v>3149</v>
      </c>
      <c r="H6956" t="s">
        <v>15</v>
      </c>
      <c r="I6956">
        <v>0</v>
      </c>
      <c r="J6956" t="s">
        <v>16</v>
      </c>
      <c r="K6956" s="20">
        <v>0</v>
      </c>
      <c r="L6956" s="20">
        <v>1</v>
      </c>
      <c r="M6956" t="str">
        <f>_xlfn.XLOOKUP(Production_Downtime_Cleaned[[#This Row],[machine_id]],Machine_master[machine_id],Machine_master[department])</f>
        <v>Assembly</v>
      </c>
    </row>
    <row r="6957" spans="1:13">
      <c r="A6957" s="19">
        <v>45947</v>
      </c>
      <c r="B6957" t="s">
        <v>24</v>
      </c>
      <c r="C6957" t="s">
        <v>17</v>
      </c>
      <c r="D6957">
        <v>8</v>
      </c>
      <c r="E6957">
        <v>0</v>
      </c>
      <c r="F6957">
        <v>8</v>
      </c>
      <c r="G6957">
        <v>3004</v>
      </c>
      <c r="H6957" t="s">
        <v>15</v>
      </c>
      <c r="I6957">
        <v>0</v>
      </c>
      <c r="J6957" t="s">
        <v>16</v>
      </c>
      <c r="K6957" s="20">
        <v>0</v>
      </c>
      <c r="L6957" s="20">
        <v>1</v>
      </c>
      <c r="M6957" t="str">
        <f>_xlfn.XLOOKUP(Production_Downtime_Cleaned[[#This Row],[machine_id]],Machine_master[machine_id],Machine_master[department])</f>
        <v>Assembly</v>
      </c>
    </row>
    <row r="6958" spans="1:13">
      <c r="A6958" s="19">
        <v>45947</v>
      </c>
      <c r="B6958" t="s">
        <v>24</v>
      </c>
      <c r="C6958" t="s">
        <v>18</v>
      </c>
      <c r="D6958">
        <v>8</v>
      </c>
      <c r="E6958">
        <v>0</v>
      </c>
      <c r="F6958">
        <v>8</v>
      </c>
      <c r="G6958">
        <v>3214</v>
      </c>
      <c r="H6958" t="s">
        <v>15</v>
      </c>
      <c r="I6958">
        <v>0</v>
      </c>
      <c r="J6958" t="s">
        <v>16</v>
      </c>
      <c r="K6958" s="20">
        <v>0</v>
      </c>
      <c r="L6958" s="20">
        <v>1</v>
      </c>
      <c r="M6958" t="str">
        <f>_xlfn.XLOOKUP(Production_Downtime_Cleaned[[#This Row],[machine_id]],Machine_master[machine_id],Machine_master[department])</f>
        <v>Assembly</v>
      </c>
    </row>
    <row r="6959" spans="1:13">
      <c r="A6959" s="19">
        <v>45947</v>
      </c>
      <c r="B6959" t="s">
        <v>25</v>
      </c>
      <c r="C6959" t="s">
        <v>14</v>
      </c>
      <c r="D6959">
        <v>8</v>
      </c>
      <c r="E6959">
        <v>0</v>
      </c>
      <c r="F6959">
        <v>8</v>
      </c>
      <c r="G6959">
        <v>4233</v>
      </c>
      <c r="H6959" t="s">
        <v>15</v>
      </c>
      <c r="I6959">
        <v>0</v>
      </c>
      <c r="J6959" t="s">
        <v>16</v>
      </c>
      <c r="K6959" s="20">
        <v>0</v>
      </c>
      <c r="L6959" s="20">
        <v>1</v>
      </c>
      <c r="M6959" t="str">
        <f>_xlfn.XLOOKUP(Production_Downtime_Cleaned[[#This Row],[machine_id]],Machine_master[machine_id],Machine_master[department])</f>
        <v>Cutting</v>
      </c>
    </row>
    <row r="6960" spans="1:13">
      <c r="A6960" s="19">
        <v>45947</v>
      </c>
      <c r="B6960" t="s">
        <v>25</v>
      </c>
      <c r="C6960" t="s">
        <v>17</v>
      </c>
      <c r="D6960">
        <v>8</v>
      </c>
      <c r="E6960">
        <v>0</v>
      </c>
      <c r="F6960">
        <v>8</v>
      </c>
      <c r="G6960">
        <v>4071</v>
      </c>
      <c r="H6960" t="s">
        <v>15</v>
      </c>
      <c r="I6960">
        <v>0</v>
      </c>
      <c r="J6960" t="s">
        <v>16</v>
      </c>
      <c r="K6960" s="20">
        <v>0</v>
      </c>
      <c r="L6960" s="20">
        <v>1</v>
      </c>
      <c r="M6960" t="str">
        <f>_xlfn.XLOOKUP(Production_Downtime_Cleaned[[#This Row],[machine_id]],Machine_master[machine_id],Machine_master[department])</f>
        <v>Cutting</v>
      </c>
    </row>
    <row r="6961" spans="1:13">
      <c r="A6961" s="19">
        <v>45947</v>
      </c>
      <c r="B6961" t="s">
        <v>25</v>
      </c>
      <c r="C6961" t="s">
        <v>18</v>
      </c>
      <c r="D6961">
        <v>8</v>
      </c>
      <c r="E6961">
        <v>0</v>
      </c>
      <c r="F6961">
        <v>8</v>
      </c>
      <c r="G6961">
        <v>4284</v>
      </c>
      <c r="H6961" t="s">
        <v>15</v>
      </c>
      <c r="I6961">
        <v>0</v>
      </c>
      <c r="J6961" t="s">
        <v>16</v>
      </c>
      <c r="K6961" s="20">
        <v>0</v>
      </c>
      <c r="L6961" s="20">
        <v>1</v>
      </c>
      <c r="M6961" t="str">
        <f>_xlfn.XLOOKUP(Production_Downtime_Cleaned[[#This Row],[machine_id]],Machine_master[machine_id],Machine_master[department])</f>
        <v>Cutting</v>
      </c>
    </row>
    <row r="6962" spans="1:13">
      <c r="A6962" s="19">
        <v>45948</v>
      </c>
      <c r="B6962" t="s">
        <v>13</v>
      </c>
      <c r="C6962" t="s">
        <v>14</v>
      </c>
      <c r="D6962">
        <v>8</v>
      </c>
      <c r="E6962">
        <v>0</v>
      </c>
      <c r="F6962">
        <v>8</v>
      </c>
      <c r="G6962">
        <v>5539</v>
      </c>
      <c r="H6962" t="s">
        <v>15</v>
      </c>
      <c r="I6962">
        <v>0</v>
      </c>
      <c r="J6962" t="s">
        <v>16</v>
      </c>
      <c r="K6962" s="20">
        <v>0</v>
      </c>
      <c r="L6962" s="20">
        <v>1</v>
      </c>
      <c r="M6962" t="str">
        <f>_xlfn.XLOOKUP(Production_Downtime_Cleaned[[#This Row],[machine_id]],Machine_master[machine_id],Machine_master[department])</f>
        <v>Stamping</v>
      </c>
    </row>
    <row r="6963" spans="1:13">
      <c r="A6963" s="19">
        <v>45948</v>
      </c>
      <c r="B6963" t="s">
        <v>13</v>
      </c>
      <c r="C6963" t="s">
        <v>17</v>
      </c>
      <c r="D6963">
        <v>8</v>
      </c>
      <c r="E6963">
        <v>0</v>
      </c>
      <c r="F6963">
        <v>8</v>
      </c>
      <c r="G6963">
        <v>4906</v>
      </c>
      <c r="H6963" t="s">
        <v>15</v>
      </c>
      <c r="I6963">
        <v>0</v>
      </c>
      <c r="J6963" t="s">
        <v>16</v>
      </c>
      <c r="K6963" s="20">
        <v>0</v>
      </c>
      <c r="L6963" s="20">
        <v>1</v>
      </c>
      <c r="M6963" t="str">
        <f>_xlfn.XLOOKUP(Production_Downtime_Cleaned[[#This Row],[machine_id]],Machine_master[machine_id],Machine_master[department])</f>
        <v>Stamping</v>
      </c>
    </row>
    <row r="6964" spans="1:13">
      <c r="A6964" s="19">
        <v>45948</v>
      </c>
      <c r="B6964" t="s">
        <v>13</v>
      </c>
      <c r="C6964" t="s">
        <v>18</v>
      </c>
      <c r="D6964">
        <v>8</v>
      </c>
      <c r="E6964">
        <v>0</v>
      </c>
      <c r="F6964">
        <v>8</v>
      </c>
      <c r="G6964">
        <v>4804</v>
      </c>
      <c r="H6964" t="s">
        <v>15</v>
      </c>
      <c r="I6964">
        <v>0</v>
      </c>
      <c r="J6964" t="s">
        <v>16</v>
      </c>
      <c r="K6964" s="20">
        <v>0</v>
      </c>
      <c r="L6964" s="20">
        <v>1</v>
      </c>
      <c r="M6964" t="str">
        <f>_xlfn.XLOOKUP(Production_Downtime_Cleaned[[#This Row],[machine_id]],Machine_master[machine_id],Machine_master[department])</f>
        <v>Stamping</v>
      </c>
    </row>
    <row r="6965" spans="1:13">
      <c r="A6965" s="19">
        <v>45948</v>
      </c>
      <c r="B6965" t="s">
        <v>19</v>
      </c>
      <c r="C6965" t="s">
        <v>14</v>
      </c>
      <c r="D6965">
        <v>8</v>
      </c>
      <c r="E6965">
        <v>6.2</v>
      </c>
      <c r="F6965">
        <v>1.8</v>
      </c>
      <c r="G6965">
        <v>1302</v>
      </c>
      <c r="H6965" t="s">
        <v>30</v>
      </c>
      <c r="I6965">
        <v>8000</v>
      </c>
      <c r="J6965" t="s">
        <v>16</v>
      </c>
      <c r="K6965" s="20">
        <v>0.78</v>
      </c>
      <c r="L6965" s="20">
        <v>0.23</v>
      </c>
      <c r="M6965" t="str">
        <f>_xlfn.XLOOKUP(Production_Downtime_Cleaned[[#This Row],[machine_id]],Machine_master[machine_id],Machine_master[department])</f>
        <v>Stamping</v>
      </c>
    </row>
    <row r="6966" spans="1:13">
      <c r="A6966" s="19">
        <v>45948</v>
      </c>
      <c r="B6966" t="s">
        <v>19</v>
      </c>
      <c r="C6966" t="s">
        <v>17</v>
      </c>
      <c r="D6966">
        <v>8</v>
      </c>
      <c r="E6966">
        <v>1</v>
      </c>
      <c r="F6966">
        <v>7</v>
      </c>
      <c r="G6966">
        <v>5003</v>
      </c>
      <c r="H6966" t="s">
        <v>31</v>
      </c>
      <c r="I6966">
        <v>8100</v>
      </c>
      <c r="J6966" t="s">
        <v>16</v>
      </c>
      <c r="K6966" s="20">
        <v>0.13</v>
      </c>
      <c r="L6966" s="20">
        <v>0.88</v>
      </c>
      <c r="M6966" t="str">
        <f>_xlfn.XLOOKUP(Production_Downtime_Cleaned[[#This Row],[machine_id]],Machine_master[machine_id],Machine_master[department])</f>
        <v>Stamping</v>
      </c>
    </row>
    <row r="6967" spans="1:13">
      <c r="A6967" s="19">
        <v>45948</v>
      </c>
      <c r="B6967" t="s">
        <v>19</v>
      </c>
      <c r="C6967" t="s">
        <v>18</v>
      </c>
      <c r="D6967">
        <v>8</v>
      </c>
      <c r="E6967">
        <v>0</v>
      </c>
      <c r="F6967">
        <v>8</v>
      </c>
      <c r="G6967">
        <v>5605</v>
      </c>
      <c r="H6967" t="s">
        <v>15</v>
      </c>
      <c r="I6967">
        <v>0</v>
      </c>
      <c r="J6967" t="s">
        <v>16</v>
      </c>
      <c r="K6967" s="20">
        <v>0</v>
      </c>
      <c r="L6967" s="20">
        <v>1</v>
      </c>
      <c r="M6967" t="str">
        <f>_xlfn.XLOOKUP(Production_Downtime_Cleaned[[#This Row],[machine_id]],Machine_master[machine_id],Machine_master[department])</f>
        <v>Stamping</v>
      </c>
    </row>
    <row r="6968" spans="1:13">
      <c r="A6968" s="19">
        <v>45948</v>
      </c>
      <c r="B6968" t="s">
        <v>20</v>
      </c>
      <c r="C6968" t="s">
        <v>14</v>
      </c>
      <c r="D6968">
        <v>8</v>
      </c>
      <c r="E6968">
        <v>0</v>
      </c>
      <c r="F6968">
        <v>8</v>
      </c>
      <c r="G6968">
        <v>4968</v>
      </c>
      <c r="H6968" t="s">
        <v>15</v>
      </c>
      <c r="I6968">
        <v>0</v>
      </c>
      <c r="J6968" t="s">
        <v>16</v>
      </c>
      <c r="K6968" s="20">
        <v>0</v>
      </c>
      <c r="L6968" s="20">
        <v>1</v>
      </c>
      <c r="M6968" t="str">
        <f>_xlfn.XLOOKUP(Production_Downtime_Cleaned[[#This Row],[machine_id]],Machine_master[machine_id],Machine_master[department])</f>
        <v>Stamping</v>
      </c>
    </row>
    <row r="6969" spans="1:13">
      <c r="A6969" s="19">
        <v>45948</v>
      </c>
      <c r="B6969" t="s">
        <v>20</v>
      </c>
      <c r="C6969" t="s">
        <v>17</v>
      </c>
      <c r="D6969">
        <v>8</v>
      </c>
      <c r="E6969">
        <v>0</v>
      </c>
      <c r="F6969">
        <v>8</v>
      </c>
      <c r="G6969">
        <v>4987</v>
      </c>
      <c r="H6969" t="s">
        <v>15</v>
      </c>
      <c r="I6969">
        <v>0</v>
      </c>
      <c r="J6969" t="s">
        <v>16</v>
      </c>
      <c r="K6969" s="20">
        <v>0</v>
      </c>
      <c r="L6969" s="20">
        <v>1</v>
      </c>
      <c r="M6969" t="str">
        <f>_xlfn.XLOOKUP(Production_Downtime_Cleaned[[#This Row],[machine_id]],Machine_master[machine_id],Machine_master[department])</f>
        <v>Stamping</v>
      </c>
    </row>
    <row r="6970" spans="1:13">
      <c r="A6970" s="19">
        <v>45948</v>
      </c>
      <c r="B6970" t="s">
        <v>20</v>
      </c>
      <c r="C6970" t="s">
        <v>18</v>
      </c>
      <c r="D6970">
        <v>8</v>
      </c>
      <c r="E6970">
        <v>0</v>
      </c>
      <c r="F6970">
        <v>8</v>
      </c>
      <c r="G6970">
        <v>5128</v>
      </c>
      <c r="H6970" t="s">
        <v>15</v>
      </c>
      <c r="I6970">
        <v>0</v>
      </c>
      <c r="J6970" t="s">
        <v>16</v>
      </c>
      <c r="K6970" s="20">
        <v>0</v>
      </c>
      <c r="L6970" s="20">
        <v>1</v>
      </c>
      <c r="M6970" t="str">
        <f>_xlfn.XLOOKUP(Production_Downtime_Cleaned[[#This Row],[machine_id]],Machine_master[machine_id],Machine_master[department])</f>
        <v>Stamping</v>
      </c>
    </row>
    <row r="6971" spans="1:13">
      <c r="A6971" s="19">
        <v>45948</v>
      </c>
      <c r="B6971" t="s">
        <v>21</v>
      </c>
      <c r="C6971" t="s">
        <v>14</v>
      </c>
      <c r="D6971">
        <v>8</v>
      </c>
      <c r="E6971">
        <v>0</v>
      </c>
      <c r="F6971">
        <v>8</v>
      </c>
      <c r="G6971">
        <v>653</v>
      </c>
      <c r="H6971" t="s">
        <v>15</v>
      </c>
      <c r="I6971">
        <v>0</v>
      </c>
      <c r="J6971" t="s">
        <v>16</v>
      </c>
      <c r="K6971" s="20">
        <v>0</v>
      </c>
      <c r="L6971" s="20">
        <v>1</v>
      </c>
      <c r="M6971" t="str">
        <f>_xlfn.XLOOKUP(Production_Downtime_Cleaned[[#This Row],[machine_id]],Machine_master[machine_id],Machine_master[department])</f>
        <v>Machining</v>
      </c>
    </row>
    <row r="6972" spans="1:13">
      <c r="A6972" s="19">
        <v>45948</v>
      </c>
      <c r="B6972" t="s">
        <v>21</v>
      </c>
      <c r="C6972" t="s">
        <v>17</v>
      </c>
      <c r="D6972">
        <v>8</v>
      </c>
      <c r="E6972">
        <v>0</v>
      </c>
      <c r="F6972">
        <v>8</v>
      </c>
      <c r="G6972">
        <v>708</v>
      </c>
      <c r="H6972" t="s">
        <v>15</v>
      </c>
      <c r="I6972">
        <v>0</v>
      </c>
      <c r="J6972" t="s">
        <v>16</v>
      </c>
      <c r="K6972" s="20">
        <v>0</v>
      </c>
      <c r="L6972" s="20">
        <v>1</v>
      </c>
      <c r="M6972" t="str">
        <f>_xlfn.XLOOKUP(Production_Downtime_Cleaned[[#This Row],[machine_id]],Machine_master[machine_id],Machine_master[department])</f>
        <v>Machining</v>
      </c>
    </row>
    <row r="6973" spans="1:13">
      <c r="A6973" s="19">
        <v>45948</v>
      </c>
      <c r="B6973" t="s">
        <v>21</v>
      </c>
      <c r="C6973" t="s">
        <v>18</v>
      </c>
      <c r="D6973">
        <v>8</v>
      </c>
      <c r="E6973">
        <v>1.1000000000000001</v>
      </c>
      <c r="F6973">
        <v>6.9</v>
      </c>
      <c r="G6973">
        <v>536</v>
      </c>
      <c r="H6973" t="s">
        <v>26</v>
      </c>
      <c r="I6973">
        <v>8400</v>
      </c>
      <c r="J6973" t="s">
        <v>16</v>
      </c>
      <c r="K6973" s="20">
        <v>0.14000000000000001</v>
      </c>
      <c r="L6973" s="20">
        <v>0.86</v>
      </c>
      <c r="M6973" t="str">
        <f>_xlfn.XLOOKUP(Production_Downtime_Cleaned[[#This Row],[machine_id]],Machine_master[machine_id],Machine_master[department])</f>
        <v>Machining</v>
      </c>
    </row>
    <row r="6974" spans="1:13">
      <c r="A6974" s="19">
        <v>45948</v>
      </c>
      <c r="B6974" t="s">
        <v>22</v>
      </c>
      <c r="C6974" t="s">
        <v>14</v>
      </c>
      <c r="D6974">
        <v>8</v>
      </c>
      <c r="E6974">
        <v>0</v>
      </c>
      <c r="F6974">
        <v>8</v>
      </c>
      <c r="G6974">
        <v>770</v>
      </c>
      <c r="H6974" t="s">
        <v>15</v>
      </c>
      <c r="I6974">
        <v>0</v>
      </c>
      <c r="J6974" t="s">
        <v>16</v>
      </c>
      <c r="K6974" s="20">
        <v>0</v>
      </c>
      <c r="L6974" s="20">
        <v>1</v>
      </c>
      <c r="M6974" t="str">
        <f>_xlfn.XLOOKUP(Production_Downtime_Cleaned[[#This Row],[machine_id]],Machine_master[machine_id],Machine_master[department])</f>
        <v>Machining</v>
      </c>
    </row>
    <row r="6975" spans="1:13">
      <c r="A6975" s="19">
        <v>45948</v>
      </c>
      <c r="B6975" t="s">
        <v>22</v>
      </c>
      <c r="C6975" t="s">
        <v>17</v>
      </c>
      <c r="D6975">
        <v>8</v>
      </c>
      <c r="E6975">
        <v>0</v>
      </c>
      <c r="F6975">
        <v>8</v>
      </c>
      <c r="G6975">
        <v>706</v>
      </c>
      <c r="H6975" t="s">
        <v>15</v>
      </c>
      <c r="I6975">
        <v>0</v>
      </c>
      <c r="J6975" t="s">
        <v>16</v>
      </c>
      <c r="K6975" s="20">
        <v>0</v>
      </c>
      <c r="L6975" s="20">
        <v>1</v>
      </c>
      <c r="M6975" t="str">
        <f>_xlfn.XLOOKUP(Production_Downtime_Cleaned[[#This Row],[machine_id]],Machine_master[machine_id],Machine_master[department])</f>
        <v>Machining</v>
      </c>
    </row>
    <row r="6976" spans="1:13">
      <c r="A6976" s="19">
        <v>45948</v>
      </c>
      <c r="B6976" t="s">
        <v>22</v>
      </c>
      <c r="C6976" t="s">
        <v>18</v>
      </c>
      <c r="D6976">
        <v>8</v>
      </c>
      <c r="E6976">
        <v>0</v>
      </c>
      <c r="F6976">
        <v>8</v>
      </c>
      <c r="G6976">
        <v>789</v>
      </c>
      <c r="H6976" t="s">
        <v>15</v>
      </c>
      <c r="I6976">
        <v>0</v>
      </c>
      <c r="J6976" t="s">
        <v>16</v>
      </c>
      <c r="K6976" s="20">
        <v>0</v>
      </c>
      <c r="L6976" s="20">
        <v>1</v>
      </c>
      <c r="M6976" t="str">
        <f>_xlfn.XLOOKUP(Production_Downtime_Cleaned[[#This Row],[machine_id]],Machine_master[machine_id],Machine_master[department])</f>
        <v>Machining</v>
      </c>
    </row>
    <row r="6977" spans="1:13">
      <c r="A6977" s="19">
        <v>45948</v>
      </c>
      <c r="B6977" t="s">
        <v>23</v>
      </c>
      <c r="C6977" t="s">
        <v>14</v>
      </c>
      <c r="D6977">
        <v>8</v>
      </c>
      <c r="E6977">
        <v>0</v>
      </c>
      <c r="F6977">
        <v>8</v>
      </c>
      <c r="G6977">
        <v>3226</v>
      </c>
      <c r="H6977" t="s">
        <v>15</v>
      </c>
      <c r="I6977">
        <v>0</v>
      </c>
      <c r="J6977" t="s">
        <v>16</v>
      </c>
      <c r="K6977" s="20">
        <v>0</v>
      </c>
      <c r="L6977" s="20">
        <v>1</v>
      </c>
      <c r="M6977" t="str">
        <f>_xlfn.XLOOKUP(Production_Downtime_Cleaned[[#This Row],[machine_id]],Machine_master[machine_id],Machine_master[department])</f>
        <v>Assembly</v>
      </c>
    </row>
    <row r="6978" spans="1:13">
      <c r="A6978" s="19">
        <v>45948</v>
      </c>
      <c r="B6978" t="s">
        <v>23</v>
      </c>
      <c r="C6978" t="s">
        <v>17</v>
      </c>
      <c r="D6978">
        <v>8</v>
      </c>
      <c r="E6978">
        <v>0</v>
      </c>
      <c r="F6978">
        <v>8</v>
      </c>
      <c r="G6978">
        <v>3137</v>
      </c>
      <c r="H6978" t="s">
        <v>15</v>
      </c>
      <c r="I6978">
        <v>0</v>
      </c>
      <c r="J6978" t="s">
        <v>16</v>
      </c>
      <c r="K6978" s="20">
        <v>0</v>
      </c>
      <c r="L6978" s="20">
        <v>1</v>
      </c>
      <c r="M6978" t="str">
        <f>_xlfn.XLOOKUP(Production_Downtime_Cleaned[[#This Row],[machine_id]],Machine_master[machine_id],Machine_master[department])</f>
        <v>Assembly</v>
      </c>
    </row>
    <row r="6979" spans="1:13">
      <c r="A6979" s="19">
        <v>45948</v>
      </c>
      <c r="B6979" t="s">
        <v>23</v>
      </c>
      <c r="C6979" t="s">
        <v>18</v>
      </c>
      <c r="D6979">
        <v>8</v>
      </c>
      <c r="E6979">
        <v>0</v>
      </c>
      <c r="F6979">
        <v>8</v>
      </c>
      <c r="G6979">
        <v>3530</v>
      </c>
      <c r="H6979" t="s">
        <v>15</v>
      </c>
      <c r="I6979">
        <v>0</v>
      </c>
      <c r="J6979" t="s">
        <v>16</v>
      </c>
      <c r="K6979" s="20">
        <v>0</v>
      </c>
      <c r="L6979" s="20">
        <v>1</v>
      </c>
      <c r="M6979" t="str">
        <f>_xlfn.XLOOKUP(Production_Downtime_Cleaned[[#This Row],[machine_id]],Machine_master[machine_id],Machine_master[department])</f>
        <v>Assembly</v>
      </c>
    </row>
    <row r="6980" spans="1:13">
      <c r="A6980" s="19">
        <v>45948</v>
      </c>
      <c r="B6980" t="s">
        <v>24</v>
      </c>
      <c r="C6980" t="s">
        <v>14</v>
      </c>
      <c r="D6980">
        <v>8</v>
      </c>
      <c r="E6980">
        <v>0</v>
      </c>
      <c r="F6980">
        <v>8</v>
      </c>
      <c r="G6980">
        <v>2805</v>
      </c>
      <c r="H6980" t="s">
        <v>15</v>
      </c>
      <c r="I6980">
        <v>0</v>
      </c>
      <c r="J6980" t="s">
        <v>16</v>
      </c>
      <c r="K6980" s="20">
        <v>0</v>
      </c>
      <c r="L6980" s="20">
        <v>1</v>
      </c>
      <c r="M6980" t="str">
        <f>_xlfn.XLOOKUP(Production_Downtime_Cleaned[[#This Row],[machine_id]],Machine_master[machine_id],Machine_master[department])</f>
        <v>Assembly</v>
      </c>
    </row>
    <row r="6981" spans="1:13">
      <c r="A6981" s="19">
        <v>45948</v>
      </c>
      <c r="B6981" t="s">
        <v>24</v>
      </c>
      <c r="C6981" t="s">
        <v>17</v>
      </c>
      <c r="D6981">
        <v>8</v>
      </c>
      <c r="E6981">
        <v>0</v>
      </c>
      <c r="F6981">
        <v>8</v>
      </c>
      <c r="G6981">
        <v>3119</v>
      </c>
      <c r="H6981" t="s">
        <v>15</v>
      </c>
      <c r="I6981">
        <v>0</v>
      </c>
      <c r="J6981" t="s">
        <v>16</v>
      </c>
      <c r="K6981" s="20">
        <v>0</v>
      </c>
      <c r="L6981" s="20">
        <v>1</v>
      </c>
      <c r="M6981" t="str">
        <f>_xlfn.XLOOKUP(Production_Downtime_Cleaned[[#This Row],[machine_id]],Machine_master[machine_id],Machine_master[department])</f>
        <v>Assembly</v>
      </c>
    </row>
    <row r="6982" spans="1:13">
      <c r="A6982" s="19">
        <v>45948</v>
      </c>
      <c r="B6982" t="s">
        <v>24</v>
      </c>
      <c r="C6982" t="s">
        <v>18</v>
      </c>
      <c r="D6982">
        <v>8</v>
      </c>
      <c r="E6982">
        <v>3.3</v>
      </c>
      <c r="F6982">
        <v>4.7</v>
      </c>
      <c r="G6982">
        <v>1794</v>
      </c>
      <c r="H6982" t="s">
        <v>31</v>
      </c>
      <c r="I6982">
        <v>2800</v>
      </c>
      <c r="J6982" t="s">
        <v>16</v>
      </c>
      <c r="K6982" s="20">
        <v>0.41</v>
      </c>
      <c r="L6982" s="20">
        <v>0.59</v>
      </c>
      <c r="M6982" t="str">
        <f>_xlfn.XLOOKUP(Production_Downtime_Cleaned[[#This Row],[machine_id]],Machine_master[machine_id],Machine_master[department])</f>
        <v>Assembly</v>
      </c>
    </row>
    <row r="6983" spans="1:13">
      <c r="A6983" s="19">
        <v>45948</v>
      </c>
      <c r="B6983" t="s">
        <v>25</v>
      </c>
      <c r="C6983" t="s">
        <v>14</v>
      </c>
      <c r="D6983">
        <v>8</v>
      </c>
      <c r="E6983">
        <v>0</v>
      </c>
      <c r="F6983">
        <v>8</v>
      </c>
      <c r="G6983">
        <v>3445</v>
      </c>
      <c r="H6983" t="s">
        <v>15</v>
      </c>
      <c r="I6983">
        <v>0</v>
      </c>
      <c r="J6983" t="s">
        <v>16</v>
      </c>
      <c r="K6983" s="20">
        <v>0</v>
      </c>
      <c r="L6983" s="20">
        <v>1</v>
      </c>
      <c r="M6983" t="str">
        <f>_xlfn.XLOOKUP(Production_Downtime_Cleaned[[#This Row],[machine_id]],Machine_master[machine_id],Machine_master[department])</f>
        <v>Cutting</v>
      </c>
    </row>
    <row r="6984" spans="1:13">
      <c r="A6984" s="19">
        <v>45948</v>
      </c>
      <c r="B6984" t="s">
        <v>25</v>
      </c>
      <c r="C6984" t="s">
        <v>17</v>
      </c>
      <c r="D6984">
        <v>8</v>
      </c>
      <c r="E6984">
        <v>0</v>
      </c>
      <c r="F6984">
        <v>8</v>
      </c>
      <c r="G6984">
        <v>3977</v>
      </c>
      <c r="H6984" t="s">
        <v>15</v>
      </c>
      <c r="I6984">
        <v>0</v>
      </c>
      <c r="J6984" t="s">
        <v>16</v>
      </c>
      <c r="K6984" s="20">
        <v>0</v>
      </c>
      <c r="L6984" s="20">
        <v>1</v>
      </c>
      <c r="M6984" t="str">
        <f>_xlfn.XLOOKUP(Production_Downtime_Cleaned[[#This Row],[machine_id]],Machine_master[machine_id],Machine_master[department])</f>
        <v>Cutting</v>
      </c>
    </row>
    <row r="6985" spans="1:13">
      <c r="A6985" s="19">
        <v>45948</v>
      </c>
      <c r="B6985" t="s">
        <v>25</v>
      </c>
      <c r="C6985" t="s">
        <v>18</v>
      </c>
      <c r="D6985">
        <v>8</v>
      </c>
      <c r="E6985">
        <v>0</v>
      </c>
      <c r="F6985">
        <v>8</v>
      </c>
      <c r="G6985">
        <v>3749</v>
      </c>
      <c r="H6985" t="s">
        <v>15</v>
      </c>
      <c r="I6985">
        <v>0</v>
      </c>
      <c r="J6985" t="s">
        <v>16</v>
      </c>
      <c r="K6985" s="20">
        <v>0</v>
      </c>
      <c r="L6985" s="20">
        <v>1</v>
      </c>
      <c r="M6985" t="str">
        <f>_xlfn.XLOOKUP(Production_Downtime_Cleaned[[#This Row],[machine_id]],Machine_master[machine_id],Machine_master[department])</f>
        <v>Cutting</v>
      </c>
    </row>
    <row r="6986" spans="1:13">
      <c r="A6986" s="19">
        <v>45949</v>
      </c>
      <c r="B6986" t="s">
        <v>13</v>
      </c>
      <c r="C6986" t="s">
        <v>14</v>
      </c>
      <c r="D6986">
        <v>8</v>
      </c>
      <c r="E6986">
        <v>0</v>
      </c>
      <c r="F6986">
        <v>8</v>
      </c>
      <c r="G6986">
        <v>5017</v>
      </c>
      <c r="H6986" t="s">
        <v>15</v>
      </c>
      <c r="I6986">
        <v>0</v>
      </c>
      <c r="J6986" t="s">
        <v>16</v>
      </c>
      <c r="K6986" s="20">
        <v>0</v>
      </c>
      <c r="L6986" s="20">
        <v>1</v>
      </c>
      <c r="M6986" t="str">
        <f>_xlfn.XLOOKUP(Production_Downtime_Cleaned[[#This Row],[machine_id]],Machine_master[machine_id],Machine_master[department])</f>
        <v>Stamping</v>
      </c>
    </row>
    <row r="6987" spans="1:13">
      <c r="A6987" s="19">
        <v>45949</v>
      </c>
      <c r="B6987" t="s">
        <v>13</v>
      </c>
      <c r="C6987" t="s">
        <v>17</v>
      </c>
      <c r="D6987">
        <v>8</v>
      </c>
      <c r="E6987">
        <v>0</v>
      </c>
      <c r="F6987">
        <v>8</v>
      </c>
      <c r="G6987">
        <v>4531</v>
      </c>
      <c r="H6987" t="s">
        <v>15</v>
      </c>
      <c r="I6987">
        <v>0</v>
      </c>
      <c r="J6987" t="s">
        <v>16</v>
      </c>
      <c r="K6987" s="20">
        <v>0</v>
      </c>
      <c r="L6987" s="20">
        <v>1</v>
      </c>
      <c r="M6987" t="str">
        <f>_xlfn.XLOOKUP(Production_Downtime_Cleaned[[#This Row],[machine_id]],Machine_master[machine_id],Machine_master[department])</f>
        <v>Stamping</v>
      </c>
    </row>
    <row r="6988" spans="1:13">
      <c r="A6988" s="19">
        <v>45949</v>
      </c>
      <c r="B6988" t="s">
        <v>13</v>
      </c>
      <c r="C6988" t="s">
        <v>18</v>
      </c>
      <c r="D6988">
        <v>8</v>
      </c>
      <c r="E6988">
        <v>0</v>
      </c>
      <c r="F6988">
        <v>8</v>
      </c>
      <c r="G6988">
        <v>4467</v>
      </c>
      <c r="H6988" t="s">
        <v>15</v>
      </c>
      <c r="I6988">
        <v>0</v>
      </c>
      <c r="J6988" t="s">
        <v>16</v>
      </c>
      <c r="K6988" s="20">
        <v>0</v>
      </c>
      <c r="L6988" s="20">
        <v>1</v>
      </c>
      <c r="M6988" t="str">
        <f>_xlfn.XLOOKUP(Production_Downtime_Cleaned[[#This Row],[machine_id]],Machine_master[machine_id],Machine_master[department])</f>
        <v>Stamping</v>
      </c>
    </row>
    <row r="6989" spans="1:13">
      <c r="A6989" s="19">
        <v>45949</v>
      </c>
      <c r="B6989" t="s">
        <v>19</v>
      </c>
      <c r="C6989" t="s">
        <v>14</v>
      </c>
      <c r="D6989">
        <v>8</v>
      </c>
      <c r="E6989">
        <v>0</v>
      </c>
      <c r="F6989">
        <v>8</v>
      </c>
      <c r="G6989">
        <v>5058</v>
      </c>
      <c r="H6989" t="s">
        <v>15</v>
      </c>
      <c r="I6989">
        <v>0</v>
      </c>
      <c r="J6989" t="s">
        <v>16</v>
      </c>
      <c r="K6989" s="20">
        <v>0</v>
      </c>
      <c r="L6989" s="20">
        <v>1</v>
      </c>
      <c r="M6989" t="str">
        <f>_xlfn.XLOOKUP(Production_Downtime_Cleaned[[#This Row],[machine_id]],Machine_master[machine_id],Machine_master[department])</f>
        <v>Stamping</v>
      </c>
    </row>
    <row r="6990" spans="1:13">
      <c r="A6990" s="19">
        <v>45949</v>
      </c>
      <c r="B6990" t="s">
        <v>19</v>
      </c>
      <c r="C6990" t="s">
        <v>17</v>
      </c>
      <c r="D6990">
        <v>8</v>
      </c>
      <c r="E6990">
        <v>0</v>
      </c>
      <c r="F6990">
        <v>8</v>
      </c>
      <c r="G6990">
        <v>5194</v>
      </c>
      <c r="H6990" t="s">
        <v>15</v>
      </c>
      <c r="I6990">
        <v>0</v>
      </c>
      <c r="J6990" t="s">
        <v>16</v>
      </c>
      <c r="K6990" s="20">
        <v>0</v>
      </c>
      <c r="L6990" s="20">
        <v>1</v>
      </c>
      <c r="M6990" t="str">
        <f>_xlfn.XLOOKUP(Production_Downtime_Cleaned[[#This Row],[machine_id]],Machine_master[machine_id],Machine_master[department])</f>
        <v>Stamping</v>
      </c>
    </row>
    <row r="6991" spans="1:13">
      <c r="A6991" s="19">
        <v>45949</v>
      </c>
      <c r="B6991" t="s">
        <v>19</v>
      </c>
      <c r="C6991" t="s">
        <v>18</v>
      </c>
      <c r="D6991">
        <v>8</v>
      </c>
      <c r="E6991">
        <v>0</v>
      </c>
      <c r="F6991">
        <v>8</v>
      </c>
      <c r="G6991">
        <v>5855</v>
      </c>
      <c r="H6991" t="s">
        <v>15</v>
      </c>
      <c r="I6991">
        <v>0</v>
      </c>
      <c r="J6991" t="s">
        <v>16</v>
      </c>
      <c r="K6991" s="20">
        <v>0</v>
      </c>
      <c r="L6991" s="20">
        <v>1</v>
      </c>
      <c r="M6991" t="str">
        <f>_xlfn.XLOOKUP(Production_Downtime_Cleaned[[#This Row],[machine_id]],Machine_master[machine_id],Machine_master[department])</f>
        <v>Stamping</v>
      </c>
    </row>
    <row r="6992" spans="1:13">
      <c r="A6992" s="19">
        <v>45949</v>
      </c>
      <c r="B6992" t="s">
        <v>20</v>
      </c>
      <c r="C6992" t="s">
        <v>14</v>
      </c>
      <c r="D6992">
        <v>8</v>
      </c>
      <c r="E6992">
        <v>0</v>
      </c>
      <c r="F6992">
        <v>8</v>
      </c>
      <c r="G6992">
        <v>4073</v>
      </c>
      <c r="H6992" t="s">
        <v>15</v>
      </c>
      <c r="I6992">
        <v>0</v>
      </c>
      <c r="J6992" t="s">
        <v>16</v>
      </c>
      <c r="K6992" s="20">
        <v>0</v>
      </c>
      <c r="L6992" s="20">
        <v>1</v>
      </c>
      <c r="M6992" t="str">
        <f>_xlfn.XLOOKUP(Production_Downtime_Cleaned[[#This Row],[machine_id]],Machine_master[machine_id],Machine_master[department])</f>
        <v>Stamping</v>
      </c>
    </row>
    <row r="6993" spans="1:13">
      <c r="A6993" s="19">
        <v>45949</v>
      </c>
      <c r="B6993" t="s">
        <v>20</v>
      </c>
      <c r="C6993" t="s">
        <v>17</v>
      </c>
      <c r="D6993">
        <v>8</v>
      </c>
      <c r="E6993">
        <v>0</v>
      </c>
      <c r="F6993">
        <v>8</v>
      </c>
      <c r="G6993">
        <v>4306</v>
      </c>
      <c r="H6993" t="s">
        <v>15</v>
      </c>
      <c r="I6993">
        <v>0</v>
      </c>
      <c r="J6993" t="s">
        <v>16</v>
      </c>
      <c r="K6993" s="20">
        <v>0</v>
      </c>
      <c r="L6993" s="20">
        <v>1</v>
      </c>
      <c r="M6993" t="str">
        <f>_xlfn.XLOOKUP(Production_Downtime_Cleaned[[#This Row],[machine_id]],Machine_master[machine_id],Machine_master[department])</f>
        <v>Stamping</v>
      </c>
    </row>
    <row r="6994" spans="1:13">
      <c r="A6994" s="19">
        <v>45949</v>
      </c>
      <c r="B6994" t="s">
        <v>20</v>
      </c>
      <c r="C6994" t="s">
        <v>18</v>
      </c>
      <c r="D6994">
        <v>8</v>
      </c>
      <c r="E6994">
        <v>0</v>
      </c>
      <c r="F6994">
        <v>8</v>
      </c>
      <c r="G6994">
        <v>4948</v>
      </c>
      <c r="H6994" t="s">
        <v>15</v>
      </c>
      <c r="I6994">
        <v>0</v>
      </c>
      <c r="J6994" t="s">
        <v>16</v>
      </c>
      <c r="K6994" s="20">
        <v>0</v>
      </c>
      <c r="L6994" s="20">
        <v>1</v>
      </c>
      <c r="M6994" t="str">
        <f>_xlfn.XLOOKUP(Production_Downtime_Cleaned[[#This Row],[machine_id]],Machine_master[machine_id],Machine_master[department])</f>
        <v>Stamping</v>
      </c>
    </row>
    <row r="6995" spans="1:13">
      <c r="A6995" s="19">
        <v>45949</v>
      </c>
      <c r="B6995" t="s">
        <v>21</v>
      </c>
      <c r="C6995" t="s">
        <v>14</v>
      </c>
      <c r="D6995">
        <v>8</v>
      </c>
      <c r="E6995">
        <v>0</v>
      </c>
      <c r="F6995">
        <v>8</v>
      </c>
      <c r="G6995">
        <v>721</v>
      </c>
      <c r="H6995" t="s">
        <v>15</v>
      </c>
      <c r="I6995">
        <v>0</v>
      </c>
      <c r="J6995" t="s">
        <v>16</v>
      </c>
      <c r="K6995" s="20">
        <v>0</v>
      </c>
      <c r="L6995" s="20">
        <v>1</v>
      </c>
      <c r="M6995" t="str">
        <f>_xlfn.XLOOKUP(Production_Downtime_Cleaned[[#This Row],[machine_id]],Machine_master[machine_id],Machine_master[department])</f>
        <v>Machining</v>
      </c>
    </row>
    <row r="6996" spans="1:13">
      <c r="A6996" s="19">
        <v>45949</v>
      </c>
      <c r="B6996" t="s">
        <v>21</v>
      </c>
      <c r="C6996" t="s">
        <v>17</v>
      </c>
      <c r="D6996">
        <v>8</v>
      </c>
      <c r="E6996">
        <v>0</v>
      </c>
      <c r="F6996">
        <v>8</v>
      </c>
      <c r="G6996">
        <v>706</v>
      </c>
      <c r="H6996" t="s">
        <v>15</v>
      </c>
      <c r="I6996">
        <v>0</v>
      </c>
      <c r="J6996" t="s">
        <v>16</v>
      </c>
      <c r="K6996" s="20">
        <v>0</v>
      </c>
      <c r="L6996" s="20">
        <v>1</v>
      </c>
      <c r="M6996" t="str">
        <f>_xlfn.XLOOKUP(Production_Downtime_Cleaned[[#This Row],[machine_id]],Machine_master[machine_id],Machine_master[department])</f>
        <v>Machining</v>
      </c>
    </row>
    <row r="6997" spans="1:13">
      <c r="A6997" s="19">
        <v>45949</v>
      </c>
      <c r="B6997" t="s">
        <v>21</v>
      </c>
      <c r="C6997" t="s">
        <v>18</v>
      </c>
      <c r="D6997">
        <v>8</v>
      </c>
      <c r="E6997">
        <v>0</v>
      </c>
      <c r="F6997">
        <v>8</v>
      </c>
      <c r="G6997">
        <v>589</v>
      </c>
      <c r="H6997" t="s">
        <v>15</v>
      </c>
      <c r="I6997">
        <v>0</v>
      </c>
      <c r="J6997" t="s">
        <v>16</v>
      </c>
      <c r="K6997" s="20">
        <v>0</v>
      </c>
      <c r="L6997" s="20">
        <v>1</v>
      </c>
      <c r="M6997" t="str">
        <f>_xlfn.XLOOKUP(Production_Downtime_Cleaned[[#This Row],[machine_id]],Machine_master[machine_id],Machine_master[department])</f>
        <v>Machining</v>
      </c>
    </row>
    <row r="6998" spans="1:13">
      <c r="A6998" s="19">
        <v>45949</v>
      </c>
      <c r="B6998" t="s">
        <v>22</v>
      </c>
      <c r="C6998" t="s">
        <v>14</v>
      </c>
      <c r="D6998">
        <v>8</v>
      </c>
      <c r="E6998">
        <v>5</v>
      </c>
      <c r="F6998">
        <v>3</v>
      </c>
      <c r="G6998">
        <v>274</v>
      </c>
      <c r="H6998" t="s">
        <v>29</v>
      </c>
      <c r="I6998">
        <v>14600</v>
      </c>
      <c r="J6998" t="s">
        <v>16</v>
      </c>
      <c r="K6998" s="20">
        <v>0.63</v>
      </c>
      <c r="L6998" s="20">
        <v>0.38</v>
      </c>
      <c r="M6998" t="str">
        <f>_xlfn.XLOOKUP(Production_Downtime_Cleaned[[#This Row],[machine_id]],Machine_master[machine_id],Machine_master[department])</f>
        <v>Machining</v>
      </c>
    </row>
    <row r="6999" spans="1:13">
      <c r="A6999" s="19">
        <v>45949</v>
      </c>
      <c r="B6999" t="s">
        <v>22</v>
      </c>
      <c r="C6999" t="s">
        <v>17</v>
      </c>
      <c r="D6999">
        <v>8</v>
      </c>
      <c r="E6999">
        <v>0</v>
      </c>
      <c r="F6999">
        <v>8</v>
      </c>
      <c r="G6999">
        <v>744</v>
      </c>
      <c r="H6999" t="s">
        <v>15</v>
      </c>
      <c r="I6999">
        <v>0</v>
      </c>
      <c r="J6999" t="s">
        <v>16</v>
      </c>
      <c r="K6999" s="20">
        <v>0</v>
      </c>
      <c r="L6999" s="20">
        <v>1</v>
      </c>
      <c r="M6999" t="str">
        <f>_xlfn.XLOOKUP(Production_Downtime_Cleaned[[#This Row],[machine_id]],Machine_master[machine_id],Machine_master[department])</f>
        <v>Machining</v>
      </c>
    </row>
    <row r="7000" spans="1:13">
      <c r="A7000" s="19">
        <v>45949</v>
      </c>
      <c r="B7000" t="s">
        <v>22</v>
      </c>
      <c r="C7000" t="s">
        <v>18</v>
      </c>
      <c r="D7000">
        <v>8</v>
      </c>
      <c r="E7000">
        <v>1.5</v>
      </c>
      <c r="F7000">
        <v>6.5</v>
      </c>
      <c r="G7000">
        <v>588</v>
      </c>
      <c r="H7000" t="s">
        <v>26</v>
      </c>
      <c r="I7000">
        <v>14800</v>
      </c>
      <c r="J7000" t="s">
        <v>16</v>
      </c>
      <c r="K7000" s="20">
        <v>0.19</v>
      </c>
      <c r="L7000" s="20">
        <v>0.81</v>
      </c>
      <c r="M7000" t="str">
        <f>_xlfn.XLOOKUP(Production_Downtime_Cleaned[[#This Row],[machine_id]],Machine_master[machine_id],Machine_master[department])</f>
        <v>Machining</v>
      </c>
    </row>
    <row r="7001" spans="1:13">
      <c r="A7001" s="19">
        <v>45949</v>
      </c>
      <c r="B7001" t="s">
        <v>23</v>
      </c>
      <c r="C7001" t="s">
        <v>14</v>
      </c>
      <c r="D7001">
        <v>8</v>
      </c>
      <c r="E7001">
        <v>0</v>
      </c>
      <c r="F7001">
        <v>8</v>
      </c>
      <c r="G7001">
        <v>3237</v>
      </c>
      <c r="H7001" t="s">
        <v>15</v>
      </c>
      <c r="I7001">
        <v>0</v>
      </c>
      <c r="J7001" t="s">
        <v>16</v>
      </c>
      <c r="K7001" s="20">
        <v>0</v>
      </c>
      <c r="L7001" s="20">
        <v>1</v>
      </c>
      <c r="M7001" t="str">
        <f>_xlfn.XLOOKUP(Production_Downtime_Cleaned[[#This Row],[machine_id]],Machine_master[machine_id],Machine_master[department])</f>
        <v>Assembly</v>
      </c>
    </row>
    <row r="7002" spans="1:13">
      <c r="A7002" s="19">
        <v>45949</v>
      </c>
      <c r="B7002" t="s">
        <v>23</v>
      </c>
      <c r="C7002" t="s">
        <v>17</v>
      </c>
      <c r="D7002">
        <v>8</v>
      </c>
      <c r="E7002">
        <v>0</v>
      </c>
      <c r="F7002">
        <v>8</v>
      </c>
      <c r="G7002">
        <v>3797</v>
      </c>
      <c r="H7002" t="s">
        <v>15</v>
      </c>
      <c r="I7002">
        <v>0</v>
      </c>
      <c r="J7002" t="s">
        <v>16</v>
      </c>
      <c r="K7002" s="20">
        <v>0</v>
      </c>
      <c r="L7002" s="20">
        <v>1</v>
      </c>
      <c r="M7002" t="str">
        <f>_xlfn.XLOOKUP(Production_Downtime_Cleaned[[#This Row],[machine_id]],Machine_master[machine_id],Machine_master[department])</f>
        <v>Assembly</v>
      </c>
    </row>
    <row r="7003" spans="1:13">
      <c r="A7003" s="19">
        <v>45949</v>
      </c>
      <c r="B7003" t="s">
        <v>23</v>
      </c>
      <c r="C7003" t="s">
        <v>18</v>
      </c>
      <c r="D7003">
        <v>8</v>
      </c>
      <c r="E7003">
        <v>0</v>
      </c>
      <c r="F7003">
        <v>8</v>
      </c>
      <c r="G7003">
        <v>3423</v>
      </c>
      <c r="H7003" t="s">
        <v>15</v>
      </c>
      <c r="I7003">
        <v>0</v>
      </c>
      <c r="J7003" t="s">
        <v>16</v>
      </c>
      <c r="K7003" s="20">
        <v>0</v>
      </c>
      <c r="L7003" s="20">
        <v>1</v>
      </c>
      <c r="M7003" t="str">
        <f>_xlfn.XLOOKUP(Production_Downtime_Cleaned[[#This Row],[machine_id]],Machine_master[machine_id],Machine_master[department])</f>
        <v>Assembly</v>
      </c>
    </row>
    <row r="7004" spans="1:13">
      <c r="A7004" s="19">
        <v>45949</v>
      </c>
      <c r="B7004" t="s">
        <v>24</v>
      </c>
      <c r="C7004" t="s">
        <v>14</v>
      </c>
      <c r="D7004">
        <v>8</v>
      </c>
      <c r="E7004">
        <v>0</v>
      </c>
      <c r="F7004">
        <v>8</v>
      </c>
      <c r="G7004">
        <v>3007</v>
      </c>
      <c r="H7004" t="s">
        <v>15</v>
      </c>
      <c r="I7004">
        <v>0</v>
      </c>
      <c r="J7004" t="s">
        <v>16</v>
      </c>
      <c r="K7004" s="20">
        <v>0</v>
      </c>
      <c r="L7004" s="20">
        <v>1</v>
      </c>
      <c r="M7004" t="str">
        <f>_xlfn.XLOOKUP(Production_Downtime_Cleaned[[#This Row],[machine_id]],Machine_master[machine_id],Machine_master[department])</f>
        <v>Assembly</v>
      </c>
    </row>
    <row r="7005" spans="1:13">
      <c r="A7005" s="19">
        <v>45949</v>
      </c>
      <c r="B7005" t="s">
        <v>24</v>
      </c>
      <c r="C7005" t="s">
        <v>17</v>
      </c>
      <c r="D7005">
        <v>8</v>
      </c>
      <c r="E7005">
        <v>0</v>
      </c>
      <c r="F7005">
        <v>8</v>
      </c>
      <c r="G7005">
        <v>2968</v>
      </c>
      <c r="H7005" t="s">
        <v>15</v>
      </c>
      <c r="I7005">
        <v>0</v>
      </c>
      <c r="J7005" t="s">
        <v>16</v>
      </c>
      <c r="K7005" s="20">
        <v>0</v>
      </c>
      <c r="L7005" s="20">
        <v>1</v>
      </c>
      <c r="M7005" t="str">
        <f>_xlfn.XLOOKUP(Production_Downtime_Cleaned[[#This Row],[machine_id]],Machine_master[machine_id],Machine_master[department])</f>
        <v>Assembly</v>
      </c>
    </row>
    <row r="7006" spans="1:13">
      <c r="A7006" s="19">
        <v>45949</v>
      </c>
      <c r="B7006" t="s">
        <v>24</v>
      </c>
      <c r="C7006" t="s">
        <v>18</v>
      </c>
      <c r="D7006">
        <v>8</v>
      </c>
      <c r="E7006">
        <v>0</v>
      </c>
      <c r="F7006">
        <v>8</v>
      </c>
      <c r="G7006">
        <v>3244</v>
      </c>
      <c r="H7006" t="s">
        <v>15</v>
      </c>
      <c r="I7006">
        <v>0</v>
      </c>
      <c r="J7006" t="s">
        <v>16</v>
      </c>
      <c r="K7006" s="20">
        <v>0</v>
      </c>
      <c r="L7006" s="20">
        <v>1</v>
      </c>
      <c r="M7006" t="str">
        <f>_xlfn.XLOOKUP(Production_Downtime_Cleaned[[#This Row],[machine_id]],Machine_master[machine_id],Machine_master[department])</f>
        <v>Assembly</v>
      </c>
    </row>
    <row r="7007" spans="1:13">
      <c r="A7007" s="19">
        <v>45949</v>
      </c>
      <c r="B7007" t="s">
        <v>25</v>
      </c>
      <c r="C7007" t="s">
        <v>14</v>
      </c>
      <c r="D7007">
        <v>8</v>
      </c>
      <c r="E7007">
        <v>0</v>
      </c>
      <c r="F7007">
        <v>8</v>
      </c>
      <c r="G7007">
        <v>3914</v>
      </c>
      <c r="H7007" t="s">
        <v>15</v>
      </c>
      <c r="I7007">
        <v>0</v>
      </c>
      <c r="J7007" t="s">
        <v>16</v>
      </c>
      <c r="K7007" s="20">
        <v>0</v>
      </c>
      <c r="L7007" s="20">
        <v>1</v>
      </c>
      <c r="M7007" t="str">
        <f>_xlfn.XLOOKUP(Production_Downtime_Cleaned[[#This Row],[machine_id]],Machine_master[machine_id],Machine_master[department])</f>
        <v>Cutting</v>
      </c>
    </row>
    <row r="7008" spans="1:13">
      <c r="A7008" s="19">
        <v>45949</v>
      </c>
      <c r="B7008" t="s">
        <v>25</v>
      </c>
      <c r="C7008" t="s">
        <v>17</v>
      </c>
      <c r="D7008">
        <v>8</v>
      </c>
      <c r="E7008">
        <v>6.5</v>
      </c>
      <c r="F7008">
        <v>1.5</v>
      </c>
      <c r="G7008">
        <v>758</v>
      </c>
      <c r="H7008" t="s">
        <v>30</v>
      </c>
      <c r="I7008">
        <v>6900</v>
      </c>
      <c r="J7008" t="s">
        <v>16</v>
      </c>
      <c r="K7008" s="20">
        <v>0.81</v>
      </c>
      <c r="L7008" s="20">
        <v>0.19</v>
      </c>
      <c r="M7008" t="str">
        <f>_xlfn.XLOOKUP(Production_Downtime_Cleaned[[#This Row],[machine_id]],Machine_master[machine_id],Machine_master[department])</f>
        <v>Cutting</v>
      </c>
    </row>
    <row r="7009" spans="1:13">
      <c r="A7009" s="19">
        <v>45949</v>
      </c>
      <c r="B7009" t="s">
        <v>25</v>
      </c>
      <c r="C7009" t="s">
        <v>18</v>
      </c>
      <c r="D7009">
        <v>8</v>
      </c>
      <c r="E7009">
        <v>0</v>
      </c>
      <c r="F7009">
        <v>8</v>
      </c>
      <c r="G7009">
        <v>4443</v>
      </c>
      <c r="H7009" t="s">
        <v>15</v>
      </c>
      <c r="I7009">
        <v>0</v>
      </c>
      <c r="J7009" t="s">
        <v>16</v>
      </c>
      <c r="K7009" s="20">
        <v>0</v>
      </c>
      <c r="L7009" s="20">
        <v>1</v>
      </c>
      <c r="M7009" t="str">
        <f>_xlfn.XLOOKUP(Production_Downtime_Cleaned[[#This Row],[machine_id]],Machine_master[machine_id],Machine_master[department])</f>
        <v>Cutting</v>
      </c>
    </row>
    <row r="7010" spans="1:13">
      <c r="A7010" s="19">
        <v>45950</v>
      </c>
      <c r="B7010" t="s">
        <v>13</v>
      </c>
      <c r="C7010" t="s">
        <v>14</v>
      </c>
      <c r="D7010">
        <v>8</v>
      </c>
      <c r="E7010">
        <v>0</v>
      </c>
      <c r="F7010">
        <v>8</v>
      </c>
      <c r="G7010">
        <v>4730</v>
      </c>
      <c r="H7010" t="s">
        <v>15</v>
      </c>
      <c r="I7010">
        <v>0</v>
      </c>
      <c r="J7010" t="s">
        <v>16</v>
      </c>
      <c r="K7010" s="20">
        <v>0</v>
      </c>
      <c r="L7010" s="20">
        <v>1</v>
      </c>
      <c r="M7010" t="str">
        <f>_xlfn.XLOOKUP(Production_Downtime_Cleaned[[#This Row],[machine_id]],Machine_master[machine_id],Machine_master[department])</f>
        <v>Stamping</v>
      </c>
    </row>
    <row r="7011" spans="1:13">
      <c r="A7011" s="19">
        <v>45950</v>
      </c>
      <c r="B7011" t="s">
        <v>13</v>
      </c>
      <c r="C7011" t="s">
        <v>17</v>
      </c>
      <c r="D7011">
        <v>8</v>
      </c>
      <c r="E7011">
        <v>0</v>
      </c>
      <c r="F7011">
        <v>8</v>
      </c>
      <c r="G7011">
        <v>5029</v>
      </c>
      <c r="H7011" t="s">
        <v>15</v>
      </c>
      <c r="I7011">
        <v>0</v>
      </c>
      <c r="J7011" t="s">
        <v>16</v>
      </c>
      <c r="K7011" s="20">
        <v>0</v>
      </c>
      <c r="L7011" s="20">
        <v>1</v>
      </c>
      <c r="M7011" t="str">
        <f>_xlfn.XLOOKUP(Production_Downtime_Cleaned[[#This Row],[machine_id]],Machine_master[machine_id],Machine_master[department])</f>
        <v>Stamping</v>
      </c>
    </row>
    <row r="7012" spans="1:13">
      <c r="A7012" s="19">
        <v>45950</v>
      </c>
      <c r="B7012" t="s">
        <v>13</v>
      </c>
      <c r="C7012" t="s">
        <v>18</v>
      </c>
      <c r="D7012">
        <v>8</v>
      </c>
      <c r="E7012">
        <v>0</v>
      </c>
      <c r="F7012">
        <v>8</v>
      </c>
      <c r="G7012">
        <v>4971</v>
      </c>
      <c r="H7012" t="s">
        <v>15</v>
      </c>
      <c r="I7012">
        <v>0</v>
      </c>
      <c r="J7012" t="s">
        <v>16</v>
      </c>
      <c r="K7012" s="20">
        <v>0</v>
      </c>
      <c r="L7012" s="20">
        <v>1</v>
      </c>
      <c r="M7012" t="str">
        <f>_xlfn.XLOOKUP(Production_Downtime_Cleaned[[#This Row],[machine_id]],Machine_master[machine_id],Machine_master[department])</f>
        <v>Stamping</v>
      </c>
    </row>
    <row r="7013" spans="1:13">
      <c r="A7013" s="19">
        <v>45950</v>
      </c>
      <c r="B7013" t="s">
        <v>19</v>
      </c>
      <c r="C7013" t="s">
        <v>14</v>
      </c>
      <c r="D7013">
        <v>8</v>
      </c>
      <c r="E7013">
        <v>0</v>
      </c>
      <c r="F7013">
        <v>8</v>
      </c>
      <c r="G7013">
        <v>5092</v>
      </c>
      <c r="H7013" t="s">
        <v>15</v>
      </c>
      <c r="I7013">
        <v>0</v>
      </c>
      <c r="J7013" t="s">
        <v>16</v>
      </c>
      <c r="K7013" s="20">
        <v>0</v>
      </c>
      <c r="L7013" s="20">
        <v>1</v>
      </c>
      <c r="M7013" t="str">
        <f>_xlfn.XLOOKUP(Production_Downtime_Cleaned[[#This Row],[machine_id]],Machine_master[machine_id],Machine_master[department])</f>
        <v>Stamping</v>
      </c>
    </row>
    <row r="7014" spans="1:13">
      <c r="A7014" s="19">
        <v>45950</v>
      </c>
      <c r="B7014" t="s">
        <v>19</v>
      </c>
      <c r="C7014" t="s">
        <v>17</v>
      </c>
      <c r="D7014">
        <v>8</v>
      </c>
      <c r="E7014">
        <v>0</v>
      </c>
      <c r="F7014">
        <v>8</v>
      </c>
      <c r="G7014">
        <v>4917</v>
      </c>
      <c r="H7014" t="s">
        <v>15</v>
      </c>
      <c r="I7014">
        <v>0</v>
      </c>
      <c r="J7014" t="s">
        <v>16</v>
      </c>
      <c r="K7014" s="20">
        <v>0</v>
      </c>
      <c r="L7014" s="20">
        <v>1</v>
      </c>
      <c r="M7014" t="str">
        <f>_xlfn.XLOOKUP(Production_Downtime_Cleaned[[#This Row],[machine_id]],Machine_master[machine_id],Machine_master[department])</f>
        <v>Stamping</v>
      </c>
    </row>
    <row r="7015" spans="1:13">
      <c r="A7015" s="19">
        <v>45950</v>
      </c>
      <c r="B7015" t="s">
        <v>19</v>
      </c>
      <c r="C7015" t="s">
        <v>18</v>
      </c>
      <c r="D7015">
        <v>8</v>
      </c>
      <c r="E7015">
        <v>0</v>
      </c>
      <c r="F7015">
        <v>8</v>
      </c>
      <c r="G7015">
        <v>5282</v>
      </c>
      <c r="H7015" t="s">
        <v>15</v>
      </c>
      <c r="I7015">
        <v>0</v>
      </c>
      <c r="J7015" t="s">
        <v>16</v>
      </c>
      <c r="K7015" s="20">
        <v>0</v>
      </c>
      <c r="L7015" s="20">
        <v>1</v>
      </c>
      <c r="M7015" t="str">
        <f>_xlfn.XLOOKUP(Production_Downtime_Cleaned[[#This Row],[machine_id]],Machine_master[machine_id],Machine_master[department])</f>
        <v>Stamping</v>
      </c>
    </row>
    <row r="7016" spans="1:13">
      <c r="A7016" s="19">
        <v>45950</v>
      </c>
      <c r="B7016" t="s">
        <v>20</v>
      </c>
      <c r="C7016" t="s">
        <v>14</v>
      </c>
      <c r="D7016">
        <v>8</v>
      </c>
      <c r="E7016">
        <v>0</v>
      </c>
      <c r="F7016">
        <v>8</v>
      </c>
      <c r="G7016">
        <v>4681</v>
      </c>
      <c r="H7016" t="s">
        <v>15</v>
      </c>
      <c r="I7016">
        <v>0</v>
      </c>
      <c r="J7016" t="s">
        <v>16</v>
      </c>
      <c r="K7016" s="20">
        <v>0</v>
      </c>
      <c r="L7016" s="20">
        <v>1</v>
      </c>
      <c r="M7016" t="str">
        <f>_xlfn.XLOOKUP(Production_Downtime_Cleaned[[#This Row],[machine_id]],Machine_master[machine_id],Machine_master[department])</f>
        <v>Stamping</v>
      </c>
    </row>
    <row r="7017" spans="1:13">
      <c r="A7017" s="19">
        <v>45950</v>
      </c>
      <c r="B7017" t="s">
        <v>20</v>
      </c>
      <c r="C7017" t="s">
        <v>17</v>
      </c>
      <c r="D7017">
        <v>8</v>
      </c>
      <c r="E7017">
        <v>5.4</v>
      </c>
      <c r="F7017">
        <v>2.6</v>
      </c>
      <c r="G7017">
        <v>1452</v>
      </c>
      <c r="H7017" t="s">
        <v>27</v>
      </c>
      <c r="I7017">
        <v>4500</v>
      </c>
      <c r="J7017" t="s">
        <v>16</v>
      </c>
      <c r="K7017" s="20">
        <v>0.68</v>
      </c>
      <c r="L7017" s="20">
        <v>0.33</v>
      </c>
      <c r="M7017" t="str">
        <f>_xlfn.XLOOKUP(Production_Downtime_Cleaned[[#This Row],[machine_id]],Machine_master[machine_id],Machine_master[department])</f>
        <v>Stamping</v>
      </c>
    </row>
    <row r="7018" spans="1:13">
      <c r="A7018" s="19">
        <v>45950</v>
      </c>
      <c r="B7018" t="s">
        <v>20</v>
      </c>
      <c r="C7018" t="s">
        <v>18</v>
      </c>
      <c r="D7018">
        <v>8</v>
      </c>
      <c r="E7018">
        <v>2.7</v>
      </c>
      <c r="F7018">
        <v>5.3</v>
      </c>
      <c r="G7018">
        <v>3540</v>
      </c>
      <c r="H7018" t="s">
        <v>30</v>
      </c>
      <c r="I7018">
        <v>5100</v>
      </c>
      <c r="J7018" t="s">
        <v>16</v>
      </c>
      <c r="K7018" s="20">
        <v>0.34</v>
      </c>
      <c r="L7018" s="20">
        <v>0.66</v>
      </c>
      <c r="M7018" t="str">
        <f>_xlfn.XLOOKUP(Production_Downtime_Cleaned[[#This Row],[machine_id]],Machine_master[machine_id],Machine_master[department])</f>
        <v>Stamping</v>
      </c>
    </row>
    <row r="7019" spans="1:13">
      <c r="A7019" s="19">
        <v>45950</v>
      </c>
      <c r="B7019" t="s">
        <v>21</v>
      </c>
      <c r="C7019" t="s">
        <v>14</v>
      </c>
      <c r="D7019">
        <v>8</v>
      </c>
      <c r="E7019">
        <v>4.5999999999999996</v>
      </c>
      <c r="F7019">
        <v>3.4</v>
      </c>
      <c r="G7019">
        <v>282</v>
      </c>
      <c r="H7019" t="s">
        <v>28</v>
      </c>
      <c r="I7019">
        <v>2000</v>
      </c>
      <c r="J7019" t="s">
        <v>16</v>
      </c>
      <c r="K7019" s="20">
        <v>0.57999999999999996</v>
      </c>
      <c r="L7019" s="20">
        <v>0.43</v>
      </c>
      <c r="M7019" t="str">
        <f>_xlfn.XLOOKUP(Production_Downtime_Cleaned[[#This Row],[machine_id]],Machine_master[machine_id],Machine_master[department])</f>
        <v>Machining</v>
      </c>
    </row>
    <row r="7020" spans="1:13">
      <c r="A7020" s="19">
        <v>45950</v>
      </c>
      <c r="B7020" t="s">
        <v>21</v>
      </c>
      <c r="C7020" t="s">
        <v>17</v>
      </c>
      <c r="D7020">
        <v>8</v>
      </c>
      <c r="E7020">
        <v>0</v>
      </c>
      <c r="F7020">
        <v>8</v>
      </c>
      <c r="G7020">
        <v>622</v>
      </c>
      <c r="H7020" t="s">
        <v>15</v>
      </c>
      <c r="I7020">
        <v>0</v>
      </c>
      <c r="J7020" t="s">
        <v>16</v>
      </c>
      <c r="K7020" s="20">
        <v>0</v>
      </c>
      <c r="L7020" s="20">
        <v>1</v>
      </c>
      <c r="M7020" t="str">
        <f>_xlfn.XLOOKUP(Production_Downtime_Cleaned[[#This Row],[machine_id]],Machine_master[machine_id],Machine_master[department])</f>
        <v>Machining</v>
      </c>
    </row>
    <row r="7021" spans="1:13">
      <c r="A7021" s="19">
        <v>45950</v>
      </c>
      <c r="B7021" t="s">
        <v>21</v>
      </c>
      <c r="C7021" t="s">
        <v>18</v>
      </c>
      <c r="D7021">
        <v>8</v>
      </c>
      <c r="E7021">
        <v>6.3</v>
      </c>
      <c r="F7021">
        <v>1.7</v>
      </c>
      <c r="G7021">
        <v>144</v>
      </c>
      <c r="H7021" t="s">
        <v>31</v>
      </c>
      <c r="I7021">
        <v>5700</v>
      </c>
      <c r="J7021" t="s">
        <v>16</v>
      </c>
      <c r="K7021" s="20">
        <v>0.79</v>
      </c>
      <c r="L7021" s="20">
        <v>0.21</v>
      </c>
      <c r="M7021" t="str">
        <f>_xlfn.XLOOKUP(Production_Downtime_Cleaned[[#This Row],[machine_id]],Machine_master[machine_id],Machine_master[department])</f>
        <v>Machining</v>
      </c>
    </row>
    <row r="7022" spans="1:13">
      <c r="A7022" s="19">
        <v>45950</v>
      </c>
      <c r="B7022" t="s">
        <v>22</v>
      </c>
      <c r="C7022" t="s">
        <v>14</v>
      </c>
      <c r="D7022">
        <v>8</v>
      </c>
      <c r="E7022">
        <v>0</v>
      </c>
      <c r="F7022">
        <v>8</v>
      </c>
      <c r="G7022">
        <v>766</v>
      </c>
      <c r="H7022" t="s">
        <v>15</v>
      </c>
      <c r="I7022">
        <v>0</v>
      </c>
      <c r="J7022" t="s">
        <v>16</v>
      </c>
      <c r="K7022" s="20">
        <v>0</v>
      </c>
      <c r="L7022" s="20">
        <v>1</v>
      </c>
      <c r="M7022" t="str">
        <f>_xlfn.XLOOKUP(Production_Downtime_Cleaned[[#This Row],[machine_id]],Machine_master[machine_id],Machine_master[department])</f>
        <v>Machining</v>
      </c>
    </row>
    <row r="7023" spans="1:13">
      <c r="A7023" s="19">
        <v>45950</v>
      </c>
      <c r="B7023" t="s">
        <v>22</v>
      </c>
      <c r="C7023" t="s">
        <v>17</v>
      </c>
      <c r="D7023">
        <v>8</v>
      </c>
      <c r="E7023">
        <v>2.8</v>
      </c>
      <c r="F7023">
        <v>5.2</v>
      </c>
      <c r="G7023">
        <v>448</v>
      </c>
      <c r="H7023" t="s">
        <v>26</v>
      </c>
      <c r="I7023">
        <v>12400</v>
      </c>
      <c r="J7023" t="s">
        <v>16</v>
      </c>
      <c r="K7023" s="20">
        <v>0.35</v>
      </c>
      <c r="L7023" s="20">
        <v>0.65</v>
      </c>
      <c r="M7023" t="str">
        <f>_xlfn.XLOOKUP(Production_Downtime_Cleaned[[#This Row],[machine_id]],Machine_master[machine_id],Machine_master[department])</f>
        <v>Machining</v>
      </c>
    </row>
    <row r="7024" spans="1:13">
      <c r="A7024" s="19">
        <v>45950</v>
      </c>
      <c r="B7024" t="s">
        <v>22</v>
      </c>
      <c r="C7024" t="s">
        <v>18</v>
      </c>
      <c r="D7024">
        <v>8</v>
      </c>
      <c r="E7024">
        <v>0</v>
      </c>
      <c r="F7024">
        <v>8</v>
      </c>
      <c r="G7024">
        <v>747</v>
      </c>
      <c r="H7024" t="s">
        <v>15</v>
      </c>
      <c r="I7024">
        <v>0</v>
      </c>
      <c r="J7024" t="s">
        <v>16</v>
      </c>
      <c r="K7024" s="20">
        <v>0</v>
      </c>
      <c r="L7024" s="20">
        <v>1</v>
      </c>
      <c r="M7024" t="str">
        <f>_xlfn.XLOOKUP(Production_Downtime_Cleaned[[#This Row],[machine_id]],Machine_master[machine_id],Machine_master[department])</f>
        <v>Machining</v>
      </c>
    </row>
    <row r="7025" spans="1:13">
      <c r="A7025" s="19">
        <v>45950</v>
      </c>
      <c r="B7025" t="s">
        <v>23</v>
      </c>
      <c r="C7025" t="s">
        <v>14</v>
      </c>
      <c r="D7025">
        <v>8</v>
      </c>
      <c r="E7025">
        <v>0</v>
      </c>
      <c r="F7025">
        <v>8</v>
      </c>
      <c r="G7025">
        <v>3330</v>
      </c>
      <c r="H7025" t="s">
        <v>15</v>
      </c>
      <c r="I7025">
        <v>0</v>
      </c>
      <c r="J7025" t="s">
        <v>16</v>
      </c>
      <c r="K7025" s="20">
        <v>0</v>
      </c>
      <c r="L7025" s="20">
        <v>1</v>
      </c>
      <c r="M7025" t="str">
        <f>_xlfn.XLOOKUP(Production_Downtime_Cleaned[[#This Row],[machine_id]],Machine_master[machine_id],Machine_master[department])</f>
        <v>Assembly</v>
      </c>
    </row>
    <row r="7026" spans="1:13">
      <c r="A7026" s="19">
        <v>45950</v>
      </c>
      <c r="B7026" t="s">
        <v>23</v>
      </c>
      <c r="C7026" t="s">
        <v>17</v>
      </c>
      <c r="D7026">
        <v>8</v>
      </c>
      <c r="E7026">
        <v>0</v>
      </c>
      <c r="F7026">
        <v>8</v>
      </c>
      <c r="G7026">
        <v>3122</v>
      </c>
      <c r="H7026" t="s">
        <v>15</v>
      </c>
      <c r="I7026">
        <v>0</v>
      </c>
      <c r="J7026" t="s">
        <v>16</v>
      </c>
      <c r="K7026" s="20">
        <v>0</v>
      </c>
      <c r="L7026" s="20">
        <v>1</v>
      </c>
      <c r="M7026" t="str">
        <f>_xlfn.XLOOKUP(Production_Downtime_Cleaned[[#This Row],[machine_id]],Machine_master[machine_id],Machine_master[department])</f>
        <v>Assembly</v>
      </c>
    </row>
    <row r="7027" spans="1:13">
      <c r="A7027" s="19">
        <v>45950</v>
      </c>
      <c r="B7027" t="s">
        <v>23</v>
      </c>
      <c r="C7027" t="s">
        <v>18</v>
      </c>
      <c r="D7027">
        <v>8</v>
      </c>
      <c r="E7027">
        <v>0</v>
      </c>
      <c r="F7027">
        <v>8</v>
      </c>
      <c r="G7027">
        <v>3531</v>
      </c>
      <c r="H7027" t="s">
        <v>15</v>
      </c>
      <c r="I7027">
        <v>0</v>
      </c>
      <c r="J7027" t="s">
        <v>16</v>
      </c>
      <c r="K7027" s="20">
        <v>0</v>
      </c>
      <c r="L7027" s="20">
        <v>1</v>
      </c>
      <c r="M7027" t="str">
        <f>_xlfn.XLOOKUP(Production_Downtime_Cleaned[[#This Row],[machine_id]],Machine_master[machine_id],Machine_master[department])</f>
        <v>Assembly</v>
      </c>
    </row>
    <row r="7028" spans="1:13">
      <c r="A7028" s="19">
        <v>45950</v>
      </c>
      <c r="B7028" t="s">
        <v>24</v>
      </c>
      <c r="C7028" t="s">
        <v>14</v>
      </c>
      <c r="D7028">
        <v>8</v>
      </c>
      <c r="E7028">
        <v>4.9000000000000004</v>
      </c>
      <c r="F7028">
        <v>3.1</v>
      </c>
      <c r="G7028">
        <v>1199</v>
      </c>
      <c r="H7028" t="s">
        <v>26</v>
      </c>
      <c r="I7028">
        <v>9000</v>
      </c>
      <c r="J7028" t="s">
        <v>16</v>
      </c>
      <c r="K7028" s="20">
        <v>0.61</v>
      </c>
      <c r="L7028" s="20">
        <v>0.39</v>
      </c>
      <c r="M7028" t="str">
        <f>_xlfn.XLOOKUP(Production_Downtime_Cleaned[[#This Row],[machine_id]],Machine_master[machine_id],Machine_master[department])</f>
        <v>Assembly</v>
      </c>
    </row>
    <row r="7029" spans="1:13">
      <c r="A7029" s="19">
        <v>45950</v>
      </c>
      <c r="B7029" t="s">
        <v>24</v>
      </c>
      <c r="C7029" t="s">
        <v>17</v>
      </c>
      <c r="D7029">
        <v>8</v>
      </c>
      <c r="E7029">
        <v>2.6</v>
      </c>
      <c r="F7029">
        <v>5.4</v>
      </c>
      <c r="G7029">
        <v>2260</v>
      </c>
      <c r="H7029" t="s">
        <v>31</v>
      </c>
      <c r="I7029">
        <v>3900</v>
      </c>
      <c r="J7029" t="s">
        <v>16</v>
      </c>
      <c r="K7029" s="20">
        <v>0.33</v>
      </c>
      <c r="L7029" s="20">
        <v>0.68</v>
      </c>
      <c r="M7029" t="str">
        <f>_xlfn.XLOOKUP(Production_Downtime_Cleaned[[#This Row],[machine_id]],Machine_master[machine_id],Machine_master[department])</f>
        <v>Assembly</v>
      </c>
    </row>
    <row r="7030" spans="1:13">
      <c r="A7030" s="19">
        <v>45950</v>
      </c>
      <c r="B7030" t="s">
        <v>24</v>
      </c>
      <c r="C7030" t="s">
        <v>18</v>
      </c>
      <c r="D7030">
        <v>8</v>
      </c>
      <c r="E7030">
        <v>0</v>
      </c>
      <c r="F7030">
        <v>8</v>
      </c>
      <c r="G7030">
        <v>2989</v>
      </c>
      <c r="H7030" t="s">
        <v>15</v>
      </c>
      <c r="I7030">
        <v>0</v>
      </c>
      <c r="J7030" t="s">
        <v>16</v>
      </c>
      <c r="K7030" s="20">
        <v>0</v>
      </c>
      <c r="L7030" s="20">
        <v>1</v>
      </c>
      <c r="M7030" t="str">
        <f>_xlfn.XLOOKUP(Production_Downtime_Cleaned[[#This Row],[machine_id]],Machine_master[machine_id],Machine_master[department])</f>
        <v>Assembly</v>
      </c>
    </row>
    <row r="7031" spans="1:13">
      <c r="A7031" s="19">
        <v>45950</v>
      </c>
      <c r="B7031" t="s">
        <v>25</v>
      </c>
      <c r="C7031" t="s">
        <v>14</v>
      </c>
      <c r="D7031">
        <v>8</v>
      </c>
      <c r="E7031">
        <v>6.9</v>
      </c>
      <c r="F7031">
        <v>1.1000000000000001</v>
      </c>
      <c r="G7031">
        <v>538</v>
      </c>
      <c r="H7031" t="s">
        <v>29</v>
      </c>
      <c r="I7031">
        <v>9300</v>
      </c>
      <c r="J7031" t="s">
        <v>16</v>
      </c>
      <c r="K7031" s="20">
        <v>0.86</v>
      </c>
      <c r="L7031" s="20">
        <v>0.14000000000000001</v>
      </c>
      <c r="M7031" t="str">
        <f>_xlfn.XLOOKUP(Production_Downtime_Cleaned[[#This Row],[machine_id]],Machine_master[machine_id],Machine_master[department])</f>
        <v>Cutting</v>
      </c>
    </row>
    <row r="7032" spans="1:13">
      <c r="A7032" s="19">
        <v>45950</v>
      </c>
      <c r="B7032" t="s">
        <v>25</v>
      </c>
      <c r="C7032" t="s">
        <v>17</v>
      </c>
      <c r="D7032">
        <v>8</v>
      </c>
      <c r="E7032">
        <v>6.1</v>
      </c>
      <c r="F7032">
        <v>1.9</v>
      </c>
      <c r="G7032">
        <v>943</v>
      </c>
      <c r="H7032" t="s">
        <v>28</v>
      </c>
      <c r="I7032">
        <v>3900</v>
      </c>
      <c r="J7032" t="s">
        <v>16</v>
      </c>
      <c r="K7032" s="20">
        <v>0.76</v>
      </c>
      <c r="L7032" s="20">
        <v>0.24</v>
      </c>
      <c r="M7032" t="str">
        <f>_xlfn.XLOOKUP(Production_Downtime_Cleaned[[#This Row],[machine_id]],Machine_master[machine_id],Machine_master[department])</f>
        <v>Cutting</v>
      </c>
    </row>
    <row r="7033" spans="1:13">
      <c r="A7033" s="19">
        <v>45950</v>
      </c>
      <c r="B7033" t="s">
        <v>25</v>
      </c>
      <c r="C7033" t="s">
        <v>18</v>
      </c>
      <c r="D7033">
        <v>8</v>
      </c>
      <c r="E7033">
        <v>0</v>
      </c>
      <c r="F7033">
        <v>8</v>
      </c>
      <c r="G7033">
        <v>4011</v>
      </c>
      <c r="H7033" t="s">
        <v>15</v>
      </c>
      <c r="I7033">
        <v>0</v>
      </c>
      <c r="J7033" t="s">
        <v>16</v>
      </c>
      <c r="K7033" s="20">
        <v>0</v>
      </c>
      <c r="L7033" s="20">
        <v>1</v>
      </c>
      <c r="M7033" t="str">
        <f>_xlfn.XLOOKUP(Production_Downtime_Cleaned[[#This Row],[machine_id]],Machine_master[machine_id],Machine_master[department])</f>
        <v>Cutting</v>
      </c>
    </row>
    <row r="7034" spans="1:13">
      <c r="A7034" s="19">
        <v>45951</v>
      </c>
      <c r="B7034" t="s">
        <v>13</v>
      </c>
      <c r="C7034" t="s">
        <v>14</v>
      </c>
      <c r="D7034">
        <v>8</v>
      </c>
      <c r="E7034">
        <v>0</v>
      </c>
      <c r="F7034">
        <v>8</v>
      </c>
      <c r="G7034">
        <v>4699</v>
      </c>
      <c r="H7034" t="s">
        <v>15</v>
      </c>
      <c r="I7034">
        <v>0</v>
      </c>
      <c r="J7034" t="s">
        <v>16</v>
      </c>
      <c r="K7034" s="20">
        <v>0</v>
      </c>
      <c r="L7034" s="20">
        <v>1</v>
      </c>
      <c r="M7034" t="str">
        <f>_xlfn.XLOOKUP(Production_Downtime_Cleaned[[#This Row],[machine_id]],Machine_master[machine_id],Machine_master[department])</f>
        <v>Stamping</v>
      </c>
    </row>
    <row r="7035" spans="1:13">
      <c r="A7035" s="19">
        <v>45951</v>
      </c>
      <c r="B7035" t="s">
        <v>13</v>
      </c>
      <c r="C7035" t="s">
        <v>17</v>
      </c>
      <c r="D7035">
        <v>8</v>
      </c>
      <c r="E7035">
        <v>0</v>
      </c>
      <c r="F7035">
        <v>8</v>
      </c>
      <c r="G7035">
        <v>4490</v>
      </c>
      <c r="H7035" t="s">
        <v>15</v>
      </c>
      <c r="I7035">
        <v>0</v>
      </c>
      <c r="J7035" t="s">
        <v>16</v>
      </c>
      <c r="K7035" s="20">
        <v>0</v>
      </c>
      <c r="L7035" s="20">
        <v>1</v>
      </c>
      <c r="M7035" t="str">
        <f>_xlfn.XLOOKUP(Production_Downtime_Cleaned[[#This Row],[machine_id]],Machine_master[machine_id],Machine_master[department])</f>
        <v>Stamping</v>
      </c>
    </row>
    <row r="7036" spans="1:13">
      <c r="A7036" s="19">
        <v>45951</v>
      </c>
      <c r="B7036" t="s">
        <v>13</v>
      </c>
      <c r="C7036" t="s">
        <v>18</v>
      </c>
      <c r="D7036">
        <v>8</v>
      </c>
      <c r="E7036">
        <v>0</v>
      </c>
      <c r="F7036">
        <v>8</v>
      </c>
      <c r="G7036">
        <v>4438</v>
      </c>
      <c r="H7036" t="s">
        <v>15</v>
      </c>
      <c r="I7036">
        <v>0</v>
      </c>
      <c r="J7036" t="s">
        <v>16</v>
      </c>
      <c r="K7036" s="20">
        <v>0</v>
      </c>
      <c r="L7036" s="20">
        <v>1</v>
      </c>
      <c r="M7036" t="str">
        <f>_xlfn.XLOOKUP(Production_Downtime_Cleaned[[#This Row],[machine_id]],Machine_master[machine_id],Machine_master[department])</f>
        <v>Stamping</v>
      </c>
    </row>
    <row r="7037" spans="1:13">
      <c r="A7037" s="19">
        <v>45951</v>
      </c>
      <c r="B7037" t="s">
        <v>19</v>
      </c>
      <c r="C7037" t="s">
        <v>14</v>
      </c>
      <c r="D7037">
        <v>8</v>
      </c>
      <c r="E7037">
        <v>0.6</v>
      </c>
      <c r="F7037">
        <v>7.4</v>
      </c>
      <c r="G7037">
        <v>4876</v>
      </c>
      <c r="H7037" t="s">
        <v>27</v>
      </c>
      <c r="I7037">
        <v>12900</v>
      </c>
      <c r="J7037" t="s">
        <v>16</v>
      </c>
      <c r="K7037" s="20">
        <v>0.08</v>
      </c>
      <c r="L7037" s="20">
        <v>0.93</v>
      </c>
      <c r="M7037" t="str">
        <f>_xlfn.XLOOKUP(Production_Downtime_Cleaned[[#This Row],[machine_id]],Machine_master[machine_id],Machine_master[department])</f>
        <v>Stamping</v>
      </c>
    </row>
    <row r="7038" spans="1:13">
      <c r="A7038" s="19">
        <v>45951</v>
      </c>
      <c r="B7038" t="s">
        <v>19</v>
      </c>
      <c r="C7038" t="s">
        <v>17</v>
      </c>
      <c r="D7038">
        <v>8</v>
      </c>
      <c r="E7038">
        <v>5.2</v>
      </c>
      <c r="F7038">
        <v>2.8</v>
      </c>
      <c r="G7038">
        <v>1843</v>
      </c>
      <c r="H7038" t="s">
        <v>26</v>
      </c>
      <c r="I7038">
        <v>4600</v>
      </c>
      <c r="J7038" t="s">
        <v>16</v>
      </c>
      <c r="K7038" s="20">
        <v>0.65</v>
      </c>
      <c r="L7038" s="20">
        <v>0.35</v>
      </c>
      <c r="M7038" t="str">
        <f>_xlfn.XLOOKUP(Production_Downtime_Cleaned[[#This Row],[machine_id]],Machine_master[machine_id],Machine_master[department])</f>
        <v>Stamping</v>
      </c>
    </row>
    <row r="7039" spans="1:13">
      <c r="A7039" s="19">
        <v>45951</v>
      </c>
      <c r="B7039" t="s">
        <v>19</v>
      </c>
      <c r="C7039" t="s">
        <v>18</v>
      </c>
      <c r="D7039">
        <v>8</v>
      </c>
      <c r="E7039">
        <v>5.5</v>
      </c>
      <c r="F7039">
        <v>2.5</v>
      </c>
      <c r="G7039">
        <v>1636</v>
      </c>
      <c r="H7039" t="s">
        <v>31</v>
      </c>
      <c r="I7039">
        <v>11400</v>
      </c>
      <c r="J7039" t="s">
        <v>16</v>
      </c>
      <c r="K7039" s="20">
        <v>0.69</v>
      </c>
      <c r="L7039" s="20">
        <v>0.31</v>
      </c>
      <c r="M7039" t="str">
        <f>_xlfn.XLOOKUP(Production_Downtime_Cleaned[[#This Row],[machine_id]],Machine_master[machine_id],Machine_master[department])</f>
        <v>Stamping</v>
      </c>
    </row>
    <row r="7040" spans="1:13">
      <c r="A7040" s="19">
        <v>45951</v>
      </c>
      <c r="B7040" t="s">
        <v>20</v>
      </c>
      <c r="C7040" t="s">
        <v>14</v>
      </c>
      <c r="D7040">
        <v>8</v>
      </c>
      <c r="E7040">
        <v>0</v>
      </c>
      <c r="F7040">
        <v>8</v>
      </c>
      <c r="G7040">
        <v>5208</v>
      </c>
      <c r="H7040" t="s">
        <v>15</v>
      </c>
      <c r="I7040">
        <v>0</v>
      </c>
      <c r="J7040" t="s">
        <v>16</v>
      </c>
      <c r="K7040" s="20">
        <v>0</v>
      </c>
      <c r="L7040" s="20">
        <v>1</v>
      </c>
      <c r="M7040" t="str">
        <f>_xlfn.XLOOKUP(Production_Downtime_Cleaned[[#This Row],[machine_id]],Machine_master[machine_id],Machine_master[department])</f>
        <v>Stamping</v>
      </c>
    </row>
    <row r="7041" spans="1:13">
      <c r="A7041" s="19">
        <v>45951</v>
      </c>
      <c r="B7041" t="s">
        <v>20</v>
      </c>
      <c r="C7041" t="s">
        <v>17</v>
      </c>
      <c r="D7041">
        <v>8</v>
      </c>
      <c r="E7041">
        <v>0</v>
      </c>
      <c r="F7041">
        <v>8</v>
      </c>
      <c r="G7041">
        <v>4809</v>
      </c>
      <c r="H7041" t="s">
        <v>15</v>
      </c>
      <c r="I7041">
        <v>0</v>
      </c>
      <c r="J7041" t="s">
        <v>16</v>
      </c>
      <c r="K7041" s="20">
        <v>0</v>
      </c>
      <c r="L7041" s="20">
        <v>1</v>
      </c>
      <c r="M7041" t="str">
        <f>_xlfn.XLOOKUP(Production_Downtime_Cleaned[[#This Row],[machine_id]],Machine_master[machine_id],Machine_master[department])</f>
        <v>Stamping</v>
      </c>
    </row>
    <row r="7042" spans="1:13">
      <c r="A7042" s="19">
        <v>45951</v>
      </c>
      <c r="B7042" t="s">
        <v>20</v>
      </c>
      <c r="C7042" t="s">
        <v>18</v>
      </c>
      <c r="D7042">
        <v>8</v>
      </c>
      <c r="E7042">
        <v>0</v>
      </c>
      <c r="F7042">
        <v>8</v>
      </c>
      <c r="G7042">
        <v>4576</v>
      </c>
      <c r="H7042" t="s">
        <v>15</v>
      </c>
      <c r="I7042">
        <v>0</v>
      </c>
      <c r="J7042" t="s">
        <v>16</v>
      </c>
      <c r="K7042" s="20">
        <v>0</v>
      </c>
      <c r="L7042" s="20">
        <v>1</v>
      </c>
      <c r="M7042" t="str">
        <f>_xlfn.XLOOKUP(Production_Downtime_Cleaned[[#This Row],[machine_id]],Machine_master[machine_id],Machine_master[department])</f>
        <v>Stamping</v>
      </c>
    </row>
    <row r="7043" spans="1:13">
      <c r="A7043" s="19">
        <v>45951</v>
      </c>
      <c r="B7043" t="s">
        <v>21</v>
      </c>
      <c r="C7043" t="s">
        <v>14</v>
      </c>
      <c r="D7043">
        <v>8</v>
      </c>
      <c r="E7043">
        <v>0</v>
      </c>
      <c r="F7043">
        <v>8</v>
      </c>
      <c r="G7043">
        <v>652</v>
      </c>
      <c r="H7043" t="s">
        <v>15</v>
      </c>
      <c r="I7043">
        <v>0</v>
      </c>
      <c r="J7043" t="s">
        <v>16</v>
      </c>
      <c r="K7043" s="20">
        <v>0</v>
      </c>
      <c r="L7043" s="20">
        <v>1</v>
      </c>
      <c r="M7043" t="str">
        <f>_xlfn.XLOOKUP(Production_Downtime_Cleaned[[#This Row],[machine_id]],Machine_master[machine_id],Machine_master[department])</f>
        <v>Machining</v>
      </c>
    </row>
    <row r="7044" spans="1:13">
      <c r="A7044" s="19">
        <v>45951</v>
      </c>
      <c r="B7044" t="s">
        <v>21</v>
      </c>
      <c r="C7044" t="s">
        <v>17</v>
      </c>
      <c r="D7044">
        <v>8</v>
      </c>
      <c r="E7044">
        <v>0</v>
      </c>
      <c r="F7044">
        <v>8</v>
      </c>
      <c r="G7044">
        <v>670</v>
      </c>
      <c r="H7044" t="s">
        <v>15</v>
      </c>
      <c r="I7044">
        <v>0</v>
      </c>
      <c r="J7044" t="s">
        <v>16</v>
      </c>
      <c r="K7044" s="20">
        <v>0</v>
      </c>
      <c r="L7044" s="20">
        <v>1</v>
      </c>
      <c r="M7044" t="str">
        <f>_xlfn.XLOOKUP(Production_Downtime_Cleaned[[#This Row],[machine_id]],Machine_master[machine_id],Machine_master[department])</f>
        <v>Machining</v>
      </c>
    </row>
    <row r="7045" spans="1:13">
      <c r="A7045" s="19">
        <v>45951</v>
      </c>
      <c r="B7045" t="s">
        <v>21</v>
      </c>
      <c r="C7045" t="s">
        <v>18</v>
      </c>
      <c r="D7045">
        <v>8</v>
      </c>
      <c r="E7045">
        <v>0</v>
      </c>
      <c r="F7045">
        <v>8</v>
      </c>
      <c r="G7045">
        <v>671</v>
      </c>
      <c r="H7045" t="s">
        <v>15</v>
      </c>
      <c r="I7045">
        <v>0</v>
      </c>
      <c r="J7045" t="s">
        <v>16</v>
      </c>
      <c r="K7045" s="20">
        <v>0</v>
      </c>
      <c r="L7045" s="20">
        <v>1</v>
      </c>
      <c r="M7045" t="str">
        <f>_xlfn.XLOOKUP(Production_Downtime_Cleaned[[#This Row],[machine_id]],Machine_master[machine_id],Machine_master[department])</f>
        <v>Machining</v>
      </c>
    </row>
    <row r="7046" spans="1:13">
      <c r="A7046" s="19">
        <v>45951</v>
      </c>
      <c r="B7046" t="s">
        <v>22</v>
      </c>
      <c r="C7046" t="s">
        <v>14</v>
      </c>
      <c r="D7046">
        <v>8</v>
      </c>
      <c r="E7046">
        <v>0</v>
      </c>
      <c r="F7046">
        <v>8</v>
      </c>
      <c r="G7046">
        <v>753</v>
      </c>
      <c r="H7046" t="s">
        <v>15</v>
      </c>
      <c r="I7046">
        <v>0</v>
      </c>
      <c r="J7046" t="s">
        <v>16</v>
      </c>
      <c r="K7046" s="20">
        <v>0</v>
      </c>
      <c r="L7046" s="20">
        <v>1</v>
      </c>
      <c r="M7046" t="str">
        <f>_xlfn.XLOOKUP(Production_Downtime_Cleaned[[#This Row],[machine_id]],Machine_master[machine_id],Machine_master[department])</f>
        <v>Machining</v>
      </c>
    </row>
    <row r="7047" spans="1:13">
      <c r="A7047" s="19">
        <v>45951</v>
      </c>
      <c r="B7047" t="s">
        <v>22</v>
      </c>
      <c r="C7047" t="s">
        <v>17</v>
      </c>
      <c r="D7047">
        <v>8</v>
      </c>
      <c r="E7047">
        <v>0</v>
      </c>
      <c r="F7047">
        <v>8</v>
      </c>
      <c r="G7047">
        <v>758</v>
      </c>
      <c r="H7047" t="s">
        <v>15</v>
      </c>
      <c r="I7047">
        <v>0</v>
      </c>
      <c r="J7047" t="s">
        <v>16</v>
      </c>
      <c r="K7047" s="20">
        <v>0</v>
      </c>
      <c r="L7047" s="20">
        <v>1</v>
      </c>
      <c r="M7047" t="str">
        <f>_xlfn.XLOOKUP(Production_Downtime_Cleaned[[#This Row],[machine_id]],Machine_master[machine_id],Machine_master[department])</f>
        <v>Machining</v>
      </c>
    </row>
    <row r="7048" spans="1:13">
      <c r="A7048" s="19">
        <v>45951</v>
      </c>
      <c r="B7048" t="s">
        <v>22</v>
      </c>
      <c r="C7048" t="s">
        <v>18</v>
      </c>
      <c r="D7048">
        <v>8</v>
      </c>
      <c r="E7048">
        <v>0</v>
      </c>
      <c r="F7048">
        <v>8</v>
      </c>
      <c r="G7048">
        <v>735</v>
      </c>
      <c r="H7048" t="s">
        <v>15</v>
      </c>
      <c r="I7048">
        <v>0</v>
      </c>
      <c r="J7048" t="s">
        <v>16</v>
      </c>
      <c r="K7048" s="20">
        <v>0</v>
      </c>
      <c r="L7048" s="20">
        <v>1</v>
      </c>
      <c r="M7048" t="str">
        <f>_xlfn.XLOOKUP(Production_Downtime_Cleaned[[#This Row],[machine_id]],Machine_master[machine_id],Machine_master[department])</f>
        <v>Machining</v>
      </c>
    </row>
    <row r="7049" spans="1:13">
      <c r="A7049" s="19">
        <v>45951</v>
      </c>
      <c r="B7049" t="s">
        <v>23</v>
      </c>
      <c r="C7049" t="s">
        <v>14</v>
      </c>
      <c r="D7049">
        <v>8</v>
      </c>
      <c r="E7049">
        <v>4.2</v>
      </c>
      <c r="F7049">
        <v>3.8</v>
      </c>
      <c r="G7049">
        <v>1598</v>
      </c>
      <c r="H7049" t="s">
        <v>28</v>
      </c>
      <c r="I7049">
        <v>13000</v>
      </c>
      <c r="J7049" t="s">
        <v>16</v>
      </c>
      <c r="K7049" s="20">
        <v>0.53</v>
      </c>
      <c r="L7049" s="20">
        <v>0.48</v>
      </c>
      <c r="M7049" t="str">
        <f>_xlfn.XLOOKUP(Production_Downtime_Cleaned[[#This Row],[machine_id]],Machine_master[machine_id],Machine_master[department])</f>
        <v>Assembly</v>
      </c>
    </row>
    <row r="7050" spans="1:13">
      <c r="A7050" s="19">
        <v>45951</v>
      </c>
      <c r="B7050" t="s">
        <v>23</v>
      </c>
      <c r="C7050" t="s">
        <v>17</v>
      </c>
      <c r="D7050">
        <v>8</v>
      </c>
      <c r="E7050">
        <v>0</v>
      </c>
      <c r="F7050">
        <v>8</v>
      </c>
      <c r="G7050">
        <v>3185</v>
      </c>
      <c r="H7050" t="s">
        <v>15</v>
      </c>
      <c r="I7050">
        <v>0</v>
      </c>
      <c r="J7050" t="s">
        <v>16</v>
      </c>
      <c r="K7050" s="20">
        <v>0</v>
      </c>
      <c r="L7050" s="20">
        <v>1</v>
      </c>
      <c r="M7050" t="str">
        <f>_xlfn.XLOOKUP(Production_Downtime_Cleaned[[#This Row],[machine_id]],Machine_master[machine_id],Machine_master[department])</f>
        <v>Assembly</v>
      </c>
    </row>
    <row r="7051" spans="1:13">
      <c r="A7051" s="19">
        <v>45951</v>
      </c>
      <c r="B7051" t="s">
        <v>23</v>
      </c>
      <c r="C7051" t="s">
        <v>18</v>
      </c>
      <c r="D7051">
        <v>8</v>
      </c>
      <c r="E7051">
        <v>0</v>
      </c>
      <c r="F7051">
        <v>8</v>
      </c>
      <c r="G7051">
        <v>3545</v>
      </c>
      <c r="H7051" t="s">
        <v>15</v>
      </c>
      <c r="I7051">
        <v>0</v>
      </c>
      <c r="J7051" t="s">
        <v>16</v>
      </c>
      <c r="K7051" s="20">
        <v>0</v>
      </c>
      <c r="L7051" s="20">
        <v>1</v>
      </c>
      <c r="M7051" t="str">
        <f>_xlfn.XLOOKUP(Production_Downtime_Cleaned[[#This Row],[machine_id]],Machine_master[machine_id],Machine_master[department])</f>
        <v>Assembly</v>
      </c>
    </row>
    <row r="7052" spans="1:13">
      <c r="A7052" s="19">
        <v>45951</v>
      </c>
      <c r="B7052" t="s">
        <v>24</v>
      </c>
      <c r="C7052" t="s">
        <v>14</v>
      </c>
      <c r="D7052">
        <v>8</v>
      </c>
      <c r="E7052">
        <v>2.6</v>
      </c>
      <c r="F7052">
        <v>5.4</v>
      </c>
      <c r="G7052">
        <v>2122</v>
      </c>
      <c r="H7052" t="s">
        <v>29</v>
      </c>
      <c r="I7052">
        <v>3500</v>
      </c>
      <c r="J7052" t="s">
        <v>16</v>
      </c>
      <c r="K7052" s="20">
        <v>0.33</v>
      </c>
      <c r="L7052" s="20">
        <v>0.68</v>
      </c>
      <c r="M7052" t="str">
        <f>_xlfn.XLOOKUP(Production_Downtime_Cleaned[[#This Row],[machine_id]],Machine_master[machine_id],Machine_master[department])</f>
        <v>Assembly</v>
      </c>
    </row>
    <row r="7053" spans="1:13">
      <c r="A7053" s="19">
        <v>45951</v>
      </c>
      <c r="B7053" t="s">
        <v>24</v>
      </c>
      <c r="C7053" t="s">
        <v>17</v>
      </c>
      <c r="D7053">
        <v>8</v>
      </c>
      <c r="E7053">
        <v>0</v>
      </c>
      <c r="F7053">
        <v>8</v>
      </c>
      <c r="G7053">
        <v>3160</v>
      </c>
      <c r="H7053" t="s">
        <v>15</v>
      </c>
      <c r="I7053">
        <v>0</v>
      </c>
      <c r="J7053" t="s">
        <v>16</v>
      </c>
      <c r="K7053" s="20">
        <v>0</v>
      </c>
      <c r="L7053" s="20">
        <v>1</v>
      </c>
      <c r="M7053" t="str">
        <f>_xlfn.XLOOKUP(Production_Downtime_Cleaned[[#This Row],[machine_id]],Machine_master[machine_id],Machine_master[department])</f>
        <v>Assembly</v>
      </c>
    </row>
    <row r="7054" spans="1:13">
      <c r="A7054" s="19">
        <v>45951</v>
      </c>
      <c r="B7054" t="s">
        <v>24</v>
      </c>
      <c r="C7054" t="s">
        <v>18</v>
      </c>
      <c r="D7054">
        <v>8</v>
      </c>
      <c r="E7054">
        <v>0</v>
      </c>
      <c r="F7054">
        <v>8</v>
      </c>
      <c r="G7054">
        <v>2848</v>
      </c>
      <c r="H7054" t="s">
        <v>15</v>
      </c>
      <c r="I7054">
        <v>0</v>
      </c>
      <c r="J7054" t="s">
        <v>16</v>
      </c>
      <c r="K7054" s="20">
        <v>0</v>
      </c>
      <c r="L7054" s="20">
        <v>1</v>
      </c>
      <c r="M7054" t="str">
        <f>_xlfn.XLOOKUP(Production_Downtime_Cleaned[[#This Row],[machine_id]],Machine_master[machine_id],Machine_master[department])</f>
        <v>Assembly</v>
      </c>
    </row>
    <row r="7055" spans="1:13">
      <c r="A7055" s="19">
        <v>45951</v>
      </c>
      <c r="B7055" t="s">
        <v>25</v>
      </c>
      <c r="C7055" t="s">
        <v>14</v>
      </c>
      <c r="D7055">
        <v>8</v>
      </c>
      <c r="E7055">
        <v>0</v>
      </c>
      <c r="F7055">
        <v>8</v>
      </c>
      <c r="G7055">
        <v>3833</v>
      </c>
      <c r="H7055" t="s">
        <v>15</v>
      </c>
      <c r="I7055">
        <v>0</v>
      </c>
      <c r="J7055" t="s">
        <v>16</v>
      </c>
      <c r="K7055" s="20">
        <v>0</v>
      </c>
      <c r="L7055" s="20">
        <v>1</v>
      </c>
      <c r="M7055" t="str">
        <f>_xlfn.XLOOKUP(Production_Downtime_Cleaned[[#This Row],[machine_id]],Machine_master[machine_id],Machine_master[department])</f>
        <v>Cutting</v>
      </c>
    </row>
    <row r="7056" spans="1:13">
      <c r="A7056" s="19">
        <v>45951</v>
      </c>
      <c r="B7056" t="s">
        <v>25</v>
      </c>
      <c r="C7056" t="s">
        <v>17</v>
      </c>
      <c r="D7056">
        <v>8</v>
      </c>
      <c r="E7056">
        <v>5.6</v>
      </c>
      <c r="F7056">
        <v>2.4</v>
      </c>
      <c r="G7056">
        <v>1131</v>
      </c>
      <c r="H7056" t="s">
        <v>30</v>
      </c>
      <c r="I7056">
        <v>11200</v>
      </c>
      <c r="J7056" t="s">
        <v>16</v>
      </c>
      <c r="K7056" s="20">
        <v>0.7</v>
      </c>
      <c r="L7056" s="20">
        <v>0.3</v>
      </c>
      <c r="M7056" t="str">
        <f>_xlfn.XLOOKUP(Production_Downtime_Cleaned[[#This Row],[machine_id]],Machine_master[machine_id],Machine_master[department])</f>
        <v>Cutting</v>
      </c>
    </row>
    <row r="7057" spans="1:13">
      <c r="A7057" s="19">
        <v>45951</v>
      </c>
      <c r="B7057" t="s">
        <v>25</v>
      </c>
      <c r="C7057" t="s">
        <v>18</v>
      </c>
      <c r="D7057">
        <v>8</v>
      </c>
      <c r="E7057">
        <v>0</v>
      </c>
      <c r="F7057">
        <v>8</v>
      </c>
      <c r="G7057">
        <v>4017</v>
      </c>
      <c r="H7057" t="s">
        <v>15</v>
      </c>
      <c r="I7057">
        <v>0</v>
      </c>
      <c r="J7057" t="s">
        <v>16</v>
      </c>
      <c r="K7057" s="20">
        <v>0</v>
      </c>
      <c r="L7057" s="20">
        <v>1</v>
      </c>
      <c r="M7057" t="str">
        <f>_xlfn.XLOOKUP(Production_Downtime_Cleaned[[#This Row],[machine_id]],Machine_master[machine_id],Machine_master[department])</f>
        <v>Cutting</v>
      </c>
    </row>
    <row r="7058" spans="1:13">
      <c r="A7058" s="19">
        <v>45952</v>
      </c>
      <c r="B7058" t="s">
        <v>13</v>
      </c>
      <c r="C7058" t="s">
        <v>14</v>
      </c>
      <c r="D7058">
        <v>8</v>
      </c>
      <c r="E7058">
        <v>0</v>
      </c>
      <c r="F7058">
        <v>8</v>
      </c>
      <c r="G7058">
        <v>4826</v>
      </c>
      <c r="H7058" t="s">
        <v>15</v>
      </c>
      <c r="I7058">
        <v>0</v>
      </c>
      <c r="J7058" t="s">
        <v>16</v>
      </c>
      <c r="K7058" s="20">
        <v>0</v>
      </c>
      <c r="L7058" s="20">
        <v>1</v>
      </c>
      <c r="M7058" t="str">
        <f>_xlfn.XLOOKUP(Production_Downtime_Cleaned[[#This Row],[machine_id]],Machine_master[machine_id],Machine_master[department])</f>
        <v>Stamping</v>
      </c>
    </row>
    <row r="7059" spans="1:13">
      <c r="A7059" s="19">
        <v>45952</v>
      </c>
      <c r="B7059" t="s">
        <v>13</v>
      </c>
      <c r="C7059" t="s">
        <v>17</v>
      </c>
      <c r="D7059">
        <v>8</v>
      </c>
      <c r="E7059">
        <v>0</v>
      </c>
      <c r="F7059">
        <v>8</v>
      </c>
      <c r="G7059">
        <v>5243</v>
      </c>
      <c r="H7059" t="s">
        <v>15</v>
      </c>
      <c r="I7059">
        <v>0</v>
      </c>
      <c r="J7059" t="s">
        <v>16</v>
      </c>
      <c r="K7059" s="20">
        <v>0</v>
      </c>
      <c r="L7059" s="20">
        <v>1</v>
      </c>
      <c r="M7059" t="str">
        <f>_xlfn.XLOOKUP(Production_Downtime_Cleaned[[#This Row],[machine_id]],Machine_master[machine_id],Machine_master[department])</f>
        <v>Stamping</v>
      </c>
    </row>
    <row r="7060" spans="1:13">
      <c r="A7060" s="19">
        <v>45952</v>
      </c>
      <c r="B7060" t="s">
        <v>13</v>
      </c>
      <c r="C7060" t="s">
        <v>18</v>
      </c>
      <c r="D7060">
        <v>8</v>
      </c>
      <c r="E7060">
        <v>6.4</v>
      </c>
      <c r="F7060">
        <v>1.6</v>
      </c>
      <c r="G7060">
        <v>919</v>
      </c>
      <c r="H7060" t="s">
        <v>30</v>
      </c>
      <c r="I7060">
        <v>9500</v>
      </c>
      <c r="J7060" t="s">
        <v>16</v>
      </c>
      <c r="K7060" s="20">
        <v>0.8</v>
      </c>
      <c r="L7060" s="20">
        <v>0.2</v>
      </c>
      <c r="M7060" t="str">
        <f>_xlfn.XLOOKUP(Production_Downtime_Cleaned[[#This Row],[machine_id]],Machine_master[machine_id],Machine_master[department])</f>
        <v>Stamping</v>
      </c>
    </row>
    <row r="7061" spans="1:13">
      <c r="A7061" s="19">
        <v>45952</v>
      </c>
      <c r="B7061" t="s">
        <v>19</v>
      </c>
      <c r="C7061" t="s">
        <v>14</v>
      </c>
      <c r="D7061">
        <v>8</v>
      </c>
      <c r="E7061">
        <v>0.9</v>
      </c>
      <c r="F7061">
        <v>7.1</v>
      </c>
      <c r="G7061">
        <v>4239</v>
      </c>
      <c r="H7061" t="s">
        <v>28</v>
      </c>
      <c r="I7061">
        <v>9600</v>
      </c>
      <c r="J7061" t="s">
        <v>16</v>
      </c>
      <c r="K7061" s="20">
        <v>0.11</v>
      </c>
      <c r="L7061" s="20">
        <v>0.89</v>
      </c>
      <c r="M7061" t="str">
        <f>_xlfn.XLOOKUP(Production_Downtime_Cleaned[[#This Row],[machine_id]],Machine_master[machine_id],Machine_master[department])</f>
        <v>Stamping</v>
      </c>
    </row>
    <row r="7062" spans="1:13">
      <c r="A7062" s="19">
        <v>45952</v>
      </c>
      <c r="B7062" t="s">
        <v>19</v>
      </c>
      <c r="C7062" t="s">
        <v>17</v>
      </c>
      <c r="D7062">
        <v>8</v>
      </c>
      <c r="E7062">
        <v>2.2000000000000002</v>
      </c>
      <c r="F7062">
        <v>5.8</v>
      </c>
      <c r="G7062">
        <v>3975</v>
      </c>
      <c r="H7062" t="s">
        <v>26</v>
      </c>
      <c r="I7062">
        <v>5000</v>
      </c>
      <c r="J7062" t="s">
        <v>16</v>
      </c>
      <c r="K7062" s="20">
        <v>0.28000000000000003</v>
      </c>
      <c r="L7062" s="20">
        <v>0.73</v>
      </c>
      <c r="M7062" t="str">
        <f>_xlfn.XLOOKUP(Production_Downtime_Cleaned[[#This Row],[machine_id]],Machine_master[machine_id],Machine_master[department])</f>
        <v>Stamping</v>
      </c>
    </row>
    <row r="7063" spans="1:13">
      <c r="A7063" s="19">
        <v>45952</v>
      </c>
      <c r="B7063" t="s">
        <v>19</v>
      </c>
      <c r="C7063" t="s">
        <v>18</v>
      </c>
      <c r="D7063">
        <v>8</v>
      </c>
      <c r="E7063">
        <v>5.7</v>
      </c>
      <c r="F7063">
        <v>2.2999999999999998</v>
      </c>
      <c r="G7063">
        <v>1421</v>
      </c>
      <c r="H7063" t="s">
        <v>28</v>
      </c>
      <c r="I7063">
        <v>5100</v>
      </c>
      <c r="J7063" t="s">
        <v>16</v>
      </c>
      <c r="K7063" s="20">
        <v>0.71</v>
      </c>
      <c r="L7063" s="20">
        <v>0.28999999999999998</v>
      </c>
      <c r="M7063" t="str">
        <f>_xlfn.XLOOKUP(Production_Downtime_Cleaned[[#This Row],[machine_id]],Machine_master[machine_id],Machine_master[department])</f>
        <v>Stamping</v>
      </c>
    </row>
    <row r="7064" spans="1:13">
      <c r="A7064" s="19">
        <v>45952</v>
      </c>
      <c r="B7064" t="s">
        <v>20</v>
      </c>
      <c r="C7064" t="s">
        <v>14</v>
      </c>
      <c r="D7064">
        <v>8</v>
      </c>
      <c r="E7064">
        <v>0</v>
      </c>
      <c r="F7064">
        <v>8</v>
      </c>
      <c r="G7064">
        <v>4498</v>
      </c>
      <c r="H7064" t="s">
        <v>15</v>
      </c>
      <c r="I7064">
        <v>0</v>
      </c>
      <c r="J7064" t="s">
        <v>16</v>
      </c>
      <c r="K7064" s="20">
        <v>0</v>
      </c>
      <c r="L7064" s="20">
        <v>1</v>
      </c>
      <c r="M7064" t="str">
        <f>_xlfn.XLOOKUP(Production_Downtime_Cleaned[[#This Row],[machine_id]],Machine_master[machine_id],Machine_master[department])</f>
        <v>Stamping</v>
      </c>
    </row>
    <row r="7065" spans="1:13">
      <c r="A7065" s="19">
        <v>45952</v>
      </c>
      <c r="B7065" t="s">
        <v>20</v>
      </c>
      <c r="C7065" t="s">
        <v>17</v>
      </c>
      <c r="D7065">
        <v>8</v>
      </c>
      <c r="E7065">
        <v>0</v>
      </c>
      <c r="F7065">
        <v>8</v>
      </c>
      <c r="G7065">
        <v>4951</v>
      </c>
      <c r="H7065" t="s">
        <v>15</v>
      </c>
      <c r="I7065">
        <v>0</v>
      </c>
      <c r="J7065" t="s">
        <v>16</v>
      </c>
      <c r="K7065" s="20">
        <v>0</v>
      </c>
      <c r="L7065" s="20">
        <v>1</v>
      </c>
      <c r="M7065" t="str">
        <f>_xlfn.XLOOKUP(Production_Downtime_Cleaned[[#This Row],[machine_id]],Machine_master[machine_id],Machine_master[department])</f>
        <v>Stamping</v>
      </c>
    </row>
    <row r="7066" spans="1:13">
      <c r="A7066" s="19">
        <v>45952</v>
      </c>
      <c r="B7066" t="s">
        <v>20</v>
      </c>
      <c r="C7066" t="s">
        <v>18</v>
      </c>
      <c r="D7066">
        <v>8</v>
      </c>
      <c r="E7066">
        <v>0</v>
      </c>
      <c r="F7066">
        <v>8</v>
      </c>
      <c r="G7066">
        <v>4739</v>
      </c>
      <c r="H7066" t="s">
        <v>15</v>
      </c>
      <c r="I7066">
        <v>0</v>
      </c>
      <c r="J7066" t="s">
        <v>16</v>
      </c>
      <c r="K7066" s="20">
        <v>0</v>
      </c>
      <c r="L7066" s="20">
        <v>1</v>
      </c>
      <c r="M7066" t="str">
        <f>_xlfn.XLOOKUP(Production_Downtime_Cleaned[[#This Row],[machine_id]],Machine_master[machine_id],Machine_master[department])</f>
        <v>Stamping</v>
      </c>
    </row>
    <row r="7067" spans="1:13">
      <c r="A7067" s="19">
        <v>45952</v>
      </c>
      <c r="B7067" t="s">
        <v>21</v>
      </c>
      <c r="C7067" t="s">
        <v>14</v>
      </c>
      <c r="D7067">
        <v>8</v>
      </c>
      <c r="E7067">
        <v>3.3</v>
      </c>
      <c r="F7067">
        <v>4.7</v>
      </c>
      <c r="G7067">
        <v>400</v>
      </c>
      <c r="H7067" t="s">
        <v>27</v>
      </c>
      <c r="I7067">
        <v>8900</v>
      </c>
      <c r="J7067" t="s">
        <v>16</v>
      </c>
      <c r="K7067" s="20">
        <v>0.41</v>
      </c>
      <c r="L7067" s="20">
        <v>0.59</v>
      </c>
      <c r="M7067" t="str">
        <f>_xlfn.XLOOKUP(Production_Downtime_Cleaned[[#This Row],[machine_id]],Machine_master[machine_id],Machine_master[department])</f>
        <v>Machining</v>
      </c>
    </row>
    <row r="7068" spans="1:13">
      <c r="A7068" s="19">
        <v>45952</v>
      </c>
      <c r="B7068" t="s">
        <v>21</v>
      </c>
      <c r="C7068" t="s">
        <v>17</v>
      </c>
      <c r="D7068">
        <v>8</v>
      </c>
      <c r="E7068">
        <v>0</v>
      </c>
      <c r="F7068">
        <v>8</v>
      </c>
      <c r="G7068">
        <v>677</v>
      </c>
      <c r="H7068" t="s">
        <v>15</v>
      </c>
      <c r="I7068">
        <v>0</v>
      </c>
      <c r="J7068" t="s">
        <v>16</v>
      </c>
      <c r="K7068" s="20">
        <v>0</v>
      </c>
      <c r="L7068" s="20">
        <v>1</v>
      </c>
      <c r="M7068" t="str">
        <f>_xlfn.XLOOKUP(Production_Downtime_Cleaned[[#This Row],[machine_id]],Machine_master[machine_id],Machine_master[department])</f>
        <v>Machining</v>
      </c>
    </row>
    <row r="7069" spans="1:13">
      <c r="A7069" s="19">
        <v>45952</v>
      </c>
      <c r="B7069" t="s">
        <v>21</v>
      </c>
      <c r="C7069" t="s">
        <v>18</v>
      </c>
      <c r="D7069">
        <v>8</v>
      </c>
      <c r="E7069">
        <v>0</v>
      </c>
      <c r="F7069">
        <v>8</v>
      </c>
      <c r="G7069">
        <v>628</v>
      </c>
      <c r="H7069" t="s">
        <v>15</v>
      </c>
      <c r="I7069">
        <v>0</v>
      </c>
      <c r="J7069" t="s">
        <v>16</v>
      </c>
      <c r="K7069" s="20">
        <v>0</v>
      </c>
      <c r="L7069" s="20">
        <v>1</v>
      </c>
      <c r="M7069" t="str">
        <f>_xlfn.XLOOKUP(Production_Downtime_Cleaned[[#This Row],[machine_id]],Machine_master[machine_id],Machine_master[department])</f>
        <v>Machining</v>
      </c>
    </row>
    <row r="7070" spans="1:13">
      <c r="A7070" s="19">
        <v>45952</v>
      </c>
      <c r="B7070" t="s">
        <v>22</v>
      </c>
      <c r="C7070" t="s">
        <v>14</v>
      </c>
      <c r="D7070">
        <v>8</v>
      </c>
      <c r="E7070">
        <v>0</v>
      </c>
      <c r="F7070">
        <v>8</v>
      </c>
      <c r="G7070">
        <v>725</v>
      </c>
      <c r="H7070" t="s">
        <v>15</v>
      </c>
      <c r="I7070">
        <v>0</v>
      </c>
      <c r="J7070" t="s">
        <v>16</v>
      </c>
      <c r="K7070" s="20">
        <v>0</v>
      </c>
      <c r="L7070" s="20">
        <v>1</v>
      </c>
      <c r="M7070" t="str">
        <f>_xlfn.XLOOKUP(Production_Downtime_Cleaned[[#This Row],[machine_id]],Machine_master[machine_id],Machine_master[department])</f>
        <v>Machining</v>
      </c>
    </row>
    <row r="7071" spans="1:13">
      <c r="A7071" s="19">
        <v>45952</v>
      </c>
      <c r="B7071" t="s">
        <v>22</v>
      </c>
      <c r="C7071" t="s">
        <v>17</v>
      </c>
      <c r="D7071">
        <v>8</v>
      </c>
      <c r="E7071">
        <v>0</v>
      </c>
      <c r="F7071">
        <v>8</v>
      </c>
      <c r="G7071">
        <v>742</v>
      </c>
      <c r="H7071" t="s">
        <v>15</v>
      </c>
      <c r="I7071">
        <v>0</v>
      </c>
      <c r="J7071" t="s">
        <v>16</v>
      </c>
      <c r="K7071" s="20">
        <v>0</v>
      </c>
      <c r="L7071" s="20">
        <v>1</v>
      </c>
      <c r="M7071" t="str">
        <f>_xlfn.XLOOKUP(Production_Downtime_Cleaned[[#This Row],[machine_id]],Machine_master[machine_id],Machine_master[department])</f>
        <v>Machining</v>
      </c>
    </row>
    <row r="7072" spans="1:13">
      <c r="A7072" s="19">
        <v>45952</v>
      </c>
      <c r="B7072" t="s">
        <v>22</v>
      </c>
      <c r="C7072" t="s">
        <v>18</v>
      </c>
      <c r="D7072">
        <v>8</v>
      </c>
      <c r="E7072">
        <v>0</v>
      </c>
      <c r="F7072">
        <v>8</v>
      </c>
      <c r="G7072">
        <v>710</v>
      </c>
      <c r="H7072" t="s">
        <v>15</v>
      </c>
      <c r="I7072">
        <v>0</v>
      </c>
      <c r="J7072" t="s">
        <v>16</v>
      </c>
      <c r="K7072" s="20">
        <v>0</v>
      </c>
      <c r="L7072" s="20">
        <v>1</v>
      </c>
      <c r="M7072" t="str">
        <f>_xlfn.XLOOKUP(Production_Downtime_Cleaned[[#This Row],[machine_id]],Machine_master[machine_id],Machine_master[department])</f>
        <v>Machining</v>
      </c>
    </row>
    <row r="7073" spans="1:13">
      <c r="A7073" s="19">
        <v>45952</v>
      </c>
      <c r="B7073" t="s">
        <v>23</v>
      </c>
      <c r="C7073" t="s">
        <v>14</v>
      </c>
      <c r="D7073">
        <v>8</v>
      </c>
      <c r="E7073">
        <v>0</v>
      </c>
      <c r="F7073">
        <v>8</v>
      </c>
      <c r="G7073">
        <v>3559</v>
      </c>
      <c r="H7073" t="s">
        <v>15</v>
      </c>
      <c r="I7073">
        <v>0</v>
      </c>
      <c r="J7073" t="s">
        <v>16</v>
      </c>
      <c r="K7073" s="20">
        <v>0</v>
      </c>
      <c r="L7073" s="20">
        <v>1</v>
      </c>
      <c r="M7073" t="str">
        <f>_xlfn.XLOOKUP(Production_Downtime_Cleaned[[#This Row],[machine_id]],Machine_master[machine_id],Machine_master[department])</f>
        <v>Assembly</v>
      </c>
    </row>
    <row r="7074" spans="1:13">
      <c r="A7074" s="19">
        <v>45952</v>
      </c>
      <c r="B7074" t="s">
        <v>23</v>
      </c>
      <c r="C7074" t="s">
        <v>17</v>
      </c>
      <c r="D7074">
        <v>8</v>
      </c>
      <c r="E7074">
        <v>0</v>
      </c>
      <c r="F7074">
        <v>8</v>
      </c>
      <c r="G7074">
        <v>3481</v>
      </c>
      <c r="H7074" t="s">
        <v>15</v>
      </c>
      <c r="I7074">
        <v>0</v>
      </c>
      <c r="J7074" t="s">
        <v>16</v>
      </c>
      <c r="K7074" s="20">
        <v>0</v>
      </c>
      <c r="L7074" s="20">
        <v>1</v>
      </c>
      <c r="M7074" t="str">
        <f>_xlfn.XLOOKUP(Production_Downtime_Cleaned[[#This Row],[machine_id]],Machine_master[machine_id],Machine_master[department])</f>
        <v>Assembly</v>
      </c>
    </row>
    <row r="7075" spans="1:13">
      <c r="A7075" s="19">
        <v>45952</v>
      </c>
      <c r="B7075" t="s">
        <v>23</v>
      </c>
      <c r="C7075" t="s">
        <v>18</v>
      </c>
      <c r="D7075">
        <v>8</v>
      </c>
      <c r="E7075">
        <v>1.6</v>
      </c>
      <c r="F7075">
        <v>6.4</v>
      </c>
      <c r="G7075">
        <v>2530</v>
      </c>
      <c r="H7075" t="s">
        <v>29</v>
      </c>
      <c r="I7075">
        <v>2900</v>
      </c>
      <c r="J7075" t="s">
        <v>16</v>
      </c>
      <c r="K7075" s="20">
        <v>0.2</v>
      </c>
      <c r="L7075" s="20">
        <v>0.8</v>
      </c>
      <c r="M7075" t="str">
        <f>_xlfn.XLOOKUP(Production_Downtime_Cleaned[[#This Row],[machine_id]],Machine_master[machine_id],Machine_master[department])</f>
        <v>Assembly</v>
      </c>
    </row>
    <row r="7076" spans="1:13">
      <c r="A7076" s="19">
        <v>45952</v>
      </c>
      <c r="B7076" t="s">
        <v>24</v>
      </c>
      <c r="C7076" t="s">
        <v>14</v>
      </c>
      <c r="D7076">
        <v>8</v>
      </c>
      <c r="E7076">
        <v>2.2999999999999998</v>
      </c>
      <c r="F7076">
        <v>5.7</v>
      </c>
      <c r="G7076">
        <v>2482</v>
      </c>
      <c r="H7076" t="s">
        <v>28</v>
      </c>
      <c r="I7076">
        <v>6000</v>
      </c>
      <c r="J7076" t="s">
        <v>16</v>
      </c>
      <c r="K7076" s="20">
        <v>0.28999999999999998</v>
      </c>
      <c r="L7076" s="20">
        <v>0.71</v>
      </c>
      <c r="M7076" t="str">
        <f>_xlfn.XLOOKUP(Production_Downtime_Cleaned[[#This Row],[machine_id]],Machine_master[machine_id],Machine_master[department])</f>
        <v>Assembly</v>
      </c>
    </row>
    <row r="7077" spans="1:13">
      <c r="A7077" s="19">
        <v>45952</v>
      </c>
      <c r="B7077" t="s">
        <v>24</v>
      </c>
      <c r="C7077" t="s">
        <v>17</v>
      </c>
      <c r="D7077">
        <v>8</v>
      </c>
      <c r="E7077">
        <v>4.0999999999999996</v>
      </c>
      <c r="F7077">
        <v>3.9</v>
      </c>
      <c r="G7077">
        <v>1647</v>
      </c>
      <c r="H7077" t="s">
        <v>27</v>
      </c>
      <c r="I7077">
        <v>13300</v>
      </c>
      <c r="J7077" t="s">
        <v>16</v>
      </c>
      <c r="K7077" s="20">
        <v>0.51</v>
      </c>
      <c r="L7077" s="20">
        <v>0.49</v>
      </c>
      <c r="M7077" t="str">
        <f>_xlfn.XLOOKUP(Production_Downtime_Cleaned[[#This Row],[machine_id]],Machine_master[machine_id],Machine_master[department])</f>
        <v>Assembly</v>
      </c>
    </row>
    <row r="7078" spans="1:13">
      <c r="A7078" s="19">
        <v>45952</v>
      </c>
      <c r="B7078" t="s">
        <v>24</v>
      </c>
      <c r="C7078" t="s">
        <v>18</v>
      </c>
      <c r="D7078">
        <v>8</v>
      </c>
      <c r="E7078">
        <v>6.1</v>
      </c>
      <c r="F7078">
        <v>1.9</v>
      </c>
      <c r="G7078">
        <v>754</v>
      </c>
      <c r="H7078" t="s">
        <v>28</v>
      </c>
      <c r="I7078">
        <v>13500</v>
      </c>
      <c r="J7078" t="s">
        <v>16</v>
      </c>
      <c r="K7078" s="20">
        <v>0.76</v>
      </c>
      <c r="L7078" s="20">
        <v>0.24</v>
      </c>
      <c r="M7078" t="str">
        <f>_xlfn.XLOOKUP(Production_Downtime_Cleaned[[#This Row],[machine_id]],Machine_master[machine_id],Machine_master[department])</f>
        <v>Assembly</v>
      </c>
    </row>
    <row r="7079" spans="1:13">
      <c r="A7079" s="19">
        <v>45952</v>
      </c>
      <c r="B7079" t="s">
        <v>25</v>
      </c>
      <c r="C7079" t="s">
        <v>14</v>
      </c>
      <c r="D7079">
        <v>8</v>
      </c>
      <c r="E7079">
        <v>0</v>
      </c>
      <c r="F7079">
        <v>8</v>
      </c>
      <c r="G7079">
        <v>3793</v>
      </c>
      <c r="H7079" t="s">
        <v>15</v>
      </c>
      <c r="I7079">
        <v>0</v>
      </c>
      <c r="J7079" t="s">
        <v>16</v>
      </c>
      <c r="K7079" s="20">
        <v>0</v>
      </c>
      <c r="L7079" s="20">
        <v>1</v>
      </c>
      <c r="M7079" t="str">
        <f>_xlfn.XLOOKUP(Production_Downtime_Cleaned[[#This Row],[machine_id]],Machine_master[machine_id],Machine_master[department])</f>
        <v>Cutting</v>
      </c>
    </row>
    <row r="7080" spans="1:13">
      <c r="A7080" s="19">
        <v>45952</v>
      </c>
      <c r="B7080" t="s">
        <v>25</v>
      </c>
      <c r="C7080" t="s">
        <v>17</v>
      </c>
      <c r="D7080">
        <v>8</v>
      </c>
      <c r="E7080">
        <v>2.6</v>
      </c>
      <c r="F7080">
        <v>5.4</v>
      </c>
      <c r="G7080">
        <v>2819</v>
      </c>
      <c r="H7080" t="s">
        <v>30</v>
      </c>
      <c r="I7080">
        <v>7400</v>
      </c>
      <c r="J7080" t="s">
        <v>16</v>
      </c>
      <c r="K7080" s="20">
        <v>0.33</v>
      </c>
      <c r="L7080" s="20">
        <v>0.68</v>
      </c>
      <c r="M7080" t="str">
        <f>_xlfn.XLOOKUP(Production_Downtime_Cleaned[[#This Row],[machine_id]],Machine_master[machine_id],Machine_master[department])</f>
        <v>Cutting</v>
      </c>
    </row>
    <row r="7081" spans="1:13">
      <c r="A7081" s="19">
        <v>45952</v>
      </c>
      <c r="B7081" t="s">
        <v>25</v>
      </c>
      <c r="C7081" t="s">
        <v>18</v>
      </c>
      <c r="D7081">
        <v>8</v>
      </c>
      <c r="E7081">
        <v>2</v>
      </c>
      <c r="F7081">
        <v>6</v>
      </c>
      <c r="G7081">
        <v>2946</v>
      </c>
      <c r="H7081" t="s">
        <v>27</v>
      </c>
      <c r="I7081">
        <v>14300</v>
      </c>
      <c r="J7081" t="s">
        <v>16</v>
      </c>
      <c r="K7081" s="20">
        <v>0.25</v>
      </c>
      <c r="L7081" s="20">
        <v>0.75</v>
      </c>
      <c r="M7081" t="str">
        <f>_xlfn.XLOOKUP(Production_Downtime_Cleaned[[#This Row],[machine_id]],Machine_master[machine_id],Machine_master[department])</f>
        <v>Cutting</v>
      </c>
    </row>
    <row r="7082" spans="1:13">
      <c r="A7082" s="19">
        <v>45953</v>
      </c>
      <c r="B7082" t="s">
        <v>13</v>
      </c>
      <c r="C7082" t="s">
        <v>14</v>
      </c>
      <c r="D7082">
        <v>8</v>
      </c>
      <c r="E7082">
        <v>0</v>
      </c>
      <c r="F7082">
        <v>8</v>
      </c>
      <c r="G7082">
        <v>4873</v>
      </c>
      <c r="H7082" t="s">
        <v>15</v>
      </c>
      <c r="I7082">
        <v>0</v>
      </c>
      <c r="J7082" t="s">
        <v>16</v>
      </c>
      <c r="K7082" s="20">
        <v>0</v>
      </c>
      <c r="L7082" s="20">
        <v>1</v>
      </c>
      <c r="M7082" t="str">
        <f>_xlfn.XLOOKUP(Production_Downtime_Cleaned[[#This Row],[machine_id]],Machine_master[machine_id],Machine_master[department])</f>
        <v>Stamping</v>
      </c>
    </row>
    <row r="7083" spans="1:13">
      <c r="A7083" s="19">
        <v>45953</v>
      </c>
      <c r="B7083" t="s">
        <v>13</v>
      </c>
      <c r="C7083" t="s">
        <v>17</v>
      </c>
      <c r="D7083">
        <v>8</v>
      </c>
      <c r="E7083">
        <v>0</v>
      </c>
      <c r="F7083">
        <v>8</v>
      </c>
      <c r="G7083">
        <v>5014</v>
      </c>
      <c r="H7083" t="s">
        <v>15</v>
      </c>
      <c r="I7083">
        <v>0</v>
      </c>
      <c r="J7083" t="s">
        <v>16</v>
      </c>
      <c r="K7083" s="20">
        <v>0</v>
      </c>
      <c r="L7083" s="20">
        <v>1</v>
      </c>
      <c r="M7083" t="str">
        <f>_xlfn.XLOOKUP(Production_Downtime_Cleaned[[#This Row],[machine_id]],Machine_master[machine_id],Machine_master[department])</f>
        <v>Stamping</v>
      </c>
    </row>
    <row r="7084" spans="1:13">
      <c r="A7084" s="19">
        <v>45953</v>
      </c>
      <c r="B7084" t="s">
        <v>13</v>
      </c>
      <c r="C7084" t="s">
        <v>18</v>
      </c>
      <c r="D7084">
        <v>8</v>
      </c>
      <c r="E7084">
        <v>6.2</v>
      </c>
      <c r="F7084">
        <v>1.8</v>
      </c>
      <c r="G7084">
        <v>1110</v>
      </c>
      <c r="H7084" t="s">
        <v>29</v>
      </c>
      <c r="I7084">
        <v>7700</v>
      </c>
      <c r="J7084" t="s">
        <v>16</v>
      </c>
      <c r="K7084" s="20">
        <v>0.78</v>
      </c>
      <c r="L7084" s="20">
        <v>0.23</v>
      </c>
      <c r="M7084" t="str">
        <f>_xlfn.XLOOKUP(Production_Downtime_Cleaned[[#This Row],[machine_id]],Machine_master[machine_id],Machine_master[department])</f>
        <v>Stamping</v>
      </c>
    </row>
    <row r="7085" spans="1:13">
      <c r="A7085" s="19">
        <v>45953</v>
      </c>
      <c r="B7085" t="s">
        <v>19</v>
      </c>
      <c r="C7085" t="s">
        <v>14</v>
      </c>
      <c r="D7085">
        <v>8</v>
      </c>
      <c r="E7085">
        <v>0</v>
      </c>
      <c r="F7085">
        <v>8</v>
      </c>
      <c r="G7085">
        <v>5136</v>
      </c>
      <c r="H7085" t="s">
        <v>15</v>
      </c>
      <c r="I7085">
        <v>0</v>
      </c>
      <c r="J7085" t="s">
        <v>16</v>
      </c>
      <c r="K7085" s="20">
        <v>0</v>
      </c>
      <c r="L7085" s="20">
        <v>1</v>
      </c>
      <c r="M7085" t="str">
        <f>_xlfn.XLOOKUP(Production_Downtime_Cleaned[[#This Row],[machine_id]],Machine_master[machine_id],Machine_master[department])</f>
        <v>Stamping</v>
      </c>
    </row>
    <row r="7086" spans="1:13">
      <c r="A7086" s="19">
        <v>45953</v>
      </c>
      <c r="B7086" t="s">
        <v>19</v>
      </c>
      <c r="C7086" t="s">
        <v>17</v>
      </c>
      <c r="D7086">
        <v>8</v>
      </c>
      <c r="E7086">
        <v>1.7</v>
      </c>
      <c r="F7086">
        <v>6.3</v>
      </c>
      <c r="G7086">
        <v>4415</v>
      </c>
      <c r="H7086" t="s">
        <v>28</v>
      </c>
      <c r="I7086">
        <v>8200</v>
      </c>
      <c r="J7086" t="s">
        <v>16</v>
      </c>
      <c r="K7086" s="20">
        <v>0.21</v>
      </c>
      <c r="L7086" s="20">
        <v>0.79</v>
      </c>
      <c r="M7086" t="str">
        <f>_xlfn.XLOOKUP(Production_Downtime_Cleaned[[#This Row],[machine_id]],Machine_master[machine_id],Machine_master[department])</f>
        <v>Stamping</v>
      </c>
    </row>
    <row r="7087" spans="1:13">
      <c r="A7087" s="19">
        <v>45953</v>
      </c>
      <c r="B7087" t="s">
        <v>19</v>
      </c>
      <c r="C7087" t="s">
        <v>18</v>
      </c>
      <c r="D7087">
        <v>8</v>
      </c>
      <c r="E7087">
        <v>6.7</v>
      </c>
      <c r="F7087">
        <v>1.3</v>
      </c>
      <c r="G7087">
        <v>782</v>
      </c>
      <c r="H7087" t="s">
        <v>28</v>
      </c>
      <c r="I7087">
        <v>3300</v>
      </c>
      <c r="J7087" t="s">
        <v>16</v>
      </c>
      <c r="K7087" s="20">
        <v>0.84</v>
      </c>
      <c r="L7087" s="20">
        <v>0.16</v>
      </c>
      <c r="M7087" t="str">
        <f>_xlfn.XLOOKUP(Production_Downtime_Cleaned[[#This Row],[machine_id]],Machine_master[machine_id],Machine_master[department])</f>
        <v>Stamping</v>
      </c>
    </row>
    <row r="7088" spans="1:13">
      <c r="A7088" s="19">
        <v>45953</v>
      </c>
      <c r="B7088" t="s">
        <v>20</v>
      </c>
      <c r="C7088" t="s">
        <v>14</v>
      </c>
      <c r="D7088">
        <v>8</v>
      </c>
      <c r="E7088">
        <v>0</v>
      </c>
      <c r="F7088">
        <v>8</v>
      </c>
      <c r="G7088">
        <v>4512</v>
      </c>
      <c r="H7088" t="s">
        <v>15</v>
      </c>
      <c r="I7088">
        <v>0</v>
      </c>
      <c r="J7088" t="s">
        <v>16</v>
      </c>
      <c r="K7088" s="20">
        <v>0</v>
      </c>
      <c r="L7088" s="20">
        <v>1</v>
      </c>
      <c r="M7088" t="str">
        <f>_xlfn.XLOOKUP(Production_Downtime_Cleaned[[#This Row],[machine_id]],Machine_master[machine_id],Machine_master[department])</f>
        <v>Stamping</v>
      </c>
    </row>
    <row r="7089" spans="1:13">
      <c r="A7089" s="19">
        <v>45953</v>
      </c>
      <c r="B7089" t="s">
        <v>20</v>
      </c>
      <c r="C7089" t="s">
        <v>17</v>
      </c>
      <c r="D7089">
        <v>8</v>
      </c>
      <c r="E7089">
        <v>0</v>
      </c>
      <c r="F7089">
        <v>8</v>
      </c>
      <c r="G7089">
        <v>4239</v>
      </c>
      <c r="H7089" t="s">
        <v>15</v>
      </c>
      <c r="I7089">
        <v>0</v>
      </c>
      <c r="J7089" t="s">
        <v>16</v>
      </c>
      <c r="K7089" s="20">
        <v>0</v>
      </c>
      <c r="L7089" s="20">
        <v>1</v>
      </c>
      <c r="M7089" t="str">
        <f>_xlfn.XLOOKUP(Production_Downtime_Cleaned[[#This Row],[machine_id]],Machine_master[machine_id],Machine_master[department])</f>
        <v>Stamping</v>
      </c>
    </row>
    <row r="7090" spans="1:13">
      <c r="A7090" s="19">
        <v>45953</v>
      </c>
      <c r="B7090" t="s">
        <v>20</v>
      </c>
      <c r="C7090" t="s">
        <v>18</v>
      </c>
      <c r="D7090">
        <v>8</v>
      </c>
      <c r="E7090">
        <v>0</v>
      </c>
      <c r="F7090">
        <v>8</v>
      </c>
      <c r="G7090">
        <v>4325</v>
      </c>
      <c r="H7090" t="s">
        <v>15</v>
      </c>
      <c r="I7090">
        <v>0</v>
      </c>
      <c r="J7090" t="s">
        <v>16</v>
      </c>
      <c r="K7090" s="20">
        <v>0</v>
      </c>
      <c r="L7090" s="20">
        <v>1</v>
      </c>
      <c r="M7090" t="str">
        <f>_xlfn.XLOOKUP(Production_Downtime_Cleaned[[#This Row],[machine_id]],Machine_master[machine_id],Machine_master[department])</f>
        <v>Stamping</v>
      </c>
    </row>
    <row r="7091" spans="1:13">
      <c r="A7091" s="19">
        <v>45953</v>
      </c>
      <c r="B7091" t="s">
        <v>21</v>
      </c>
      <c r="C7091" t="s">
        <v>14</v>
      </c>
      <c r="D7091">
        <v>8</v>
      </c>
      <c r="E7091">
        <v>5.3</v>
      </c>
      <c r="F7091">
        <v>2.7</v>
      </c>
      <c r="G7091">
        <v>211</v>
      </c>
      <c r="H7091" t="s">
        <v>29</v>
      </c>
      <c r="I7091">
        <v>14600</v>
      </c>
      <c r="J7091" t="s">
        <v>16</v>
      </c>
      <c r="K7091" s="20">
        <v>0.66</v>
      </c>
      <c r="L7091" s="20">
        <v>0.34</v>
      </c>
      <c r="M7091" t="str">
        <f>_xlfn.XLOOKUP(Production_Downtime_Cleaned[[#This Row],[machine_id]],Machine_master[machine_id],Machine_master[department])</f>
        <v>Machining</v>
      </c>
    </row>
    <row r="7092" spans="1:13">
      <c r="A7092" s="19">
        <v>45953</v>
      </c>
      <c r="B7092" t="s">
        <v>21</v>
      </c>
      <c r="C7092" t="s">
        <v>17</v>
      </c>
      <c r="D7092">
        <v>8</v>
      </c>
      <c r="E7092">
        <v>0</v>
      </c>
      <c r="F7092">
        <v>8</v>
      </c>
      <c r="G7092">
        <v>648</v>
      </c>
      <c r="H7092" t="s">
        <v>15</v>
      </c>
      <c r="I7092">
        <v>0</v>
      </c>
      <c r="J7092" t="s">
        <v>16</v>
      </c>
      <c r="K7092" s="20">
        <v>0</v>
      </c>
      <c r="L7092" s="20">
        <v>1</v>
      </c>
      <c r="M7092" t="str">
        <f>_xlfn.XLOOKUP(Production_Downtime_Cleaned[[#This Row],[machine_id]],Machine_master[machine_id],Machine_master[department])</f>
        <v>Machining</v>
      </c>
    </row>
    <row r="7093" spans="1:13">
      <c r="A7093" s="19">
        <v>45953</v>
      </c>
      <c r="B7093" t="s">
        <v>21</v>
      </c>
      <c r="C7093" t="s">
        <v>18</v>
      </c>
      <c r="D7093">
        <v>8</v>
      </c>
      <c r="E7093">
        <v>0</v>
      </c>
      <c r="F7093">
        <v>8</v>
      </c>
      <c r="G7093">
        <v>633</v>
      </c>
      <c r="H7093" t="s">
        <v>15</v>
      </c>
      <c r="I7093">
        <v>0</v>
      </c>
      <c r="J7093" t="s">
        <v>16</v>
      </c>
      <c r="K7093" s="20">
        <v>0</v>
      </c>
      <c r="L7093" s="20">
        <v>1</v>
      </c>
      <c r="M7093" t="str">
        <f>_xlfn.XLOOKUP(Production_Downtime_Cleaned[[#This Row],[machine_id]],Machine_master[machine_id],Machine_master[department])</f>
        <v>Machining</v>
      </c>
    </row>
    <row r="7094" spans="1:13">
      <c r="A7094" s="19">
        <v>45953</v>
      </c>
      <c r="B7094" t="s">
        <v>22</v>
      </c>
      <c r="C7094" t="s">
        <v>14</v>
      </c>
      <c r="D7094">
        <v>8</v>
      </c>
      <c r="E7094">
        <v>0</v>
      </c>
      <c r="F7094">
        <v>8</v>
      </c>
      <c r="G7094">
        <v>735</v>
      </c>
      <c r="H7094" t="s">
        <v>15</v>
      </c>
      <c r="I7094">
        <v>0</v>
      </c>
      <c r="J7094" t="s">
        <v>16</v>
      </c>
      <c r="K7094" s="20">
        <v>0</v>
      </c>
      <c r="L7094" s="20">
        <v>1</v>
      </c>
      <c r="M7094" t="str">
        <f>_xlfn.XLOOKUP(Production_Downtime_Cleaned[[#This Row],[machine_id]],Machine_master[machine_id],Machine_master[department])</f>
        <v>Machining</v>
      </c>
    </row>
    <row r="7095" spans="1:13">
      <c r="A7095" s="19">
        <v>45953</v>
      </c>
      <c r="B7095" t="s">
        <v>22</v>
      </c>
      <c r="C7095" t="s">
        <v>17</v>
      </c>
      <c r="D7095">
        <v>8</v>
      </c>
      <c r="E7095">
        <v>0</v>
      </c>
      <c r="F7095">
        <v>8</v>
      </c>
      <c r="G7095">
        <v>806</v>
      </c>
      <c r="H7095" t="s">
        <v>15</v>
      </c>
      <c r="I7095">
        <v>0</v>
      </c>
      <c r="J7095" t="s">
        <v>16</v>
      </c>
      <c r="K7095" s="20">
        <v>0</v>
      </c>
      <c r="L7095" s="20">
        <v>1</v>
      </c>
      <c r="M7095" t="str">
        <f>_xlfn.XLOOKUP(Production_Downtime_Cleaned[[#This Row],[machine_id]],Machine_master[machine_id],Machine_master[department])</f>
        <v>Machining</v>
      </c>
    </row>
    <row r="7096" spans="1:13">
      <c r="A7096" s="19">
        <v>45953</v>
      </c>
      <c r="B7096" t="s">
        <v>22</v>
      </c>
      <c r="C7096" t="s">
        <v>18</v>
      </c>
      <c r="D7096">
        <v>8</v>
      </c>
      <c r="E7096">
        <v>0</v>
      </c>
      <c r="F7096">
        <v>8</v>
      </c>
      <c r="G7096">
        <v>728</v>
      </c>
      <c r="H7096" t="s">
        <v>15</v>
      </c>
      <c r="I7096">
        <v>0</v>
      </c>
      <c r="J7096" t="s">
        <v>16</v>
      </c>
      <c r="K7096" s="20">
        <v>0</v>
      </c>
      <c r="L7096" s="20">
        <v>1</v>
      </c>
      <c r="M7096" t="str">
        <f>_xlfn.XLOOKUP(Production_Downtime_Cleaned[[#This Row],[machine_id]],Machine_master[machine_id],Machine_master[department])</f>
        <v>Machining</v>
      </c>
    </row>
    <row r="7097" spans="1:13">
      <c r="A7097" s="19">
        <v>45953</v>
      </c>
      <c r="B7097" t="s">
        <v>23</v>
      </c>
      <c r="C7097" t="s">
        <v>14</v>
      </c>
      <c r="D7097">
        <v>8</v>
      </c>
      <c r="E7097">
        <v>0</v>
      </c>
      <c r="F7097">
        <v>8</v>
      </c>
      <c r="G7097">
        <v>3303</v>
      </c>
      <c r="H7097" t="s">
        <v>15</v>
      </c>
      <c r="I7097">
        <v>0</v>
      </c>
      <c r="J7097" t="s">
        <v>16</v>
      </c>
      <c r="K7097" s="20">
        <v>0</v>
      </c>
      <c r="L7097" s="20">
        <v>1</v>
      </c>
      <c r="M7097" t="str">
        <f>_xlfn.XLOOKUP(Production_Downtime_Cleaned[[#This Row],[machine_id]],Machine_master[machine_id],Machine_master[department])</f>
        <v>Assembly</v>
      </c>
    </row>
    <row r="7098" spans="1:13">
      <c r="A7098" s="19">
        <v>45953</v>
      </c>
      <c r="B7098" t="s">
        <v>23</v>
      </c>
      <c r="C7098" t="s">
        <v>17</v>
      </c>
      <c r="D7098">
        <v>8</v>
      </c>
      <c r="E7098">
        <v>3</v>
      </c>
      <c r="F7098">
        <v>5</v>
      </c>
      <c r="G7098">
        <v>1913</v>
      </c>
      <c r="H7098" t="s">
        <v>28</v>
      </c>
      <c r="I7098">
        <v>13600</v>
      </c>
      <c r="J7098" t="s">
        <v>16</v>
      </c>
      <c r="K7098" s="20">
        <v>0.38</v>
      </c>
      <c r="L7098" s="20">
        <v>0.63</v>
      </c>
      <c r="M7098" t="str">
        <f>_xlfn.XLOOKUP(Production_Downtime_Cleaned[[#This Row],[machine_id]],Machine_master[machine_id],Machine_master[department])</f>
        <v>Assembly</v>
      </c>
    </row>
    <row r="7099" spans="1:13">
      <c r="A7099" s="19">
        <v>45953</v>
      </c>
      <c r="B7099" t="s">
        <v>23</v>
      </c>
      <c r="C7099" t="s">
        <v>18</v>
      </c>
      <c r="D7099">
        <v>8</v>
      </c>
      <c r="E7099">
        <v>0</v>
      </c>
      <c r="F7099">
        <v>8</v>
      </c>
      <c r="G7099">
        <v>3449</v>
      </c>
      <c r="H7099" t="s">
        <v>15</v>
      </c>
      <c r="I7099">
        <v>0</v>
      </c>
      <c r="J7099" t="s">
        <v>16</v>
      </c>
      <c r="K7099" s="20">
        <v>0</v>
      </c>
      <c r="L7099" s="20">
        <v>1</v>
      </c>
      <c r="M7099" t="str">
        <f>_xlfn.XLOOKUP(Production_Downtime_Cleaned[[#This Row],[machine_id]],Machine_master[machine_id],Machine_master[department])</f>
        <v>Assembly</v>
      </c>
    </row>
    <row r="7100" spans="1:13">
      <c r="A7100" s="19">
        <v>45953</v>
      </c>
      <c r="B7100" t="s">
        <v>24</v>
      </c>
      <c r="C7100" t="s">
        <v>14</v>
      </c>
      <c r="D7100">
        <v>8</v>
      </c>
      <c r="E7100">
        <v>0</v>
      </c>
      <c r="F7100">
        <v>8</v>
      </c>
      <c r="G7100">
        <v>3359</v>
      </c>
      <c r="H7100" t="s">
        <v>15</v>
      </c>
      <c r="I7100">
        <v>0</v>
      </c>
      <c r="J7100" t="s">
        <v>16</v>
      </c>
      <c r="K7100" s="20">
        <v>0</v>
      </c>
      <c r="L7100" s="20">
        <v>1</v>
      </c>
      <c r="M7100" t="str">
        <f>_xlfn.XLOOKUP(Production_Downtime_Cleaned[[#This Row],[machine_id]],Machine_master[machine_id],Machine_master[department])</f>
        <v>Assembly</v>
      </c>
    </row>
    <row r="7101" spans="1:13">
      <c r="A7101" s="19">
        <v>45953</v>
      </c>
      <c r="B7101" t="s">
        <v>24</v>
      </c>
      <c r="C7101" t="s">
        <v>17</v>
      </c>
      <c r="D7101">
        <v>8</v>
      </c>
      <c r="E7101">
        <v>0</v>
      </c>
      <c r="F7101">
        <v>8</v>
      </c>
      <c r="G7101">
        <v>3392</v>
      </c>
      <c r="H7101" t="s">
        <v>15</v>
      </c>
      <c r="I7101">
        <v>0</v>
      </c>
      <c r="J7101" t="s">
        <v>16</v>
      </c>
      <c r="K7101" s="20">
        <v>0</v>
      </c>
      <c r="L7101" s="20">
        <v>1</v>
      </c>
      <c r="M7101" t="str">
        <f>_xlfn.XLOOKUP(Production_Downtime_Cleaned[[#This Row],[machine_id]],Machine_master[machine_id],Machine_master[department])</f>
        <v>Assembly</v>
      </c>
    </row>
    <row r="7102" spans="1:13">
      <c r="A7102" s="19">
        <v>45953</v>
      </c>
      <c r="B7102" t="s">
        <v>24</v>
      </c>
      <c r="C7102" t="s">
        <v>18</v>
      </c>
      <c r="D7102">
        <v>8</v>
      </c>
      <c r="E7102">
        <v>0</v>
      </c>
      <c r="F7102">
        <v>8</v>
      </c>
      <c r="G7102">
        <v>3117</v>
      </c>
      <c r="H7102" t="s">
        <v>15</v>
      </c>
      <c r="I7102">
        <v>0</v>
      </c>
      <c r="J7102" t="s">
        <v>16</v>
      </c>
      <c r="K7102" s="20">
        <v>0</v>
      </c>
      <c r="L7102" s="20">
        <v>1</v>
      </c>
      <c r="M7102" t="str">
        <f>_xlfn.XLOOKUP(Production_Downtime_Cleaned[[#This Row],[machine_id]],Machine_master[machine_id],Machine_master[department])</f>
        <v>Assembly</v>
      </c>
    </row>
    <row r="7103" spans="1:13">
      <c r="A7103" s="19">
        <v>45953</v>
      </c>
      <c r="B7103" t="s">
        <v>25</v>
      </c>
      <c r="C7103" t="s">
        <v>14</v>
      </c>
      <c r="D7103">
        <v>8</v>
      </c>
      <c r="E7103">
        <v>0</v>
      </c>
      <c r="F7103">
        <v>8</v>
      </c>
      <c r="G7103">
        <v>4197</v>
      </c>
      <c r="H7103" t="s">
        <v>15</v>
      </c>
      <c r="I7103">
        <v>0</v>
      </c>
      <c r="J7103" t="s">
        <v>16</v>
      </c>
      <c r="K7103" s="20">
        <v>0</v>
      </c>
      <c r="L7103" s="20">
        <v>1</v>
      </c>
      <c r="M7103" t="str">
        <f>_xlfn.XLOOKUP(Production_Downtime_Cleaned[[#This Row],[machine_id]],Machine_master[machine_id],Machine_master[department])</f>
        <v>Cutting</v>
      </c>
    </row>
    <row r="7104" spans="1:13">
      <c r="A7104" s="19">
        <v>45953</v>
      </c>
      <c r="B7104" t="s">
        <v>25</v>
      </c>
      <c r="C7104" t="s">
        <v>17</v>
      </c>
      <c r="D7104">
        <v>8</v>
      </c>
      <c r="E7104">
        <v>0</v>
      </c>
      <c r="F7104">
        <v>8</v>
      </c>
      <c r="G7104">
        <v>4097</v>
      </c>
      <c r="H7104" t="s">
        <v>15</v>
      </c>
      <c r="I7104">
        <v>0</v>
      </c>
      <c r="J7104" t="s">
        <v>16</v>
      </c>
      <c r="K7104" s="20">
        <v>0</v>
      </c>
      <c r="L7104" s="20">
        <v>1</v>
      </c>
      <c r="M7104" t="str">
        <f>_xlfn.XLOOKUP(Production_Downtime_Cleaned[[#This Row],[machine_id]],Machine_master[machine_id],Machine_master[department])</f>
        <v>Cutting</v>
      </c>
    </row>
    <row r="7105" spans="1:13">
      <c r="A7105" s="19">
        <v>45953</v>
      </c>
      <c r="B7105" t="s">
        <v>25</v>
      </c>
      <c r="C7105" t="s">
        <v>18</v>
      </c>
      <c r="D7105">
        <v>8</v>
      </c>
      <c r="E7105">
        <v>0</v>
      </c>
      <c r="F7105">
        <v>8</v>
      </c>
      <c r="G7105">
        <v>4357</v>
      </c>
      <c r="H7105" t="s">
        <v>15</v>
      </c>
      <c r="I7105">
        <v>0</v>
      </c>
      <c r="J7105" t="s">
        <v>16</v>
      </c>
      <c r="K7105" s="20">
        <v>0</v>
      </c>
      <c r="L7105" s="20">
        <v>1</v>
      </c>
      <c r="M7105" t="str">
        <f>_xlfn.XLOOKUP(Production_Downtime_Cleaned[[#This Row],[machine_id]],Machine_master[machine_id],Machine_master[department])</f>
        <v>Cutting</v>
      </c>
    </row>
    <row r="7106" spans="1:13">
      <c r="A7106" s="19">
        <v>45954</v>
      </c>
      <c r="B7106" t="s">
        <v>13</v>
      </c>
      <c r="C7106" t="s">
        <v>14</v>
      </c>
      <c r="D7106">
        <v>8</v>
      </c>
      <c r="E7106">
        <v>6.8</v>
      </c>
      <c r="F7106">
        <v>1.2</v>
      </c>
      <c r="G7106">
        <v>720</v>
      </c>
      <c r="H7106" t="s">
        <v>28</v>
      </c>
      <c r="I7106">
        <v>13900</v>
      </c>
      <c r="J7106" t="s">
        <v>16</v>
      </c>
      <c r="K7106" s="20">
        <v>0.85</v>
      </c>
      <c r="L7106" s="20">
        <v>0.15</v>
      </c>
      <c r="M7106" t="str">
        <f>_xlfn.XLOOKUP(Production_Downtime_Cleaned[[#This Row],[machine_id]],Machine_master[machine_id],Machine_master[department])</f>
        <v>Stamping</v>
      </c>
    </row>
    <row r="7107" spans="1:13">
      <c r="A7107" s="19">
        <v>45954</v>
      </c>
      <c r="B7107" t="s">
        <v>13</v>
      </c>
      <c r="C7107" t="s">
        <v>17</v>
      </c>
      <c r="D7107">
        <v>8</v>
      </c>
      <c r="E7107">
        <v>0</v>
      </c>
      <c r="F7107">
        <v>8</v>
      </c>
      <c r="G7107">
        <v>4840</v>
      </c>
      <c r="H7107" t="s">
        <v>15</v>
      </c>
      <c r="I7107">
        <v>0</v>
      </c>
      <c r="J7107" t="s">
        <v>16</v>
      </c>
      <c r="K7107" s="20">
        <v>0</v>
      </c>
      <c r="L7107" s="20">
        <v>1</v>
      </c>
      <c r="M7107" t="str">
        <f>_xlfn.XLOOKUP(Production_Downtime_Cleaned[[#This Row],[machine_id]],Machine_master[machine_id],Machine_master[department])</f>
        <v>Stamping</v>
      </c>
    </row>
    <row r="7108" spans="1:13">
      <c r="A7108" s="19">
        <v>45954</v>
      </c>
      <c r="B7108" t="s">
        <v>13</v>
      </c>
      <c r="C7108" t="s">
        <v>18</v>
      </c>
      <c r="D7108">
        <v>8</v>
      </c>
      <c r="E7108">
        <v>0</v>
      </c>
      <c r="F7108">
        <v>8</v>
      </c>
      <c r="G7108">
        <v>5426</v>
      </c>
      <c r="H7108" t="s">
        <v>15</v>
      </c>
      <c r="I7108">
        <v>0</v>
      </c>
      <c r="J7108" t="s">
        <v>16</v>
      </c>
      <c r="K7108" s="20">
        <v>0</v>
      </c>
      <c r="L7108" s="20">
        <v>1</v>
      </c>
      <c r="M7108" t="str">
        <f>_xlfn.XLOOKUP(Production_Downtime_Cleaned[[#This Row],[machine_id]],Machine_master[machine_id],Machine_master[department])</f>
        <v>Stamping</v>
      </c>
    </row>
    <row r="7109" spans="1:13">
      <c r="A7109" s="19">
        <v>45954</v>
      </c>
      <c r="B7109" t="s">
        <v>19</v>
      </c>
      <c r="C7109" t="s">
        <v>14</v>
      </c>
      <c r="D7109">
        <v>8</v>
      </c>
      <c r="E7109">
        <v>6.5</v>
      </c>
      <c r="F7109">
        <v>1.5</v>
      </c>
      <c r="G7109">
        <v>1002</v>
      </c>
      <c r="H7109" t="s">
        <v>28</v>
      </c>
      <c r="I7109">
        <v>7400</v>
      </c>
      <c r="J7109" t="s">
        <v>16</v>
      </c>
      <c r="K7109" s="20">
        <v>0.81</v>
      </c>
      <c r="L7109" s="20">
        <v>0.19</v>
      </c>
      <c r="M7109" t="str">
        <f>_xlfn.XLOOKUP(Production_Downtime_Cleaned[[#This Row],[machine_id]],Machine_master[machine_id],Machine_master[department])</f>
        <v>Stamping</v>
      </c>
    </row>
    <row r="7110" spans="1:13">
      <c r="A7110" s="19">
        <v>45954</v>
      </c>
      <c r="B7110" t="s">
        <v>19</v>
      </c>
      <c r="C7110" t="s">
        <v>17</v>
      </c>
      <c r="D7110">
        <v>8</v>
      </c>
      <c r="E7110">
        <v>0</v>
      </c>
      <c r="F7110">
        <v>8</v>
      </c>
      <c r="G7110">
        <v>4858</v>
      </c>
      <c r="H7110" t="s">
        <v>15</v>
      </c>
      <c r="I7110">
        <v>0</v>
      </c>
      <c r="J7110" t="s">
        <v>16</v>
      </c>
      <c r="K7110" s="20">
        <v>0</v>
      </c>
      <c r="L7110" s="20">
        <v>1</v>
      </c>
      <c r="M7110" t="str">
        <f>_xlfn.XLOOKUP(Production_Downtime_Cleaned[[#This Row],[machine_id]],Machine_master[machine_id],Machine_master[department])</f>
        <v>Stamping</v>
      </c>
    </row>
    <row r="7111" spans="1:13">
      <c r="A7111" s="19">
        <v>45954</v>
      </c>
      <c r="B7111" t="s">
        <v>19</v>
      </c>
      <c r="C7111" t="s">
        <v>18</v>
      </c>
      <c r="D7111">
        <v>8</v>
      </c>
      <c r="E7111">
        <v>0</v>
      </c>
      <c r="F7111">
        <v>8</v>
      </c>
      <c r="G7111">
        <v>5765</v>
      </c>
      <c r="H7111" t="s">
        <v>15</v>
      </c>
      <c r="I7111">
        <v>0</v>
      </c>
      <c r="J7111" t="s">
        <v>16</v>
      </c>
      <c r="K7111" s="20">
        <v>0</v>
      </c>
      <c r="L7111" s="20">
        <v>1</v>
      </c>
      <c r="M7111" t="str">
        <f>_xlfn.XLOOKUP(Production_Downtime_Cleaned[[#This Row],[machine_id]],Machine_master[machine_id],Machine_master[department])</f>
        <v>Stamping</v>
      </c>
    </row>
    <row r="7112" spans="1:13">
      <c r="A7112" s="19">
        <v>45954</v>
      </c>
      <c r="B7112" t="s">
        <v>20</v>
      </c>
      <c r="C7112" t="s">
        <v>14</v>
      </c>
      <c r="D7112">
        <v>8</v>
      </c>
      <c r="E7112">
        <v>0</v>
      </c>
      <c r="F7112">
        <v>8</v>
      </c>
      <c r="G7112">
        <v>4610</v>
      </c>
      <c r="H7112" t="s">
        <v>15</v>
      </c>
      <c r="I7112">
        <v>0</v>
      </c>
      <c r="J7112" t="s">
        <v>16</v>
      </c>
      <c r="K7112" s="20">
        <v>0</v>
      </c>
      <c r="L7112" s="20">
        <v>1</v>
      </c>
      <c r="M7112" t="str">
        <f>_xlfn.XLOOKUP(Production_Downtime_Cleaned[[#This Row],[machine_id]],Machine_master[machine_id],Machine_master[department])</f>
        <v>Stamping</v>
      </c>
    </row>
    <row r="7113" spans="1:13">
      <c r="A7113" s="19">
        <v>45954</v>
      </c>
      <c r="B7113" t="s">
        <v>20</v>
      </c>
      <c r="C7113" t="s">
        <v>17</v>
      </c>
      <c r="D7113">
        <v>8</v>
      </c>
      <c r="E7113">
        <v>0</v>
      </c>
      <c r="F7113">
        <v>8</v>
      </c>
      <c r="G7113">
        <v>4306</v>
      </c>
      <c r="H7113" t="s">
        <v>15</v>
      </c>
      <c r="I7113">
        <v>0</v>
      </c>
      <c r="J7113" t="s">
        <v>16</v>
      </c>
      <c r="K7113" s="20">
        <v>0</v>
      </c>
      <c r="L7113" s="20">
        <v>1</v>
      </c>
      <c r="M7113" t="str">
        <f>_xlfn.XLOOKUP(Production_Downtime_Cleaned[[#This Row],[machine_id]],Machine_master[machine_id],Machine_master[department])</f>
        <v>Stamping</v>
      </c>
    </row>
    <row r="7114" spans="1:13">
      <c r="A7114" s="19">
        <v>45954</v>
      </c>
      <c r="B7114" t="s">
        <v>20</v>
      </c>
      <c r="C7114" t="s">
        <v>18</v>
      </c>
      <c r="D7114">
        <v>8</v>
      </c>
      <c r="E7114">
        <v>3.7</v>
      </c>
      <c r="F7114">
        <v>4.3</v>
      </c>
      <c r="G7114">
        <v>2449</v>
      </c>
      <c r="H7114" t="s">
        <v>27</v>
      </c>
      <c r="I7114">
        <v>12200</v>
      </c>
      <c r="J7114" t="s">
        <v>16</v>
      </c>
      <c r="K7114" s="20">
        <v>0.46</v>
      </c>
      <c r="L7114" s="20">
        <v>0.54</v>
      </c>
      <c r="M7114" t="str">
        <f>_xlfn.XLOOKUP(Production_Downtime_Cleaned[[#This Row],[machine_id]],Machine_master[machine_id],Machine_master[department])</f>
        <v>Stamping</v>
      </c>
    </row>
    <row r="7115" spans="1:13">
      <c r="A7115" s="19">
        <v>45954</v>
      </c>
      <c r="B7115" t="s">
        <v>21</v>
      </c>
      <c r="C7115" t="s">
        <v>14</v>
      </c>
      <c r="D7115">
        <v>8</v>
      </c>
      <c r="E7115">
        <v>0</v>
      </c>
      <c r="F7115">
        <v>8</v>
      </c>
      <c r="G7115">
        <v>631</v>
      </c>
      <c r="H7115" t="s">
        <v>15</v>
      </c>
      <c r="I7115">
        <v>0</v>
      </c>
      <c r="J7115" t="s">
        <v>16</v>
      </c>
      <c r="K7115" s="20">
        <v>0</v>
      </c>
      <c r="L7115" s="20">
        <v>1</v>
      </c>
      <c r="M7115" t="str">
        <f>_xlfn.XLOOKUP(Production_Downtime_Cleaned[[#This Row],[machine_id]],Machine_master[machine_id],Machine_master[department])</f>
        <v>Machining</v>
      </c>
    </row>
    <row r="7116" spans="1:13">
      <c r="A7116" s="19">
        <v>45954</v>
      </c>
      <c r="B7116" t="s">
        <v>21</v>
      </c>
      <c r="C7116" t="s">
        <v>17</v>
      </c>
      <c r="D7116">
        <v>8</v>
      </c>
      <c r="E7116">
        <v>0</v>
      </c>
      <c r="F7116">
        <v>8</v>
      </c>
      <c r="G7116">
        <v>613</v>
      </c>
      <c r="H7116" t="s">
        <v>15</v>
      </c>
      <c r="I7116">
        <v>0</v>
      </c>
      <c r="J7116" t="s">
        <v>16</v>
      </c>
      <c r="K7116" s="20">
        <v>0</v>
      </c>
      <c r="L7116" s="20">
        <v>1</v>
      </c>
      <c r="M7116" t="str">
        <f>_xlfn.XLOOKUP(Production_Downtime_Cleaned[[#This Row],[machine_id]],Machine_master[machine_id],Machine_master[department])</f>
        <v>Machining</v>
      </c>
    </row>
    <row r="7117" spans="1:13">
      <c r="A7117" s="19">
        <v>45954</v>
      </c>
      <c r="B7117" t="s">
        <v>21</v>
      </c>
      <c r="C7117" t="s">
        <v>18</v>
      </c>
      <c r="D7117">
        <v>8</v>
      </c>
      <c r="E7117">
        <v>1</v>
      </c>
      <c r="F7117">
        <v>7</v>
      </c>
      <c r="G7117">
        <v>596</v>
      </c>
      <c r="H7117" t="s">
        <v>27</v>
      </c>
      <c r="I7117">
        <v>8700</v>
      </c>
      <c r="J7117" t="s">
        <v>16</v>
      </c>
      <c r="K7117" s="20">
        <v>0.13</v>
      </c>
      <c r="L7117" s="20">
        <v>0.88</v>
      </c>
      <c r="M7117" t="str">
        <f>_xlfn.XLOOKUP(Production_Downtime_Cleaned[[#This Row],[machine_id]],Machine_master[machine_id],Machine_master[department])</f>
        <v>Machining</v>
      </c>
    </row>
    <row r="7118" spans="1:13">
      <c r="A7118" s="19">
        <v>45954</v>
      </c>
      <c r="B7118" t="s">
        <v>22</v>
      </c>
      <c r="C7118" t="s">
        <v>14</v>
      </c>
      <c r="D7118">
        <v>8</v>
      </c>
      <c r="E7118">
        <v>0</v>
      </c>
      <c r="F7118">
        <v>8</v>
      </c>
      <c r="G7118">
        <v>720</v>
      </c>
      <c r="H7118" t="s">
        <v>15</v>
      </c>
      <c r="I7118">
        <v>0</v>
      </c>
      <c r="J7118" t="s">
        <v>16</v>
      </c>
      <c r="K7118" s="20">
        <v>0</v>
      </c>
      <c r="L7118" s="20">
        <v>1</v>
      </c>
      <c r="M7118" t="str">
        <f>_xlfn.XLOOKUP(Production_Downtime_Cleaned[[#This Row],[machine_id]],Machine_master[machine_id],Machine_master[department])</f>
        <v>Machining</v>
      </c>
    </row>
    <row r="7119" spans="1:13">
      <c r="A7119" s="19">
        <v>45954</v>
      </c>
      <c r="B7119" t="s">
        <v>22</v>
      </c>
      <c r="C7119" t="s">
        <v>17</v>
      </c>
      <c r="D7119">
        <v>8</v>
      </c>
      <c r="E7119">
        <v>0</v>
      </c>
      <c r="F7119">
        <v>8</v>
      </c>
      <c r="G7119">
        <v>687</v>
      </c>
      <c r="H7119" t="s">
        <v>15</v>
      </c>
      <c r="I7119">
        <v>0</v>
      </c>
      <c r="J7119" t="s">
        <v>16</v>
      </c>
      <c r="K7119" s="20">
        <v>0</v>
      </c>
      <c r="L7119" s="20">
        <v>1</v>
      </c>
      <c r="M7119" t="str">
        <f>_xlfn.XLOOKUP(Production_Downtime_Cleaned[[#This Row],[machine_id]],Machine_master[machine_id],Machine_master[department])</f>
        <v>Machining</v>
      </c>
    </row>
    <row r="7120" spans="1:13">
      <c r="A7120" s="19">
        <v>45954</v>
      </c>
      <c r="B7120" t="s">
        <v>22</v>
      </c>
      <c r="C7120" t="s">
        <v>18</v>
      </c>
      <c r="D7120">
        <v>8</v>
      </c>
      <c r="E7120">
        <v>0</v>
      </c>
      <c r="F7120">
        <v>8</v>
      </c>
      <c r="G7120">
        <v>757</v>
      </c>
      <c r="H7120" t="s">
        <v>15</v>
      </c>
      <c r="I7120">
        <v>0</v>
      </c>
      <c r="J7120" t="s">
        <v>16</v>
      </c>
      <c r="K7120" s="20">
        <v>0</v>
      </c>
      <c r="L7120" s="20">
        <v>1</v>
      </c>
      <c r="M7120" t="str">
        <f>_xlfn.XLOOKUP(Production_Downtime_Cleaned[[#This Row],[machine_id]],Machine_master[machine_id],Machine_master[department])</f>
        <v>Machining</v>
      </c>
    </row>
    <row r="7121" spans="1:13">
      <c r="A7121" s="19">
        <v>45954</v>
      </c>
      <c r="B7121" t="s">
        <v>23</v>
      </c>
      <c r="C7121" t="s">
        <v>14</v>
      </c>
      <c r="D7121">
        <v>8</v>
      </c>
      <c r="E7121">
        <v>0</v>
      </c>
      <c r="F7121">
        <v>8</v>
      </c>
      <c r="G7121">
        <v>3547</v>
      </c>
      <c r="H7121" t="s">
        <v>15</v>
      </c>
      <c r="I7121">
        <v>0</v>
      </c>
      <c r="J7121" t="s">
        <v>16</v>
      </c>
      <c r="K7121" s="20">
        <v>0</v>
      </c>
      <c r="L7121" s="20">
        <v>1</v>
      </c>
      <c r="M7121" t="str">
        <f>_xlfn.XLOOKUP(Production_Downtime_Cleaned[[#This Row],[machine_id]],Machine_master[machine_id],Machine_master[department])</f>
        <v>Assembly</v>
      </c>
    </row>
    <row r="7122" spans="1:13">
      <c r="A7122" s="19">
        <v>45954</v>
      </c>
      <c r="B7122" t="s">
        <v>23</v>
      </c>
      <c r="C7122" t="s">
        <v>17</v>
      </c>
      <c r="D7122">
        <v>8</v>
      </c>
      <c r="E7122">
        <v>0</v>
      </c>
      <c r="F7122">
        <v>8</v>
      </c>
      <c r="G7122">
        <v>3005</v>
      </c>
      <c r="H7122" t="s">
        <v>15</v>
      </c>
      <c r="I7122">
        <v>0</v>
      </c>
      <c r="J7122" t="s">
        <v>16</v>
      </c>
      <c r="K7122" s="20">
        <v>0</v>
      </c>
      <c r="L7122" s="20">
        <v>1</v>
      </c>
      <c r="M7122" t="str">
        <f>_xlfn.XLOOKUP(Production_Downtime_Cleaned[[#This Row],[machine_id]],Machine_master[machine_id],Machine_master[department])</f>
        <v>Assembly</v>
      </c>
    </row>
    <row r="7123" spans="1:13">
      <c r="A7123" s="19">
        <v>45954</v>
      </c>
      <c r="B7123" t="s">
        <v>23</v>
      </c>
      <c r="C7123" t="s">
        <v>18</v>
      </c>
      <c r="D7123">
        <v>8</v>
      </c>
      <c r="E7123">
        <v>0</v>
      </c>
      <c r="F7123">
        <v>8</v>
      </c>
      <c r="G7123">
        <v>3707</v>
      </c>
      <c r="H7123" t="s">
        <v>15</v>
      </c>
      <c r="I7123">
        <v>0</v>
      </c>
      <c r="J7123" t="s">
        <v>16</v>
      </c>
      <c r="K7123" s="20">
        <v>0</v>
      </c>
      <c r="L7123" s="20">
        <v>1</v>
      </c>
      <c r="M7123" t="str">
        <f>_xlfn.XLOOKUP(Production_Downtime_Cleaned[[#This Row],[machine_id]],Machine_master[machine_id],Machine_master[department])</f>
        <v>Assembly</v>
      </c>
    </row>
    <row r="7124" spans="1:13">
      <c r="A7124" s="19">
        <v>45954</v>
      </c>
      <c r="B7124" t="s">
        <v>24</v>
      </c>
      <c r="C7124" t="s">
        <v>14</v>
      </c>
      <c r="D7124">
        <v>8</v>
      </c>
      <c r="E7124">
        <v>1.8</v>
      </c>
      <c r="F7124">
        <v>6.2</v>
      </c>
      <c r="G7124">
        <v>2314</v>
      </c>
      <c r="H7124" t="s">
        <v>26</v>
      </c>
      <c r="I7124">
        <v>10100</v>
      </c>
      <c r="J7124" t="s">
        <v>16</v>
      </c>
      <c r="K7124" s="20">
        <v>0.23</v>
      </c>
      <c r="L7124" s="20">
        <v>0.78</v>
      </c>
      <c r="M7124" t="str">
        <f>_xlfn.XLOOKUP(Production_Downtime_Cleaned[[#This Row],[machine_id]],Machine_master[machine_id],Machine_master[department])</f>
        <v>Assembly</v>
      </c>
    </row>
    <row r="7125" spans="1:13">
      <c r="A7125" s="19">
        <v>45954</v>
      </c>
      <c r="B7125" t="s">
        <v>24</v>
      </c>
      <c r="C7125" t="s">
        <v>17</v>
      </c>
      <c r="D7125">
        <v>8</v>
      </c>
      <c r="E7125">
        <v>0</v>
      </c>
      <c r="F7125">
        <v>8</v>
      </c>
      <c r="G7125">
        <v>3007</v>
      </c>
      <c r="H7125" t="s">
        <v>15</v>
      </c>
      <c r="I7125">
        <v>0</v>
      </c>
      <c r="J7125" t="s">
        <v>16</v>
      </c>
      <c r="K7125" s="20">
        <v>0</v>
      </c>
      <c r="L7125" s="20">
        <v>1</v>
      </c>
      <c r="M7125" t="str">
        <f>_xlfn.XLOOKUP(Production_Downtime_Cleaned[[#This Row],[machine_id]],Machine_master[machine_id],Machine_master[department])</f>
        <v>Assembly</v>
      </c>
    </row>
    <row r="7126" spans="1:13">
      <c r="A7126" s="19">
        <v>45954</v>
      </c>
      <c r="B7126" t="s">
        <v>24</v>
      </c>
      <c r="C7126" t="s">
        <v>18</v>
      </c>
      <c r="D7126">
        <v>8</v>
      </c>
      <c r="E7126">
        <v>5.9</v>
      </c>
      <c r="F7126">
        <v>2.1</v>
      </c>
      <c r="G7126">
        <v>811</v>
      </c>
      <c r="H7126" t="s">
        <v>29</v>
      </c>
      <c r="I7126">
        <v>14100</v>
      </c>
      <c r="J7126" t="s">
        <v>16</v>
      </c>
      <c r="K7126" s="20">
        <v>0.74</v>
      </c>
      <c r="L7126" s="20">
        <v>0.26</v>
      </c>
      <c r="M7126" t="str">
        <f>_xlfn.XLOOKUP(Production_Downtime_Cleaned[[#This Row],[machine_id]],Machine_master[machine_id],Machine_master[department])</f>
        <v>Assembly</v>
      </c>
    </row>
    <row r="7127" spans="1:13">
      <c r="A7127" s="19">
        <v>45954</v>
      </c>
      <c r="B7127" t="s">
        <v>25</v>
      </c>
      <c r="C7127" t="s">
        <v>14</v>
      </c>
      <c r="D7127">
        <v>8</v>
      </c>
      <c r="E7127">
        <v>3.7</v>
      </c>
      <c r="F7127">
        <v>4.3</v>
      </c>
      <c r="G7127">
        <v>2417</v>
      </c>
      <c r="H7127" t="s">
        <v>30</v>
      </c>
      <c r="I7127">
        <v>11100</v>
      </c>
      <c r="J7127" t="s">
        <v>16</v>
      </c>
      <c r="K7127" s="20">
        <v>0.46</v>
      </c>
      <c r="L7127" s="20">
        <v>0.54</v>
      </c>
      <c r="M7127" t="str">
        <f>_xlfn.XLOOKUP(Production_Downtime_Cleaned[[#This Row],[machine_id]],Machine_master[machine_id],Machine_master[department])</f>
        <v>Cutting</v>
      </c>
    </row>
    <row r="7128" spans="1:13">
      <c r="A7128" s="19">
        <v>45954</v>
      </c>
      <c r="B7128" t="s">
        <v>25</v>
      </c>
      <c r="C7128" t="s">
        <v>17</v>
      </c>
      <c r="D7128">
        <v>8</v>
      </c>
      <c r="E7128">
        <v>0</v>
      </c>
      <c r="F7128">
        <v>8</v>
      </c>
      <c r="G7128">
        <v>3581</v>
      </c>
      <c r="H7128" t="s">
        <v>15</v>
      </c>
      <c r="I7128">
        <v>0</v>
      </c>
      <c r="J7128" t="s">
        <v>16</v>
      </c>
      <c r="K7128" s="20">
        <v>0</v>
      </c>
      <c r="L7128" s="20">
        <v>1</v>
      </c>
      <c r="M7128" t="str">
        <f>_xlfn.XLOOKUP(Production_Downtime_Cleaned[[#This Row],[machine_id]],Machine_master[machine_id],Machine_master[department])</f>
        <v>Cutting</v>
      </c>
    </row>
    <row r="7129" spans="1:13">
      <c r="A7129" s="19">
        <v>45954</v>
      </c>
      <c r="B7129" t="s">
        <v>25</v>
      </c>
      <c r="C7129" t="s">
        <v>18</v>
      </c>
      <c r="D7129">
        <v>8</v>
      </c>
      <c r="E7129">
        <v>0</v>
      </c>
      <c r="F7129">
        <v>8</v>
      </c>
      <c r="G7129">
        <v>4217</v>
      </c>
      <c r="H7129" t="s">
        <v>15</v>
      </c>
      <c r="I7129">
        <v>0</v>
      </c>
      <c r="J7129" t="s">
        <v>16</v>
      </c>
      <c r="K7129" s="20">
        <v>0</v>
      </c>
      <c r="L7129" s="20">
        <v>1</v>
      </c>
      <c r="M7129" t="str">
        <f>_xlfn.XLOOKUP(Production_Downtime_Cleaned[[#This Row],[machine_id]],Machine_master[machine_id],Machine_master[department])</f>
        <v>Cutting</v>
      </c>
    </row>
    <row r="7130" spans="1:13">
      <c r="A7130" s="19">
        <v>45955</v>
      </c>
      <c r="B7130" t="s">
        <v>13</v>
      </c>
      <c r="C7130" t="s">
        <v>14</v>
      </c>
      <c r="D7130">
        <v>8</v>
      </c>
      <c r="E7130">
        <v>0</v>
      </c>
      <c r="F7130">
        <v>8</v>
      </c>
      <c r="G7130">
        <v>5369</v>
      </c>
      <c r="H7130" t="s">
        <v>15</v>
      </c>
      <c r="I7130">
        <v>0</v>
      </c>
      <c r="J7130" t="s">
        <v>16</v>
      </c>
      <c r="K7130" s="20">
        <v>0</v>
      </c>
      <c r="L7130" s="20">
        <v>1</v>
      </c>
      <c r="M7130" t="str">
        <f>_xlfn.XLOOKUP(Production_Downtime_Cleaned[[#This Row],[machine_id]],Machine_master[machine_id],Machine_master[department])</f>
        <v>Stamping</v>
      </c>
    </row>
    <row r="7131" spans="1:13">
      <c r="A7131" s="19">
        <v>45955</v>
      </c>
      <c r="B7131" t="s">
        <v>13</v>
      </c>
      <c r="C7131" t="s">
        <v>17</v>
      </c>
      <c r="D7131">
        <v>8</v>
      </c>
      <c r="E7131">
        <v>6.8</v>
      </c>
      <c r="F7131">
        <v>1.2</v>
      </c>
      <c r="G7131">
        <v>699</v>
      </c>
      <c r="H7131" t="s">
        <v>26</v>
      </c>
      <c r="I7131">
        <v>9100</v>
      </c>
      <c r="J7131" t="s">
        <v>16</v>
      </c>
      <c r="K7131" s="20">
        <v>0.85</v>
      </c>
      <c r="L7131" s="20">
        <v>0.15</v>
      </c>
      <c r="M7131" t="str">
        <f>_xlfn.XLOOKUP(Production_Downtime_Cleaned[[#This Row],[machine_id]],Machine_master[machine_id],Machine_master[department])</f>
        <v>Stamping</v>
      </c>
    </row>
    <row r="7132" spans="1:13">
      <c r="A7132" s="19">
        <v>45955</v>
      </c>
      <c r="B7132" t="s">
        <v>13</v>
      </c>
      <c r="C7132" t="s">
        <v>18</v>
      </c>
      <c r="D7132">
        <v>8</v>
      </c>
      <c r="E7132">
        <v>0</v>
      </c>
      <c r="F7132">
        <v>8</v>
      </c>
      <c r="G7132">
        <v>5132</v>
      </c>
      <c r="H7132" t="s">
        <v>15</v>
      </c>
      <c r="I7132">
        <v>0</v>
      </c>
      <c r="J7132" t="s">
        <v>16</v>
      </c>
      <c r="K7132" s="20">
        <v>0</v>
      </c>
      <c r="L7132" s="20">
        <v>1</v>
      </c>
      <c r="M7132" t="str">
        <f>_xlfn.XLOOKUP(Production_Downtime_Cleaned[[#This Row],[machine_id]],Machine_master[machine_id],Machine_master[department])</f>
        <v>Stamping</v>
      </c>
    </row>
    <row r="7133" spans="1:13">
      <c r="A7133" s="19">
        <v>45955</v>
      </c>
      <c r="B7133" t="s">
        <v>19</v>
      </c>
      <c r="C7133" t="s">
        <v>14</v>
      </c>
      <c r="D7133">
        <v>8</v>
      </c>
      <c r="E7133">
        <v>0</v>
      </c>
      <c r="F7133">
        <v>8</v>
      </c>
      <c r="G7133">
        <v>4909</v>
      </c>
      <c r="H7133" t="s">
        <v>15</v>
      </c>
      <c r="I7133">
        <v>0</v>
      </c>
      <c r="J7133" t="s">
        <v>16</v>
      </c>
      <c r="K7133" s="20">
        <v>0</v>
      </c>
      <c r="L7133" s="20">
        <v>1</v>
      </c>
      <c r="M7133" t="str">
        <f>_xlfn.XLOOKUP(Production_Downtime_Cleaned[[#This Row],[machine_id]],Machine_master[machine_id],Machine_master[department])</f>
        <v>Stamping</v>
      </c>
    </row>
    <row r="7134" spans="1:13">
      <c r="A7134" s="19">
        <v>45955</v>
      </c>
      <c r="B7134" t="s">
        <v>19</v>
      </c>
      <c r="C7134" t="s">
        <v>17</v>
      </c>
      <c r="D7134">
        <v>8</v>
      </c>
      <c r="E7134">
        <v>0</v>
      </c>
      <c r="F7134">
        <v>8</v>
      </c>
      <c r="G7134">
        <v>4815</v>
      </c>
      <c r="H7134" t="s">
        <v>15</v>
      </c>
      <c r="I7134">
        <v>0</v>
      </c>
      <c r="J7134" t="s">
        <v>16</v>
      </c>
      <c r="K7134" s="20">
        <v>0</v>
      </c>
      <c r="L7134" s="20">
        <v>1</v>
      </c>
      <c r="M7134" t="str">
        <f>_xlfn.XLOOKUP(Production_Downtime_Cleaned[[#This Row],[machine_id]],Machine_master[machine_id],Machine_master[department])</f>
        <v>Stamping</v>
      </c>
    </row>
    <row r="7135" spans="1:13">
      <c r="A7135" s="19">
        <v>45955</v>
      </c>
      <c r="B7135" t="s">
        <v>19</v>
      </c>
      <c r="C7135" t="s">
        <v>18</v>
      </c>
      <c r="D7135">
        <v>8</v>
      </c>
      <c r="E7135">
        <v>0</v>
      </c>
      <c r="F7135">
        <v>8</v>
      </c>
      <c r="G7135">
        <v>5541</v>
      </c>
      <c r="H7135" t="s">
        <v>15</v>
      </c>
      <c r="I7135">
        <v>0</v>
      </c>
      <c r="J7135" t="s">
        <v>16</v>
      </c>
      <c r="K7135" s="20">
        <v>0</v>
      </c>
      <c r="L7135" s="20">
        <v>1</v>
      </c>
      <c r="M7135" t="str">
        <f>_xlfn.XLOOKUP(Production_Downtime_Cleaned[[#This Row],[machine_id]],Machine_master[machine_id],Machine_master[department])</f>
        <v>Stamping</v>
      </c>
    </row>
    <row r="7136" spans="1:13">
      <c r="A7136" s="19">
        <v>45955</v>
      </c>
      <c r="B7136" t="s">
        <v>20</v>
      </c>
      <c r="C7136" t="s">
        <v>14</v>
      </c>
      <c r="D7136">
        <v>8</v>
      </c>
      <c r="E7136">
        <v>2.5</v>
      </c>
      <c r="F7136">
        <v>5.5</v>
      </c>
      <c r="G7136">
        <v>3052</v>
      </c>
      <c r="H7136" t="s">
        <v>30</v>
      </c>
      <c r="I7136">
        <v>12000</v>
      </c>
      <c r="J7136" t="s">
        <v>16</v>
      </c>
      <c r="K7136" s="20">
        <v>0.31</v>
      </c>
      <c r="L7136" s="20">
        <v>0.69</v>
      </c>
      <c r="M7136" t="str">
        <f>_xlfn.XLOOKUP(Production_Downtime_Cleaned[[#This Row],[machine_id]],Machine_master[machine_id],Machine_master[department])</f>
        <v>Stamping</v>
      </c>
    </row>
    <row r="7137" spans="1:13">
      <c r="A7137" s="19">
        <v>45955</v>
      </c>
      <c r="B7137" t="s">
        <v>20</v>
      </c>
      <c r="C7137" t="s">
        <v>17</v>
      </c>
      <c r="D7137">
        <v>8</v>
      </c>
      <c r="E7137">
        <v>0</v>
      </c>
      <c r="F7137">
        <v>8</v>
      </c>
      <c r="G7137">
        <v>4485</v>
      </c>
      <c r="H7137" t="s">
        <v>15</v>
      </c>
      <c r="I7137">
        <v>0</v>
      </c>
      <c r="J7137" t="s">
        <v>16</v>
      </c>
      <c r="K7137" s="20">
        <v>0</v>
      </c>
      <c r="L7137" s="20">
        <v>1</v>
      </c>
      <c r="M7137" t="str">
        <f>_xlfn.XLOOKUP(Production_Downtime_Cleaned[[#This Row],[machine_id]],Machine_master[machine_id],Machine_master[department])</f>
        <v>Stamping</v>
      </c>
    </row>
    <row r="7138" spans="1:13">
      <c r="A7138" s="19">
        <v>45955</v>
      </c>
      <c r="B7138" t="s">
        <v>20</v>
      </c>
      <c r="C7138" t="s">
        <v>18</v>
      </c>
      <c r="D7138">
        <v>8</v>
      </c>
      <c r="E7138">
        <v>1.6</v>
      </c>
      <c r="F7138">
        <v>6.4</v>
      </c>
      <c r="G7138">
        <v>4152</v>
      </c>
      <c r="H7138" t="s">
        <v>27</v>
      </c>
      <c r="I7138">
        <v>10400</v>
      </c>
      <c r="J7138" t="s">
        <v>16</v>
      </c>
      <c r="K7138" s="20">
        <v>0.2</v>
      </c>
      <c r="L7138" s="20">
        <v>0.8</v>
      </c>
      <c r="M7138" t="str">
        <f>_xlfn.XLOOKUP(Production_Downtime_Cleaned[[#This Row],[machine_id]],Machine_master[machine_id],Machine_master[department])</f>
        <v>Stamping</v>
      </c>
    </row>
    <row r="7139" spans="1:13">
      <c r="A7139" s="19">
        <v>45955</v>
      </c>
      <c r="B7139" t="s">
        <v>21</v>
      </c>
      <c r="C7139" t="s">
        <v>14</v>
      </c>
      <c r="D7139">
        <v>8</v>
      </c>
      <c r="E7139">
        <v>0</v>
      </c>
      <c r="F7139">
        <v>8</v>
      </c>
      <c r="G7139">
        <v>676</v>
      </c>
      <c r="H7139" t="s">
        <v>15</v>
      </c>
      <c r="I7139">
        <v>0</v>
      </c>
      <c r="J7139" t="s">
        <v>16</v>
      </c>
      <c r="K7139" s="20">
        <v>0</v>
      </c>
      <c r="L7139" s="20">
        <v>1</v>
      </c>
      <c r="M7139" t="str">
        <f>_xlfn.XLOOKUP(Production_Downtime_Cleaned[[#This Row],[machine_id]],Machine_master[machine_id],Machine_master[department])</f>
        <v>Machining</v>
      </c>
    </row>
    <row r="7140" spans="1:13">
      <c r="A7140" s="19">
        <v>45955</v>
      </c>
      <c r="B7140" t="s">
        <v>21</v>
      </c>
      <c r="C7140" t="s">
        <v>17</v>
      </c>
      <c r="D7140">
        <v>8</v>
      </c>
      <c r="E7140">
        <v>2</v>
      </c>
      <c r="F7140">
        <v>6</v>
      </c>
      <c r="G7140">
        <v>541</v>
      </c>
      <c r="H7140" t="s">
        <v>26</v>
      </c>
      <c r="I7140">
        <v>2800</v>
      </c>
      <c r="J7140" t="s">
        <v>16</v>
      </c>
      <c r="K7140" s="20">
        <v>0.25</v>
      </c>
      <c r="L7140" s="20">
        <v>0.75</v>
      </c>
      <c r="M7140" t="str">
        <f>_xlfn.XLOOKUP(Production_Downtime_Cleaned[[#This Row],[machine_id]],Machine_master[machine_id],Machine_master[department])</f>
        <v>Machining</v>
      </c>
    </row>
    <row r="7141" spans="1:13">
      <c r="A7141" s="19">
        <v>45955</v>
      </c>
      <c r="B7141" t="s">
        <v>21</v>
      </c>
      <c r="C7141" t="s">
        <v>18</v>
      </c>
      <c r="D7141">
        <v>8</v>
      </c>
      <c r="E7141">
        <v>0</v>
      </c>
      <c r="F7141">
        <v>8</v>
      </c>
      <c r="G7141">
        <v>679</v>
      </c>
      <c r="H7141" t="s">
        <v>15</v>
      </c>
      <c r="I7141">
        <v>0</v>
      </c>
      <c r="J7141" t="s">
        <v>16</v>
      </c>
      <c r="K7141" s="20">
        <v>0</v>
      </c>
      <c r="L7141" s="20">
        <v>1</v>
      </c>
      <c r="M7141" t="str">
        <f>_xlfn.XLOOKUP(Production_Downtime_Cleaned[[#This Row],[machine_id]],Machine_master[machine_id],Machine_master[department])</f>
        <v>Machining</v>
      </c>
    </row>
    <row r="7142" spans="1:13">
      <c r="A7142" s="19">
        <v>45955</v>
      </c>
      <c r="B7142" t="s">
        <v>22</v>
      </c>
      <c r="C7142" t="s">
        <v>14</v>
      </c>
      <c r="D7142">
        <v>8</v>
      </c>
      <c r="E7142">
        <v>0</v>
      </c>
      <c r="F7142">
        <v>8</v>
      </c>
      <c r="G7142">
        <v>661</v>
      </c>
      <c r="H7142" t="s">
        <v>15</v>
      </c>
      <c r="I7142">
        <v>0</v>
      </c>
      <c r="J7142" t="s">
        <v>16</v>
      </c>
      <c r="K7142" s="20">
        <v>0</v>
      </c>
      <c r="L7142" s="20">
        <v>1</v>
      </c>
      <c r="M7142" t="str">
        <f>_xlfn.XLOOKUP(Production_Downtime_Cleaned[[#This Row],[machine_id]],Machine_master[machine_id],Machine_master[department])</f>
        <v>Machining</v>
      </c>
    </row>
    <row r="7143" spans="1:13">
      <c r="A7143" s="19">
        <v>45955</v>
      </c>
      <c r="B7143" t="s">
        <v>22</v>
      </c>
      <c r="C7143" t="s">
        <v>17</v>
      </c>
      <c r="D7143">
        <v>8</v>
      </c>
      <c r="E7143">
        <v>0</v>
      </c>
      <c r="F7143">
        <v>8</v>
      </c>
      <c r="G7143">
        <v>752</v>
      </c>
      <c r="H7143" t="s">
        <v>15</v>
      </c>
      <c r="I7143">
        <v>0</v>
      </c>
      <c r="J7143" t="s">
        <v>16</v>
      </c>
      <c r="K7143" s="20">
        <v>0</v>
      </c>
      <c r="L7143" s="20">
        <v>1</v>
      </c>
      <c r="M7143" t="str">
        <f>_xlfn.XLOOKUP(Production_Downtime_Cleaned[[#This Row],[machine_id]],Machine_master[machine_id],Machine_master[department])</f>
        <v>Machining</v>
      </c>
    </row>
    <row r="7144" spans="1:13">
      <c r="A7144" s="19">
        <v>45955</v>
      </c>
      <c r="B7144" t="s">
        <v>22</v>
      </c>
      <c r="C7144" t="s">
        <v>18</v>
      </c>
      <c r="D7144">
        <v>8</v>
      </c>
      <c r="E7144">
        <v>0</v>
      </c>
      <c r="F7144">
        <v>8</v>
      </c>
      <c r="G7144">
        <v>659</v>
      </c>
      <c r="H7144" t="s">
        <v>15</v>
      </c>
      <c r="I7144">
        <v>0</v>
      </c>
      <c r="J7144" t="s">
        <v>16</v>
      </c>
      <c r="K7144" s="20">
        <v>0</v>
      </c>
      <c r="L7144" s="20">
        <v>1</v>
      </c>
      <c r="M7144" t="str">
        <f>_xlfn.XLOOKUP(Production_Downtime_Cleaned[[#This Row],[machine_id]],Machine_master[machine_id],Machine_master[department])</f>
        <v>Machining</v>
      </c>
    </row>
    <row r="7145" spans="1:13">
      <c r="A7145" s="19">
        <v>45955</v>
      </c>
      <c r="B7145" t="s">
        <v>23</v>
      </c>
      <c r="C7145" t="s">
        <v>14</v>
      </c>
      <c r="D7145">
        <v>8</v>
      </c>
      <c r="E7145">
        <v>0</v>
      </c>
      <c r="F7145">
        <v>8</v>
      </c>
      <c r="G7145">
        <v>3487</v>
      </c>
      <c r="H7145" t="s">
        <v>15</v>
      </c>
      <c r="I7145">
        <v>0</v>
      </c>
      <c r="J7145" t="s">
        <v>16</v>
      </c>
      <c r="K7145" s="20">
        <v>0</v>
      </c>
      <c r="L7145" s="20">
        <v>1</v>
      </c>
      <c r="M7145" t="str">
        <f>_xlfn.XLOOKUP(Production_Downtime_Cleaned[[#This Row],[machine_id]],Machine_master[machine_id],Machine_master[department])</f>
        <v>Assembly</v>
      </c>
    </row>
    <row r="7146" spans="1:13">
      <c r="A7146" s="19">
        <v>45955</v>
      </c>
      <c r="B7146" t="s">
        <v>23</v>
      </c>
      <c r="C7146" t="s">
        <v>17</v>
      </c>
      <c r="D7146">
        <v>8</v>
      </c>
      <c r="E7146">
        <v>0</v>
      </c>
      <c r="F7146">
        <v>8</v>
      </c>
      <c r="G7146">
        <v>3390</v>
      </c>
      <c r="H7146" t="s">
        <v>15</v>
      </c>
      <c r="I7146">
        <v>0</v>
      </c>
      <c r="J7146" t="s">
        <v>16</v>
      </c>
      <c r="K7146" s="20">
        <v>0</v>
      </c>
      <c r="L7146" s="20">
        <v>1</v>
      </c>
      <c r="M7146" t="str">
        <f>_xlfn.XLOOKUP(Production_Downtime_Cleaned[[#This Row],[machine_id]],Machine_master[machine_id],Machine_master[department])</f>
        <v>Assembly</v>
      </c>
    </row>
    <row r="7147" spans="1:13">
      <c r="A7147" s="19">
        <v>45955</v>
      </c>
      <c r="B7147" t="s">
        <v>23</v>
      </c>
      <c r="C7147" t="s">
        <v>18</v>
      </c>
      <c r="D7147">
        <v>8</v>
      </c>
      <c r="E7147">
        <v>2.9</v>
      </c>
      <c r="F7147">
        <v>5.0999999999999996</v>
      </c>
      <c r="G7147">
        <v>2191</v>
      </c>
      <c r="H7147" t="s">
        <v>27</v>
      </c>
      <c r="I7147">
        <v>5400</v>
      </c>
      <c r="J7147" t="s">
        <v>16</v>
      </c>
      <c r="K7147" s="20">
        <v>0.36</v>
      </c>
      <c r="L7147" s="20">
        <v>0.64</v>
      </c>
      <c r="M7147" t="str">
        <f>_xlfn.XLOOKUP(Production_Downtime_Cleaned[[#This Row],[machine_id]],Machine_master[machine_id],Machine_master[department])</f>
        <v>Assembly</v>
      </c>
    </row>
    <row r="7148" spans="1:13">
      <c r="A7148" s="19">
        <v>45955</v>
      </c>
      <c r="B7148" t="s">
        <v>24</v>
      </c>
      <c r="C7148" t="s">
        <v>14</v>
      </c>
      <c r="D7148">
        <v>8</v>
      </c>
      <c r="E7148">
        <v>0</v>
      </c>
      <c r="F7148">
        <v>8</v>
      </c>
      <c r="G7148">
        <v>3162</v>
      </c>
      <c r="H7148" t="s">
        <v>15</v>
      </c>
      <c r="I7148">
        <v>0</v>
      </c>
      <c r="J7148" t="s">
        <v>16</v>
      </c>
      <c r="K7148" s="20">
        <v>0</v>
      </c>
      <c r="L7148" s="20">
        <v>1</v>
      </c>
      <c r="M7148" t="str">
        <f>_xlfn.XLOOKUP(Production_Downtime_Cleaned[[#This Row],[machine_id]],Machine_master[machine_id],Machine_master[department])</f>
        <v>Assembly</v>
      </c>
    </row>
    <row r="7149" spans="1:13">
      <c r="A7149" s="19">
        <v>45955</v>
      </c>
      <c r="B7149" t="s">
        <v>24</v>
      </c>
      <c r="C7149" t="s">
        <v>17</v>
      </c>
      <c r="D7149">
        <v>8</v>
      </c>
      <c r="E7149">
        <v>6.9</v>
      </c>
      <c r="F7149">
        <v>1.1000000000000001</v>
      </c>
      <c r="G7149">
        <v>476</v>
      </c>
      <c r="H7149" t="s">
        <v>30</v>
      </c>
      <c r="I7149">
        <v>2800</v>
      </c>
      <c r="J7149" t="s">
        <v>16</v>
      </c>
      <c r="K7149" s="20">
        <v>0.86</v>
      </c>
      <c r="L7149" s="20">
        <v>0.14000000000000001</v>
      </c>
      <c r="M7149" t="str">
        <f>_xlfn.XLOOKUP(Production_Downtime_Cleaned[[#This Row],[machine_id]],Machine_master[machine_id],Machine_master[department])</f>
        <v>Assembly</v>
      </c>
    </row>
    <row r="7150" spans="1:13">
      <c r="A7150" s="19">
        <v>45955</v>
      </c>
      <c r="B7150" t="s">
        <v>24</v>
      </c>
      <c r="C7150" t="s">
        <v>18</v>
      </c>
      <c r="D7150">
        <v>8</v>
      </c>
      <c r="E7150">
        <v>0</v>
      </c>
      <c r="F7150">
        <v>8</v>
      </c>
      <c r="G7150">
        <v>3133</v>
      </c>
      <c r="H7150" t="s">
        <v>15</v>
      </c>
      <c r="I7150">
        <v>0</v>
      </c>
      <c r="J7150" t="s">
        <v>16</v>
      </c>
      <c r="K7150" s="20">
        <v>0</v>
      </c>
      <c r="L7150" s="20">
        <v>1</v>
      </c>
      <c r="M7150" t="str">
        <f>_xlfn.XLOOKUP(Production_Downtime_Cleaned[[#This Row],[machine_id]],Machine_master[machine_id],Machine_master[department])</f>
        <v>Assembly</v>
      </c>
    </row>
    <row r="7151" spans="1:13">
      <c r="A7151" s="19">
        <v>45955</v>
      </c>
      <c r="B7151" t="s">
        <v>25</v>
      </c>
      <c r="C7151" t="s">
        <v>14</v>
      </c>
      <c r="D7151">
        <v>8</v>
      </c>
      <c r="E7151">
        <v>0</v>
      </c>
      <c r="F7151">
        <v>8</v>
      </c>
      <c r="G7151">
        <v>3748</v>
      </c>
      <c r="H7151" t="s">
        <v>15</v>
      </c>
      <c r="I7151">
        <v>0</v>
      </c>
      <c r="J7151" t="s">
        <v>16</v>
      </c>
      <c r="K7151" s="20">
        <v>0</v>
      </c>
      <c r="L7151" s="20">
        <v>1</v>
      </c>
      <c r="M7151" t="str">
        <f>_xlfn.XLOOKUP(Production_Downtime_Cleaned[[#This Row],[machine_id]],Machine_master[machine_id],Machine_master[department])</f>
        <v>Cutting</v>
      </c>
    </row>
    <row r="7152" spans="1:13">
      <c r="A7152" s="19">
        <v>45955</v>
      </c>
      <c r="B7152" t="s">
        <v>25</v>
      </c>
      <c r="C7152" t="s">
        <v>17</v>
      </c>
      <c r="D7152">
        <v>8</v>
      </c>
      <c r="E7152">
        <v>0.7</v>
      </c>
      <c r="F7152">
        <v>7.3</v>
      </c>
      <c r="G7152">
        <v>3437</v>
      </c>
      <c r="H7152" t="s">
        <v>30</v>
      </c>
      <c r="I7152">
        <v>14100</v>
      </c>
      <c r="J7152" t="s">
        <v>16</v>
      </c>
      <c r="K7152" s="20">
        <v>0.09</v>
      </c>
      <c r="L7152" s="20">
        <v>0.91</v>
      </c>
      <c r="M7152" t="str">
        <f>_xlfn.XLOOKUP(Production_Downtime_Cleaned[[#This Row],[machine_id]],Machine_master[machine_id],Machine_master[department])</f>
        <v>Cutting</v>
      </c>
    </row>
    <row r="7153" spans="1:13">
      <c r="A7153" s="19">
        <v>45955</v>
      </c>
      <c r="B7153" t="s">
        <v>25</v>
      </c>
      <c r="C7153" t="s">
        <v>18</v>
      </c>
      <c r="D7153">
        <v>8</v>
      </c>
      <c r="E7153">
        <v>0</v>
      </c>
      <c r="F7153">
        <v>8</v>
      </c>
      <c r="G7153">
        <v>3864</v>
      </c>
      <c r="H7153" t="s">
        <v>15</v>
      </c>
      <c r="I7153">
        <v>0</v>
      </c>
      <c r="J7153" t="s">
        <v>16</v>
      </c>
      <c r="K7153" s="20">
        <v>0</v>
      </c>
      <c r="L7153" s="20">
        <v>1</v>
      </c>
      <c r="M7153" t="str">
        <f>_xlfn.XLOOKUP(Production_Downtime_Cleaned[[#This Row],[machine_id]],Machine_master[machine_id],Machine_master[department])</f>
        <v>Cutting</v>
      </c>
    </row>
    <row r="7154" spans="1:13">
      <c r="A7154" s="19">
        <v>45956</v>
      </c>
      <c r="B7154" t="s">
        <v>13</v>
      </c>
      <c r="C7154" t="s">
        <v>14</v>
      </c>
      <c r="D7154">
        <v>8</v>
      </c>
      <c r="E7154">
        <v>6.8</v>
      </c>
      <c r="F7154">
        <v>1.2</v>
      </c>
      <c r="G7154">
        <v>673</v>
      </c>
      <c r="H7154" t="s">
        <v>29</v>
      </c>
      <c r="I7154">
        <v>4400</v>
      </c>
      <c r="J7154" t="s">
        <v>16</v>
      </c>
      <c r="K7154" s="20">
        <v>0.85</v>
      </c>
      <c r="L7154" s="20">
        <v>0.15</v>
      </c>
      <c r="M7154" t="str">
        <f>_xlfn.XLOOKUP(Production_Downtime_Cleaned[[#This Row],[machine_id]],Machine_master[machine_id],Machine_master[department])</f>
        <v>Stamping</v>
      </c>
    </row>
    <row r="7155" spans="1:13">
      <c r="A7155" s="19">
        <v>45956</v>
      </c>
      <c r="B7155" t="s">
        <v>13</v>
      </c>
      <c r="C7155" t="s">
        <v>17</v>
      </c>
      <c r="D7155">
        <v>8</v>
      </c>
      <c r="E7155">
        <v>0</v>
      </c>
      <c r="F7155">
        <v>8</v>
      </c>
      <c r="G7155">
        <v>4954</v>
      </c>
      <c r="H7155" t="s">
        <v>15</v>
      </c>
      <c r="I7155">
        <v>0</v>
      </c>
      <c r="J7155" t="s">
        <v>16</v>
      </c>
      <c r="K7155" s="20">
        <v>0</v>
      </c>
      <c r="L7155" s="20">
        <v>1</v>
      </c>
      <c r="M7155" t="str">
        <f>_xlfn.XLOOKUP(Production_Downtime_Cleaned[[#This Row],[machine_id]],Machine_master[machine_id],Machine_master[department])</f>
        <v>Stamping</v>
      </c>
    </row>
    <row r="7156" spans="1:13">
      <c r="A7156" s="19">
        <v>45956</v>
      </c>
      <c r="B7156" t="s">
        <v>13</v>
      </c>
      <c r="C7156" t="s">
        <v>18</v>
      </c>
      <c r="D7156">
        <v>8</v>
      </c>
      <c r="E7156">
        <v>0</v>
      </c>
      <c r="F7156">
        <v>8</v>
      </c>
      <c r="G7156">
        <v>5440</v>
      </c>
      <c r="H7156" t="s">
        <v>15</v>
      </c>
      <c r="I7156">
        <v>0</v>
      </c>
      <c r="J7156" t="s">
        <v>16</v>
      </c>
      <c r="K7156" s="20">
        <v>0</v>
      </c>
      <c r="L7156" s="20">
        <v>1</v>
      </c>
      <c r="M7156" t="str">
        <f>_xlfn.XLOOKUP(Production_Downtime_Cleaned[[#This Row],[machine_id]],Machine_master[machine_id],Machine_master[department])</f>
        <v>Stamping</v>
      </c>
    </row>
    <row r="7157" spans="1:13">
      <c r="A7157" s="19">
        <v>45956</v>
      </c>
      <c r="B7157" t="s">
        <v>19</v>
      </c>
      <c r="C7157" t="s">
        <v>14</v>
      </c>
      <c r="D7157">
        <v>8</v>
      </c>
      <c r="E7157">
        <v>0</v>
      </c>
      <c r="F7157">
        <v>8</v>
      </c>
      <c r="G7157">
        <v>5583</v>
      </c>
      <c r="H7157" t="s">
        <v>15</v>
      </c>
      <c r="I7157">
        <v>0</v>
      </c>
      <c r="J7157" t="s">
        <v>16</v>
      </c>
      <c r="K7157" s="20">
        <v>0</v>
      </c>
      <c r="L7157" s="20">
        <v>1</v>
      </c>
      <c r="M7157" t="str">
        <f>_xlfn.XLOOKUP(Production_Downtime_Cleaned[[#This Row],[machine_id]],Machine_master[machine_id],Machine_master[department])</f>
        <v>Stamping</v>
      </c>
    </row>
    <row r="7158" spans="1:13">
      <c r="A7158" s="19">
        <v>45956</v>
      </c>
      <c r="B7158" t="s">
        <v>19</v>
      </c>
      <c r="C7158" t="s">
        <v>17</v>
      </c>
      <c r="D7158">
        <v>8</v>
      </c>
      <c r="E7158">
        <v>0</v>
      </c>
      <c r="F7158">
        <v>8</v>
      </c>
      <c r="G7158">
        <v>5247</v>
      </c>
      <c r="H7158" t="s">
        <v>15</v>
      </c>
      <c r="I7158">
        <v>0</v>
      </c>
      <c r="J7158" t="s">
        <v>16</v>
      </c>
      <c r="K7158" s="20">
        <v>0</v>
      </c>
      <c r="L7158" s="20">
        <v>1</v>
      </c>
      <c r="M7158" t="str">
        <f>_xlfn.XLOOKUP(Production_Downtime_Cleaned[[#This Row],[machine_id]],Machine_master[machine_id],Machine_master[department])</f>
        <v>Stamping</v>
      </c>
    </row>
    <row r="7159" spans="1:13">
      <c r="A7159" s="19">
        <v>45956</v>
      </c>
      <c r="B7159" t="s">
        <v>19</v>
      </c>
      <c r="C7159" t="s">
        <v>18</v>
      </c>
      <c r="D7159">
        <v>8</v>
      </c>
      <c r="E7159">
        <v>0</v>
      </c>
      <c r="F7159">
        <v>8</v>
      </c>
      <c r="G7159">
        <v>5632</v>
      </c>
      <c r="H7159" t="s">
        <v>15</v>
      </c>
      <c r="I7159">
        <v>0</v>
      </c>
      <c r="J7159" t="s">
        <v>16</v>
      </c>
      <c r="K7159" s="20">
        <v>0</v>
      </c>
      <c r="L7159" s="20">
        <v>1</v>
      </c>
      <c r="M7159" t="str">
        <f>_xlfn.XLOOKUP(Production_Downtime_Cleaned[[#This Row],[machine_id]],Machine_master[machine_id],Machine_master[department])</f>
        <v>Stamping</v>
      </c>
    </row>
    <row r="7160" spans="1:13">
      <c r="A7160" s="19">
        <v>45956</v>
      </c>
      <c r="B7160" t="s">
        <v>20</v>
      </c>
      <c r="C7160" t="s">
        <v>14</v>
      </c>
      <c r="D7160">
        <v>8</v>
      </c>
      <c r="E7160">
        <v>6.7</v>
      </c>
      <c r="F7160">
        <v>1.3</v>
      </c>
      <c r="G7160">
        <v>747</v>
      </c>
      <c r="H7160" t="s">
        <v>27</v>
      </c>
      <c r="I7160">
        <v>8200</v>
      </c>
      <c r="J7160" t="s">
        <v>16</v>
      </c>
      <c r="K7160" s="20">
        <v>0.84</v>
      </c>
      <c r="L7160" s="20">
        <v>0.16</v>
      </c>
      <c r="M7160" t="str">
        <f>_xlfn.XLOOKUP(Production_Downtime_Cleaned[[#This Row],[machine_id]],Machine_master[machine_id],Machine_master[department])</f>
        <v>Stamping</v>
      </c>
    </row>
    <row r="7161" spans="1:13">
      <c r="A7161" s="19">
        <v>45956</v>
      </c>
      <c r="B7161" t="s">
        <v>20</v>
      </c>
      <c r="C7161" t="s">
        <v>17</v>
      </c>
      <c r="D7161">
        <v>8</v>
      </c>
      <c r="E7161">
        <v>0</v>
      </c>
      <c r="F7161">
        <v>8</v>
      </c>
      <c r="G7161">
        <v>4470</v>
      </c>
      <c r="H7161" t="s">
        <v>15</v>
      </c>
      <c r="I7161">
        <v>0</v>
      </c>
      <c r="J7161" t="s">
        <v>16</v>
      </c>
      <c r="K7161" s="20">
        <v>0</v>
      </c>
      <c r="L7161" s="20">
        <v>1</v>
      </c>
      <c r="M7161" t="str">
        <f>_xlfn.XLOOKUP(Production_Downtime_Cleaned[[#This Row],[machine_id]],Machine_master[machine_id],Machine_master[department])</f>
        <v>Stamping</v>
      </c>
    </row>
    <row r="7162" spans="1:13">
      <c r="A7162" s="19">
        <v>45956</v>
      </c>
      <c r="B7162" t="s">
        <v>20</v>
      </c>
      <c r="C7162" t="s">
        <v>18</v>
      </c>
      <c r="D7162">
        <v>8</v>
      </c>
      <c r="E7162">
        <v>2.2999999999999998</v>
      </c>
      <c r="F7162">
        <v>5.7</v>
      </c>
      <c r="G7162">
        <v>3437</v>
      </c>
      <c r="H7162" t="s">
        <v>30</v>
      </c>
      <c r="I7162">
        <v>9700</v>
      </c>
      <c r="J7162" t="s">
        <v>16</v>
      </c>
      <c r="K7162" s="20">
        <v>0.28999999999999998</v>
      </c>
      <c r="L7162" s="20">
        <v>0.71</v>
      </c>
      <c r="M7162" t="str">
        <f>_xlfn.XLOOKUP(Production_Downtime_Cleaned[[#This Row],[machine_id]],Machine_master[machine_id],Machine_master[department])</f>
        <v>Stamping</v>
      </c>
    </row>
    <row r="7163" spans="1:13">
      <c r="A7163" s="19">
        <v>45956</v>
      </c>
      <c r="B7163" t="s">
        <v>21</v>
      </c>
      <c r="C7163" t="s">
        <v>14</v>
      </c>
      <c r="D7163">
        <v>8</v>
      </c>
      <c r="E7163">
        <v>0</v>
      </c>
      <c r="F7163">
        <v>8</v>
      </c>
      <c r="G7163">
        <v>724</v>
      </c>
      <c r="H7163" t="s">
        <v>15</v>
      </c>
      <c r="I7163">
        <v>0</v>
      </c>
      <c r="J7163" t="s">
        <v>16</v>
      </c>
      <c r="K7163" s="20">
        <v>0</v>
      </c>
      <c r="L7163" s="20">
        <v>1</v>
      </c>
      <c r="M7163" t="str">
        <f>_xlfn.XLOOKUP(Production_Downtime_Cleaned[[#This Row],[machine_id]],Machine_master[machine_id],Machine_master[department])</f>
        <v>Machining</v>
      </c>
    </row>
    <row r="7164" spans="1:13">
      <c r="A7164" s="19">
        <v>45956</v>
      </c>
      <c r="B7164" t="s">
        <v>21</v>
      </c>
      <c r="C7164" t="s">
        <v>17</v>
      </c>
      <c r="D7164">
        <v>8</v>
      </c>
      <c r="E7164">
        <v>0</v>
      </c>
      <c r="F7164">
        <v>8</v>
      </c>
      <c r="G7164">
        <v>721</v>
      </c>
      <c r="H7164" t="s">
        <v>15</v>
      </c>
      <c r="I7164">
        <v>0</v>
      </c>
      <c r="J7164" t="s">
        <v>16</v>
      </c>
      <c r="K7164" s="20">
        <v>0</v>
      </c>
      <c r="L7164" s="20">
        <v>1</v>
      </c>
      <c r="M7164" t="str">
        <f>_xlfn.XLOOKUP(Production_Downtime_Cleaned[[#This Row],[machine_id]],Machine_master[machine_id],Machine_master[department])</f>
        <v>Machining</v>
      </c>
    </row>
    <row r="7165" spans="1:13">
      <c r="A7165" s="19">
        <v>45956</v>
      </c>
      <c r="B7165" t="s">
        <v>21</v>
      </c>
      <c r="C7165" t="s">
        <v>18</v>
      </c>
      <c r="D7165">
        <v>8</v>
      </c>
      <c r="E7165">
        <v>0</v>
      </c>
      <c r="F7165">
        <v>8</v>
      </c>
      <c r="G7165">
        <v>660</v>
      </c>
      <c r="H7165" t="s">
        <v>15</v>
      </c>
      <c r="I7165">
        <v>0</v>
      </c>
      <c r="J7165" t="s">
        <v>16</v>
      </c>
      <c r="K7165" s="20">
        <v>0</v>
      </c>
      <c r="L7165" s="20">
        <v>1</v>
      </c>
      <c r="M7165" t="str">
        <f>_xlfn.XLOOKUP(Production_Downtime_Cleaned[[#This Row],[machine_id]],Machine_master[machine_id],Machine_master[department])</f>
        <v>Machining</v>
      </c>
    </row>
    <row r="7166" spans="1:13">
      <c r="A7166" s="19">
        <v>45956</v>
      </c>
      <c r="B7166" t="s">
        <v>22</v>
      </c>
      <c r="C7166" t="s">
        <v>14</v>
      </c>
      <c r="D7166">
        <v>8</v>
      </c>
      <c r="E7166">
        <v>3.4</v>
      </c>
      <c r="F7166">
        <v>4.5999999999999996</v>
      </c>
      <c r="G7166">
        <v>427</v>
      </c>
      <c r="H7166" t="s">
        <v>28</v>
      </c>
      <c r="I7166">
        <v>10000</v>
      </c>
      <c r="J7166" t="s">
        <v>16</v>
      </c>
      <c r="K7166" s="20">
        <v>0.43</v>
      </c>
      <c r="L7166" s="20">
        <v>0.57999999999999996</v>
      </c>
      <c r="M7166" t="str">
        <f>_xlfn.XLOOKUP(Production_Downtime_Cleaned[[#This Row],[machine_id]],Machine_master[machine_id],Machine_master[department])</f>
        <v>Machining</v>
      </c>
    </row>
    <row r="7167" spans="1:13">
      <c r="A7167" s="19">
        <v>45956</v>
      </c>
      <c r="B7167" t="s">
        <v>22</v>
      </c>
      <c r="C7167" t="s">
        <v>17</v>
      </c>
      <c r="D7167">
        <v>8</v>
      </c>
      <c r="E7167">
        <v>4.7</v>
      </c>
      <c r="F7167">
        <v>3.3</v>
      </c>
      <c r="G7167">
        <v>289</v>
      </c>
      <c r="H7167" t="s">
        <v>27</v>
      </c>
      <c r="I7167">
        <v>7400</v>
      </c>
      <c r="J7167" t="s">
        <v>16</v>
      </c>
      <c r="K7167" s="20">
        <v>0.59</v>
      </c>
      <c r="L7167" s="20">
        <v>0.41</v>
      </c>
      <c r="M7167" t="str">
        <f>_xlfn.XLOOKUP(Production_Downtime_Cleaned[[#This Row],[machine_id]],Machine_master[machine_id],Machine_master[department])</f>
        <v>Machining</v>
      </c>
    </row>
    <row r="7168" spans="1:13">
      <c r="A7168" s="19">
        <v>45956</v>
      </c>
      <c r="B7168" t="s">
        <v>22</v>
      </c>
      <c r="C7168" t="s">
        <v>18</v>
      </c>
      <c r="D7168">
        <v>8</v>
      </c>
      <c r="E7168">
        <v>0</v>
      </c>
      <c r="F7168">
        <v>8</v>
      </c>
      <c r="G7168">
        <v>722</v>
      </c>
      <c r="H7168" t="s">
        <v>15</v>
      </c>
      <c r="I7168">
        <v>0</v>
      </c>
      <c r="J7168" t="s">
        <v>16</v>
      </c>
      <c r="K7168" s="20">
        <v>0</v>
      </c>
      <c r="L7168" s="20">
        <v>1</v>
      </c>
      <c r="M7168" t="str">
        <f>_xlfn.XLOOKUP(Production_Downtime_Cleaned[[#This Row],[machine_id]],Machine_master[machine_id],Machine_master[department])</f>
        <v>Machining</v>
      </c>
    </row>
    <row r="7169" spans="1:13">
      <c r="A7169" s="19">
        <v>45956</v>
      </c>
      <c r="B7169" t="s">
        <v>23</v>
      </c>
      <c r="C7169" t="s">
        <v>14</v>
      </c>
      <c r="D7169">
        <v>8</v>
      </c>
      <c r="E7169">
        <v>5.3</v>
      </c>
      <c r="F7169">
        <v>2.7</v>
      </c>
      <c r="G7169">
        <v>1081</v>
      </c>
      <c r="H7169" t="s">
        <v>31</v>
      </c>
      <c r="I7169">
        <v>6100</v>
      </c>
      <c r="J7169" t="s">
        <v>16</v>
      </c>
      <c r="K7169" s="20">
        <v>0.66</v>
      </c>
      <c r="L7169" s="20">
        <v>0.34</v>
      </c>
      <c r="M7169" t="str">
        <f>_xlfn.XLOOKUP(Production_Downtime_Cleaned[[#This Row],[machine_id]],Machine_master[machine_id],Machine_master[department])</f>
        <v>Assembly</v>
      </c>
    </row>
    <row r="7170" spans="1:13">
      <c r="A7170" s="19">
        <v>45956</v>
      </c>
      <c r="B7170" t="s">
        <v>23</v>
      </c>
      <c r="C7170" t="s">
        <v>17</v>
      </c>
      <c r="D7170">
        <v>8</v>
      </c>
      <c r="E7170">
        <v>5.5</v>
      </c>
      <c r="F7170">
        <v>2.5</v>
      </c>
      <c r="G7170">
        <v>1018</v>
      </c>
      <c r="H7170" t="s">
        <v>27</v>
      </c>
      <c r="I7170">
        <v>5600</v>
      </c>
      <c r="J7170" t="s">
        <v>16</v>
      </c>
      <c r="K7170" s="20">
        <v>0.69</v>
      </c>
      <c r="L7170" s="20">
        <v>0.31</v>
      </c>
      <c r="M7170" t="str">
        <f>_xlfn.XLOOKUP(Production_Downtime_Cleaned[[#This Row],[machine_id]],Machine_master[machine_id],Machine_master[department])</f>
        <v>Assembly</v>
      </c>
    </row>
    <row r="7171" spans="1:13">
      <c r="A7171" s="19">
        <v>45956</v>
      </c>
      <c r="B7171" t="s">
        <v>23</v>
      </c>
      <c r="C7171" t="s">
        <v>18</v>
      </c>
      <c r="D7171">
        <v>8</v>
      </c>
      <c r="E7171">
        <v>6.6</v>
      </c>
      <c r="F7171">
        <v>1.4</v>
      </c>
      <c r="G7171">
        <v>617</v>
      </c>
      <c r="H7171" t="s">
        <v>27</v>
      </c>
      <c r="I7171">
        <v>12100</v>
      </c>
      <c r="J7171" t="s">
        <v>16</v>
      </c>
      <c r="K7171" s="20">
        <v>0.83</v>
      </c>
      <c r="L7171" s="20">
        <v>0.18</v>
      </c>
      <c r="M7171" t="str">
        <f>_xlfn.XLOOKUP(Production_Downtime_Cleaned[[#This Row],[machine_id]],Machine_master[machine_id],Machine_master[department])</f>
        <v>Assembly</v>
      </c>
    </row>
    <row r="7172" spans="1:13">
      <c r="A7172" s="19">
        <v>45956</v>
      </c>
      <c r="B7172" t="s">
        <v>24</v>
      </c>
      <c r="C7172" t="s">
        <v>14</v>
      </c>
      <c r="D7172">
        <v>8</v>
      </c>
      <c r="E7172">
        <v>0</v>
      </c>
      <c r="F7172">
        <v>8</v>
      </c>
      <c r="G7172">
        <v>3231</v>
      </c>
      <c r="H7172" t="s">
        <v>15</v>
      </c>
      <c r="I7172">
        <v>0</v>
      </c>
      <c r="J7172" t="s">
        <v>16</v>
      </c>
      <c r="K7172" s="20">
        <v>0</v>
      </c>
      <c r="L7172" s="20">
        <v>1</v>
      </c>
      <c r="M7172" t="str">
        <f>_xlfn.XLOOKUP(Production_Downtime_Cleaned[[#This Row],[machine_id]],Machine_master[machine_id],Machine_master[department])</f>
        <v>Assembly</v>
      </c>
    </row>
    <row r="7173" spans="1:13">
      <c r="A7173" s="19">
        <v>45956</v>
      </c>
      <c r="B7173" t="s">
        <v>24</v>
      </c>
      <c r="C7173" t="s">
        <v>17</v>
      </c>
      <c r="D7173">
        <v>8</v>
      </c>
      <c r="E7173">
        <v>0</v>
      </c>
      <c r="F7173">
        <v>8</v>
      </c>
      <c r="G7173">
        <v>2889</v>
      </c>
      <c r="H7173" t="s">
        <v>15</v>
      </c>
      <c r="I7173">
        <v>0</v>
      </c>
      <c r="J7173" t="s">
        <v>16</v>
      </c>
      <c r="K7173" s="20">
        <v>0</v>
      </c>
      <c r="L7173" s="20">
        <v>1</v>
      </c>
      <c r="M7173" t="str">
        <f>_xlfn.XLOOKUP(Production_Downtime_Cleaned[[#This Row],[machine_id]],Machine_master[machine_id],Machine_master[department])</f>
        <v>Assembly</v>
      </c>
    </row>
    <row r="7174" spans="1:13">
      <c r="A7174" s="19">
        <v>45956</v>
      </c>
      <c r="B7174" t="s">
        <v>24</v>
      </c>
      <c r="C7174" t="s">
        <v>18</v>
      </c>
      <c r="D7174">
        <v>8</v>
      </c>
      <c r="E7174">
        <v>3</v>
      </c>
      <c r="F7174">
        <v>5</v>
      </c>
      <c r="G7174">
        <v>1952</v>
      </c>
      <c r="H7174" t="s">
        <v>27</v>
      </c>
      <c r="I7174">
        <v>12700</v>
      </c>
      <c r="J7174" t="s">
        <v>16</v>
      </c>
      <c r="K7174" s="20">
        <v>0.38</v>
      </c>
      <c r="L7174" s="20">
        <v>0.63</v>
      </c>
      <c r="M7174" t="str">
        <f>_xlfn.XLOOKUP(Production_Downtime_Cleaned[[#This Row],[machine_id]],Machine_master[machine_id],Machine_master[department])</f>
        <v>Assembly</v>
      </c>
    </row>
    <row r="7175" spans="1:13">
      <c r="A7175" s="19">
        <v>45956</v>
      </c>
      <c r="B7175" t="s">
        <v>25</v>
      </c>
      <c r="C7175" t="s">
        <v>14</v>
      </c>
      <c r="D7175">
        <v>8</v>
      </c>
      <c r="E7175">
        <v>0</v>
      </c>
      <c r="F7175">
        <v>8</v>
      </c>
      <c r="G7175">
        <v>4265</v>
      </c>
      <c r="H7175" t="s">
        <v>15</v>
      </c>
      <c r="I7175">
        <v>0</v>
      </c>
      <c r="J7175" t="s">
        <v>16</v>
      </c>
      <c r="K7175" s="20">
        <v>0</v>
      </c>
      <c r="L7175" s="20">
        <v>1</v>
      </c>
      <c r="M7175" t="str">
        <f>_xlfn.XLOOKUP(Production_Downtime_Cleaned[[#This Row],[machine_id]],Machine_master[machine_id],Machine_master[department])</f>
        <v>Cutting</v>
      </c>
    </row>
    <row r="7176" spans="1:13">
      <c r="A7176" s="19">
        <v>45956</v>
      </c>
      <c r="B7176" t="s">
        <v>25</v>
      </c>
      <c r="C7176" t="s">
        <v>17</v>
      </c>
      <c r="D7176">
        <v>8</v>
      </c>
      <c r="E7176">
        <v>0</v>
      </c>
      <c r="F7176">
        <v>8</v>
      </c>
      <c r="G7176">
        <v>3841</v>
      </c>
      <c r="H7176" t="s">
        <v>15</v>
      </c>
      <c r="I7176">
        <v>0</v>
      </c>
      <c r="J7176" t="s">
        <v>16</v>
      </c>
      <c r="K7176" s="20">
        <v>0</v>
      </c>
      <c r="L7176" s="20">
        <v>1</v>
      </c>
      <c r="M7176" t="str">
        <f>_xlfn.XLOOKUP(Production_Downtime_Cleaned[[#This Row],[machine_id]],Machine_master[machine_id],Machine_master[department])</f>
        <v>Cutting</v>
      </c>
    </row>
    <row r="7177" spans="1:13">
      <c r="A7177" s="19">
        <v>45956</v>
      </c>
      <c r="B7177" t="s">
        <v>25</v>
      </c>
      <c r="C7177" t="s">
        <v>18</v>
      </c>
      <c r="D7177">
        <v>8</v>
      </c>
      <c r="E7177">
        <v>4.2</v>
      </c>
      <c r="F7177">
        <v>3.8</v>
      </c>
      <c r="G7177">
        <v>1920</v>
      </c>
      <c r="H7177" t="s">
        <v>26</v>
      </c>
      <c r="I7177">
        <v>8500</v>
      </c>
      <c r="J7177" t="s">
        <v>16</v>
      </c>
      <c r="K7177" s="20">
        <v>0.53</v>
      </c>
      <c r="L7177" s="20">
        <v>0.48</v>
      </c>
      <c r="M7177" t="str">
        <f>_xlfn.XLOOKUP(Production_Downtime_Cleaned[[#This Row],[machine_id]],Machine_master[machine_id],Machine_master[department])</f>
        <v>Cutting</v>
      </c>
    </row>
    <row r="7178" spans="1:13">
      <c r="A7178" s="19">
        <v>45957</v>
      </c>
      <c r="B7178" t="s">
        <v>13</v>
      </c>
      <c r="C7178" t="s">
        <v>14</v>
      </c>
      <c r="D7178">
        <v>8</v>
      </c>
      <c r="E7178">
        <v>6.1</v>
      </c>
      <c r="F7178">
        <v>1.9</v>
      </c>
      <c r="G7178">
        <v>1233</v>
      </c>
      <c r="H7178" t="s">
        <v>30</v>
      </c>
      <c r="I7178">
        <v>2700</v>
      </c>
      <c r="J7178" t="s">
        <v>16</v>
      </c>
      <c r="K7178" s="20">
        <v>0.76</v>
      </c>
      <c r="L7178" s="20">
        <v>0.24</v>
      </c>
      <c r="M7178" t="str">
        <f>_xlfn.XLOOKUP(Production_Downtime_Cleaned[[#This Row],[machine_id]],Machine_master[machine_id],Machine_master[department])</f>
        <v>Stamping</v>
      </c>
    </row>
    <row r="7179" spans="1:13">
      <c r="A7179" s="19">
        <v>45957</v>
      </c>
      <c r="B7179" t="s">
        <v>13</v>
      </c>
      <c r="C7179" t="s">
        <v>17</v>
      </c>
      <c r="D7179">
        <v>8</v>
      </c>
      <c r="E7179">
        <v>0</v>
      </c>
      <c r="F7179">
        <v>8</v>
      </c>
      <c r="G7179">
        <v>4972</v>
      </c>
      <c r="H7179" t="s">
        <v>15</v>
      </c>
      <c r="I7179">
        <v>0</v>
      </c>
      <c r="J7179" t="s">
        <v>16</v>
      </c>
      <c r="K7179" s="20">
        <v>0</v>
      </c>
      <c r="L7179" s="20">
        <v>1</v>
      </c>
      <c r="M7179" t="str">
        <f>_xlfn.XLOOKUP(Production_Downtime_Cleaned[[#This Row],[machine_id]],Machine_master[machine_id],Machine_master[department])</f>
        <v>Stamping</v>
      </c>
    </row>
    <row r="7180" spans="1:13">
      <c r="A7180" s="19">
        <v>45957</v>
      </c>
      <c r="B7180" t="s">
        <v>13</v>
      </c>
      <c r="C7180" t="s">
        <v>18</v>
      </c>
      <c r="D7180">
        <v>8</v>
      </c>
      <c r="E7180">
        <v>0</v>
      </c>
      <c r="F7180">
        <v>8</v>
      </c>
      <c r="G7180">
        <v>4804</v>
      </c>
      <c r="H7180" t="s">
        <v>15</v>
      </c>
      <c r="I7180">
        <v>0</v>
      </c>
      <c r="J7180" t="s">
        <v>16</v>
      </c>
      <c r="K7180" s="20">
        <v>0</v>
      </c>
      <c r="L7180" s="20">
        <v>1</v>
      </c>
      <c r="M7180" t="str">
        <f>_xlfn.XLOOKUP(Production_Downtime_Cleaned[[#This Row],[machine_id]],Machine_master[machine_id],Machine_master[department])</f>
        <v>Stamping</v>
      </c>
    </row>
    <row r="7181" spans="1:13">
      <c r="A7181" s="19">
        <v>45957</v>
      </c>
      <c r="B7181" t="s">
        <v>19</v>
      </c>
      <c r="C7181" t="s">
        <v>14</v>
      </c>
      <c r="D7181">
        <v>8</v>
      </c>
      <c r="E7181">
        <v>0</v>
      </c>
      <c r="F7181">
        <v>8</v>
      </c>
      <c r="G7181">
        <v>4535</v>
      </c>
      <c r="H7181" t="s">
        <v>15</v>
      </c>
      <c r="I7181">
        <v>0</v>
      </c>
      <c r="J7181" t="s">
        <v>16</v>
      </c>
      <c r="K7181" s="20">
        <v>0</v>
      </c>
      <c r="L7181" s="20">
        <v>1</v>
      </c>
      <c r="M7181" t="str">
        <f>_xlfn.XLOOKUP(Production_Downtime_Cleaned[[#This Row],[machine_id]],Machine_master[machine_id],Machine_master[department])</f>
        <v>Stamping</v>
      </c>
    </row>
    <row r="7182" spans="1:13">
      <c r="A7182" s="19">
        <v>45957</v>
      </c>
      <c r="B7182" t="s">
        <v>19</v>
      </c>
      <c r="C7182" t="s">
        <v>17</v>
      </c>
      <c r="D7182">
        <v>8</v>
      </c>
      <c r="E7182">
        <v>0</v>
      </c>
      <c r="F7182">
        <v>8</v>
      </c>
      <c r="G7182">
        <v>5309</v>
      </c>
      <c r="H7182" t="s">
        <v>15</v>
      </c>
      <c r="I7182">
        <v>0</v>
      </c>
      <c r="J7182" t="s">
        <v>16</v>
      </c>
      <c r="K7182" s="20">
        <v>0</v>
      </c>
      <c r="L7182" s="20">
        <v>1</v>
      </c>
      <c r="M7182" t="str">
        <f>_xlfn.XLOOKUP(Production_Downtime_Cleaned[[#This Row],[machine_id]],Machine_master[machine_id],Machine_master[department])</f>
        <v>Stamping</v>
      </c>
    </row>
    <row r="7183" spans="1:13">
      <c r="A7183" s="19">
        <v>45957</v>
      </c>
      <c r="B7183" t="s">
        <v>19</v>
      </c>
      <c r="C7183" t="s">
        <v>18</v>
      </c>
      <c r="D7183">
        <v>8</v>
      </c>
      <c r="E7183">
        <v>5.6</v>
      </c>
      <c r="F7183">
        <v>2.4</v>
      </c>
      <c r="G7183">
        <v>1673</v>
      </c>
      <c r="H7183" t="s">
        <v>31</v>
      </c>
      <c r="I7183">
        <v>5400</v>
      </c>
      <c r="J7183" t="s">
        <v>16</v>
      </c>
      <c r="K7183" s="20">
        <v>0.7</v>
      </c>
      <c r="L7183" s="20">
        <v>0.3</v>
      </c>
      <c r="M7183" t="str">
        <f>_xlfn.XLOOKUP(Production_Downtime_Cleaned[[#This Row],[machine_id]],Machine_master[machine_id],Machine_master[department])</f>
        <v>Stamping</v>
      </c>
    </row>
    <row r="7184" spans="1:13">
      <c r="A7184" s="19">
        <v>45957</v>
      </c>
      <c r="B7184" t="s">
        <v>20</v>
      </c>
      <c r="C7184" t="s">
        <v>14</v>
      </c>
      <c r="D7184">
        <v>8</v>
      </c>
      <c r="E7184">
        <v>0</v>
      </c>
      <c r="F7184">
        <v>8</v>
      </c>
      <c r="G7184">
        <v>4902</v>
      </c>
      <c r="H7184" t="s">
        <v>15</v>
      </c>
      <c r="I7184">
        <v>0</v>
      </c>
      <c r="J7184" t="s">
        <v>16</v>
      </c>
      <c r="K7184" s="20">
        <v>0</v>
      </c>
      <c r="L7184" s="20">
        <v>1</v>
      </c>
      <c r="M7184" t="str">
        <f>_xlfn.XLOOKUP(Production_Downtime_Cleaned[[#This Row],[machine_id]],Machine_master[machine_id],Machine_master[department])</f>
        <v>Stamping</v>
      </c>
    </row>
    <row r="7185" spans="1:13">
      <c r="A7185" s="19">
        <v>45957</v>
      </c>
      <c r="B7185" t="s">
        <v>20</v>
      </c>
      <c r="C7185" t="s">
        <v>17</v>
      </c>
      <c r="D7185">
        <v>8</v>
      </c>
      <c r="E7185">
        <v>0</v>
      </c>
      <c r="F7185">
        <v>8</v>
      </c>
      <c r="G7185">
        <v>4514</v>
      </c>
      <c r="H7185" t="s">
        <v>15</v>
      </c>
      <c r="I7185">
        <v>0</v>
      </c>
      <c r="J7185" t="s">
        <v>16</v>
      </c>
      <c r="K7185" s="20">
        <v>0</v>
      </c>
      <c r="L7185" s="20">
        <v>1</v>
      </c>
      <c r="M7185" t="str">
        <f>_xlfn.XLOOKUP(Production_Downtime_Cleaned[[#This Row],[machine_id]],Machine_master[machine_id],Machine_master[department])</f>
        <v>Stamping</v>
      </c>
    </row>
    <row r="7186" spans="1:13">
      <c r="A7186" s="19">
        <v>45957</v>
      </c>
      <c r="B7186" t="s">
        <v>20</v>
      </c>
      <c r="C7186" t="s">
        <v>18</v>
      </c>
      <c r="D7186">
        <v>8</v>
      </c>
      <c r="E7186">
        <v>0</v>
      </c>
      <c r="F7186">
        <v>8</v>
      </c>
      <c r="G7186">
        <v>4711</v>
      </c>
      <c r="H7186" t="s">
        <v>15</v>
      </c>
      <c r="I7186">
        <v>0</v>
      </c>
      <c r="J7186" t="s">
        <v>16</v>
      </c>
      <c r="K7186" s="20">
        <v>0</v>
      </c>
      <c r="L7186" s="20">
        <v>1</v>
      </c>
      <c r="M7186" t="str">
        <f>_xlfn.XLOOKUP(Production_Downtime_Cleaned[[#This Row],[machine_id]],Machine_master[machine_id],Machine_master[department])</f>
        <v>Stamping</v>
      </c>
    </row>
    <row r="7187" spans="1:13">
      <c r="A7187" s="19">
        <v>45957</v>
      </c>
      <c r="B7187" t="s">
        <v>21</v>
      </c>
      <c r="C7187" t="s">
        <v>14</v>
      </c>
      <c r="D7187">
        <v>8</v>
      </c>
      <c r="E7187">
        <v>0</v>
      </c>
      <c r="F7187">
        <v>8</v>
      </c>
      <c r="G7187">
        <v>710</v>
      </c>
      <c r="H7187" t="s">
        <v>15</v>
      </c>
      <c r="I7187">
        <v>0</v>
      </c>
      <c r="J7187" t="s">
        <v>16</v>
      </c>
      <c r="K7187" s="20">
        <v>0</v>
      </c>
      <c r="L7187" s="20">
        <v>1</v>
      </c>
      <c r="M7187" t="str">
        <f>_xlfn.XLOOKUP(Production_Downtime_Cleaned[[#This Row],[machine_id]],Machine_master[machine_id],Machine_master[department])</f>
        <v>Machining</v>
      </c>
    </row>
    <row r="7188" spans="1:13">
      <c r="A7188" s="19">
        <v>45957</v>
      </c>
      <c r="B7188" t="s">
        <v>21</v>
      </c>
      <c r="C7188" t="s">
        <v>17</v>
      </c>
      <c r="D7188">
        <v>8</v>
      </c>
      <c r="E7188">
        <v>0</v>
      </c>
      <c r="F7188">
        <v>8</v>
      </c>
      <c r="G7188">
        <v>659</v>
      </c>
      <c r="H7188" t="s">
        <v>15</v>
      </c>
      <c r="I7188">
        <v>0</v>
      </c>
      <c r="J7188" t="s">
        <v>16</v>
      </c>
      <c r="K7188" s="20">
        <v>0</v>
      </c>
      <c r="L7188" s="20">
        <v>1</v>
      </c>
      <c r="M7188" t="str">
        <f>_xlfn.XLOOKUP(Production_Downtime_Cleaned[[#This Row],[machine_id]],Machine_master[machine_id],Machine_master[department])</f>
        <v>Machining</v>
      </c>
    </row>
    <row r="7189" spans="1:13">
      <c r="A7189" s="19">
        <v>45957</v>
      </c>
      <c r="B7189" t="s">
        <v>21</v>
      </c>
      <c r="C7189" t="s">
        <v>18</v>
      </c>
      <c r="D7189">
        <v>8</v>
      </c>
      <c r="E7189">
        <v>5.5</v>
      </c>
      <c r="F7189">
        <v>2.5</v>
      </c>
      <c r="G7189">
        <v>192</v>
      </c>
      <c r="H7189" t="s">
        <v>30</v>
      </c>
      <c r="I7189">
        <v>12500</v>
      </c>
      <c r="J7189" t="s">
        <v>16</v>
      </c>
      <c r="K7189" s="20">
        <v>0.69</v>
      </c>
      <c r="L7189" s="20">
        <v>0.31</v>
      </c>
      <c r="M7189" t="str">
        <f>_xlfn.XLOOKUP(Production_Downtime_Cleaned[[#This Row],[machine_id]],Machine_master[machine_id],Machine_master[department])</f>
        <v>Machining</v>
      </c>
    </row>
    <row r="7190" spans="1:13">
      <c r="A7190" s="19">
        <v>45957</v>
      </c>
      <c r="B7190" t="s">
        <v>22</v>
      </c>
      <c r="C7190" t="s">
        <v>14</v>
      </c>
      <c r="D7190">
        <v>8</v>
      </c>
      <c r="E7190">
        <v>0</v>
      </c>
      <c r="F7190">
        <v>8</v>
      </c>
      <c r="G7190">
        <v>708</v>
      </c>
      <c r="H7190" t="s">
        <v>15</v>
      </c>
      <c r="I7190">
        <v>0</v>
      </c>
      <c r="J7190" t="s">
        <v>16</v>
      </c>
      <c r="K7190" s="20">
        <v>0</v>
      </c>
      <c r="L7190" s="20">
        <v>1</v>
      </c>
      <c r="M7190" t="str">
        <f>_xlfn.XLOOKUP(Production_Downtime_Cleaned[[#This Row],[machine_id]],Machine_master[machine_id],Machine_master[department])</f>
        <v>Machining</v>
      </c>
    </row>
    <row r="7191" spans="1:13">
      <c r="A7191" s="19">
        <v>45957</v>
      </c>
      <c r="B7191" t="s">
        <v>22</v>
      </c>
      <c r="C7191" t="s">
        <v>17</v>
      </c>
      <c r="D7191">
        <v>8</v>
      </c>
      <c r="E7191">
        <v>0</v>
      </c>
      <c r="F7191">
        <v>8</v>
      </c>
      <c r="G7191">
        <v>746</v>
      </c>
      <c r="H7191" t="s">
        <v>15</v>
      </c>
      <c r="I7191">
        <v>0</v>
      </c>
      <c r="J7191" t="s">
        <v>16</v>
      </c>
      <c r="K7191" s="20">
        <v>0</v>
      </c>
      <c r="L7191" s="20">
        <v>1</v>
      </c>
      <c r="M7191" t="str">
        <f>_xlfn.XLOOKUP(Production_Downtime_Cleaned[[#This Row],[machine_id]],Machine_master[machine_id],Machine_master[department])</f>
        <v>Machining</v>
      </c>
    </row>
    <row r="7192" spans="1:13">
      <c r="A7192" s="19">
        <v>45957</v>
      </c>
      <c r="B7192" t="s">
        <v>22</v>
      </c>
      <c r="C7192" t="s">
        <v>18</v>
      </c>
      <c r="D7192">
        <v>8</v>
      </c>
      <c r="E7192">
        <v>0</v>
      </c>
      <c r="F7192">
        <v>8</v>
      </c>
      <c r="G7192">
        <v>769</v>
      </c>
      <c r="H7192" t="s">
        <v>15</v>
      </c>
      <c r="I7192">
        <v>0</v>
      </c>
      <c r="J7192" t="s">
        <v>16</v>
      </c>
      <c r="K7192" s="20">
        <v>0</v>
      </c>
      <c r="L7192" s="20">
        <v>1</v>
      </c>
      <c r="M7192" t="str">
        <f>_xlfn.XLOOKUP(Production_Downtime_Cleaned[[#This Row],[machine_id]],Machine_master[machine_id],Machine_master[department])</f>
        <v>Machining</v>
      </c>
    </row>
    <row r="7193" spans="1:13">
      <c r="A7193" s="19">
        <v>45957</v>
      </c>
      <c r="B7193" t="s">
        <v>23</v>
      </c>
      <c r="C7193" t="s">
        <v>14</v>
      </c>
      <c r="D7193">
        <v>8</v>
      </c>
      <c r="E7193">
        <v>0</v>
      </c>
      <c r="F7193">
        <v>8</v>
      </c>
      <c r="G7193">
        <v>3385</v>
      </c>
      <c r="H7193" t="s">
        <v>15</v>
      </c>
      <c r="I7193">
        <v>0</v>
      </c>
      <c r="J7193" t="s">
        <v>16</v>
      </c>
      <c r="K7193" s="20">
        <v>0</v>
      </c>
      <c r="L7193" s="20">
        <v>1</v>
      </c>
      <c r="M7193" t="str">
        <f>_xlfn.XLOOKUP(Production_Downtime_Cleaned[[#This Row],[machine_id]],Machine_master[machine_id],Machine_master[department])</f>
        <v>Assembly</v>
      </c>
    </row>
    <row r="7194" spans="1:13">
      <c r="A7194" s="19">
        <v>45957</v>
      </c>
      <c r="B7194" t="s">
        <v>23</v>
      </c>
      <c r="C7194" t="s">
        <v>17</v>
      </c>
      <c r="D7194">
        <v>8</v>
      </c>
      <c r="E7194">
        <v>2.4</v>
      </c>
      <c r="F7194">
        <v>5.6</v>
      </c>
      <c r="G7194">
        <v>2305</v>
      </c>
      <c r="H7194" t="s">
        <v>30</v>
      </c>
      <c r="I7194">
        <v>9800</v>
      </c>
      <c r="J7194" t="s">
        <v>16</v>
      </c>
      <c r="K7194" s="20">
        <v>0.3</v>
      </c>
      <c r="L7194" s="20">
        <v>0.7</v>
      </c>
      <c r="M7194" t="str">
        <f>_xlfn.XLOOKUP(Production_Downtime_Cleaned[[#This Row],[machine_id]],Machine_master[machine_id],Machine_master[department])</f>
        <v>Assembly</v>
      </c>
    </row>
    <row r="7195" spans="1:13">
      <c r="A7195" s="19">
        <v>45957</v>
      </c>
      <c r="B7195" t="s">
        <v>23</v>
      </c>
      <c r="C7195" t="s">
        <v>18</v>
      </c>
      <c r="D7195">
        <v>8</v>
      </c>
      <c r="E7195">
        <v>0</v>
      </c>
      <c r="F7195">
        <v>8</v>
      </c>
      <c r="G7195">
        <v>3382</v>
      </c>
      <c r="H7195" t="s">
        <v>15</v>
      </c>
      <c r="I7195">
        <v>0</v>
      </c>
      <c r="J7195" t="s">
        <v>16</v>
      </c>
      <c r="K7195" s="20">
        <v>0</v>
      </c>
      <c r="L7195" s="20">
        <v>1</v>
      </c>
      <c r="M7195" t="str">
        <f>_xlfn.XLOOKUP(Production_Downtime_Cleaned[[#This Row],[machine_id]],Machine_master[machine_id],Machine_master[department])</f>
        <v>Assembly</v>
      </c>
    </row>
    <row r="7196" spans="1:13">
      <c r="A7196" s="19">
        <v>45957</v>
      </c>
      <c r="B7196" t="s">
        <v>24</v>
      </c>
      <c r="C7196" t="s">
        <v>14</v>
      </c>
      <c r="D7196">
        <v>8</v>
      </c>
      <c r="E7196">
        <v>0</v>
      </c>
      <c r="F7196">
        <v>8</v>
      </c>
      <c r="G7196">
        <v>3237</v>
      </c>
      <c r="H7196" t="s">
        <v>15</v>
      </c>
      <c r="I7196">
        <v>0</v>
      </c>
      <c r="J7196" t="s">
        <v>16</v>
      </c>
      <c r="K7196" s="20">
        <v>0</v>
      </c>
      <c r="L7196" s="20">
        <v>1</v>
      </c>
      <c r="M7196" t="str">
        <f>_xlfn.XLOOKUP(Production_Downtime_Cleaned[[#This Row],[machine_id]],Machine_master[machine_id],Machine_master[department])</f>
        <v>Assembly</v>
      </c>
    </row>
    <row r="7197" spans="1:13">
      <c r="A7197" s="19">
        <v>45957</v>
      </c>
      <c r="B7197" t="s">
        <v>24</v>
      </c>
      <c r="C7197" t="s">
        <v>17</v>
      </c>
      <c r="D7197">
        <v>8</v>
      </c>
      <c r="E7197">
        <v>2.6</v>
      </c>
      <c r="F7197">
        <v>5.4</v>
      </c>
      <c r="G7197">
        <v>1968</v>
      </c>
      <c r="H7197" t="s">
        <v>30</v>
      </c>
      <c r="I7197">
        <v>5100</v>
      </c>
      <c r="J7197" t="s">
        <v>16</v>
      </c>
      <c r="K7197" s="20">
        <v>0.33</v>
      </c>
      <c r="L7197" s="20">
        <v>0.68</v>
      </c>
      <c r="M7197" t="str">
        <f>_xlfn.XLOOKUP(Production_Downtime_Cleaned[[#This Row],[machine_id]],Machine_master[machine_id],Machine_master[department])</f>
        <v>Assembly</v>
      </c>
    </row>
    <row r="7198" spans="1:13">
      <c r="A7198" s="19">
        <v>45957</v>
      </c>
      <c r="B7198" t="s">
        <v>24</v>
      </c>
      <c r="C7198" t="s">
        <v>18</v>
      </c>
      <c r="D7198">
        <v>8</v>
      </c>
      <c r="E7198">
        <v>0</v>
      </c>
      <c r="F7198">
        <v>8</v>
      </c>
      <c r="G7198">
        <v>3171</v>
      </c>
      <c r="H7198" t="s">
        <v>15</v>
      </c>
      <c r="I7198">
        <v>0</v>
      </c>
      <c r="J7198" t="s">
        <v>16</v>
      </c>
      <c r="K7198" s="20">
        <v>0</v>
      </c>
      <c r="L7198" s="20">
        <v>1</v>
      </c>
      <c r="M7198" t="str">
        <f>_xlfn.XLOOKUP(Production_Downtime_Cleaned[[#This Row],[machine_id]],Machine_master[machine_id],Machine_master[department])</f>
        <v>Assembly</v>
      </c>
    </row>
    <row r="7199" spans="1:13">
      <c r="A7199" s="19">
        <v>45957</v>
      </c>
      <c r="B7199" t="s">
        <v>25</v>
      </c>
      <c r="C7199" t="s">
        <v>14</v>
      </c>
      <c r="D7199">
        <v>8</v>
      </c>
      <c r="E7199">
        <v>0</v>
      </c>
      <c r="F7199">
        <v>8</v>
      </c>
      <c r="G7199">
        <v>4112</v>
      </c>
      <c r="H7199" t="s">
        <v>15</v>
      </c>
      <c r="I7199">
        <v>0</v>
      </c>
      <c r="J7199" t="s">
        <v>16</v>
      </c>
      <c r="K7199" s="20">
        <v>0</v>
      </c>
      <c r="L7199" s="20">
        <v>1</v>
      </c>
      <c r="M7199" t="str">
        <f>_xlfn.XLOOKUP(Production_Downtime_Cleaned[[#This Row],[machine_id]],Machine_master[machine_id],Machine_master[department])</f>
        <v>Cutting</v>
      </c>
    </row>
    <row r="7200" spans="1:13">
      <c r="A7200" s="19">
        <v>45957</v>
      </c>
      <c r="B7200" t="s">
        <v>25</v>
      </c>
      <c r="C7200" t="s">
        <v>17</v>
      </c>
      <c r="D7200">
        <v>8</v>
      </c>
      <c r="E7200">
        <v>5</v>
      </c>
      <c r="F7200">
        <v>3</v>
      </c>
      <c r="G7200">
        <v>1501</v>
      </c>
      <c r="H7200" t="s">
        <v>27</v>
      </c>
      <c r="I7200">
        <v>6800</v>
      </c>
      <c r="J7200" t="s">
        <v>16</v>
      </c>
      <c r="K7200" s="20">
        <v>0.63</v>
      </c>
      <c r="L7200" s="20">
        <v>0.38</v>
      </c>
      <c r="M7200" t="str">
        <f>_xlfn.XLOOKUP(Production_Downtime_Cleaned[[#This Row],[machine_id]],Machine_master[machine_id],Machine_master[department])</f>
        <v>Cutting</v>
      </c>
    </row>
    <row r="7201" spans="1:13">
      <c r="A7201" s="19">
        <v>45957</v>
      </c>
      <c r="B7201" t="s">
        <v>25</v>
      </c>
      <c r="C7201" t="s">
        <v>18</v>
      </c>
      <c r="D7201">
        <v>8</v>
      </c>
      <c r="E7201">
        <v>2.1</v>
      </c>
      <c r="F7201">
        <v>5.9</v>
      </c>
      <c r="G7201">
        <v>3388</v>
      </c>
      <c r="H7201" t="s">
        <v>29</v>
      </c>
      <c r="I7201">
        <v>5600</v>
      </c>
      <c r="J7201" t="s">
        <v>16</v>
      </c>
      <c r="K7201" s="20">
        <v>0.26</v>
      </c>
      <c r="L7201" s="20">
        <v>0.74</v>
      </c>
      <c r="M7201" t="str">
        <f>_xlfn.XLOOKUP(Production_Downtime_Cleaned[[#This Row],[machine_id]],Machine_master[machine_id],Machine_master[department])</f>
        <v>Cutting</v>
      </c>
    </row>
    <row r="7202" spans="1:13">
      <c r="A7202" s="19">
        <v>45958</v>
      </c>
      <c r="B7202" t="s">
        <v>13</v>
      </c>
      <c r="C7202" t="s">
        <v>14</v>
      </c>
      <c r="D7202">
        <v>8</v>
      </c>
      <c r="E7202">
        <v>0</v>
      </c>
      <c r="F7202">
        <v>8</v>
      </c>
      <c r="G7202">
        <v>5118</v>
      </c>
      <c r="H7202" t="s">
        <v>15</v>
      </c>
      <c r="I7202">
        <v>0</v>
      </c>
      <c r="J7202" t="s">
        <v>16</v>
      </c>
      <c r="K7202" s="20">
        <v>0</v>
      </c>
      <c r="L7202" s="20">
        <v>1</v>
      </c>
      <c r="M7202" t="str">
        <f>_xlfn.XLOOKUP(Production_Downtime_Cleaned[[#This Row],[machine_id]],Machine_master[machine_id],Machine_master[department])</f>
        <v>Stamping</v>
      </c>
    </row>
    <row r="7203" spans="1:13">
      <c r="A7203" s="19">
        <v>45958</v>
      </c>
      <c r="B7203" t="s">
        <v>13</v>
      </c>
      <c r="C7203" t="s">
        <v>17</v>
      </c>
      <c r="D7203">
        <v>8</v>
      </c>
      <c r="E7203">
        <v>0</v>
      </c>
      <c r="F7203">
        <v>8</v>
      </c>
      <c r="G7203">
        <v>5390</v>
      </c>
      <c r="H7203" t="s">
        <v>15</v>
      </c>
      <c r="I7203">
        <v>0</v>
      </c>
      <c r="J7203" t="s">
        <v>16</v>
      </c>
      <c r="K7203" s="20">
        <v>0</v>
      </c>
      <c r="L7203" s="20">
        <v>1</v>
      </c>
      <c r="M7203" t="str">
        <f>_xlfn.XLOOKUP(Production_Downtime_Cleaned[[#This Row],[machine_id]],Machine_master[machine_id],Machine_master[department])</f>
        <v>Stamping</v>
      </c>
    </row>
    <row r="7204" spans="1:13">
      <c r="A7204" s="19">
        <v>45958</v>
      </c>
      <c r="B7204" t="s">
        <v>13</v>
      </c>
      <c r="C7204" t="s">
        <v>18</v>
      </c>
      <c r="D7204">
        <v>8</v>
      </c>
      <c r="E7204">
        <v>0</v>
      </c>
      <c r="F7204">
        <v>8</v>
      </c>
      <c r="G7204">
        <v>5323</v>
      </c>
      <c r="H7204" t="s">
        <v>15</v>
      </c>
      <c r="I7204">
        <v>0</v>
      </c>
      <c r="J7204" t="s">
        <v>16</v>
      </c>
      <c r="K7204" s="20">
        <v>0</v>
      </c>
      <c r="L7204" s="20">
        <v>1</v>
      </c>
      <c r="M7204" t="str">
        <f>_xlfn.XLOOKUP(Production_Downtime_Cleaned[[#This Row],[machine_id]],Machine_master[machine_id],Machine_master[department])</f>
        <v>Stamping</v>
      </c>
    </row>
    <row r="7205" spans="1:13">
      <c r="A7205" s="19">
        <v>45958</v>
      </c>
      <c r="B7205" t="s">
        <v>19</v>
      </c>
      <c r="C7205" t="s">
        <v>14</v>
      </c>
      <c r="D7205">
        <v>8</v>
      </c>
      <c r="E7205">
        <v>0</v>
      </c>
      <c r="F7205">
        <v>8</v>
      </c>
      <c r="G7205">
        <v>5416</v>
      </c>
      <c r="H7205" t="s">
        <v>15</v>
      </c>
      <c r="I7205">
        <v>0</v>
      </c>
      <c r="J7205" t="s">
        <v>16</v>
      </c>
      <c r="K7205" s="20">
        <v>0</v>
      </c>
      <c r="L7205" s="20">
        <v>1</v>
      </c>
      <c r="M7205" t="str">
        <f>_xlfn.XLOOKUP(Production_Downtime_Cleaned[[#This Row],[machine_id]],Machine_master[machine_id],Machine_master[department])</f>
        <v>Stamping</v>
      </c>
    </row>
    <row r="7206" spans="1:13">
      <c r="A7206" s="19">
        <v>45958</v>
      </c>
      <c r="B7206" t="s">
        <v>19</v>
      </c>
      <c r="C7206" t="s">
        <v>17</v>
      </c>
      <c r="D7206">
        <v>8</v>
      </c>
      <c r="E7206">
        <v>2.8</v>
      </c>
      <c r="F7206">
        <v>5.2</v>
      </c>
      <c r="G7206">
        <v>3476</v>
      </c>
      <c r="H7206" t="s">
        <v>27</v>
      </c>
      <c r="I7206">
        <v>14800</v>
      </c>
      <c r="J7206" t="s">
        <v>16</v>
      </c>
      <c r="K7206" s="20">
        <v>0.35</v>
      </c>
      <c r="L7206" s="20">
        <v>0.65</v>
      </c>
      <c r="M7206" t="str">
        <f>_xlfn.XLOOKUP(Production_Downtime_Cleaned[[#This Row],[machine_id]],Machine_master[machine_id],Machine_master[department])</f>
        <v>Stamping</v>
      </c>
    </row>
    <row r="7207" spans="1:13">
      <c r="A7207" s="19">
        <v>45958</v>
      </c>
      <c r="B7207" t="s">
        <v>19</v>
      </c>
      <c r="C7207" t="s">
        <v>18</v>
      </c>
      <c r="D7207">
        <v>8</v>
      </c>
      <c r="E7207">
        <v>0</v>
      </c>
      <c r="F7207">
        <v>8</v>
      </c>
      <c r="G7207">
        <v>5216</v>
      </c>
      <c r="H7207" t="s">
        <v>15</v>
      </c>
      <c r="I7207">
        <v>0</v>
      </c>
      <c r="J7207" t="s">
        <v>16</v>
      </c>
      <c r="K7207" s="20">
        <v>0</v>
      </c>
      <c r="L7207" s="20">
        <v>1</v>
      </c>
      <c r="M7207" t="str">
        <f>_xlfn.XLOOKUP(Production_Downtime_Cleaned[[#This Row],[machine_id]],Machine_master[machine_id],Machine_master[department])</f>
        <v>Stamping</v>
      </c>
    </row>
    <row r="7208" spans="1:13">
      <c r="A7208" s="19">
        <v>45958</v>
      </c>
      <c r="B7208" t="s">
        <v>20</v>
      </c>
      <c r="C7208" t="s">
        <v>14</v>
      </c>
      <c r="D7208">
        <v>8</v>
      </c>
      <c r="E7208">
        <v>0</v>
      </c>
      <c r="F7208">
        <v>8</v>
      </c>
      <c r="G7208">
        <v>4091</v>
      </c>
      <c r="H7208" t="s">
        <v>15</v>
      </c>
      <c r="I7208">
        <v>0</v>
      </c>
      <c r="J7208" t="s">
        <v>16</v>
      </c>
      <c r="K7208" s="20">
        <v>0</v>
      </c>
      <c r="L7208" s="20">
        <v>1</v>
      </c>
      <c r="M7208" t="str">
        <f>_xlfn.XLOOKUP(Production_Downtime_Cleaned[[#This Row],[machine_id]],Machine_master[machine_id],Machine_master[department])</f>
        <v>Stamping</v>
      </c>
    </row>
    <row r="7209" spans="1:13">
      <c r="A7209" s="19">
        <v>45958</v>
      </c>
      <c r="B7209" t="s">
        <v>20</v>
      </c>
      <c r="C7209" t="s">
        <v>17</v>
      </c>
      <c r="D7209">
        <v>8</v>
      </c>
      <c r="E7209">
        <v>0</v>
      </c>
      <c r="F7209">
        <v>8</v>
      </c>
      <c r="G7209">
        <v>4967</v>
      </c>
      <c r="H7209" t="s">
        <v>15</v>
      </c>
      <c r="I7209">
        <v>0</v>
      </c>
      <c r="J7209" t="s">
        <v>16</v>
      </c>
      <c r="K7209" s="20">
        <v>0</v>
      </c>
      <c r="L7209" s="20">
        <v>1</v>
      </c>
      <c r="M7209" t="str">
        <f>_xlfn.XLOOKUP(Production_Downtime_Cleaned[[#This Row],[machine_id]],Machine_master[machine_id],Machine_master[department])</f>
        <v>Stamping</v>
      </c>
    </row>
    <row r="7210" spans="1:13">
      <c r="A7210" s="19">
        <v>45958</v>
      </c>
      <c r="B7210" t="s">
        <v>20</v>
      </c>
      <c r="C7210" t="s">
        <v>18</v>
      </c>
      <c r="D7210">
        <v>8</v>
      </c>
      <c r="E7210">
        <v>3.9</v>
      </c>
      <c r="F7210">
        <v>4.0999999999999996</v>
      </c>
      <c r="G7210">
        <v>2248</v>
      </c>
      <c r="H7210" t="s">
        <v>26</v>
      </c>
      <c r="I7210">
        <v>5400</v>
      </c>
      <c r="J7210" t="s">
        <v>16</v>
      </c>
      <c r="K7210" s="20">
        <v>0.49</v>
      </c>
      <c r="L7210" s="20">
        <v>0.51</v>
      </c>
      <c r="M7210" t="str">
        <f>_xlfn.XLOOKUP(Production_Downtime_Cleaned[[#This Row],[machine_id]],Machine_master[machine_id],Machine_master[department])</f>
        <v>Stamping</v>
      </c>
    </row>
    <row r="7211" spans="1:13">
      <c r="A7211" s="19">
        <v>45958</v>
      </c>
      <c r="B7211" t="s">
        <v>21</v>
      </c>
      <c r="C7211" t="s">
        <v>14</v>
      </c>
      <c r="D7211">
        <v>8</v>
      </c>
      <c r="E7211">
        <v>0</v>
      </c>
      <c r="F7211">
        <v>8</v>
      </c>
      <c r="G7211">
        <v>626</v>
      </c>
      <c r="H7211" t="s">
        <v>15</v>
      </c>
      <c r="I7211">
        <v>0</v>
      </c>
      <c r="J7211" t="s">
        <v>16</v>
      </c>
      <c r="K7211" s="20">
        <v>0</v>
      </c>
      <c r="L7211" s="20">
        <v>1</v>
      </c>
      <c r="M7211" t="str">
        <f>_xlfn.XLOOKUP(Production_Downtime_Cleaned[[#This Row],[machine_id]],Machine_master[machine_id],Machine_master[department])</f>
        <v>Machining</v>
      </c>
    </row>
    <row r="7212" spans="1:13">
      <c r="A7212" s="19">
        <v>45958</v>
      </c>
      <c r="B7212" t="s">
        <v>21</v>
      </c>
      <c r="C7212" t="s">
        <v>17</v>
      </c>
      <c r="D7212">
        <v>8</v>
      </c>
      <c r="E7212">
        <v>6.1</v>
      </c>
      <c r="F7212">
        <v>1.9</v>
      </c>
      <c r="G7212">
        <v>173</v>
      </c>
      <c r="H7212" t="s">
        <v>26</v>
      </c>
      <c r="I7212">
        <v>7400</v>
      </c>
      <c r="J7212" t="s">
        <v>16</v>
      </c>
      <c r="K7212" s="20">
        <v>0.76</v>
      </c>
      <c r="L7212" s="20">
        <v>0.24</v>
      </c>
      <c r="M7212" t="str">
        <f>_xlfn.XLOOKUP(Production_Downtime_Cleaned[[#This Row],[machine_id]],Machine_master[machine_id],Machine_master[department])</f>
        <v>Machining</v>
      </c>
    </row>
    <row r="7213" spans="1:13">
      <c r="A7213" s="19">
        <v>45958</v>
      </c>
      <c r="B7213" t="s">
        <v>21</v>
      </c>
      <c r="C7213" t="s">
        <v>18</v>
      </c>
      <c r="D7213">
        <v>8</v>
      </c>
      <c r="E7213">
        <v>0</v>
      </c>
      <c r="F7213">
        <v>8</v>
      </c>
      <c r="G7213">
        <v>673</v>
      </c>
      <c r="H7213" t="s">
        <v>15</v>
      </c>
      <c r="I7213">
        <v>0</v>
      </c>
      <c r="J7213" t="s">
        <v>16</v>
      </c>
      <c r="K7213" s="20">
        <v>0</v>
      </c>
      <c r="L7213" s="20">
        <v>1</v>
      </c>
      <c r="M7213" t="str">
        <f>_xlfn.XLOOKUP(Production_Downtime_Cleaned[[#This Row],[machine_id]],Machine_master[machine_id],Machine_master[department])</f>
        <v>Machining</v>
      </c>
    </row>
    <row r="7214" spans="1:13">
      <c r="A7214" s="19">
        <v>45958</v>
      </c>
      <c r="B7214" t="s">
        <v>22</v>
      </c>
      <c r="C7214" t="s">
        <v>14</v>
      </c>
      <c r="D7214">
        <v>8</v>
      </c>
      <c r="E7214">
        <v>2.5</v>
      </c>
      <c r="F7214">
        <v>5.5</v>
      </c>
      <c r="G7214">
        <v>506</v>
      </c>
      <c r="H7214" t="s">
        <v>31</v>
      </c>
      <c r="I7214">
        <v>14200</v>
      </c>
      <c r="J7214" t="s">
        <v>16</v>
      </c>
      <c r="K7214" s="20">
        <v>0.31</v>
      </c>
      <c r="L7214" s="20">
        <v>0.69</v>
      </c>
      <c r="M7214" t="str">
        <f>_xlfn.XLOOKUP(Production_Downtime_Cleaned[[#This Row],[machine_id]],Machine_master[machine_id],Machine_master[department])</f>
        <v>Machining</v>
      </c>
    </row>
    <row r="7215" spans="1:13">
      <c r="A7215" s="19">
        <v>45958</v>
      </c>
      <c r="B7215" t="s">
        <v>22</v>
      </c>
      <c r="C7215" t="s">
        <v>17</v>
      </c>
      <c r="D7215">
        <v>8</v>
      </c>
      <c r="E7215">
        <v>0</v>
      </c>
      <c r="F7215">
        <v>8</v>
      </c>
      <c r="G7215">
        <v>696</v>
      </c>
      <c r="H7215" t="s">
        <v>15</v>
      </c>
      <c r="I7215">
        <v>0</v>
      </c>
      <c r="J7215" t="s">
        <v>16</v>
      </c>
      <c r="K7215" s="20">
        <v>0</v>
      </c>
      <c r="L7215" s="20">
        <v>1</v>
      </c>
      <c r="M7215" t="str">
        <f>_xlfn.XLOOKUP(Production_Downtime_Cleaned[[#This Row],[machine_id]],Machine_master[machine_id],Machine_master[department])</f>
        <v>Machining</v>
      </c>
    </row>
    <row r="7216" spans="1:13">
      <c r="A7216" s="19">
        <v>45958</v>
      </c>
      <c r="B7216" t="s">
        <v>22</v>
      </c>
      <c r="C7216" t="s">
        <v>18</v>
      </c>
      <c r="D7216">
        <v>8</v>
      </c>
      <c r="E7216">
        <v>0</v>
      </c>
      <c r="F7216">
        <v>8</v>
      </c>
      <c r="G7216">
        <v>682</v>
      </c>
      <c r="H7216" t="s">
        <v>15</v>
      </c>
      <c r="I7216">
        <v>0</v>
      </c>
      <c r="J7216" t="s">
        <v>16</v>
      </c>
      <c r="K7216" s="20">
        <v>0</v>
      </c>
      <c r="L7216" s="20">
        <v>1</v>
      </c>
      <c r="M7216" t="str">
        <f>_xlfn.XLOOKUP(Production_Downtime_Cleaned[[#This Row],[machine_id]],Machine_master[machine_id],Machine_master[department])</f>
        <v>Machining</v>
      </c>
    </row>
    <row r="7217" spans="1:13">
      <c r="A7217" s="19">
        <v>45958</v>
      </c>
      <c r="B7217" t="s">
        <v>23</v>
      </c>
      <c r="C7217" t="s">
        <v>14</v>
      </c>
      <c r="D7217">
        <v>8</v>
      </c>
      <c r="E7217">
        <v>0</v>
      </c>
      <c r="F7217">
        <v>8</v>
      </c>
      <c r="G7217">
        <v>3304</v>
      </c>
      <c r="H7217" t="s">
        <v>15</v>
      </c>
      <c r="I7217">
        <v>0</v>
      </c>
      <c r="J7217" t="s">
        <v>16</v>
      </c>
      <c r="K7217" s="20">
        <v>0</v>
      </c>
      <c r="L7217" s="20">
        <v>1</v>
      </c>
      <c r="M7217" t="str">
        <f>_xlfn.XLOOKUP(Production_Downtime_Cleaned[[#This Row],[machine_id]],Machine_master[machine_id],Machine_master[department])</f>
        <v>Assembly</v>
      </c>
    </row>
    <row r="7218" spans="1:13">
      <c r="A7218" s="19">
        <v>45958</v>
      </c>
      <c r="B7218" t="s">
        <v>23</v>
      </c>
      <c r="C7218" t="s">
        <v>17</v>
      </c>
      <c r="D7218">
        <v>8</v>
      </c>
      <c r="E7218">
        <v>3.4</v>
      </c>
      <c r="F7218">
        <v>4.5999999999999996</v>
      </c>
      <c r="G7218">
        <v>2127</v>
      </c>
      <c r="H7218" t="s">
        <v>27</v>
      </c>
      <c r="I7218">
        <v>9500</v>
      </c>
      <c r="J7218" t="s">
        <v>16</v>
      </c>
      <c r="K7218" s="20">
        <v>0.43</v>
      </c>
      <c r="L7218" s="20">
        <v>0.57999999999999996</v>
      </c>
      <c r="M7218" t="str">
        <f>_xlfn.XLOOKUP(Production_Downtime_Cleaned[[#This Row],[machine_id]],Machine_master[machine_id],Machine_master[department])</f>
        <v>Assembly</v>
      </c>
    </row>
    <row r="7219" spans="1:13">
      <c r="A7219" s="19">
        <v>45958</v>
      </c>
      <c r="B7219" t="s">
        <v>23</v>
      </c>
      <c r="C7219" t="s">
        <v>18</v>
      </c>
      <c r="D7219">
        <v>8</v>
      </c>
      <c r="E7219">
        <v>2.5</v>
      </c>
      <c r="F7219">
        <v>5.5</v>
      </c>
      <c r="G7219">
        <v>2030</v>
      </c>
      <c r="H7219" t="s">
        <v>30</v>
      </c>
      <c r="I7219">
        <v>12600</v>
      </c>
      <c r="J7219" t="s">
        <v>16</v>
      </c>
      <c r="K7219" s="20">
        <v>0.31</v>
      </c>
      <c r="L7219" s="20">
        <v>0.69</v>
      </c>
      <c r="M7219" t="str">
        <f>_xlfn.XLOOKUP(Production_Downtime_Cleaned[[#This Row],[machine_id]],Machine_master[machine_id],Machine_master[department])</f>
        <v>Assembly</v>
      </c>
    </row>
    <row r="7220" spans="1:13">
      <c r="A7220" s="19">
        <v>45958</v>
      </c>
      <c r="B7220" t="s">
        <v>24</v>
      </c>
      <c r="C7220" t="s">
        <v>14</v>
      </c>
      <c r="D7220">
        <v>8</v>
      </c>
      <c r="E7220">
        <v>0</v>
      </c>
      <c r="F7220">
        <v>8</v>
      </c>
      <c r="G7220">
        <v>2994</v>
      </c>
      <c r="H7220" t="s">
        <v>15</v>
      </c>
      <c r="I7220">
        <v>0</v>
      </c>
      <c r="J7220" t="s">
        <v>16</v>
      </c>
      <c r="K7220" s="20">
        <v>0</v>
      </c>
      <c r="L7220" s="20">
        <v>1</v>
      </c>
      <c r="M7220" t="str">
        <f>_xlfn.XLOOKUP(Production_Downtime_Cleaned[[#This Row],[machine_id]],Machine_master[machine_id],Machine_master[department])</f>
        <v>Assembly</v>
      </c>
    </row>
    <row r="7221" spans="1:13">
      <c r="A7221" s="19">
        <v>45958</v>
      </c>
      <c r="B7221" t="s">
        <v>24</v>
      </c>
      <c r="C7221" t="s">
        <v>17</v>
      </c>
      <c r="D7221">
        <v>8</v>
      </c>
      <c r="E7221">
        <v>0</v>
      </c>
      <c r="F7221">
        <v>8</v>
      </c>
      <c r="G7221">
        <v>2999</v>
      </c>
      <c r="H7221" t="s">
        <v>15</v>
      </c>
      <c r="I7221">
        <v>0</v>
      </c>
      <c r="J7221" t="s">
        <v>16</v>
      </c>
      <c r="K7221" s="20">
        <v>0</v>
      </c>
      <c r="L7221" s="20">
        <v>1</v>
      </c>
      <c r="M7221" t="str">
        <f>_xlfn.XLOOKUP(Production_Downtime_Cleaned[[#This Row],[machine_id]],Machine_master[machine_id],Machine_master[department])</f>
        <v>Assembly</v>
      </c>
    </row>
    <row r="7222" spans="1:13">
      <c r="A7222" s="19">
        <v>45958</v>
      </c>
      <c r="B7222" t="s">
        <v>24</v>
      </c>
      <c r="C7222" t="s">
        <v>18</v>
      </c>
      <c r="D7222">
        <v>8</v>
      </c>
      <c r="E7222">
        <v>0</v>
      </c>
      <c r="F7222">
        <v>8</v>
      </c>
      <c r="G7222">
        <v>3213</v>
      </c>
      <c r="H7222" t="s">
        <v>15</v>
      </c>
      <c r="I7222">
        <v>0</v>
      </c>
      <c r="J7222" t="s">
        <v>16</v>
      </c>
      <c r="K7222" s="20">
        <v>0</v>
      </c>
      <c r="L7222" s="20">
        <v>1</v>
      </c>
      <c r="M7222" t="str">
        <f>_xlfn.XLOOKUP(Production_Downtime_Cleaned[[#This Row],[machine_id]],Machine_master[machine_id],Machine_master[department])</f>
        <v>Assembly</v>
      </c>
    </row>
    <row r="7223" spans="1:13">
      <c r="A7223" s="19">
        <v>45958</v>
      </c>
      <c r="B7223" t="s">
        <v>25</v>
      </c>
      <c r="C7223" t="s">
        <v>14</v>
      </c>
      <c r="D7223">
        <v>8</v>
      </c>
      <c r="E7223">
        <v>0</v>
      </c>
      <c r="F7223">
        <v>8</v>
      </c>
      <c r="G7223">
        <v>3989</v>
      </c>
      <c r="H7223" t="s">
        <v>15</v>
      </c>
      <c r="I7223">
        <v>0</v>
      </c>
      <c r="J7223" t="s">
        <v>16</v>
      </c>
      <c r="K7223" s="20">
        <v>0</v>
      </c>
      <c r="L7223" s="20">
        <v>1</v>
      </c>
      <c r="M7223" t="str">
        <f>_xlfn.XLOOKUP(Production_Downtime_Cleaned[[#This Row],[machine_id]],Machine_master[machine_id],Machine_master[department])</f>
        <v>Cutting</v>
      </c>
    </row>
    <row r="7224" spans="1:13">
      <c r="A7224" s="19">
        <v>45958</v>
      </c>
      <c r="B7224" t="s">
        <v>25</v>
      </c>
      <c r="C7224" t="s">
        <v>17</v>
      </c>
      <c r="D7224">
        <v>8</v>
      </c>
      <c r="E7224">
        <v>0.8</v>
      </c>
      <c r="F7224">
        <v>7.2</v>
      </c>
      <c r="G7224">
        <v>3744</v>
      </c>
      <c r="H7224" t="s">
        <v>26</v>
      </c>
      <c r="I7224">
        <v>2300</v>
      </c>
      <c r="J7224" t="s">
        <v>16</v>
      </c>
      <c r="K7224" s="20">
        <v>0.1</v>
      </c>
      <c r="L7224" s="20">
        <v>0.9</v>
      </c>
      <c r="M7224" t="str">
        <f>_xlfn.XLOOKUP(Production_Downtime_Cleaned[[#This Row],[machine_id]],Machine_master[machine_id],Machine_master[department])</f>
        <v>Cutting</v>
      </c>
    </row>
    <row r="7225" spans="1:13">
      <c r="A7225" s="19">
        <v>45958</v>
      </c>
      <c r="B7225" t="s">
        <v>25</v>
      </c>
      <c r="C7225" t="s">
        <v>18</v>
      </c>
      <c r="D7225">
        <v>8</v>
      </c>
      <c r="E7225">
        <v>0</v>
      </c>
      <c r="F7225">
        <v>8</v>
      </c>
      <c r="G7225">
        <v>3898</v>
      </c>
      <c r="H7225" t="s">
        <v>15</v>
      </c>
      <c r="I7225">
        <v>0</v>
      </c>
      <c r="J7225" t="s">
        <v>16</v>
      </c>
      <c r="K7225" s="20">
        <v>0</v>
      </c>
      <c r="L7225" s="20">
        <v>1</v>
      </c>
      <c r="M7225" t="str">
        <f>_xlfn.XLOOKUP(Production_Downtime_Cleaned[[#This Row],[machine_id]],Machine_master[machine_id],Machine_master[department])</f>
        <v>Cutting</v>
      </c>
    </row>
    <row r="7226" spans="1:13">
      <c r="A7226" s="19">
        <v>45959</v>
      </c>
      <c r="B7226" t="s">
        <v>13</v>
      </c>
      <c r="C7226" t="s">
        <v>14</v>
      </c>
      <c r="D7226">
        <v>8</v>
      </c>
      <c r="E7226">
        <v>0</v>
      </c>
      <c r="F7226">
        <v>8</v>
      </c>
      <c r="G7226">
        <v>5306</v>
      </c>
      <c r="H7226" t="s">
        <v>15</v>
      </c>
      <c r="I7226">
        <v>0</v>
      </c>
      <c r="J7226" t="s">
        <v>16</v>
      </c>
      <c r="K7226" s="20">
        <v>0</v>
      </c>
      <c r="L7226" s="20">
        <v>1</v>
      </c>
      <c r="M7226" t="str">
        <f>_xlfn.XLOOKUP(Production_Downtime_Cleaned[[#This Row],[machine_id]],Machine_master[machine_id],Machine_master[department])</f>
        <v>Stamping</v>
      </c>
    </row>
    <row r="7227" spans="1:13">
      <c r="A7227" s="19">
        <v>45959</v>
      </c>
      <c r="B7227" t="s">
        <v>13</v>
      </c>
      <c r="C7227" t="s">
        <v>17</v>
      </c>
      <c r="D7227">
        <v>8</v>
      </c>
      <c r="E7227">
        <v>0</v>
      </c>
      <c r="F7227">
        <v>8</v>
      </c>
      <c r="G7227">
        <v>4874</v>
      </c>
      <c r="H7227" t="s">
        <v>15</v>
      </c>
      <c r="I7227">
        <v>0</v>
      </c>
      <c r="J7227" t="s">
        <v>16</v>
      </c>
      <c r="K7227" s="20">
        <v>0</v>
      </c>
      <c r="L7227" s="20">
        <v>1</v>
      </c>
      <c r="M7227" t="str">
        <f>_xlfn.XLOOKUP(Production_Downtime_Cleaned[[#This Row],[machine_id]],Machine_master[machine_id],Machine_master[department])</f>
        <v>Stamping</v>
      </c>
    </row>
    <row r="7228" spans="1:13">
      <c r="A7228" s="19">
        <v>45959</v>
      </c>
      <c r="B7228" t="s">
        <v>13</v>
      </c>
      <c r="C7228" t="s">
        <v>18</v>
      </c>
      <c r="D7228">
        <v>8</v>
      </c>
      <c r="E7228">
        <v>2.8</v>
      </c>
      <c r="F7228">
        <v>5.2</v>
      </c>
      <c r="G7228">
        <v>3245</v>
      </c>
      <c r="H7228" t="s">
        <v>28</v>
      </c>
      <c r="I7228">
        <v>7400</v>
      </c>
      <c r="J7228" t="s">
        <v>16</v>
      </c>
      <c r="K7228" s="20">
        <v>0.35</v>
      </c>
      <c r="L7228" s="20">
        <v>0.65</v>
      </c>
      <c r="M7228" t="str">
        <f>_xlfn.XLOOKUP(Production_Downtime_Cleaned[[#This Row],[machine_id]],Machine_master[machine_id],Machine_master[department])</f>
        <v>Stamping</v>
      </c>
    </row>
    <row r="7229" spans="1:13">
      <c r="A7229" s="19">
        <v>45959</v>
      </c>
      <c r="B7229" t="s">
        <v>19</v>
      </c>
      <c r="C7229" t="s">
        <v>14</v>
      </c>
      <c r="D7229">
        <v>8</v>
      </c>
      <c r="E7229">
        <v>0</v>
      </c>
      <c r="F7229">
        <v>8</v>
      </c>
      <c r="G7229">
        <v>5275</v>
      </c>
      <c r="H7229" t="s">
        <v>15</v>
      </c>
      <c r="I7229">
        <v>0</v>
      </c>
      <c r="J7229" t="s">
        <v>16</v>
      </c>
      <c r="K7229" s="20">
        <v>0</v>
      </c>
      <c r="L7229" s="20">
        <v>1</v>
      </c>
      <c r="M7229" t="str">
        <f>_xlfn.XLOOKUP(Production_Downtime_Cleaned[[#This Row],[machine_id]],Machine_master[machine_id],Machine_master[department])</f>
        <v>Stamping</v>
      </c>
    </row>
    <row r="7230" spans="1:13">
      <c r="A7230" s="19">
        <v>45959</v>
      </c>
      <c r="B7230" t="s">
        <v>19</v>
      </c>
      <c r="C7230" t="s">
        <v>17</v>
      </c>
      <c r="D7230">
        <v>8</v>
      </c>
      <c r="E7230">
        <v>4.2</v>
      </c>
      <c r="F7230">
        <v>3.8</v>
      </c>
      <c r="G7230">
        <v>2370</v>
      </c>
      <c r="H7230" t="s">
        <v>29</v>
      </c>
      <c r="I7230">
        <v>4800</v>
      </c>
      <c r="J7230" t="s">
        <v>16</v>
      </c>
      <c r="K7230" s="20">
        <v>0.53</v>
      </c>
      <c r="L7230" s="20">
        <v>0.48</v>
      </c>
      <c r="M7230" t="str">
        <f>_xlfn.XLOOKUP(Production_Downtime_Cleaned[[#This Row],[machine_id]],Machine_master[machine_id],Machine_master[department])</f>
        <v>Stamping</v>
      </c>
    </row>
    <row r="7231" spans="1:13">
      <c r="A7231" s="19">
        <v>45959</v>
      </c>
      <c r="B7231" t="s">
        <v>19</v>
      </c>
      <c r="C7231" t="s">
        <v>18</v>
      </c>
      <c r="D7231">
        <v>8</v>
      </c>
      <c r="E7231">
        <v>4.5</v>
      </c>
      <c r="F7231">
        <v>3.5</v>
      </c>
      <c r="G7231">
        <v>2502</v>
      </c>
      <c r="H7231" t="s">
        <v>28</v>
      </c>
      <c r="I7231">
        <v>8400</v>
      </c>
      <c r="J7231" t="s">
        <v>16</v>
      </c>
      <c r="K7231" s="20">
        <v>0.56000000000000005</v>
      </c>
      <c r="L7231" s="20">
        <v>0.44</v>
      </c>
      <c r="M7231" t="str">
        <f>_xlfn.XLOOKUP(Production_Downtime_Cleaned[[#This Row],[machine_id]],Machine_master[machine_id],Machine_master[department])</f>
        <v>Stamping</v>
      </c>
    </row>
    <row r="7232" spans="1:13">
      <c r="A7232" s="19">
        <v>45959</v>
      </c>
      <c r="B7232" t="s">
        <v>20</v>
      </c>
      <c r="C7232" t="s">
        <v>14</v>
      </c>
      <c r="D7232">
        <v>8</v>
      </c>
      <c r="E7232">
        <v>0</v>
      </c>
      <c r="F7232">
        <v>8</v>
      </c>
      <c r="G7232">
        <v>4811</v>
      </c>
      <c r="H7232" t="s">
        <v>15</v>
      </c>
      <c r="I7232">
        <v>0</v>
      </c>
      <c r="J7232" t="s">
        <v>16</v>
      </c>
      <c r="K7232" s="20">
        <v>0</v>
      </c>
      <c r="L7232" s="20">
        <v>1</v>
      </c>
      <c r="M7232" t="str">
        <f>_xlfn.XLOOKUP(Production_Downtime_Cleaned[[#This Row],[machine_id]],Machine_master[machine_id],Machine_master[department])</f>
        <v>Stamping</v>
      </c>
    </row>
    <row r="7233" spans="1:13">
      <c r="A7233" s="19">
        <v>45959</v>
      </c>
      <c r="B7233" t="s">
        <v>20</v>
      </c>
      <c r="C7233" t="s">
        <v>17</v>
      </c>
      <c r="D7233">
        <v>8</v>
      </c>
      <c r="E7233">
        <v>6.3</v>
      </c>
      <c r="F7233">
        <v>1.7</v>
      </c>
      <c r="G7233">
        <v>949</v>
      </c>
      <c r="H7233" t="s">
        <v>26</v>
      </c>
      <c r="I7233">
        <v>6000</v>
      </c>
      <c r="J7233" t="s">
        <v>16</v>
      </c>
      <c r="K7233" s="20">
        <v>0.79</v>
      </c>
      <c r="L7233" s="20">
        <v>0.21</v>
      </c>
      <c r="M7233" t="str">
        <f>_xlfn.XLOOKUP(Production_Downtime_Cleaned[[#This Row],[machine_id]],Machine_master[machine_id],Machine_master[department])</f>
        <v>Stamping</v>
      </c>
    </row>
    <row r="7234" spans="1:13">
      <c r="A7234" s="19">
        <v>45959</v>
      </c>
      <c r="B7234" t="s">
        <v>20</v>
      </c>
      <c r="C7234" t="s">
        <v>18</v>
      </c>
      <c r="D7234">
        <v>8</v>
      </c>
      <c r="E7234">
        <v>0</v>
      </c>
      <c r="F7234">
        <v>8</v>
      </c>
      <c r="G7234">
        <v>4748</v>
      </c>
      <c r="H7234" t="s">
        <v>15</v>
      </c>
      <c r="I7234">
        <v>0</v>
      </c>
      <c r="J7234" t="s">
        <v>16</v>
      </c>
      <c r="K7234" s="20">
        <v>0</v>
      </c>
      <c r="L7234" s="20">
        <v>1</v>
      </c>
      <c r="M7234" t="str">
        <f>_xlfn.XLOOKUP(Production_Downtime_Cleaned[[#This Row],[machine_id]],Machine_master[machine_id],Machine_master[department])</f>
        <v>Stamping</v>
      </c>
    </row>
    <row r="7235" spans="1:13">
      <c r="A7235" s="19">
        <v>45959</v>
      </c>
      <c r="B7235" t="s">
        <v>21</v>
      </c>
      <c r="C7235" t="s">
        <v>14</v>
      </c>
      <c r="D7235">
        <v>8</v>
      </c>
      <c r="E7235">
        <v>0</v>
      </c>
      <c r="F7235">
        <v>8</v>
      </c>
      <c r="G7235">
        <v>731</v>
      </c>
      <c r="H7235" t="s">
        <v>15</v>
      </c>
      <c r="I7235">
        <v>0</v>
      </c>
      <c r="J7235" t="s">
        <v>16</v>
      </c>
      <c r="K7235" s="20">
        <v>0</v>
      </c>
      <c r="L7235" s="20">
        <v>1</v>
      </c>
      <c r="M7235" t="str">
        <f>_xlfn.XLOOKUP(Production_Downtime_Cleaned[[#This Row],[machine_id]],Machine_master[machine_id],Machine_master[department])</f>
        <v>Machining</v>
      </c>
    </row>
    <row r="7236" spans="1:13">
      <c r="A7236" s="19">
        <v>45959</v>
      </c>
      <c r="B7236" t="s">
        <v>21</v>
      </c>
      <c r="C7236" t="s">
        <v>17</v>
      </c>
      <c r="D7236">
        <v>8</v>
      </c>
      <c r="E7236">
        <v>4</v>
      </c>
      <c r="F7236">
        <v>4</v>
      </c>
      <c r="G7236">
        <v>327</v>
      </c>
      <c r="H7236" t="s">
        <v>26</v>
      </c>
      <c r="I7236">
        <v>2700</v>
      </c>
      <c r="J7236" t="s">
        <v>16</v>
      </c>
      <c r="K7236" s="20">
        <v>0.5</v>
      </c>
      <c r="L7236" s="20">
        <v>0.5</v>
      </c>
      <c r="M7236" t="str">
        <f>_xlfn.XLOOKUP(Production_Downtime_Cleaned[[#This Row],[machine_id]],Machine_master[machine_id],Machine_master[department])</f>
        <v>Machining</v>
      </c>
    </row>
    <row r="7237" spans="1:13">
      <c r="A7237" s="19">
        <v>45959</v>
      </c>
      <c r="B7237" t="s">
        <v>21</v>
      </c>
      <c r="C7237" t="s">
        <v>18</v>
      </c>
      <c r="D7237">
        <v>8</v>
      </c>
      <c r="E7237">
        <v>0</v>
      </c>
      <c r="F7237">
        <v>8</v>
      </c>
      <c r="G7237">
        <v>680</v>
      </c>
      <c r="H7237" t="s">
        <v>15</v>
      </c>
      <c r="I7237">
        <v>0</v>
      </c>
      <c r="J7237" t="s">
        <v>16</v>
      </c>
      <c r="K7237" s="20">
        <v>0</v>
      </c>
      <c r="L7237" s="20">
        <v>1</v>
      </c>
      <c r="M7237" t="str">
        <f>_xlfn.XLOOKUP(Production_Downtime_Cleaned[[#This Row],[machine_id]],Machine_master[machine_id],Machine_master[department])</f>
        <v>Machining</v>
      </c>
    </row>
    <row r="7238" spans="1:13">
      <c r="A7238" s="19">
        <v>45959</v>
      </c>
      <c r="B7238" t="s">
        <v>22</v>
      </c>
      <c r="C7238" t="s">
        <v>14</v>
      </c>
      <c r="D7238">
        <v>8</v>
      </c>
      <c r="E7238">
        <v>3.2</v>
      </c>
      <c r="F7238">
        <v>4.8</v>
      </c>
      <c r="G7238">
        <v>463</v>
      </c>
      <c r="H7238" t="s">
        <v>29</v>
      </c>
      <c r="I7238">
        <v>9800</v>
      </c>
      <c r="J7238" t="s">
        <v>16</v>
      </c>
      <c r="K7238" s="20">
        <v>0.4</v>
      </c>
      <c r="L7238" s="20">
        <v>0.6</v>
      </c>
      <c r="M7238" t="str">
        <f>_xlfn.XLOOKUP(Production_Downtime_Cleaned[[#This Row],[machine_id]],Machine_master[machine_id],Machine_master[department])</f>
        <v>Machining</v>
      </c>
    </row>
    <row r="7239" spans="1:13">
      <c r="A7239" s="19">
        <v>45959</v>
      </c>
      <c r="B7239" t="s">
        <v>22</v>
      </c>
      <c r="C7239" t="s">
        <v>17</v>
      </c>
      <c r="D7239">
        <v>8</v>
      </c>
      <c r="E7239">
        <v>0</v>
      </c>
      <c r="F7239">
        <v>8</v>
      </c>
      <c r="G7239">
        <v>715</v>
      </c>
      <c r="H7239" t="s">
        <v>15</v>
      </c>
      <c r="I7239">
        <v>0</v>
      </c>
      <c r="J7239" t="s">
        <v>16</v>
      </c>
      <c r="K7239" s="20">
        <v>0</v>
      </c>
      <c r="L7239" s="20">
        <v>1</v>
      </c>
      <c r="M7239" t="str">
        <f>_xlfn.XLOOKUP(Production_Downtime_Cleaned[[#This Row],[machine_id]],Machine_master[machine_id],Machine_master[department])</f>
        <v>Machining</v>
      </c>
    </row>
    <row r="7240" spans="1:13">
      <c r="A7240" s="19">
        <v>45959</v>
      </c>
      <c r="B7240" t="s">
        <v>22</v>
      </c>
      <c r="C7240" t="s">
        <v>18</v>
      </c>
      <c r="D7240">
        <v>8</v>
      </c>
      <c r="E7240">
        <v>0</v>
      </c>
      <c r="F7240">
        <v>8</v>
      </c>
      <c r="G7240">
        <v>705</v>
      </c>
      <c r="H7240" t="s">
        <v>15</v>
      </c>
      <c r="I7240">
        <v>0</v>
      </c>
      <c r="J7240" t="s">
        <v>16</v>
      </c>
      <c r="K7240" s="20">
        <v>0</v>
      </c>
      <c r="L7240" s="20">
        <v>1</v>
      </c>
      <c r="M7240" t="str">
        <f>_xlfn.XLOOKUP(Production_Downtime_Cleaned[[#This Row],[machine_id]],Machine_master[machine_id],Machine_master[department])</f>
        <v>Machining</v>
      </c>
    </row>
    <row r="7241" spans="1:13">
      <c r="A7241" s="19">
        <v>45959</v>
      </c>
      <c r="B7241" t="s">
        <v>23</v>
      </c>
      <c r="C7241" t="s">
        <v>14</v>
      </c>
      <c r="D7241">
        <v>8</v>
      </c>
      <c r="E7241">
        <v>0</v>
      </c>
      <c r="F7241">
        <v>8</v>
      </c>
      <c r="G7241">
        <v>3427</v>
      </c>
      <c r="H7241" t="s">
        <v>15</v>
      </c>
      <c r="I7241">
        <v>0</v>
      </c>
      <c r="J7241" t="s">
        <v>16</v>
      </c>
      <c r="K7241" s="20">
        <v>0</v>
      </c>
      <c r="L7241" s="20">
        <v>1</v>
      </c>
      <c r="M7241" t="str">
        <f>_xlfn.XLOOKUP(Production_Downtime_Cleaned[[#This Row],[machine_id]],Machine_master[machine_id],Machine_master[department])</f>
        <v>Assembly</v>
      </c>
    </row>
    <row r="7242" spans="1:13">
      <c r="A7242" s="19">
        <v>45959</v>
      </c>
      <c r="B7242" t="s">
        <v>23</v>
      </c>
      <c r="C7242" t="s">
        <v>17</v>
      </c>
      <c r="D7242">
        <v>8</v>
      </c>
      <c r="E7242">
        <v>0</v>
      </c>
      <c r="F7242">
        <v>8</v>
      </c>
      <c r="G7242">
        <v>3174</v>
      </c>
      <c r="H7242" t="s">
        <v>15</v>
      </c>
      <c r="I7242">
        <v>0</v>
      </c>
      <c r="J7242" t="s">
        <v>16</v>
      </c>
      <c r="K7242" s="20">
        <v>0</v>
      </c>
      <c r="L7242" s="20">
        <v>1</v>
      </c>
      <c r="M7242" t="str">
        <f>_xlfn.XLOOKUP(Production_Downtime_Cleaned[[#This Row],[machine_id]],Machine_master[machine_id],Machine_master[department])</f>
        <v>Assembly</v>
      </c>
    </row>
    <row r="7243" spans="1:13">
      <c r="A7243" s="19">
        <v>45959</v>
      </c>
      <c r="B7243" t="s">
        <v>23</v>
      </c>
      <c r="C7243" t="s">
        <v>18</v>
      </c>
      <c r="D7243">
        <v>8</v>
      </c>
      <c r="E7243">
        <v>0</v>
      </c>
      <c r="F7243">
        <v>8</v>
      </c>
      <c r="G7243">
        <v>3162</v>
      </c>
      <c r="H7243" t="s">
        <v>15</v>
      </c>
      <c r="I7243">
        <v>0</v>
      </c>
      <c r="J7243" t="s">
        <v>16</v>
      </c>
      <c r="K7243" s="20">
        <v>0</v>
      </c>
      <c r="L7243" s="20">
        <v>1</v>
      </c>
      <c r="M7243" t="str">
        <f>_xlfn.XLOOKUP(Production_Downtime_Cleaned[[#This Row],[machine_id]],Machine_master[machine_id],Machine_master[department])</f>
        <v>Assembly</v>
      </c>
    </row>
    <row r="7244" spans="1:13">
      <c r="A7244" s="19">
        <v>45959</v>
      </c>
      <c r="B7244" t="s">
        <v>24</v>
      </c>
      <c r="C7244" t="s">
        <v>14</v>
      </c>
      <c r="D7244">
        <v>8</v>
      </c>
      <c r="E7244">
        <v>0</v>
      </c>
      <c r="F7244">
        <v>8</v>
      </c>
      <c r="G7244">
        <v>3080</v>
      </c>
      <c r="H7244" t="s">
        <v>15</v>
      </c>
      <c r="I7244">
        <v>0</v>
      </c>
      <c r="J7244" t="s">
        <v>16</v>
      </c>
      <c r="K7244" s="20">
        <v>0</v>
      </c>
      <c r="L7244" s="20">
        <v>1</v>
      </c>
      <c r="M7244" t="str">
        <f>_xlfn.XLOOKUP(Production_Downtime_Cleaned[[#This Row],[machine_id]],Machine_master[machine_id],Machine_master[department])</f>
        <v>Assembly</v>
      </c>
    </row>
    <row r="7245" spans="1:13">
      <c r="A7245" s="19">
        <v>45959</v>
      </c>
      <c r="B7245" t="s">
        <v>24</v>
      </c>
      <c r="C7245" t="s">
        <v>17</v>
      </c>
      <c r="D7245">
        <v>8</v>
      </c>
      <c r="E7245">
        <v>0</v>
      </c>
      <c r="F7245">
        <v>8</v>
      </c>
      <c r="G7245">
        <v>3251</v>
      </c>
      <c r="H7245" t="s">
        <v>15</v>
      </c>
      <c r="I7245">
        <v>0</v>
      </c>
      <c r="J7245" t="s">
        <v>16</v>
      </c>
      <c r="K7245" s="20">
        <v>0</v>
      </c>
      <c r="L7245" s="20">
        <v>1</v>
      </c>
      <c r="M7245" t="str">
        <f>_xlfn.XLOOKUP(Production_Downtime_Cleaned[[#This Row],[machine_id]],Machine_master[machine_id],Machine_master[department])</f>
        <v>Assembly</v>
      </c>
    </row>
    <row r="7246" spans="1:13">
      <c r="A7246" s="19">
        <v>45959</v>
      </c>
      <c r="B7246" t="s">
        <v>24</v>
      </c>
      <c r="C7246" t="s">
        <v>18</v>
      </c>
      <c r="D7246">
        <v>8</v>
      </c>
      <c r="E7246">
        <v>0</v>
      </c>
      <c r="F7246">
        <v>8</v>
      </c>
      <c r="G7246">
        <v>3214</v>
      </c>
      <c r="H7246" t="s">
        <v>15</v>
      </c>
      <c r="I7246">
        <v>0</v>
      </c>
      <c r="J7246" t="s">
        <v>16</v>
      </c>
      <c r="K7246" s="20">
        <v>0</v>
      </c>
      <c r="L7246" s="20">
        <v>1</v>
      </c>
      <c r="M7246" t="str">
        <f>_xlfn.XLOOKUP(Production_Downtime_Cleaned[[#This Row],[machine_id]],Machine_master[machine_id],Machine_master[department])</f>
        <v>Assembly</v>
      </c>
    </row>
    <row r="7247" spans="1:13">
      <c r="A7247" s="19">
        <v>45959</v>
      </c>
      <c r="B7247" t="s">
        <v>25</v>
      </c>
      <c r="C7247" t="s">
        <v>14</v>
      </c>
      <c r="D7247">
        <v>8</v>
      </c>
      <c r="E7247">
        <v>0</v>
      </c>
      <c r="F7247">
        <v>8</v>
      </c>
      <c r="G7247">
        <v>4056</v>
      </c>
      <c r="H7247" t="s">
        <v>15</v>
      </c>
      <c r="I7247">
        <v>0</v>
      </c>
      <c r="J7247" t="s">
        <v>16</v>
      </c>
      <c r="K7247" s="20">
        <v>0</v>
      </c>
      <c r="L7247" s="20">
        <v>1</v>
      </c>
      <c r="M7247" t="str">
        <f>_xlfn.XLOOKUP(Production_Downtime_Cleaned[[#This Row],[machine_id]],Machine_master[machine_id],Machine_master[department])</f>
        <v>Cutting</v>
      </c>
    </row>
    <row r="7248" spans="1:13">
      <c r="A7248" s="19">
        <v>45959</v>
      </c>
      <c r="B7248" t="s">
        <v>25</v>
      </c>
      <c r="C7248" t="s">
        <v>17</v>
      </c>
      <c r="D7248">
        <v>8</v>
      </c>
      <c r="E7248">
        <v>0</v>
      </c>
      <c r="F7248">
        <v>8</v>
      </c>
      <c r="G7248">
        <v>3755</v>
      </c>
      <c r="H7248" t="s">
        <v>15</v>
      </c>
      <c r="I7248">
        <v>0</v>
      </c>
      <c r="J7248" t="s">
        <v>16</v>
      </c>
      <c r="K7248" s="20">
        <v>0</v>
      </c>
      <c r="L7248" s="20">
        <v>1</v>
      </c>
      <c r="M7248" t="str">
        <f>_xlfn.XLOOKUP(Production_Downtime_Cleaned[[#This Row],[machine_id]],Machine_master[machine_id],Machine_master[department])</f>
        <v>Cutting</v>
      </c>
    </row>
    <row r="7249" spans="1:13">
      <c r="A7249" s="19">
        <v>45959</v>
      </c>
      <c r="B7249" t="s">
        <v>25</v>
      </c>
      <c r="C7249" t="s">
        <v>18</v>
      </c>
      <c r="D7249">
        <v>8</v>
      </c>
      <c r="E7249">
        <v>0</v>
      </c>
      <c r="F7249">
        <v>8</v>
      </c>
      <c r="G7249">
        <v>4085</v>
      </c>
      <c r="H7249" t="s">
        <v>15</v>
      </c>
      <c r="I7249">
        <v>0</v>
      </c>
      <c r="J7249" t="s">
        <v>16</v>
      </c>
      <c r="K7249" s="20">
        <v>0</v>
      </c>
      <c r="L7249" s="20">
        <v>1</v>
      </c>
      <c r="M7249" t="str">
        <f>_xlfn.XLOOKUP(Production_Downtime_Cleaned[[#This Row],[machine_id]],Machine_master[machine_id],Machine_master[department])</f>
        <v>Cutting</v>
      </c>
    </row>
    <row r="7250" spans="1:13">
      <c r="A7250" s="19">
        <v>45960</v>
      </c>
      <c r="B7250" t="s">
        <v>13</v>
      </c>
      <c r="C7250" t="s">
        <v>14</v>
      </c>
      <c r="D7250">
        <v>8</v>
      </c>
      <c r="E7250">
        <v>0</v>
      </c>
      <c r="F7250">
        <v>8</v>
      </c>
      <c r="G7250">
        <v>5286</v>
      </c>
      <c r="H7250" t="s">
        <v>15</v>
      </c>
      <c r="I7250">
        <v>0</v>
      </c>
      <c r="J7250" t="s">
        <v>16</v>
      </c>
      <c r="K7250" s="20">
        <v>0</v>
      </c>
      <c r="L7250" s="20">
        <v>1</v>
      </c>
      <c r="M7250" t="str">
        <f>_xlfn.XLOOKUP(Production_Downtime_Cleaned[[#This Row],[machine_id]],Machine_master[machine_id],Machine_master[department])</f>
        <v>Stamping</v>
      </c>
    </row>
    <row r="7251" spans="1:13">
      <c r="A7251" s="19">
        <v>45960</v>
      </c>
      <c r="B7251" t="s">
        <v>13</v>
      </c>
      <c r="C7251" t="s">
        <v>17</v>
      </c>
      <c r="D7251">
        <v>8</v>
      </c>
      <c r="E7251">
        <v>0</v>
      </c>
      <c r="F7251">
        <v>8</v>
      </c>
      <c r="G7251">
        <v>4164</v>
      </c>
      <c r="H7251" t="s">
        <v>15</v>
      </c>
      <c r="I7251">
        <v>0</v>
      </c>
      <c r="J7251" t="s">
        <v>16</v>
      </c>
      <c r="K7251" s="20">
        <v>0</v>
      </c>
      <c r="L7251" s="20">
        <v>1</v>
      </c>
      <c r="M7251" t="str">
        <f>_xlfn.XLOOKUP(Production_Downtime_Cleaned[[#This Row],[machine_id]],Machine_master[machine_id],Machine_master[department])</f>
        <v>Stamping</v>
      </c>
    </row>
    <row r="7252" spans="1:13">
      <c r="A7252" s="19">
        <v>45960</v>
      </c>
      <c r="B7252" t="s">
        <v>13</v>
      </c>
      <c r="C7252" t="s">
        <v>18</v>
      </c>
      <c r="D7252">
        <v>8</v>
      </c>
      <c r="E7252">
        <v>0</v>
      </c>
      <c r="F7252">
        <v>8</v>
      </c>
      <c r="G7252">
        <v>4858</v>
      </c>
      <c r="H7252" t="s">
        <v>15</v>
      </c>
      <c r="I7252">
        <v>0</v>
      </c>
      <c r="J7252" t="s">
        <v>16</v>
      </c>
      <c r="K7252" s="20">
        <v>0</v>
      </c>
      <c r="L7252" s="20">
        <v>1</v>
      </c>
      <c r="M7252" t="str">
        <f>_xlfn.XLOOKUP(Production_Downtime_Cleaned[[#This Row],[machine_id]],Machine_master[machine_id],Machine_master[department])</f>
        <v>Stamping</v>
      </c>
    </row>
    <row r="7253" spans="1:13">
      <c r="A7253" s="19">
        <v>45960</v>
      </c>
      <c r="B7253" t="s">
        <v>19</v>
      </c>
      <c r="C7253" t="s">
        <v>14</v>
      </c>
      <c r="D7253">
        <v>8</v>
      </c>
      <c r="E7253">
        <v>3.6</v>
      </c>
      <c r="F7253">
        <v>4.4000000000000004</v>
      </c>
      <c r="G7253">
        <v>2767</v>
      </c>
      <c r="H7253" t="s">
        <v>29</v>
      </c>
      <c r="I7253">
        <v>3600</v>
      </c>
      <c r="J7253" t="s">
        <v>16</v>
      </c>
      <c r="K7253" s="20">
        <v>0.45</v>
      </c>
      <c r="L7253" s="20">
        <v>0.55000000000000004</v>
      </c>
      <c r="M7253" t="str">
        <f>_xlfn.XLOOKUP(Production_Downtime_Cleaned[[#This Row],[machine_id]],Machine_master[machine_id],Machine_master[department])</f>
        <v>Stamping</v>
      </c>
    </row>
    <row r="7254" spans="1:13">
      <c r="A7254" s="19">
        <v>45960</v>
      </c>
      <c r="B7254" t="s">
        <v>19</v>
      </c>
      <c r="C7254" t="s">
        <v>17</v>
      </c>
      <c r="D7254">
        <v>8</v>
      </c>
      <c r="E7254">
        <v>0</v>
      </c>
      <c r="F7254">
        <v>8</v>
      </c>
      <c r="G7254">
        <v>5138</v>
      </c>
      <c r="H7254" t="s">
        <v>15</v>
      </c>
      <c r="I7254">
        <v>0</v>
      </c>
      <c r="J7254" t="s">
        <v>16</v>
      </c>
      <c r="K7254" s="20">
        <v>0</v>
      </c>
      <c r="L7254" s="20">
        <v>1</v>
      </c>
      <c r="M7254" t="str">
        <f>_xlfn.XLOOKUP(Production_Downtime_Cleaned[[#This Row],[machine_id]],Machine_master[machine_id],Machine_master[department])</f>
        <v>Stamping</v>
      </c>
    </row>
    <row r="7255" spans="1:13">
      <c r="A7255" s="19">
        <v>45960</v>
      </c>
      <c r="B7255" t="s">
        <v>19</v>
      </c>
      <c r="C7255" t="s">
        <v>18</v>
      </c>
      <c r="D7255">
        <v>8</v>
      </c>
      <c r="E7255">
        <v>0</v>
      </c>
      <c r="F7255">
        <v>8</v>
      </c>
      <c r="G7255">
        <v>5120</v>
      </c>
      <c r="H7255" t="s">
        <v>15</v>
      </c>
      <c r="I7255">
        <v>0</v>
      </c>
      <c r="J7255" t="s">
        <v>16</v>
      </c>
      <c r="K7255" s="20">
        <v>0</v>
      </c>
      <c r="L7255" s="20">
        <v>1</v>
      </c>
      <c r="M7255" t="str">
        <f>_xlfn.XLOOKUP(Production_Downtime_Cleaned[[#This Row],[machine_id]],Machine_master[machine_id],Machine_master[department])</f>
        <v>Stamping</v>
      </c>
    </row>
    <row r="7256" spans="1:13">
      <c r="A7256" s="19">
        <v>45960</v>
      </c>
      <c r="B7256" t="s">
        <v>20</v>
      </c>
      <c r="C7256" t="s">
        <v>14</v>
      </c>
      <c r="D7256">
        <v>8</v>
      </c>
      <c r="E7256">
        <v>0</v>
      </c>
      <c r="F7256">
        <v>8</v>
      </c>
      <c r="G7256">
        <v>4740</v>
      </c>
      <c r="H7256" t="s">
        <v>15</v>
      </c>
      <c r="I7256">
        <v>0</v>
      </c>
      <c r="J7256" t="s">
        <v>16</v>
      </c>
      <c r="K7256" s="20">
        <v>0</v>
      </c>
      <c r="L7256" s="20">
        <v>1</v>
      </c>
      <c r="M7256" t="str">
        <f>_xlfn.XLOOKUP(Production_Downtime_Cleaned[[#This Row],[machine_id]],Machine_master[machine_id],Machine_master[department])</f>
        <v>Stamping</v>
      </c>
    </row>
    <row r="7257" spans="1:13">
      <c r="A7257" s="19">
        <v>45960</v>
      </c>
      <c r="B7257" t="s">
        <v>20</v>
      </c>
      <c r="C7257" t="s">
        <v>17</v>
      </c>
      <c r="D7257">
        <v>8</v>
      </c>
      <c r="E7257">
        <v>0</v>
      </c>
      <c r="F7257">
        <v>8</v>
      </c>
      <c r="G7257">
        <v>5000</v>
      </c>
      <c r="H7257" t="s">
        <v>15</v>
      </c>
      <c r="I7257">
        <v>0</v>
      </c>
      <c r="J7257" t="s">
        <v>16</v>
      </c>
      <c r="K7257" s="20">
        <v>0</v>
      </c>
      <c r="L7257" s="20">
        <v>1</v>
      </c>
      <c r="M7257" t="str">
        <f>_xlfn.XLOOKUP(Production_Downtime_Cleaned[[#This Row],[machine_id]],Machine_master[machine_id],Machine_master[department])</f>
        <v>Stamping</v>
      </c>
    </row>
    <row r="7258" spans="1:13">
      <c r="A7258" s="19">
        <v>45960</v>
      </c>
      <c r="B7258" t="s">
        <v>20</v>
      </c>
      <c r="C7258" t="s">
        <v>18</v>
      </c>
      <c r="D7258">
        <v>8</v>
      </c>
      <c r="E7258">
        <v>0</v>
      </c>
      <c r="F7258">
        <v>8</v>
      </c>
      <c r="G7258">
        <v>4907</v>
      </c>
      <c r="H7258" t="s">
        <v>15</v>
      </c>
      <c r="I7258">
        <v>0</v>
      </c>
      <c r="J7258" t="s">
        <v>16</v>
      </c>
      <c r="K7258" s="20">
        <v>0</v>
      </c>
      <c r="L7258" s="20">
        <v>1</v>
      </c>
      <c r="M7258" t="str">
        <f>_xlfn.XLOOKUP(Production_Downtime_Cleaned[[#This Row],[machine_id]],Machine_master[machine_id],Machine_master[department])</f>
        <v>Stamping</v>
      </c>
    </row>
    <row r="7259" spans="1:13">
      <c r="A7259" s="19">
        <v>45960</v>
      </c>
      <c r="B7259" t="s">
        <v>21</v>
      </c>
      <c r="C7259" t="s">
        <v>14</v>
      </c>
      <c r="D7259">
        <v>8</v>
      </c>
      <c r="E7259">
        <v>0</v>
      </c>
      <c r="F7259">
        <v>8</v>
      </c>
      <c r="G7259">
        <v>662</v>
      </c>
      <c r="H7259" t="s">
        <v>15</v>
      </c>
      <c r="I7259">
        <v>0</v>
      </c>
      <c r="J7259" t="s">
        <v>16</v>
      </c>
      <c r="K7259" s="20">
        <v>0</v>
      </c>
      <c r="L7259" s="20">
        <v>1</v>
      </c>
      <c r="M7259" t="str">
        <f>_xlfn.XLOOKUP(Production_Downtime_Cleaned[[#This Row],[machine_id]],Machine_master[machine_id],Machine_master[department])</f>
        <v>Machining</v>
      </c>
    </row>
    <row r="7260" spans="1:13">
      <c r="A7260" s="19">
        <v>45960</v>
      </c>
      <c r="B7260" t="s">
        <v>21</v>
      </c>
      <c r="C7260" t="s">
        <v>17</v>
      </c>
      <c r="D7260">
        <v>8</v>
      </c>
      <c r="E7260">
        <v>3.6</v>
      </c>
      <c r="F7260">
        <v>4.4000000000000004</v>
      </c>
      <c r="G7260">
        <v>363</v>
      </c>
      <c r="H7260" t="s">
        <v>30</v>
      </c>
      <c r="I7260">
        <v>6300</v>
      </c>
      <c r="J7260" t="s">
        <v>16</v>
      </c>
      <c r="K7260" s="20">
        <v>0.45</v>
      </c>
      <c r="L7260" s="20">
        <v>0.55000000000000004</v>
      </c>
      <c r="M7260" t="str">
        <f>_xlfn.XLOOKUP(Production_Downtime_Cleaned[[#This Row],[machine_id]],Machine_master[machine_id],Machine_master[department])</f>
        <v>Machining</v>
      </c>
    </row>
    <row r="7261" spans="1:13">
      <c r="A7261" s="19">
        <v>45960</v>
      </c>
      <c r="B7261" t="s">
        <v>21</v>
      </c>
      <c r="C7261" t="s">
        <v>18</v>
      </c>
      <c r="D7261">
        <v>8</v>
      </c>
      <c r="E7261">
        <v>5.6</v>
      </c>
      <c r="F7261">
        <v>2.4</v>
      </c>
      <c r="G7261">
        <v>215</v>
      </c>
      <c r="H7261" t="s">
        <v>28</v>
      </c>
      <c r="I7261">
        <v>4800</v>
      </c>
      <c r="J7261" t="s">
        <v>16</v>
      </c>
      <c r="K7261" s="20">
        <v>0.7</v>
      </c>
      <c r="L7261" s="20">
        <v>0.3</v>
      </c>
      <c r="M7261" t="str">
        <f>_xlfn.XLOOKUP(Production_Downtime_Cleaned[[#This Row],[machine_id]],Machine_master[machine_id],Machine_master[department])</f>
        <v>Machining</v>
      </c>
    </row>
    <row r="7262" spans="1:13">
      <c r="A7262" s="19">
        <v>45960</v>
      </c>
      <c r="B7262" t="s">
        <v>22</v>
      </c>
      <c r="C7262" t="s">
        <v>14</v>
      </c>
      <c r="D7262">
        <v>8</v>
      </c>
      <c r="E7262">
        <v>1</v>
      </c>
      <c r="F7262">
        <v>7</v>
      </c>
      <c r="G7262">
        <v>635</v>
      </c>
      <c r="H7262" t="s">
        <v>31</v>
      </c>
      <c r="I7262">
        <v>11300</v>
      </c>
      <c r="J7262" t="s">
        <v>16</v>
      </c>
      <c r="K7262" s="20">
        <v>0.13</v>
      </c>
      <c r="L7262" s="20">
        <v>0.88</v>
      </c>
      <c r="M7262" t="str">
        <f>_xlfn.XLOOKUP(Production_Downtime_Cleaned[[#This Row],[machine_id]],Machine_master[machine_id],Machine_master[department])</f>
        <v>Machining</v>
      </c>
    </row>
    <row r="7263" spans="1:13">
      <c r="A7263" s="19">
        <v>45960</v>
      </c>
      <c r="B7263" t="s">
        <v>22</v>
      </c>
      <c r="C7263" t="s">
        <v>17</v>
      </c>
      <c r="D7263">
        <v>8</v>
      </c>
      <c r="E7263">
        <v>3.1</v>
      </c>
      <c r="F7263">
        <v>4.9000000000000004</v>
      </c>
      <c r="G7263">
        <v>422</v>
      </c>
      <c r="H7263" t="s">
        <v>26</v>
      </c>
      <c r="I7263">
        <v>2100</v>
      </c>
      <c r="J7263" t="s">
        <v>16</v>
      </c>
      <c r="K7263" s="20">
        <v>0.39</v>
      </c>
      <c r="L7263" s="20">
        <v>0.61</v>
      </c>
      <c r="M7263" t="str">
        <f>_xlfn.XLOOKUP(Production_Downtime_Cleaned[[#This Row],[machine_id]],Machine_master[machine_id],Machine_master[department])</f>
        <v>Machining</v>
      </c>
    </row>
    <row r="7264" spans="1:13">
      <c r="A7264" s="19">
        <v>45960</v>
      </c>
      <c r="B7264" t="s">
        <v>22</v>
      </c>
      <c r="C7264" t="s">
        <v>18</v>
      </c>
      <c r="D7264">
        <v>8</v>
      </c>
      <c r="E7264">
        <v>0</v>
      </c>
      <c r="F7264">
        <v>8</v>
      </c>
      <c r="G7264">
        <v>696</v>
      </c>
      <c r="H7264" t="s">
        <v>15</v>
      </c>
      <c r="I7264">
        <v>0</v>
      </c>
      <c r="J7264" t="s">
        <v>16</v>
      </c>
      <c r="K7264" s="20">
        <v>0</v>
      </c>
      <c r="L7264" s="20">
        <v>1</v>
      </c>
      <c r="M7264" t="str">
        <f>_xlfn.XLOOKUP(Production_Downtime_Cleaned[[#This Row],[machine_id]],Machine_master[machine_id],Machine_master[department])</f>
        <v>Machining</v>
      </c>
    </row>
    <row r="7265" spans="1:13">
      <c r="A7265" s="19">
        <v>45960</v>
      </c>
      <c r="B7265" t="s">
        <v>23</v>
      </c>
      <c r="C7265" t="s">
        <v>14</v>
      </c>
      <c r="D7265">
        <v>8</v>
      </c>
      <c r="E7265">
        <v>0</v>
      </c>
      <c r="F7265">
        <v>8</v>
      </c>
      <c r="G7265">
        <v>3012</v>
      </c>
      <c r="H7265" t="s">
        <v>15</v>
      </c>
      <c r="I7265">
        <v>0</v>
      </c>
      <c r="J7265" t="s">
        <v>16</v>
      </c>
      <c r="K7265" s="20">
        <v>0</v>
      </c>
      <c r="L7265" s="20">
        <v>1</v>
      </c>
      <c r="M7265" t="str">
        <f>_xlfn.XLOOKUP(Production_Downtime_Cleaned[[#This Row],[machine_id]],Machine_master[machine_id],Machine_master[department])</f>
        <v>Assembly</v>
      </c>
    </row>
    <row r="7266" spans="1:13">
      <c r="A7266" s="19">
        <v>45960</v>
      </c>
      <c r="B7266" t="s">
        <v>23</v>
      </c>
      <c r="C7266" t="s">
        <v>17</v>
      </c>
      <c r="D7266">
        <v>8</v>
      </c>
      <c r="E7266">
        <v>0</v>
      </c>
      <c r="F7266">
        <v>8</v>
      </c>
      <c r="G7266">
        <v>2814</v>
      </c>
      <c r="H7266" t="s">
        <v>15</v>
      </c>
      <c r="I7266">
        <v>0</v>
      </c>
      <c r="J7266" t="s">
        <v>16</v>
      </c>
      <c r="K7266" s="20">
        <v>0</v>
      </c>
      <c r="L7266" s="20">
        <v>1</v>
      </c>
      <c r="M7266" t="str">
        <f>_xlfn.XLOOKUP(Production_Downtime_Cleaned[[#This Row],[machine_id]],Machine_master[machine_id],Machine_master[department])</f>
        <v>Assembly</v>
      </c>
    </row>
    <row r="7267" spans="1:13">
      <c r="A7267" s="19">
        <v>45960</v>
      </c>
      <c r="B7267" t="s">
        <v>23</v>
      </c>
      <c r="C7267" t="s">
        <v>18</v>
      </c>
      <c r="D7267">
        <v>8</v>
      </c>
      <c r="E7267">
        <v>0</v>
      </c>
      <c r="F7267">
        <v>8</v>
      </c>
      <c r="G7267">
        <v>3256</v>
      </c>
      <c r="H7267" t="s">
        <v>15</v>
      </c>
      <c r="I7267">
        <v>0</v>
      </c>
      <c r="J7267" t="s">
        <v>16</v>
      </c>
      <c r="K7267" s="20">
        <v>0</v>
      </c>
      <c r="L7267" s="20">
        <v>1</v>
      </c>
      <c r="M7267" t="str">
        <f>_xlfn.XLOOKUP(Production_Downtime_Cleaned[[#This Row],[machine_id]],Machine_master[machine_id],Machine_master[department])</f>
        <v>Assembly</v>
      </c>
    </row>
    <row r="7268" spans="1:13">
      <c r="A7268" s="19">
        <v>45960</v>
      </c>
      <c r="B7268" t="s">
        <v>24</v>
      </c>
      <c r="C7268" t="s">
        <v>14</v>
      </c>
      <c r="D7268">
        <v>8</v>
      </c>
      <c r="E7268">
        <v>0</v>
      </c>
      <c r="F7268">
        <v>8</v>
      </c>
      <c r="G7268">
        <v>3098</v>
      </c>
      <c r="H7268" t="s">
        <v>15</v>
      </c>
      <c r="I7268">
        <v>0</v>
      </c>
      <c r="J7268" t="s">
        <v>16</v>
      </c>
      <c r="K7268" s="20">
        <v>0</v>
      </c>
      <c r="L7268" s="20">
        <v>1</v>
      </c>
      <c r="M7268" t="str">
        <f>_xlfn.XLOOKUP(Production_Downtime_Cleaned[[#This Row],[machine_id]],Machine_master[machine_id],Machine_master[department])</f>
        <v>Assembly</v>
      </c>
    </row>
    <row r="7269" spans="1:13">
      <c r="A7269" s="19">
        <v>45960</v>
      </c>
      <c r="B7269" t="s">
        <v>24</v>
      </c>
      <c r="C7269" t="s">
        <v>17</v>
      </c>
      <c r="D7269">
        <v>8</v>
      </c>
      <c r="E7269">
        <v>0</v>
      </c>
      <c r="F7269">
        <v>8</v>
      </c>
      <c r="G7269">
        <v>3091</v>
      </c>
      <c r="H7269" t="s">
        <v>15</v>
      </c>
      <c r="I7269">
        <v>0</v>
      </c>
      <c r="J7269" t="s">
        <v>16</v>
      </c>
      <c r="K7269" s="20">
        <v>0</v>
      </c>
      <c r="L7269" s="20">
        <v>1</v>
      </c>
      <c r="M7269" t="str">
        <f>_xlfn.XLOOKUP(Production_Downtime_Cleaned[[#This Row],[machine_id]],Machine_master[machine_id],Machine_master[department])</f>
        <v>Assembly</v>
      </c>
    </row>
    <row r="7270" spans="1:13">
      <c r="A7270" s="19">
        <v>45960</v>
      </c>
      <c r="B7270" t="s">
        <v>24</v>
      </c>
      <c r="C7270" t="s">
        <v>18</v>
      </c>
      <c r="D7270">
        <v>8</v>
      </c>
      <c r="E7270">
        <v>0</v>
      </c>
      <c r="F7270">
        <v>8</v>
      </c>
      <c r="G7270">
        <v>3419</v>
      </c>
      <c r="H7270" t="s">
        <v>15</v>
      </c>
      <c r="I7270">
        <v>0</v>
      </c>
      <c r="J7270" t="s">
        <v>16</v>
      </c>
      <c r="K7270" s="20">
        <v>0</v>
      </c>
      <c r="L7270" s="20">
        <v>1</v>
      </c>
      <c r="M7270" t="str">
        <f>_xlfn.XLOOKUP(Production_Downtime_Cleaned[[#This Row],[machine_id]],Machine_master[machine_id],Machine_master[department])</f>
        <v>Assembly</v>
      </c>
    </row>
    <row r="7271" spans="1:13">
      <c r="A7271" s="19">
        <v>45960</v>
      </c>
      <c r="B7271" t="s">
        <v>25</v>
      </c>
      <c r="C7271" t="s">
        <v>14</v>
      </c>
      <c r="D7271">
        <v>8</v>
      </c>
      <c r="E7271">
        <v>0</v>
      </c>
      <c r="F7271">
        <v>8</v>
      </c>
      <c r="G7271">
        <v>4391</v>
      </c>
      <c r="H7271" t="s">
        <v>15</v>
      </c>
      <c r="I7271">
        <v>0</v>
      </c>
      <c r="J7271" t="s">
        <v>16</v>
      </c>
      <c r="K7271" s="20">
        <v>0</v>
      </c>
      <c r="L7271" s="20">
        <v>1</v>
      </c>
      <c r="M7271" t="str">
        <f>_xlfn.XLOOKUP(Production_Downtime_Cleaned[[#This Row],[machine_id]],Machine_master[machine_id],Machine_master[department])</f>
        <v>Cutting</v>
      </c>
    </row>
    <row r="7272" spans="1:13">
      <c r="A7272" s="19">
        <v>45960</v>
      </c>
      <c r="B7272" t="s">
        <v>25</v>
      </c>
      <c r="C7272" t="s">
        <v>17</v>
      </c>
      <c r="D7272">
        <v>8</v>
      </c>
      <c r="E7272">
        <v>0</v>
      </c>
      <c r="F7272">
        <v>8</v>
      </c>
      <c r="G7272">
        <v>3552</v>
      </c>
      <c r="H7272" t="s">
        <v>15</v>
      </c>
      <c r="I7272">
        <v>0</v>
      </c>
      <c r="J7272" t="s">
        <v>16</v>
      </c>
      <c r="K7272" s="20">
        <v>0</v>
      </c>
      <c r="L7272" s="20">
        <v>1</v>
      </c>
      <c r="M7272" t="str">
        <f>_xlfn.XLOOKUP(Production_Downtime_Cleaned[[#This Row],[machine_id]],Machine_master[machine_id],Machine_master[department])</f>
        <v>Cutting</v>
      </c>
    </row>
    <row r="7273" spans="1:13">
      <c r="A7273" s="19">
        <v>45960</v>
      </c>
      <c r="B7273" t="s">
        <v>25</v>
      </c>
      <c r="C7273" t="s">
        <v>18</v>
      </c>
      <c r="D7273">
        <v>8</v>
      </c>
      <c r="E7273">
        <v>1.4</v>
      </c>
      <c r="F7273">
        <v>6.6</v>
      </c>
      <c r="G7273">
        <v>3294</v>
      </c>
      <c r="H7273" t="s">
        <v>28</v>
      </c>
      <c r="I7273">
        <v>11900</v>
      </c>
      <c r="J7273" t="s">
        <v>16</v>
      </c>
      <c r="K7273" s="20">
        <v>0.18</v>
      </c>
      <c r="L7273" s="20">
        <v>0.83</v>
      </c>
      <c r="M7273" t="str">
        <f>_xlfn.XLOOKUP(Production_Downtime_Cleaned[[#This Row],[machine_id]],Machine_master[machine_id],Machine_master[department])</f>
        <v>Cutting</v>
      </c>
    </row>
    <row r="7274" spans="1:13">
      <c r="A7274" s="19">
        <v>45961</v>
      </c>
      <c r="B7274" t="s">
        <v>13</v>
      </c>
      <c r="C7274" t="s">
        <v>14</v>
      </c>
      <c r="D7274">
        <v>8</v>
      </c>
      <c r="E7274">
        <v>1.3</v>
      </c>
      <c r="F7274">
        <v>6.7</v>
      </c>
      <c r="G7274">
        <v>4152</v>
      </c>
      <c r="H7274" t="s">
        <v>27</v>
      </c>
      <c r="I7274">
        <v>5000</v>
      </c>
      <c r="J7274" t="s">
        <v>16</v>
      </c>
      <c r="K7274" s="20">
        <v>0.16</v>
      </c>
      <c r="L7274" s="20">
        <v>0.84</v>
      </c>
      <c r="M7274" t="str">
        <f>_xlfn.XLOOKUP(Production_Downtime_Cleaned[[#This Row],[machine_id]],Machine_master[machine_id],Machine_master[department])</f>
        <v>Stamping</v>
      </c>
    </row>
    <row r="7275" spans="1:13">
      <c r="A7275" s="19">
        <v>45961</v>
      </c>
      <c r="B7275" t="s">
        <v>13</v>
      </c>
      <c r="C7275" t="s">
        <v>17</v>
      </c>
      <c r="D7275">
        <v>8</v>
      </c>
      <c r="E7275">
        <v>0</v>
      </c>
      <c r="F7275">
        <v>8</v>
      </c>
      <c r="G7275">
        <v>5178</v>
      </c>
      <c r="H7275" t="s">
        <v>15</v>
      </c>
      <c r="I7275">
        <v>0</v>
      </c>
      <c r="J7275" t="s">
        <v>16</v>
      </c>
      <c r="K7275" s="20">
        <v>0</v>
      </c>
      <c r="L7275" s="20">
        <v>1</v>
      </c>
      <c r="M7275" t="str">
        <f>_xlfn.XLOOKUP(Production_Downtime_Cleaned[[#This Row],[machine_id]],Machine_master[machine_id],Machine_master[department])</f>
        <v>Stamping</v>
      </c>
    </row>
    <row r="7276" spans="1:13">
      <c r="A7276" s="19">
        <v>45961</v>
      </c>
      <c r="B7276" t="s">
        <v>13</v>
      </c>
      <c r="C7276" t="s">
        <v>18</v>
      </c>
      <c r="D7276">
        <v>8</v>
      </c>
      <c r="E7276">
        <v>0</v>
      </c>
      <c r="F7276">
        <v>8</v>
      </c>
      <c r="G7276">
        <v>4854</v>
      </c>
      <c r="H7276" t="s">
        <v>15</v>
      </c>
      <c r="I7276">
        <v>0</v>
      </c>
      <c r="J7276" t="s">
        <v>16</v>
      </c>
      <c r="K7276" s="20">
        <v>0</v>
      </c>
      <c r="L7276" s="20">
        <v>1</v>
      </c>
      <c r="M7276" t="str">
        <f>_xlfn.XLOOKUP(Production_Downtime_Cleaned[[#This Row],[machine_id]],Machine_master[machine_id],Machine_master[department])</f>
        <v>Stamping</v>
      </c>
    </row>
    <row r="7277" spans="1:13">
      <c r="A7277" s="19">
        <v>45961</v>
      </c>
      <c r="B7277" t="s">
        <v>19</v>
      </c>
      <c r="C7277" t="s">
        <v>14</v>
      </c>
      <c r="D7277">
        <v>8</v>
      </c>
      <c r="E7277">
        <v>0</v>
      </c>
      <c r="F7277">
        <v>8</v>
      </c>
      <c r="G7277">
        <v>4773</v>
      </c>
      <c r="H7277" t="s">
        <v>15</v>
      </c>
      <c r="I7277">
        <v>0</v>
      </c>
      <c r="J7277" t="s">
        <v>16</v>
      </c>
      <c r="K7277" s="20">
        <v>0</v>
      </c>
      <c r="L7277" s="20">
        <v>1</v>
      </c>
      <c r="M7277" t="str">
        <f>_xlfn.XLOOKUP(Production_Downtime_Cleaned[[#This Row],[machine_id]],Machine_master[machine_id],Machine_master[department])</f>
        <v>Stamping</v>
      </c>
    </row>
    <row r="7278" spans="1:13">
      <c r="A7278" s="19">
        <v>45961</v>
      </c>
      <c r="B7278" t="s">
        <v>19</v>
      </c>
      <c r="C7278" t="s">
        <v>17</v>
      </c>
      <c r="D7278">
        <v>8</v>
      </c>
      <c r="E7278">
        <v>0</v>
      </c>
      <c r="F7278">
        <v>8</v>
      </c>
      <c r="G7278">
        <v>5428</v>
      </c>
      <c r="H7278" t="s">
        <v>15</v>
      </c>
      <c r="I7278">
        <v>0</v>
      </c>
      <c r="J7278" t="s">
        <v>16</v>
      </c>
      <c r="K7278" s="20">
        <v>0</v>
      </c>
      <c r="L7278" s="20">
        <v>1</v>
      </c>
      <c r="M7278" t="str">
        <f>_xlfn.XLOOKUP(Production_Downtime_Cleaned[[#This Row],[machine_id]],Machine_master[machine_id],Machine_master[department])</f>
        <v>Stamping</v>
      </c>
    </row>
    <row r="7279" spans="1:13">
      <c r="A7279" s="19">
        <v>45961</v>
      </c>
      <c r="B7279" t="s">
        <v>19</v>
      </c>
      <c r="C7279" t="s">
        <v>18</v>
      </c>
      <c r="D7279">
        <v>8</v>
      </c>
      <c r="E7279">
        <v>0</v>
      </c>
      <c r="F7279">
        <v>8</v>
      </c>
      <c r="G7279">
        <v>5605</v>
      </c>
      <c r="H7279" t="s">
        <v>15</v>
      </c>
      <c r="I7279">
        <v>0</v>
      </c>
      <c r="J7279" t="s">
        <v>16</v>
      </c>
      <c r="K7279" s="20">
        <v>0</v>
      </c>
      <c r="L7279" s="20">
        <v>1</v>
      </c>
      <c r="M7279" t="str">
        <f>_xlfn.XLOOKUP(Production_Downtime_Cleaned[[#This Row],[machine_id]],Machine_master[machine_id],Machine_master[department])</f>
        <v>Stamping</v>
      </c>
    </row>
    <row r="7280" spans="1:13">
      <c r="A7280" s="19">
        <v>45961</v>
      </c>
      <c r="B7280" t="s">
        <v>20</v>
      </c>
      <c r="C7280" t="s">
        <v>14</v>
      </c>
      <c r="D7280">
        <v>8</v>
      </c>
      <c r="E7280">
        <v>0.6</v>
      </c>
      <c r="F7280">
        <v>7.4</v>
      </c>
      <c r="G7280">
        <v>4652</v>
      </c>
      <c r="H7280" t="s">
        <v>26</v>
      </c>
      <c r="I7280">
        <v>12200</v>
      </c>
      <c r="J7280" t="s">
        <v>16</v>
      </c>
      <c r="K7280" s="20">
        <v>0.08</v>
      </c>
      <c r="L7280" s="20">
        <v>0.93</v>
      </c>
      <c r="M7280" t="str">
        <f>_xlfn.XLOOKUP(Production_Downtime_Cleaned[[#This Row],[machine_id]],Machine_master[machine_id],Machine_master[department])</f>
        <v>Stamping</v>
      </c>
    </row>
    <row r="7281" spans="1:13">
      <c r="A7281" s="19">
        <v>45961</v>
      </c>
      <c r="B7281" t="s">
        <v>20</v>
      </c>
      <c r="C7281" t="s">
        <v>17</v>
      </c>
      <c r="D7281">
        <v>8</v>
      </c>
      <c r="E7281">
        <v>0</v>
      </c>
      <c r="F7281">
        <v>8</v>
      </c>
      <c r="G7281">
        <v>4766</v>
      </c>
      <c r="H7281" t="s">
        <v>15</v>
      </c>
      <c r="I7281">
        <v>0</v>
      </c>
      <c r="J7281" t="s">
        <v>16</v>
      </c>
      <c r="K7281" s="20">
        <v>0</v>
      </c>
      <c r="L7281" s="20">
        <v>1</v>
      </c>
      <c r="M7281" t="str">
        <f>_xlfn.XLOOKUP(Production_Downtime_Cleaned[[#This Row],[machine_id]],Machine_master[machine_id],Machine_master[department])</f>
        <v>Stamping</v>
      </c>
    </row>
    <row r="7282" spans="1:13">
      <c r="A7282" s="19">
        <v>45961</v>
      </c>
      <c r="B7282" t="s">
        <v>20</v>
      </c>
      <c r="C7282" t="s">
        <v>18</v>
      </c>
      <c r="D7282">
        <v>8</v>
      </c>
      <c r="E7282">
        <v>6.5</v>
      </c>
      <c r="F7282">
        <v>1.5</v>
      </c>
      <c r="G7282">
        <v>828</v>
      </c>
      <c r="H7282" t="s">
        <v>29</v>
      </c>
      <c r="I7282">
        <v>2400</v>
      </c>
      <c r="J7282" t="s">
        <v>16</v>
      </c>
      <c r="K7282" s="20">
        <v>0.81</v>
      </c>
      <c r="L7282" s="20">
        <v>0.19</v>
      </c>
      <c r="M7282" t="str">
        <f>_xlfn.XLOOKUP(Production_Downtime_Cleaned[[#This Row],[machine_id]],Machine_master[machine_id],Machine_master[department])</f>
        <v>Stamping</v>
      </c>
    </row>
    <row r="7283" spans="1:13">
      <c r="A7283" s="19">
        <v>45961</v>
      </c>
      <c r="B7283" t="s">
        <v>21</v>
      </c>
      <c r="C7283" t="s">
        <v>14</v>
      </c>
      <c r="D7283">
        <v>8</v>
      </c>
      <c r="E7283">
        <v>0</v>
      </c>
      <c r="F7283">
        <v>8</v>
      </c>
      <c r="G7283">
        <v>792</v>
      </c>
      <c r="H7283" t="s">
        <v>15</v>
      </c>
      <c r="I7283">
        <v>0</v>
      </c>
      <c r="J7283" t="s">
        <v>16</v>
      </c>
      <c r="K7283" s="20">
        <v>0</v>
      </c>
      <c r="L7283" s="20">
        <v>1</v>
      </c>
      <c r="M7283" t="str">
        <f>_xlfn.XLOOKUP(Production_Downtime_Cleaned[[#This Row],[machine_id]],Machine_master[machine_id],Machine_master[department])</f>
        <v>Machining</v>
      </c>
    </row>
    <row r="7284" spans="1:13">
      <c r="A7284" s="19">
        <v>45961</v>
      </c>
      <c r="B7284" t="s">
        <v>21</v>
      </c>
      <c r="C7284" t="s">
        <v>17</v>
      </c>
      <c r="D7284">
        <v>8</v>
      </c>
      <c r="E7284">
        <v>0</v>
      </c>
      <c r="F7284">
        <v>8</v>
      </c>
      <c r="G7284">
        <v>659</v>
      </c>
      <c r="H7284" t="s">
        <v>15</v>
      </c>
      <c r="I7284">
        <v>0</v>
      </c>
      <c r="J7284" t="s">
        <v>16</v>
      </c>
      <c r="K7284" s="20">
        <v>0</v>
      </c>
      <c r="L7284" s="20">
        <v>1</v>
      </c>
      <c r="M7284" t="str">
        <f>_xlfn.XLOOKUP(Production_Downtime_Cleaned[[#This Row],[machine_id]],Machine_master[machine_id],Machine_master[department])</f>
        <v>Machining</v>
      </c>
    </row>
    <row r="7285" spans="1:13">
      <c r="A7285" s="19">
        <v>45961</v>
      </c>
      <c r="B7285" t="s">
        <v>21</v>
      </c>
      <c r="C7285" t="s">
        <v>18</v>
      </c>
      <c r="D7285">
        <v>8</v>
      </c>
      <c r="E7285">
        <v>0</v>
      </c>
      <c r="F7285">
        <v>8</v>
      </c>
      <c r="G7285">
        <v>736</v>
      </c>
      <c r="H7285" t="s">
        <v>15</v>
      </c>
      <c r="I7285">
        <v>0</v>
      </c>
      <c r="J7285" t="s">
        <v>16</v>
      </c>
      <c r="K7285" s="20">
        <v>0</v>
      </c>
      <c r="L7285" s="20">
        <v>1</v>
      </c>
      <c r="M7285" t="str">
        <f>_xlfn.XLOOKUP(Production_Downtime_Cleaned[[#This Row],[machine_id]],Machine_master[machine_id],Machine_master[department])</f>
        <v>Machining</v>
      </c>
    </row>
    <row r="7286" spans="1:13">
      <c r="A7286" s="19">
        <v>45961</v>
      </c>
      <c r="B7286" t="s">
        <v>22</v>
      </c>
      <c r="C7286" t="s">
        <v>14</v>
      </c>
      <c r="D7286">
        <v>8</v>
      </c>
      <c r="E7286">
        <v>0</v>
      </c>
      <c r="F7286">
        <v>8</v>
      </c>
      <c r="G7286">
        <v>722</v>
      </c>
      <c r="H7286" t="s">
        <v>15</v>
      </c>
      <c r="I7286">
        <v>0</v>
      </c>
      <c r="J7286" t="s">
        <v>16</v>
      </c>
      <c r="K7286" s="20">
        <v>0</v>
      </c>
      <c r="L7286" s="20">
        <v>1</v>
      </c>
      <c r="M7286" t="str">
        <f>_xlfn.XLOOKUP(Production_Downtime_Cleaned[[#This Row],[machine_id]],Machine_master[machine_id],Machine_master[department])</f>
        <v>Machining</v>
      </c>
    </row>
    <row r="7287" spans="1:13">
      <c r="A7287" s="19">
        <v>45961</v>
      </c>
      <c r="B7287" t="s">
        <v>22</v>
      </c>
      <c r="C7287" t="s">
        <v>17</v>
      </c>
      <c r="D7287">
        <v>8</v>
      </c>
      <c r="E7287">
        <v>4.5</v>
      </c>
      <c r="F7287">
        <v>3.5</v>
      </c>
      <c r="G7287">
        <v>303</v>
      </c>
      <c r="H7287" t="s">
        <v>27</v>
      </c>
      <c r="I7287">
        <v>9400</v>
      </c>
      <c r="J7287" t="s">
        <v>16</v>
      </c>
      <c r="K7287" s="20">
        <v>0.56000000000000005</v>
      </c>
      <c r="L7287" s="20">
        <v>0.44</v>
      </c>
      <c r="M7287" t="str">
        <f>_xlfn.XLOOKUP(Production_Downtime_Cleaned[[#This Row],[machine_id]],Machine_master[machine_id],Machine_master[department])</f>
        <v>Machining</v>
      </c>
    </row>
    <row r="7288" spans="1:13">
      <c r="A7288" s="19">
        <v>45961</v>
      </c>
      <c r="B7288" t="s">
        <v>22</v>
      </c>
      <c r="C7288" t="s">
        <v>18</v>
      </c>
      <c r="D7288">
        <v>8</v>
      </c>
      <c r="E7288">
        <v>0</v>
      </c>
      <c r="F7288">
        <v>8</v>
      </c>
      <c r="G7288">
        <v>667</v>
      </c>
      <c r="H7288" t="s">
        <v>15</v>
      </c>
      <c r="I7288">
        <v>0</v>
      </c>
      <c r="J7288" t="s">
        <v>16</v>
      </c>
      <c r="K7288" s="20">
        <v>0</v>
      </c>
      <c r="L7288" s="20">
        <v>1</v>
      </c>
      <c r="M7288" t="str">
        <f>_xlfn.XLOOKUP(Production_Downtime_Cleaned[[#This Row],[machine_id]],Machine_master[machine_id],Machine_master[department])</f>
        <v>Machining</v>
      </c>
    </row>
    <row r="7289" spans="1:13">
      <c r="A7289" s="19">
        <v>45961</v>
      </c>
      <c r="B7289" t="s">
        <v>23</v>
      </c>
      <c r="C7289" t="s">
        <v>14</v>
      </c>
      <c r="D7289">
        <v>8</v>
      </c>
      <c r="E7289">
        <v>0</v>
      </c>
      <c r="F7289">
        <v>8</v>
      </c>
      <c r="G7289">
        <v>3076</v>
      </c>
      <c r="H7289" t="s">
        <v>15</v>
      </c>
      <c r="I7289">
        <v>0</v>
      </c>
      <c r="J7289" t="s">
        <v>16</v>
      </c>
      <c r="K7289" s="20">
        <v>0</v>
      </c>
      <c r="L7289" s="20">
        <v>1</v>
      </c>
      <c r="M7289" t="str">
        <f>_xlfn.XLOOKUP(Production_Downtime_Cleaned[[#This Row],[machine_id]],Machine_master[machine_id],Machine_master[department])</f>
        <v>Assembly</v>
      </c>
    </row>
    <row r="7290" spans="1:13">
      <c r="A7290" s="19">
        <v>45961</v>
      </c>
      <c r="B7290" t="s">
        <v>23</v>
      </c>
      <c r="C7290" t="s">
        <v>17</v>
      </c>
      <c r="D7290">
        <v>8</v>
      </c>
      <c r="E7290">
        <v>0</v>
      </c>
      <c r="F7290">
        <v>8</v>
      </c>
      <c r="G7290">
        <v>3484</v>
      </c>
      <c r="H7290" t="s">
        <v>15</v>
      </c>
      <c r="I7290">
        <v>0</v>
      </c>
      <c r="J7290" t="s">
        <v>16</v>
      </c>
      <c r="K7290" s="20">
        <v>0</v>
      </c>
      <c r="L7290" s="20">
        <v>1</v>
      </c>
      <c r="M7290" t="str">
        <f>_xlfn.XLOOKUP(Production_Downtime_Cleaned[[#This Row],[machine_id]],Machine_master[machine_id],Machine_master[department])</f>
        <v>Assembly</v>
      </c>
    </row>
    <row r="7291" spans="1:13">
      <c r="A7291" s="19">
        <v>45961</v>
      </c>
      <c r="B7291" t="s">
        <v>23</v>
      </c>
      <c r="C7291" t="s">
        <v>18</v>
      </c>
      <c r="D7291">
        <v>8</v>
      </c>
      <c r="E7291">
        <v>0</v>
      </c>
      <c r="F7291">
        <v>8</v>
      </c>
      <c r="G7291">
        <v>3387</v>
      </c>
      <c r="H7291" t="s">
        <v>15</v>
      </c>
      <c r="I7291">
        <v>0</v>
      </c>
      <c r="J7291" t="s">
        <v>16</v>
      </c>
      <c r="K7291" s="20">
        <v>0</v>
      </c>
      <c r="L7291" s="20">
        <v>1</v>
      </c>
      <c r="M7291" t="str">
        <f>_xlfn.XLOOKUP(Production_Downtime_Cleaned[[#This Row],[machine_id]],Machine_master[machine_id],Machine_master[department])</f>
        <v>Assembly</v>
      </c>
    </row>
    <row r="7292" spans="1:13">
      <c r="A7292" s="19">
        <v>45961</v>
      </c>
      <c r="B7292" t="s">
        <v>24</v>
      </c>
      <c r="C7292" t="s">
        <v>14</v>
      </c>
      <c r="D7292">
        <v>8</v>
      </c>
      <c r="E7292">
        <v>4.9000000000000004</v>
      </c>
      <c r="F7292">
        <v>3.1</v>
      </c>
      <c r="G7292">
        <v>1375</v>
      </c>
      <c r="H7292" t="s">
        <v>27</v>
      </c>
      <c r="I7292">
        <v>12700</v>
      </c>
      <c r="J7292" t="s">
        <v>16</v>
      </c>
      <c r="K7292" s="20">
        <v>0.61</v>
      </c>
      <c r="L7292" s="20">
        <v>0.39</v>
      </c>
      <c r="M7292" t="str">
        <f>_xlfn.XLOOKUP(Production_Downtime_Cleaned[[#This Row],[machine_id]],Machine_master[machine_id],Machine_master[department])</f>
        <v>Assembly</v>
      </c>
    </row>
    <row r="7293" spans="1:13">
      <c r="A7293" s="19">
        <v>45961</v>
      </c>
      <c r="B7293" t="s">
        <v>24</v>
      </c>
      <c r="C7293" t="s">
        <v>17</v>
      </c>
      <c r="D7293">
        <v>8</v>
      </c>
      <c r="E7293">
        <v>0</v>
      </c>
      <c r="F7293">
        <v>8</v>
      </c>
      <c r="G7293">
        <v>3195</v>
      </c>
      <c r="H7293" t="s">
        <v>15</v>
      </c>
      <c r="I7293">
        <v>0</v>
      </c>
      <c r="J7293" t="s">
        <v>16</v>
      </c>
      <c r="K7293" s="20">
        <v>0</v>
      </c>
      <c r="L7293" s="20">
        <v>1</v>
      </c>
      <c r="M7293" t="str">
        <f>_xlfn.XLOOKUP(Production_Downtime_Cleaned[[#This Row],[machine_id]],Machine_master[machine_id],Machine_master[department])</f>
        <v>Assembly</v>
      </c>
    </row>
    <row r="7294" spans="1:13">
      <c r="A7294" s="19">
        <v>45961</v>
      </c>
      <c r="B7294" t="s">
        <v>24</v>
      </c>
      <c r="C7294" t="s">
        <v>18</v>
      </c>
      <c r="D7294">
        <v>8</v>
      </c>
      <c r="E7294">
        <v>0</v>
      </c>
      <c r="F7294">
        <v>8</v>
      </c>
      <c r="G7294">
        <v>3150</v>
      </c>
      <c r="H7294" t="s">
        <v>15</v>
      </c>
      <c r="I7294">
        <v>0</v>
      </c>
      <c r="J7294" t="s">
        <v>16</v>
      </c>
      <c r="K7294" s="20">
        <v>0</v>
      </c>
      <c r="L7294" s="20">
        <v>1</v>
      </c>
      <c r="M7294" t="str">
        <f>_xlfn.XLOOKUP(Production_Downtime_Cleaned[[#This Row],[machine_id]],Machine_master[machine_id],Machine_master[department])</f>
        <v>Assembly</v>
      </c>
    </row>
    <row r="7295" spans="1:13">
      <c r="A7295" s="19">
        <v>45961</v>
      </c>
      <c r="B7295" t="s">
        <v>25</v>
      </c>
      <c r="C7295" t="s">
        <v>14</v>
      </c>
      <c r="D7295">
        <v>8</v>
      </c>
      <c r="E7295">
        <v>2.7</v>
      </c>
      <c r="F7295">
        <v>5.3</v>
      </c>
      <c r="G7295">
        <v>2411</v>
      </c>
      <c r="H7295" t="s">
        <v>29</v>
      </c>
      <c r="I7295">
        <v>6700</v>
      </c>
      <c r="J7295" t="s">
        <v>16</v>
      </c>
      <c r="K7295" s="20">
        <v>0.34</v>
      </c>
      <c r="L7295" s="20">
        <v>0.66</v>
      </c>
      <c r="M7295" t="str">
        <f>_xlfn.XLOOKUP(Production_Downtime_Cleaned[[#This Row],[machine_id]],Machine_master[machine_id],Machine_master[department])</f>
        <v>Cutting</v>
      </c>
    </row>
    <row r="7296" spans="1:13">
      <c r="A7296" s="19">
        <v>45961</v>
      </c>
      <c r="B7296" t="s">
        <v>25</v>
      </c>
      <c r="C7296" t="s">
        <v>17</v>
      </c>
      <c r="D7296">
        <v>8</v>
      </c>
      <c r="E7296">
        <v>3.8</v>
      </c>
      <c r="F7296">
        <v>4.2</v>
      </c>
      <c r="G7296">
        <v>2242</v>
      </c>
      <c r="H7296" t="s">
        <v>30</v>
      </c>
      <c r="I7296">
        <v>8300</v>
      </c>
      <c r="J7296" t="s">
        <v>16</v>
      </c>
      <c r="K7296" s="20">
        <v>0.48</v>
      </c>
      <c r="L7296" s="20">
        <v>0.53</v>
      </c>
      <c r="M7296" t="str">
        <f>_xlfn.XLOOKUP(Production_Downtime_Cleaned[[#This Row],[machine_id]],Machine_master[machine_id],Machine_master[department])</f>
        <v>Cutting</v>
      </c>
    </row>
    <row r="7297" spans="1:13">
      <c r="A7297" s="19">
        <v>45961</v>
      </c>
      <c r="B7297" t="s">
        <v>25</v>
      </c>
      <c r="C7297" t="s">
        <v>18</v>
      </c>
      <c r="D7297">
        <v>8</v>
      </c>
      <c r="E7297">
        <v>0</v>
      </c>
      <c r="F7297">
        <v>8</v>
      </c>
      <c r="G7297">
        <v>4026</v>
      </c>
      <c r="H7297" t="s">
        <v>15</v>
      </c>
      <c r="I7297">
        <v>0</v>
      </c>
      <c r="J7297" t="s">
        <v>16</v>
      </c>
      <c r="K7297" s="20">
        <v>0</v>
      </c>
      <c r="L7297" s="20">
        <v>1</v>
      </c>
      <c r="M7297" t="str">
        <f>_xlfn.XLOOKUP(Production_Downtime_Cleaned[[#This Row],[machine_id]],Machine_master[machine_id],Machine_master[department])</f>
        <v>Cutting</v>
      </c>
    </row>
    <row r="7298" spans="1:13">
      <c r="A7298" s="19">
        <v>45962</v>
      </c>
      <c r="B7298" t="s">
        <v>13</v>
      </c>
      <c r="C7298" t="s">
        <v>14</v>
      </c>
      <c r="D7298">
        <v>8</v>
      </c>
      <c r="E7298">
        <v>0</v>
      </c>
      <c r="F7298">
        <v>8</v>
      </c>
      <c r="G7298">
        <v>4852</v>
      </c>
      <c r="H7298" t="s">
        <v>15</v>
      </c>
      <c r="I7298">
        <v>0</v>
      </c>
      <c r="J7298" t="s">
        <v>16</v>
      </c>
      <c r="K7298" s="20">
        <v>0</v>
      </c>
      <c r="L7298" s="20">
        <v>1</v>
      </c>
      <c r="M7298" t="str">
        <f>_xlfn.XLOOKUP(Production_Downtime_Cleaned[[#This Row],[machine_id]],Machine_master[machine_id],Machine_master[department])</f>
        <v>Stamping</v>
      </c>
    </row>
    <row r="7299" spans="1:13">
      <c r="A7299" s="19">
        <v>45962</v>
      </c>
      <c r="B7299" t="s">
        <v>13</v>
      </c>
      <c r="C7299" t="s">
        <v>17</v>
      </c>
      <c r="D7299">
        <v>8</v>
      </c>
      <c r="E7299">
        <v>0</v>
      </c>
      <c r="F7299">
        <v>8</v>
      </c>
      <c r="G7299">
        <v>4599</v>
      </c>
      <c r="H7299" t="s">
        <v>15</v>
      </c>
      <c r="I7299">
        <v>0</v>
      </c>
      <c r="J7299" t="s">
        <v>16</v>
      </c>
      <c r="K7299" s="20">
        <v>0</v>
      </c>
      <c r="L7299" s="20">
        <v>1</v>
      </c>
      <c r="M7299" t="str">
        <f>_xlfn.XLOOKUP(Production_Downtime_Cleaned[[#This Row],[machine_id]],Machine_master[machine_id],Machine_master[department])</f>
        <v>Stamping</v>
      </c>
    </row>
    <row r="7300" spans="1:13">
      <c r="A7300" s="19">
        <v>45962</v>
      </c>
      <c r="B7300" t="s">
        <v>13</v>
      </c>
      <c r="C7300" t="s">
        <v>18</v>
      </c>
      <c r="D7300">
        <v>8</v>
      </c>
      <c r="E7300">
        <v>6.8</v>
      </c>
      <c r="F7300">
        <v>1.2</v>
      </c>
      <c r="G7300">
        <v>724</v>
      </c>
      <c r="H7300" t="s">
        <v>26</v>
      </c>
      <c r="I7300">
        <v>14500</v>
      </c>
      <c r="J7300" t="s">
        <v>16</v>
      </c>
      <c r="K7300" s="20">
        <v>0.85</v>
      </c>
      <c r="L7300" s="20">
        <v>0.15</v>
      </c>
      <c r="M7300" t="str">
        <f>_xlfn.XLOOKUP(Production_Downtime_Cleaned[[#This Row],[machine_id]],Machine_master[machine_id],Machine_master[department])</f>
        <v>Stamping</v>
      </c>
    </row>
    <row r="7301" spans="1:13">
      <c r="A7301" s="19">
        <v>45962</v>
      </c>
      <c r="B7301" t="s">
        <v>19</v>
      </c>
      <c r="C7301" t="s">
        <v>14</v>
      </c>
      <c r="D7301">
        <v>8</v>
      </c>
      <c r="E7301">
        <v>0</v>
      </c>
      <c r="F7301">
        <v>8</v>
      </c>
      <c r="G7301">
        <v>5465</v>
      </c>
      <c r="H7301" t="s">
        <v>15</v>
      </c>
      <c r="I7301">
        <v>0</v>
      </c>
      <c r="J7301" t="s">
        <v>16</v>
      </c>
      <c r="K7301" s="20">
        <v>0</v>
      </c>
      <c r="L7301" s="20">
        <v>1</v>
      </c>
      <c r="M7301" t="str">
        <f>_xlfn.XLOOKUP(Production_Downtime_Cleaned[[#This Row],[machine_id]],Machine_master[machine_id],Machine_master[department])</f>
        <v>Stamping</v>
      </c>
    </row>
    <row r="7302" spans="1:13">
      <c r="A7302" s="19">
        <v>45962</v>
      </c>
      <c r="B7302" t="s">
        <v>19</v>
      </c>
      <c r="C7302" t="s">
        <v>17</v>
      </c>
      <c r="D7302">
        <v>8</v>
      </c>
      <c r="E7302">
        <v>0</v>
      </c>
      <c r="F7302">
        <v>8</v>
      </c>
      <c r="G7302">
        <v>5277</v>
      </c>
      <c r="H7302" t="s">
        <v>15</v>
      </c>
      <c r="I7302">
        <v>0</v>
      </c>
      <c r="J7302" t="s">
        <v>16</v>
      </c>
      <c r="K7302" s="20">
        <v>0</v>
      </c>
      <c r="L7302" s="20">
        <v>1</v>
      </c>
      <c r="M7302" t="str">
        <f>_xlfn.XLOOKUP(Production_Downtime_Cleaned[[#This Row],[machine_id]],Machine_master[machine_id],Machine_master[department])</f>
        <v>Stamping</v>
      </c>
    </row>
    <row r="7303" spans="1:13">
      <c r="A7303" s="19">
        <v>45962</v>
      </c>
      <c r="B7303" t="s">
        <v>19</v>
      </c>
      <c r="C7303" t="s">
        <v>18</v>
      </c>
      <c r="D7303">
        <v>8</v>
      </c>
      <c r="E7303">
        <v>0</v>
      </c>
      <c r="F7303">
        <v>8</v>
      </c>
      <c r="G7303">
        <v>5116</v>
      </c>
      <c r="H7303" t="s">
        <v>15</v>
      </c>
      <c r="I7303">
        <v>0</v>
      </c>
      <c r="J7303" t="s">
        <v>16</v>
      </c>
      <c r="K7303" s="20">
        <v>0</v>
      </c>
      <c r="L7303" s="20">
        <v>1</v>
      </c>
      <c r="M7303" t="str">
        <f>_xlfn.XLOOKUP(Production_Downtime_Cleaned[[#This Row],[machine_id]],Machine_master[machine_id],Machine_master[department])</f>
        <v>Stamping</v>
      </c>
    </row>
    <row r="7304" spans="1:13">
      <c r="A7304" s="19">
        <v>45962</v>
      </c>
      <c r="B7304" t="s">
        <v>20</v>
      </c>
      <c r="C7304" t="s">
        <v>14</v>
      </c>
      <c r="D7304">
        <v>8</v>
      </c>
      <c r="E7304">
        <v>0</v>
      </c>
      <c r="F7304">
        <v>8</v>
      </c>
      <c r="G7304">
        <v>4895</v>
      </c>
      <c r="H7304" t="s">
        <v>15</v>
      </c>
      <c r="I7304">
        <v>0</v>
      </c>
      <c r="J7304" t="s">
        <v>16</v>
      </c>
      <c r="K7304" s="20">
        <v>0</v>
      </c>
      <c r="L7304" s="20">
        <v>1</v>
      </c>
      <c r="M7304" t="str">
        <f>_xlfn.XLOOKUP(Production_Downtime_Cleaned[[#This Row],[machine_id]],Machine_master[machine_id],Machine_master[department])</f>
        <v>Stamping</v>
      </c>
    </row>
    <row r="7305" spans="1:13">
      <c r="A7305" s="19">
        <v>45962</v>
      </c>
      <c r="B7305" t="s">
        <v>20</v>
      </c>
      <c r="C7305" t="s">
        <v>17</v>
      </c>
      <c r="D7305">
        <v>8</v>
      </c>
      <c r="E7305">
        <v>0</v>
      </c>
      <c r="F7305">
        <v>8</v>
      </c>
      <c r="G7305">
        <v>4640</v>
      </c>
      <c r="H7305" t="s">
        <v>15</v>
      </c>
      <c r="I7305">
        <v>0</v>
      </c>
      <c r="J7305" t="s">
        <v>16</v>
      </c>
      <c r="K7305" s="20">
        <v>0</v>
      </c>
      <c r="L7305" s="20">
        <v>1</v>
      </c>
      <c r="M7305" t="str">
        <f>_xlfn.XLOOKUP(Production_Downtime_Cleaned[[#This Row],[machine_id]],Machine_master[machine_id],Machine_master[department])</f>
        <v>Stamping</v>
      </c>
    </row>
    <row r="7306" spans="1:13">
      <c r="A7306" s="19">
        <v>45962</v>
      </c>
      <c r="B7306" t="s">
        <v>20</v>
      </c>
      <c r="C7306" t="s">
        <v>18</v>
      </c>
      <c r="D7306">
        <v>8</v>
      </c>
      <c r="E7306">
        <v>0</v>
      </c>
      <c r="F7306">
        <v>8</v>
      </c>
      <c r="G7306">
        <v>4538</v>
      </c>
      <c r="H7306" t="s">
        <v>15</v>
      </c>
      <c r="I7306">
        <v>0</v>
      </c>
      <c r="J7306" t="s">
        <v>16</v>
      </c>
      <c r="K7306" s="20">
        <v>0</v>
      </c>
      <c r="L7306" s="20">
        <v>1</v>
      </c>
      <c r="M7306" t="str">
        <f>_xlfn.XLOOKUP(Production_Downtime_Cleaned[[#This Row],[machine_id]],Machine_master[machine_id],Machine_master[department])</f>
        <v>Stamping</v>
      </c>
    </row>
    <row r="7307" spans="1:13">
      <c r="A7307" s="19">
        <v>45962</v>
      </c>
      <c r="B7307" t="s">
        <v>21</v>
      </c>
      <c r="C7307" t="s">
        <v>14</v>
      </c>
      <c r="D7307">
        <v>8</v>
      </c>
      <c r="E7307">
        <v>3.3</v>
      </c>
      <c r="F7307">
        <v>4.7</v>
      </c>
      <c r="G7307">
        <v>383</v>
      </c>
      <c r="H7307" t="s">
        <v>31</v>
      </c>
      <c r="I7307">
        <v>8000</v>
      </c>
      <c r="J7307" t="s">
        <v>16</v>
      </c>
      <c r="K7307" s="20">
        <v>0.41</v>
      </c>
      <c r="L7307" s="20">
        <v>0.59</v>
      </c>
      <c r="M7307" t="str">
        <f>_xlfn.XLOOKUP(Production_Downtime_Cleaned[[#This Row],[machine_id]],Machine_master[machine_id],Machine_master[department])</f>
        <v>Machining</v>
      </c>
    </row>
    <row r="7308" spans="1:13">
      <c r="A7308" s="19">
        <v>45962</v>
      </c>
      <c r="B7308" t="s">
        <v>21</v>
      </c>
      <c r="C7308" t="s">
        <v>17</v>
      </c>
      <c r="D7308">
        <v>8</v>
      </c>
      <c r="E7308">
        <v>0</v>
      </c>
      <c r="F7308">
        <v>8</v>
      </c>
      <c r="G7308">
        <v>690</v>
      </c>
      <c r="H7308" t="s">
        <v>15</v>
      </c>
      <c r="I7308">
        <v>0</v>
      </c>
      <c r="J7308" t="s">
        <v>16</v>
      </c>
      <c r="K7308" s="20">
        <v>0</v>
      </c>
      <c r="L7308" s="20">
        <v>1</v>
      </c>
      <c r="M7308" t="str">
        <f>_xlfn.XLOOKUP(Production_Downtime_Cleaned[[#This Row],[machine_id]],Machine_master[machine_id],Machine_master[department])</f>
        <v>Machining</v>
      </c>
    </row>
    <row r="7309" spans="1:13">
      <c r="A7309" s="19">
        <v>45962</v>
      </c>
      <c r="B7309" t="s">
        <v>21</v>
      </c>
      <c r="C7309" t="s">
        <v>18</v>
      </c>
      <c r="D7309">
        <v>8</v>
      </c>
      <c r="E7309">
        <v>0</v>
      </c>
      <c r="F7309">
        <v>8</v>
      </c>
      <c r="G7309">
        <v>717</v>
      </c>
      <c r="H7309" t="s">
        <v>15</v>
      </c>
      <c r="I7309">
        <v>0</v>
      </c>
      <c r="J7309" t="s">
        <v>16</v>
      </c>
      <c r="K7309" s="20">
        <v>0</v>
      </c>
      <c r="L7309" s="20">
        <v>1</v>
      </c>
      <c r="M7309" t="str">
        <f>_xlfn.XLOOKUP(Production_Downtime_Cleaned[[#This Row],[machine_id]],Machine_master[machine_id],Machine_master[department])</f>
        <v>Machining</v>
      </c>
    </row>
    <row r="7310" spans="1:13">
      <c r="A7310" s="19">
        <v>45962</v>
      </c>
      <c r="B7310" t="s">
        <v>22</v>
      </c>
      <c r="C7310" t="s">
        <v>14</v>
      </c>
      <c r="D7310">
        <v>8</v>
      </c>
      <c r="E7310">
        <v>0</v>
      </c>
      <c r="F7310">
        <v>8</v>
      </c>
      <c r="G7310">
        <v>757</v>
      </c>
      <c r="H7310" t="s">
        <v>15</v>
      </c>
      <c r="I7310">
        <v>0</v>
      </c>
      <c r="J7310" t="s">
        <v>16</v>
      </c>
      <c r="K7310" s="20">
        <v>0</v>
      </c>
      <c r="L7310" s="20">
        <v>1</v>
      </c>
      <c r="M7310" t="str">
        <f>_xlfn.XLOOKUP(Production_Downtime_Cleaned[[#This Row],[machine_id]],Machine_master[machine_id],Machine_master[department])</f>
        <v>Machining</v>
      </c>
    </row>
    <row r="7311" spans="1:13">
      <c r="A7311" s="19">
        <v>45962</v>
      </c>
      <c r="B7311" t="s">
        <v>22</v>
      </c>
      <c r="C7311" t="s">
        <v>17</v>
      </c>
      <c r="D7311">
        <v>8</v>
      </c>
      <c r="E7311">
        <v>0</v>
      </c>
      <c r="F7311">
        <v>8</v>
      </c>
      <c r="G7311">
        <v>740</v>
      </c>
      <c r="H7311" t="s">
        <v>15</v>
      </c>
      <c r="I7311">
        <v>0</v>
      </c>
      <c r="J7311" t="s">
        <v>16</v>
      </c>
      <c r="K7311" s="20">
        <v>0</v>
      </c>
      <c r="L7311" s="20">
        <v>1</v>
      </c>
      <c r="M7311" t="str">
        <f>_xlfn.XLOOKUP(Production_Downtime_Cleaned[[#This Row],[machine_id]],Machine_master[machine_id],Machine_master[department])</f>
        <v>Machining</v>
      </c>
    </row>
    <row r="7312" spans="1:13">
      <c r="A7312" s="19">
        <v>45962</v>
      </c>
      <c r="B7312" t="s">
        <v>22</v>
      </c>
      <c r="C7312" t="s">
        <v>18</v>
      </c>
      <c r="D7312">
        <v>8</v>
      </c>
      <c r="E7312">
        <v>0</v>
      </c>
      <c r="F7312">
        <v>8</v>
      </c>
      <c r="G7312">
        <v>735</v>
      </c>
      <c r="H7312" t="s">
        <v>15</v>
      </c>
      <c r="I7312">
        <v>0</v>
      </c>
      <c r="J7312" t="s">
        <v>16</v>
      </c>
      <c r="K7312" s="20">
        <v>0</v>
      </c>
      <c r="L7312" s="20">
        <v>1</v>
      </c>
      <c r="M7312" t="str">
        <f>_xlfn.XLOOKUP(Production_Downtime_Cleaned[[#This Row],[machine_id]],Machine_master[machine_id],Machine_master[department])</f>
        <v>Machining</v>
      </c>
    </row>
    <row r="7313" spans="1:13">
      <c r="A7313" s="19">
        <v>45962</v>
      </c>
      <c r="B7313" t="s">
        <v>23</v>
      </c>
      <c r="C7313" t="s">
        <v>14</v>
      </c>
      <c r="D7313">
        <v>8</v>
      </c>
      <c r="E7313">
        <v>0</v>
      </c>
      <c r="F7313">
        <v>8</v>
      </c>
      <c r="G7313">
        <v>3343</v>
      </c>
      <c r="H7313" t="s">
        <v>15</v>
      </c>
      <c r="I7313">
        <v>0</v>
      </c>
      <c r="J7313" t="s">
        <v>16</v>
      </c>
      <c r="K7313" s="20">
        <v>0</v>
      </c>
      <c r="L7313" s="20">
        <v>1</v>
      </c>
      <c r="M7313" t="str">
        <f>_xlfn.XLOOKUP(Production_Downtime_Cleaned[[#This Row],[machine_id]],Machine_master[machine_id],Machine_master[department])</f>
        <v>Assembly</v>
      </c>
    </row>
    <row r="7314" spans="1:13">
      <c r="A7314" s="19">
        <v>45962</v>
      </c>
      <c r="B7314" t="s">
        <v>23</v>
      </c>
      <c r="C7314" t="s">
        <v>17</v>
      </c>
      <c r="D7314">
        <v>8</v>
      </c>
      <c r="E7314">
        <v>1.1000000000000001</v>
      </c>
      <c r="F7314">
        <v>6.9</v>
      </c>
      <c r="G7314">
        <v>2689</v>
      </c>
      <c r="H7314" t="s">
        <v>30</v>
      </c>
      <c r="I7314">
        <v>2500</v>
      </c>
      <c r="J7314" t="s">
        <v>16</v>
      </c>
      <c r="K7314" s="20">
        <v>0.14000000000000001</v>
      </c>
      <c r="L7314" s="20">
        <v>0.86</v>
      </c>
      <c r="M7314" t="str">
        <f>_xlfn.XLOOKUP(Production_Downtime_Cleaned[[#This Row],[machine_id]],Machine_master[machine_id],Machine_master[department])</f>
        <v>Assembly</v>
      </c>
    </row>
    <row r="7315" spans="1:13">
      <c r="A7315" s="19">
        <v>45962</v>
      </c>
      <c r="B7315" t="s">
        <v>23</v>
      </c>
      <c r="C7315" t="s">
        <v>18</v>
      </c>
      <c r="D7315">
        <v>8</v>
      </c>
      <c r="E7315">
        <v>0</v>
      </c>
      <c r="F7315">
        <v>8</v>
      </c>
      <c r="G7315">
        <v>3090</v>
      </c>
      <c r="H7315" t="s">
        <v>15</v>
      </c>
      <c r="I7315">
        <v>0</v>
      </c>
      <c r="J7315" t="s">
        <v>16</v>
      </c>
      <c r="K7315" s="20">
        <v>0</v>
      </c>
      <c r="L7315" s="20">
        <v>1</v>
      </c>
      <c r="M7315" t="str">
        <f>_xlfn.XLOOKUP(Production_Downtime_Cleaned[[#This Row],[machine_id]],Machine_master[machine_id],Machine_master[department])</f>
        <v>Assembly</v>
      </c>
    </row>
    <row r="7316" spans="1:13">
      <c r="A7316" s="19">
        <v>45962</v>
      </c>
      <c r="B7316" t="s">
        <v>24</v>
      </c>
      <c r="C7316" t="s">
        <v>14</v>
      </c>
      <c r="D7316">
        <v>8</v>
      </c>
      <c r="E7316">
        <v>0</v>
      </c>
      <c r="F7316">
        <v>8</v>
      </c>
      <c r="G7316">
        <v>3377</v>
      </c>
      <c r="H7316" t="s">
        <v>15</v>
      </c>
      <c r="I7316">
        <v>0</v>
      </c>
      <c r="J7316" t="s">
        <v>16</v>
      </c>
      <c r="K7316" s="20">
        <v>0</v>
      </c>
      <c r="L7316" s="20">
        <v>1</v>
      </c>
      <c r="M7316" t="str">
        <f>_xlfn.XLOOKUP(Production_Downtime_Cleaned[[#This Row],[machine_id]],Machine_master[machine_id],Machine_master[department])</f>
        <v>Assembly</v>
      </c>
    </row>
    <row r="7317" spans="1:13">
      <c r="A7317" s="19">
        <v>45962</v>
      </c>
      <c r="B7317" t="s">
        <v>24</v>
      </c>
      <c r="C7317" t="s">
        <v>17</v>
      </c>
      <c r="D7317">
        <v>8</v>
      </c>
      <c r="E7317">
        <v>0</v>
      </c>
      <c r="F7317">
        <v>8</v>
      </c>
      <c r="G7317">
        <v>3488</v>
      </c>
      <c r="H7317" t="s">
        <v>15</v>
      </c>
      <c r="I7317">
        <v>0</v>
      </c>
      <c r="J7317" t="s">
        <v>16</v>
      </c>
      <c r="K7317" s="20">
        <v>0</v>
      </c>
      <c r="L7317" s="20">
        <v>1</v>
      </c>
      <c r="M7317" t="str">
        <f>_xlfn.XLOOKUP(Production_Downtime_Cleaned[[#This Row],[machine_id]],Machine_master[machine_id],Machine_master[department])</f>
        <v>Assembly</v>
      </c>
    </row>
    <row r="7318" spans="1:13">
      <c r="A7318" s="19">
        <v>45962</v>
      </c>
      <c r="B7318" t="s">
        <v>24</v>
      </c>
      <c r="C7318" t="s">
        <v>18</v>
      </c>
      <c r="D7318">
        <v>8</v>
      </c>
      <c r="E7318">
        <v>0</v>
      </c>
      <c r="F7318">
        <v>8</v>
      </c>
      <c r="G7318">
        <v>3329</v>
      </c>
      <c r="H7318" t="s">
        <v>15</v>
      </c>
      <c r="I7318">
        <v>0</v>
      </c>
      <c r="J7318" t="s">
        <v>16</v>
      </c>
      <c r="K7318" s="20">
        <v>0</v>
      </c>
      <c r="L7318" s="20">
        <v>1</v>
      </c>
      <c r="M7318" t="str">
        <f>_xlfn.XLOOKUP(Production_Downtime_Cleaned[[#This Row],[machine_id]],Machine_master[machine_id],Machine_master[department])</f>
        <v>Assembly</v>
      </c>
    </row>
    <row r="7319" spans="1:13">
      <c r="A7319" s="19">
        <v>45962</v>
      </c>
      <c r="B7319" t="s">
        <v>25</v>
      </c>
      <c r="C7319" t="s">
        <v>14</v>
      </c>
      <c r="D7319">
        <v>8</v>
      </c>
      <c r="E7319">
        <v>1.4</v>
      </c>
      <c r="F7319">
        <v>6.6</v>
      </c>
      <c r="G7319">
        <v>3123</v>
      </c>
      <c r="H7319" t="s">
        <v>27</v>
      </c>
      <c r="I7319">
        <v>8200</v>
      </c>
      <c r="J7319" t="s">
        <v>16</v>
      </c>
      <c r="K7319" s="20">
        <v>0.18</v>
      </c>
      <c r="L7319" s="20">
        <v>0.83</v>
      </c>
      <c r="M7319" t="str">
        <f>_xlfn.XLOOKUP(Production_Downtime_Cleaned[[#This Row],[machine_id]],Machine_master[machine_id],Machine_master[department])</f>
        <v>Cutting</v>
      </c>
    </row>
    <row r="7320" spans="1:13">
      <c r="A7320" s="19">
        <v>45962</v>
      </c>
      <c r="B7320" t="s">
        <v>25</v>
      </c>
      <c r="C7320" t="s">
        <v>17</v>
      </c>
      <c r="D7320">
        <v>8</v>
      </c>
      <c r="E7320">
        <v>0</v>
      </c>
      <c r="F7320">
        <v>8</v>
      </c>
      <c r="G7320">
        <v>4126</v>
      </c>
      <c r="H7320" t="s">
        <v>15</v>
      </c>
      <c r="I7320">
        <v>0</v>
      </c>
      <c r="J7320" t="s">
        <v>16</v>
      </c>
      <c r="K7320" s="20">
        <v>0</v>
      </c>
      <c r="L7320" s="20">
        <v>1</v>
      </c>
      <c r="M7320" t="str">
        <f>_xlfn.XLOOKUP(Production_Downtime_Cleaned[[#This Row],[machine_id]],Machine_master[machine_id],Machine_master[department])</f>
        <v>Cutting</v>
      </c>
    </row>
    <row r="7321" spans="1:13">
      <c r="A7321" s="19">
        <v>45962</v>
      </c>
      <c r="B7321" t="s">
        <v>25</v>
      </c>
      <c r="C7321" t="s">
        <v>18</v>
      </c>
      <c r="D7321">
        <v>8</v>
      </c>
      <c r="E7321">
        <v>0</v>
      </c>
      <c r="F7321">
        <v>8</v>
      </c>
      <c r="G7321">
        <v>3821</v>
      </c>
      <c r="H7321" t="s">
        <v>15</v>
      </c>
      <c r="I7321">
        <v>0</v>
      </c>
      <c r="J7321" t="s">
        <v>16</v>
      </c>
      <c r="K7321" s="20">
        <v>0</v>
      </c>
      <c r="L7321" s="20">
        <v>1</v>
      </c>
      <c r="M7321" t="str">
        <f>_xlfn.XLOOKUP(Production_Downtime_Cleaned[[#This Row],[machine_id]],Machine_master[machine_id],Machine_master[department])</f>
        <v>Cutting</v>
      </c>
    </row>
    <row r="7322" spans="1:13">
      <c r="A7322" s="19">
        <v>45963</v>
      </c>
      <c r="B7322" t="s">
        <v>13</v>
      </c>
      <c r="C7322" t="s">
        <v>14</v>
      </c>
      <c r="D7322">
        <v>8</v>
      </c>
      <c r="E7322">
        <v>0</v>
      </c>
      <c r="F7322">
        <v>8</v>
      </c>
      <c r="G7322">
        <v>5617</v>
      </c>
      <c r="H7322" t="s">
        <v>15</v>
      </c>
      <c r="I7322">
        <v>0</v>
      </c>
      <c r="J7322" t="s">
        <v>16</v>
      </c>
      <c r="K7322" s="20">
        <v>0</v>
      </c>
      <c r="L7322" s="20">
        <v>1</v>
      </c>
      <c r="M7322" t="str">
        <f>_xlfn.XLOOKUP(Production_Downtime_Cleaned[[#This Row],[machine_id]],Machine_master[machine_id],Machine_master[department])</f>
        <v>Stamping</v>
      </c>
    </row>
    <row r="7323" spans="1:13">
      <c r="A7323" s="19">
        <v>45963</v>
      </c>
      <c r="B7323" t="s">
        <v>13</v>
      </c>
      <c r="C7323" t="s">
        <v>17</v>
      </c>
      <c r="D7323">
        <v>8</v>
      </c>
      <c r="E7323">
        <v>0</v>
      </c>
      <c r="F7323">
        <v>8</v>
      </c>
      <c r="G7323">
        <v>4747</v>
      </c>
      <c r="H7323" t="s">
        <v>15</v>
      </c>
      <c r="I7323">
        <v>0</v>
      </c>
      <c r="J7323" t="s">
        <v>16</v>
      </c>
      <c r="K7323" s="20">
        <v>0</v>
      </c>
      <c r="L7323" s="20">
        <v>1</v>
      </c>
      <c r="M7323" t="str">
        <f>_xlfn.XLOOKUP(Production_Downtime_Cleaned[[#This Row],[machine_id]],Machine_master[machine_id],Machine_master[department])</f>
        <v>Stamping</v>
      </c>
    </row>
    <row r="7324" spans="1:13">
      <c r="A7324" s="19">
        <v>45963</v>
      </c>
      <c r="B7324" t="s">
        <v>13</v>
      </c>
      <c r="C7324" t="s">
        <v>18</v>
      </c>
      <c r="D7324">
        <v>8</v>
      </c>
      <c r="E7324">
        <v>0</v>
      </c>
      <c r="F7324">
        <v>8</v>
      </c>
      <c r="G7324">
        <v>5427</v>
      </c>
      <c r="H7324" t="s">
        <v>15</v>
      </c>
      <c r="I7324">
        <v>0</v>
      </c>
      <c r="J7324" t="s">
        <v>16</v>
      </c>
      <c r="K7324" s="20">
        <v>0</v>
      </c>
      <c r="L7324" s="20">
        <v>1</v>
      </c>
      <c r="M7324" t="str">
        <f>_xlfn.XLOOKUP(Production_Downtime_Cleaned[[#This Row],[machine_id]],Machine_master[machine_id],Machine_master[department])</f>
        <v>Stamping</v>
      </c>
    </row>
    <row r="7325" spans="1:13">
      <c r="A7325" s="19">
        <v>45963</v>
      </c>
      <c r="B7325" t="s">
        <v>19</v>
      </c>
      <c r="C7325" t="s">
        <v>14</v>
      </c>
      <c r="D7325">
        <v>8</v>
      </c>
      <c r="E7325">
        <v>0</v>
      </c>
      <c r="F7325">
        <v>8</v>
      </c>
      <c r="G7325">
        <v>4684</v>
      </c>
      <c r="H7325" t="s">
        <v>15</v>
      </c>
      <c r="I7325">
        <v>0</v>
      </c>
      <c r="J7325" t="s">
        <v>16</v>
      </c>
      <c r="K7325" s="20">
        <v>0</v>
      </c>
      <c r="L7325" s="20">
        <v>1</v>
      </c>
      <c r="M7325" t="str">
        <f>_xlfn.XLOOKUP(Production_Downtime_Cleaned[[#This Row],[machine_id]],Machine_master[machine_id],Machine_master[department])</f>
        <v>Stamping</v>
      </c>
    </row>
    <row r="7326" spans="1:13">
      <c r="A7326" s="19">
        <v>45963</v>
      </c>
      <c r="B7326" t="s">
        <v>19</v>
      </c>
      <c r="C7326" t="s">
        <v>17</v>
      </c>
      <c r="D7326">
        <v>8</v>
      </c>
      <c r="E7326">
        <v>1.5</v>
      </c>
      <c r="F7326">
        <v>6.5</v>
      </c>
      <c r="G7326">
        <v>3996</v>
      </c>
      <c r="H7326" t="s">
        <v>30</v>
      </c>
      <c r="I7326">
        <v>7100</v>
      </c>
      <c r="J7326" t="s">
        <v>16</v>
      </c>
      <c r="K7326" s="20">
        <v>0.19</v>
      </c>
      <c r="L7326" s="20">
        <v>0.81</v>
      </c>
      <c r="M7326" t="str">
        <f>_xlfn.XLOOKUP(Production_Downtime_Cleaned[[#This Row],[machine_id]],Machine_master[machine_id],Machine_master[department])</f>
        <v>Stamping</v>
      </c>
    </row>
    <row r="7327" spans="1:13">
      <c r="A7327" s="19">
        <v>45963</v>
      </c>
      <c r="B7327" t="s">
        <v>19</v>
      </c>
      <c r="C7327" t="s">
        <v>18</v>
      </c>
      <c r="D7327">
        <v>8</v>
      </c>
      <c r="E7327">
        <v>0</v>
      </c>
      <c r="F7327">
        <v>8</v>
      </c>
      <c r="G7327">
        <v>5100</v>
      </c>
      <c r="H7327" t="s">
        <v>15</v>
      </c>
      <c r="I7327">
        <v>0</v>
      </c>
      <c r="J7327" t="s">
        <v>16</v>
      </c>
      <c r="K7327" s="20">
        <v>0</v>
      </c>
      <c r="L7327" s="20">
        <v>1</v>
      </c>
      <c r="M7327" t="str">
        <f>_xlfn.XLOOKUP(Production_Downtime_Cleaned[[#This Row],[machine_id]],Machine_master[machine_id],Machine_master[department])</f>
        <v>Stamping</v>
      </c>
    </row>
    <row r="7328" spans="1:13">
      <c r="A7328" s="19">
        <v>45963</v>
      </c>
      <c r="B7328" t="s">
        <v>20</v>
      </c>
      <c r="C7328" t="s">
        <v>14</v>
      </c>
      <c r="D7328">
        <v>8</v>
      </c>
      <c r="E7328">
        <v>0</v>
      </c>
      <c r="F7328">
        <v>8</v>
      </c>
      <c r="G7328">
        <v>4489</v>
      </c>
      <c r="H7328" t="s">
        <v>15</v>
      </c>
      <c r="I7328">
        <v>0</v>
      </c>
      <c r="J7328" t="s">
        <v>16</v>
      </c>
      <c r="K7328" s="20">
        <v>0</v>
      </c>
      <c r="L7328" s="20">
        <v>1</v>
      </c>
      <c r="M7328" t="str">
        <f>_xlfn.XLOOKUP(Production_Downtime_Cleaned[[#This Row],[machine_id]],Machine_master[machine_id],Machine_master[department])</f>
        <v>Stamping</v>
      </c>
    </row>
    <row r="7329" spans="1:13">
      <c r="A7329" s="19">
        <v>45963</v>
      </c>
      <c r="B7329" t="s">
        <v>20</v>
      </c>
      <c r="C7329" t="s">
        <v>17</v>
      </c>
      <c r="D7329">
        <v>8</v>
      </c>
      <c r="E7329">
        <v>0</v>
      </c>
      <c r="F7329">
        <v>8</v>
      </c>
      <c r="G7329">
        <v>3953</v>
      </c>
      <c r="H7329" t="s">
        <v>15</v>
      </c>
      <c r="I7329">
        <v>0</v>
      </c>
      <c r="J7329" t="s">
        <v>16</v>
      </c>
      <c r="K7329" s="20">
        <v>0</v>
      </c>
      <c r="L7329" s="20">
        <v>1</v>
      </c>
      <c r="M7329" t="str">
        <f>_xlfn.XLOOKUP(Production_Downtime_Cleaned[[#This Row],[machine_id]],Machine_master[machine_id],Machine_master[department])</f>
        <v>Stamping</v>
      </c>
    </row>
    <row r="7330" spans="1:13">
      <c r="A7330" s="19">
        <v>45963</v>
      </c>
      <c r="B7330" t="s">
        <v>20</v>
      </c>
      <c r="C7330" t="s">
        <v>18</v>
      </c>
      <c r="D7330">
        <v>8</v>
      </c>
      <c r="E7330">
        <v>0</v>
      </c>
      <c r="F7330">
        <v>8</v>
      </c>
      <c r="G7330">
        <v>4991</v>
      </c>
      <c r="H7330" t="s">
        <v>15</v>
      </c>
      <c r="I7330">
        <v>0</v>
      </c>
      <c r="J7330" t="s">
        <v>16</v>
      </c>
      <c r="K7330" s="20">
        <v>0</v>
      </c>
      <c r="L7330" s="20">
        <v>1</v>
      </c>
      <c r="M7330" t="str">
        <f>_xlfn.XLOOKUP(Production_Downtime_Cleaned[[#This Row],[machine_id]],Machine_master[machine_id],Machine_master[department])</f>
        <v>Stamping</v>
      </c>
    </row>
    <row r="7331" spans="1:13">
      <c r="A7331" s="19">
        <v>45963</v>
      </c>
      <c r="B7331" t="s">
        <v>21</v>
      </c>
      <c r="C7331" t="s">
        <v>14</v>
      </c>
      <c r="D7331">
        <v>8</v>
      </c>
      <c r="E7331">
        <v>0</v>
      </c>
      <c r="F7331">
        <v>8</v>
      </c>
      <c r="G7331">
        <v>811</v>
      </c>
      <c r="H7331" t="s">
        <v>15</v>
      </c>
      <c r="I7331">
        <v>0</v>
      </c>
      <c r="J7331" t="s">
        <v>16</v>
      </c>
      <c r="K7331" s="20">
        <v>0</v>
      </c>
      <c r="L7331" s="20">
        <v>1</v>
      </c>
      <c r="M7331" t="str">
        <f>_xlfn.XLOOKUP(Production_Downtime_Cleaned[[#This Row],[machine_id]],Machine_master[machine_id],Machine_master[department])</f>
        <v>Machining</v>
      </c>
    </row>
    <row r="7332" spans="1:13">
      <c r="A7332" s="19">
        <v>45963</v>
      </c>
      <c r="B7332" t="s">
        <v>21</v>
      </c>
      <c r="C7332" t="s">
        <v>17</v>
      </c>
      <c r="D7332">
        <v>8</v>
      </c>
      <c r="E7332">
        <v>4</v>
      </c>
      <c r="F7332">
        <v>4</v>
      </c>
      <c r="G7332">
        <v>348</v>
      </c>
      <c r="H7332" t="s">
        <v>30</v>
      </c>
      <c r="I7332">
        <v>13000</v>
      </c>
      <c r="J7332" t="s">
        <v>16</v>
      </c>
      <c r="K7332" s="20">
        <v>0.5</v>
      </c>
      <c r="L7332" s="20">
        <v>0.5</v>
      </c>
      <c r="M7332" t="str">
        <f>_xlfn.XLOOKUP(Production_Downtime_Cleaned[[#This Row],[machine_id]],Machine_master[machine_id],Machine_master[department])</f>
        <v>Machining</v>
      </c>
    </row>
    <row r="7333" spans="1:13">
      <c r="A7333" s="19">
        <v>45963</v>
      </c>
      <c r="B7333" t="s">
        <v>21</v>
      </c>
      <c r="C7333" t="s">
        <v>18</v>
      </c>
      <c r="D7333">
        <v>8</v>
      </c>
      <c r="E7333">
        <v>5</v>
      </c>
      <c r="F7333">
        <v>3</v>
      </c>
      <c r="G7333">
        <v>252</v>
      </c>
      <c r="H7333" t="s">
        <v>31</v>
      </c>
      <c r="I7333">
        <v>6800</v>
      </c>
      <c r="J7333" t="s">
        <v>16</v>
      </c>
      <c r="K7333" s="20">
        <v>0.63</v>
      </c>
      <c r="L7333" s="20">
        <v>0.38</v>
      </c>
      <c r="M7333" t="str">
        <f>_xlfn.XLOOKUP(Production_Downtime_Cleaned[[#This Row],[machine_id]],Machine_master[machine_id],Machine_master[department])</f>
        <v>Machining</v>
      </c>
    </row>
    <row r="7334" spans="1:13">
      <c r="A7334" s="19">
        <v>45963</v>
      </c>
      <c r="B7334" t="s">
        <v>22</v>
      </c>
      <c r="C7334" t="s">
        <v>14</v>
      </c>
      <c r="D7334">
        <v>8</v>
      </c>
      <c r="E7334">
        <v>0</v>
      </c>
      <c r="F7334">
        <v>8</v>
      </c>
      <c r="G7334">
        <v>758</v>
      </c>
      <c r="H7334" t="s">
        <v>15</v>
      </c>
      <c r="I7334">
        <v>0</v>
      </c>
      <c r="J7334" t="s">
        <v>16</v>
      </c>
      <c r="K7334" s="20">
        <v>0</v>
      </c>
      <c r="L7334" s="20">
        <v>1</v>
      </c>
      <c r="M7334" t="str">
        <f>_xlfn.XLOOKUP(Production_Downtime_Cleaned[[#This Row],[machine_id]],Machine_master[machine_id],Machine_master[department])</f>
        <v>Machining</v>
      </c>
    </row>
    <row r="7335" spans="1:13">
      <c r="A7335" s="19">
        <v>45963</v>
      </c>
      <c r="B7335" t="s">
        <v>22</v>
      </c>
      <c r="C7335" t="s">
        <v>17</v>
      </c>
      <c r="D7335">
        <v>8</v>
      </c>
      <c r="E7335">
        <v>0</v>
      </c>
      <c r="F7335">
        <v>8</v>
      </c>
      <c r="G7335">
        <v>732</v>
      </c>
      <c r="H7335" t="s">
        <v>15</v>
      </c>
      <c r="I7335">
        <v>0</v>
      </c>
      <c r="J7335" t="s">
        <v>16</v>
      </c>
      <c r="K7335" s="20">
        <v>0</v>
      </c>
      <c r="L7335" s="20">
        <v>1</v>
      </c>
      <c r="M7335" t="str">
        <f>_xlfn.XLOOKUP(Production_Downtime_Cleaned[[#This Row],[machine_id]],Machine_master[machine_id],Machine_master[department])</f>
        <v>Machining</v>
      </c>
    </row>
    <row r="7336" spans="1:13">
      <c r="A7336" s="19">
        <v>45963</v>
      </c>
      <c r="B7336" t="s">
        <v>22</v>
      </c>
      <c r="C7336" t="s">
        <v>18</v>
      </c>
      <c r="D7336">
        <v>8</v>
      </c>
      <c r="E7336">
        <v>0</v>
      </c>
      <c r="F7336">
        <v>8</v>
      </c>
      <c r="G7336">
        <v>729</v>
      </c>
      <c r="H7336" t="s">
        <v>15</v>
      </c>
      <c r="I7336">
        <v>0</v>
      </c>
      <c r="J7336" t="s">
        <v>16</v>
      </c>
      <c r="K7336" s="20">
        <v>0</v>
      </c>
      <c r="L7336" s="20">
        <v>1</v>
      </c>
      <c r="M7336" t="str">
        <f>_xlfn.XLOOKUP(Production_Downtime_Cleaned[[#This Row],[machine_id]],Machine_master[machine_id],Machine_master[department])</f>
        <v>Machining</v>
      </c>
    </row>
    <row r="7337" spans="1:13">
      <c r="A7337" s="19">
        <v>45963</v>
      </c>
      <c r="B7337" t="s">
        <v>23</v>
      </c>
      <c r="C7337" t="s">
        <v>14</v>
      </c>
      <c r="D7337">
        <v>8</v>
      </c>
      <c r="E7337">
        <v>5.5</v>
      </c>
      <c r="F7337">
        <v>2.5</v>
      </c>
      <c r="G7337">
        <v>1071</v>
      </c>
      <c r="H7337" t="s">
        <v>31</v>
      </c>
      <c r="I7337">
        <v>7700</v>
      </c>
      <c r="J7337" t="s">
        <v>16</v>
      </c>
      <c r="K7337" s="20">
        <v>0.69</v>
      </c>
      <c r="L7337" s="20">
        <v>0.31</v>
      </c>
      <c r="M7337" t="str">
        <f>_xlfn.XLOOKUP(Production_Downtime_Cleaned[[#This Row],[machine_id]],Machine_master[machine_id],Machine_master[department])</f>
        <v>Assembly</v>
      </c>
    </row>
    <row r="7338" spans="1:13">
      <c r="A7338" s="19">
        <v>45963</v>
      </c>
      <c r="B7338" t="s">
        <v>23</v>
      </c>
      <c r="C7338" t="s">
        <v>17</v>
      </c>
      <c r="D7338">
        <v>8</v>
      </c>
      <c r="E7338">
        <v>0</v>
      </c>
      <c r="F7338">
        <v>8</v>
      </c>
      <c r="G7338">
        <v>3383</v>
      </c>
      <c r="H7338" t="s">
        <v>15</v>
      </c>
      <c r="I7338">
        <v>0</v>
      </c>
      <c r="J7338" t="s">
        <v>16</v>
      </c>
      <c r="K7338" s="20">
        <v>0</v>
      </c>
      <c r="L7338" s="20">
        <v>1</v>
      </c>
      <c r="M7338" t="str">
        <f>_xlfn.XLOOKUP(Production_Downtime_Cleaned[[#This Row],[machine_id]],Machine_master[machine_id],Machine_master[department])</f>
        <v>Assembly</v>
      </c>
    </row>
    <row r="7339" spans="1:13">
      <c r="A7339" s="19">
        <v>45963</v>
      </c>
      <c r="B7339" t="s">
        <v>23</v>
      </c>
      <c r="C7339" t="s">
        <v>18</v>
      </c>
      <c r="D7339">
        <v>8</v>
      </c>
      <c r="E7339">
        <v>0</v>
      </c>
      <c r="F7339">
        <v>8</v>
      </c>
      <c r="G7339">
        <v>3544</v>
      </c>
      <c r="H7339" t="s">
        <v>15</v>
      </c>
      <c r="I7339">
        <v>0</v>
      </c>
      <c r="J7339" t="s">
        <v>16</v>
      </c>
      <c r="K7339" s="20">
        <v>0</v>
      </c>
      <c r="L7339" s="20">
        <v>1</v>
      </c>
      <c r="M7339" t="str">
        <f>_xlfn.XLOOKUP(Production_Downtime_Cleaned[[#This Row],[machine_id]],Machine_master[machine_id],Machine_master[department])</f>
        <v>Assembly</v>
      </c>
    </row>
    <row r="7340" spans="1:13">
      <c r="A7340" s="19">
        <v>45963</v>
      </c>
      <c r="B7340" t="s">
        <v>24</v>
      </c>
      <c r="C7340" t="s">
        <v>14</v>
      </c>
      <c r="D7340">
        <v>8</v>
      </c>
      <c r="E7340">
        <v>0</v>
      </c>
      <c r="F7340">
        <v>8</v>
      </c>
      <c r="G7340">
        <v>3022</v>
      </c>
      <c r="H7340" t="s">
        <v>15</v>
      </c>
      <c r="I7340">
        <v>0</v>
      </c>
      <c r="J7340" t="s">
        <v>16</v>
      </c>
      <c r="K7340" s="20">
        <v>0</v>
      </c>
      <c r="L7340" s="20">
        <v>1</v>
      </c>
      <c r="M7340" t="str">
        <f>_xlfn.XLOOKUP(Production_Downtime_Cleaned[[#This Row],[machine_id]],Machine_master[machine_id],Machine_master[department])</f>
        <v>Assembly</v>
      </c>
    </row>
    <row r="7341" spans="1:13">
      <c r="A7341" s="19">
        <v>45963</v>
      </c>
      <c r="B7341" t="s">
        <v>24</v>
      </c>
      <c r="C7341" t="s">
        <v>17</v>
      </c>
      <c r="D7341">
        <v>8</v>
      </c>
      <c r="E7341">
        <v>1.2</v>
      </c>
      <c r="F7341">
        <v>6.8</v>
      </c>
      <c r="G7341">
        <v>2726</v>
      </c>
      <c r="H7341" t="s">
        <v>28</v>
      </c>
      <c r="I7341">
        <v>7100</v>
      </c>
      <c r="J7341" t="s">
        <v>16</v>
      </c>
      <c r="K7341" s="20">
        <v>0.15</v>
      </c>
      <c r="L7341" s="20">
        <v>0.85</v>
      </c>
      <c r="M7341" t="str">
        <f>_xlfn.XLOOKUP(Production_Downtime_Cleaned[[#This Row],[machine_id]],Machine_master[machine_id],Machine_master[department])</f>
        <v>Assembly</v>
      </c>
    </row>
    <row r="7342" spans="1:13">
      <c r="A7342" s="19">
        <v>45963</v>
      </c>
      <c r="B7342" t="s">
        <v>24</v>
      </c>
      <c r="C7342" t="s">
        <v>18</v>
      </c>
      <c r="D7342">
        <v>8</v>
      </c>
      <c r="E7342">
        <v>3.5</v>
      </c>
      <c r="F7342">
        <v>4.5</v>
      </c>
      <c r="G7342">
        <v>1751</v>
      </c>
      <c r="H7342" t="s">
        <v>27</v>
      </c>
      <c r="I7342">
        <v>14400</v>
      </c>
      <c r="J7342" t="s">
        <v>16</v>
      </c>
      <c r="K7342" s="20">
        <v>0.44</v>
      </c>
      <c r="L7342" s="20">
        <v>0.56000000000000005</v>
      </c>
      <c r="M7342" t="str">
        <f>_xlfn.XLOOKUP(Production_Downtime_Cleaned[[#This Row],[machine_id]],Machine_master[machine_id],Machine_master[department])</f>
        <v>Assembly</v>
      </c>
    </row>
    <row r="7343" spans="1:13">
      <c r="A7343" s="19">
        <v>45963</v>
      </c>
      <c r="B7343" t="s">
        <v>25</v>
      </c>
      <c r="C7343" t="s">
        <v>14</v>
      </c>
      <c r="D7343">
        <v>8</v>
      </c>
      <c r="E7343">
        <v>0</v>
      </c>
      <c r="F7343">
        <v>8</v>
      </c>
      <c r="G7343">
        <v>4231</v>
      </c>
      <c r="H7343" t="s">
        <v>15</v>
      </c>
      <c r="I7343">
        <v>0</v>
      </c>
      <c r="J7343" t="s">
        <v>16</v>
      </c>
      <c r="K7343" s="20">
        <v>0</v>
      </c>
      <c r="L7343" s="20">
        <v>1</v>
      </c>
      <c r="M7343" t="str">
        <f>_xlfn.XLOOKUP(Production_Downtime_Cleaned[[#This Row],[machine_id]],Machine_master[machine_id],Machine_master[department])</f>
        <v>Cutting</v>
      </c>
    </row>
    <row r="7344" spans="1:13">
      <c r="A7344" s="19">
        <v>45963</v>
      </c>
      <c r="B7344" t="s">
        <v>25</v>
      </c>
      <c r="C7344" t="s">
        <v>17</v>
      </c>
      <c r="D7344">
        <v>8</v>
      </c>
      <c r="E7344">
        <v>0</v>
      </c>
      <c r="F7344">
        <v>8</v>
      </c>
      <c r="G7344">
        <v>4087</v>
      </c>
      <c r="H7344" t="s">
        <v>15</v>
      </c>
      <c r="I7344">
        <v>0</v>
      </c>
      <c r="J7344" t="s">
        <v>16</v>
      </c>
      <c r="K7344" s="20">
        <v>0</v>
      </c>
      <c r="L7344" s="20">
        <v>1</v>
      </c>
      <c r="M7344" t="str">
        <f>_xlfn.XLOOKUP(Production_Downtime_Cleaned[[#This Row],[machine_id]],Machine_master[machine_id],Machine_master[department])</f>
        <v>Cutting</v>
      </c>
    </row>
    <row r="7345" spans="1:13">
      <c r="A7345" s="19">
        <v>45963</v>
      </c>
      <c r="B7345" t="s">
        <v>25</v>
      </c>
      <c r="C7345" t="s">
        <v>18</v>
      </c>
      <c r="D7345">
        <v>8</v>
      </c>
      <c r="E7345">
        <v>0</v>
      </c>
      <c r="F7345">
        <v>8</v>
      </c>
      <c r="G7345">
        <v>4129</v>
      </c>
      <c r="H7345" t="s">
        <v>15</v>
      </c>
      <c r="I7345">
        <v>0</v>
      </c>
      <c r="J7345" t="s">
        <v>16</v>
      </c>
      <c r="K7345" s="20">
        <v>0</v>
      </c>
      <c r="L7345" s="20">
        <v>1</v>
      </c>
      <c r="M7345" t="str">
        <f>_xlfn.XLOOKUP(Production_Downtime_Cleaned[[#This Row],[machine_id]],Machine_master[machine_id],Machine_master[department])</f>
        <v>Cutting</v>
      </c>
    </row>
    <row r="7346" spans="1:13">
      <c r="A7346" s="19">
        <v>45964</v>
      </c>
      <c r="B7346" t="s">
        <v>13</v>
      </c>
      <c r="C7346" t="s">
        <v>14</v>
      </c>
      <c r="D7346">
        <v>8</v>
      </c>
      <c r="E7346">
        <v>3.8</v>
      </c>
      <c r="F7346">
        <v>4.2</v>
      </c>
      <c r="G7346">
        <v>2605</v>
      </c>
      <c r="H7346" t="s">
        <v>31</v>
      </c>
      <c r="I7346">
        <v>8000</v>
      </c>
      <c r="J7346" t="s">
        <v>16</v>
      </c>
      <c r="K7346" s="20">
        <v>0.48</v>
      </c>
      <c r="L7346" s="20">
        <v>0.53</v>
      </c>
      <c r="M7346" t="str">
        <f>_xlfn.XLOOKUP(Production_Downtime_Cleaned[[#This Row],[machine_id]],Machine_master[machine_id],Machine_master[department])</f>
        <v>Stamping</v>
      </c>
    </row>
    <row r="7347" spans="1:13">
      <c r="A7347" s="19">
        <v>45964</v>
      </c>
      <c r="B7347" t="s">
        <v>13</v>
      </c>
      <c r="C7347" t="s">
        <v>17</v>
      </c>
      <c r="D7347">
        <v>8</v>
      </c>
      <c r="E7347">
        <v>0</v>
      </c>
      <c r="F7347">
        <v>8</v>
      </c>
      <c r="G7347">
        <v>5150</v>
      </c>
      <c r="H7347" t="s">
        <v>15</v>
      </c>
      <c r="I7347">
        <v>0</v>
      </c>
      <c r="J7347" t="s">
        <v>16</v>
      </c>
      <c r="K7347" s="20">
        <v>0</v>
      </c>
      <c r="L7347" s="20">
        <v>1</v>
      </c>
      <c r="M7347" t="str">
        <f>_xlfn.XLOOKUP(Production_Downtime_Cleaned[[#This Row],[machine_id]],Machine_master[machine_id],Machine_master[department])</f>
        <v>Stamping</v>
      </c>
    </row>
    <row r="7348" spans="1:13">
      <c r="A7348" s="19">
        <v>45964</v>
      </c>
      <c r="B7348" t="s">
        <v>13</v>
      </c>
      <c r="C7348" t="s">
        <v>18</v>
      </c>
      <c r="D7348">
        <v>8</v>
      </c>
      <c r="E7348">
        <v>0</v>
      </c>
      <c r="F7348">
        <v>8</v>
      </c>
      <c r="G7348">
        <v>4248</v>
      </c>
      <c r="H7348" t="s">
        <v>15</v>
      </c>
      <c r="I7348">
        <v>0</v>
      </c>
      <c r="J7348" t="s">
        <v>16</v>
      </c>
      <c r="K7348" s="20">
        <v>0</v>
      </c>
      <c r="L7348" s="20">
        <v>1</v>
      </c>
      <c r="M7348" t="str">
        <f>_xlfn.XLOOKUP(Production_Downtime_Cleaned[[#This Row],[machine_id]],Machine_master[machine_id],Machine_master[department])</f>
        <v>Stamping</v>
      </c>
    </row>
    <row r="7349" spans="1:13">
      <c r="A7349" s="19">
        <v>45964</v>
      </c>
      <c r="B7349" t="s">
        <v>19</v>
      </c>
      <c r="C7349" t="s">
        <v>14</v>
      </c>
      <c r="D7349">
        <v>8</v>
      </c>
      <c r="E7349">
        <v>0</v>
      </c>
      <c r="F7349">
        <v>8</v>
      </c>
      <c r="G7349">
        <v>5729</v>
      </c>
      <c r="H7349" t="s">
        <v>15</v>
      </c>
      <c r="I7349">
        <v>0</v>
      </c>
      <c r="J7349" t="s">
        <v>16</v>
      </c>
      <c r="K7349" s="20">
        <v>0</v>
      </c>
      <c r="L7349" s="20">
        <v>1</v>
      </c>
      <c r="M7349" t="str">
        <f>_xlfn.XLOOKUP(Production_Downtime_Cleaned[[#This Row],[machine_id]],Machine_master[machine_id],Machine_master[department])</f>
        <v>Stamping</v>
      </c>
    </row>
    <row r="7350" spans="1:13">
      <c r="A7350" s="19">
        <v>45964</v>
      </c>
      <c r="B7350" t="s">
        <v>19</v>
      </c>
      <c r="C7350" t="s">
        <v>17</v>
      </c>
      <c r="D7350">
        <v>8</v>
      </c>
      <c r="E7350">
        <v>0</v>
      </c>
      <c r="F7350">
        <v>8</v>
      </c>
      <c r="G7350">
        <v>5330</v>
      </c>
      <c r="H7350" t="s">
        <v>15</v>
      </c>
      <c r="I7350">
        <v>0</v>
      </c>
      <c r="J7350" t="s">
        <v>16</v>
      </c>
      <c r="K7350" s="20">
        <v>0</v>
      </c>
      <c r="L7350" s="20">
        <v>1</v>
      </c>
      <c r="M7350" t="str">
        <f>_xlfn.XLOOKUP(Production_Downtime_Cleaned[[#This Row],[machine_id]],Machine_master[machine_id],Machine_master[department])</f>
        <v>Stamping</v>
      </c>
    </row>
    <row r="7351" spans="1:13">
      <c r="A7351" s="19">
        <v>45964</v>
      </c>
      <c r="B7351" t="s">
        <v>19</v>
      </c>
      <c r="C7351" t="s">
        <v>18</v>
      </c>
      <c r="D7351">
        <v>8</v>
      </c>
      <c r="E7351">
        <v>0</v>
      </c>
      <c r="F7351">
        <v>8</v>
      </c>
      <c r="G7351">
        <v>5098</v>
      </c>
      <c r="H7351" t="s">
        <v>15</v>
      </c>
      <c r="I7351">
        <v>0</v>
      </c>
      <c r="J7351" t="s">
        <v>16</v>
      </c>
      <c r="K7351" s="20">
        <v>0</v>
      </c>
      <c r="L7351" s="20">
        <v>1</v>
      </c>
      <c r="M7351" t="str">
        <f>_xlfn.XLOOKUP(Production_Downtime_Cleaned[[#This Row],[machine_id]],Machine_master[machine_id],Machine_master[department])</f>
        <v>Stamping</v>
      </c>
    </row>
    <row r="7352" spans="1:13">
      <c r="A7352" s="19">
        <v>45964</v>
      </c>
      <c r="B7352" t="s">
        <v>20</v>
      </c>
      <c r="C7352" t="s">
        <v>14</v>
      </c>
      <c r="D7352">
        <v>8</v>
      </c>
      <c r="E7352">
        <v>6.7</v>
      </c>
      <c r="F7352">
        <v>1.3</v>
      </c>
      <c r="G7352">
        <v>710</v>
      </c>
      <c r="H7352" t="s">
        <v>28</v>
      </c>
      <c r="I7352">
        <v>7100</v>
      </c>
      <c r="J7352" t="s">
        <v>16</v>
      </c>
      <c r="K7352" s="20">
        <v>0.84</v>
      </c>
      <c r="L7352" s="20">
        <v>0.16</v>
      </c>
      <c r="M7352" t="str">
        <f>_xlfn.XLOOKUP(Production_Downtime_Cleaned[[#This Row],[machine_id]],Machine_master[machine_id],Machine_master[department])</f>
        <v>Stamping</v>
      </c>
    </row>
    <row r="7353" spans="1:13">
      <c r="A7353" s="19">
        <v>45964</v>
      </c>
      <c r="B7353" t="s">
        <v>20</v>
      </c>
      <c r="C7353" t="s">
        <v>17</v>
      </c>
      <c r="D7353">
        <v>8</v>
      </c>
      <c r="E7353">
        <v>0</v>
      </c>
      <c r="F7353">
        <v>8</v>
      </c>
      <c r="G7353">
        <v>4479</v>
      </c>
      <c r="H7353" t="s">
        <v>15</v>
      </c>
      <c r="I7353">
        <v>0</v>
      </c>
      <c r="J7353" t="s">
        <v>16</v>
      </c>
      <c r="K7353" s="20">
        <v>0</v>
      </c>
      <c r="L7353" s="20">
        <v>1</v>
      </c>
      <c r="M7353" t="str">
        <f>_xlfn.XLOOKUP(Production_Downtime_Cleaned[[#This Row],[machine_id]],Machine_master[machine_id],Machine_master[department])</f>
        <v>Stamping</v>
      </c>
    </row>
    <row r="7354" spans="1:13">
      <c r="A7354" s="19">
        <v>45964</v>
      </c>
      <c r="B7354" t="s">
        <v>20</v>
      </c>
      <c r="C7354" t="s">
        <v>18</v>
      </c>
      <c r="D7354">
        <v>8</v>
      </c>
      <c r="E7354">
        <v>4.0999999999999996</v>
      </c>
      <c r="F7354">
        <v>3.9</v>
      </c>
      <c r="G7354">
        <v>2399</v>
      </c>
      <c r="H7354" t="s">
        <v>29</v>
      </c>
      <c r="I7354">
        <v>8500</v>
      </c>
      <c r="J7354" t="s">
        <v>16</v>
      </c>
      <c r="K7354" s="20">
        <v>0.51</v>
      </c>
      <c r="L7354" s="20">
        <v>0.49</v>
      </c>
      <c r="M7354" t="str">
        <f>_xlfn.XLOOKUP(Production_Downtime_Cleaned[[#This Row],[machine_id]],Machine_master[machine_id],Machine_master[department])</f>
        <v>Stamping</v>
      </c>
    </row>
    <row r="7355" spans="1:13">
      <c r="A7355" s="19">
        <v>45964</v>
      </c>
      <c r="B7355" t="s">
        <v>21</v>
      </c>
      <c r="C7355" t="s">
        <v>14</v>
      </c>
      <c r="D7355">
        <v>8</v>
      </c>
      <c r="E7355">
        <v>0</v>
      </c>
      <c r="F7355">
        <v>8</v>
      </c>
      <c r="G7355">
        <v>644</v>
      </c>
      <c r="H7355" t="s">
        <v>15</v>
      </c>
      <c r="I7355">
        <v>0</v>
      </c>
      <c r="J7355" t="s">
        <v>16</v>
      </c>
      <c r="K7355" s="20">
        <v>0</v>
      </c>
      <c r="L7355" s="20">
        <v>1</v>
      </c>
      <c r="M7355" t="str">
        <f>_xlfn.XLOOKUP(Production_Downtime_Cleaned[[#This Row],[machine_id]],Machine_master[machine_id],Machine_master[department])</f>
        <v>Machining</v>
      </c>
    </row>
    <row r="7356" spans="1:13">
      <c r="A7356" s="19">
        <v>45964</v>
      </c>
      <c r="B7356" t="s">
        <v>21</v>
      </c>
      <c r="C7356" t="s">
        <v>17</v>
      </c>
      <c r="D7356">
        <v>8</v>
      </c>
      <c r="E7356">
        <v>0</v>
      </c>
      <c r="F7356">
        <v>8</v>
      </c>
      <c r="G7356">
        <v>606</v>
      </c>
      <c r="H7356" t="s">
        <v>15</v>
      </c>
      <c r="I7356">
        <v>0</v>
      </c>
      <c r="J7356" t="s">
        <v>16</v>
      </c>
      <c r="K7356" s="20">
        <v>0</v>
      </c>
      <c r="L7356" s="20">
        <v>1</v>
      </c>
      <c r="M7356" t="str">
        <f>_xlfn.XLOOKUP(Production_Downtime_Cleaned[[#This Row],[machine_id]],Machine_master[machine_id],Machine_master[department])</f>
        <v>Machining</v>
      </c>
    </row>
    <row r="7357" spans="1:13">
      <c r="A7357" s="19">
        <v>45964</v>
      </c>
      <c r="B7357" t="s">
        <v>21</v>
      </c>
      <c r="C7357" t="s">
        <v>18</v>
      </c>
      <c r="D7357">
        <v>8</v>
      </c>
      <c r="E7357">
        <v>0</v>
      </c>
      <c r="F7357">
        <v>8</v>
      </c>
      <c r="G7357">
        <v>731</v>
      </c>
      <c r="H7357" t="s">
        <v>15</v>
      </c>
      <c r="I7357">
        <v>0</v>
      </c>
      <c r="J7357" t="s">
        <v>16</v>
      </c>
      <c r="K7357" s="20">
        <v>0</v>
      </c>
      <c r="L7357" s="20">
        <v>1</v>
      </c>
      <c r="M7357" t="str">
        <f>_xlfn.XLOOKUP(Production_Downtime_Cleaned[[#This Row],[machine_id]],Machine_master[machine_id],Machine_master[department])</f>
        <v>Machining</v>
      </c>
    </row>
    <row r="7358" spans="1:13">
      <c r="A7358" s="19">
        <v>45964</v>
      </c>
      <c r="B7358" t="s">
        <v>22</v>
      </c>
      <c r="C7358" t="s">
        <v>14</v>
      </c>
      <c r="D7358">
        <v>8</v>
      </c>
      <c r="E7358">
        <v>0</v>
      </c>
      <c r="F7358">
        <v>8</v>
      </c>
      <c r="G7358">
        <v>688</v>
      </c>
      <c r="H7358" t="s">
        <v>15</v>
      </c>
      <c r="I7358">
        <v>0</v>
      </c>
      <c r="J7358" t="s">
        <v>16</v>
      </c>
      <c r="K7358" s="20">
        <v>0</v>
      </c>
      <c r="L7358" s="20">
        <v>1</v>
      </c>
      <c r="M7358" t="str">
        <f>_xlfn.XLOOKUP(Production_Downtime_Cleaned[[#This Row],[machine_id]],Machine_master[machine_id],Machine_master[department])</f>
        <v>Machining</v>
      </c>
    </row>
    <row r="7359" spans="1:13">
      <c r="A7359" s="19">
        <v>45964</v>
      </c>
      <c r="B7359" t="s">
        <v>22</v>
      </c>
      <c r="C7359" t="s">
        <v>17</v>
      </c>
      <c r="D7359">
        <v>8</v>
      </c>
      <c r="E7359">
        <v>0</v>
      </c>
      <c r="F7359">
        <v>8</v>
      </c>
      <c r="G7359">
        <v>776</v>
      </c>
      <c r="H7359" t="s">
        <v>15</v>
      </c>
      <c r="I7359">
        <v>0</v>
      </c>
      <c r="J7359" t="s">
        <v>16</v>
      </c>
      <c r="K7359" s="20">
        <v>0</v>
      </c>
      <c r="L7359" s="20">
        <v>1</v>
      </c>
      <c r="M7359" t="str">
        <f>_xlfn.XLOOKUP(Production_Downtime_Cleaned[[#This Row],[machine_id]],Machine_master[machine_id],Machine_master[department])</f>
        <v>Machining</v>
      </c>
    </row>
    <row r="7360" spans="1:13">
      <c r="A7360" s="19">
        <v>45964</v>
      </c>
      <c r="B7360" t="s">
        <v>22</v>
      </c>
      <c r="C7360" t="s">
        <v>18</v>
      </c>
      <c r="D7360">
        <v>8</v>
      </c>
      <c r="E7360">
        <v>5.8</v>
      </c>
      <c r="F7360">
        <v>2.2000000000000002</v>
      </c>
      <c r="G7360">
        <v>186</v>
      </c>
      <c r="H7360" t="s">
        <v>26</v>
      </c>
      <c r="I7360">
        <v>3700</v>
      </c>
      <c r="J7360" t="s">
        <v>16</v>
      </c>
      <c r="K7360" s="20">
        <v>0.73</v>
      </c>
      <c r="L7360" s="20">
        <v>0.28000000000000003</v>
      </c>
      <c r="M7360" t="str">
        <f>_xlfn.XLOOKUP(Production_Downtime_Cleaned[[#This Row],[machine_id]],Machine_master[machine_id],Machine_master[department])</f>
        <v>Machining</v>
      </c>
    </row>
    <row r="7361" spans="1:13">
      <c r="A7361" s="19">
        <v>45964</v>
      </c>
      <c r="B7361" t="s">
        <v>23</v>
      </c>
      <c r="C7361" t="s">
        <v>14</v>
      </c>
      <c r="D7361">
        <v>8</v>
      </c>
      <c r="E7361">
        <v>0</v>
      </c>
      <c r="F7361">
        <v>8</v>
      </c>
      <c r="G7361">
        <v>3432</v>
      </c>
      <c r="H7361" t="s">
        <v>15</v>
      </c>
      <c r="I7361">
        <v>0</v>
      </c>
      <c r="J7361" t="s">
        <v>16</v>
      </c>
      <c r="K7361" s="20">
        <v>0</v>
      </c>
      <c r="L7361" s="20">
        <v>1</v>
      </c>
      <c r="M7361" t="str">
        <f>_xlfn.XLOOKUP(Production_Downtime_Cleaned[[#This Row],[machine_id]],Machine_master[machine_id],Machine_master[department])</f>
        <v>Assembly</v>
      </c>
    </row>
    <row r="7362" spans="1:13">
      <c r="A7362" s="19">
        <v>45964</v>
      </c>
      <c r="B7362" t="s">
        <v>23</v>
      </c>
      <c r="C7362" t="s">
        <v>17</v>
      </c>
      <c r="D7362">
        <v>8</v>
      </c>
      <c r="E7362">
        <v>0</v>
      </c>
      <c r="F7362">
        <v>8</v>
      </c>
      <c r="G7362">
        <v>3720</v>
      </c>
      <c r="H7362" t="s">
        <v>15</v>
      </c>
      <c r="I7362">
        <v>0</v>
      </c>
      <c r="J7362" t="s">
        <v>16</v>
      </c>
      <c r="K7362" s="20">
        <v>0</v>
      </c>
      <c r="L7362" s="20">
        <v>1</v>
      </c>
      <c r="M7362" t="str">
        <f>_xlfn.XLOOKUP(Production_Downtime_Cleaned[[#This Row],[machine_id]],Machine_master[machine_id],Machine_master[department])</f>
        <v>Assembly</v>
      </c>
    </row>
    <row r="7363" spans="1:13">
      <c r="A7363" s="19">
        <v>45964</v>
      </c>
      <c r="B7363" t="s">
        <v>23</v>
      </c>
      <c r="C7363" t="s">
        <v>18</v>
      </c>
      <c r="D7363">
        <v>8</v>
      </c>
      <c r="E7363">
        <v>6.3</v>
      </c>
      <c r="F7363">
        <v>1.7</v>
      </c>
      <c r="G7363">
        <v>697</v>
      </c>
      <c r="H7363" t="s">
        <v>26</v>
      </c>
      <c r="I7363">
        <v>2600</v>
      </c>
      <c r="J7363" t="s">
        <v>16</v>
      </c>
      <c r="K7363" s="20">
        <v>0.79</v>
      </c>
      <c r="L7363" s="20">
        <v>0.21</v>
      </c>
      <c r="M7363" t="str">
        <f>_xlfn.XLOOKUP(Production_Downtime_Cleaned[[#This Row],[machine_id]],Machine_master[machine_id],Machine_master[department])</f>
        <v>Assembly</v>
      </c>
    </row>
    <row r="7364" spans="1:13">
      <c r="A7364" s="19">
        <v>45964</v>
      </c>
      <c r="B7364" t="s">
        <v>24</v>
      </c>
      <c r="C7364" t="s">
        <v>14</v>
      </c>
      <c r="D7364">
        <v>8</v>
      </c>
      <c r="E7364">
        <v>0</v>
      </c>
      <c r="F7364">
        <v>8</v>
      </c>
      <c r="G7364">
        <v>3354</v>
      </c>
      <c r="H7364" t="s">
        <v>15</v>
      </c>
      <c r="I7364">
        <v>0</v>
      </c>
      <c r="J7364" t="s">
        <v>16</v>
      </c>
      <c r="K7364" s="20">
        <v>0</v>
      </c>
      <c r="L7364" s="20">
        <v>1</v>
      </c>
      <c r="M7364" t="str">
        <f>_xlfn.XLOOKUP(Production_Downtime_Cleaned[[#This Row],[machine_id]],Machine_master[machine_id],Machine_master[department])</f>
        <v>Assembly</v>
      </c>
    </row>
    <row r="7365" spans="1:13">
      <c r="A7365" s="19">
        <v>45964</v>
      </c>
      <c r="B7365" t="s">
        <v>24</v>
      </c>
      <c r="C7365" t="s">
        <v>17</v>
      </c>
      <c r="D7365">
        <v>8</v>
      </c>
      <c r="E7365">
        <v>0</v>
      </c>
      <c r="F7365">
        <v>8</v>
      </c>
      <c r="G7365">
        <v>3408</v>
      </c>
      <c r="H7365" t="s">
        <v>15</v>
      </c>
      <c r="I7365">
        <v>0</v>
      </c>
      <c r="J7365" t="s">
        <v>16</v>
      </c>
      <c r="K7365" s="20">
        <v>0</v>
      </c>
      <c r="L7365" s="20">
        <v>1</v>
      </c>
      <c r="M7365" t="str">
        <f>_xlfn.XLOOKUP(Production_Downtime_Cleaned[[#This Row],[machine_id]],Machine_master[machine_id],Machine_master[department])</f>
        <v>Assembly</v>
      </c>
    </row>
    <row r="7366" spans="1:13">
      <c r="A7366" s="19">
        <v>45964</v>
      </c>
      <c r="B7366" t="s">
        <v>24</v>
      </c>
      <c r="C7366" t="s">
        <v>18</v>
      </c>
      <c r="D7366">
        <v>8</v>
      </c>
      <c r="E7366">
        <v>0</v>
      </c>
      <c r="F7366">
        <v>8</v>
      </c>
      <c r="G7366">
        <v>3069</v>
      </c>
      <c r="H7366" t="s">
        <v>15</v>
      </c>
      <c r="I7366">
        <v>0</v>
      </c>
      <c r="J7366" t="s">
        <v>16</v>
      </c>
      <c r="K7366" s="20">
        <v>0</v>
      </c>
      <c r="L7366" s="20">
        <v>1</v>
      </c>
      <c r="M7366" t="str">
        <f>_xlfn.XLOOKUP(Production_Downtime_Cleaned[[#This Row],[machine_id]],Machine_master[machine_id],Machine_master[department])</f>
        <v>Assembly</v>
      </c>
    </row>
    <row r="7367" spans="1:13">
      <c r="A7367" s="19">
        <v>45964</v>
      </c>
      <c r="B7367" t="s">
        <v>25</v>
      </c>
      <c r="C7367" t="s">
        <v>14</v>
      </c>
      <c r="D7367">
        <v>8</v>
      </c>
      <c r="E7367">
        <v>0.8</v>
      </c>
      <c r="F7367">
        <v>7.2</v>
      </c>
      <c r="G7367">
        <v>3746</v>
      </c>
      <c r="H7367" t="s">
        <v>30</v>
      </c>
      <c r="I7367">
        <v>12100</v>
      </c>
      <c r="J7367" t="s">
        <v>16</v>
      </c>
      <c r="K7367" s="20">
        <v>0.1</v>
      </c>
      <c r="L7367" s="20">
        <v>0.9</v>
      </c>
      <c r="M7367" t="str">
        <f>_xlfn.XLOOKUP(Production_Downtime_Cleaned[[#This Row],[machine_id]],Machine_master[machine_id],Machine_master[department])</f>
        <v>Cutting</v>
      </c>
    </row>
    <row r="7368" spans="1:13">
      <c r="A7368" s="19">
        <v>45964</v>
      </c>
      <c r="B7368" t="s">
        <v>25</v>
      </c>
      <c r="C7368" t="s">
        <v>17</v>
      </c>
      <c r="D7368">
        <v>8</v>
      </c>
      <c r="E7368">
        <v>0</v>
      </c>
      <c r="F7368">
        <v>8</v>
      </c>
      <c r="G7368">
        <v>4273</v>
      </c>
      <c r="H7368" t="s">
        <v>15</v>
      </c>
      <c r="I7368">
        <v>0</v>
      </c>
      <c r="J7368" t="s">
        <v>16</v>
      </c>
      <c r="K7368" s="20">
        <v>0</v>
      </c>
      <c r="L7368" s="20">
        <v>1</v>
      </c>
      <c r="M7368" t="str">
        <f>_xlfn.XLOOKUP(Production_Downtime_Cleaned[[#This Row],[machine_id]],Machine_master[machine_id],Machine_master[department])</f>
        <v>Cutting</v>
      </c>
    </row>
    <row r="7369" spans="1:13">
      <c r="A7369" s="19">
        <v>45964</v>
      </c>
      <c r="B7369" t="s">
        <v>25</v>
      </c>
      <c r="C7369" t="s">
        <v>18</v>
      </c>
      <c r="D7369">
        <v>8</v>
      </c>
      <c r="E7369">
        <v>6.6</v>
      </c>
      <c r="F7369">
        <v>1.4</v>
      </c>
      <c r="G7369">
        <v>659</v>
      </c>
      <c r="H7369" t="s">
        <v>27</v>
      </c>
      <c r="I7369">
        <v>6700</v>
      </c>
      <c r="J7369" t="s">
        <v>16</v>
      </c>
      <c r="K7369" s="20">
        <v>0.83</v>
      </c>
      <c r="L7369" s="20">
        <v>0.18</v>
      </c>
      <c r="M7369" t="str">
        <f>_xlfn.XLOOKUP(Production_Downtime_Cleaned[[#This Row],[machine_id]],Machine_master[machine_id],Machine_master[department])</f>
        <v>Cutting</v>
      </c>
    </row>
    <row r="7370" spans="1:13">
      <c r="A7370" s="19">
        <v>45965</v>
      </c>
      <c r="B7370" t="s">
        <v>13</v>
      </c>
      <c r="C7370" t="s">
        <v>14</v>
      </c>
      <c r="D7370">
        <v>8</v>
      </c>
      <c r="E7370">
        <v>0</v>
      </c>
      <c r="F7370">
        <v>8</v>
      </c>
      <c r="G7370">
        <v>5137</v>
      </c>
      <c r="H7370" t="s">
        <v>15</v>
      </c>
      <c r="I7370">
        <v>0</v>
      </c>
      <c r="J7370" t="s">
        <v>16</v>
      </c>
      <c r="K7370" s="20">
        <v>0</v>
      </c>
      <c r="L7370" s="20">
        <v>1</v>
      </c>
      <c r="M7370" t="str">
        <f>_xlfn.XLOOKUP(Production_Downtime_Cleaned[[#This Row],[machine_id]],Machine_master[machine_id],Machine_master[department])</f>
        <v>Stamping</v>
      </c>
    </row>
    <row r="7371" spans="1:13">
      <c r="A7371" s="19">
        <v>45965</v>
      </c>
      <c r="B7371" t="s">
        <v>13</v>
      </c>
      <c r="C7371" t="s">
        <v>17</v>
      </c>
      <c r="D7371">
        <v>8</v>
      </c>
      <c r="E7371">
        <v>0.5</v>
      </c>
      <c r="F7371">
        <v>7.5</v>
      </c>
      <c r="G7371">
        <v>5325</v>
      </c>
      <c r="H7371" t="s">
        <v>29</v>
      </c>
      <c r="I7371">
        <v>5500</v>
      </c>
      <c r="J7371" t="s">
        <v>16</v>
      </c>
      <c r="K7371" s="20">
        <v>0.06</v>
      </c>
      <c r="L7371" s="20">
        <v>0.94</v>
      </c>
      <c r="M7371" t="str">
        <f>_xlfn.XLOOKUP(Production_Downtime_Cleaned[[#This Row],[machine_id]],Machine_master[machine_id],Machine_master[department])</f>
        <v>Stamping</v>
      </c>
    </row>
    <row r="7372" spans="1:13">
      <c r="A7372" s="19">
        <v>45965</v>
      </c>
      <c r="B7372" t="s">
        <v>13</v>
      </c>
      <c r="C7372" t="s">
        <v>18</v>
      </c>
      <c r="D7372">
        <v>8</v>
      </c>
      <c r="E7372">
        <v>0</v>
      </c>
      <c r="F7372">
        <v>8</v>
      </c>
      <c r="G7372">
        <v>4863</v>
      </c>
      <c r="H7372" t="s">
        <v>15</v>
      </c>
      <c r="I7372">
        <v>0</v>
      </c>
      <c r="J7372" t="s">
        <v>16</v>
      </c>
      <c r="K7372" s="20">
        <v>0</v>
      </c>
      <c r="L7372" s="20">
        <v>1</v>
      </c>
      <c r="M7372" t="str">
        <f>_xlfn.XLOOKUP(Production_Downtime_Cleaned[[#This Row],[machine_id]],Machine_master[machine_id],Machine_master[department])</f>
        <v>Stamping</v>
      </c>
    </row>
    <row r="7373" spans="1:13">
      <c r="A7373" s="19">
        <v>45965</v>
      </c>
      <c r="B7373" t="s">
        <v>19</v>
      </c>
      <c r="C7373" t="s">
        <v>14</v>
      </c>
      <c r="D7373">
        <v>8</v>
      </c>
      <c r="E7373">
        <v>3.4</v>
      </c>
      <c r="F7373">
        <v>4.5999999999999996</v>
      </c>
      <c r="G7373">
        <v>3380</v>
      </c>
      <c r="H7373" t="s">
        <v>27</v>
      </c>
      <c r="I7373">
        <v>9200</v>
      </c>
      <c r="J7373" t="s">
        <v>16</v>
      </c>
      <c r="K7373" s="20">
        <v>0.43</v>
      </c>
      <c r="L7373" s="20">
        <v>0.57999999999999996</v>
      </c>
      <c r="M7373" t="str">
        <f>_xlfn.XLOOKUP(Production_Downtime_Cleaned[[#This Row],[machine_id]],Machine_master[machine_id],Machine_master[department])</f>
        <v>Stamping</v>
      </c>
    </row>
    <row r="7374" spans="1:13">
      <c r="A7374" s="19">
        <v>45965</v>
      </c>
      <c r="B7374" t="s">
        <v>19</v>
      </c>
      <c r="C7374" t="s">
        <v>17</v>
      </c>
      <c r="D7374">
        <v>8</v>
      </c>
      <c r="E7374">
        <v>0</v>
      </c>
      <c r="F7374">
        <v>8</v>
      </c>
      <c r="G7374">
        <v>4901</v>
      </c>
      <c r="H7374" t="s">
        <v>15</v>
      </c>
      <c r="I7374">
        <v>0</v>
      </c>
      <c r="J7374" t="s">
        <v>16</v>
      </c>
      <c r="K7374" s="20">
        <v>0</v>
      </c>
      <c r="L7374" s="20">
        <v>1</v>
      </c>
      <c r="M7374" t="str">
        <f>_xlfn.XLOOKUP(Production_Downtime_Cleaned[[#This Row],[machine_id]],Machine_master[machine_id],Machine_master[department])</f>
        <v>Stamping</v>
      </c>
    </row>
    <row r="7375" spans="1:13">
      <c r="A7375" s="19">
        <v>45965</v>
      </c>
      <c r="B7375" t="s">
        <v>19</v>
      </c>
      <c r="C7375" t="s">
        <v>18</v>
      </c>
      <c r="D7375">
        <v>8</v>
      </c>
      <c r="E7375">
        <v>0</v>
      </c>
      <c r="F7375">
        <v>8</v>
      </c>
      <c r="G7375">
        <v>5089</v>
      </c>
      <c r="H7375" t="s">
        <v>15</v>
      </c>
      <c r="I7375">
        <v>0</v>
      </c>
      <c r="J7375" t="s">
        <v>16</v>
      </c>
      <c r="K7375" s="20">
        <v>0</v>
      </c>
      <c r="L7375" s="20">
        <v>1</v>
      </c>
      <c r="M7375" t="str">
        <f>_xlfn.XLOOKUP(Production_Downtime_Cleaned[[#This Row],[machine_id]],Machine_master[machine_id],Machine_master[department])</f>
        <v>Stamping</v>
      </c>
    </row>
    <row r="7376" spans="1:13">
      <c r="A7376" s="19">
        <v>45965</v>
      </c>
      <c r="B7376" t="s">
        <v>20</v>
      </c>
      <c r="C7376" t="s">
        <v>14</v>
      </c>
      <c r="D7376">
        <v>8</v>
      </c>
      <c r="E7376">
        <v>0</v>
      </c>
      <c r="F7376">
        <v>8</v>
      </c>
      <c r="G7376">
        <v>4554</v>
      </c>
      <c r="H7376" t="s">
        <v>15</v>
      </c>
      <c r="I7376">
        <v>0</v>
      </c>
      <c r="J7376" t="s">
        <v>16</v>
      </c>
      <c r="K7376" s="20">
        <v>0</v>
      </c>
      <c r="L7376" s="20">
        <v>1</v>
      </c>
      <c r="M7376" t="str">
        <f>_xlfn.XLOOKUP(Production_Downtime_Cleaned[[#This Row],[machine_id]],Machine_master[machine_id],Machine_master[department])</f>
        <v>Stamping</v>
      </c>
    </row>
    <row r="7377" spans="1:13">
      <c r="A7377" s="19">
        <v>45965</v>
      </c>
      <c r="B7377" t="s">
        <v>20</v>
      </c>
      <c r="C7377" t="s">
        <v>17</v>
      </c>
      <c r="D7377">
        <v>8</v>
      </c>
      <c r="E7377">
        <v>0</v>
      </c>
      <c r="F7377">
        <v>8</v>
      </c>
      <c r="G7377">
        <v>4115</v>
      </c>
      <c r="H7377" t="s">
        <v>15</v>
      </c>
      <c r="I7377">
        <v>0</v>
      </c>
      <c r="J7377" t="s">
        <v>16</v>
      </c>
      <c r="K7377" s="20">
        <v>0</v>
      </c>
      <c r="L7377" s="20">
        <v>1</v>
      </c>
      <c r="M7377" t="str">
        <f>_xlfn.XLOOKUP(Production_Downtime_Cleaned[[#This Row],[machine_id]],Machine_master[machine_id],Machine_master[department])</f>
        <v>Stamping</v>
      </c>
    </row>
    <row r="7378" spans="1:13">
      <c r="A7378" s="19">
        <v>45965</v>
      </c>
      <c r="B7378" t="s">
        <v>20</v>
      </c>
      <c r="C7378" t="s">
        <v>18</v>
      </c>
      <c r="D7378">
        <v>8</v>
      </c>
      <c r="E7378">
        <v>0.9</v>
      </c>
      <c r="F7378">
        <v>7.1</v>
      </c>
      <c r="G7378">
        <v>4126</v>
      </c>
      <c r="H7378" t="s">
        <v>26</v>
      </c>
      <c r="I7378">
        <v>10000</v>
      </c>
      <c r="J7378" t="s">
        <v>16</v>
      </c>
      <c r="K7378" s="20">
        <v>0.11</v>
      </c>
      <c r="L7378" s="20">
        <v>0.89</v>
      </c>
      <c r="M7378" t="str">
        <f>_xlfn.XLOOKUP(Production_Downtime_Cleaned[[#This Row],[machine_id]],Machine_master[machine_id],Machine_master[department])</f>
        <v>Stamping</v>
      </c>
    </row>
    <row r="7379" spans="1:13">
      <c r="A7379" s="19">
        <v>45965</v>
      </c>
      <c r="B7379" t="s">
        <v>21</v>
      </c>
      <c r="C7379" t="s">
        <v>14</v>
      </c>
      <c r="D7379">
        <v>8</v>
      </c>
      <c r="E7379">
        <v>0</v>
      </c>
      <c r="F7379">
        <v>8</v>
      </c>
      <c r="G7379">
        <v>725</v>
      </c>
      <c r="H7379" t="s">
        <v>15</v>
      </c>
      <c r="I7379">
        <v>0</v>
      </c>
      <c r="J7379" t="s">
        <v>16</v>
      </c>
      <c r="K7379" s="20">
        <v>0</v>
      </c>
      <c r="L7379" s="20">
        <v>1</v>
      </c>
      <c r="M7379" t="str">
        <f>_xlfn.XLOOKUP(Production_Downtime_Cleaned[[#This Row],[machine_id]],Machine_master[machine_id],Machine_master[department])</f>
        <v>Machining</v>
      </c>
    </row>
    <row r="7380" spans="1:13">
      <c r="A7380" s="19">
        <v>45965</v>
      </c>
      <c r="B7380" t="s">
        <v>21</v>
      </c>
      <c r="C7380" t="s">
        <v>17</v>
      </c>
      <c r="D7380">
        <v>8</v>
      </c>
      <c r="E7380">
        <v>2.2999999999999998</v>
      </c>
      <c r="F7380">
        <v>5.7</v>
      </c>
      <c r="G7380">
        <v>487</v>
      </c>
      <c r="H7380" t="s">
        <v>26</v>
      </c>
      <c r="I7380">
        <v>14900</v>
      </c>
      <c r="J7380" t="s">
        <v>16</v>
      </c>
      <c r="K7380" s="20">
        <v>0.28999999999999998</v>
      </c>
      <c r="L7380" s="20">
        <v>0.71</v>
      </c>
      <c r="M7380" t="str">
        <f>_xlfn.XLOOKUP(Production_Downtime_Cleaned[[#This Row],[machine_id]],Machine_master[machine_id],Machine_master[department])</f>
        <v>Machining</v>
      </c>
    </row>
    <row r="7381" spans="1:13">
      <c r="A7381" s="19">
        <v>45965</v>
      </c>
      <c r="B7381" t="s">
        <v>21</v>
      </c>
      <c r="C7381" t="s">
        <v>18</v>
      </c>
      <c r="D7381">
        <v>8</v>
      </c>
      <c r="E7381">
        <v>0</v>
      </c>
      <c r="F7381">
        <v>8</v>
      </c>
      <c r="G7381">
        <v>721</v>
      </c>
      <c r="H7381" t="s">
        <v>15</v>
      </c>
      <c r="I7381">
        <v>0</v>
      </c>
      <c r="J7381" t="s">
        <v>16</v>
      </c>
      <c r="K7381" s="20">
        <v>0</v>
      </c>
      <c r="L7381" s="20">
        <v>1</v>
      </c>
      <c r="M7381" t="str">
        <f>_xlfn.XLOOKUP(Production_Downtime_Cleaned[[#This Row],[machine_id]],Machine_master[machine_id],Machine_master[department])</f>
        <v>Machining</v>
      </c>
    </row>
    <row r="7382" spans="1:13">
      <c r="A7382" s="19">
        <v>45965</v>
      </c>
      <c r="B7382" t="s">
        <v>22</v>
      </c>
      <c r="C7382" t="s">
        <v>14</v>
      </c>
      <c r="D7382">
        <v>8</v>
      </c>
      <c r="E7382">
        <v>0</v>
      </c>
      <c r="F7382">
        <v>8</v>
      </c>
      <c r="G7382">
        <v>646</v>
      </c>
      <c r="H7382" t="s">
        <v>15</v>
      </c>
      <c r="I7382">
        <v>0</v>
      </c>
      <c r="J7382" t="s">
        <v>16</v>
      </c>
      <c r="K7382" s="20">
        <v>0</v>
      </c>
      <c r="L7382" s="20">
        <v>1</v>
      </c>
      <c r="M7382" t="str">
        <f>_xlfn.XLOOKUP(Production_Downtime_Cleaned[[#This Row],[machine_id]],Machine_master[machine_id],Machine_master[department])</f>
        <v>Machining</v>
      </c>
    </row>
    <row r="7383" spans="1:13">
      <c r="A7383" s="19">
        <v>45965</v>
      </c>
      <c r="B7383" t="s">
        <v>22</v>
      </c>
      <c r="C7383" t="s">
        <v>17</v>
      </c>
      <c r="D7383">
        <v>8</v>
      </c>
      <c r="E7383">
        <v>0</v>
      </c>
      <c r="F7383">
        <v>8</v>
      </c>
      <c r="G7383">
        <v>677</v>
      </c>
      <c r="H7383" t="s">
        <v>15</v>
      </c>
      <c r="I7383">
        <v>0</v>
      </c>
      <c r="J7383" t="s">
        <v>16</v>
      </c>
      <c r="K7383" s="20">
        <v>0</v>
      </c>
      <c r="L7383" s="20">
        <v>1</v>
      </c>
      <c r="M7383" t="str">
        <f>_xlfn.XLOOKUP(Production_Downtime_Cleaned[[#This Row],[machine_id]],Machine_master[machine_id],Machine_master[department])</f>
        <v>Machining</v>
      </c>
    </row>
    <row r="7384" spans="1:13">
      <c r="A7384" s="19">
        <v>45965</v>
      </c>
      <c r="B7384" t="s">
        <v>22</v>
      </c>
      <c r="C7384" t="s">
        <v>18</v>
      </c>
      <c r="D7384">
        <v>8</v>
      </c>
      <c r="E7384">
        <v>4.3</v>
      </c>
      <c r="F7384">
        <v>3.7</v>
      </c>
      <c r="G7384">
        <v>321</v>
      </c>
      <c r="H7384" t="s">
        <v>28</v>
      </c>
      <c r="I7384">
        <v>8800</v>
      </c>
      <c r="J7384" t="s">
        <v>16</v>
      </c>
      <c r="K7384" s="20">
        <v>0.54</v>
      </c>
      <c r="L7384" s="20">
        <v>0.46</v>
      </c>
      <c r="M7384" t="str">
        <f>_xlfn.XLOOKUP(Production_Downtime_Cleaned[[#This Row],[machine_id]],Machine_master[machine_id],Machine_master[department])</f>
        <v>Machining</v>
      </c>
    </row>
    <row r="7385" spans="1:13">
      <c r="A7385" s="19">
        <v>45965</v>
      </c>
      <c r="B7385" t="s">
        <v>23</v>
      </c>
      <c r="C7385" t="s">
        <v>14</v>
      </c>
      <c r="D7385">
        <v>8</v>
      </c>
      <c r="E7385">
        <v>0</v>
      </c>
      <c r="F7385">
        <v>8</v>
      </c>
      <c r="G7385">
        <v>3486</v>
      </c>
      <c r="H7385" t="s">
        <v>15</v>
      </c>
      <c r="I7385">
        <v>0</v>
      </c>
      <c r="J7385" t="s">
        <v>16</v>
      </c>
      <c r="K7385" s="20">
        <v>0</v>
      </c>
      <c r="L7385" s="20">
        <v>1</v>
      </c>
      <c r="M7385" t="str">
        <f>_xlfn.XLOOKUP(Production_Downtime_Cleaned[[#This Row],[machine_id]],Machine_master[machine_id],Machine_master[department])</f>
        <v>Assembly</v>
      </c>
    </row>
    <row r="7386" spans="1:13">
      <c r="A7386" s="19">
        <v>45965</v>
      </c>
      <c r="B7386" t="s">
        <v>23</v>
      </c>
      <c r="C7386" t="s">
        <v>17</v>
      </c>
      <c r="D7386">
        <v>8</v>
      </c>
      <c r="E7386">
        <v>0</v>
      </c>
      <c r="F7386">
        <v>8</v>
      </c>
      <c r="G7386">
        <v>3266</v>
      </c>
      <c r="H7386" t="s">
        <v>15</v>
      </c>
      <c r="I7386">
        <v>0</v>
      </c>
      <c r="J7386" t="s">
        <v>16</v>
      </c>
      <c r="K7386" s="20">
        <v>0</v>
      </c>
      <c r="L7386" s="20">
        <v>1</v>
      </c>
      <c r="M7386" t="str">
        <f>_xlfn.XLOOKUP(Production_Downtime_Cleaned[[#This Row],[machine_id]],Machine_master[machine_id],Machine_master[department])</f>
        <v>Assembly</v>
      </c>
    </row>
    <row r="7387" spans="1:13">
      <c r="A7387" s="19">
        <v>45965</v>
      </c>
      <c r="B7387" t="s">
        <v>23</v>
      </c>
      <c r="C7387" t="s">
        <v>18</v>
      </c>
      <c r="D7387">
        <v>8</v>
      </c>
      <c r="E7387">
        <v>6.5</v>
      </c>
      <c r="F7387">
        <v>1.5</v>
      </c>
      <c r="G7387">
        <v>634</v>
      </c>
      <c r="H7387" t="s">
        <v>26</v>
      </c>
      <c r="I7387">
        <v>6800</v>
      </c>
      <c r="J7387" t="s">
        <v>16</v>
      </c>
      <c r="K7387" s="20">
        <v>0.81</v>
      </c>
      <c r="L7387" s="20">
        <v>0.19</v>
      </c>
      <c r="M7387" t="str">
        <f>_xlfn.XLOOKUP(Production_Downtime_Cleaned[[#This Row],[machine_id]],Machine_master[machine_id],Machine_master[department])</f>
        <v>Assembly</v>
      </c>
    </row>
    <row r="7388" spans="1:13">
      <c r="A7388" s="19">
        <v>45965</v>
      </c>
      <c r="B7388" t="s">
        <v>24</v>
      </c>
      <c r="C7388" t="s">
        <v>14</v>
      </c>
      <c r="D7388">
        <v>8</v>
      </c>
      <c r="E7388">
        <v>0</v>
      </c>
      <c r="F7388">
        <v>8</v>
      </c>
      <c r="G7388">
        <v>3396</v>
      </c>
      <c r="H7388" t="s">
        <v>15</v>
      </c>
      <c r="I7388">
        <v>0</v>
      </c>
      <c r="J7388" t="s">
        <v>16</v>
      </c>
      <c r="K7388" s="20">
        <v>0</v>
      </c>
      <c r="L7388" s="20">
        <v>1</v>
      </c>
      <c r="M7388" t="str">
        <f>_xlfn.XLOOKUP(Production_Downtime_Cleaned[[#This Row],[machine_id]],Machine_master[machine_id],Machine_master[department])</f>
        <v>Assembly</v>
      </c>
    </row>
    <row r="7389" spans="1:13">
      <c r="A7389" s="19">
        <v>45965</v>
      </c>
      <c r="B7389" t="s">
        <v>24</v>
      </c>
      <c r="C7389" t="s">
        <v>17</v>
      </c>
      <c r="D7389">
        <v>8</v>
      </c>
      <c r="E7389">
        <v>0</v>
      </c>
      <c r="F7389">
        <v>8</v>
      </c>
      <c r="G7389">
        <v>3182</v>
      </c>
      <c r="H7389" t="s">
        <v>15</v>
      </c>
      <c r="I7389">
        <v>0</v>
      </c>
      <c r="J7389" t="s">
        <v>16</v>
      </c>
      <c r="K7389" s="20">
        <v>0</v>
      </c>
      <c r="L7389" s="20">
        <v>1</v>
      </c>
      <c r="M7389" t="str">
        <f>_xlfn.XLOOKUP(Production_Downtime_Cleaned[[#This Row],[machine_id]],Machine_master[machine_id],Machine_master[department])</f>
        <v>Assembly</v>
      </c>
    </row>
    <row r="7390" spans="1:13">
      <c r="A7390" s="19">
        <v>45965</v>
      </c>
      <c r="B7390" t="s">
        <v>24</v>
      </c>
      <c r="C7390" t="s">
        <v>18</v>
      </c>
      <c r="D7390">
        <v>8</v>
      </c>
      <c r="E7390">
        <v>0</v>
      </c>
      <c r="F7390">
        <v>8</v>
      </c>
      <c r="G7390">
        <v>2795</v>
      </c>
      <c r="H7390" t="s">
        <v>15</v>
      </c>
      <c r="I7390">
        <v>0</v>
      </c>
      <c r="J7390" t="s">
        <v>16</v>
      </c>
      <c r="K7390" s="20">
        <v>0</v>
      </c>
      <c r="L7390" s="20">
        <v>1</v>
      </c>
      <c r="M7390" t="str">
        <f>_xlfn.XLOOKUP(Production_Downtime_Cleaned[[#This Row],[machine_id]],Machine_master[machine_id],Machine_master[department])</f>
        <v>Assembly</v>
      </c>
    </row>
    <row r="7391" spans="1:13">
      <c r="A7391" s="19">
        <v>45965</v>
      </c>
      <c r="B7391" t="s">
        <v>25</v>
      </c>
      <c r="C7391" t="s">
        <v>14</v>
      </c>
      <c r="D7391">
        <v>8</v>
      </c>
      <c r="E7391">
        <v>1.6</v>
      </c>
      <c r="F7391">
        <v>6.4</v>
      </c>
      <c r="G7391">
        <v>2897</v>
      </c>
      <c r="H7391" t="s">
        <v>26</v>
      </c>
      <c r="I7391">
        <v>3000</v>
      </c>
      <c r="J7391" t="s">
        <v>16</v>
      </c>
      <c r="K7391" s="20">
        <v>0.2</v>
      </c>
      <c r="L7391" s="20">
        <v>0.8</v>
      </c>
      <c r="M7391" t="str">
        <f>_xlfn.XLOOKUP(Production_Downtime_Cleaned[[#This Row],[machine_id]],Machine_master[machine_id],Machine_master[department])</f>
        <v>Cutting</v>
      </c>
    </row>
    <row r="7392" spans="1:13">
      <c r="A7392" s="19">
        <v>45965</v>
      </c>
      <c r="B7392" t="s">
        <v>25</v>
      </c>
      <c r="C7392" t="s">
        <v>17</v>
      </c>
      <c r="D7392">
        <v>8</v>
      </c>
      <c r="E7392">
        <v>6.3</v>
      </c>
      <c r="F7392">
        <v>1.7</v>
      </c>
      <c r="G7392">
        <v>851</v>
      </c>
      <c r="H7392" t="s">
        <v>29</v>
      </c>
      <c r="I7392">
        <v>10500</v>
      </c>
      <c r="J7392" t="s">
        <v>16</v>
      </c>
      <c r="K7392" s="20">
        <v>0.79</v>
      </c>
      <c r="L7392" s="20">
        <v>0.21</v>
      </c>
      <c r="M7392" t="str">
        <f>_xlfn.XLOOKUP(Production_Downtime_Cleaned[[#This Row],[machine_id]],Machine_master[machine_id],Machine_master[department])</f>
        <v>Cutting</v>
      </c>
    </row>
    <row r="7393" spans="1:13">
      <c r="A7393" s="19">
        <v>45965</v>
      </c>
      <c r="B7393" t="s">
        <v>25</v>
      </c>
      <c r="C7393" t="s">
        <v>18</v>
      </c>
      <c r="D7393">
        <v>8</v>
      </c>
      <c r="E7393">
        <v>0</v>
      </c>
      <c r="F7393">
        <v>8</v>
      </c>
      <c r="G7393">
        <v>4261</v>
      </c>
      <c r="H7393" t="s">
        <v>15</v>
      </c>
      <c r="I7393">
        <v>0</v>
      </c>
      <c r="J7393" t="s">
        <v>16</v>
      </c>
      <c r="K7393" s="20">
        <v>0</v>
      </c>
      <c r="L7393" s="20">
        <v>1</v>
      </c>
      <c r="M7393" t="str">
        <f>_xlfn.XLOOKUP(Production_Downtime_Cleaned[[#This Row],[machine_id]],Machine_master[machine_id],Machine_master[department])</f>
        <v>Cutting</v>
      </c>
    </row>
    <row r="7394" spans="1:13">
      <c r="A7394" s="19">
        <v>45966</v>
      </c>
      <c r="B7394" t="s">
        <v>13</v>
      </c>
      <c r="C7394" t="s">
        <v>14</v>
      </c>
      <c r="D7394">
        <v>8</v>
      </c>
      <c r="E7394">
        <v>0</v>
      </c>
      <c r="F7394">
        <v>8</v>
      </c>
      <c r="G7394">
        <v>4905</v>
      </c>
      <c r="H7394" t="s">
        <v>15</v>
      </c>
      <c r="I7394">
        <v>0</v>
      </c>
      <c r="J7394" t="s">
        <v>16</v>
      </c>
      <c r="K7394" s="20">
        <v>0</v>
      </c>
      <c r="L7394" s="20">
        <v>1</v>
      </c>
      <c r="M7394" t="str">
        <f>_xlfn.XLOOKUP(Production_Downtime_Cleaned[[#This Row],[machine_id]],Machine_master[machine_id],Machine_master[department])</f>
        <v>Stamping</v>
      </c>
    </row>
    <row r="7395" spans="1:13">
      <c r="A7395" s="19">
        <v>45966</v>
      </c>
      <c r="B7395" t="s">
        <v>13</v>
      </c>
      <c r="C7395" t="s">
        <v>17</v>
      </c>
      <c r="D7395">
        <v>8</v>
      </c>
      <c r="E7395">
        <v>0</v>
      </c>
      <c r="F7395">
        <v>8</v>
      </c>
      <c r="G7395">
        <v>4970</v>
      </c>
      <c r="H7395" t="s">
        <v>15</v>
      </c>
      <c r="I7395">
        <v>0</v>
      </c>
      <c r="J7395" t="s">
        <v>16</v>
      </c>
      <c r="K7395" s="20">
        <v>0</v>
      </c>
      <c r="L7395" s="20">
        <v>1</v>
      </c>
      <c r="M7395" t="str">
        <f>_xlfn.XLOOKUP(Production_Downtime_Cleaned[[#This Row],[machine_id]],Machine_master[machine_id],Machine_master[department])</f>
        <v>Stamping</v>
      </c>
    </row>
    <row r="7396" spans="1:13">
      <c r="A7396" s="19">
        <v>45966</v>
      </c>
      <c r="B7396" t="s">
        <v>13</v>
      </c>
      <c r="C7396" t="s">
        <v>18</v>
      </c>
      <c r="D7396">
        <v>8</v>
      </c>
      <c r="E7396">
        <v>2.5</v>
      </c>
      <c r="F7396">
        <v>5.5</v>
      </c>
      <c r="G7396">
        <v>3617</v>
      </c>
      <c r="H7396" t="s">
        <v>26</v>
      </c>
      <c r="I7396">
        <v>11900</v>
      </c>
      <c r="J7396" t="s">
        <v>16</v>
      </c>
      <c r="K7396" s="20">
        <v>0.31</v>
      </c>
      <c r="L7396" s="20">
        <v>0.69</v>
      </c>
      <c r="M7396" t="str">
        <f>_xlfn.XLOOKUP(Production_Downtime_Cleaned[[#This Row],[machine_id]],Machine_master[machine_id],Machine_master[department])</f>
        <v>Stamping</v>
      </c>
    </row>
    <row r="7397" spans="1:13">
      <c r="A7397" s="19">
        <v>45966</v>
      </c>
      <c r="B7397" t="s">
        <v>19</v>
      </c>
      <c r="C7397" t="s">
        <v>14</v>
      </c>
      <c r="D7397">
        <v>8</v>
      </c>
      <c r="E7397">
        <v>0</v>
      </c>
      <c r="F7397">
        <v>8</v>
      </c>
      <c r="G7397">
        <v>4742</v>
      </c>
      <c r="H7397" t="s">
        <v>15</v>
      </c>
      <c r="I7397">
        <v>0</v>
      </c>
      <c r="J7397" t="s">
        <v>16</v>
      </c>
      <c r="K7397" s="20">
        <v>0</v>
      </c>
      <c r="L7397" s="20">
        <v>1</v>
      </c>
      <c r="M7397" t="str">
        <f>_xlfn.XLOOKUP(Production_Downtime_Cleaned[[#This Row],[machine_id]],Machine_master[machine_id],Machine_master[department])</f>
        <v>Stamping</v>
      </c>
    </row>
    <row r="7398" spans="1:13">
      <c r="A7398" s="19">
        <v>45966</v>
      </c>
      <c r="B7398" t="s">
        <v>19</v>
      </c>
      <c r="C7398" t="s">
        <v>17</v>
      </c>
      <c r="D7398">
        <v>8</v>
      </c>
      <c r="E7398">
        <v>0.8</v>
      </c>
      <c r="F7398">
        <v>7.2</v>
      </c>
      <c r="G7398">
        <v>4612</v>
      </c>
      <c r="H7398" t="s">
        <v>29</v>
      </c>
      <c r="I7398">
        <v>12800</v>
      </c>
      <c r="J7398" t="s">
        <v>16</v>
      </c>
      <c r="K7398" s="20">
        <v>0.1</v>
      </c>
      <c r="L7398" s="20">
        <v>0.9</v>
      </c>
      <c r="M7398" t="str">
        <f>_xlfn.XLOOKUP(Production_Downtime_Cleaned[[#This Row],[machine_id]],Machine_master[machine_id],Machine_master[department])</f>
        <v>Stamping</v>
      </c>
    </row>
    <row r="7399" spans="1:13">
      <c r="A7399" s="19">
        <v>45966</v>
      </c>
      <c r="B7399" t="s">
        <v>19</v>
      </c>
      <c r="C7399" t="s">
        <v>18</v>
      </c>
      <c r="D7399">
        <v>8</v>
      </c>
      <c r="E7399">
        <v>0</v>
      </c>
      <c r="F7399">
        <v>8</v>
      </c>
      <c r="G7399">
        <v>5490</v>
      </c>
      <c r="H7399" t="s">
        <v>15</v>
      </c>
      <c r="I7399">
        <v>0</v>
      </c>
      <c r="J7399" t="s">
        <v>16</v>
      </c>
      <c r="K7399" s="20">
        <v>0</v>
      </c>
      <c r="L7399" s="20">
        <v>1</v>
      </c>
      <c r="M7399" t="str">
        <f>_xlfn.XLOOKUP(Production_Downtime_Cleaned[[#This Row],[machine_id]],Machine_master[machine_id],Machine_master[department])</f>
        <v>Stamping</v>
      </c>
    </row>
    <row r="7400" spans="1:13">
      <c r="A7400" s="19">
        <v>45966</v>
      </c>
      <c r="B7400" t="s">
        <v>20</v>
      </c>
      <c r="C7400" t="s">
        <v>14</v>
      </c>
      <c r="D7400">
        <v>8</v>
      </c>
      <c r="E7400">
        <v>0</v>
      </c>
      <c r="F7400">
        <v>8</v>
      </c>
      <c r="G7400">
        <v>4597</v>
      </c>
      <c r="H7400" t="s">
        <v>15</v>
      </c>
      <c r="I7400">
        <v>0</v>
      </c>
      <c r="J7400" t="s">
        <v>16</v>
      </c>
      <c r="K7400" s="20">
        <v>0</v>
      </c>
      <c r="L7400" s="20">
        <v>1</v>
      </c>
      <c r="M7400" t="str">
        <f>_xlfn.XLOOKUP(Production_Downtime_Cleaned[[#This Row],[machine_id]],Machine_master[machine_id],Machine_master[department])</f>
        <v>Stamping</v>
      </c>
    </row>
    <row r="7401" spans="1:13">
      <c r="A7401" s="19">
        <v>45966</v>
      </c>
      <c r="B7401" t="s">
        <v>20</v>
      </c>
      <c r="C7401" t="s">
        <v>17</v>
      </c>
      <c r="D7401">
        <v>8</v>
      </c>
      <c r="E7401">
        <v>0</v>
      </c>
      <c r="F7401">
        <v>8</v>
      </c>
      <c r="G7401">
        <v>4709</v>
      </c>
      <c r="H7401" t="s">
        <v>15</v>
      </c>
      <c r="I7401">
        <v>0</v>
      </c>
      <c r="J7401" t="s">
        <v>16</v>
      </c>
      <c r="K7401" s="20">
        <v>0</v>
      </c>
      <c r="L7401" s="20">
        <v>1</v>
      </c>
      <c r="M7401" t="str">
        <f>_xlfn.XLOOKUP(Production_Downtime_Cleaned[[#This Row],[machine_id]],Machine_master[machine_id],Machine_master[department])</f>
        <v>Stamping</v>
      </c>
    </row>
    <row r="7402" spans="1:13">
      <c r="A7402" s="19">
        <v>45966</v>
      </c>
      <c r="B7402" t="s">
        <v>20</v>
      </c>
      <c r="C7402" t="s">
        <v>18</v>
      </c>
      <c r="D7402">
        <v>8</v>
      </c>
      <c r="E7402">
        <v>1.2</v>
      </c>
      <c r="F7402">
        <v>6.8</v>
      </c>
      <c r="G7402">
        <v>3948</v>
      </c>
      <c r="H7402" t="s">
        <v>27</v>
      </c>
      <c r="I7402">
        <v>12800</v>
      </c>
      <c r="J7402" t="s">
        <v>16</v>
      </c>
      <c r="K7402" s="20">
        <v>0.15</v>
      </c>
      <c r="L7402" s="20">
        <v>0.85</v>
      </c>
      <c r="M7402" t="str">
        <f>_xlfn.XLOOKUP(Production_Downtime_Cleaned[[#This Row],[machine_id]],Machine_master[machine_id],Machine_master[department])</f>
        <v>Stamping</v>
      </c>
    </row>
    <row r="7403" spans="1:13">
      <c r="A7403" s="19">
        <v>45966</v>
      </c>
      <c r="B7403" t="s">
        <v>21</v>
      </c>
      <c r="C7403" t="s">
        <v>14</v>
      </c>
      <c r="D7403">
        <v>8</v>
      </c>
      <c r="E7403">
        <v>0</v>
      </c>
      <c r="F7403">
        <v>8</v>
      </c>
      <c r="G7403">
        <v>617</v>
      </c>
      <c r="H7403" t="s">
        <v>15</v>
      </c>
      <c r="I7403">
        <v>0</v>
      </c>
      <c r="J7403" t="s">
        <v>16</v>
      </c>
      <c r="K7403" s="20">
        <v>0</v>
      </c>
      <c r="L7403" s="20">
        <v>1</v>
      </c>
      <c r="M7403" t="str">
        <f>_xlfn.XLOOKUP(Production_Downtime_Cleaned[[#This Row],[machine_id]],Machine_master[machine_id],Machine_master[department])</f>
        <v>Machining</v>
      </c>
    </row>
    <row r="7404" spans="1:13">
      <c r="A7404" s="19">
        <v>45966</v>
      </c>
      <c r="B7404" t="s">
        <v>21</v>
      </c>
      <c r="C7404" t="s">
        <v>17</v>
      </c>
      <c r="D7404">
        <v>8</v>
      </c>
      <c r="E7404">
        <v>0</v>
      </c>
      <c r="F7404">
        <v>8</v>
      </c>
      <c r="G7404">
        <v>709</v>
      </c>
      <c r="H7404" t="s">
        <v>15</v>
      </c>
      <c r="I7404">
        <v>0</v>
      </c>
      <c r="J7404" t="s">
        <v>16</v>
      </c>
      <c r="K7404" s="20">
        <v>0</v>
      </c>
      <c r="L7404" s="20">
        <v>1</v>
      </c>
      <c r="M7404" t="str">
        <f>_xlfn.XLOOKUP(Production_Downtime_Cleaned[[#This Row],[machine_id]],Machine_master[machine_id],Machine_master[department])</f>
        <v>Machining</v>
      </c>
    </row>
    <row r="7405" spans="1:13">
      <c r="A7405" s="19">
        <v>45966</v>
      </c>
      <c r="B7405" t="s">
        <v>21</v>
      </c>
      <c r="C7405" t="s">
        <v>18</v>
      </c>
      <c r="D7405">
        <v>8</v>
      </c>
      <c r="E7405">
        <v>5.6</v>
      </c>
      <c r="F7405">
        <v>2.4</v>
      </c>
      <c r="G7405">
        <v>209</v>
      </c>
      <c r="H7405" t="s">
        <v>26</v>
      </c>
      <c r="I7405">
        <v>10400</v>
      </c>
      <c r="J7405" t="s">
        <v>16</v>
      </c>
      <c r="K7405" s="20">
        <v>0.7</v>
      </c>
      <c r="L7405" s="20">
        <v>0.3</v>
      </c>
      <c r="M7405" t="str">
        <f>_xlfn.XLOOKUP(Production_Downtime_Cleaned[[#This Row],[machine_id]],Machine_master[machine_id],Machine_master[department])</f>
        <v>Machining</v>
      </c>
    </row>
    <row r="7406" spans="1:13">
      <c r="A7406" s="19">
        <v>45966</v>
      </c>
      <c r="B7406" t="s">
        <v>22</v>
      </c>
      <c r="C7406" t="s">
        <v>14</v>
      </c>
      <c r="D7406">
        <v>8</v>
      </c>
      <c r="E7406">
        <v>0</v>
      </c>
      <c r="F7406">
        <v>8</v>
      </c>
      <c r="G7406">
        <v>734</v>
      </c>
      <c r="H7406" t="s">
        <v>15</v>
      </c>
      <c r="I7406">
        <v>0</v>
      </c>
      <c r="J7406" t="s">
        <v>16</v>
      </c>
      <c r="K7406" s="20">
        <v>0</v>
      </c>
      <c r="L7406" s="20">
        <v>1</v>
      </c>
      <c r="M7406" t="str">
        <f>_xlfn.XLOOKUP(Production_Downtime_Cleaned[[#This Row],[machine_id]],Machine_master[machine_id],Machine_master[department])</f>
        <v>Machining</v>
      </c>
    </row>
    <row r="7407" spans="1:13">
      <c r="A7407" s="19">
        <v>45966</v>
      </c>
      <c r="B7407" t="s">
        <v>22</v>
      </c>
      <c r="C7407" t="s">
        <v>17</v>
      </c>
      <c r="D7407">
        <v>8</v>
      </c>
      <c r="E7407">
        <v>5.3</v>
      </c>
      <c r="F7407">
        <v>2.7</v>
      </c>
      <c r="G7407">
        <v>233</v>
      </c>
      <c r="H7407" t="s">
        <v>31</v>
      </c>
      <c r="I7407">
        <v>2000</v>
      </c>
      <c r="J7407" t="s">
        <v>16</v>
      </c>
      <c r="K7407" s="20">
        <v>0.66</v>
      </c>
      <c r="L7407" s="20">
        <v>0.34</v>
      </c>
      <c r="M7407" t="str">
        <f>_xlfn.XLOOKUP(Production_Downtime_Cleaned[[#This Row],[machine_id]],Machine_master[machine_id],Machine_master[department])</f>
        <v>Machining</v>
      </c>
    </row>
    <row r="7408" spans="1:13">
      <c r="A7408" s="19">
        <v>45966</v>
      </c>
      <c r="B7408" t="s">
        <v>22</v>
      </c>
      <c r="C7408" t="s">
        <v>18</v>
      </c>
      <c r="D7408">
        <v>8</v>
      </c>
      <c r="E7408">
        <v>0</v>
      </c>
      <c r="F7408">
        <v>8</v>
      </c>
      <c r="G7408">
        <v>786</v>
      </c>
      <c r="H7408" t="s">
        <v>15</v>
      </c>
      <c r="I7408">
        <v>0</v>
      </c>
      <c r="J7408" t="s">
        <v>16</v>
      </c>
      <c r="K7408" s="20">
        <v>0</v>
      </c>
      <c r="L7408" s="20">
        <v>1</v>
      </c>
      <c r="M7408" t="str">
        <f>_xlfn.XLOOKUP(Production_Downtime_Cleaned[[#This Row],[machine_id]],Machine_master[machine_id],Machine_master[department])</f>
        <v>Machining</v>
      </c>
    </row>
    <row r="7409" spans="1:13">
      <c r="A7409" s="19">
        <v>45966</v>
      </c>
      <c r="B7409" t="s">
        <v>23</v>
      </c>
      <c r="C7409" t="s">
        <v>14</v>
      </c>
      <c r="D7409">
        <v>8</v>
      </c>
      <c r="E7409">
        <v>0</v>
      </c>
      <c r="F7409">
        <v>8</v>
      </c>
      <c r="G7409">
        <v>3548</v>
      </c>
      <c r="H7409" t="s">
        <v>15</v>
      </c>
      <c r="I7409">
        <v>0</v>
      </c>
      <c r="J7409" t="s">
        <v>16</v>
      </c>
      <c r="K7409" s="20">
        <v>0</v>
      </c>
      <c r="L7409" s="20">
        <v>1</v>
      </c>
      <c r="M7409" t="str">
        <f>_xlfn.XLOOKUP(Production_Downtime_Cleaned[[#This Row],[machine_id]],Machine_master[machine_id],Machine_master[department])</f>
        <v>Assembly</v>
      </c>
    </row>
    <row r="7410" spans="1:13">
      <c r="A7410" s="19">
        <v>45966</v>
      </c>
      <c r="B7410" t="s">
        <v>23</v>
      </c>
      <c r="C7410" t="s">
        <v>17</v>
      </c>
      <c r="D7410">
        <v>8</v>
      </c>
      <c r="E7410">
        <v>0</v>
      </c>
      <c r="F7410">
        <v>8</v>
      </c>
      <c r="G7410">
        <v>3150</v>
      </c>
      <c r="H7410" t="s">
        <v>15</v>
      </c>
      <c r="I7410">
        <v>0</v>
      </c>
      <c r="J7410" t="s">
        <v>16</v>
      </c>
      <c r="K7410" s="20">
        <v>0</v>
      </c>
      <c r="L7410" s="20">
        <v>1</v>
      </c>
      <c r="M7410" t="str">
        <f>_xlfn.XLOOKUP(Production_Downtime_Cleaned[[#This Row],[machine_id]],Machine_master[machine_id],Machine_master[department])</f>
        <v>Assembly</v>
      </c>
    </row>
    <row r="7411" spans="1:13">
      <c r="A7411" s="19">
        <v>45966</v>
      </c>
      <c r="B7411" t="s">
        <v>23</v>
      </c>
      <c r="C7411" t="s">
        <v>18</v>
      </c>
      <c r="D7411">
        <v>8</v>
      </c>
      <c r="E7411">
        <v>0</v>
      </c>
      <c r="F7411">
        <v>8</v>
      </c>
      <c r="G7411">
        <v>3516</v>
      </c>
      <c r="H7411" t="s">
        <v>15</v>
      </c>
      <c r="I7411">
        <v>0</v>
      </c>
      <c r="J7411" t="s">
        <v>16</v>
      </c>
      <c r="K7411" s="20">
        <v>0</v>
      </c>
      <c r="L7411" s="20">
        <v>1</v>
      </c>
      <c r="M7411" t="str">
        <f>_xlfn.XLOOKUP(Production_Downtime_Cleaned[[#This Row],[machine_id]],Machine_master[machine_id],Machine_master[department])</f>
        <v>Assembly</v>
      </c>
    </row>
    <row r="7412" spans="1:13">
      <c r="A7412" s="19">
        <v>45966</v>
      </c>
      <c r="B7412" t="s">
        <v>24</v>
      </c>
      <c r="C7412" t="s">
        <v>14</v>
      </c>
      <c r="D7412">
        <v>8</v>
      </c>
      <c r="E7412">
        <v>6.3</v>
      </c>
      <c r="F7412">
        <v>1.7</v>
      </c>
      <c r="G7412">
        <v>660</v>
      </c>
      <c r="H7412" t="s">
        <v>26</v>
      </c>
      <c r="I7412">
        <v>2400</v>
      </c>
      <c r="J7412" t="s">
        <v>16</v>
      </c>
      <c r="K7412" s="20">
        <v>0.79</v>
      </c>
      <c r="L7412" s="20">
        <v>0.21</v>
      </c>
      <c r="M7412" t="str">
        <f>_xlfn.XLOOKUP(Production_Downtime_Cleaned[[#This Row],[machine_id]],Machine_master[machine_id],Machine_master[department])</f>
        <v>Assembly</v>
      </c>
    </row>
    <row r="7413" spans="1:13">
      <c r="A7413" s="19">
        <v>45966</v>
      </c>
      <c r="B7413" t="s">
        <v>24</v>
      </c>
      <c r="C7413" t="s">
        <v>17</v>
      </c>
      <c r="D7413">
        <v>8</v>
      </c>
      <c r="E7413">
        <v>0</v>
      </c>
      <c r="F7413">
        <v>8</v>
      </c>
      <c r="G7413">
        <v>3181</v>
      </c>
      <c r="H7413" t="s">
        <v>15</v>
      </c>
      <c r="I7413">
        <v>0</v>
      </c>
      <c r="J7413" t="s">
        <v>16</v>
      </c>
      <c r="K7413" s="20">
        <v>0</v>
      </c>
      <c r="L7413" s="20">
        <v>1</v>
      </c>
      <c r="M7413" t="str">
        <f>_xlfn.XLOOKUP(Production_Downtime_Cleaned[[#This Row],[machine_id]],Machine_master[machine_id],Machine_master[department])</f>
        <v>Assembly</v>
      </c>
    </row>
    <row r="7414" spans="1:13">
      <c r="A7414" s="19">
        <v>45966</v>
      </c>
      <c r="B7414" t="s">
        <v>24</v>
      </c>
      <c r="C7414" t="s">
        <v>18</v>
      </c>
      <c r="D7414">
        <v>8</v>
      </c>
      <c r="E7414">
        <v>0</v>
      </c>
      <c r="F7414">
        <v>8</v>
      </c>
      <c r="G7414">
        <v>3548</v>
      </c>
      <c r="H7414" t="s">
        <v>15</v>
      </c>
      <c r="I7414">
        <v>0</v>
      </c>
      <c r="J7414" t="s">
        <v>16</v>
      </c>
      <c r="K7414" s="20">
        <v>0</v>
      </c>
      <c r="L7414" s="20">
        <v>1</v>
      </c>
      <c r="M7414" t="str">
        <f>_xlfn.XLOOKUP(Production_Downtime_Cleaned[[#This Row],[machine_id]],Machine_master[machine_id],Machine_master[department])</f>
        <v>Assembly</v>
      </c>
    </row>
    <row r="7415" spans="1:13">
      <c r="A7415" s="19">
        <v>45966</v>
      </c>
      <c r="B7415" t="s">
        <v>25</v>
      </c>
      <c r="C7415" t="s">
        <v>14</v>
      </c>
      <c r="D7415">
        <v>8</v>
      </c>
      <c r="E7415">
        <v>0</v>
      </c>
      <c r="F7415">
        <v>8</v>
      </c>
      <c r="G7415">
        <v>4274</v>
      </c>
      <c r="H7415" t="s">
        <v>15</v>
      </c>
      <c r="I7415">
        <v>0</v>
      </c>
      <c r="J7415" t="s">
        <v>16</v>
      </c>
      <c r="K7415" s="20">
        <v>0</v>
      </c>
      <c r="L7415" s="20">
        <v>1</v>
      </c>
      <c r="M7415" t="str">
        <f>_xlfn.XLOOKUP(Production_Downtime_Cleaned[[#This Row],[machine_id]],Machine_master[machine_id],Machine_master[department])</f>
        <v>Cutting</v>
      </c>
    </row>
    <row r="7416" spans="1:13">
      <c r="A7416" s="19">
        <v>45966</v>
      </c>
      <c r="B7416" t="s">
        <v>25</v>
      </c>
      <c r="C7416" t="s">
        <v>17</v>
      </c>
      <c r="D7416">
        <v>8</v>
      </c>
      <c r="E7416">
        <v>0</v>
      </c>
      <c r="F7416">
        <v>8</v>
      </c>
      <c r="G7416">
        <v>3932</v>
      </c>
      <c r="H7416" t="s">
        <v>15</v>
      </c>
      <c r="I7416">
        <v>0</v>
      </c>
      <c r="J7416" t="s">
        <v>16</v>
      </c>
      <c r="K7416" s="20">
        <v>0</v>
      </c>
      <c r="L7416" s="20">
        <v>1</v>
      </c>
      <c r="M7416" t="str">
        <f>_xlfn.XLOOKUP(Production_Downtime_Cleaned[[#This Row],[machine_id]],Machine_master[machine_id],Machine_master[department])</f>
        <v>Cutting</v>
      </c>
    </row>
    <row r="7417" spans="1:13">
      <c r="A7417" s="19">
        <v>45966</v>
      </c>
      <c r="B7417" t="s">
        <v>25</v>
      </c>
      <c r="C7417" t="s">
        <v>18</v>
      </c>
      <c r="D7417">
        <v>8</v>
      </c>
      <c r="E7417">
        <v>0</v>
      </c>
      <c r="F7417">
        <v>8</v>
      </c>
      <c r="G7417">
        <v>3810</v>
      </c>
      <c r="H7417" t="s">
        <v>15</v>
      </c>
      <c r="I7417">
        <v>0</v>
      </c>
      <c r="J7417" t="s">
        <v>16</v>
      </c>
      <c r="K7417" s="20">
        <v>0</v>
      </c>
      <c r="L7417" s="20">
        <v>1</v>
      </c>
      <c r="M7417" t="str">
        <f>_xlfn.XLOOKUP(Production_Downtime_Cleaned[[#This Row],[machine_id]],Machine_master[machine_id],Machine_master[department])</f>
        <v>Cutting</v>
      </c>
    </row>
    <row r="7418" spans="1:13">
      <c r="A7418" s="19">
        <v>45967</v>
      </c>
      <c r="B7418" t="s">
        <v>13</v>
      </c>
      <c r="C7418" t="s">
        <v>14</v>
      </c>
      <c r="D7418">
        <v>8</v>
      </c>
      <c r="E7418">
        <v>0</v>
      </c>
      <c r="F7418">
        <v>8</v>
      </c>
      <c r="G7418">
        <v>5290</v>
      </c>
      <c r="H7418" t="s">
        <v>15</v>
      </c>
      <c r="I7418">
        <v>0</v>
      </c>
      <c r="J7418" t="s">
        <v>16</v>
      </c>
      <c r="K7418" s="20">
        <v>0</v>
      </c>
      <c r="L7418" s="20">
        <v>1</v>
      </c>
      <c r="M7418" t="str">
        <f>_xlfn.XLOOKUP(Production_Downtime_Cleaned[[#This Row],[machine_id]],Machine_master[machine_id],Machine_master[department])</f>
        <v>Stamping</v>
      </c>
    </row>
    <row r="7419" spans="1:13">
      <c r="A7419" s="19">
        <v>45967</v>
      </c>
      <c r="B7419" t="s">
        <v>13</v>
      </c>
      <c r="C7419" t="s">
        <v>17</v>
      </c>
      <c r="D7419">
        <v>8</v>
      </c>
      <c r="E7419">
        <v>5.8</v>
      </c>
      <c r="F7419">
        <v>2.2000000000000002</v>
      </c>
      <c r="G7419">
        <v>1404</v>
      </c>
      <c r="H7419" t="s">
        <v>28</v>
      </c>
      <c r="I7419">
        <v>10600</v>
      </c>
      <c r="J7419" t="s">
        <v>16</v>
      </c>
      <c r="K7419" s="20">
        <v>0.73</v>
      </c>
      <c r="L7419" s="20">
        <v>0.28000000000000003</v>
      </c>
      <c r="M7419" t="str">
        <f>_xlfn.XLOOKUP(Production_Downtime_Cleaned[[#This Row],[machine_id]],Machine_master[machine_id],Machine_master[department])</f>
        <v>Stamping</v>
      </c>
    </row>
    <row r="7420" spans="1:13">
      <c r="A7420" s="19">
        <v>45967</v>
      </c>
      <c r="B7420" t="s">
        <v>13</v>
      </c>
      <c r="C7420" t="s">
        <v>18</v>
      </c>
      <c r="D7420">
        <v>8</v>
      </c>
      <c r="E7420">
        <v>2.2999999999999998</v>
      </c>
      <c r="F7420">
        <v>5.7</v>
      </c>
      <c r="G7420">
        <v>3386</v>
      </c>
      <c r="H7420" t="s">
        <v>28</v>
      </c>
      <c r="I7420">
        <v>14700</v>
      </c>
      <c r="J7420" t="s">
        <v>16</v>
      </c>
      <c r="K7420" s="20">
        <v>0.28999999999999998</v>
      </c>
      <c r="L7420" s="20">
        <v>0.71</v>
      </c>
      <c r="M7420" t="str">
        <f>_xlfn.XLOOKUP(Production_Downtime_Cleaned[[#This Row],[machine_id]],Machine_master[machine_id],Machine_master[department])</f>
        <v>Stamping</v>
      </c>
    </row>
    <row r="7421" spans="1:13">
      <c r="A7421" s="19">
        <v>45967</v>
      </c>
      <c r="B7421" t="s">
        <v>19</v>
      </c>
      <c r="C7421" t="s">
        <v>14</v>
      </c>
      <c r="D7421">
        <v>8</v>
      </c>
      <c r="E7421">
        <v>5.7</v>
      </c>
      <c r="F7421">
        <v>2.2999999999999998</v>
      </c>
      <c r="G7421">
        <v>1410</v>
      </c>
      <c r="H7421" t="s">
        <v>31</v>
      </c>
      <c r="I7421">
        <v>10100</v>
      </c>
      <c r="J7421" t="s">
        <v>16</v>
      </c>
      <c r="K7421" s="20">
        <v>0.71</v>
      </c>
      <c r="L7421" s="20">
        <v>0.28999999999999998</v>
      </c>
      <c r="M7421" t="str">
        <f>_xlfn.XLOOKUP(Production_Downtime_Cleaned[[#This Row],[machine_id]],Machine_master[machine_id],Machine_master[department])</f>
        <v>Stamping</v>
      </c>
    </row>
    <row r="7422" spans="1:13">
      <c r="A7422" s="19">
        <v>45967</v>
      </c>
      <c r="B7422" t="s">
        <v>19</v>
      </c>
      <c r="C7422" t="s">
        <v>17</v>
      </c>
      <c r="D7422">
        <v>8</v>
      </c>
      <c r="E7422">
        <v>0</v>
      </c>
      <c r="F7422">
        <v>8</v>
      </c>
      <c r="G7422">
        <v>5153</v>
      </c>
      <c r="H7422" t="s">
        <v>15</v>
      </c>
      <c r="I7422">
        <v>0</v>
      </c>
      <c r="J7422" t="s">
        <v>16</v>
      </c>
      <c r="K7422" s="20">
        <v>0</v>
      </c>
      <c r="L7422" s="20">
        <v>1</v>
      </c>
      <c r="M7422" t="str">
        <f>_xlfn.XLOOKUP(Production_Downtime_Cleaned[[#This Row],[machine_id]],Machine_master[machine_id],Machine_master[department])</f>
        <v>Stamping</v>
      </c>
    </row>
    <row r="7423" spans="1:13">
      <c r="A7423" s="19">
        <v>45967</v>
      </c>
      <c r="B7423" t="s">
        <v>19</v>
      </c>
      <c r="C7423" t="s">
        <v>18</v>
      </c>
      <c r="D7423">
        <v>8</v>
      </c>
      <c r="E7423">
        <v>0</v>
      </c>
      <c r="F7423">
        <v>8</v>
      </c>
      <c r="G7423">
        <v>5313</v>
      </c>
      <c r="H7423" t="s">
        <v>15</v>
      </c>
      <c r="I7423">
        <v>0</v>
      </c>
      <c r="J7423" t="s">
        <v>16</v>
      </c>
      <c r="K7423" s="20">
        <v>0</v>
      </c>
      <c r="L7423" s="20">
        <v>1</v>
      </c>
      <c r="M7423" t="str">
        <f>_xlfn.XLOOKUP(Production_Downtime_Cleaned[[#This Row],[machine_id]],Machine_master[machine_id],Machine_master[department])</f>
        <v>Stamping</v>
      </c>
    </row>
    <row r="7424" spans="1:13">
      <c r="A7424" s="19">
        <v>45967</v>
      </c>
      <c r="B7424" t="s">
        <v>20</v>
      </c>
      <c r="C7424" t="s">
        <v>14</v>
      </c>
      <c r="D7424">
        <v>8</v>
      </c>
      <c r="E7424">
        <v>1.5</v>
      </c>
      <c r="F7424">
        <v>6.5</v>
      </c>
      <c r="G7424">
        <v>3772</v>
      </c>
      <c r="H7424" t="s">
        <v>30</v>
      </c>
      <c r="I7424">
        <v>14000</v>
      </c>
      <c r="J7424" t="s">
        <v>16</v>
      </c>
      <c r="K7424" s="20">
        <v>0.19</v>
      </c>
      <c r="L7424" s="20">
        <v>0.81</v>
      </c>
      <c r="M7424" t="str">
        <f>_xlfn.XLOOKUP(Production_Downtime_Cleaned[[#This Row],[machine_id]],Machine_master[machine_id],Machine_master[department])</f>
        <v>Stamping</v>
      </c>
    </row>
    <row r="7425" spans="1:13">
      <c r="A7425" s="19">
        <v>45967</v>
      </c>
      <c r="B7425" t="s">
        <v>20</v>
      </c>
      <c r="C7425" t="s">
        <v>17</v>
      </c>
      <c r="D7425">
        <v>8</v>
      </c>
      <c r="E7425">
        <v>0</v>
      </c>
      <c r="F7425">
        <v>8</v>
      </c>
      <c r="G7425">
        <v>4828</v>
      </c>
      <c r="H7425" t="s">
        <v>15</v>
      </c>
      <c r="I7425">
        <v>0</v>
      </c>
      <c r="J7425" t="s">
        <v>16</v>
      </c>
      <c r="K7425" s="20">
        <v>0</v>
      </c>
      <c r="L7425" s="20">
        <v>1</v>
      </c>
      <c r="M7425" t="str">
        <f>_xlfn.XLOOKUP(Production_Downtime_Cleaned[[#This Row],[machine_id]],Machine_master[machine_id],Machine_master[department])</f>
        <v>Stamping</v>
      </c>
    </row>
    <row r="7426" spans="1:13">
      <c r="A7426" s="19">
        <v>45967</v>
      </c>
      <c r="B7426" t="s">
        <v>20</v>
      </c>
      <c r="C7426" t="s">
        <v>18</v>
      </c>
      <c r="D7426">
        <v>8</v>
      </c>
      <c r="E7426">
        <v>0</v>
      </c>
      <c r="F7426">
        <v>8</v>
      </c>
      <c r="G7426">
        <v>5284</v>
      </c>
      <c r="H7426" t="s">
        <v>15</v>
      </c>
      <c r="I7426">
        <v>0</v>
      </c>
      <c r="J7426" t="s">
        <v>16</v>
      </c>
      <c r="K7426" s="20">
        <v>0</v>
      </c>
      <c r="L7426" s="20">
        <v>1</v>
      </c>
      <c r="M7426" t="str">
        <f>_xlfn.XLOOKUP(Production_Downtime_Cleaned[[#This Row],[machine_id]],Machine_master[machine_id],Machine_master[department])</f>
        <v>Stamping</v>
      </c>
    </row>
    <row r="7427" spans="1:13">
      <c r="A7427" s="19">
        <v>45967</v>
      </c>
      <c r="B7427" t="s">
        <v>21</v>
      </c>
      <c r="C7427" t="s">
        <v>14</v>
      </c>
      <c r="D7427">
        <v>8</v>
      </c>
      <c r="E7427">
        <v>0</v>
      </c>
      <c r="F7427">
        <v>8</v>
      </c>
      <c r="G7427">
        <v>667</v>
      </c>
      <c r="H7427" t="s">
        <v>15</v>
      </c>
      <c r="I7427">
        <v>0</v>
      </c>
      <c r="J7427" t="s">
        <v>16</v>
      </c>
      <c r="K7427" s="20">
        <v>0</v>
      </c>
      <c r="L7427" s="20">
        <v>1</v>
      </c>
      <c r="M7427" t="str">
        <f>_xlfn.XLOOKUP(Production_Downtime_Cleaned[[#This Row],[machine_id]],Machine_master[machine_id],Machine_master[department])</f>
        <v>Machining</v>
      </c>
    </row>
    <row r="7428" spans="1:13">
      <c r="A7428" s="19">
        <v>45967</v>
      </c>
      <c r="B7428" t="s">
        <v>21</v>
      </c>
      <c r="C7428" t="s">
        <v>17</v>
      </c>
      <c r="D7428">
        <v>8</v>
      </c>
      <c r="E7428">
        <v>5</v>
      </c>
      <c r="F7428">
        <v>3</v>
      </c>
      <c r="G7428">
        <v>260</v>
      </c>
      <c r="H7428" t="s">
        <v>26</v>
      </c>
      <c r="I7428">
        <v>5700</v>
      </c>
      <c r="J7428" t="s">
        <v>16</v>
      </c>
      <c r="K7428" s="20">
        <v>0.63</v>
      </c>
      <c r="L7428" s="20">
        <v>0.38</v>
      </c>
      <c r="M7428" t="str">
        <f>_xlfn.XLOOKUP(Production_Downtime_Cleaned[[#This Row],[machine_id]],Machine_master[machine_id],Machine_master[department])</f>
        <v>Machining</v>
      </c>
    </row>
    <row r="7429" spans="1:13">
      <c r="A7429" s="19">
        <v>45967</v>
      </c>
      <c r="B7429" t="s">
        <v>21</v>
      </c>
      <c r="C7429" t="s">
        <v>18</v>
      </c>
      <c r="D7429">
        <v>8</v>
      </c>
      <c r="E7429">
        <v>0</v>
      </c>
      <c r="F7429">
        <v>8</v>
      </c>
      <c r="G7429">
        <v>671</v>
      </c>
      <c r="H7429" t="s">
        <v>15</v>
      </c>
      <c r="I7429">
        <v>0</v>
      </c>
      <c r="J7429" t="s">
        <v>16</v>
      </c>
      <c r="K7429" s="20">
        <v>0</v>
      </c>
      <c r="L7429" s="20">
        <v>1</v>
      </c>
      <c r="M7429" t="str">
        <f>_xlfn.XLOOKUP(Production_Downtime_Cleaned[[#This Row],[machine_id]],Machine_master[machine_id],Machine_master[department])</f>
        <v>Machining</v>
      </c>
    </row>
    <row r="7430" spans="1:13">
      <c r="A7430" s="19">
        <v>45967</v>
      </c>
      <c r="B7430" t="s">
        <v>22</v>
      </c>
      <c r="C7430" t="s">
        <v>14</v>
      </c>
      <c r="D7430">
        <v>8</v>
      </c>
      <c r="E7430">
        <v>0</v>
      </c>
      <c r="F7430">
        <v>8</v>
      </c>
      <c r="G7430">
        <v>707</v>
      </c>
      <c r="H7430" t="s">
        <v>15</v>
      </c>
      <c r="I7430">
        <v>0</v>
      </c>
      <c r="J7430" t="s">
        <v>16</v>
      </c>
      <c r="K7430" s="20">
        <v>0</v>
      </c>
      <c r="L7430" s="20">
        <v>1</v>
      </c>
      <c r="M7430" t="str">
        <f>_xlfn.XLOOKUP(Production_Downtime_Cleaned[[#This Row],[machine_id]],Machine_master[machine_id],Machine_master[department])</f>
        <v>Machining</v>
      </c>
    </row>
    <row r="7431" spans="1:13">
      <c r="A7431" s="19">
        <v>45967</v>
      </c>
      <c r="B7431" t="s">
        <v>22</v>
      </c>
      <c r="C7431" t="s">
        <v>17</v>
      </c>
      <c r="D7431">
        <v>8</v>
      </c>
      <c r="E7431">
        <v>0</v>
      </c>
      <c r="F7431">
        <v>8</v>
      </c>
      <c r="G7431">
        <v>743</v>
      </c>
      <c r="H7431" t="s">
        <v>15</v>
      </c>
      <c r="I7431">
        <v>0</v>
      </c>
      <c r="J7431" t="s">
        <v>16</v>
      </c>
      <c r="K7431" s="20">
        <v>0</v>
      </c>
      <c r="L7431" s="20">
        <v>1</v>
      </c>
      <c r="M7431" t="str">
        <f>_xlfn.XLOOKUP(Production_Downtime_Cleaned[[#This Row],[machine_id]],Machine_master[machine_id],Machine_master[department])</f>
        <v>Machining</v>
      </c>
    </row>
    <row r="7432" spans="1:13">
      <c r="A7432" s="19">
        <v>45967</v>
      </c>
      <c r="B7432" t="s">
        <v>22</v>
      </c>
      <c r="C7432" t="s">
        <v>18</v>
      </c>
      <c r="D7432">
        <v>8</v>
      </c>
      <c r="E7432">
        <v>5.7</v>
      </c>
      <c r="F7432">
        <v>2.2999999999999998</v>
      </c>
      <c r="G7432">
        <v>211</v>
      </c>
      <c r="H7432" t="s">
        <v>26</v>
      </c>
      <c r="I7432">
        <v>13900</v>
      </c>
      <c r="J7432" t="s">
        <v>16</v>
      </c>
      <c r="K7432" s="20">
        <v>0.71</v>
      </c>
      <c r="L7432" s="20">
        <v>0.28999999999999998</v>
      </c>
      <c r="M7432" t="str">
        <f>_xlfn.XLOOKUP(Production_Downtime_Cleaned[[#This Row],[machine_id]],Machine_master[machine_id],Machine_master[department])</f>
        <v>Machining</v>
      </c>
    </row>
    <row r="7433" spans="1:13">
      <c r="A7433" s="19">
        <v>45967</v>
      </c>
      <c r="B7433" t="s">
        <v>23</v>
      </c>
      <c r="C7433" t="s">
        <v>14</v>
      </c>
      <c r="D7433">
        <v>8</v>
      </c>
      <c r="E7433">
        <v>0</v>
      </c>
      <c r="F7433">
        <v>8</v>
      </c>
      <c r="G7433">
        <v>3253</v>
      </c>
      <c r="H7433" t="s">
        <v>15</v>
      </c>
      <c r="I7433">
        <v>0</v>
      </c>
      <c r="J7433" t="s">
        <v>16</v>
      </c>
      <c r="K7433" s="20">
        <v>0</v>
      </c>
      <c r="L7433" s="20">
        <v>1</v>
      </c>
      <c r="M7433" t="str">
        <f>_xlfn.XLOOKUP(Production_Downtime_Cleaned[[#This Row],[machine_id]],Machine_master[machine_id],Machine_master[department])</f>
        <v>Assembly</v>
      </c>
    </row>
    <row r="7434" spans="1:13">
      <c r="A7434" s="19">
        <v>45967</v>
      </c>
      <c r="B7434" t="s">
        <v>23</v>
      </c>
      <c r="C7434" t="s">
        <v>17</v>
      </c>
      <c r="D7434">
        <v>8</v>
      </c>
      <c r="E7434">
        <v>4.0999999999999996</v>
      </c>
      <c r="F7434">
        <v>3.9</v>
      </c>
      <c r="G7434">
        <v>1629</v>
      </c>
      <c r="H7434" t="s">
        <v>27</v>
      </c>
      <c r="I7434">
        <v>11000</v>
      </c>
      <c r="J7434" t="s">
        <v>16</v>
      </c>
      <c r="K7434" s="20">
        <v>0.51</v>
      </c>
      <c r="L7434" s="20">
        <v>0.49</v>
      </c>
      <c r="M7434" t="str">
        <f>_xlfn.XLOOKUP(Production_Downtime_Cleaned[[#This Row],[machine_id]],Machine_master[machine_id],Machine_master[department])</f>
        <v>Assembly</v>
      </c>
    </row>
    <row r="7435" spans="1:13">
      <c r="A7435" s="19">
        <v>45967</v>
      </c>
      <c r="B7435" t="s">
        <v>23</v>
      </c>
      <c r="C7435" t="s">
        <v>18</v>
      </c>
      <c r="D7435">
        <v>8</v>
      </c>
      <c r="E7435">
        <v>0</v>
      </c>
      <c r="F7435">
        <v>8</v>
      </c>
      <c r="G7435">
        <v>3779</v>
      </c>
      <c r="H7435" t="s">
        <v>15</v>
      </c>
      <c r="I7435">
        <v>0</v>
      </c>
      <c r="J7435" t="s">
        <v>16</v>
      </c>
      <c r="K7435" s="20">
        <v>0</v>
      </c>
      <c r="L7435" s="20">
        <v>1</v>
      </c>
      <c r="M7435" t="str">
        <f>_xlfn.XLOOKUP(Production_Downtime_Cleaned[[#This Row],[machine_id]],Machine_master[machine_id],Machine_master[department])</f>
        <v>Assembly</v>
      </c>
    </row>
    <row r="7436" spans="1:13">
      <c r="A7436" s="19">
        <v>45967</v>
      </c>
      <c r="B7436" t="s">
        <v>24</v>
      </c>
      <c r="C7436" t="s">
        <v>14</v>
      </c>
      <c r="D7436">
        <v>8</v>
      </c>
      <c r="E7436">
        <v>0.7</v>
      </c>
      <c r="F7436">
        <v>7.3</v>
      </c>
      <c r="G7436">
        <v>2713</v>
      </c>
      <c r="H7436" t="s">
        <v>28</v>
      </c>
      <c r="I7436">
        <v>12700</v>
      </c>
      <c r="J7436" t="s">
        <v>16</v>
      </c>
      <c r="K7436" s="20">
        <v>0.09</v>
      </c>
      <c r="L7436" s="20">
        <v>0.91</v>
      </c>
      <c r="M7436" t="str">
        <f>_xlfn.XLOOKUP(Production_Downtime_Cleaned[[#This Row],[machine_id]],Machine_master[machine_id],Machine_master[department])</f>
        <v>Assembly</v>
      </c>
    </row>
    <row r="7437" spans="1:13">
      <c r="A7437" s="19">
        <v>45967</v>
      </c>
      <c r="B7437" t="s">
        <v>24</v>
      </c>
      <c r="C7437" t="s">
        <v>17</v>
      </c>
      <c r="D7437">
        <v>8</v>
      </c>
      <c r="E7437">
        <v>0</v>
      </c>
      <c r="F7437">
        <v>8</v>
      </c>
      <c r="G7437">
        <v>3171</v>
      </c>
      <c r="H7437" t="s">
        <v>15</v>
      </c>
      <c r="I7437">
        <v>0</v>
      </c>
      <c r="J7437" t="s">
        <v>16</v>
      </c>
      <c r="K7437" s="20">
        <v>0</v>
      </c>
      <c r="L7437" s="20">
        <v>1</v>
      </c>
      <c r="M7437" t="str">
        <f>_xlfn.XLOOKUP(Production_Downtime_Cleaned[[#This Row],[machine_id]],Machine_master[machine_id],Machine_master[department])</f>
        <v>Assembly</v>
      </c>
    </row>
    <row r="7438" spans="1:13">
      <c r="A7438" s="19">
        <v>45967</v>
      </c>
      <c r="B7438" t="s">
        <v>24</v>
      </c>
      <c r="C7438" t="s">
        <v>18</v>
      </c>
      <c r="D7438">
        <v>8</v>
      </c>
      <c r="E7438">
        <v>0</v>
      </c>
      <c r="F7438">
        <v>8</v>
      </c>
      <c r="G7438">
        <v>3481</v>
      </c>
      <c r="H7438" t="s">
        <v>15</v>
      </c>
      <c r="I7438">
        <v>0</v>
      </c>
      <c r="J7438" t="s">
        <v>16</v>
      </c>
      <c r="K7438" s="20">
        <v>0</v>
      </c>
      <c r="L7438" s="20">
        <v>1</v>
      </c>
      <c r="M7438" t="str">
        <f>_xlfn.XLOOKUP(Production_Downtime_Cleaned[[#This Row],[machine_id]],Machine_master[machine_id],Machine_master[department])</f>
        <v>Assembly</v>
      </c>
    </row>
    <row r="7439" spans="1:13">
      <c r="A7439" s="19">
        <v>45967</v>
      </c>
      <c r="B7439" t="s">
        <v>25</v>
      </c>
      <c r="C7439" t="s">
        <v>14</v>
      </c>
      <c r="D7439">
        <v>8</v>
      </c>
      <c r="E7439">
        <v>0</v>
      </c>
      <c r="F7439">
        <v>8</v>
      </c>
      <c r="G7439">
        <v>3908</v>
      </c>
      <c r="H7439" t="s">
        <v>15</v>
      </c>
      <c r="I7439">
        <v>0</v>
      </c>
      <c r="J7439" t="s">
        <v>16</v>
      </c>
      <c r="K7439" s="20">
        <v>0</v>
      </c>
      <c r="L7439" s="20">
        <v>1</v>
      </c>
      <c r="M7439" t="str">
        <f>_xlfn.XLOOKUP(Production_Downtime_Cleaned[[#This Row],[machine_id]],Machine_master[machine_id],Machine_master[department])</f>
        <v>Cutting</v>
      </c>
    </row>
    <row r="7440" spans="1:13">
      <c r="A7440" s="19">
        <v>45967</v>
      </c>
      <c r="B7440" t="s">
        <v>25</v>
      </c>
      <c r="C7440" t="s">
        <v>17</v>
      </c>
      <c r="D7440">
        <v>8</v>
      </c>
      <c r="E7440">
        <v>1</v>
      </c>
      <c r="F7440">
        <v>7</v>
      </c>
      <c r="G7440">
        <v>3547</v>
      </c>
      <c r="H7440" t="s">
        <v>27</v>
      </c>
      <c r="I7440">
        <v>14300</v>
      </c>
      <c r="J7440" t="s">
        <v>16</v>
      </c>
      <c r="K7440" s="20">
        <v>0.13</v>
      </c>
      <c r="L7440" s="20">
        <v>0.88</v>
      </c>
      <c r="M7440" t="str">
        <f>_xlfn.XLOOKUP(Production_Downtime_Cleaned[[#This Row],[machine_id]],Machine_master[machine_id],Machine_master[department])</f>
        <v>Cutting</v>
      </c>
    </row>
    <row r="7441" spans="1:13">
      <c r="A7441" s="19">
        <v>45967</v>
      </c>
      <c r="B7441" t="s">
        <v>25</v>
      </c>
      <c r="C7441" t="s">
        <v>18</v>
      </c>
      <c r="D7441">
        <v>8</v>
      </c>
      <c r="E7441">
        <v>0</v>
      </c>
      <c r="F7441">
        <v>8</v>
      </c>
      <c r="G7441">
        <v>3675</v>
      </c>
      <c r="H7441" t="s">
        <v>15</v>
      </c>
      <c r="I7441">
        <v>0</v>
      </c>
      <c r="J7441" t="s">
        <v>16</v>
      </c>
      <c r="K7441" s="20">
        <v>0</v>
      </c>
      <c r="L7441" s="20">
        <v>1</v>
      </c>
      <c r="M7441" t="str">
        <f>_xlfn.XLOOKUP(Production_Downtime_Cleaned[[#This Row],[machine_id]],Machine_master[machine_id],Machine_master[department])</f>
        <v>Cutting</v>
      </c>
    </row>
    <row r="7442" spans="1:13">
      <c r="A7442" s="19">
        <v>45968</v>
      </c>
      <c r="B7442" t="s">
        <v>13</v>
      </c>
      <c r="C7442" t="s">
        <v>14</v>
      </c>
      <c r="D7442">
        <v>8</v>
      </c>
      <c r="E7442">
        <v>0</v>
      </c>
      <c r="F7442">
        <v>8</v>
      </c>
      <c r="G7442">
        <v>5083</v>
      </c>
      <c r="H7442" t="s">
        <v>15</v>
      </c>
      <c r="I7442">
        <v>0</v>
      </c>
      <c r="J7442" t="s">
        <v>16</v>
      </c>
      <c r="K7442" s="20">
        <v>0</v>
      </c>
      <c r="L7442" s="20">
        <v>1</v>
      </c>
      <c r="M7442" t="str">
        <f>_xlfn.XLOOKUP(Production_Downtime_Cleaned[[#This Row],[machine_id]],Machine_master[machine_id],Machine_master[department])</f>
        <v>Stamping</v>
      </c>
    </row>
    <row r="7443" spans="1:13">
      <c r="A7443" s="19">
        <v>45968</v>
      </c>
      <c r="B7443" t="s">
        <v>13</v>
      </c>
      <c r="C7443" t="s">
        <v>17</v>
      </c>
      <c r="D7443">
        <v>8</v>
      </c>
      <c r="E7443">
        <v>0</v>
      </c>
      <c r="F7443">
        <v>8</v>
      </c>
      <c r="G7443">
        <v>4659</v>
      </c>
      <c r="H7443" t="s">
        <v>15</v>
      </c>
      <c r="I7443">
        <v>0</v>
      </c>
      <c r="J7443" t="s">
        <v>16</v>
      </c>
      <c r="K7443" s="20">
        <v>0</v>
      </c>
      <c r="L7443" s="20">
        <v>1</v>
      </c>
      <c r="M7443" t="str">
        <f>_xlfn.XLOOKUP(Production_Downtime_Cleaned[[#This Row],[machine_id]],Machine_master[machine_id],Machine_master[department])</f>
        <v>Stamping</v>
      </c>
    </row>
    <row r="7444" spans="1:13">
      <c r="A7444" s="19">
        <v>45968</v>
      </c>
      <c r="B7444" t="s">
        <v>13</v>
      </c>
      <c r="C7444" t="s">
        <v>18</v>
      </c>
      <c r="D7444">
        <v>8</v>
      </c>
      <c r="E7444">
        <v>1</v>
      </c>
      <c r="F7444">
        <v>7</v>
      </c>
      <c r="G7444">
        <v>4178</v>
      </c>
      <c r="H7444" t="s">
        <v>27</v>
      </c>
      <c r="I7444">
        <v>10100</v>
      </c>
      <c r="J7444" t="s">
        <v>16</v>
      </c>
      <c r="K7444" s="20">
        <v>0.13</v>
      </c>
      <c r="L7444" s="20">
        <v>0.88</v>
      </c>
      <c r="M7444" t="str">
        <f>_xlfn.XLOOKUP(Production_Downtime_Cleaned[[#This Row],[machine_id]],Machine_master[machine_id],Machine_master[department])</f>
        <v>Stamping</v>
      </c>
    </row>
    <row r="7445" spans="1:13">
      <c r="A7445" s="19">
        <v>45968</v>
      </c>
      <c r="B7445" t="s">
        <v>19</v>
      </c>
      <c r="C7445" t="s">
        <v>14</v>
      </c>
      <c r="D7445">
        <v>8</v>
      </c>
      <c r="E7445">
        <v>0</v>
      </c>
      <c r="F7445">
        <v>8</v>
      </c>
      <c r="G7445">
        <v>4905</v>
      </c>
      <c r="H7445" t="s">
        <v>15</v>
      </c>
      <c r="I7445">
        <v>0</v>
      </c>
      <c r="J7445" t="s">
        <v>16</v>
      </c>
      <c r="K7445" s="20">
        <v>0</v>
      </c>
      <c r="L7445" s="20">
        <v>1</v>
      </c>
      <c r="M7445" t="str">
        <f>_xlfn.XLOOKUP(Production_Downtime_Cleaned[[#This Row],[machine_id]],Machine_master[machine_id],Machine_master[department])</f>
        <v>Stamping</v>
      </c>
    </row>
    <row r="7446" spans="1:13">
      <c r="A7446" s="19">
        <v>45968</v>
      </c>
      <c r="B7446" t="s">
        <v>19</v>
      </c>
      <c r="C7446" t="s">
        <v>17</v>
      </c>
      <c r="D7446">
        <v>8</v>
      </c>
      <c r="E7446">
        <v>0</v>
      </c>
      <c r="F7446">
        <v>8</v>
      </c>
      <c r="G7446">
        <v>5148</v>
      </c>
      <c r="H7446" t="s">
        <v>15</v>
      </c>
      <c r="I7446">
        <v>0</v>
      </c>
      <c r="J7446" t="s">
        <v>16</v>
      </c>
      <c r="K7446" s="20">
        <v>0</v>
      </c>
      <c r="L7446" s="20">
        <v>1</v>
      </c>
      <c r="M7446" t="str">
        <f>_xlfn.XLOOKUP(Production_Downtime_Cleaned[[#This Row],[machine_id]],Machine_master[machine_id],Machine_master[department])</f>
        <v>Stamping</v>
      </c>
    </row>
    <row r="7447" spans="1:13">
      <c r="A7447" s="19">
        <v>45968</v>
      </c>
      <c r="B7447" t="s">
        <v>19</v>
      </c>
      <c r="C7447" t="s">
        <v>18</v>
      </c>
      <c r="D7447">
        <v>8</v>
      </c>
      <c r="E7447">
        <v>0</v>
      </c>
      <c r="F7447">
        <v>8</v>
      </c>
      <c r="G7447">
        <v>5342</v>
      </c>
      <c r="H7447" t="s">
        <v>15</v>
      </c>
      <c r="I7447">
        <v>0</v>
      </c>
      <c r="J7447" t="s">
        <v>16</v>
      </c>
      <c r="K7447" s="20">
        <v>0</v>
      </c>
      <c r="L7447" s="20">
        <v>1</v>
      </c>
      <c r="M7447" t="str">
        <f>_xlfn.XLOOKUP(Production_Downtime_Cleaned[[#This Row],[machine_id]],Machine_master[machine_id],Machine_master[department])</f>
        <v>Stamping</v>
      </c>
    </row>
    <row r="7448" spans="1:13">
      <c r="A7448" s="19">
        <v>45968</v>
      </c>
      <c r="B7448" t="s">
        <v>20</v>
      </c>
      <c r="C7448" t="s">
        <v>14</v>
      </c>
      <c r="D7448">
        <v>8</v>
      </c>
      <c r="E7448">
        <v>0</v>
      </c>
      <c r="F7448">
        <v>8</v>
      </c>
      <c r="G7448">
        <v>4790</v>
      </c>
      <c r="H7448" t="s">
        <v>15</v>
      </c>
      <c r="I7448">
        <v>0</v>
      </c>
      <c r="J7448" t="s">
        <v>16</v>
      </c>
      <c r="K7448" s="20">
        <v>0</v>
      </c>
      <c r="L7448" s="20">
        <v>1</v>
      </c>
      <c r="M7448" t="str">
        <f>_xlfn.XLOOKUP(Production_Downtime_Cleaned[[#This Row],[machine_id]],Machine_master[machine_id],Machine_master[department])</f>
        <v>Stamping</v>
      </c>
    </row>
    <row r="7449" spans="1:13">
      <c r="A7449" s="19">
        <v>45968</v>
      </c>
      <c r="B7449" t="s">
        <v>20</v>
      </c>
      <c r="C7449" t="s">
        <v>17</v>
      </c>
      <c r="D7449">
        <v>8</v>
      </c>
      <c r="E7449">
        <v>3.1</v>
      </c>
      <c r="F7449">
        <v>4.9000000000000004</v>
      </c>
      <c r="G7449">
        <v>2768</v>
      </c>
      <c r="H7449" t="s">
        <v>27</v>
      </c>
      <c r="I7449">
        <v>9600</v>
      </c>
      <c r="J7449" t="s">
        <v>16</v>
      </c>
      <c r="K7449" s="20">
        <v>0.39</v>
      </c>
      <c r="L7449" s="20">
        <v>0.61</v>
      </c>
      <c r="M7449" t="str">
        <f>_xlfn.XLOOKUP(Production_Downtime_Cleaned[[#This Row],[machine_id]],Machine_master[machine_id],Machine_master[department])</f>
        <v>Stamping</v>
      </c>
    </row>
    <row r="7450" spans="1:13">
      <c r="A7450" s="19">
        <v>45968</v>
      </c>
      <c r="B7450" t="s">
        <v>20</v>
      </c>
      <c r="C7450" t="s">
        <v>18</v>
      </c>
      <c r="D7450">
        <v>8</v>
      </c>
      <c r="E7450">
        <v>0</v>
      </c>
      <c r="F7450">
        <v>8</v>
      </c>
      <c r="G7450">
        <v>4329</v>
      </c>
      <c r="H7450" t="s">
        <v>15</v>
      </c>
      <c r="I7450">
        <v>0</v>
      </c>
      <c r="J7450" t="s">
        <v>16</v>
      </c>
      <c r="K7450" s="20">
        <v>0</v>
      </c>
      <c r="L7450" s="20">
        <v>1</v>
      </c>
      <c r="M7450" t="str">
        <f>_xlfn.XLOOKUP(Production_Downtime_Cleaned[[#This Row],[machine_id]],Machine_master[machine_id],Machine_master[department])</f>
        <v>Stamping</v>
      </c>
    </row>
    <row r="7451" spans="1:13">
      <c r="A7451" s="19">
        <v>45968</v>
      </c>
      <c r="B7451" t="s">
        <v>21</v>
      </c>
      <c r="C7451" t="s">
        <v>14</v>
      </c>
      <c r="D7451">
        <v>8</v>
      </c>
      <c r="E7451">
        <v>1.9</v>
      </c>
      <c r="F7451">
        <v>6.1</v>
      </c>
      <c r="G7451">
        <v>553</v>
      </c>
      <c r="H7451" t="s">
        <v>30</v>
      </c>
      <c r="I7451">
        <v>2000</v>
      </c>
      <c r="J7451" t="s">
        <v>16</v>
      </c>
      <c r="K7451" s="20">
        <v>0.24</v>
      </c>
      <c r="L7451" s="20">
        <v>0.76</v>
      </c>
      <c r="M7451" t="str">
        <f>_xlfn.XLOOKUP(Production_Downtime_Cleaned[[#This Row],[machine_id]],Machine_master[machine_id],Machine_master[department])</f>
        <v>Machining</v>
      </c>
    </row>
    <row r="7452" spans="1:13">
      <c r="A7452" s="19">
        <v>45968</v>
      </c>
      <c r="B7452" t="s">
        <v>21</v>
      </c>
      <c r="C7452" t="s">
        <v>17</v>
      </c>
      <c r="D7452">
        <v>8</v>
      </c>
      <c r="E7452">
        <v>0</v>
      </c>
      <c r="F7452">
        <v>8</v>
      </c>
      <c r="G7452">
        <v>681</v>
      </c>
      <c r="H7452" t="s">
        <v>15</v>
      </c>
      <c r="I7452">
        <v>0</v>
      </c>
      <c r="J7452" t="s">
        <v>16</v>
      </c>
      <c r="K7452" s="20">
        <v>0</v>
      </c>
      <c r="L7452" s="20">
        <v>1</v>
      </c>
      <c r="M7452" t="str">
        <f>_xlfn.XLOOKUP(Production_Downtime_Cleaned[[#This Row],[machine_id]],Machine_master[machine_id],Machine_master[department])</f>
        <v>Machining</v>
      </c>
    </row>
    <row r="7453" spans="1:13">
      <c r="A7453" s="19">
        <v>45968</v>
      </c>
      <c r="B7453" t="s">
        <v>21</v>
      </c>
      <c r="C7453" t="s">
        <v>18</v>
      </c>
      <c r="D7453">
        <v>8</v>
      </c>
      <c r="E7453">
        <v>0</v>
      </c>
      <c r="F7453">
        <v>8</v>
      </c>
      <c r="G7453">
        <v>623</v>
      </c>
      <c r="H7453" t="s">
        <v>15</v>
      </c>
      <c r="I7453">
        <v>0</v>
      </c>
      <c r="J7453" t="s">
        <v>16</v>
      </c>
      <c r="K7453" s="20">
        <v>0</v>
      </c>
      <c r="L7453" s="20">
        <v>1</v>
      </c>
      <c r="M7453" t="str">
        <f>_xlfn.XLOOKUP(Production_Downtime_Cleaned[[#This Row],[machine_id]],Machine_master[machine_id],Machine_master[department])</f>
        <v>Machining</v>
      </c>
    </row>
    <row r="7454" spans="1:13">
      <c r="A7454" s="19">
        <v>45968</v>
      </c>
      <c r="B7454" t="s">
        <v>22</v>
      </c>
      <c r="C7454" t="s">
        <v>14</v>
      </c>
      <c r="D7454">
        <v>8</v>
      </c>
      <c r="E7454">
        <v>2.1</v>
      </c>
      <c r="F7454">
        <v>5.9</v>
      </c>
      <c r="G7454">
        <v>551</v>
      </c>
      <c r="H7454" t="s">
        <v>28</v>
      </c>
      <c r="I7454">
        <v>14800</v>
      </c>
      <c r="J7454" t="s">
        <v>16</v>
      </c>
      <c r="K7454" s="20">
        <v>0.26</v>
      </c>
      <c r="L7454" s="20">
        <v>0.74</v>
      </c>
      <c r="M7454" t="str">
        <f>_xlfn.XLOOKUP(Production_Downtime_Cleaned[[#This Row],[machine_id]],Machine_master[machine_id],Machine_master[department])</f>
        <v>Machining</v>
      </c>
    </row>
    <row r="7455" spans="1:13">
      <c r="A7455" s="19">
        <v>45968</v>
      </c>
      <c r="B7455" t="s">
        <v>22</v>
      </c>
      <c r="C7455" t="s">
        <v>17</v>
      </c>
      <c r="D7455">
        <v>8</v>
      </c>
      <c r="E7455">
        <v>6.2</v>
      </c>
      <c r="F7455">
        <v>1.8</v>
      </c>
      <c r="G7455">
        <v>178</v>
      </c>
      <c r="H7455" t="s">
        <v>31</v>
      </c>
      <c r="I7455">
        <v>11800</v>
      </c>
      <c r="J7455" t="s">
        <v>16</v>
      </c>
      <c r="K7455" s="20">
        <v>0.78</v>
      </c>
      <c r="L7455" s="20">
        <v>0.23</v>
      </c>
      <c r="M7455" t="str">
        <f>_xlfn.XLOOKUP(Production_Downtime_Cleaned[[#This Row],[machine_id]],Machine_master[machine_id],Machine_master[department])</f>
        <v>Machining</v>
      </c>
    </row>
    <row r="7456" spans="1:13">
      <c r="A7456" s="19">
        <v>45968</v>
      </c>
      <c r="B7456" t="s">
        <v>22</v>
      </c>
      <c r="C7456" t="s">
        <v>18</v>
      </c>
      <c r="D7456">
        <v>8</v>
      </c>
      <c r="E7456">
        <v>0</v>
      </c>
      <c r="F7456">
        <v>8</v>
      </c>
      <c r="G7456">
        <v>721</v>
      </c>
      <c r="H7456" t="s">
        <v>15</v>
      </c>
      <c r="I7456">
        <v>0</v>
      </c>
      <c r="J7456" t="s">
        <v>16</v>
      </c>
      <c r="K7456" s="20">
        <v>0</v>
      </c>
      <c r="L7456" s="20">
        <v>1</v>
      </c>
      <c r="M7456" t="str">
        <f>_xlfn.XLOOKUP(Production_Downtime_Cleaned[[#This Row],[machine_id]],Machine_master[machine_id],Machine_master[department])</f>
        <v>Machining</v>
      </c>
    </row>
    <row r="7457" spans="1:13">
      <c r="A7457" s="19">
        <v>45968</v>
      </c>
      <c r="B7457" t="s">
        <v>23</v>
      </c>
      <c r="C7457" t="s">
        <v>14</v>
      </c>
      <c r="D7457">
        <v>8</v>
      </c>
      <c r="E7457">
        <v>0</v>
      </c>
      <c r="F7457">
        <v>8</v>
      </c>
      <c r="G7457">
        <v>3274</v>
      </c>
      <c r="H7457" t="s">
        <v>15</v>
      </c>
      <c r="I7457">
        <v>0</v>
      </c>
      <c r="J7457" t="s">
        <v>16</v>
      </c>
      <c r="K7457" s="20">
        <v>0</v>
      </c>
      <c r="L7457" s="20">
        <v>1</v>
      </c>
      <c r="M7457" t="str">
        <f>_xlfn.XLOOKUP(Production_Downtime_Cleaned[[#This Row],[machine_id]],Machine_master[machine_id],Machine_master[department])</f>
        <v>Assembly</v>
      </c>
    </row>
    <row r="7458" spans="1:13">
      <c r="A7458" s="19">
        <v>45968</v>
      </c>
      <c r="B7458" t="s">
        <v>23</v>
      </c>
      <c r="C7458" t="s">
        <v>17</v>
      </c>
      <c r="D7458">
        <v>8</v>
      </c>
      <c r="E7458">
        <v>0</v>
      </c>
      <c r="F7458">
        <v>8</v>
      </c>
      <c r="G7458">
        <v>3854</v>
      </c>
      <c r="H7458" t="s">
        <v>15</v>
      </c>
      <c r="I7458">
        <v>0</v>
      </c>
      <c r="J7458" t="s">
        <v>16</v>
      </c>
      <c r="K7458" s="20">
        <v>0</v>
      </c>
      <c r="L7458" s="20">
        <v>1</v>
      </c>
      <c r="M7458" t="str">
        <f>_xlfn.XLOOKUP(Production_Downtime_Cleaned[[#This Row],[machine_id]],Machine_master[machine_id],Machine_master[department])</f>
        <v>Assembly</v>
      </c>
    </row>
    <row r="7459" spans="1:13">
      <c r="A7459" s="19">
        <v>45968</v>
      </c>
      <c r="B7459" t="s">
        <v>23</v>
      </c>
      <c r="C7459" t="s">
        <v>18</v>
      </c>
      <c r="D7459">
        <v>8</v>
      </c>
      <c r="E7459">
        <v>0</v>
      </c>
      <c r="F7459">
        <v>8</v>
      </c>
      <c r="G7459">
        <v>3141</v>
      </c>
      <c r="H7459" t="s">
        <v>15</v>
      </c>
      <c r="I7459">
        <v>0</v>
      </c>
      <c r="J7459" t="s">
        <v>16</v>
      </c>
      <c r="K7459" s="20">
        <v>0</v>
      </c>
      <c r="L7459" s="20">
        <v>1</v>
      </c>
      <c r="M7459" t="str">
        <f>_xlfn.XLOOKUP(Production_Downtime_Cleaned[[#This Row],[machine_id]],Machine_master[machine_id],Machine_master[department])</f>
        <v>Assembly</v>
      </c>
    </row>
    <row r="7460" spans="1:13">
      <c r="A7460" s="19">
        <v>45968</v>
      </c>
      <c r="B7460" t="s">
        <v>24</v>
      </c>
      <c r="C7460" t="s">
        <v>14</v>
      </c>
      <c r="D7460">
        <v>8</v>
      </c>
      <c r="E7460">
        <v>4.0999999999999996</v>
      </c>
      <c r="F7460">
        <v>3.9</v>
      </c>
      <c r="G7460">
        <v>1516</v>
      </c>
      <c r="H7460" t="s">
        <v>26</v>
      </c>
      <c r="I7460">
        <v>7600</v>
      </c>
      <c r="J7460" t="s">
        <v>16</v>
      </c>
      <c r="K7460" s="20">
        <v>0.51</v>
      </c>
      <c r="L7460" s="20">
        <v>0.49</v>
      </c>
      <c r="M7460" t="str">
        <f>_xlfn.XLOOKUP(Production_Downtime_Cleaned[[#This Row],[machine_id]],Machine_master[machine_id],Machine_master[department])</f>
        <v>Assembly</v>
      </c>
    </row>
    <row r="7461" spans="1:13">
      <c r="A7461" s="19">
        <v>45968</v>
      </c>
      <c r="B7461" t="s">
        <v>24</v>
      </c>
      <c r="C7461" t="s">
        <v>17</v>
      </c>
      <c r="D7461">
        <v>8</v>
      </c>
      <c r="E7461">
        <v>0</v>
      </c>
      <c r="F7461">
        <v>8</v>
      </c>
      <c r="G7461">
        <v>3369</v>
      </c>
      <c r="H7461" t="s">
        <v>15</v>
      </c>
      <c r="I7461">
        <v>0</v>
      </c>
      <c r="J7461" t="s">
        <v>16</v>
      </c>
      <c r="K7461" s="20">
        <v>0</v>
      </c>
      <c r="L7461" s="20">
        <v>1</v>
      </c>
      <c r="M7461" t="str">
        <f>_xlfn.XLOOKUP(Production_Downtime_Cleaned[[#This Row],[machine_id]],Machine_master[machine_id],Machine_master[department])</f>
        <v>Assembly</v>
      </c>
    </row>
    <row r="7462" spans="1:13">
      <c r="A7462" s="19">
        <v>45968</v>
      </c>
      <c r="B7462" t="s">
        <v>24</v>
      </c>
      <c r="C7462" t="s">
        <v>18</v>
      </c>
      <c r="D7462">
        <v>8</v>
      </c>
      <c r="E7462">
        <v>0</v>
      </c>
      <c r="F7462">
        <v>8</v>
      </c>
      <c r="G7462">
        <v>3463</v>
      </c>
      <c r="H7462" t="s">
        <v>15</v>
      </c>
      <c r="I7462">
        <v>0</v>
      </c>
      <c r="J7462" t="s">
        <v>16</v>
      </c>
      <c r="K7462" s="20">
        <v>0</v>
      </c>
      <c r="L7462" s="20">
        <v>1</v>
      </c>
      <c r="M7462" t="str">
        <f>_xlfn.XLOOKUP(Production_Downtime_Cleaned[[#This Row],[machine_id]],Machine_master[machine_id],Machine_master[department])</f>
        <v>Assembly</v>
      </c>
    </row>
    <row r="7463" spans="1:13">
      <c r="A7463" s="19">
        <v>45968</v>
      </c>
      <c r="B7463" t="s">
        <v>25</v>
      </c>
      <c r="C7463" t="s">
        <v>14</v>
      </c>
      <c r="D7463">
        <v>8</v>
      </c>
      <c r="E7463">
        <v>0</v>
      </c>
      <c r="F7463">
        <v>8</v>
      </c>
      <c r="G7463">
        <v>3598</v>
      </c>
      <c r="H7463" t="s">
        <v>15</v>
      </c>
      <c r="I7463">
        <v>0</v>
      </c>
      <c r="J7463" t="s">
        <v>16</v>
      </c>
      <c r="K7463" s="20">
        <v>0</v>
      </c>
      <c r="L7463" s="20">
        <v>1</v>
      </c>
      <c r="M7463" t="str">
        <f>_xlfn.XLOOKUP(Production_Downtime_Cleaned[[#This Row],[machine_id]],Machine_master[machine_id],Machine_master[department])</f>
        <v>Cutting</v>
      </c>
    </row>
    <row r="7464" spans="1:13">
      <c r="A7464" s="19">
        <v>45968</v>
      </c>
      <c r="B7464" t="s">
        <v>25</v>
      </c>
      <c r="C7464" t="s">
        <v>17</v>
      </c>
      <c r="D7464">
        <v>8</v>
      </c>
      <c r="E7464">
        <v>0</v>
      </c>
      <c r="F7464">
        <v>8</v>
      </c>
      <c r="G7464">
        <v>3676</v>
      </c>
      <c r="H7464" t="s">
        <v>15</v>
      </c>
      <c r="I7464">
        <v>0</v>
      </c>
      <c r="J7464" t="s">
        <v>16</v>
      </c>
      <c r="K7464" s="20">
        <v>0</v>
      </c>
      <c r="L7464" s="20">
        <v>1</v>
      </c>
      <c r="M7464" t="str">
        <f>_xlfn.XLOOKUP(Production_Downtime_Cleaned[[#This Row],[machine_id]],Machine_master[machine_id],Machine_master[department])</f>
        <v>Cutting</v>
      </c>
    </row>
    <row r="7465" spans="1:13">
      <c r="A7465" s="19">
        <v>45968</v>
      </c>
      <c r="B7465" t="s">
        <v>25</v>
      </c>
      <c r="C7465" t="s">
        <v>18</v>
      </c>
      <c r="D7465">
        <v>8</v>
      </c>
      <c r="E7465">
        <v>0</v>
      </c>
      <c r="F7465">
        <v>8</v>
      </c>
      <c r="G7465">
        <v>3739</v>
      </c>
      <c r="H7465" t="s">
        <v>15</v>
      </c>
      <c r="I7465">
        <v>0</v>
      </c>
      <c r="J7465" t="s">
        <v>16</v>
      </c>
      <c r="K7465" s="20">
        <v>0</v>
      </c>
      <c r="L7465" s="20">
        <v>1</v>
      </c>
      <c r="M7465" t="str">
        <f>_xlfn.XLOOKUP(Production_Downtime_Cleaned[[#This Row],[machine_id]],Machine_master[machine_id],Machine_master[department])</f>
        <v>Cutting</v>
      </c>
    </row>
    <row r="7466" spans="1:13">
      <c r="A7466" s="19">
        <v>45969</v>
      </c>
      <c r="B7466" t="s">
        <v>13</v>
      </c>
      <c r="C7466" t="s">
        <v>14</v>
      </c>
      <c r="D7466">
        <v>8</v>
      </c>
      <c r="E7466">
        <v>0</v>
      </c>
      <c r="F7466">
        <v>8</v>
      </c>
      <c r="G7466">
        <v>4943</v>
      </c>
      <c r="H7466" t="s">
        <v>15</v>
      </c>
      <c r="I7466">
        <v>0</v>
      </c>
      <c r="J7466" t="s">
        <v>16</v>
      </c>
      <c r="K7466" s="20">
        <v>0</v>
      </c>
      <c r="L7466" s="20">
        <v>1</v>
      </c>
      <c r="M7466" t="str">
        <f>_xlfn.XLOOKUP(Production_Downtime_Cleaned[[#This Row],[machine_id]],Machine_master[machine_id],Machine_master[department])</f>
        <v>Stamping</v>
      </c>
    </row>
    <row r="7467" spans="1:13">
      <c r="A7467" s="19">
        <v>45969</v>
      </c>
      <c r="B7467" t="s">
        <v>13</v>
      </c>
      <c r="C7467" t="s">
        <v>17</v>
      </c>
      <c r="D7467">
        <v>8</v>
      </c>
      <c r="E7467">
        <v>0</v>
      </c>
      <c r="F7467">
        <v>8</v>
      </c>
      <c r="G7467">
        <v>4932</v>
      </c>
      <c r="H7467" t="s">
        <v>15</v>
      </c>
      <c r="I7467">
        <v>0</v>
      </c>
      <c r="J7467" t="s">
        <v>16</v>
      </c>
      <c r="K7467" s="20">
        <v>0</v>
      </c>
      <c r="L7467" s="20">
        <v>1</v>
      </c>
      <c r="M7467" t="str">
        <f>_xlfn.XLOOKUP(Production_Downtime_Cleaned[[#This Row],[machine_id]],Machine_master[machine_id],Machine_master[department])</f>
        <v>Stamping</v>
      </c>
    </row>
    <row r="7468" spans="1:13">
      <c r="A7468" s="19">
        <v>45969</v>
      </c>
      <c r="B7468" t="s">
        <v>13</v>
      </c>
      <c r="C7468" t="s">
        <v>18</v>
      </c>
      <c r="D7468">
        <v>8</v>
      </c>
      <c r="E7468">
        <v>0</v>
      </c>
      <c r="F7468">
        <v>8</v>
      </c>
      <c r="G7468">
        <v>4809</v>
      </c>
      <c r="H7468" t="s">
        <v>15</v>
      </c>
      <c r="I7468">
        <v>0</v>
      </c>
      <c r="J7468" t="s">
        <v>16</v>
      </c>
      <c r="K7468" s="20">
        <v>0</v>
      </c>
      <c r="L7468" s="20">
        <v>1</v>
      </c>
      <c r="M7468" t="str">
        <f>_xlfn.XLOOKUP(Production_Downtime_Cleaned[[#This Row],[machine_id]],Machine_master[machine_id],Machine_master[department])</f>
        <v>Stamping</v>
      </c>
    </row>
    <row r="7469" spans="1:13">
      <c r="A7469" s="19">
        <v>45969</v>
      </c>
      <c r="B7469" t="s">
        <v>19</v>
      </c>
      <c r="C7469" t="s">
        <v>14</v>
      </c>
      <c r="D7469">
        <v>8</v>
      </c>
      <c r="E7469">
        <v>0</v>
      </c>
      <c r="F7469">
        <v>8</v>
      </c>
      <c r="G7469">
        <v>5255</v>
      </c>
      <c r="H7469" t="s">
        <v>15</v>
      </c>
      <c r="I7469">
        <v>0</v>
      </c>
      <c r="J7469" t="s">
        <v>16</v>
      </c>
      <c r="K7469" s="20">
        <v>0</v>
      </c>
      <c r="L7469" s="20">
        <v>1</v>
      </c>
      <c r="M7469" t="str">
        <f>_xlfn.XLOOKUP(Production_Downtime_Cleaned[[#This Row],[machine_id]],Machine_master[machine_id],Machine_master[department])</f>
        <v>Stamping</v>
      </c>
    </row>
    <row r="7470" spans="1:13">
      <c r="A7470" s="19">
        <v>45969</v>
      </c>
      <c r="B7470" t="s">
        <v>19</v>
      </c>
      <c r="C7470" t="s">
        <v>17</v>
      </c>
      <c r="D7470">
        <v>8</v>
      </c>
      <c r="E7470">
        <v>5.6</v>
      </c>
      <c r="F7470">
        <v>2.4</v>
      </c>
      <c r="G7470">
        <v>1604</v>
      </c>
      <c r="H7470" t="s">
        <v>29</v>
      </c>
      <c r="I7470">
        <v>6200</v>
      </c>
      <c r="J7470" t="s">
        <v>16</v>
      </c>
      <c r="K7470" s="20">
        <v>0.7</v>
      </c>
      <c r="L7470" s="20">
        <v>0.3</v>
      </c>
      <c r="M7470" t="str">
        <f>_xlfn.XLOOKUP(Production_Downtime_Cleaned[[#This Row],[machine_id]],Machine_master[machine_id],Machine_master[department])</f>
        <v>Stamping</v>
      </c>
    </row>
    <row r="7471" spans="1:13">
      <c r="A7471" s="19">
        <v>45969</v>
      </c>
      <c r="B7471" t="s">
        <v>19</v>
      </c>
      <c r="C7471" t="s">
        <v>18</v>
      </c>
      <c r="D7471">
        <v>8</v>
      </c>
      <c r="E7471">
        <v>0</v>
      </c>
      <c r="F7471">
        <v>8</v>
      </c>
      <c r="G7471">
        <v>5132</v>
      </c>
      <c r="H7471" t="s">
        <v>15</v>
      </c>
      <c r="I7471">
        <v>0</v>
      </c>
      <c r="J7471" t="s">
        <v>16</v>
      </c>
      <c r="K7471" s="20">
        <v>0</v>
      </c>
      <c r="L7471" s="20">
        <v>1</v>
      </c>
      <c r="M7471" t="str">
        <f>_xlfn.XLOOKUP(Production_Downtime_Cleaned[[#This Row],[machine_id]],Machine_master[machine_id],Machine_master[department])</f>
        <v>Stamping</v>
      </c>
    </row>
    <row r="7472" spans="1:13">
      <c r="A7472" s="19">
        <v>45969</v>
      </c>
      <c r="B7472" t="s">
        <v>20</v>
      </c>
      <c r="C7472" t="s">
        <v>14</v>
      </c>
      <c r="D7472">
        <v>8</v>
      </c>
      <c r="E7472">
        <v>6.2</v>
      </c>
      <c r="F7472">
        <v>1.8</v>
      </c>
      <c r="G7472">
        <v>1171</v>
      </c>
      <c r="H7472" t="s">
        <v>31</v>
      </c>
      <c r="I7472">
        <v>10700</v>
      </c>
      <c r="J7472" t="s">
        <v>16</v>
      </c>
      <c r="K7472" s="20">
        <v>0.78</v>
      </c>
      <c r="L7472" s="20">
        <v>0.23</v>
      </c>
      <c r="M7472" t="str">
        <f>_xlfn.XLOOKUP(Production_Downtime_Cleaned[[#This Row],[machine_id]],Machine_master[machine_id],Machine_master[department])</f>
        <v>Stamping</v>
      </c>
    </row>
    <row r="7473" spans="1:13">
      <c r="A7473" s="19">
        <v>45969</v>
      </c>
      <c r="B7473" t="s">
        <v>20</v>
      </c>
      <c r="C7473" t="s">
        <v>17</v>
      </c>
      <c r="D7473">
        <v>8</v>
      </c>
      <c r="E7473">
        <v>0</v>
      </c>
      <c r="F7473">
        <v>8</v>
      </c>
      <c r="G7473">
        <v>4523</v>
      </c>
      <c r="H7473" t="s">
        <v>15</v>
      </c>
      <c r="I7473">
        <v>0</v>
      </c>
      <c r="J7473" t="s">
        <v>16</v>
      </c>
      <c r="K7473" s="20">
        <v>0</v>
      </c>
      <c r="L7473" s="20">
        <v>1</v>
      </c>
      <c r="M7473" t="str">
        <f>_xlfn.XLOOKUP(Production_Downtime_Cleaned[[#This Row],[machine_id]],Machine_master[machine_id],Machine_master[department])</f>
        <v>Stamping</v>
      </c>
    </row>
    <row r="7474" spans="1:13">
      <c r="A7474" s="19">
        <v>45969</v>
      </c>
      <c r="B7474" t="s">
        <v>20</v>
      </c>
      <c r="C7474" t="s">
        <v>18</v>
      </c>
      <c r="D7474">
        <v>8</v>
      </c>
      <c r="E7474">
        <v>0</v>
      </c>
      <c r="F7474">
        <v>8</v>
      </c>
      <c r="G7474">
        <v>4883</v>
      </c>
      <c r="H7474" t="s">
        <v>15</v>
      </c>
      <c r="I7474">
        <v>0</v>
      </c>
      <c r="J7474" t="s">
        <v>16</v>
      </c>
      <c r="K7474" s="20">
        <v>0</v>
      </c>
      <c r="L7474" s="20">
        <v>1</v>
      </c>
      <c r="M7474" t="str">
        <f>_xlfn.XLOOKUP(Production_Downtime_Cleaned[[#This Row],[machine_id]],Machine_master[machine_id],Machine_master[department])</f>
        <v>Stamping</v>
      </c>
    </row>
    <row r="7475" spans="1:13">
      <c r="A7475" s="19">
        <v>45969</v>
      </c>
      <c r="B7475" t="s">
        <v>21</v>
      </c>
      <c r="C7475" t="s">
        <v>14</v>
      </c>
      <c r="D7475">
        <v>8</v>
      </c>
      <c r="E7475">
        <v>0</v>
      </c>
      <c r="F7475">
        <v>8</v>
      </c>
      <c r="G7475">
        <v>677</v>
      </c>
      <c r="H7475" t="s">
        <v>15</v>
      </c>
      <c r="I7475">
        <v>0</v>
      </c>
      <c r="J7475" t="s">
        <v>16</v>
      </c>
      <c r="K7475" s="20">
        <v>0</v>
      </c>
      <c r="L7475" s="20">
        <v>1</v>
      </c>
      <c r="M7475" t="str">
        <f>_xlfn.XLOOKUP(Production_Downtime_Cleaned[[#This Row],[machine_id]],Machine_master[machine_id],Machine_master[department])</f>
        <v>Machining</v>
      </c>
    </row>
    <row r="7476" spans="1:13">
      <c r="A7476" s="19">
        <v>45969</v>
      </c>
      <c r="B7476" t="s">
        <v>21</v>
      </c>
      <c r="C7476" t="s">
        <v>17</v>
      </c>
      <c r="D7476">
        <v>8</v>
      </c>
      <c r="E7476">
        <v>0.9</v>
      </c>
      <c r="F7476">
        <v>7.1</v>
      </c>
      <c r="G7476">
        <v>684</v>
      </c>
      <c r="H7476" t="s">
        <v>27</v>
      </c>
      <c r="I7476">
        <v>10900</v>
      </c>
      <c r="J7476" t="s">
        <v>16</v>
      </c>
      <c r="K7476" s="20">
        <v>0.11</v>
      </c>
      <c r="L7476" s="20">
        <v>0.89</v>
      </c>
      <c r="M7476" t="str">
        <f>_xlfn.XLOOKUP(Production_Downtime_Cleaned[[#This Row],[machine_id]],Machine_master[machine_id],Machine_master[department])</f>
        <v>Machining</v>
      </c>
    </row>
    <row r="7477" spans="1:13">
      <c r="A7477" s="19">
        <v>45969</v>
      </c>
      <c r="B7477" t="s">
        <v>21</v>
      </c>
      <c r="C7477" t="s">
        <v>18</v>
      </c>
      <c r="D7477">
        <v>8</v>
      </c>
      <c r="E7477">
        <v>0</v>
      </c>
      <c r="F7477">
        <v>8</v>
      </c>
      <c r="G7477">
        <v>665</v>
      </c>
      <c r="H7477" t="s">
        <v>15</v>
      </c>
      <c r="I7477">
        <v>0</v>
      </c>
      <c r="J7477" t="s">
        <v>16</v>
      </c>
      <c r="K7477" s="20">
        <v>0</v>
      </c>
      <c r="L7477" s="20">
        <v>1</v>
      </c>
      <c r="M7477" t="str">
        <f>_xlfn.XLOOKUP(Production_Downtime_Cleaned[[#This Row],[machine_id]],Machine_master[machine_id],Machine_master[department])</f>
        <v>Machining</v>
      </c>
    </row>
    <row r="7478" spans="1:13">
      <c r="A7478" s="19">
        <v>45969</v>
      </c>
      <c r="B7478" t="s">
        <v>22</v>
      </c>
      <c r="C7478" t="s">
        <v>14</v>
      </c>
      <c r="D7478">
        <v>8</v>
      </c>
      <c r="E7478">
        <v>0</v>
      </c>
      <c r="F7478">
        <v>8</v>
      </c>
      <c r="G7478">
        <v>690</v>
      </c>
      <c r="H7478" t="s">
        <v>15</v>
      </c>
      <c r="I7478">
        <v>0</v>
      </c>
      <c r="J7478" t="s">
        <v>16</v>
      </c>
      <c r="K7478" s="20">
        <v>0</v>
      </c>
      <c r="L7478" s="20">
        <v>1</v>
      </c>
      <c r="M7478" t="str">
        <f>_xlfn.XLOOKUP(Production_Downtime_Cleaned[[#This Row],[machine_id]],Machine_master[machine_id],Machine_master[department])</f>
        <v>Machining</v>
      </c>
    </row>
    <row r="7479" spans="1:13">
      <c r="A7479" s="19">
        <v>45969</v>
      </c>
      <c r="B7479" t="s">
        <v>22</v>
      </c>
      <c r="C7479" t="s">
        <v>17</v>
      </c>
      <c r="D7479">
        <v>8</v>
      </c>
      <c r="E7479">
        <v>0</v>
      </c>
      <c r="F7479">
        <v>8</v>
      </c>
      <c r="G7479">
        <v>725</v>
      </c>
      <c r="H7479" t="s">
        <v>15</v>
      </c>
      <c r="I7479">
        <v>0</v>
      </c>
      <c r="J7479" t="s">
        <v>16</v>
      </c>
      <c r="K7479" s="20">
        <v>0</v>
      </c>
      <c r="L7479" s="20">
        <v>1</v>
      </c>
      <c r="M7479" t="str">
        <f>_xlfn.XLOOKUP(Production_Downtime_Cleaned[[#This Row],[machine_id]],Machine_master[machine_id],Machine_master[department])</f>
        <v>Machining</v>
      </c>
    </row>
    <row r="7480" spans="1:13">
      <c r="A7480" s="19">
        <v>45969</v>
      </c>
      <c r="B7480" t="s">
        <v>22</v>
      </c>
      <c r="C7480" t="s">
        <v>18</v>
      </c>
      <c r="D7480">
        <v>8</v>
      </c>
      <c r="E7480">
        <v>0</v>
      </c>
      <c r="F7480">
        <v>8</v>
      </c>
      <c r="G7480">
        <v>666</v>
      </c>
      <c r="H7480" t="s">
        <v>15</v>
      </c>
      <c r="I7480">
        <v>0</v>
      </c>
      <c r="J7480" t="s">
        <v>16</v>
      </c>
      <c r="K7480" s="20">
        <v>0</v>
      </c>
      <c r="L7480" s="20">
        <v>1</v>
      </c>
      <c r="M7480" t="str">
        <f>_xlfn.XLOOKUP(Production_Downtime_Cleaned[[#This Row],[machine_id]],Machine_master[machine_id],Machine_master[department])</f>
        <v>Machining</v>
      </c>
    </row>
    <row r="7481" spans="1:13">
      <c r="A7481" s="19">
        <v>45969</v>
      </c>
      <c r="B7481" t="s">
        <v>23</v>
      </c>
      <c r="C7481" t="s">
        <v>14</v>
      </c>
      <c r="D7481">
        <v>8</v>
      </c>
      <c r="E7481">
        <v>0</v>
      </c>
      <c r="F7481">
        <v>8</v>
      </c>
      <c r="G7481">
        <v>3376</v>
      </c>
      <c r="H7481" t="s">
        <v>15</v>
      </c>
      <c r="I7481">
        <v>0</v>
      </c>
      <c r="J7481" t="s">
        <v>16</v>
      </c>
      <c r="K7481" s="20">
        <v>0</v>
      </c>
      <c r="L7481" s="20">
        <v>1</v>
      </c>
      <c r="M7481" t="str">
        <f>_xlfn.XLOOKUP(Production_Downtime_Cleaned[[#This Row],[machine_id]],Machine_master[machine_id],Machine_master[department])</f>
        <v>Assembly</v>
      </c>
    </row>
    <row r="7482" spans="1:13">
      <c r="A7482" s="19">
        <v>45969</v>
      </c>
      <c r="B7482" t="s">
        <v>23</v>
      </c>
      <c r="C7482" t="s">
        <v>17</v>
      </c>
      <c r="D7482">
        <v>8</v>
      </c>
      <c r="E7482">
        <v>0.6</v>
      </c>
      <c r="F7482">
        <v>7.4</v>
      </c>
      <c r="G7482">
        <v>2992</v>
      </c>
      <c r="H7482" t="s">
        <v>29</v>
      </c>
      <c r="I7482">
        <v>1900</v>
      </c>
      <c r="J7482" t="s">
        <v>16</v>
      </c>
      <c r="K7482" s="20">
        <v>0.08</v>
      </c>
      <c r="L7482" s="20">
        <v>0.93</v>
      </c>
      <c r="M7482" t="str">
        <f>_xlfn.XLOOKUP(Production_Downtime_Cleaned[[#This Row],[machine_id]],Machine_master[machine_id],Machine_master[department])</f>
        <v>Assembly</v>
      </c>
    </row>
    <row r="7483" spans="1:13">
      <c r="A7483" s="19">
        <v>45969</v>
      </c>
      <c r="B7483" t="s">
        <v>23</v>
      </c>
      <c r="C7483" t="s">
        <v>18</v>
      </c>
      <c r="D7483">
        <v>8</v>
      </c>
      <c r="E7483">
        <v>0</v>
      </c>
      <c r="F7483">
        <v>8</v>
      </c>
      <c r="G7483">
        <v>3401</v>
      </c>
      <c r="H7483" t="s">
        <v>15</v>
      </c>
      <c r="I7483">
        <v>0</v>
      </c>
      <c r="J7483" t="s">
        <v>16</v>
      </c>
      <c r="K7483" s="20">
        <v>0</v>
      </c>
      <c r="L7483" s="20">
        <v>1</v>
      </c>
      <c r="M7483" t="str">
        <f>_xlfn.XLOOKUP(Production_Downtime_Cleaned[[#This Row],[machine_id]],Machine_master[machine_id],Machine_master[department])</f>
        <v>Assembly</v>
      </c>
    </row>
    <row r="7484" spans="1:13">
      <c r="A7484" s="19">
        <v>45969</v>
      </c>
      <c r="B7484" t="s">
        <v>24</v>
      </c>
      <c r="C7484" t="s">
        <v>14</v>
      </c>
      <c r="D7484">
        <v>8</v>
      </c>
      <c r="E7484">
        <v>0</v>
      </c>
      <c r="F7484">
        <v>8</v>
      </c>
      <c r="G7484">
        <v>3078</v>
      </c>
      <c r="H7484" t="s">
        <v>15</v>
      </c>
      <c r="I7484">
        <v>0</v>
      </c>
      <c r="J7484" t="s">
        <v>16</v>
      </c>
      <c r="K7484" s="20">
        <v>0</v>
      </c>
      <c r="L7484" s="20">
        <v>1</v>
      </c>
      <c r="M7484" t="str">
        <f>_xlfn.XLOOKUP(Production_Downtime_Cleaned[[#This Row],[machine_id]],Machine_master[machine_id],Machine_master[department])</f>
        <v>Assembly</v>
      </c>
    </row>
    <row r="7485" spans="1:13">
      <c r="A7485" s="19">
        <v>45969</v>
      </c>
      <c r="B7485" t="s">
        <v>24</v>
      </c>
      <c r="C7485" t="s">
        <v>17</v>
      </c>
      <c r="D7485">
        <v>8</v>
      </c>
      <c r="E7485">
        <v>0</v>
      </c>
      <c r="F7485">
        <v>8</v>
      </c>
      <c r="G7485">
        <v>3368</v>
      </c>
      <c r="H7485" t="s">
        <v>15</v>
      </c>
      <c r="I7485">
        <v>0</v>
      </c>
      <c r="J7485" t="s">
        <v>16</v>
      </c>
      <c r="K7485" s="20">
        <v>0</v>
      </c>
      <c r="L7485" s="20">
        <v>1</v>
      </c>
      <c r="M7485" t="str">
        <f>_xlfn.XLOOKUP(Production_Downtime_Cleaned[[#This Row],[machine_id]],Machine_master[machine_id],Machine_master[department])</f>
        <v>Assembly</v>
      </c>
    </row>
    <row r="7486" spans="1:13">
      <c r="A7486" s="19">
        <v>45969</v>
      </c>
      <c r="B7486" t="s">
        <v>24</v>
      </c>
      <c r="C7486" t="s">
        <v>18</v>
      </c>
      <c r="D7486">
        <v>8</v>
      </c>
      <c r="E7486">
        <v>0</v>
      </c>
      <c r="F7486">
        <v>8</v>
      </c>
      <c r="G7486">
        <v>3216</v>
      </c>
      <c r="H7486" t="s">
        <v>15</v>
      </c>
      <c r="I7486">
        <v>0</v>
      </c>
      <c r="J7486" t="s">
        <v>16</v>
      </c>
      <c r="K7486" s="20">
        <v>0</v>
      </c>
      <c r="L7486" s="20">
        <v>1</v>
      </c>
      <c r="M7486" t="str">
        <f>_xlfn.XLOOKUP(Production_Downtime_Cleaned[[#This Row],[machine_id]],Machine_master[machine_id],Machine_master[department])</f>
        <v>Assembly</v>
      </c>
    </row>
    <row r="7487" spans="1:13">
      <c r="A7487" s="19">
        <v>45969</v>
      </c>
      <c r="B7487" t="s">
        <v>25</v>
      </c>
      <c r="C7487" t="s">
        <v>14</v>
      </c>
      <c r="D7487">
        <v>8</v>
      </c>
      <c r="E7487">
        <v>5.9</v>
      </c>
      <c r="F7487">
        <v>2.1</v>
      </c>
      <c r="G7487">
        <v>950</v>
      </c>
      <c r="H7487" t="s">
        <v>27</v>
      </c>
      <c r="I7487">
        <v>13000</v>
      </c>
      <c r="J7487" t="s">
        <v>16</v>
      </c>
      <c r="K7487" s="20">
        <v>0.74</v>
      </c>
      <c r="L7487" s="20">
        <v>0.26</v>
      </c>
      <c r="M7487" t="str">
        <f>_xlfn.XLOOKUP(Production_Downtime_Cleaned[[#This Row],[machine_id]],Machine_master[machine_id],Machine_master[department])</f>
        <v>Cutting</v>
      </c>
    </row>
    <row r="7488" spans="1:13">
      <c r="A7488" s="19">
        <v>45969</v>
      </c>
      <c r="B7488" t="s">
        <v>25</v>
      </c>
      <c r="C7488" t="s">
        <v>17</v>
      </c>
      <c r="D7488">
        <v>8</v>
      </c>
      <c r="E7488">
        <v>0</v>
      </c>
      <c r="F7488">
        <v>8</v>
      </c>
      <c r="G7488">
        <v>3851</v>
      </c>
      <c r="H7488" t="s">
        <v>15</v>
      </c>
      <c r="I7488">
        <v>0</v>
      </c>
      <c r="J7488" t="s">
        <v>16</v>
      </c>
      <c r="K7488" s="20">
        <v>0</v>
      </c>
      <c r="L7488" s="20">
        <v>1</v>
      </c>
      <c r="M7488" t="str">
        <f>_xlfn.XLOOKUP(Production_Downtime_Cleaned[[#This Row],[machine_id]],Machine_master[machine_id],Machine_master[department])</f>
        <v>Cutting</v>
      </c>
    </row>
    <row r="7489" spans="1:13">
      <c r="A7489" s="19">
        <v>45969</v>
      </c>
      <c r="B7489" t="s">
        <v>25</v>
      </c>
      <c r="C7489" t="s">
        <v>18</v>
      </c>
      <c r="D7489">
        <v>8</v>
      </c>
      <c r="E7489">
        <v>6.7</v>
      </c>
      <c r="F7489">
        <v>1.3</v>
      </c>
      <c r="G7489">
        <v>674</v>
      </c>
      <c r="H7489" t="s">
        <v>28</v>
      </c>
      <c r="I7489">
        <v>2000</v>
      </c>
      <c r="J7489" t="s">
        <v>16</v>
      </c>
      <c r="K7489" s="20">
        <v>0.84</v>
      </c>
      <c r="L7489" s="20">
        <v>0.16</v>
      </c>
      <c r="M7489" t="str">
        <f>_xlfn.XLOOKUP(Production_Downtime_Cleaned[[#This Row],[machine_id]],Machine_master[machine_id],Machine_master[department])</f>
        <v>Cutting</v>
      </c>
    </row>
    <row r="7490" spans="1:13">
      <c r="A7490" s="19">
        <v>45970</v>
      </c>
      <c r="B7490" t="s">
        <v>13</v>
      </c>
      <c r="C7490" t="s">
        <v>14</v>
      </c>
      <c r="D7490">
        <v>8</v>
      </c>
      <c r="E7490">
        <v>0</v>
      </c>
      <c r="F7490">
        <v>8</v>
      </c>
      <c r="G7490">
        <v>5359</v>
      </c>
      <c r="H7490" t="s">
        <v>15</v>
      </c>
      <c r="I7490">
        <v>0</v>
      </c>
      <c r="J7490" t="s">
        <v>16</v>
      </c>
      <c r="K7490" s="20">
        <v>0</v>
      </c>
      <c r="L7490" s="20">
        <v>1</v>
      </c>
      <c r="M7490" t="str">
        <f>_xlfn.XLOOKUP(Production_Downtime_Cleaned[[#This Row],[machine_id]],Machine_master[machine_id],Machine_master[department])</f>
        <v>Stamping</v>
      </c>
    </row>
    <row r="7491" spans="1:13">
      <c r="A7491" s="19">
        <v>45970</v>
      </c>
      <c r="B7491" t="s">
        <v>13</v>
      </c>
      <c r="C7491" t="s">
        <v>17</v>
      </c>
      <c r="D7491">
        <v>8</v>
      </c>
      <c r="E7491">
        <v>0</v>
      </c>
      <c r="F7491">
        <v>8</v>
      </c>
      <c r="G7491">
        <v>5252</v>
      </c>
      <c r="H7491" t="s">
        <v>15</v>
      </c>
      <c r="I7491">
        <v>0</v>
      </c>
      <c r="J7491" t="s">
        <v>16</v>
      </c>
      <c r="K7491" s="20">
        <v>0</v>
      </c>
      <c r="L7491" s="20">
        <v>1</v>
      </c>
      <c r="M7491" t="str">
        <f>_xlfn.XLOOKUP(Production_Downtime_Cleaned[[#This Row],[machine_id]],Machine_master[machine_id],Machine_master[department])</f>
        <v>Stamping</v>
      </c>
    </row>
    <row r="7492" spans="1:13">
      <c r="A7492" s="19">
        <v>45970</v>
      </c>
      <c r="B7492" t="s">
        <v>13</v>
      </c>
      <c r="C7492" t="s">
        <v>18</v>
      </c>
      <c r="D7492">
        <v>8</v>
      </c>
      <c r="E7492">
        <v>4.5</v>
      </c>
      <c r="F7492">
        <v>3.5</v>
      </c>
      <c r="G7492">
        <v>2199</v>
      </c>
      <c r="H7492" t="s">
        <v>31</v>
      </c>
      <c r="I7492">
        <v>9800</v>
      </c>
      <c r="J7492" t="s">
        <v>16</v>
      </c>
      <c r="K7492" s="20">
        <v>0.56000000000000005</v>
      </c>
      <c r="L7492" s="20">
        <v>0.44</v>
      </c>
      <c r="M7492" t="str">
        <f>_xlfn.XLOOKUP(Production_Downtime_Cleaned[[#This Row],[machine_id]],Machine_master[machine_id],Machine_master[department])</f>
        <v>Stamping</v>
      </c>
    </row>
    <row r="7493" spans="1:13">
      <c r="A7493" s="19">
        <v>45970</v>
      </c>
      <c r="B7493" t="s">
        <v>19</v>
      </c>
      <c r="C7493" t="s">
        <v>14</v>
      </c>
      <c r="D7493">
        <v>8</v>
      </c>
      <c r="E7493">
        <v>0</v>
      </c>
      <c r="F7493">
        <v>8</v>
      </c>
      <c r="G7493">
        <v>4859</v>
      </c>
      <c r="H7493" t="s">
        <v>15</v>
      </c>
      <c r="I7493">
        <v>0</v>
      </c>
      <c r="J7493" t="s">
        <v>16</v>
      </c>
      <c r="K7493" s="20">
        <v>0</v>
      </c>
      <c r="L7493" s="20">
        <v>1</v>
      </c>
      <c r="M7493" t="str">
        <f>_xlfn.XLOOKUP(Production_Downtime_Cleaned[[#This Row],[machine_id]],Machine_master[machine_id],Machine_master[department])</f>
        <v>Stamping</v>
      </c>
    </row>
    <row r="7494" spans="1:13">
      <c r="A7494" s="19">
        <v>45970</v>
      </c>
      <c r="B7494" t="s">
        <v>19</v>
      </c>
      <c r="C7494" t="s">
        <v>17</v>
      </c>
      <c r="D7494">
        <v>8</v>
      </c>
      <c r="E7494">
        <v>0</v>
      </c>
      <c r="F7494">
        <v>8</v>
      </c>
      <c r="G7494">
        <v>5490</v>
      </c>
      <c r="H7494" t="s">
        <v>15</v>
      </c>
      <c r="I7494">
        <v>0</v>
      </c>
      <c r="J7494" t="s">
        <v>16</v>
      </c>
      <c r="K7494" s="20">
        <v>0</v>
      </c>
      <c r="L7494" s="20">
        <v>1</v>
      </c>
      <c r="M7494" t="str">
        <f>_xlfn.XLOOKUP(Production_Downtime_Cleaned[[#This Row],[machine_id]],Machine_master[machine_id],Machine_master[department])</f>
        <v>Stamping</v>
      </c>
    </row>
    <row r="7495" spans="1:13">
      <c r="A7495" s="19">
        <v>45970</v>
      </c>
      <c r="B7495" t="s">
        <v>19</v>
      </c>
      <c r="C7495" t="s">
        <v>18</v>
      </c>
      <c r="D7495">
        <v>8</v>
      </c>
      <c r="E7495">
        <v>5</v>
      </c>
      <c r="F7495">
        <v>3</v>
      </c>
      <c r="G7495">
        <v>1827</v>
      </c>
      <c r="H7495" t="s">
        <v>26</v>
      </c>
      <c r="I7495">
        <v>10800</v>
      </c>
      <c r="J7495" t="s">
        <v>16</v>
      </c>
      <c r="K7495" s="20">
        <v>0.63</v>
      </c>
      <c r="L7495" s="20">
        <v>0.38</v>
      </c>
      <c r="M7495" t="str">
        <f>_xlfn.XLOOKUP(Production_Downtime_Cleaned[[#This Row],[machine_id]],Machine_master[machine_id],Machine_master[department])</f>
        <v>Stamping</v>
      </c>
    </row>
    <row r="7496" spans="1:13">
      <c r="A7496" s="19">
        <v>45970</v>
      </c>
      <c r="B7496" t="s">
        <v>20</v>
      </c>
      <c r="C7496" t="s">
        <v>14</v>
      </c>
      <c r="D7496">
        <v>8</v>
      </c>
      <c r="E7496">
        <v>0</v>
      </c>
      <c r="F7496">
        <v>8</v>
      </c>
      <c r="G7496">
        <v>5316</v>
      </c>
      <c r="H7496" t="s">
        <v>15</v>
      </c>
      <c r="I7496">
        <v>0</v>
      </c>
      <c r="J7496" t="s">
        <v>16</v>
      </c>
      <c r="K7496" s="20">
        <v>0</v>
      </c>
      <c r="L7496" s="20">
        <v>1</v>
      </c>
      <c r="M7496" t="str">
        <f>_xlfn.XLOOKUP(Production_Downtime_Cleaned[[#This Row],[machine_id]],Machine_master[machine_id],Machine_master[department])</f>
        <v>Stamping</v>
      </c>
    </row>
    <row r="7497" spans="1:13">
      <c r="A7497" s="19">
        <v>45970</v>
      </c>
      <c r="B7497" t="s">
        <v>20</v>
      </c>
      <c r="C7497" t="s">
        <v>17</v>
      </c>
      <c r="D7497">
        <v>8</v>
      </c>
      <c r="E7497">
        <v>0</v>
      </c>
      <c r="F7497">
        <v>8</v>
      </c>
      <c r="G7497">
        <v>5020</v>
      </c>
      <c r="H7497" t="s">
        <v>15</v>
      </c>
      <c r="I7497">
        <v>0</v>
      </c>
      <c r="J7497" t="s">
        <v>16</v>
      </c>
      <c r="K7497" s="20">
        <v>0</v>
      </c>
      <c r="L7497" s="20">
        <v>1</v>
      </c>
      <c r="M7497" t="str">
        <f>_xlfn.XLOOKUP(Production_Downtime_Cleaned[[#This Row],[machine_id]],Machine_master[machine_id],Machine_master[department])</f>
        <v>Stamping</v>
      </c>
    </row>
    <row r="7498" spans="1:13">
      <c r="A7498" s="19">
        <v>45970</v>
      </c>
      <c r="B7498" t="s">
        <v>20</v>
      </c>
      <c r="C7498" t="s">
        <v>18</v>
      </c>
      <c r="D7498">
        <v>8</v>
      </c>
      <c r="E7498">
        <v>0.7</v>
      </c>
      <c r="F7498">
        <v>7.3</v>
      </c>
      <c r="G7498">
        <v>4079</v>
      </c>
      <c r="H7498" t="s">
        <v>31</v>
      </c>
      <c r="I7498">
        <v>10000</v>
      </c>
      <c r="J7498" t="s">
        <v>16</v>
      </c>
      <c r="K7498" s="20">
        <v>0.09</v>
      </c>
      <c r="L7498" s="20">
        <v>0.91</v>
      </c>
      <c r="M7498" t="str">
        <f>_xlfn.XLOOKUP(Production_Downtime_Cleaned[[#This Row],[machine_id]],Machine_master[machine_id],Machine_master[department])</f>
        <v>Stamping</v>
      </c>
    </row>
    <row r="7499" spans="1:13">
      <c r="A7499" s="19">
        <v>45970</v>
      </c>
      <c r="B7499" t="s">
        <v>21</v>
      </c>
      <c r="C7499" t="s">
        <v>14</v>
      </c>
      <c r="D7499">
        <v>8</v>
      </c>
      <c r="E7499">
        <v>0</v>
      </c>
      <c r="F7499">
        <v>8</v>
      </c>
      <c r="G7499">
        <v>696</v>
      </c>
      <c r="H7499" t="s">
        <v>15</v>
      </c>
      <c r="I7499">
        <v>0</v>
      </c>
      <c r="J7499" t="s">
        <v>16</v>
      </c>
      <c r="K7499" s="20">
        <v>0</v>
      </c>
      <c r="L7499" s="20">
        <v>1</v>
      </c>
      <c r="M7499" t="str">
        <f>_xlfn.XLOOKUP(Production_Downtime_Cleaned[[#This Row],[machine_id]],Machine_master[machine_id],Machine_master[department])</f>
        <v>Machining</v>
      </c>
    </row>
    <row r="7500" spans="1:13">
      <c r="A7500" s="19">
        <v>45970</v>
      </c>
      <c r="B7500" t="s">
        <v>21</v>
      </c>
      <c r="C7500" t="s">
        <v>17</v>
      </c>
      <c r="D7500">
        <v>8</v>
      </c>
      <c r="E7500">
        <v>0</v>
      </c>
      <c r="F7500">
        <v>8</v>
      </c>
      <c r="G7500">
        <v>697</v>
      </c>
      <c r="H7500" t="s">
        <v>15</v>
      </c>
      <c r="I7500">
        <v>0</v>
      </c>
      <c r="J7500" t="s">
        <v>16</v>
      </c>
      <c r="K7500" s="20">
        <v>0</v>
      </c>
      <c r="L7500" s="20">
        <v>1</v>
      </c>
      <c r="M7500" t="str">
        <f>_xlfn.XLOOKUP(Production_Downtime_Cleaned[[#This Row],[machine_id]],Machine_master[machine_id],Machine_master[department])</f>
        <v>Machining</v>
      </c>
    </row>
    <row r="7501" spans="1:13">
      <c r="A7501" s="19">
        <v>45970</v>
      </c>
      <c r="B7501" t="s">
        <v>21</v>
      </c>
      <c r="C7501" t="s">
        <v>18</v>
      </c>
      <c r="D7501">
        <v>8</v>
      </c>
      <c r="E7501">
        <v>0</v>
      </c>
      <c r="F7501">
        <v>8</v>
      </c>
      <c r="G7501">
        <v>666</v>
      </c>
      <c r="H7501" t="s">
        <v>15</v>
      </c>
      <c r="I7501">
        <v>0</v>
      </c>
      <c r="J7501" t="s">
        <v>16</v>
      </c>
      <c r="K7501" s="20">
        <v>0</v>
      </c>
      <c r="L7501" s="20">
        <v>1</v>
      </c>
      <c r="M7501" t="str">
        <f>_xlfn.XLOOKUP(Production_Downtime_Cleaned[[#This Row],[machine_id]],Machine_master[machine_id],Machine_master[department])</f>
        <v>Machining</v>
      </c>
    </row>
    <row r="7502" spans="1:13">
      <c r="A7502" s="19">
        <v>45970</v>
      </c>
      <c r="B7502" t="s">
        <v>22</v>
      </c>
      <c r="C7502" t="s">
        <v>14</v>
      </c>
      <c r="D7502">
        <v>8</v>
      </c>
      <c r="E7502">
        <v>4.2</v>
      </c>
      <c r="F7502">
        <v>3.8</v>
      </c>
      <c r="G7502">
        <v>341</v>
      </c>
      <c r="H7502" t="s">
        <v>26</v>
      </c>
      <c r="I7502">
        <v>14900</v>
      </c>
      <c r="J7502" t="s">
        <v>16</v>
      </c>
      <c r="K7502" s="20">
        <v>0.53</v>
      </c>
      <c r="L7502" s="20">
        <v>0.48</v>
      </c>
      <c r="M7502" t="str">
        <f>_xlfn.XLOOKUP(Production_Downtime_Cleaned[[#This Row],[machine_id]],Machine_master[machine_id],Machine_master[department])</f>
        <v>Machining</v>
      </c>
    </row>
    <row r="7503" spans="1:13">
      <c r="A7503" s="19">
        <v>45970</v>
      </c>
      <c r="B7503" t="s">
        <v>22</v>
      </c>
      <c r="C7503" t="s">
        <v>17</v>
      </c>
      <c r="D7503">
        <v>8</v>
      </c>
      <c r="E7503">
        <v>0.8</v>
      </c>
      <c r="F7503">
        <v>7.2</v>
      </c>
      <c r="G7503">
        <v>646</v>
      </c>
      <c r="H7503" t="s">
        <v>28</v>
      </c>
      <c r="I7503">
        <v>11100</v>
      </c>
      <c r="J7503" t="s">
        <v>16</v>
      </c>
      <c r="K7503" s="20">
        <v>0.1</v>
      </c>
      <c r="L7503" s="20">
        <v>0.9</v>
      </c>
      <c r="M7503" t="str">
        <f>_xlfn.XLOOKUP(Production_Downtime_Cleaned[[#This Row],[machine_id]],Machine_master[machine_id],Machine_master[department])</f>
        <v>Machining</v>
      </c>
    </row>
    <row r="7504" spans="1:13">
      <c r="A7504" s="19">
        <v>45970</v>
      </c>
      <c r="B7504" t="s">
        <v>22</v>
      </c>
      <c r="C7504" t="s">
        <v>18</v>
      </c>
      <c r="D7504">
        <v>8</v>
      </c>
      <c r="E7504">
        <v>0</v>
      </c>
      <c r="F7504">
        <v>8</v>
      </c>
      <c r="G7504">
        <v>683</v>
      </c>
      <c r="H7504" t="s">
        <v>15</v>
      </c>
      <c r="I7504">
        <v>0</v>
      </c>
      <c r="J7504" t="s">
        <v>16</v>
      </c>
      <c r="K7504" s="20">
        <v>0</v>
      </c>
      <c r="L7504" s="20">
        <v>1</v>
      </c>
      <c r="M7504" t="str">
        <f>_xlfn.XLOOKUP(Production_Downtime_Cleaned[[#This Row],[machine_id]],Machine_master[machine_id],Machine_master[department])</f>
        <v>Machining</v>
      </c>
    </row>
    <row r="7505" spans="1:13">
      <c r="A7505" s="19">
        <v>45970</v>
      </c>
      <c r="B7505" t="s">
        <v>23</v>
      </c>
      <c r="C7505" t="s">
        <v>14</v>
      </c>
      <c r="D7505">
        <v>8</v>
      </c>
      <c r="E7505">
        <v>0.9</v>
      </c>
      <c r="F7505">
        <v>7.1</v>
      </c>
      <c r="G7505">
        <v>2897</v>
      </c>
      <c r="H7505" t="s">
        <v>30</v>
      </c>
      <c r="I7505">
        <v>5600</v>
      </c>
      <c r="J7505" t="s">
        <v>16</v>
      </c>
      <c r="K7505" s="20">
        <v>0.11</v>
      </c>
      <c r="L7505" s="20">
        <v>0.89</v>
      </c>
      <c r="M7505" t="str">
        <f>_xlfn.XLOOKUP(Production_Downtime_Cleaned[[#This Row],[machine_id]],Machine_master[machine_id],Machine_master[department])</f>
        <v>Assembly</v>
      </c>
    </row>
    <row r="7506" spans="1:13">
      <c r="A7506" s="19">
        <v>45970</v>
      </c>
      <c r="B7506" t="s">
        <v>23</v>
      </c>
      <c r="C7506" t="s">
        <v>17</v>
      </c>
      <c r="D7506">
        <v>8</v>
      </c>
      <c r="E7506">
        <v>0</v>
      </c>
      <c r="F7506">
        <v>8</v>
      </c>
      <c r="G7506">
        <v>3366</v>
      </c>
      <c r="H7506" t="s">
        <v>15</v>
      </c>
      <c r="I7506">
        <v>0</v>
      </c>
      <c r="J7506" t="s">
        <v>16</v>
      </c>
      <c r="K7506" s="20">
        <v>0</v>
      </c>
      <c r="L7506" s="20">
        <v>1</v>
      </c>
      <c r="M7506" t="str">
        <f>_xlfn.XLOOKUP(Production_Downtime_Cleaned[[#This Row],[machine_id]],Machine_master[machine_id],Machine_master[department])</f>
        <v>Assembly</v>
      </c>
    </row>
    <row r="7507" spans="1:13">
      <c r="A7507" s="19">
        <v>45970</v>
      </c>
      <c r="B7507" t="s">
        <v>23</v>
      </c>
      <c r="C7507" t="s">
        <v>18</v>
      </c>
      <c r="D7507">
        <v>8</v>
      </c>
      <c r="E7507">
        <v>0</v>
      </c>
      <c r="F7507">
        <v>8</v>
      </c>
      <c r="G7507">
        <v>3108</v>
      </c>
      <c r="H7507" t="s">
        <v>15</v>
      </c>
      <c r="I7507">
        <v>0</v>
      </c>
      <c r="J7507" t="s">
        <v>16</v>
      </c>
      <c r="K7507" s="20">
        <v>0</v>
      </c>
      <c r="L7507" s="20">
        <v>1</v>
      </c>
      <c r="M7507" t="str">
        <f>_xlfn.XLOOKUP(Production_Downtime_Cleaned[[#This Row],[machine_id]],Machine_master[machine_id],Machine_master[department])</f>
        <v>Assembly</v>
      </c>
    </row>
    <row r="7508" spans="1:13">
      <c r="A7508" s="19">
        <v>45970</v>
      </c>
      <c r="B7508" t="s">
        <v>24</v>
      </c>
      <c r="C7508" t="s">
        <v>14</v>
      </c>
      <c r="D7508">
        <v>8</v>
      </c>
      <c r="E7508">
        <v>0</v>
      </c>
      <c r="F7508">
        <v>8</v>
      </c>
      <c r="G7508">
        <v>3163</v>
      </c>
      <c r="H7508" t="s">
        <v>15</v>
      </c>
      <c r="I7508">
        <v>0</v>
      </c>
      <c r="J7508" t="s">
        <v>16</v>
      </c>
      <c r="K7508" s="20">
        <v>0</v>
      </c>
      <c r="L7508" s="20">
        <v>1</v>
      </c>
      <c r="M7508" t="str">
        <f>_xlfn.XLOOKUP(Production_Downtime_Cleaned[[#This Row],[machine_id]],Machine_master[machine_id],Machine_master[department])</f>
        <v>Assembly</v>
      </c>
    </row>
    <row r="7509" spans="1:13">
      <c r="A7509" s="19">
        <v>45970</v>
      </c>
      <c r="B7509" t="s">
        <v>24</v>
      </c>
      <c r="C7509" t="s">
        <v>17</v>
      </c>
      <c r="D7509">
        <v>8</v>
      </c>
      <c r="E7509">
        <v>0</v>
      </c>
      <c r="F7509">
        <v>8</v>
      </c>
      <c r="G7509">
        <v>3282</v>
      </c>
      <c r="H7509" t="s">
        <v>15</v>
      </c>
      <c r="I7509">
        <v>0</v>
      </c>
      <c r="J7509" t="s">
        <v>16</v>
      </c>
      <c r="K7509" s="20">
        <v>0</v>
      </c>
      <c r="L7509" s="20">
        <v>1</v>
      </c>
      <c r="M7509" t="str">
        <f>_xlfn.XLOOKUP(Production_Downtime_Cleaned[[#This Row],[machine_id]],Machine_master[machine_id],Machine_master[department])</f>
        <v>Assembly</v>
      </c>
    </row>
    <row r="7510" spans="1:13">
      <c r="A7510" s="19">
        <v>45970</v>
      </c>
      <c r="B7510" t="s">
        <v>24</v>
      </c>
      <c r="C7510" t="s">
        <v>18</v>
      </c>
      <c r="D7510">
        <v>8</v>
      </c>
      <c r="E7510">
        <v>0</v>
      </c>
      <c r="F7510">
        <v>8</v>
      </c>
      <c r="G7510">
        <v>3456</v>
      </c>
      <c r="H7510" t="s">
        <v>15</v>
      </c>
      <c r="I7510">
        <v>0</v>
      </c>
      <c r="J7510" t="s">
        <v>16</v>
      </c>
      <c r="K7510" s="20">
        <v>0</v>
      </c>
      <c r="L7510" s="20">
        <v>1</v>
      </c>
      <c r="M7510" t="str">
        <f>_xlfn.XLOOKUP(Production_Downtime_Cleaned[[#This Row],[machine_id]],Machine_master[machine_id],Machine_master[department])</f>
        <v>Assembly</v>
      </c>
    </row>
    <row r="7511" spans="1:13">
      <c r="A7511" s="19">
        <v>45970</v>
      </c>
      <c r="B7511" t="s">
        <v>25</v>
      </c>
      <c r="C7511" t="s">
        <v>14</v>
      </c>
      <c r="D7511">
        <v>8</v>
      </c>
      <c r="E7511">
        <v>0</v>
      </c>
      <c r="F7511">
        <v>8</v>
      </c>
      <c r="G7511">
        <v>4063</v>
      </c>
      <c r="H7511" t="s">
        <v>15</v>
      </c>
      <c r="I7511">
        <v>0</v>
      </c>
      <c r="J7511" t="s">
        <v>16</v>
      </c>
      <c r="K7511" s="20">
        <v>0</v>
      </c>
      <c r="L7511" s="20">
        <v>1</v>
      </c>
      <c r="M7511" t="str">
        <f>_xlfn.XLOOKUP(Production_Downtime_Cleaned[[#This Row],[machine_id]],Machine_master[machine_id],Machine_master[department])</f>
        <v>Cutting</v>
      </c>
    </row>
    <row r="7512" spans="1:13">
      <c r="A7512" s="19">
        <v>45970</v>
      </c>
      <c r="B7512" t="s">
        <v>25</v>
      </c>
      <c r="C7512" t="s">
        <v>17</v>
      </c>
      <c r="D7512">
        <v>8</v>
      </c>
      <c r="E7512">
        <v>5.4</v>
      </c>
      <c r="F7512">
        <v>2.6</v>
      </c>
      <c r="G7512">
        <v>1265</v>
      </c>
      <c r="H7512" t="s">
        <v>30</v>
      </c>
      <c r="I7512">
        <v>2100</v>
      </c>
      <c r="J7512" t="s">
        <v>16</v>
      </c>
      <c r="K7512" s="20">
        <v>0.68</v>
      </c>
      <c r="L7512" s="20">
        <v>0.33</v>
      </c>
      <c r="M7512" t="str">
        <f>_xlfn.XLOOKUP(Production_Downtime_Cleaned[[#This Row],[machine_id]],Machine_master[machine_id],Machine_master[department])</f>
        <v>Cutting</v>
      </c>
    </row>
    <row r="7513" spans="1:13">
      <c r="A7513" s="19">
        <v>45970</v>
      </c>
      <c r="B7513" t="s">
        <v>25</v>
      </c>
      <c r="C7513" t="s">
        <v>18</v>
      </c>
      <c r="D7513">
        <v>8</v>
      </c>
      <c r="E7513">
        <v>0</v>
      </c>
      <c r="F7513">
        <v>8</v>
      </c>
      <c r="G7513">
        <v>4057</v>
      </c>
      <c r="H7513" t="s">
        <v>15</v>
      </c>
      <c r="I7513">
        <v>0</v>
      </c>
      <c r="J7513" t="s">
        <v>16</v>
      </c>
      <c r="K7513" s="20">
        <v>0</v>
      </c>
      <c r="L7513" s="20">
        <v>1</v>
      </c>
      <c r="M7513" t="str">
        <f>_xlfn.XLOOKUP(Production_Downtime_Cleaned[[#This Row],[machine_id]],Machine_master[machine_id],Machine_master[department])</f>
        <v>Cutting</v>
      </c>
    </row>
    <row r="7514" spans="1:13">
      <c r="A7514" s="19">
        <v>45971</v>
      </c>
      <c r="B7514" t="s">
        <v>13</v>
      </c>
      <c r="C7514" t="s">
        <v>14</v>
      </c>
      <c r="D7514">
        <v>8</v>
      </c>
      <c r="E7514">
        <v>4.3</v>
      </c>
      <c r="F7514">
        <v>3.7</v>
      </c>
      <c r="G7514">
        <v>2290</v>
      </c>
      <c r="H7514" t="s">
        <v>30</v>
      </c>
      <c r="I7514">
        <v>11000</v>
      </c>
      <c r="J7514" t="s">
        <v>16</v>
      </c>
      <c r="K7514" s="20">
        <v>0.54</v>
      </c>
      <c r="L7514" s="20">
        <v>0.46</v>
      </c>
      <c r="M7514" t="str">
        <f>_xlfn.XLOOKUP(Production_Downtime_Cleaned[[#This Row],[machine_id]],Machine_master[machine_id],Machine_master[department])</f>
        <v>Stamping</v>
      </c>
    </row>
    <row r="7515" spans="1:13">
      <c r="A7515" s="19">
        <v>45971</v>
      </c>
      <c r="B7515" t="s">
        <v>13</v>
      </c>
      <c r="C7515" t="s">
        <v>17</v>
      </c>
      <c r="D7515">
        <v>8</v>
      </c>
      <c r="E7515">
        <v>1.6</v>
      </c>
      <c r="F7515">
        <v>6.4</v>
      </c>
      <c r="G7515">
        <v>3964</v>
      </c>
      <c r="H7515" t="s">
        <v>28</v>
      </c>
      <c r="I7515">
        <v>2200</v>
      </c>
      <c r="J7515" t="s">
        <v>16</v>
      </c>
      <c r="K7515" s="20">
        <v>0.2</v>
      </c>
      <c r="L7515" s="20">
        <v>0.8</v>
      </c>
      <c r="M7515" t="str">
        <f>_xlfn.XLOOKUP(Production_Downtime_Cleaned[[#This Row],[machine_id]],Machine_master[machine_id],Machine_master[department])</f>
        <v>Stamping</v>
      </c>
    </row>
    <row r="7516" spans="1:13">
      <c r="A7516" s="19">
        <v>45971</v>
      </c>
      <c r="B7516" t="s">
        <v>13</v>
      </c>
      <c r="C7516" t="s">
        <v>18</v>
      </c>
      <c r="D7516">
        <v>8</v>
      </c>
      <c r="E7516">
        <v>0</v>
      </c>
      <c r="F7516">
        <v>8</v>
      </c>
      <c r="G7516">
        <v>5457</v>
      </c>
      <c r="H7516" t="s">
        <v>15</v>
      </c>
      <c r="I7516">
        <v>0</v>
      </c>
      <c r="J7516" t="s">
        <v>16</v>
      </c>
      <c r="K7516" s="20">
        <v>0</v>
      </c>
      <c r="L7516" s="20">
        <v>1</v>
      </c>
      <c r="M7516" t="str">
        <f>_xlfn.XLOOKUP(Production_Downtime_Cleaned[[#This Row],[machine_id]],Machine_master[machine_id],Machine_master[department])</f>
        <v>Stamping</v>
      </c>
    </row>
    <row r="7517" spans="1:13">
      <c r="A7517" s="19">
        <v>45971</v>
      </c>
      <c r="B7517" t="s">
        <v>19</v>
      </c>
      <c r="C7517" t="s">
        <v>14</v>
      </c>
      <c r="D7517">
        <v>8</v>
      </c>
      <c r="E7517">
        <v>4.5</v>
      </c>
      <c r="F7517">
        <v>3.5</v>
      </c>
      <c r="G7517">
        <v>2366</v>
      </c>
      <c r="H7517" t="s">
        <v>27</v>
      </c>
      <c r="I7517">
        <v>3300</v>
      </c>
      <c r="J7517" t="s">
        <v>16</v>
      </c>
      <c r="K7517" s="20">
        <v>0.56000000000000005</v>
      </c>
      <c r="L7517" s="20">
        <v>0.44</v>
      </c>
      <c r="M7517" t="str">
        <f>_xlfn.XLOOKUP(Production_Downtime_Cleaned[[#This Row],[machine_id]],Machine_master[machine_id],Machine_master[department])</f>
        <v>Stamping</v>
      </c>
    </row>
    <row r="7518" spans="1:13">
      <c r="A7518" s="19">
        <v>45971</v>
      </c>
      <c r="B7518" t="s">
        <v>19</v>
      </c>
      <c r="C7518" t="s">
        <v>17</v>
      </c>
      <c r="D7518">
        <v>8</v>
      </c>
      <c r="E7518">
        <v>0</v>
      </c>
      <c r="F7518">
        <v>8</v>
      </c>
      <c r="G7518">
        <v>5078</v>
      </c>
      <c r="H7518" t="s">
        <v>15</v>
      </c>
      <c r="I7518">
        <v>0</v>
      </c>
      <c r="J7518" t="s">
        <v>16</v>
      </c>
      <c r="K7518" s="20">
        <v>0</v>
      </c>
      <c r="L7518" s="20">
        <v>1</v>
      </c>
      <c r="M7518" t="str">
        <f>_xlfn.XLOOKUP(Production_Downtime_Cleaned[[#This Row],[machine_id]],Machine_master[machine_id],Machine_master[department])</f>
        <v>Stamping</v>
      </c>
    </row>
    <row r="7519" spans="1:13">
      <c r="A7519" s="19">
        <v>45971</v>
      </c>
      <c r="B7519" t="s">
        <v>19</v>
      </c>
      <c r="C7519" t="s">
        <v>18</v>
      </c>
      <c r="D7519">
        <v>8</v>
      </c>
      <c r="E7519">
        <v>6</v>
      </c>
      <c r="F7519">
        <v>2</v>
      </c>
      <c r="G7519">
        <v>1357</v>
      </c>
      <c r="H7519" t="s">
        <v>28</v>
      </c>
      <c r="I7519">
        <v>10800</v>
      </c>
      <c r="J7519" t="s">
        <v>16</v>
      </c>
      <c r="K7519" s="20">
        <v>0.75</v>
      </c>
      <c r="L7519" s="20">
        <v>0.25</v>
      </c>
      <c r="M7519" t="str">
        <f>_xlfn.XLOOKUP(Production_Downtime_Cleaned[[#This Row],[machine_id]],Machine_master[machine_id],Machine_master[department])</f>
        <v>Stamping</v>
      </c>
    </row>
    <row r="7520" spans="1:13">
      <c r="A7520" s="19">
        <v>45971</v>
      </c>
      <c r="B7520" t="s">
        <v>20</v>
      </c>
      <c r="C7520" t="s">
        <v>14</v>
      </c>
      <c r="D7520">
        <v>8</v>
      </c>
      <c r="E7520">
        <v>0</v>
      </c>
      <c r="F7520">
        <v>8</v>
      </c>
      <c r="G7520">
        <v>4621</v>
      </c>
      <c r="H7520" t="s">
        <v>15</v>
      </c>
      <c r="I7520">
        <v>0</v>
      </c>
      <c r="J7520" t="s">
        <v>16</v>
      </c>
      <c r="K7520" s="20">
        <v>0</v>
      </c>
      <c r="L7520" s="20">
        <v>1</v>
      </c>
      <c r="M7520" t="str">
        <f>_xlfn.XLOOKUP(Production_Downtime_Cleaned[[#This Row],[machine_id]],Machine_master[machine_id],Machine_master[department])</f>
        <v>Stamping</v>
      </c>
    </row>
    <row r="7521" spans="1:13">
      <c r="A7521" s="19">
        <v>45971</v>
      </c>
      <c r="B7521" t="s">
        <v>20</v>
      </c>
      <c r="C7521" t="s">
        <v>17</v>
      </c>
      <c r="D7521">
        <v>8</v>
      </c>
      <c r="E7521">
        <v>0</v>
      </c>
      <c r="F7521">
        <v>8</v>
      </c>
      <c r="G7521">
        <v>4807</v>
      </c>
      <c r="H7521" t="s">
        <v>15</v>
      </c>
      <c r="I7521">
        <v>0</v>
      </c>
      <c r="J7521" t="s">
        <v>16</v>
      </c>
      <c r="K7521" s="20">
        <v>0</v>
      </c>
      <c r="L7521" s="20">
        <v>1</v>
      </c>
      <c r="M7521" t="str">
        <f>_xlfn.XLOOKUP(Production_Downtime_Cleaned[[#This Row],[machine_id]],Machine_master[machine_id],Machine_master[department])</f>
        <v>Stamping</v>
      </c>
    </row>
    <row r="7522" spans="1:13">
      <c r="A7522" s="19">
        <v>45971</v>
      </c>
      <c r="B7522" t="s">
        <v>20</v>
      </c>
      <c r="C7522" t="s">
        <v>18</v>
      </c>
      <c r="D7522">
        <v>8</v>
      </c>
      <c r="E7522">
        <v>0</v>
      </c>
      <c r="F7522">
        <v>8</v>
      </c>
      <c r="G7522">
        <v>4408</v>
      </c>
      <c r="H7522" t="s">
        <v>15</v>
      </c>
      <c r="I7522">
        <v>0</v>
      </c>
      <c r="J7522" t="s">
        <v>16</v>
      </c>
      <c r="K7522" s="20">
        <v>0</v>
      </c>
      <c r="L7522" s="20">
        <v>1</v>
      </c>
      <c r="M7522" t="str">
        <f>_xlfn.XLOOKUP(Production_Downtime_Cleaned[[#This Row],[machine_id]],Machine_master[machine_id],Machine_master[department])</f>
        <v>Stamping</v>
      </c>
    </row>
    <row r="7523" spans="1:13">
      <c r="A7523" s="19">
        <v>45971</v>
      </c>
      <c r="B7523" t="s">
        <v>21</v>
      </c>
      <c r="C7523" t="s">
        <v>14</v>
      </c>
      <c r="D7523">
        <v>8</v>
      </c>
      <c r="E7523">
        <v>0</v>
      </c>
      <c r="F7523">
        <v>8</v>
      </c>
      <c r="G7523">
        <v>760</v>
      </c>
      <c r="H7523" t="s">
        <v>15</v>
      </c>
      <c r="I7523">
        <v>0</v>
      </c>
      <c r="J7523" t="s">
        <v>16</v>
      </c>
      <c r="K7523" s="20">
        <v>0</v>
      </c>
      <c r="L7523" s="20">
        <v>1</v>
      </c>
      <c r="M7523" t="str">
        <f>_xlfn.XLOOKUP(Production_Downtime_Cleaned[[#This Row],[machine_id]],Machine_master[machine_id],Machine_master[department])</f>
        <v>Machining</v>
      </c>
    </row>
    <row r="7524" spans="1:13">
      <c r="A7524" s="19">
        <v>45971</v>
      </c>
      <c r="B7524" t="s">
        <v>21</v>
      </c>
      <c r="C7524" t="s">
        <v>17</v>
      </c>
      <c r="D7524">
        <v>8</v>
      </c>
      <c r="E7524">
        <v>5.7</v>
      </c>
      <c r="F7524">
        <v>2.2999999999999998</v>
      </c>
      <c r="G7524">
        <v>185</v>
      </c>
      <c r="H7524" t="s">
        <v>28</v>
      </c>
      <c r="I7524">
        <v>10900</v>
      </c>
      <c r="J7524" t="s">
        <v>16</v>
      </c>
      <c r="K7524" s="20">
        <v>0.71</v>
      </c>
      <c r="L7524" s="20">
        <v>0.28999999999999998</v>
      </c>
      <c r="M7524" t="str">
        <f>_xlfn.XLOOKUP(Production_Downtime_Cleaned[[#This Row],[machine_id]],Machine_master[machine_id],Machine_master[department])</f>
        <v>Machining</v>
      </c>
    </row>
    <row r="7525" spans="1:13">
      <c r="A7525" s="19">
        <v>45971</v>
      </c>
      <c r="B7525" t="s">
        <v>21</v>
      </c>
      <c r="C7525" t="s">
        <v>18</v>
      </c>
      <c r="D7525">
        <v>8</v>
      </c>
      <c r="E7525">
        <v>0</v>
      </c>
      <c r="F7525">
        <v>8</v>
      </c>
      <c r="G7525">
        <v>706</v>
      </c>
      <c r="H7525" t="s">
        <v>15</v>
      </c>
      <c r="I7525">
        <v>0</v>
      </c>
      <c r="J7525" t="s">
        <v>16</v>
      </c>
      <c r="K7525" s="20">
        <v>0</v>
      </c>
      <c r="L7525" s="20">
        <v>1</v>
      </c>
      <c r="M7525" t="str">
        <f>_xlfn.XLOOKUP(Production_Downtime_Cleaned[[#This Row],[machine_id]],Machine_master[machine_id],Machine_master[department])</f>
        <v>Machining</v>
      </c>
    </row>
    <row r="7526" spans="1:13">
      <c r="A7526" s="19">
        <v>45971</v>
      </c>
      <c r="B7526" t="s">
        <v>22</v>
      </c>
      <c r="C7526" t="s">
        <v>14</v>
      </c>
      <c r="D7526">
        <v>8</v>
      </c>
      <c r="E7526">
        <v>0</v>
      </c>
      <c r="F7526">
        <v>8</v>
      </c>
      <c r="G7526">
        <v>769</v>
      </c>
      <c r="H7526" t="s">
        <v>15</v>
      </c>
      <c r="I7526">
        <v>0</v>
      </c>
      <c r="J7526" t="s">
        <v>16</v>
      </c>
      <c r="K7526" s="20">
        <v>0</v>
      </c>
      <c r="L7526" s="20">
        <v>1</v>
      </c>
      <c r="M7526" t="str">
        <f>_xlfn.XLOOKUP(Production_Downtime_Cleaned[[#This Row],[machine_id]],Machine_master[machine_id],Machine_master[department])</f>
        <v>Machining</v>
      </c>
    </row>
    <row r="7527" spans="1:13">
      <c r="A7527" s="19">
        <v>45971</v>
      </c>
      <c r="B7527" t="s">
        <v>22</v>
      </c>
      <c r="C7527" t="s">
        <v>17</v>
      </c>
      <c r="D7527">
        <v>8</v>
      </c>
      <c r="E7527">
        <v>0</v>
      </c>
      <c r="F7527">
        <v>8</v>
      </c>
      <c r="G7527">
        <v>705</v>
      </c>
      <c r="H7527" t="s">
        <v>15</v>
      </c>
      <c r="I7527">
        <v>0</v>
      </c>
      <c r="J7527" t="s">
        <v>16</v>
      </c>
      <c r="K7527" s="20">
        <v>0</v>
      </c>
      <c r="L7527" s="20">
        <v>1</v>
      </c>
      <c r="M7527" t="str">
        <f>_xlfn.XLOOKUP(Production_Downtime_Cleaned[[#This Row],[machine_id]],Machine_master[machine_id],Machine_master[department])</f>
        <v>Machining</v>
      </c>
    </row>
    <row r="7528" spans="1:13">
      <c r="A7528" s="19">
        <v>45971</v>
      </c>
      <c r="B7528" t="s">
        <v>22</v>
      </c>
      <c r="C7528" t="s">
        <v>18</v>
      </c>
      <c r="D7528">
        <v>8</v>
      </c>
      <c r="E7528">
        <v>0</v>
      </c>
      <c r="F7528">
        <v>8</v>
      </c>
      <c r="G7528">
        <v>719</v>
      </c>
      <c r="H7528" t="s">
        <v>15</v>
      </c>
      <c r="I7528">
        <v>0</v>
      </c>
      <c r="J7528" t="s">
        <v>16</v>
      </c>
      <c r="K7528" s="20">
        <v>0</v>
      </c>
      <c r="L7528" s="20">
        <v>1</v>
      </c>
      <c r="M7528" t="str">
        <f>_xlfn.XLOOKUP(Production_Downtime_Cleaned[[#This Row],[machine_id]],Machine_master[machine_id],Machine_master[department])</f>
        <v>Machining</v>
      </c>
    </row>
    <row r="7529" spans="1:13">
      <c r="A7529" s="19">
        <v>45971</v>
      </c>
      <c r="B7529" t="s">
        <v>23</v>
      </c>
      <c r="C7529" t="s">
        <v>14</v>
      </c>
      <c r="D7529">
        <v>8</v>
      </c>
      <c r="E7529">
        <v>6.6</v>
      </c>
      <c r="F7529">
        <v>1.4</v>
      </c>
      <c r="G7529">
        <v>510</v>
      </c>
      <c r="H7529" t="s">
        <v>26</v>
      </c>
      <c r="I7529">
        <v>4200</v>
      </c>
      <c r="J7529" t="s">
        <v>16</v>
      </c>
      <c r="K7529" s="20">
        <v>0.83</v>
      </c>
      <c r="L7529" s="20">
        <v>0.18</v>
      </c>
      <c r="M7529" t="str">
        <f>_xlfn.XLOOKUP(Production_Downtime_Cleaned[[#This Row],[machine_id]],Machine_master[machine_id],Machine_master[department])</f>
        <v>Assembly</v>
      </c>
    </row>
    <row r="7530" spans="1:13">
      <c r="A7530" s="19">
        <v>45971</v>
      </c>
      <c r="B7530" t="s">
        <v>23</v>
      </c>
      <c r="C7530" t="s">
        <v>17</v>
      </c>
      <c r="D7530">
        <v>8</v>
      </c>
      <c r="E7530">
        <v>0</v>
      </c>
      <c r="F7530">
        <v>8</v>
      </c>
      <c r="G7530">
        <v>3450</v>
      </c>
      <c r="H7530" t="s">
        <v>15</v>
      </c>
      <c r="I7530">
        <v>0</v>
      </c>
      <c r="J7530" t="s">
        <v>16</v>
      </c>
      <c r="K7530" s="20">
        <v>0</v>
      </c>
      <c r="L7530" s="20">
        <v>1</v>
      </c>
      <c r="M7530" t="str">
        <f>_xlfn.XLOOKUP(Production_Downtime_Cleaned[[#This Row],[machine_id]],Machine_master[machine_id],Machine_master[department])</f>
        <v>Assembly</v>
      </c>
    </row>
    <row r="7531" spans="1:13">
      <c r="A7531" s="19">
        <v>45971</v>
      </c>
      <c r="B7531" t="s">
        <v>23</v>
      </c>
      <c r="C7531" t="s">
        <v>18</v>
      </c>
      <c r="D7531">
        <v>8</v>
      </c>
      <c r="E7531">
        <v>0</v>
      </c>
      <c r="F7531">
        <v>8</v>
      </c>
      <c r="G7531">
        <v>3254</v>
      </c>
      <c r="H7531" t="s">
        <v>15</v>
      </c>
      <c r="I7531">
        <v>0</v>
      </c>
      <c r="J7531" t="s">
        <v>16</v>
      </c>
      <c r="K7531" s="20">
        <v>0</v>
      </c>
      <c r="L7531" s="20">
        <v>1</v>
      </c>
      <c r="M7531" t="str">
        <f>_xlfn.XLOOKUP(Production_Downtime_Cleaned[[#This Row],[machine_id]],Machine_master[machine_id],Machine_master[department])</f>
        <v>Assembly</v>
      </c>
    </row>
    <row r="7532" spans="1:13">
      <c r="A7532" s="19">
        <v>45971</v>
      </c>
      <c r="B7532" t="s">
        <v>24</v>
      </c>
      <c r="C7532" t="s">
        <v>14</v>
      </c>
      <c r="D7532">
        <v>8</v>
      </c>
      <c r="E7532">
        <v>0</v>
      </c>
      <c r="F7532">
        <v>8</v>
      </c>
      <c r="G7532">
        <v>2888</v>
      </c>
      <c r="H7532" t="s">
        <v>15</v>
      </c>
      <c r="I7532">
        <v>0</v>
      </c>
      <c r="J7532" t="s">
        <v>16</v>
      </c>
      <c r="K7532" s="20">
        <v>0</v>
      </c>
      <c r="L7532" s="20">
        <v>1</v>
      </c>
      <c r="M7532" t="str">
        <f>_xlfn.XLOOKUP(Production_Downtime_Cleaned[[#This Row],[machine_id]],Machine_master[machine_id],Machine_master[department])</f>
        <v>Assembly</v>
      </c>
    </row>
    <row r="7533" spans="1:13">
      <c r="A7533" s="19">
        <v>45971</v>
      </c>
      <c r="B7533" t="s">
        <v>24</v>
      </c>
      <c r="C7533" t="s">
        <v>17</v>
      </c>
      <c r="D7533">
        <v>8</v>
      </c>
      <c r="E7533">
        <v>0</v>
      </c>
      <c r="F7533">
        <v>8</v>
      </c>
      <c r="G7533">
        <v>3246</v>
      </c>
      <c r="H7533" t="s">
        <v>15</v>
      </c>
      <c r="I7533">
        <v>0</v>
      </c>
      <c r="J7533" t="s">
        <v>16</v>
      </c>
      <c r="K7533" s="20">
        <v>0</v>
      </c>
      <c r="L7533" s="20">
        <v>1</v>
      </c>
      <c r="M7533" t="str">
        <f>_xlfn.XLOOKUP(Production_Downtime_Cleaned[[#This Row],[machine_id]],Machine_master[machine_id],Machine_master[department])</f>
        <v>Assembly</v>
      </c>
    </row>
    <row r="7534" spans="1:13">
      <c r="A7534" s="19">
        <v>45971</v>
      </c>
      <c r="B7534" t="s">
        <v>24</v>
      </c>
      <c r="C7534" t="s">
        <v>18</v>
      </c>
      <c r="D7534">
        <v>8</v>
      </c>
      <c r="E7534">
        <v>0</v>
      </c>
      <c r="F7534">
        <v>8</v>
      </c>
      <c r="G7534">
        <v>3216</v>
      </c>
      <c r="H7534" t="s">
        <v>15</v>
      </c>
      <c r="I7534">
        <v>0</v>
      </c>
      <c r="J7534" t="s">
        <v>16</v>
      </c>
      <c r="K7534" s="20">
        <v>0</v>
      </c>
      <c r="L7534" s="20">
        <v>1</v>
      </c>
      <c r="M7534" t="str">
        <f>_xlfn.XLOOKUP(Production_Downtime_Cleaned[[#This Row],[machine_id]],Machine_master[machine_id],Machine_master[department])</f>
        <v>Assembly</v>
      </c>
    </row>
    <row r="7535" spans="1:13">
      <c r="A7535" s="19">
        <v>45971</v>
      </c>
      <c r="B7535" t="s">
        <v>25</v>
      </c>
      <c r="C7535" t="s">
        <v>14</v>
      </c>
      <c r="D7535">
        <v>8</v>
      </c>
      <c r="E7535">
        <v>1.3</v>
      </c>
      <c r="F7535">
        <v>6.7</v>
      </c>
      <c r="G7535">
        <v>2992</v>
      </c>
      <c r="H7535" t="s">
        <v>31</v>
      </c>
      <c r="I7535">
        <v>6700</v>
      </c>
      <c r="J7535" t="s">
        <v>16</v>
      </c>
      <c r="K7535" s="20">
        <v>0.16</v>
      </c>
      <c r="L7535" s="20">
        <v>0.84</v>
      </c>
      <c r="M7535" t="str">
        <f>_xlfn.XLOOKUP(Production_Downtime_Cleaned[[#This Row],[machine_id]],Machine_master[machine_id],Machine_master[department])</f>
        <v>Cutting</v>
      </c>
    </row>
    <row r="7536" spans="1:13">
      <c r="A7536" s="19">
        <v>45971</v>
      </c>
      <c r="B7536" t="s">
        <v>25</v>
      </c>
      <c r="C7536" t="s">
        <v>17</v>
      </c>
      <c r="D7536">
        <v>8</v>
      </c>
      <c r="E7536">
        <v>6.2</v>
      </c>
      <c r="F7536">
        <v>1.8</v>
      </c>
      <c r="G7536">
        <v>985</v>
      </c>
      <c r="H7536" t="s">
        <v>26</v>
      </c>
      <c r="I7536">
        <v>3000</v>
      </c>
      <c r="J7536" t="s">
        <v>16</v>
      </c>
      <c r="K7536" s="20">
        <v>0.78</v>
      </c>
      <c r="L7536" s="20">
        <v>0.23</v>
      </c>
      <c r="M7536" t="str">
        <f>_xlfn.XLOOKUP(Production_Downtime_Cleaned[[#This Row],[machine_id]],Machine_master[machine_id],Machine_master[department])</f>
        <v>Cutting</v>
      </c>
    </row>
    <row r="7537" spans="1:13">
      <c r="A7537" s="19">
        <v>45971</v>
      </c>
      <c r="B7537" t="s">
        <v>25</v>
      </c>
      <c r="C7537" t="s">
        <v>18</v>
      </c>
      <c r="D7537">
        <v>8</v>
      </c>
      <c r="E7537">
        <v>0</v>
      </c>
      <c r="F7537">
        <v>8</v>
      </c>
      <c r="G7537">
        <v>3798</v>
      </c>
      <c r="H7537" t="s">
        <v>15</v>
      </c>
      <c r="I7537">
        <v>0</v>
      </c>
      <c r="J7537" t="s">
        <v>16</v>
      </c>
      <c r="K7537" s="20">
        <v>0</v>
      </c>
      <c r="L7537" s="20">
        <v>1</v>
      </c>
      <c r="M7537" t="str">
        <f>_xlfn.XLOOKUP(Production_Downtime_Cleaned[[#This Row],[machine_id]],Machine_master[machine_id],Machine_master[department])</f>
        <v>Cutting</v>
      </c>
    </row>
    <row r="7538" spans="1:13">
      <c r="A7538" s="19">
        <v>45972</v>
      </c>
      <c r="B7538" t="s">
        <v>13</v>
      </c>
      <c r="C7538" t="s">
        <v>14</v>
      </c>
      <c r="D7538">
        <v>8</v>
      </c>
      <c r="E7538">
        <v>4</v>
      </c>
      <c r="F7538">
        <v>4</v>
      </c>
      <c r="G7538">
        <v>2276</v>
      </c>
      <c r="H7538" t="s">
        <v>31</v>
      </c>
      <c r="I7538">
        <v>10200</v>
      </c>
      <c r="J7538" t="s">
        <v>16</v>
      </c>
      <c r="K7538" s="20">
        <v>0.5</v>
      </c>
      <c r="L7538" s="20">
        <v>0.5</v>
      </c>
      <c r="M7538" t="str">
        <f>_xlfn.XLOOKUP(Production_Downtime_Cleaned[[#This Row],[machine_id]],Machine_master[machine_id],Machine_master[department])</f>
        <v>Stamping</v>
      </c>
    </row>
    <row r="7539" spans="1:13">
      <c r="A7539" s="19">
        <v>45972</v>
      </c>
      <c r="B7539" t="s">
        <v>13</v>
      </c>
      <c r="C7539" t="s">
        <v>17</v>
      </c>
      <c r="D7539">
        <v>8</v>
      </c>
      <c r="E7539">
        <v>0</v>
      </c>
      <c r="F7539">
        <v>8</v>
      </c>
      <c r="G7539">
        <v>4958</v>
      </c>
      <c r="H7539" t="s">
        <v>15</v>
      </c>
      <c r="I7539">
        <v>0</v>
      </c>
      <c r="J7539" t="s">
        <v>16</v>
      </c>
      <c r="K7539" s="20">
        <v>0</v>
      </c>
      <c r="L7539" s="20">
        <v>1</v>
      </c>
      <c r="M7539" t="str">
        <f>_xlfn.XLOOKUP(Production_Downtime_Cleaned[[#This Row],[machine_id]],Machine_master[machine_id],Machine_master[department])</f>
        <v>Stamping</v>
      </c>
    </row>
    <row r="7540" spans="1:13">
      <c r="A7540" s="19">
        <v>45972</v>
      </c>
      <c r="B7540" t="s">
        <v>13</v>
      </c>
      <c r="C7540" t="s">
        <v>18</v>
      </c>
      <c r="D7540">
        <v>8</v>
      </c>
      <c r="E7540">
        <v>0</v>
      </c>
      <c r="F7540">
        <v>8</v>
      </c>
      <c r="G7540">
        <v>4973</v>
      </c>
      <c r="H7540" t="s">
        <v>15</v>
      </c>
      <c r="I7540">
        <v>0</v>
      </c>
      <c r="J7540" t="s">
        <v>16</v>
      </c>
      <c r="K7540" s="20">
        <v>0</v>
      </c>
      <c r="L7540" s="20">
        <v>1</v>
      </c>
      <c r="M7540" t="str">
        <f>_xlfn.XLOOKUP(Production_Downtime_Cleaned[[#This Row],[machine_id]],Machine_master[machine_id],Machine_master[department])</f>
        <v>Stamping</v>
      </c>
    </row>
    <row r="7541" spans="1:13">
      <c r="A7541" s="19">
        <v>45972</v>
      </c>
      <c r="B7541" t="s">
        <v>19</v>
      </c>
      <c r="C7541" t="s">
        <v>14</v>
      </c>
      <c r="D7541">
        <v>8</v>
      </c>
      <c r="E7541">
        <v>0</v>
      </c>
      <c r="F7541">
        <v>8</v>
      </c>
      <c r="G7541">
        <v>5063</v>
      </c>
      <c r="H7541" t="s">
        <v>15</v>
      </c>
      <c r="I7541">
        <v>0</v>
      </c>
      <c r="J7541" t="s">
        <v>16</v>
      </c>
      <c r="K7541" s="20">
        <v>0</v>
      </c>
      <c r="L7541" s="20">
        <v>1</v>
      </c>
      <c r="M7541" t="str">
        <f>_xlfn.XLOOKUP(Production_Downtime_Cleaned[[#This Row],[machine_id]],Machine_master[machine_id],Machine_master[department])</f>
        <v>Stamping</v>
      </c>
    </row>
    <row r="7542" spans="1:13">
      <c r="A7542" s="19">
        <v>45972</v>
      </c>
      <c r="B7542" t="s">
        <v>19</v>
      </c>
      <c r="C7542" t="s">
        <v>17</v>
      </c>
      <c r="D7542">
        <v>8</v>
      </c>
      <c r="E7542">
        <v>0</v>
      </c>
      <c r="F7542">
        <v>8</v>
      </c>
      <c r="G7542">
        <v>4989</v>
      </c>
      <c r="H7542" t="s">
        <v>15</v>
      </c>
      <c r="I7542">
        <v>0</v>
      </c>
      <c r="J7542" t="s">
        <v>16</v>
      </c>
      <c r="K7542" s="20">
        <v>0</v>
      </c>
      <c r="L7542" s="20">
        <v>1</v>
      </c>
      <c r="M7542" t="str">
        <f>_xlfn.XLOOKUP(Production_Downtime_Cleaned[[#This Row],[machine_id]],Machine_master[machine_id],Machine_master[department])</f>
        <v>Stamping</v>
      </c>
    </row>
    <row r="7543" spans="1:13">
      <c r="A7543" s="19">
        <v>45972</v>
      </c>
      <c r="B7543" t="s">
        <v>19</v>
      </c>
      <c r="C7543" t="s">
        <v>18</v>
      </c>
      <c r="D7543">
        <v>8</v>
      </c>
      <c r="E7543">
        <v>0</v>
      </c>
      <c r="F7543">
        <v>8</v>
      </c>
      <c r="G7543">
        <v>4925</v>
      </c>
      <c r="H7543" t="s">
        <v>15</v>
      </c>
      <c r="I7543">
        <v>0</v>
      </c>
      <c r="J7543" t="s">
        <v>16</v>
      </c>
      <c r="K7543" s="20">
        <v>0</v>
      </c>
      <c r="L7543" s="20">
        <v>1</v>
      </c>
      <c r="M7543" t="str">
        <f>_xlfn.XLOOKUP(Production_Downtime_Cleaned[[#This Row],[machine_id]],Machine_master[machine_id],Machine_master[department])</f>
        <v>Stamping</v>
      </c>
    </row>
    <row r="7544" spans="1:13">
      <c r="A7544" s="19">
        <v>45972</v>
      </c>
      <c r="B7544" t="s">
        <v>20</v>
      </c>
      <c r="C7544" t="s">
        <v>14</v>
      </c>
      <c r="D7544">
        <v>8</v>
      </c>
      <c r="E7544">
        <v>0</v>
      </c>
      <c r="F7544">
        <v>8</v>
      </c>
      <c r="G7544">
        <v>4507</v>
      </c>
      <c r="H7544" t="s">
        <v>15</v>
      </c>
      <c r="I7544">
        <v>0</v>
      </c>
      <c r="J7544" t="s">
        <v>16</v>
      </c>
      <c r="K7544" s="20">
        <v>0</v>
      </c>
      <c r="L7544" s="20">
        <v>1</v>
      </c>
      <c r="M7544" t="str">
        <f>_xlfn.XLOOKUP(Production_Downtime_Cleaned[[#This Row],[machine_id]],Machine_master[machine_id],Machine_master[department])</f>
        <v>Stamping</v>
      </c>
    </row>
    <row r="7545" spans="1:13">
      <c r="A7545" s="19">
        <v>45972</v>
      </c>
      <c r="B7545" t="s">
        <v>20</v>
      </c>
      <c r="C7545" t="s">
        <v>17</v>
      </c>
      <c r="D7545">
        <v>8</v>
      </c>
      <c r="E7545">
        <v>5.3</v>
      </c>
      <c r="F7545">
        <v>2.7</v>
      </c>
      <c r="G7545">
        <v>1641</v>
      </c>
      <c r="H7545" t="s">
        <v>29</v>
      </c>
      <c r="I7545">
        <v>7000</v>
      </c>
      <c r="J7545" t="s">
        <v>16</v>
      </c>
      <c r="K7545" s="20">
        <v>0.66</v>
      </c>
      <c r="L7545" s="20">
        <v>0.34</v>
      </c>
      <c r="M7545" t="str">
        <f>_xlfn.XLOOKUP(Production_Downtime_Cleaned[[#This Row],[machine_id]],Machine_master[machine_id],Machine_master[department])</f>
        <v>Stamping</v>
      </c>
    </row>
    <row r="7546" spans="1:13">
      <c r="A7546" s="19">
        <v>45972</v>
      </c>
      <c r="B7546" t="s">
        <v>20</v>
      </c>
      <c r="C7546" t="s">
        <v>18</v>
      </c>
      <c r="D7546">
        <v>8</v>
      </c>
      <c r="E7546">
        <v>0</v>
      </c>
      <c r="F7546">
        <v>8</v>
      </c>
      <c r="G7546">
        <v>4334</v>
      </c>
      <c r="H7546" t="s">
        <v>15</v>
      </c>
      <c r="I7546">
        <v>0</v>
      </c>
      <c r="J7546" t="s">
        <v>16</v>
      </c>
      <c r="K7546" s="20">
        <v>0</v>
      </c>
      <c r="L7546" s="20">
        <v>1</v>
      </c>
      <c r="M7546" t="str">
        <f>_xlfn.XLOOKUP(Production_Downtime_Cleaned[[#This Row],[machine_id]],Machine_master[machine_id],Machine_master[department])</f>
        <v>Stamping</v>
      </c>
    </row>
    <row r="7547" spans="1:13">
      <c r="A7547" s="19">
        <v>45972</v>
      </c>
      <c r="B7547" t="s">
        <v>21</v>
      </c>
      <c r="C7547" t="s">
        <v>14</v>
      </c>
      <c r="D7547">
        <v>8</v>
      </c>
      <c r="E7547">
        <v>0</v>
      </c>
      <c r="F7547">
        <v>8</v>
      </c>
      <c r="G7547">
        <v>630</v>
      </c>
      <c r="H7547" t="s">
        <v>15</v>
      </c>
      <c r="I7547">
        <v>0</v>
      </c>
      <c r="J7547" t="s">
        <v>16</v>
      </c>
      <c r="K7547" s="20">
        <v>0</v>
      </c>
      <c r="L7547" s="20">
        <v>1</v>
      </c>
      <c r="M7547" t="str">
        <f>_xlfn.XLOOKUP(Production_Downtime_Cleaned[[#This Row],[machine_id]],Machine_master[machine_id],Machine_master[department])</f>
        <v>Machining</v>
      </c>
    </row>
    <row r="7548" spans="1:13">
      <c r="A7548" s="19">
        <v>45972</v>
      </c>
      <c r="B7548" t="s">
        <v>21</v>
      </c>
      <c r="C7548" t="s">
        <v>17</v>
      </c>
      <c r="D7548">
        <v>8</v>
      </c>
      <c r="E7548">
        <v>2.2999999999999998</v>
      </c>
      <c r="F7548">
        <v>5.7</v>
      </c>
      <c r="G7548">
        <v>458</v>
      </c>
      <c r="H7548" t="s">
        <v>27</v>
      </c>
      <c r="I7548">
        <v>7500</v>
      </c>
      <c r="J7548" t="s">
        <v>16</v>
      </c>
      <c r="K7548" s="20">
        <v>0.28999999999999998</v>
      </c>
      <c r="L7548" s="20">
        <v>0.71</v>
      </c>
      <c r="M7548" t="str">
        <f>_xlfn.XLOOKUP(Production_Downtime_Cleaned[[#This Row],[machine_id]],Machine_master[machine_id],Machine_master[department])</f>
        <v>Machining</v>
      </c>
    </row>
    <row r="7549" spans="1:13">
      <c r="A7549" s="19">
        <v>45972</v>
      </c>
      <c r="B7549" t="s">
        <v>21</v>
      </c>
      <c r="C7549" t="s">
        <v>18</v>
      </c>
      <c r="D7549">
        <v>8</v>
      </c>
      <c r="E7549">
        <v>0</v>
      </c>
      <c r="F7549">
        <v>8</v>
      </c>
      <c r="G7549">
        <v>608</v>
      </c>
      <c r="H7549" t="s">
        <v>15</v>
      </c>
      <c r="I7549">
        <v>0</v>
      </c>
      <c r="J7549" t="s">
        <v>16</v>
      </c>
      <c r="K7549" s="20">
        <v>0</v>
      </c>
      <c r="L7549" s="20">
        <v>1</v>
      </c>
      <c r="M7549" t="str">
        <f>_xlfn.XLOOKUP(Production_Downtime_Cleaned[[#This Row],[machine_id]],Machine_master[machine_id],Machine_master[department])</f>
        <v>Machining</v>
      </c>
    </row>
    <row r="7550" spans="1:13">
      <c r="A7550" s="19">
        <v>45972</v>
      </c>
      <c r="B7550" t="s">
        <v>22</v>
      </c>
      <c r="C7550" t="s">
        <v>14</v>
      </c>
      <c r="D7550">
        <v>8</v>
      </c>
      <c r="E7550">
        <v>0</v>
      </c>
      <c r="F7550">
        <v>8</v>
      </c>
      <c r="G7550">
        <v>740</v>
      </c>
      <c r="H7550" t="s">
        <v>15</v>
      </c>
      <c r="I7550">
        <v>0</v>
      </c>
      <c r="J7550" t="s">
        <v>16</v>
      </c>
      <c r="K7550" s="20">
        <v>0</v>
      </c>
      <c r="L7550" s="20">
        <v>1</v>
      </c>
      <c r="M7550" t="str">
        <f>_xlfn.XLOOKUP(Production_Downtime_Cleaned[[#This Row],[machine_id]],Machine_master[machine_id],Machine_master[department])</f>
        <v>Machining</v>
      </c>
    </row>
    <row r="7551" spans="1:13">
      <c r="A7551" s="19">
        <v>45972</v>
      </c>
      <c r="B7551" t="s">
        <v>22</v>
      </c>
      <c r="C7551" t="s">
        <v>17</v>
      </c>
      <c r="D7551">
        <v>8</v>
      </c>
      <c r="E7551">
        <v>1.2</v>
      </c>
      <c r="F7551">
        <v>6.8</v>
      </c>
      <c r="G7551">
        <v>629</v>
      </c>
      <c r="H7551" t="s">
        <v>27</v>
      </c>
      <c r="I7551">
        <v>12400</v>
      </c>
      <c r="J7551" t="s">
        <v>16</v>
      </c>
      <c r="K7551" s="20">
        <v>0.15</v>
      </c>
      <c r="L7551" s="20">
        <v>0.85</v>
      </c>
      <c r="M7551" t="str">
        <f>_xlfn.XLOOKUP(Production_Downtime_Cleaned[[#This Row],[machine_id]],Machine_master[machine_id],Machine_master[department])</f>
        <v>Machining</v>
      </c>
    </row>
    <row r="7552" spans="1:13">
      <c r="A7552" s="19">
        <v>45972</v>
      </c>
      <c r="B7552" t="s">
        <v>22</v>
      </c>
      <c r="C7552" t="s">
        <v>18</v>
      </c>
      <c r="D7552">
        <v>8</v>
      </c>
      <c r="E7552">
        <v>0</v>
      </c>
      <c r="F7552">
        <v>8</v>
      </c>
      <c r="G7552">
        <v>729</v>
      </c>
      <c r="H7552" t="s">
        <v>15</v>
      </c>
      <c r="I7552">
        <v>0</v>
      </c>
      <c r="J7552" t="s">
        <v>16</v>
      </c>
      <c r="K7552" s="20">
        <v>0</v>
      </c>
      <c r="L7552" s="20">
        <v>1</v>
      </c>
      <c r="M7552" t="str">
        <f>_xlfn.XLOOKUP(Production_Downtime_Cleaned[[#This Row],[machine_id]],Machine_master[machine_id],Machine_master[department])</f>
        <v>Machining</v>
      </c>
    </row>
    <row r="7553" spans="1:13">
      <c r="A7553" s="19">
        <v>45972</v>
      </c>
      <c r="B7553" t="s">
        <v>23</v>
      </c>
      <c r="C7553" t="s">
        <v>14</v>
      </c>
      <c r="D7553">
        <v>8</v>
      </c>
      <c r="E7553">
        <v>6.9</v>
      </c>
      <c r="F7553">
        <v>1.1000000000000001</v>
      </c>
      <c r="G7553">
        <v>498</v>
      </c>
      <c r="H7553" t="s">
        <v>30</v>
      </c>
      <c r="I7553">
        <v>9900</v>
      </c>
      <c r="J7553" t="s">
        <v>16</v>
      </c>
      <c r="K7553" s="20">
        <v>0.86</v>
      </c>
      <c r="L7553" s="20">
        <v>0.14000000000000001</v>
      </c>
      <c r="M7553" t="str">
        <f>_xlfn.XLOOKUP(Production_Downtime_Cleaned[[#This Row],[machine_id]],Machine_master[machine_id],Machine_master[department])</f>
        <v>Assembly</v>
      </c>
    </row>
    <row r="7554" spans="1:13">
      <c r="A7554" s="19">
        <v>45972</v>
      </c>
      <c r="B7554" t="s">
        <v>23</v>
      </c>
      <c r="C7554" t="s">
        <v>17</v>
      </c>
      <c r="D7554">
        <v>8</v>
      </c>
      <c r="E7554">
        <v>0</v>
      </c>
      <c r="F7554">
        <v>8</v>
      </c>
      <c r="G7554">
        <v>3199</v>
      </c>
      <c r="H7554" t="s">
        <v>15</v>
      </c>
      <c r="I7554">
        <v>0</v>
      </c>
      <c r="J7554" t="s">
        <v>16</v>
      </c>
      <c r="K7554" s="20">
        <v>0</v>
      </c>
      <c r="L7554" s="20">
        <v>1</v>
      </c>
      <c r="M7554" t="str">
        <f>_xlfn.XLOOKUP(Production_Downtime_Cleaned[[#This Row],[machine_id]],Machine_master[machine_id],Machine_master[department])</f>
        <v>Assembly</v>
      </c>
    </row>
    <row r="7555" spans="1:13">
      <c r="A7555" s="19">
        <v>45972</v>
      </c>
      <c r="B7555" t="s">
        <v>23</v>
      </c>
      <c r="C7555" t="s">
        <v>18</v>
      </c>
      <c r="D7555">
        <v>8</v>
      </c>
      <c r="E7555">
        <v>0</v>
      </c>
      <c r="F7555">
        <v>8</v>
      </c>
      <c r="G7555">
        <v>3512</v>
      </c>
      <c r="H7555" t="s">
        <v>15</v>
      </c>
      <c r="I7555">
        <v>0</v>
      </c>
      <c r="J7555" t="s">
        <v>16</v>
      </c>
      <c r="K7555" s="20">
        <v>0</v>
      </c>
      <c r="L7555" s="20">
        <v>1</v>
      </c>
      <c r="M7555" t="str">
        <f>_xlfn.XLOOKUP(Production_Downtime_Cleaned[[#This Row],[machine_id]],Machine_master[machine_id],Machine_master[department])</f>
        <v>Assembly</v>
      </c>
    </row>
    <row r="7556" spans="1:13">
      <c r="A7556" s="19">
        <v>45972</v>
      </c>
      <c r="B7556" t="s">
        <v>24</v>
      </c>
      <c r="C7556" t="s">
        <v>14</v>
      </c>
      <c r="D7556">
        <v>8</v>
      </c>
      <c r="E7556">
        <v>2.7</v>
      </c>
      <c r="F7556">
        <v>5.3</v>
      </c>
      <c r="G7556">
        <v>2068</v>
      </c>
      <c r="H7556" t="s">
        <v>28</v>
      </c>
      <c r="I7556">
        <v>6500</v>
      </c>
      <c r="J7556" t="s">
        <v>16</v>
      </c>
      <c r="K7556" s="20">
        <v>0.34</v>
      </c>
      <c r="L7556" s="20">
        <v>0.66</v>
      </c>
      <c r="M7556" t="str">
        <f>_xlfn.XLOOKUP(Production_Downtime_Cleaned[[#This Row],[machine_id]],Machine_master[machine_id],Machine_master[department])</f>
        <v>Assembly</v>
      </c>
    </row>
    <row r="7557" spans="1:13">
      <c r="A7557" s="19">
        <v>45972</v>
      </c>
      <c r="B7557" t="s">
        <v>24</v>
      </c>
      <c r="C7557" t="s">
        <v>17</v>
      </c>
      <c r="D7557">
        <v>8</v>
      </c>
      <c r="E7557">
        <v>5</v>
      </c>
      <c r="F7557">
        <v>3</v>
      </c>
      <c r="G7557">
        <v>1142</v>
      </c>
      <c r="H7557" t="s">
        <v>26</v>
      </c>
      <c r="I7557">
        <v>8800</v>
      </c>
      <c r="J7557" t="s">
        <v>16</v>
      </c>
      <c r="K7557" s="20">
        <v>0.63</v>
      </c>
      <c r="L7557" s="20">
        <v>0.38</v>
      </c>
      <c r="M7557" t="str">
        <f>_xlfn.XLOOKUP(Production_Downtime_Cleaned[[#This Row],[machine_id]],Machine_master[machine_id],Machine_master[department])</f>
        <v>Assembly</v>
      </c>
    </row>
    <row r="7558" spans="1:13">
      <c r="A7558" s="19">
        <v>45972</v>
      </c>
      <c r="B7558" t="s">
        <v>24</v>
      </c>
      <c r="C7558" t="s">
        <v>18</v>
      </c>
      <c r="D7558">
        <v>8</v>
      </c>
      <c r="E7558">
        <v>6.4</v>
      </c>
      <c r="F7558">
        <v>1.6</v>
      </c>
      <c r="G7558">
        <v>675</v>
      </c>
      <c r="H7558" t="s">
        <v>26</v>
      </c>
      <c r="I7558">
        <v>7100</v>
      </c>
      <c r="J7558" t="s">
        <v>16</v>
      </c>
      <c r="K7558" s="20">
        <v>0.8</v>
      </c>
      <c r="L7558" s="20">
        <v>0.2</v>
      </c>
      <c r="M7558" t="str">
        <f>_xlfn.XLOOKUP(Production_Downtime_Cleaned[[#This Row],[machine_id]],Machine_master[machine_id],Machine_master[department])</f>
        <v>Assembly</v>
      </c>
    </row>
    <row r="7559" spans="1:13">
      <c r="A7559" s="19">
        <v>45972</v>
      </c>
      <c r="B7559" t="s">
        <v>25</v>
      </c>
      <c r="C7559" t="s">
        <v>14</v>
      </c>
      <c r="D7559">
        <v>8</v>
      </c>
      <c r="E7559">
        <v>0</v>
      </c>
      <c r="F7559">
        <v>8</v>
      </c>
      <c r="G7559">
        <v>4006</v>
      </c>
      <c r="H7559" t="s">
        <v>15</v>
      </c>
      <c r="I7559">
        <v>0</v>
      </c>
      <c r="J7559" t="s">
        <v>16</v>
      </c>
      <c r="K7559" s="20">
        <v>0</v>
      </c>
      <c r="L7559" s="20">
        <v>1</v>
      </c>
      <c r="M7559" t="str">
        <f>_xlfn.XLOOKUP(Production_Downtime_Cleaned[[#This Row],[machine_id]],Machine_master[machine_id],Machine_master[department])</f>
        <v>Cutting</v>
      </c>
    </row>
    <row r="7560" spans="1:13">
      <c r="A7560" s="19">
        <v>45972</v>
      </c>
      <c r="B7560" t="s">
        <v>25</v>
      </c>
      <c r="C7560" t="s">
        <v>17</v>
      </c>
      <c r="D7560">
        <v>8</v>
      </c>
      <c r="E7560">
        <v>0</v>
      </c>
      <c r="F7560">
        <v>8</v>
      </c>
      <c r="G7560">
        <v>4003</v>
      </c>
      <c r="H7560" t="s">
        <v>15</v>
      </c>
      <c r="I7560">
        <v>0</v>
      </c>
      <c r="J7560" t="s">
        <v>16</v>
      </c>
      <c r="K7560" s="20">
        <v>0</v>
      </c>
      <c r="L7560" s="20">
        <v>1</v>
      </c>
      <c r="M7560" t="str">
        <f>_xlfn.XLOOKUP(Production_Downtime_Cleaned[[#This Row],[machine_id]],Machine_master[machine_id],Machine_master[department])</f>
        <v>Cutting</v>
      </c>
    </row>
    <row r="7561" spans="1:13">
      <c r="A7561" s="19">
        <v>45972</v>
      </c>
      <c r="B7561" t="s">
        <v>25</v>
      </c>
      <c r="C7561" t="s">
        <v>18</v>
      </c>
      <c r="D7561">
        <v>8</v>
      </c>
      <c r="E7561">
        <v>0</v>
      </c>
      <c r="F7561">
        <v>8</v>
      </c>
      <c r="G7561">
        <v>4509</v>
      </c>
      <c r="H7561" t="s">
        <v>15</v>
      </c>
      <c r="I7561">
        <v>0</v>
      </c>
      <c r="J7561" t="s">
        <v>16</v>
      </c>
      <c r="K7561" s="20">
        <v>0</v>
      </c>
      <c r="L7561" s="20">
        <v>1</v>
      </c>
      <c r="M7561" t="str">
        <f>_xlfn.XLOOKUP(Production_Downtime_Cleaned[[#This Row],[machine_id]],Machine_master[machine_id],Machine_master[department])</f>
        <v>Cutting</v>
      </c>
    </row>
    <row r="7562" spans="1:13">
      <c r="A7562" s="19">
        <v>45973</v>
      </c>
      <c r="B7562" t="s">
        <v>13</v>
      </c>
      <c r="C7562" t="s">
        <v>14</v>
      </c>
      <c r="D7562">
        <v>8</v>
      </c>
      <c r="E7562">
        <v>0</v>
      </c>
      <c r="F7562">
        <v>8</v>
      </c>
      <c r="G7562">
        <v>4551</v>
      </c>
      <c r="H7562" t="s">
        <v>15</v>
      </c>
      <c r="I7562">
        <v>0</v>
      </c>
      <c r="J7562" t="s">
        <v>16</v>
      </c>
      <c r="K7562" s="20">
        <v>0</v>
      </c>
      <c r="L7562" s="20">
        <v>1</v>
      </c>
      <c r="M7562" t="str">
        <f>_xlfn.XLOOKUP(Production_Downtime_Cleaned[[#This Row],[machine_id]],Machine_master[machine_id],Machine_master[department])</f>
        <v>Stamping</v>
      </c>
    </row>
    <row r="7563" spans="1:13">
      <c r="A7563" s="19">
        <v>45973</v>
      </c>
      <c r="B7563" t="s">
        <v>13</v>
      </c>
      <c r="C7563" t="s">
        <v>17</v>
      </c>
      <c r="D7563">
        <v>8</v>
      </c>
      <c r="E7563">
        <v>0</v>
      </c>
      <c r="F7563">
        <v>8</v>
      </c>
      <c r="G7563">
        <v>5003</v>
      </c>
      <c r="H7563" t="s">
        <v>15</v>
      </c>
      <c r="I7563">
        <v>0</v>
      </c>
      <c r="J7563" t="s">
        <v>16</v>
      </c>
      <c r="K7563" s="20">
        <v>0</v>
      </c>
      <c r="L7563" s="20">
        <v>1</v>
      </c>
      <c r="M7563" t="str">
        <f>_xlfn.XLOOKUP(Production_Downtime_Cleaned[[#This Row],[machine_id]],Machine_master[machine_id],Machine_master[department])</f>
        <v>Stamping</v>
      </c>
    </row>
    <row r="7564" spans="1:13">
      <c r="A7564" s="19">
        <v>45973</v>
      </c>
      <c r="B7564" t="s">
        <v>13</v>
      </c>
      <c r="C7564" t="s">
        <v>18</v>
      </c>
      <c r="D7564">
        <v>8</v>
      </c>
      <c r="E7564">
        <v>0</v>
      </c>
      <c r="F7564">
        <v>8</v>
      </c>
      <c r="G7564">
        <v>4458</v>
      </c>
      <c r="H7564" t="s">
        <v>15</v>
      </c>
      <c r="I7564">
        <v>0</v>
      </c>
      <c r="J7564" t="s">
        <v>16</v>
      </c>
      <c r="K7564" s="20">
        <v>0</v>
      </c>
      <c r="L7564" s="20">
        <v>1</v>
      </c>
      <c r="M7564" t="str">
        <f>_xlfn.XLOOKUP(Production_Downtime_Cleaned[[#This Row],[machine_id]],Machine_master[machine_id],Machine_master[department])</f>
        <v>Stamping</v>
      </c>
    </row>
    <row r="7565" spans="1:13">
      <c r="A7565" s="19">
        <v>45973</v>
      </c>
      <c r="B7565" t="s">
        <v>19</v>
      </c>
      <c r="C7565" t="s">
        <v>14</v>
      </c>
      <c r="D7565">
        <v>8</v>
      </c>
      <c r="E7565">
        <v>0</v>
      </c>
      <c r="F7565">
        <v>8</v>
      </c>
      <c r="G7565">
        <v>5428</v>
      </c>
      <c r="H7565" t="s">
        <v>15</v>
      </c>
      <c r="I7565">
        <v>0</v>
      </c>
      <c r="J7565" t="s">
        <v>16</v>
      </c>
      <c r="K7565" s="20">
        <v>0</v>
      </c>
      <c r="L7565" s="20">
        <v>1</v>
      </c>
      <c r="M7565" t="str">
        <f>_xlfn.XLOOKUP(Production_Downtime_Cleaned[[#This Row],[machine_id]],Machine_master[machine_id],Machine_master[department])</f>
        <v>Stamping</v>
      </c>
    </row>
    <row r="7566" spans="1:13">
      <c r="A7566" s="19">
        <v>45973</v>
      </c>
      <c r="B7566" t="s">
        <v>19</v>
      </c>
      <c r="C7566" t="s">
        <v>17</v>
      </c>
      <c r="D7566">
        <v>8</v>
      </c>
      <c r="E7566">
        <v>7</v>
      </c>
      <c r="F7566">
        <v>1</v>
      </c>
      <c r="G7566">
        <v>658</v>
      </c>
      <c r="H7566" t="s">
        <v>27</v>
      </c>
      <c r="I7566">
        <v>4400</v>
      </c>
      <c r="J7566" t="s">
        <v>16</v>
      </c>
      <c r="K7566" s="20">
        <v>0.88</v>
      </c>
      <c r="L7566" s="20">
        <v>0.13</v>
      </c>
      <c r="M7566" t="str">
        <f>_xlfn.XLOOKUP(Production_Downtime_Cleaned[[#This Row],[machine_id]],Machine_master[machine_id],Machine_master[department])</f>
        <v>Stamping</v>
      </c>
    </row>
    <row r="7567" spans="1:13">
      <c r="A7567" s="19">
        <v>45973</v>
      </c>
      <c r="B7567" t="s">
        <v>19</v>
      </c>
      <c r="C7567" t="s">
        <v>18</v>
      </c>
      <c r="D7567">
        <v>8</v>
      </c>
      <c r="E7567">
        <v>0</v>
      </c>
      <c r="F7567">
        <v>8</v>
      </c>
      <c r="G7567">
        <v>5577</v>
      </c>
      <c r="H7567" t="s">
        <v>15</v>
      </c>
      <c r="I7567">
        <v>0</v>
      </c>
      <c r="J7567" t="s">
        <v>16</v>
      </c>
      <c r="K7567" s="20">
        <v>0</v>
      </c>
      <c r="L7567" s="20">
        <v>1</v>
      </c>
      <c r="M7567" t="str">
        <f>_xlfn.XLOOKUP(Production_Downtime_Cleaned[[#This Row],[machine_id]],Machine_master[machine_id],Machine_master[department])</f>
        <v>Stamping</v>
      </c>
    </row>
    <row r="7568" spans="1:13">
      <c r="A7568" s="19">
        <v>45973</v>
      </c>
      <c r="B7568" t="s">
        <v>20</v>
      </c>
      <c r="C7568" t="s">
        <v>14</v>
      </c>
      <c r="D7568">
        <v>8</v>
      </c>
      <c r="E7568">
        <v>1.9</v>
      </c>
      <c r="F7568">
        <v>6.1</v>
      </c>
      <c r="G7568">
        <v>3399</v>
      </c>
      <c r="H7568" t="s">
        <v>26</v>
      </c>
      <c r="I7568">
        <v>11500</v>
      </c>
      <c r="J7568" t="s">
        <v>16</v>
      </c>
      <c r="K7568" s="20">
        <v>0.24</v>
      </c>
      <c r="L7568" s="20">
        <v>0.76</v>
      </c>
      <c r="M7568" t="str">
        <f>_xlfn.XLOOKUP(Production_Downtime_Cleaned[[#This Row],[machine_id]],Machine_master[machine_id],Machine_master[department])</f>
        <v>Stamping</v>
      </c>
    </row>
    <row r="7569" spans="1:13">
      <c r="A7569" s="19">
        <v>45973</v>
      </c>
      <c r="B7569" t="s">
        <v>20</v>
      </c>
      <c r="C7569" t="s">
        <v>17</v>
      </c>
      <c r="D7569">
        <v>8</v>
      </c>
      <c r="E7569">
        <v>0</v>
      </c>
      <c r="F7569">
        <v>8</v>
      </c>
      <c r="G7569">
        <v>4514</v>
      </c>
      <c r="H7569" t="s">
        <v>15</v>
      </c>
      <c r="I7569">
        <v>0</v>
      </c>
      <c r="J7569" t="s">
        <v>16</v>
      </c>
      <c r="K7569" s="20">
        <v>0</v>
      </c>
      <c r="L7569" s="20">
        <v>1</v>
      </c>
      <c r="M7569" t="str">
        <f>_xlfn.XLOOKUP(Production_Downtime_Cleaned[[#This Row],[machine_id]],Machine_master[machine_id],Machine_master[department])</f>
        <v>Stamping</v>
      </c>
    </row>
    <row r="7570" spans="1:13">
      <c r="A7570" s="19">
        <v>45973</v>
      </c>
      <c r="B7570" t="s">
        <v>20</v>
      </c>
      <c r="C7570" t="s">
        <v>18</v>
      </c>
      <c r="D7570">
        <v>8</v>
      </c>
      <c r="E7570">
        <v>0</v>
      </c>
      <c r="F7570">
        <v>8</v>
      </c>
      <c r="G7570">
        <v>4684</v>
      </c>
      <c r="H7570" t="s">
        <v>15</v>
      </c>
      <c r="I7570">
        <v>0</v>
      </c>
      <c r="J7570" t="s">
        <v>16</v>
      </c>
      <c r="K7570" s="20">
        <v>0</v>
      </c>
      <c r="L7570" s="20">
        <v>1</v>
      </c>
      <c r="M7570" t="str">
        <f>_xlfn.XLOOKUP(Production_Downtime_Cleaned[[#This Row],[machine_id]],Machine_master[machine_id],Machine_master[department])</f>
        <v>Stamping</v>
      </c>
    </row>
    <row r="7571" spans="1:13">
      <c r="A7571" s="19">
        <v>45973</v>
      </c>
      <c r="B7571" t="s">
        <v>21</v>
      </c>
      <c r="C7571" t="s">
        <v>14</v>
      </c>
      <c r="D7571">
        <v>8</v>
      </c>
      <c r="E7571">
        <v>0</v>
      </c>
      <c r="F7571">
        <v>8</v>
      </c>
      <c r="G7571">
        <v>722</v>
      </c>
      <c r="H7571" t="s">
        <v>15</v>
      </c>
      <c r="I7571">
        <v>0</v>
      </c>
      <c r="J7571" t="s">
        <v>16</v>
      </c>
      <c r="K7571" s="20">
        <v>0</v>
      </c>
      <c r="L7571" s="20">
        <v>1</v>
      </c>
      <c r="M7571" t="str">
        <f>_xlfn.XLOOKUP(Production_Downtime_Cleaned[[#This Row],[machine_id]],Machine_master[machine_id],Machine_master[department])</f>
        <v>Machining</v>
      </c>
    </row>
    <row r="7572" spans="1:13">
      <c r="A7572" s="19">
        <v>45973</v>
      </c>
      <c r="B7572" t="s">
        <v>21</v>
      </c>
      <c r="C7572" t="s">
        <v>17</v>
      </c>
      <c r="D7572">
        <v>8</v>
      </c>
      <c r="E7572">
        <v>0</v>
      </c>
      <c r="F7572">
        <v>8</v>
      </c>
      <c r="G7572">
        <v>664</v>
      </c>
      <c r="H7572" t="s">
        <v>15</v>
      </c>
      <c r="I7572">
        <v>0</v>
      </c>
      <c r="J7572" t="s">
        <v>16</v>
      </c>
      <c r="K7572" s="20">
        <v>0</v>
      </c>
      <c r="L7572" s="20">
        <v>1</v>
      </c>
      <c r="M7572" t="str">
        <f>_xlfn.XLOOKUP(Production_Downtime_Cleaned[[#This Row],[machine_id]],Machine_master[machine_id],Machine_master[department])</f>
        <v>Machining</v>
      </c>
    </row>
    <row r="7573" spans="1:13">
      <c r="A7573" s="19">
        <v>45973</v>
      </c>
      <c r="B7573" t="s">
        <v>21</v>
      </c>
      <c r="C7573" t="s">
        <v>18</v>
      </c>
      <c r="D7573">
        <v>8</v>
      </c>
      <c r="E7573">
        <v>0</v>
      </c>
      <c r="F7573">
        <v>8</v>
      </c>
      <c r="G7573">
        <v>606</v>
      </c>
      <c r="H7573" t="s">
        <v>15</v>
      </c>
      <c r="I7573">
        <v>0</v>
      </c>
      <c r="J7573" t="s">
        <v>16</v>
      </c>
      <c r="K7573" s="20">
        <v>0</v>
      </c>
      <c r="L7573" s="20">
        <v>1</v>
      </c>
      <c r="M7573" t="str">
        <f>_xlfn.XLOOKUP(Production_Downtime_Cleaned[[#This Row],[machine_id]],Machine_master[machine_id],Machine_master[department])</f>
        <v>Machining</v>
      </c>
    </row>
    <row r="7574" spans="1:13">
      <c r="A7574" s="19">
        <v>45973</v>
      </c>
      <c r="B7574" t="s">
        <v>22</v>
      </c>
      <c r="C7574" t="s">
        <v>14</v>
      </c>
      <c r="D7574">
        <v>8</v>
      </c>
      <c r="E7574">
        <v>0</v>
      </c>
      <c r="F7574">
        <v>8</v>
      </c>
      <c r="G7574">
        <v>750</v>
      </c>
      <c r="H7574" t="s">
        <v>15</v>
      </c>
      <c r="I7574">
        <v>0</v>
      </c>
      <c r="J7574" t="s">
        <v>16</v>
      </c>
      <c r="K7574" s="20">
        <v>0</v>
      </c>
      <c r="L7574" s="20">
        <v>1</v>
      </c>
      <c r="M7574" t="str">
        <f>_xlfn.XLOOKUP(Production_Downtime_Cleaned[[#This Row],[machine_id]],Machine_master[machine_id],Machine_master[department])</f>
        <v>Machining</v>
      </c>
    </row>
    <row r="7575" spans="1:13">
      <c r="A7575" s="19">
        <v>45973</v>
      </c>
      <c r="B7575" t="s">
        <v>22</v>
      </c>
      <c r="C7575" t="s">
        <v>17</v>
      </c>
      <c r="D7575">
        <v>8</v>
      </c>
      <c r="E7575">
        <v>0</v>
      </c>
      <c r="F7575">
        <v>8</v>
      </c>
      <c r="G7575">
        <v>767</v>
      </c>
      <c r="H7575" t="s">
        <v>15</v>
      </c>
      <c r="I7575">
        <v>0</v>
      </c>
      <c r="J7575" t="s">
        <v>16</v>
      </c>
      <c r="K7575" s="20">
        <v>0</v>
      </c>
      <c r="L7575" s="20">
        <v>1</v>
      </c>
      <c r="M7575" t="str">
        <f>_xlfn.XLOOKUP(Production_Downtime_Cleaned[[#This Row],[machine_id]],Machine_master[machine_id],Machine_master[department])</f>
        <v>Machining</v>
      </c>
    </row>
    <row r="7576" spans="1:13">
      <c r="A7576" s="19">
        <v>45973</v>
      </c>
      <c r="B7576" t="s">
        <v>22</v>
      </c>
      <c r="C7576" t="s">
        <v>18</v>
      </c>
      <c r="D7576">
        <v>8</v>
      </c>
      <c r="E7576">
        <v>0</v>
      </c>
      <c r="F7576">
        <v>8</v>
      </c>
      <c r="G7576">
        <v>724</v>
      </c>
      <c r="H7576" t="s">
        <v>15</v>
      </c>
      <c r="I7576">
        <v>0</v>
      </c>
      <c r="J7576" t="s">
        <v>16</v>
      </c>
      <c r="K7576" s="20">
        <v>0</v>
      </c>
      <c r="L7576" s="20">
        <v>1</v>
      </c>
      <c r="M7576" t="str">
        <f>_xlfn.XLOOKUP(Production_Downtime_Cleaned[[#This Row],[machine_id]],Machine_master[machine_id],Machine_master[department])</f>
        <v>Machining</v>
      </c>
    </row>
    <row r="7577" spans="1:13">
      <c r="A7577" s="19">
        <v>45973</v>
      </c>
      <c r="B7577" t="s">
        <v>23</v>
      </c>
      <c r="C7577" t="s">
        <v>14</v>
      </c>
      <c r="D7577">
        <v>8</v>
      </c>
      <c r="E7577">
        <v>0</v>
      </c>
      <c r="F7577">
        <v>8</v>
      </c>
      <c r="G7577">
        <v>3199</v>
      </c>
      <c r="H7577" t="s">
        <v>15</v>
      </c>
      <c r="I7577">
        <v>0</v>
      </c>
      <c r="J7577" t="s">
        <v>16</v>
      </c>
      <c r="K7577" s="20">
        <v>0</v>
      </c>
      <c r="L7577" s="20">
        <v>1</v>
      </c>
      <c r="M7577" t="str">
        <f>_xlfn.XLOOKUP(Production_Downtime_Cleaned[[#This Row],[machine_id]],Machine_master[machine_id],Machine_master[department])</f>
        <v>Assembly</v>
      </c>
    </row>
    <row r="7578" spans="1:13">
      <c r="A7578" s="19">
        <v>45973</v>
      </c>
      <c r="B7578" t="s">
        <v>23</v>
      </c>
      <c r="C7578" t="s">
        <v>17</v>
      </c>
      <c r="D7578">
        <v>8</v>
      </c>
      <c r="E7578">
        <v>0</v>
      </c>
      <c r="F7578">
        <v>8</v>
      </c>
      <c r="G7578">
        <v>3514</v>
      </c>
      <c r="H7578" t="s">
        <v>15</v>
      </c>
      <c r="I7578">
        <v>0</v>
      </c>
      <c r="J7578" t="s">
        <v>16</v>
      </c>
      <c r="K7578" s="20">
        <v>0</v>
      </c>
      <c r="L7578" s="20">
        <v>1</v>
      </c>
      <c r="M7578" t="str">
        <f>_xlfn.XLOOKUP(Production_Downtime_Cleaned[[#This Row],[machine_id]],Machine_master[machine_id],Machine_master[department])</f>
        <v>Assembly</v>
      </c>
    </row>
    <row r="7579" spans="1:13">
      <c r="A7579" s="19">
        <v>45973</v>
      </c>
      <c r="B7579" t="s">
        <v>23</v>
      </c>
      <c r="C7579" t="s">
        <v>18</v>
      </c>
      <c r="D7579">
        <v>8</v>
      </c>
      <c r="E7579">
        <v>1.6</v>
      </c>
      <c r="F7579">
        <v>6.4</v>
      </c>
      <c r="G7579">
        <v>2895</v>
      </c>
      <c r="H7579" t="s">
        <v>26</v>
      </c>
      <c r="I7579">
        <v>11700</v>
      </c>
      <c r="J7579" t="s">
        <v>16</v>
      </c>
      <c r="K7579" s="20">
        <v>0.2</v>
      </c>
      <c r="L7579" s="20">
        <v>0.8</v>
      </c>
      <c r="M7579" t="str">
        <f>_xlfn.XLOOKUP(Production_Downtime_Cleaned[[#This Row],[machine_id]],Machine_master[machine_id],Machine_master[department])</f>
        <v>Assembly</v>
      </c>
    </row>
    <row r="7580" spans="1:13">
      <c r="A7580" s="19">
        <v>45973</v>
      </c>
      <c r="B7580" t="s">
        <v>24</v>
      </c>
      <c r="C7580" t="s">
        <v>14</v>
      </c>
      <c r="D7580">
        <v>8</v>
      </c>
      <c r="E7580">
        <v>0</v>
      </c>
      <c r="F7580">
        <v>8</v>
      </c>
      <c r="G7580">
        <v>3519</v>
      </c>
      <c r="H7580" t="s">
        <v>15</v>
      </c>
      <c r="I7580">
        <v>0</v>
      </c>
      <c r="J7580" t="s">
        <v>16</v>
      </c>
      <c r="K7580" s="20">
        <v>0</v>
      </c>
      <c r="L7580" s="20">
        <v>1</v>
      </c>
      <c r="M7580" t="str">
        <f>_xlfn.XLOOKUP(Production_Downtime_Cleaned[[#This Row],[machine_id]],Machine_master[machine_id],Machine_master[department])</f>
        <v>Assembly</v>
      </c>
    </row>
    <row r="7581" spans="1:13">
      <c r="A7581" s="19">
        <v>45973</v>
      </c>
      <c r="B7581" t="s">
        <v>24</v>
      </c>
      <c r="C7581" t="s">
        <v>17</v>
      </c>
      <c r="D7581">
        <v>8</v>
      </c>
      <c r="E7581">
        <v>0</v>
      </c>
      <c r="F7581">
        <v>8</v>
      </c>
      <c r="G7581">
        <v>3602</v>
      </c>
      <c r="H7581" t="s">
        <v>15</v>
      </c>
      <c r="I7581">
        <v>0</v>
      </c>
      <c r="J7581" t="s">
        <v>16</v>
      </c>
      <c r="K7581" s="20">
        <v>0</v>
      </c>
      <c r="L7581" s="20">
        <v>1</v>
      </c>
      <c r="M7581" t="str">
        <f>_xlfn.XLOOKUP(Production_Downtime_Cleaned[[#This Row],[machine_id]],Machine_master[machine_id],Machine_master[department])</f>
        <v>Assembly</v>
      </c>
    </row>
    <row r="7582" spans="1:13">
      <c r="A7582" s="19">
        <v>45973</v>
      </c>
      <c r="B7582" t="s">
        <v>24</v>
      </c>
      <c r="C7582" t="s">
        <v>18</v>
      </c>
      <c r="D7582">
        <v>8</v>
      </c>
      <c r="E7582">
        <v>0.5</v>
      </c>
      <c r="F7582">
        <v>7.5</v>
      </c>
      <c r="G7582">
        <v>2729</v>
      </c>
      <c r="H7582" t="s">
        <v>30</v>
      </c>
      <c r="I7582">
        <v>11600</v>
      </c>
      <c r="J7582" t="s">
        <v>16</v>
      </c>
      <c r="K7582" s="20">
        <v>0.06</v>
      </c>
      <c r="L7582" s="20">
        <v>0.94</v>
      </c>
      <c r="M7582" t="str">
        <f>_xlfn.XLOOKUP(Production_Downtime_Cleaned[[#This Row],[machine_id]],Machine_master[machine_id],Machine_master[department])</f>
        <v>Assembly</v>
      </c>
    </row>
    <row r="7583" spans="1:13">
      <c r="A7583" s="19">
        <v>45973</v>
      </c>
      <c r="B7583" t="s">
        <v>25</v>
      </c>
      <c r="C7583" t="s">
        <v>14</v>
      </c>
      <c r="D7583">
        <v>8</v>
      </c>
      <c r="E7583">
        <v>0</v>
      </c>
      <c r="F7583">
        <v>8</v>
      </c>
      <c r="G7583">
        <v>4025</v>
      </c>
      <c r="H7583" t="s">
        <v>15</v>
      </c>
      <c r="I7583">
        <v>0</v>
      </c>
      <c r="J7583" t="s">
        <v>16</v>
      </c>
      <c r="K7583" s="20">
        <v>0</v>
      </c>
      <c r="L7583" s="20">
        <v>1</v>
      </c>
      <c r="M7583" t="str">
        <f>_xlfn.XLOOKUP(Production_Downtime_Cleaned[[#This Row],[machine_id]],Machine_master[machine_id],Machine_master[department])</f>
        <v>Cutting</v>
      </c>
    </row>
    <row r="7584" spans="1:13">
      <c r="A7584" s="19">
        <v>45973</v>
      </c>
      <c r="B7584" t="s">
        <v>25</v>
      </c>
      <c r="C7584" t="s">
        <v>17</v>
      </c>
      <c r="D7584">
        <v>8</v>
      </c>
      <c r="E7584">
        <v>5.9</v>
      </c>
      <c r="F7584">
        <v>2.1</v>
      </c>
      <c r="G7584">
        <v>1032</v>
      </c>
      <c r="H7584" t="s">
        <v>30</v>
      </c>
      <c r="I7584">
        <v>10100</v>
      </c>
      <c r="J7584" t="s">
        <v>16</v>
      </c>
      <c r="K7584" s="20">
        <v>0.74</v>
      </c>
      <c r="L7584" s="20">
        <v>0.26</v>
      </c>
      <c r="M7584" t="str">
        <f>_xlfn.XLOOKUP(Production_Downtime_Cleaned[[#This Row],[machine_id]],Machine_master[machine_id],Machine_master[department])</f>
        <v>Cutting</v>
      </c>
    </row>
    <row r="7585" spans="1:13">
      <c r="A7585" s="19">
        <v>45973</v>
      </c>
      <c r="B7585" t="s">
        <v>25</v>
      </c>
      <c r="C7585" t="s">
        <v>18</v>
      </c>
      <c r="D7585">
        <v>8</v>
      </c>
      <c r="E7585">
        <v>0</v>
      </c>
      <c r="F7585">
        <v>8</v>
      </c>
      <c r="G7585">
        <v>4065</v>
      </c>
      <c r="H7585" t="s">
        <v>15</v>
      </c>
      <c r="I7585">
        <v>0</v>
      </c>
      <c r="J7585" t="s">
        <v>16</v>
      </c>
      <c r="K7585" s="20">
        <v>0</v>
      </c>
      <c r="L7585" s="20">
        <v>1</v>
      </c>
      <c r="M7585" t="str">
        <f>_xlfn.XLOOKUP(Production_Downtime_Cleaned[[#This Row],[machine_id]],Machine_master[machine_id],Machine_master[department])</f>
        <v>Cutting</v>
      </c>
    </row>
    <row r="7586" spans="1:13">
      <c r="A7586" s="19">
        <v>45974</v>
      </c>
      <c r="B7586" t="s">
        <v>13</v>
      </c>
      <c r="C7586" t="s">
        <v>14</v>
      </c>
      <c r="D7586">
        <v>8</v>
      </c>
      <c r="E7586">
        <v>5.2</v>
      </c>
      <c r="F7586">
        <v>2.8</v>
      </c>
      <c r="G7586">
        <v>1916</v>
      </c>
      <c r="H7586" t="s">
        <v>30</v>
      </c>
      <c r="I7586">
        <v>3000</v>
      </c>
      <c r="J7586" t="s">
        <v>16</v>
      </c>
      <c r="K7586" s="20">
        <v>0.65</v>
      </c>
      <c r="L7586" s="20">
        <v>0.35</v>
      </c>
      <c r="M7586" t="str">
        <f>_xlfn.XLOOKUP(Production_Downtime_Cleaned[[#This Row],[machine_id]],Machine_master[machine_id],Machine_master[department])</f>
        <v>Stamping</v>
      </c>
    </row>
    <row r="7587" spans="1:13">
      <c r="A7587" s="19">
        <v>45974</v>
      </c>
      <c r="B7587" t="s">
        <v>13</v>
      </c>
      <c r="C7587" t="s">
        <v>17</v>
      </c>
      <c r="D7587">
        <v>8</v>
      </c>
      <c r="E7587">
        <v>0</v>
      </c>
      <c r="F7587">
        <v>8</v>
      </c>
      <c r="G7587">
        <v>5029</v>
      </c>
      <c r="H7587" t="s">
        <v>15</v>
      </c>
      <c r="I7587">
        <v>0</v>
      </c>
      <c r="J7587" t="s">
        <v>16</v>
      </c>
      <c r="K7587" s="20">
        <v>0</v>
      </c>
      <c r="L7587" s="20">
        <v>1</v>
      </c>
      <c r="M7587" t="str">
        <f>_xlfn.XLOOKUP(Production_Downtime_Cleaned[[#This Row],[machine_id]],Machine_master[machine_id],Machine_master[department])</f>
        <v>Stamping</v>
      </c>
    </row>
    <row r="7588" spans="1:13">
      <c r="A7588" s="19">
        <v>45974</v>
      </c>
      <c r="B7588" t="s">
        <v>13</v>
      </c>
      <c r="C7588" t="s">
        <v>18</v>
      </c>
      <c r="D7588">
        <v>8</v>
      </c>
      <c r="E7588">
        <v>0</v>
      </c>
      <c r="F7588">
        <v>8</v>
      </c>
      <c r="G7588">
        <v>5024</v>
      </c>
      <c r="H7588" t="s">
        <v>15</v>
      </c>
      <c r="I7588">
        <v>0</v>
      </c>
      <c r="J7588" t="s">
        <v>16</v>
      </c>
      <c r="K7588" s="20">
        <v>0</v>
      </c>
      <c r="L7588" s="20">
        <v>1</v>
      </c>
      <c r="M7588" t="str">
        <f>_xlfn.XLOOKUP(Production_Downtime_Cleaned[[#This Row],[machine_id]],Machine_master[machine_id],Machine_master[department])</f>
        <v>Stamping</v>
      </c>
    </row>
    <row r="7589" spans="1:13">
      <c r="A7589" s="19">
        <v>45974</v>
      </c>
      <c r="B7589" t="s">
        <v>19</v>
      </c>
      <c r="C7589" t="s">
        <v>14</v>
      </c>
      <c r="D7589">
        <v>8</v>
      </c>
      <c r="E7589">
        <v>0</v>
      </c>
      <c r="F7589">
        <v>8</v>
      </c>
      <c r="G7589">
        <v>5236</v>
      </c>
      <c r="H7589" t="s">
        <v>15</v>
      </c>
      <c r="I7589">
        <v>0</v>
      </c>
      <c r="J7589" t="s">
        <v>16</v>
      </c>
      <c r="K7589" s="20">
        <v>0</v>
      </c>
      <c r="L7589" s="20">
        <v>1</v>
      </c>
      <c r="M7589" t="str">
        <f>_xlfn.XLOOKUP(Production_Downtime_Cleaned[[#This Row],[machine_id]],Machine_master[machine_id],Machine_master[department])</f>
        <v>Stamping</v>
      </c>
    </row>
    <row r="7590" spans="1:13">
      <c r="A7590" s="19">
        <v>45974</v>
      </c>
      <c r="B7590" t="s">
        <v>19</v>
      </c>
      <c r="C7590" t="s">
        <v>17</v>
      </c>
      <c r="D7590">
        <v>8</v>
      </c>
      <c r="E7590">
        <v>2.6</v>
      </c>
      <c r="F7590">
        <v>5.4</v>
      </c>
      <c r="G7590">
        <v>3702</v>
      </c>
      <c r="H7590" t="s">
        <v>29</v>
      </c>
      <c r="I7590">
        <v>2000</v>
      </c>
      <c r="J7590" t="s">
        <v>16</v>
      </c>
      <c r="K7590" s="20">
        <v>0.33</v>
      </c>
      <c r="L7590" s="20">
        <v>0.68</v>
      </c>
      <c r="M7590" t="str">
        <f>_xlfn.XLOOKUP(Production_Downtime_Cleaned[[#This Row],[machine_id]],Machine_master[machine_id],Machine_master[department])</f>
        <v>Stamping</v>
      </c>
    </row>
    <row r="7591" spans="1:13">
      <c r="A7591" s="19">
        <v>45974</v>
      </c>
      <c r="B7591" t="s">
        <v>19</v>
      </c>
      <c r="C7591" t="s">
        <v>18</v>
      </c>
      <c r="D7591">
        <v>8</v>
      </c>
      <c r="E7591">
        <v>0</v>
      </c>
      <c r="F7591">
        <v>8</v>
      </c>
      <c r="G7591">
        <v>5480</v>
      </c>
      <c r="H7591" t="s">
        <v>15</v>
      </c>
      <c r="I7591">
        <v>0</v>
      </c>
      <c r="J7591" t="s">
        <v>16</v>
      </c>
      <c r="K7591" s="20">
        <v>0</v>
      </c>
      <c r="L7591" s="20">
        <v>1</v>
      </c>
      <c r="M7591" t="str">
        <f>_xlfn.XLOOKUP(Production_Downtime_Cleaned[[#This Row],[machine_id]],Machine_master[machine_id],Machine_master[department])</f>
        <v>Stamping</v>
      </c>
    </row>
    <row r="7592" spans="1:13">
      <c r="A7592" s="19">
        <v>45974</v>
      </c>
      <c r="B7592" t="s">
        <v>20</v>
      </c>
      <c r="C7592" t="s">
        <v>14</v>
      </c>
      <c r="D7592">
        <v>8</v>
      </c>
      <c r="E7592">
        <v>0</v>
      </c>
      <c r="F7592">
        <v>8</v>
      </c>
      <c r="G7592">
        <v>5041</v>
      </c>
      <c r="H7592" t="s">
        <v>15</v>
      </c>
      <c r="I7592">
        <v>0</v>
      </c>
      <c r="J7592" t="s">
        <v>16</v>
      </c>
      <c r="K7592" s="20">
        <v>0</v>
      </c>
      <c r="L7592" s="20">
        <v>1</v>
      </c>
      <c r="M7592" t="str">
        <f>_xlfn.XLOOKUP(Production_Downtime_Cleaned[[#This Row],[machine_id]],Machine_master[machine_id],Machine_master[department])</f>
        <v>Stamping</v>
      </c>
    </row>
    <row r="7593" spans="1:13">
      <c r="A7593" s="19">
        <v>45974</v>
      </c>
      <c r="B7593" t="s">
        <v>20</v>
      </c>
      <c r="C7593" t="s">
        <v>17</v>
      </c>
      <c r="D7593">
        <v>8</v>
      </c>
      <c r="E7593">
        <v>0</v>
      </c>
      <c r="F7593">
        <v>8</v>
      </c>
      <c r="G7593">
        <v>4699</v>
      </c>
      <c r="H7593" t="s">
        <v>15</v>
      </c>
      <c r="I7593">
        <v>0</v>
      </c>
      <c r="J7593" t="s">
        <v>16</v>
      </c>
      <c r="K7593" s="20">
        <v>0</v>
      </c>
      <c r="L7593" s="20">
        <v>1</v>
      </c>
      <c r="M7593" t="str">
        <f>_xlfn.XLOOKUP(Production_Downtime_Cleaned[[#This Row],[machine_id]],Machine_master[machine_id],Machine_master[department])</f>
        <v>Stamping</v>
      </c>
    </row>
    <row r="7594" spans="1:13">
      <c r="A7594" s="19">
        <v>45974</v>
      </c>
      <c r="B7594" t="s">
        <v>20</v>
      </c>
      <c r="C7594" t="s">
        <v>18</v>
      </c>
      <c r="D7594">
        <v>8</v>
      </c>
      <c r="E7594">
        <v>0</v>
      </c>
      <c r="F7594">
        <v>8</v>
      </c>
      <c r="G7594">
        <v>4331</v>
      </c>
      <c r="H7594" t="s">
        <v>15</v>
      </c>
      <c r="I7594">
        <v>0</v>
      </c>
      <c r="J7594" t="s">
        <v>16</v>
      </c>
      <c r="K7594" s="20">
        <v>0</v>
      </c>
      <c r="L7594" s="20">
        <v>1</v>
      </c>
      <c r="M7594" t="str">
        <f>_xlfn.XLOOKUP(Production_Downtime_Cleaned[[#This Row],[machine_id]],Machine_master[machine_id],Machine_master[department])</f>
        <v>Stamping</v>
      </c>
    </row>
    <row r="7595" spans="1:13">
      <c r="A7595" s="19">
        <v>45974</v>
      </c>
      <c r="B7595" t="s">
        <v>21</v>
      </c>
      <c r="C7595" t="s">
        <v>14</v>
      </c>
      <c r="D7595">
        <v>8</v>
      </c>
      <c r="E7595">
        <v>2.4</v>
      </c>
      <c r="F7595">
        <v>5.6</v>
      </c>
      <c r="G7595">
        <v>486</v>
      </c>
      <c r="H7595" t="s">
        <v>28</v>
      </c>
      <c r="I7595">
        <v>4600</v>
      </c>
      <c r="J7595" t="s">
        <v>16</v>
      </c>
      <c r="K7595" s="20">
        <v>0.3</v>
      </c>
      <c r="L7595" s="20">
        <v>0.7</v>
      </c>
      <c r="M7595" t="str">
        <f>_xlfn.XLOOKUP(Production_Downtime_Cleaned[[#This Row],[machine_id]],Machine_master[machine_id],Machine_master[department])</f>
        <v>Machining</v>
      </c>
    </row>
    <row r="7596" spans="1:13">
      <c r="A7596" s="19">
        <v>45974</v>
      </c>
      <c r="B7596" t="s">
        <v>21</v>
      </c>
      <c r="C7596" t="s">
        <v>17</v>
      </c>
      <c r="D7596">
        <v>8</v>
      </c>
      <c r="E7596">
        <v>0</v>
      </c>
      <c r="F7596">
        <v>8</v>
      </c>
      <c r="G7596">
        <v>711</v>
      </c>
      <c r="H7596" t="s">
        <v>15</v>
      </c>
      <c r="I7596">
        <v>0</v>
      </c>
      <c r="J7596" t="s">
        <v>16</v>
      </c>
      <c r="K7596" s="20">
        <v>0</v>
      </c>
      <c r="L7596" s="20">
        <v>1</v>
      </c>
      <c r="M7596" t="str">
        <f>_xlfn.XLOOKUP(Production_Downtime_Cleaned[[#This Row],[machine_id]],Machine_master[machine_id],Machine_master[department])</f>
        <v>Machining</v>
      </c>
    </row>
    <row r="7597" spans="1:13">
      <c r="A7597" s="19">
        <v>45974</v>
      </c>
      <c r="B7597" t="s">
        <v>21</v>
      </c>
      <c r="C7597" t="s">
        <v>18</v>
      </c>
      <c r="D7597">
        <v>8</v>
      </c>
      <c r="E7597">
        <v>3.6</v>
      </c>
      <c r="F7597">
        <v>4.4000000000000004</v>
      </c>
      <c r="G7597">
        <v>370</v>
      </c>
      <c r="H7597" t="s">
        <v>29</v>
      </c>
      <c r="I7597">
        <v>6500</v>
      </c>
      <c r="J7597" t="s">
        <v>16</v>
      </c>
      <c r="K7597" s="20">
        <v>0.45</v>
      </c>
      <c r="L7597" s="20">
        <v>0.55000000000000004</v>
      </c>
      <c r="M7597" t="str">
        <f>_xlfn.XLOOKUP(Production_Downtime_Cleaned[[#This Row],[machine_id]],Machine_master[machine_id],Machine_master[department])</f>
        <v>Machining</v>
      </c>
    </row>
    <row r="7598" spans="1:13">
      <c r="A7598" s="19">
        <v>45974</v>
      </c>
      <c r="B7598" t="s">
        <v>22</v>
      </c>
      <c r="C7598" t="s">
        <v>14</v>
      </c>
      <c r="D7598">
        <v>8</v>
      </c>
      <c r="E7598">
        <v>0</v>
      </c>
      <c r="F7598">
        <v>8</v>
      </c>
      <c r="G7598">
        <v>734</v>
      </c>
      <c r="H7598" t="s">
        <v>15</v>
      </c>
      <c r="I7598">
        <v>0</v>
      </c>
      <c r="J7598" t="s">
        <v>16</v>
      </c>
      <c r="K7598" s="20">
        <v>0</v>
      </c>
      <c r="L7598" s="20">
        <v>1</v>
      </c>
      <c r="M7598" t="str">
        <f>_xlfn.XLOOKUP(Production_Downtime_Cleaned[[#This Row],[machine_id]],Machine_master[machine_id],Machine_master[department])</f>
        <v>Machining</v>
      </c>
    </row>
    <row r="7599" spans="1:13">
      <c r="A7599" s="19">
        <v>45974</v>
      </c>
      <c r="B7599" t="s">
        <v>22</v>
      </c>
      <c r="C7599" t="s">
        <v>17</v>
      </c>
      <c r="D7599">
        <v>8</v>
      </c>
      <c r="E7599">
        <v>2.5</v>
      </c>
      <c r="F7599">
        <v>5.5</v>
      </c>
      <c r="G7599">
        <v>444</v>
      </c>
      <c r="H7599" t="s">
        <v>27</v>
      </c>
      <c r="I7599">
        <v>4300</v>
      </c>
      <c r="J7599" t="s">
        <v>16</v>
      </c>
      <c r="K7599" s="20">
        <v>0.31</v>
      </c>
      <c r="L7599" s="20">
        <v>0.69</v>
      </c>
      <c r="M7599" t="str">
        <f>_xlfn.XLOOKUP(Production_Downtime_Cleaned[[#This Row],[machine_id]],Machine_master[machine_id],Machine_master[department])</f>
        <v>Machining</v>
      </c>
    </row>
    <row r="7600" spans="1:13">
      <c r="A7600" s="19">
        <v>45974</v>
      </c>
      <c r="B7600" t="s">
        <v>22</v>
      </c>
      <c r="C7600" t="s">
        <v>18</v>
      </c>
      <c r="D7600">
        <v>8</v>
      </c>
      <c r="E7600">
        <v>0</v>
      </c>
      <c r="F7600">
        <v>8</v>
      </c>
      <c r="G7600">
        <v>728</v>
      </c>
      <c r="H7600" t="s">
        <v>15</v>
      </c>
      <c r="I7600">
        <v>0</v>
      </c>
      <c r="J7600" t="s">
        <v>16</v>
      </c>
      <c r="K7600" s="20">
        <v>0</v>
      </c>
      <c r="L7600" s="20">
        <v>1</v>
      </c>
      <c r="M7600" t="str">
        <f>_xlfn.XLOOKUP(Production_Downtime_Cleaned[[#This Row],[machine_id]],Machine_master[machine_id],Machine_master[department])</f>
        <v>Machining</v>
      </c>
    </row>
    <row r="7601" spans="1:13">
      <c r="A7601" s="19">
        <v>45974</v>
      </c>
      <c r="B7601" t="s">
        <v>23</v>
      </c>
      <c r="C7601" t="s">
        <v>14</v>
      </c>
      <c r="D7601">
        <v>8</v>
      </c>
      <c r="E7601">
        <v>0</v>
      </c>
      <c r="F7601">
        <v>8</v>
      </c>
      <c r="G7601">
        <v>3278</v>
      </c>
      <c r="H7601" t="s">
        <v>15</v>
      </c>
      <c r="I7601">
        <v>0</v>
      </c>
      <c r="J7601" t="s">
        <v>16</v>
      </c>
      <c r="K7601" s="20">
        <v>0</v>
      </c>
      <c r="L7601" s="20">
        <v>1</v>
      </c>
      <c r="M7601" t="str">
        <f>_xlfn.XLOOKUP(Production_Downtime_Cleaned[[#This Row],[machine_id]],Machine_master[machine_id],Machine_master[department])</f>
        <v>Assembly</v>
      </c>
    </row>
    <row r="7602" spans="1:13">
      <c r="A7602" s="19">
        <v>45974</v>
      </c>
      <c r="B7602" t="s">
        <v>23</v>
      </c>
      <c r="C7602" t="s">
        <v>17</v>
      </c>
      <c r="D7602">
        <v>8</v>
      </c>
      <c r="E7602">
        <v>0</v>
      </c>
      <c r="F7602">
        <v>8</v>
      </c>
      <c r="G7602">
        <v>3475</v>
      </c>
      <c r="H7602" t="s">
        <v>15</v>
      </c>
      <c r="I7602">
        <v>0</v>
      </c>
      <c r="J7602" t="s">
        <v>16</v>
      </c>
      <c r="K7602" s="20">
        <v>0</v>
      </c>
      <c r="L7602" s="20">
        <v>1</v>
      </c>
      <c r="M7602" t="str">
        <f>_xlfn.XLOOKUP(Production_Downtime_Cleaned[[#This Row],[machine_id]],Machine_master[machine_id],Machine_master[department])</f>
        <v>Assembly</v>
      </c>
    </row>
    <row r="7603" spans="1:13">
      <c r="A7603" s="19">
        <v>45974</v>
      </c>
      <c r="B7603" t="s">
        <v>23</v>
      </c>
      <c r="C7603" t="s">
        <v>18</v>
      </c>
      <c r="D7603">
        <v>8</v>
      </c>
      <c r="E7603">
        <v>0</v>
      </c>
      <c r="F7603">
        <v>8</v>
      </c>
      <c r="G7603">
        <v>3302</v>
      </c>
      <c r="H7603" t="s">
        <v>15</v>
      </c>
      <c r="I7603">
        <v>0</v>
      </c>
      <c r="J7603" t="s">
        <v>16</v>
      </c>
      <c r="K7603" s="20">
        <v>0</v>
      </c>
      <c r="L7603" s="20">
        <v>1</v>
      </c>
      <c r="M7603" t="str">
        <f>_xlfn.XLOOKUP(Production_Downtime_Cleaned[[#This Row],[machine_id]],Machine_master[machine_id],Machine_master[department])</f>
        <v>Assembly</v>
      </c>
    </row>
    <row r="7604" spans="1:13">
      <c r="A7604" s="19">
        <v>45974</v>
      </c>
      <c r="B7604" t="s">
        <v>24</v>
      </c>
      <c r="C7604" t="s">
        <v>14</v>
      </c>
      <c r="D7604">
        <v>8</v>
      </c>
      <c r="E7604">
        <v>2.9</v>
      </c>
      <c r="F7604">
        <v>5.0999999999999996</v>
      </c>
      <c r="G7604">
        <v>2083</v>
      </c>
      <c r="H7604" t="s">
        <v>30</v>
      </c>
      <c r="I7604">
        <v>3200</v>
      </c>
      <c r="J7604" t="s">
        <v>16</v>
      </c>
      <c r="K7604" s="20">
        <v>0.36</v>
      </c>
      <c r="L7604" s="20">
        <v>0.64</v>
      </c>
      <c r="M7604" t="str">
        <f>_xlfn.XLOOKUP(Production_Downtime_Cleaned[[#This Row],[machine_id]],Machine_master[machine_id],Machine_master[department])</f>
        <v>Assembly</v>
      </c>
    </row>
    <row r="7605" spans="1:13">
      <c r="A7605" s="19">
        <v>45974</v>
      </c>
      <c r="B7605" t="s">
        <v>24</v>
      </c>
      <c r="C7605" t="s">
        <v>17</v>
      </c>
      <c r="D7605">
        <v>8</v>
      </c>
      <c r="E7605">
        <v>4.9000000000000004</v>
      </c>
      <c r="F7605">
        <v>3.1</v>
      </c>
      <c r="G7605">
        <v>1283</v>
      </c>
      <c r="H7605" t="s">
        <v>30</v>
      </c>
      <c r="I7605">
        <v>2200</v>
      </c>
      <c r="J7605" t="s">
        <v>16</v>
      </c>
      <c r="K7605" s="20">
        <v>0.61</v>
      </c>
      <c r="L7605" s="20">
        <v>0.39</v>
      </c>
      <c r="M7605" t="str">
        <f>_xlfn.XLOOKUP(Production_Downtime_Cleaned[[#This Row],[machine_id]],Machine_master[machine_id],Machine_master[department])</f>
        <v>Assembly</v>
      </c>
    </row>
    <row r="7606" spans="1:13">
      <c r="A7606" s="19">
        <v>45974</v>
      </c>
      <c r="B7606" t="s">
        <v>24</v>
      </c>
      <c r="C7606" t="s">
        <v>18</v>
      </c>
      <c r="D7606">
        <v>8</v>
      </c>
      <c r="E7606">
        <v>0</v>
      </c>
      <c r="F7606">
        <v>8</v>
      </c>
      <c r="G7606">
        <v>3473</v>
      </c>
      <c r="H7606" t="s">
        <v>15</v>
      </c>
      <c r="I7606">
        <v>0</v>
      </c>
      <c r="J7606" t="s">
        <v>16</v>
      </c>
      <c r="K7606" s="20">
        <v>0</v>
      </c>
      <c r="L7606" s="20">
        <v>1</v>
      </c>
      <c r="M7606" t="str">
        <f>_xlfn.XLOOKUP(Production_Downtime_Cleaned[[#This Row],[machine_id]],Machine_master[machine_id],Machine_master[department])</f>
        <v>Assembly</v>
      </c>
    </row>
    <row r="7607" spans="1:13">
      <c r="A7607" s="19">
        <v>45974</v>
      </c>
      <c r="B7607" t="s">
        <v>25</v>
      </c>
      <c r="C7607" t="s">
        <v>14</v>
      </c>
      <c r="D7607">
        <v>8</v>
      </c>
      <c r="E7607">
        <v>5.2</v>
      </c>
      <c r="F7607">
        <v>2.8</v>
      </c>
      <c r="G7607">
        <v>1499</v>
      </c>
      <c r="H7607" t="s">
        <v>28</v>
      </c>
      <c r="I7607">
        <v>10500</v>
      </c>
      <c r="J7607" t="s">
        <v>16</v>
      </c>
      <c r="K7607" s="20">
        <v>0.65</v>
      </c>
      <c r="L7607" s="20">
        <v>0.35</v>
      </c>
      <c r="M7607" t="str">
        <f>_xlfn.XLOOKUP(Production_Downtime_Cleaned[[#This Row],[machine_id]],Machine_master[machine_id],Machine_master[department])</f>
        <v>Cutting</v>
      </c>
    </row>
    <row r="7608" spans="1:13">
      <c r="A7608" s="19">
        <v>45974</v>
      </c>
      <c r="B7608" t="s">
        <v>25</v>
      </c>
      <c r="C7608" t="s">
        <v>17</v>
      </c>
      <c r="D7608">
        <v>8</v>
      </c>
      <c r="E7608">
        <v>4.2</v>
      </c>
      <c r="F7608">
        <v>3.8</v>
      </c>
      <c r="G7608">
        <v>1943</v>
      </c>
      <c r="H7608" t="s">
        <v>28</v>
      </c>
      <c r="I7608">
        <v>2000</v>
      </c>
      <c r="J7608" t="s">
        <v>16</v>
      </c>
      <c r="K7608" s="20">
        <v>0.53</v>
      </c>
      <c r="L7608" s="20">
        <v>0.48</v>
      </c>
      <c r="M7608" t="str">
        <f>_xlfn.XLOOKUP(Production_Downtime_Cleaned[[#This Row],[machine_id]],Machine_master[machine_id],Machine_master[department])</f>
        <v>Cutting</v>
      </c>
    </row>
    <row r="7609" spans="1:13">
      <c r="A7609" s="19">
        <v>45974</v>
      </c>
      <c r="B7609" t="s">
        <v>25</v>
      </c>
      <c r="C7609" t="s">
        <v>18</v>
      </c>
      <c r="D7609">
        <v>8</v>
      </c>
      <c r="E7609">
        <v>0</v>
      </c>
      <c r="F7609">
        <v>8</v>
      </c>
      <c r="G7609">
        <v>3947</v>
      </c>
      <c r="H7609" t="s">
        <v>15</v>
      </c>
      <c r="I7609">
        <v>0</v>
      </c>
      <c r="J7609" t="s">
        <v>16</v>
      </c>
      <c r="K7609" s="20">
        <v>0</v>
      </c>
      <c r="L7609" s="20">
        <v>1</v>
      </c>
      <c r="M7609" t="str">
        <f>_xlfn.XLOOKUP(Production_Downtime_Cleaned[[#This Row],[machine_id]],Machine_master[machine_id],Machine_master[department])</f>
        <v>Cutting</v>
      </c>
    </row>
    <row r="7610" spans="1:13">
      <c r="A7610" s="19">
        <v>45975</v>
      </c>
      <c r="B7610" t="s">
        <v>13</v>
      </c>
      <c r="C7610" t="s">
        <v>14</v>
      </c>
      <c r="D7610">
        <v>8</v>
      </c>
      <c r="E7610">
        <v>3.3</v>
      </c>
      <c r="F7610">
        <v>4.7</v>
      </c>
      <c r="G7610">
        <v>2965</v>
      </c>
      <c r="H7610" t="s">
        <v>28</v>
      </c>
      <c r="I7610">
        <v>9100</v>
      </c>
      <c r="J7610" t="s">
        <v>16</v>
      </c>
      <c r="K7610" s="20">
        <v>0.41</v>
      </c>
      <c r="L7610" s="20">
        <v>0.59</v>
      </c>
      <c r="M7610" t="str">
        <f>_xlfn.XLOOKUP(Production_Downtime_Cleaned[[#This Row],[machine_id]],Machine_master[machine_id],Machine_master[department])</f>
        <v>Stamping</v>
      </c>
    </row>
    <row r="7611" spans="1:13">
      <c r="A7611" s="19">
        <v>45975</v>
      </c>
      <c r="B7611" t="s">
        <v>13</v>
      </c>
      <c r="C7611" t="s">
        <v>17</v>
      </c>
      <c r="D7611">
        <v>8</v>
      </c>
      <c r="E7611">
        <v>0</v>
      </c>
      <c r="F7611">
        <v>8</v>
      </c>
      <c r="G7611">
        <v>4988</v>
      </c>
      <c r="H7611" t="s">
        <v>15</v>
      </c>
      <c r="I7611">
        <v>0</v>
      </c>
      <c r="J7611" t="s">
        <v>16</v>
      </c>
      <c r="K7611" s="20">
        <v>0</v>
      </c>
      <c r="L7611" s="20">
        <v>1</v>
      </c>
      <c r="M7611" t="str">
        <f>_xlfn.XLOOKUP(Production_Downtime_Cleaned[[#This Row],[machine_id]],Machine_master[machine_id],Machine_master[department])</f>
        <v>Stamping</v>
      </c>
    </row>
    <row r="7612" spans="1:13">
      <c r="A7612" s="19">
        <v>45975</v>
      </c>
      <c r="B7612" t="s">
        <v>13</v>
      </c>
      <c r="C7612" t="s">
        <v>18</v>
      </c>
      <c r="D7612">
        <v>8</v>
      </c>
      <c r="E7612">
        <v>0</v>
      </c>
      <c r="F7612">
        <v>8</v>
      </c>
      <c r="G7612">
        <v>4846</v>
      </c>
      <c r="H7612" t="s">
        <v>15</v>
      </c>
      <c r="I7612">
        <v>0</v>
      </c>
      <c r="J7612" t="s">
        <v>16</v>
      </c>
      <c r="K7612" s="20">
        <v>0</v>
      </c>
      <c r="L7612" s="20">
        <v>1</v>
      </c>
      <c r="M7612" t="str">
        <f>_xlfn.XLOOKUP(Production_Downtime_Cleaned[[#This Row],[machine_id]],Machine_master[machine_id],Machine_master[department])</f>
        <v>Stamping</v>
      </c>
    </row>
    <row r="7613" spans="1:13">
      <c r="A7613" s="19">
        <v>45975</v>
      </c>
      <c r="B7613" t="s">
        <v>19</v>
      </c>
      <c r="C7613" t="s">
        <v>14</v>
      </c>
      <c r="D7613">
        <v>8</v>
      </c>
      <c r="E7613">
        <v>0</v>
      </c>
      <c r="F7613">
        <v>8</v>
      </c>
      <c r="G7613">
        <v>4667</v>
      </c>
      <c r="H7613" t="s">
        <v>15</v>
      </c>
      <c r="I7613">
        <v>0</v>
      </c>
      <c r="J7613" t="s">
        <v>16</v>
      </c>
      <c r="K7613" s="20">
        <v>0</v>
      </c>
      <c r="L7613" s="20">
        <v>1</v>
      </c>
      <c r="M7613" t="str">
        <f>_xlfn.XLOOKUP(Production_Downtime_Cleaned[[#This Row],[machine_id]],Machine_master[machine_id],Machine_master[department])</f>
        <v>Stamping</v>
      </c>
    </row>
    <row r="7614" spans="1:13">
      <c r="A7614" s="19">
        <v>45975</v>
      </c>
      <c r="B7614" t="s">
        <v>19</v>
      </c>
      <c r="C7614" t="s">
        <v>17</v>
      </c>
      <c r="D7614">
        <v>8</v>
      </c>
      <c r="E7614">
        <v>0</v>
      </c>
      <c r="F7614">
        <v>8</v>
      </c>
      <c r="G7614">
        <v>5376</v>
      </c>
      <c r="H7614" t="s">
        <v>15</v>
      </c>
      <c r="I7614">
        <v>0</v>
      </c>
      <c r="J7614" t="s">
        <v>16</v>
      </c>
      <c r="K7614" s="20">
        <v>0</v>
      </c>
      <c r="L7614" s="20">
        <v>1</v>
      </c>
      <c r="M7614" t="str">
        <f>_xlfn.XLOOKUP(Production_Downtime_Cleaned[[#This Row],[machine_id]],Machine_master[machine_id],Machine_master[department])</f>
        <v>Stamping</v>
      </c>
    </row>
    <row r="7615" spans="1:13">
      <c r="A7615" s="19">
        <v>45975</v>
      </c>
      <c r="B7615" t="s">
        <v>19</v>
      </c>
      <c r="C7615" t="s">
        <v>18</v>
      </c>
      <c r="D7615">
        <v>8</v>
      </c>
      <c r="E7615">
        <v>4.5</v>
      </c>
      <c r="F7615">
        <v>3.5</v>
      </c>
      <c r="G7615">
        <v>2317</v>
      </c>
      <c r="H7615" t="s">
        <v>26</v>
      </c>
      <c r="I7615">
        <v>2500</v>
      </c>
      <c r="J7615" t="s">
        <v>16</v>
      </c>
      <c r="K7615" s="20">
        <v>0.56000000000000005</v>
      </c>
      <c r="L7615" s="20">
        <v>0.44</v>
      </c>
      <c r="M7615" t="str">
        <f>_xlfn.XLOOKUP(Production_Downtime_Cleaned[[#This Row],[machine_id]],Machine_master[machine_id],Machine_master[department])</f>
        <v>Stamping</v>
      </c>
    </row>
    <row r="7616" spans="1:13">
      <c r="A7616" s="19">
        <v>45975</v>
      </c>
      <c r="B7616" t="s">
        <v>20</v>
      </c>
      <c r="C7616" t="s">
        <v>14</v>
      </c>
      <c r="D7616">
        <v>8</v>
      </c>
      <c r="E7616">
        <v>1.2</v>
      </c>
      <c r="F7616">
        <v>6.8</v>
      </c>
      <c r="G7616">
        <v>4207</v>
      </c>
      <c r="H7616" t="s">
        <v>28</v>
      </c>
      <c r="I7616">
        <v>11400</v>
      </c>
      <c r="J7616" t="s">
        <v>16</v>
      </c>
      <c r="K7616" s="20">
        <v>0.15</v>
      </c>
      <c r="L7616" s="20">
        <v>0.85</v>
      </c>
      <c r="M7616" t="str">
        <f>_xlfn.XLOOKUP(Production_Downtime_Cleaned[[#This Row],[machine_id]],Machine_master[machine_id],Machine_master[department])</f>
        <v>Stamping</v>
      </c>
    </row>
    <row r="7617" spans="1:13">
      <c r="A7617" s="19">
        <v>45975</v>
      </c>
      <c r="B7617" t="s">
        <v>20</v>
      </c>
      <c r="C7617" t="s">
        <v>17</v>
      </c>
      <c r="D7617">
        <v>8</v>
      </c>
      <c r="E7617">
        <v>5.3</v>
      </c>
      <c r="F7617">
        <v>2.7</v>
      </c>
      <c r="G7617">
        <v>1629</v>
      </c>
      <c r="H7617" t="s">
        <v>26</v>
      </c>
      <c r="I7617">
        <v>11000</v>
      </c>
      <c r="J7617" t="s">
        <v>16</v>
      </c>
      <c r="K7617" s="20">
        <v>0.66</v>
      </c>
      <c r="L7617" s="20">
        <v>0.34</v>
      </c>
      <c r="M7617" t="str">
        <f>_xlfn.XLOOKUP(Production_Downtime_Cleaned[[#This Row],[machine_id]],Machine_master[machine_id],Machine_master[department])</f>
        <v>Stamping</v>
      </c>
    </row>
    <row r="7618" spans="1:13">
      <c r="A7618" s="19">
        <v>45975</v>
      </c>
      <c r="B7618" t="s">
        <v>20</v>
      </c>
      <c r="C7618" t="s">
        <v>18</v>
      </c>
      <c r="D7618">
        <v>8</v>
      </c>
      <c r="E7618">
        <v>0</v>
      </c>
      <c r="F7618">
        <v>8</v>
      </c>
      <c r="G7618">
        <v>4561</v>
      </c>
      <c r="H7618" t="s">
        <v>15</v>
      </c>
      <c r="I7618">
        <v>0</v>
      </c>
      <c r="J7618" t="s">
        <v>16</v>
      </c>
      <c r="K7618" s="20">
        <v>0</v>
      </c>
      <c r="L7618" s="20">
        <v>1</v>
      </c>
      <c r="M7618" t="str">
        <f>_xlfn.XLOOKUP(Production_Downtime_Cleaned[[#This Row],[machine_id]],Machine_master[machine_id],Machine_master[department])</f>
        <v>Stamping</v>
      </c>
    </row>
    <row r="7619" spans="1:13">
      <c r="A7619" s="19">
        <v>45975</v>
      </c>
      <c r="B7619" t="s">
        <v>21</v>
      </c>
      <c r="C7619" t="s">
        <v>14</v>
      </c>
      <c r="D7619">
        <v>8</v>
      </c>
      <c r="E7619">
        <v>0</v>
      </c>
      <c r="F7619">
        <v>8</v>
      </c>
      <c r="G7619">
        <v>705</v>
      </c>
      <c r="H7619" t="s">
        <v>15</v>
      </c>
      <c r="I7619">
        <v>0</v>
      </c>
      <c r="J7619" t="s">
        <v>16</v>
      </c>
      <c r="K7619" s="20">
        <v>0</v>
      </c>
      <c r="L7619" s="20">
        <v>1</v>
      </c>
      <c r="M7619" t="str">
        <f>_xlfn.XLOOKUP(Production_Downtime_Cleaned[[#This Row],[machine_id]],Machine_master[machine_id],Machine_master[department])</f>
        <v>Machining</v>
      </c>
    </row>
    <row r="7620" spans="1:13">
      <c r="A7620" s="19">
        <v>45975</v>
      </c>
      <c r="B7620" t="s">
        <v>21</v>
      </c>
      <c r="C7620" t="s">
        <v>17</v>
      </c>
      <c r="D7620">
        <v>8</v>
      </c>
      <c r="E7620">
        <v>0.5</v>
      </c>
      <c r="F7620">
        <v>7.5</v>
      </c>
      <c r="G7620">
        <v>617</v>
      </c>
      <c r="H7620" t="s">
        <v>27</v>
      </c>
      <c r="I7620">
        <v>13500</v>
      </c>
      <c r="J7620" t="s">
        <v>16</v>
      </c>
      <c r="K7620" s="20">
        <v>0.06</v>
      </c>
      <c r="L7620" s="20">
        <v>0.94</v>
      </c>
      <c r="M7620" t="str">
        <f>_xlfn.XLOOKUP(Production_Downtime_Cleaned[[#This Row],[machine_id]],Machine_master[machine_id],Machine_master[department])</f>
        <v>Machining</v>
      </c>
    </row>
    <row r="7621" spans="1:13">
      <c r="A7621" s="19">
        <v>45975</v>
      </c>
      <c r="B7621" t="s">
        <v>21</v>
      </c>
      <c r="C7621" t="s">
        <v>18</v>
      </c>
      <c r="D7621">
        <v>8</v>
      </c>
      <c r="E7621">
        <v>0</v>
      </c>
      <c r="F7621">
        <v>8</v>
      </c>
      <c r="G7621">
        <v>709</v>
      </c>
      <c r="H7621" t="s">
        <v>15</v>
      </c>
      <c r="I7621">
        <v>0</v>
      </c>
      <c r="J7621" t="s">
        <v>16</v>
      </c>
      <c r="K7621" s="20">
        <v>0</v>
      </c>
      <c r="L7621" s="20">
        <v>1</v>
      </c>
      <c r="M7621" t="str">
        <f>_xlfn.XLOOKUP(Production_Downtime_Cleaned[[#This Row],[machine_id]],Machine_master[machine_id],Machine_master[department])</f>
        <v>Machining</v>
      </c>
    </row>
    <row r="7622" spans="1:13">
      <c r="A7622" s="19">
        <v>45975</v>
      </c>
      <c r="B7622" t="s">
        <v>22</v>
      </c>
      <c r="C7622" t="s">
        <v>14</v>
      </c>
      <c r="D7622">
        <v>8</v>
      </c>
      <c r="E7622">
        <v>0</v>
      </c>
      <c r="F7622">
        <v>8</v>
      </c>
      <c r="G7622">
        <v>696</v>
      </c>
      <c r="H7622" t="s">
        <v>15</v>
      </c>
      <c r="I7622">
        <v>0</v>
      </c>
      <c r="J7622" t="s">
        <v>16</v>
      </c>
      <c r="K7622" s="20">
        <v>0</v>
      </c>
      <c r="L7622" s="20">
        <v>1</v>
      </c>
      <c r="M7622" t="str">
        <f>_xlfn.XLOOKUP(Production_Downtime_Cleaned[[#This Row],[machine_id]],Machine_master[machine_id],Machine_master[department])</f>
        <v>Machining</v>
      </c>
    </row>
    <row r="7623" spans="1:13">
      <c r="A7623" s="19">
        <v>45975</v>
      </c>
      <c r="B7623" t="s">
        <v>22</v>
      </c>
      <c r="C7623" t="s">
        <v>17</v>
      </c>
      <c r="D7623">
        <v>8</v>
      </c>
      <c r="E7623">
        <v>1.6</v>
      </c>
      <c r="F7623">
        <v>6.4</v>
      </c>
      <c r="G7623">
        <v>570</v>
      </c>
      <c r="H7623" t="s">
        <v>30</v>
      </c>
      <c r="I7623">
        <v>6700</v>
      </c>
      <c r="J7623" t="s">
        <v>16</v>
      </c>
      <c r="K7623" s="20">
        <v>0.2</v>
      </c>
      <c r="L7623" s="20">
        <v>0.8</v>
      </c>
      <c r="M7623" t="str">
        <f>_xlfn.XLOOKUP(Production_Downtime_Cleaned[[#This Row],[machine_id]],Machine_master[machine_id],Machine_master[department])</f>
        <v>Machining</v>
      </c>
    </row>
    <row r="7624" spans="1:13">
      <c r="A7624" s="19">
        <v>45975</v>
      </c>
      <c r="B7624" t="s">
        <v>22</v>
      </c>
      <c r="C7624" t="s">
        <v>18</v>
      </c>
      <c r="D7624">
        <v>8</v>
      </c>
      <c r="E7624">
        <v>0</v>
      </c>
      <c r="F7624">
        <v>8</v>
      </c>
      <c r="G7624">
        <v>658</v>
      </c>
      <c r="H7624" t="s">
        <v>15</v>
      </c>
      <c r="I7624">
        <v>0</v>
      </c>
      <c r="J7624" t="s">
        <v>16</v>
      </c>
      <c r="K7624" s="20">
        <v>0</v>
      </c>
      <c r="L7624" s="20">
        <v>1</v>
      </c>
      <c r="M7624" t="str">
        <f>_xlfn.XLOOKUP(Production_Downtime_Cleaned[[#This Row],[machine_id]],Machine_master[machine_id],Machine_master[department])</f>
        <v>Machining</v>
      </c>
    </row>
    <row r="7625" spans="1:13">
      <c r="A7625" s="19">
        <v>45975</v>
      </c>
      <c r="B7625" t="s">
        <v>23</v>
      </c>
      <c r="C7625" t="s">
        <v>14</v>
      </c>
      <c r="D7625">
        <v>8</v>
      </c>
      <c r="E7625">
        <v>0</v>
      </c>
      <c r="F7625">
        <v>8</v>
      </c>
      <c r="G7625">
        <v>3343</v>
      </c>
      <c r="H7625" t="s">
        <v>15</v>
      </c>
      <c r="I7625">
        <v>0</v>
      </c>
      <c r="J7625" t="s">
        <v>16</v>
      </c>
      <c r="K7625" s="20">
        <v>0</v>
      </c>
      <c r="L7625" s="20">
        <v>1</v>
      </c>
      <c r="M7625" t="str">
        <f>_xlfn.XLOOKUP(Production_Downtime_Cleaned[[#This Row],[machine_id]],Machine_master[machine_id],Machine_master[department])</f>
        <v>Assembly</v>
      </c>
    </row>
    <row r="7626" spans="1:13">
      <c r="A7626" s="19">
        <v>45975</v>
      </c>
      <c r="B7626" t="s">
        <v>23</v>
      </c>
      <c r="C7626" t="s">
        <v>17</v>
      </c>
      <c r="D7626">
        <v>8</v>
      </c>
      <c r="E7626">
        <v>0</v>
      </c>
      <c r="F7626">
        <v>8</v>
      </c>
      <c r="G7626">
        <v>3397</v>
      </c>
      <c r="H7626" t="s">
        <v>15</v>
      </c>
      <c r="I7626">
        <v>0</v>
      </c>
      <c r="J7626" t="s">
        <v>16</v>
      </c>
      <c r="K7626" s="20">
        <v>0</v>
      </c>
      <c r="L7626" s="20">
        <v>1</v>
      </c>
      <c r="M7626" t="str">
        <f>_xlfn.XLOOKUP(Production_Downtime_Cleaned[[#This Row],[machine_id]],Machine_master[machine_id],Machine_master[department])</f>
        <v>Assembly</v>
      </c>
    </row>
    <row r="7627" spans="1:13">
      <c r="A7627" s="19">
        <v>45975</v>
      </c>
      <c r="B7627" t="s">
        <v>23</v>
      </c>
      <c r="C7627" t="s">
        <v>18</v>
      </c>
      <c r="D7627">
        <v>8</v>
      </c>
      <c r="E7627">
        <v>0</v>
      </c>
      <c r="F7627">
        <v>8</v>
      </c>
      <c r="G7627">
        <v>3170</v>
      </c>
      <c r="H7627" t="s">
        <v>15</v>
      </c>
      <c r="I7627">
        <v>0</v>
      </c>
      <c r="J7627" t="s">
        <v>16</v>
      </c>
      <c r="K7627" s="20">
        <v>0</v>
      </c>
      <c r="L7627" s="20">
        <v>1</v>
      </c>
      <c r="M7627" t="str">
        <f>_xlfn.XLOOKUP(Production_Downtime_Cleaned[[#This Row],[machine_id]],Machine_master[machine_id],Machine_master[department])</f>
        <v>Assembly</v>
      </c>
    </row>
    <row r="7628" spans="1:13">
      <c r="A7628" s="19">
        <v>45975</v>
      </c>
      <c r="B7628" t="s">
        <v>24</v>
      </c>
      <c r="C7628" t="s">
        <v>14</v>
      </c>
      <c r="D7628">
        <v>8</v>
      </c>
      <c r="E7628">
        <v>0</v>
      </c>
      <c r="F7628">
        <v>8</v>
      </c>
      <c r="G7628">
        <v>3114</v>
      </c>
      <c r="H7628" t="s">
        <v>15</v>
      </c>
      <c r="I7628">
        <v>0</v>
      </c>
      <c r="J7628" t="s">
        <v>16</v>
      </c>
      <c r="K7628" s="20">
        <v>0</v>
      </c>
      <c r="L7628" s="20">
        <v>1</v>
      </c>
      <c r="M7628" t="str">
        <f>_xlfn.XLOOKUP(Production_Downtime_Cleaned[[#This Row],[machine_id]],Machine_master[machine_id],Machine_master[department])</f>
        <v>Assembly</v>
      </c>
    </row>
    <row r="7629" spans="1:13">
      <c r="A7629" s="19">
        <v>45975</v>
      </c>
      <c r="B7629" t="s">
        <v>24</v>
      </c>
      <c r="C7629" t="s">
        <v>17</v>
      </c>
      <c r="D7629">
        <v>8</v>
      </c>
      <c r="E7629">
        <v>0</v>
      </c>
      <c r="F7629">
        <v>8</v>
      </c>
      <c r="G7629">
        <v>3443</v>
      </c>
      <c r="H7629" t="s">
        <v>15</v>
      </c>
      <c r="I7629">
        <v>0</v>
      </c>
      <c r="J7629" t="s">
        <v>16</v>
      </c>
      <c r="K7629" s="20">
        <v>0</v>
      </c>
      <c r="L7629" s="20">
        <v>1</v>
      </c>
      <c r="M7629" t="str">
        <f>_xlfn.XLOOKUP(Production_Downtime_Cleaned[[#This Row],[machine_id]],Machine_master[machine_id],Machine_master[department])</f>
        <v>Assembly</v>
      </c>
    </row>
    <row r="7630" spans="1:13">
      <c r="A7630" s="19">
        <v>45975</v>
      </c>
      <c r="B7630" t="s">
        <v>24</v>
      </c>
      <c r="C7630" t="s">
        <v>18</v>
      </c>
      <c r="D7630">
        <v>8</v>
      </c>
      <c r="E7630">
        <v>0</v>
      </c>
      <c r="F7630">
        <v>8</v>
      </c>
      <c r="G7630">
        <v>3225</v>
      </c>
      <c r="H7630" t="s">
        <v>15</v>
      </c>
      <c r="I7630">
        <v>0</v>
      </c>
      <c r="J7630" t="s">
        <v>16</v>
      </c>
      <c r="K7630" s="20">
        <v>0</v>
      </c>
      <c r="L7630" s="20">
        <v>1</v>
      </c>
      <c r="M7630" t="str">
        <f>_xlfn.XLOOKUP(Production_Downtime_Cleaned[[#This Row],[machine_id]],Machine_master[machine_id],Machine_master[department])</f>
        <v>Assembly</v>
      </c>
    </row>
    <row r="7631" spans="1:13">
      <c r="A7631" s="19">
        <v>45975</v>
      </c>
      <c r="B7631" t="s">
        <v>25</v>
      </c>
      <c r="C7631" t="s">
        <v>14</v>
      </c>
      <c r="D7631">
        <v>8</v>
      </c>
      <c r="E7631">
        <v>0</v>
      </c>
      <c r="F7631">
        <v>8</v>
      </c>
      <c r="G7631">
        <v>4262</v>
      </c>
      <c r="H7631" t="s">
        <v>15</v>
      </c>
      <c r="I7631">
        <v>0</v>
      </c>
      <c r="J7631" t="s">
        <v>16</v>
      </c>
      <c r="K7631" s="20">
        <v>0</v>
      </c>
      <c r="L7631" s="20">
        <v>1</v>
      </c>
      <c r="M7631" t="str">
        <f>_xlfn.XLOOKUP(Production_Downtime_Cleaned[[#This Row],[machine_id]],Machine_master[machine_id],Machine_master[department])</f>
        <v>Cutting</v>
      </c>
    </row>
    <row r="7632" spans="1:13">
      <c r="A7632" s="19">
        <v>45975</v>
      </c>
      <c r="B7632" t="s">
        <v>25</v>
      </c>
      <c r="C7632" t="s">
        <v>17</v>
      </c>
      <c r="D7632">
        <v>8</v>
      </c>
      <c r="E7632">
        <v>0</v>
      </c>
      <c r="F7632">
        <v>8</v>
      </c>
      <c r="G7632">
        <v>4138</v>
      </c>
      <c r="H7632" t="s">
        <v>15</v>
      </c>
      <c r="I7632">
        <v>0</v>
      </c>
      <c r="J7632" t="s">
        <v>16</v>
      </c>
      <c r="K7632" s="20">
        <v>0</v>
      </c>
      <c r="L7632" s="20">
        <v>1</v>
      </c>
      <c r="M7632" t="str">
        <f>_xlfn.XLOOKUP(Production_Downtime_Cleaned[[#This Row],[machine_id]],Machine_master[machine_id],Machine_master[department])</f>
        <v>Cutting</v>
      </c>
    </row>
    <row r="7633" spans="1:13">
      <c r="A7633" s="19">
        <v>45975</v>
      </c>
      <c r="B7633" t="s">
        <v>25</v>
      </c>
      <c r="C7633" t="s">
        <v>18</v>
      </c>
      <c r="D7633">
        <v>8</v>
      </c>
      <c r="E7633">
        <v>0</v>
      </c>
      <c r="F7633">
        <v>8</v>
      </c>
      <c r="G7633">
        <v>4195</v>
      </c>
      <c r="H7633" t="s">
        <v>15</v>
      </c>
      <c r="I7633">
        <v>0</v>
      </c>
      <c r="J7633" t="s">
        <v>16</v>
      </c>
      <c r="K7633" s="20">
        <v>0</v>
      </c>
      <c r="L7633" s="20">
        <v>1</v>
      </c>
      <c r="M7633" t="str">
        <f>_xlfn.XLOOKUP(Production_Downtime_Cleaned[[#This Row],[machine_id]],Machine_master[machine_id],Machine_master[department])</f>
        <v>Cutting</v>
      </c>
    </row>
    <row r="7634" spans="1:13">
      <c r="A7634" s="19">
        <v>45976</v>
      </c>
      <c r="B7634" t="s">
        <v>13</v>
      </c>
      <c r="C7634" t="s">
        <v>14</v>
      </c>
      <c r="D7634">
        <v>8</v>
      </c>
      <c r="E7634">
        <v>1.3</v>
      </c>
      <c r="F7634">
        <v>6.7</v>
      </c>
      <c r="G7634">
        <v>4372</v>
      </c>
      <c r="H7634" t="s">
        <v>30</v>
      </c>
      <c r="I7634">
        <v>9000</v>
      </c>
      <c r="J7634" t="s">
        <v>16</v>
      </c>
      <c r="K7634" s="20">
        <v>0.16</v>
      </c>
      <c r="L7634" s="20">
        <v>0.84</v>
      </c>
      <c r="M7634" t="str">
        <f>_xlfn.XLOOKUP(Production_Downtime_Cleaned[[#This Row],[machine_id]],Machine_master[machine_id],Machine_master[department])</f>
        <v>Stamping</v>
      </c>
    </row>
    <row r="7635" spans="1:13">
      <c r="A7635" s="19">
        <v>45976</v>
      </c>
      <c r="B7635" t="s">
        <v>13</v>
      </c>
      <c r="C7635" t="s">
        <v>17</v>
      </c>
      <c r="D7635">
        <v>8</v>
      </c>
      <c r="E7635">
        <v>0</v>
      </c>
      <c r="F7635">
        <v>8</v>
      </c>
      <c r="G7635">
        <v>5130</v>
      </c>
      <c r="H7635" t="s">
        <v>15</v>
      </c>
      <c r="I7635">
        <v>0</v>
      </c>
      <c r="J7635" t="s">
        <v>16</v>
      </c>
      <c r="K7635" s="20">
        <v>0</v>
      </c>
      <c r="L7635" s="20">
        <v>1</v>
      </c>
      <c r="M7635" t="str">
        <f>_xlfn.XLOOKUP(Production_Downtime_Cleaned[[#This Row],[machine_id]],Machine_master[machine_id],Machine_master[department])</f>
        <v>Stamping</v>
      </c>
    </row>
    <row r="7636" spans="1:13">
      <c r="A7636" s="19">
        <v>45976</v>
      </c>
      <c r="B7636" t="s">
        <v>13</v>
      </c>
      <c r="C7636" t="s">
        <v>18</v>
      </c>
      <c r="D7636">
        <v>8</v>
      </c>
      <c r="E7636">
        <v>0</v>
      </c>
      <c r="F7636">
        <v>8</v>
      </c>
      <c r="G7636">
        <v>5233</v>
      </c>
      <c r="H7636" t="s">
        <v>15</v>
      </c>
      <c r="I7636">
        <v>0</v>
      </c>
      <c r="J7636" t="s">
        <v>16</v>
      </c>
      <c r="K7636" s="20">
        <v>0</v>
      </c>
      <c r="L7636" s="20">
        <v>1</v>
      </c>
      <c r="M7636" t="str">
        <f>_xlfn.XLOOKUP(Production_Downtime_Cleaned[[#This Row],[machine_id]],Machine_master[machine_id],Machine_master[department])</f>
        <v>Stamping</v>
      </c>
    </row>
    <row r="7637" spans="1:13">
      <c r="A7637" s="19">
        <v>45976</v>
      </c>
      <c r="B7637" t="s">
        <v>19</v>
      </c>
      <c r="C7637" t="s">
        <v>14</v>
      </c>
      <c r="D7637">
        <v>8</v>
      </c>
      <c r="E7637">
        <v>0</v>
      </c>
      <c r="F7637">
        <v>8</v>
      </c>
      <c r="G7637">
        <v>4598</v>
      </c>
      <c r="H7637" t="s">
        <v>15</v>
      </c>
      <c r="I7637">
        <v>0</v>
      </c>
      <c r="J7637" t="s">
        <v>16</v>
      </c>
      <c r="K7637" s="20">
        <v>0</v>
      </c>
      <c r="L7637" s="20">
        <v>1</v>
      </c>
      <c r="M7637" t="str">
        <f>_xlfn.XLOOKUP(Production_Downtime_Cleaned[[#This Row],[machine_id]],Machine_master[machine_id],Machine_master[department])</f>
        <v>Stamping</v>
      </c>
    </row>
    <row r="7638" spans="1:13">
      <c r="A7638" s="19">
        <v>45976</v>
      </c>
      <c r="B7638" t="s">
        <v>19</v>
      </c>
      <c r="C7638" t="s">
        <v>17</v>
      </c>
      <c r="D7638">
        <v>8</v>
      </c>
      <c r="E7638">
        <v>0</v>
      </c>
      <c r="F7638">
        <v>8</v>
      </c>
      <c r="G7638">
        <v>5000</v>
      </c>
      <c r="H7638" t="s">
        <v>15</v>
      </c>
      <c r="I7638">
        <v>0</v>
      </c>
      <c r="J7638" t="s">
        <v>16</v>
      </c>
      <c r="K7638" s="20">
        <v>0</v>
      </c>
      <c r="L7638" s="20">
        <v>1</v>
      </c>
      <c r="M7638" t="str">
        <f>_xlfn.XLOOKUP(Production_Downtime_Cleaned[[#This Row],[machine_id]],Machine_master[machine_id],Machine_master[department])</f>
        <v>Stamping</v>
      </c>
    </row>
    <row r="7639" spans="1:13">
      <c r="A7639" s="19">
        <v>45976</v>
      </c>
      <c r="B7639" t="s">
        <v>19</v>
      </c>
      <c r="C7639" t="s">
        <v>18</v>
      </c>
      <c r="D7639">
        <v>8</v>
      </c>
      <c r="E7639">
        <v>0</v>
      </c>
      <c r="F7639">
        <v>8</v>
      </c>
      <c r="G7639">
        <v>5084</v>
      </c>
      <c r="H7639" t="s">
        <v>15</v>
      </c>
      <c r="I7639">
        <v>0</v>
      </c>
      <c r="J7639" t="s">
        <v>16</v>
      </c>
      <c r="K7639" s="20">
        <v>0</v>
      </c>
      <c r="L7639" s="20">
        <v>1</v>
      </c>
      <c r="M7639" t="str">
        <f>_xlfn.XLOOKUP(Production_Downtime_Cleaned[[#This Row],[machine_id]],Machine_master[machine_id],Machine_master[department])</f>
        <v>Stamping</v>
      </c>
    </row>
    <row r="7640" spans="1:13">
      <c r="A7640" s="19">
        <v>45976</v>
      </c>
      <c r="B7640" t="s">
        <v>20</v>
      </c>
      <c r="C7640" t="s">
        <v>14</v>
      </c>
      <c r="D7640">
        <v>8</v>
      </c>
      <c r="E7640">
        <v>3</v>
      </c>
      <c r="F7640">
        <v>5</v>
      </c>
      <c r="G7640">
        <v>2775</v>
      </c>
      <c r="H7640" t="s">
        <v>30</v>
      </c>
      <c r="I7640">
        <v>7400</v>
      </c>
      <c r="J7640" t="s">
        <v>16</v>
      </c>
      <c r="K7640" s="20">
        <v>0.38</v>
      </c>
      <c r="L7640" s="20">
        <v>0.63</v>
      </c>
      <c r="M7640" t="str">
        <f>_xlfn.XLOOKUP(Production_Downtime_Cleaned[[#This Row],[machine_id]],Machine_master[machine_id],Machine_master[department])</f>
        <v>Stamping</v>
      </c>
    </row>
    <row r="7641" spans="1:13">
      <c r="A7641" s="19">
        <v>45976</v>
      </c>
      <c r="B7641" t="s">
        <v>20</v>
      </c>
      <c r="C7641" t="s">
        <v>17</v>
      </c>
      <c r="D7641">
        <v>8</v>
      </c>
      <c r="E7641">
        <v>0</v>
      </c>
      <c r="F7641">
        <v>8</v>
      </c>
      <c r="G7641">
        <v>4791</v>
      </c>
      <c r="H7641" t="s">
        <v>15</v>
      </c>
      <c r="I7641">
        <v>0</v>
      </c>
      <c r="J7641" t="s">
        <v>16</v>
      </c>
      <c r="K7641" s="20">
        <v>0</v>
      </c>
      <c r="L7641" s="20">
        <v>1</v>
      </c>
      <c r="M7641" t="str">
        <f>_xlfn.XLOOKUP(Production_Downtime_Cleaned[[#This Row],[machine_id]],Machine_master[machine_id],Machine_master[department])</f>
        <v>Stamping</v>
      </c>
    </row>
    <row r="7642" spans="1:13">
      <c r="A7642" s="19">
        <v>45976</v>
      </c>
      <c r="B7642" t="s">
        <v>20</v>
      </c>
      <c r="C7642" t="s">
        <v>18</v>
      </c>
      <c r="D7642">
        <v>8</v>
      </c>
      <c r="E7642">
        <v>0</v>
      </c>
      <c r="F7642">
        <v>8</v>
      </c>
      <c r="G7642">
        <v>5042</v>
      </c>
      <c r="H7642" t="s">
        <v>15</v>
      </c>
      <c r="I7642">
        <v>0</v>
      </c>
      <c r="J7642" t="s">
        <v>16</v>
      </c>
      <c r="K7642" s="20">
        <v>0</v>
      </c>
      <c r="L7642" s="20">
        <v>1</v>
      </c>
      <c r="M7642" t="str">
        <f>_xlfn.XLOOKUP(Production_Downtime_Cleaned[[#This Row],[machine_id]],Machine_master[machine_id],Machine_master[department])</f>
        <v>Stamping</v>
      </c>
    </row>
    <row r="7643" spans="1:13">
      <c r="A7643" s="19">
        <v>45976</v>
      </c>
      <c r="B7643" t="s">
        <v>21</v>
      </c>
      <c r="C7643" t="s">
        <v>14</v>
      </c>
      <c r="D7643">
        <v>8</v>
      </c>
      <c r="E7643">
        <v>0</v>
      </c>
      <c r="F7643">
        <v>8</v>
      </c>
      <c r="G7643">
        <v>744</v>
      </c>
      <c r="H7643" t="s">
        <v>15</v>
      </c>
      <c r="I7643">
        <v>0</v>
      </c>
      <c r="J7643" t="s">
        <v>16</v>
      </c>
      <c r="K7643" s="20">
        <v>0</v>
      </c>
      <c r="L7643" s="20">
        <v>1</v>
      </c>
      <c r="M7643" t="str">
        <f>_xlfn.XLOOKUP(Production_Downtime_Cleaned[[#This Row],[machine_id]],Machine_master[machine_id],Machine_master[department])</f>
        <v>Machining</v>
      </c>
    </row>
    <row r="7644" spans="1:13">
      <c r="A7644" s="19">
        <v>45976</v>
      </c>
      <c r="B7644" t="s">
        <v>21</v>
      </c>
      <c r="C7644" t="s">
        <v>17</v>
      </c>
      <c r="D7644">
        <v>8</v>
      </c>
      <c r="E7644">
        <v>0</v>
      </c>
      <c r="F7644">
        <v>8</v>
      </c>
      <c r="G7644">
        <v>671</v>
      </c>
      <c r="H7644" t="s">
        <v>15</v>
      </c>
      <c r="I7644">
        <v>0</v>
      </c>
      <c r="J7644" t="s">
        <v>16</v>
      </c>
      <c r="K7644" s="20">
        <v>0</v>
      </c>
      <c r="L7644" s="20">
        <v>1</v>
      </c>
      <c r="M7644" t="str">
        <f>_xlfn.XLOOKUP(Production_Downtime_Cleaned[[#This Row],[machine_id]],Machine_master[machine_id],Machine_master[department])</f>
        <v>Machining</v>
      </c>
    </row>
    <row r="7645" spans="1:13">
      <c r="A7645" s="19">
        <v>45976</v>
      </c>
      <c r="B7645" t="s">
        <v>21</v>
      </c>
      <c r="C7645" t="s">
        <v>18</v>
      </c>
      <c r="D7645">
        <v>8</v>
      </c>
      <c r="E7645">
        <v>0</v>
      </c>
      <c r="F7645">
        <v>8</v>
      </c>
      <c r="G7645">
        <v>689</v>
      </c>
      <c r="H7645" t="s">
        <v>15</v>
      </c>
      <c r="I7645">
        <v>0</v>
      </c>
      <c r="J7645" t="s">
        <v>16</v>
      </c>
      <c r="K7645" s="20">
        <v>0</v>
      </c>
      <c r="L7645" s="20">
        <v>1</v>
      </c>
      <c r="M7645" t="str">
        <f>_xlfn.XLOOKUP(Production_Downtime_Cleaned[[#This Row],[machine_id]],Machine_master[machine_id],Machine_master[department])</f>
        <v>Machining</v>
      </c>
    </row>
    <row r="7646" spans="1:13">
      <c r="A7646" s="19">
        <v>45976</v>
      </c>
      <c r="B7646" t="s">
        <v>22</v>
      </c>
      <c r="C7646" t="s">
        <v>14</v>
      </c>
      <c r="D7646">
        <v>8</v>
      </c>
      <c r="E7646">
        <v>0</v>
      </c>
      <c r="F7646">
        <v>8</v>
      </c>
      <c r="G7646">
        <v>692</v>
      </c>
      <c r="H7646" t="s">
        <v>15</v>
      </c>
      <c r="I7646">
        <v>0</v>
      </c>
      <c r="J7646" t="s">
        <v>16</v>
      </c>
      <c r="K7646" s="20">
        <v>0</v>
      </c>
      <c r="L7646" s="20">
        <v>1</v>
      </c>
      <c r="M7646" t="str">
        <f>_xlfn.XLOOKUP(Production_Downtime_Cleaned[[#This Row],[machine_id]],Machine_master[machine_id],Machine_master[department])</f>
        <v>Machining</v>
      </c>
    </row>
    <row r="7647" spans="1:13">
      <c r="A7647" s="19">
        <v>45976</v>
      </c>
      <c r="B7647" t="s">
        <v>22</v>
      </c>
      <c r="C7647" t="s">
        <v>17</v>
      </c>
      <c r="D7647">
        <v>8</v>
      </c>
      <c r="E7647">
        <v>0</v>
      </c>
      <c r="F7647">
        <v>8</v>
      </c>
      <c r="G7647">
        <v>821</v>
      </c>
      <c r="H7647" t="s">
        <v>15</v>
      </c>
      <c r="I7647">
        <v>0</v>
      </c>
      <c r="J7647" t="s">
        <v>16</v>
      </c>
      <c r="K7647" s="20">
        <v>0</v>
      </c>
      <c r="L7647" s="20">
        <v>1</v>
      </c>
      <c r="M7647" t="str">
        <f>_xlfn.XLOOKUP(Production_Downtime_Cleaned[[#This Row],[machine_id]],Machine_master[machine_id],Machine_master[department])</f>
        <v>Machining</v>
      </c>
    </row>
    <row r="7648" spans="1:13">
      <c r="A7648" s="19">
        <v>45976</v>
      </c>
      <c r="B7648" t="s">
        <v>22</v>
      </c>
      <c r="C7648" t="s">
        <v>18</v>
      </c>
      <c r="D7648">
        <v>8</v>
      </c>
      <c r="E7648">
        <v>0</v>
      </c>
      <c r="F7648">
        <v>8</v>
      </c>
      <c r="G7648">
        <v>670</v>
      </c>
      <c r="H7648" t="s">
        <v>15</v>
      </c>
      <c r="I7648">
        <v>0</v>
      </c>
      <c r="J7648" t="s">
        <v>16</v>
      </c>
      <c r="K7648" s="20">
        <v>0</v>
      </c>
      <c r="L7648" s="20">
        <v>1</v>
      </c>
      <c r="M7648" t="str">
        <f>_xlfn.XLOOKUP(Production_Downtime_Cleaned[[#This Row],[machine_id]],Machine_master[machine_id],Machine_master[department])</f>
        <v>Machining</v>
      </c>
    </row>
    <row r="7649" spans="1:13">
      <c r="A7649" s="19">
        <v>45976</v>
      </c>
      <c r="B7649" t="s">
        <v>23</v>
      </c>
      <c r="C7649" t="s">
        <v>14</v>
      </c>
      <c r="D7649">
        <v>8</v>
      </c>
      <c r="E7649">
        <v>0</v>
      </c>
      <c r="F7649">
        <v>8</v>
      </c>
      <c r="G7649">
        <v>3452</v>
      </c>
      <c r="H7649" t="s">
        <v>15</v>
      </c>
      <c r="I7649">
        <v>0</v>
      </c>
      <c r="J7649" t="s">
        <v>16</v>
      </c>
      <c r="K7649" s="20">
        <v>0</v>
      </c>
      <c r="L7649" s="20">
        <v>1</v>
      </c>
      <c r="M7649" t="str">
        <f>_xlfn.XLOOKUP(Production_Downtime_Cleaned[[#This Row],[machine_id]],Machine_master[machine_id],Machine_master[department])</f>
        <v>Assembly</v>
      </c>
    </row>
    <row r="7650" spans="1:13">
      <c r="A7650" s="19">
        <v>45976</v>
      </c>
      <c r="B7650" t="s">
        <v>23</v>
      </c>
      <c r="C7650" t="s">
        <v>17</v>
      </c>
      <c r="D7650">
        <v>8</v>
      </c>
      <c r="E7650">
        <v>0</v>
      </c>
      <c r="F7650">
        <v>8</v>
      </c>
      <c r="G7650">
        <v>3362</v>
      </c>
      <c r="H7650" t="s">
        <v>15</v>
      </c>
      <c r="I7650">
        <v>0</v>
      </c>
      <c r="J7650" t="s">
        <v>16</v>
      </c>
      <c r="K7650" s="20">
        <v>0</v>
      </c>
      <c r="L7650" s="20">
        <v>1</v>
      </c>
      <c r="M7650" t="str">
        <f>_xlfn.XLOOKUP(Production_Downtime_Cleaned[[#This Row],[machine_id]],Machine_master[machine_id],Machine_master[department])</f>
        <v>Assembly</v>
      </c>
    </row>
    <row r="7651" spans="1:13">
      <c r="A7651" s="19">
        <v>45976</v>
      </c>
      <c r="B7651" t="s">
        <v>23</v>
      </c>
      <c r="C7651" t="s">
        <v>18</v>
      </c>
      <c r="D7651">
        <v>8</v>
      </c>
      <c r="E7651">
        <v>0</v>
      </c>
      <c r="F7651">
        <v>8</v>
      </c>
      <c r="G7651">
        <v>3352</v>
      </c>
      <c r="H7651" t="s">
        <v>15</v>
      </c>
      <c r="I7651">
        <v>0</v>
      </c>
      <c r="J7651" t="s">
        <v>16</v>
      </c>
      <c r="K7651" s="20">
        <v>0</v>
      </c>
      <c r="L7651" s="20">
        <v>1</v>
      </c>
      <c r="M7651" t="str">
        <f>_xlfn.XLOOKUP(Production_Downtime_Cleaned[[#This Row],[machine_id]],Machine_master[machine_id],Machine_master[department])</f>
        <v>Assembly</v>
      </c>
    </row>
    <row r="7652" spans="1:13">
      <c r="A7652" s="19">
        <v>45976</v>
      </c>
      <c r="B7652" t="s">
        <v>24</v>
      </c>
      <c r="C7652" t="s">
        <v>14</v>
      </c>
      <c r="D7652">
        <v>8</v>
      </c>
      <c r="E7652">
        <v>0</v>
      </c>
      <c r="F7652">
        <v>8</v>
      </c>
      <c r="G7652">
        <v>3276</v>
      </c>
      <c r="H7652" t="s">
        <v>15</v>
      </c>
      <c r="I7652">
        <v>0</v>
      </c>
      <c r="J7652" t="s">
        <v>16</v>
      </c>
      <c r="K7652" s="20">
        <v>0</v>
      </c>
      <c r="L7652" s="20">
        <v>1</v>
      </c>
      <c r="M7652" t="str">
        <f>_xlfn.XLOOKUP(Production_Downtime_Cleaned[[#This Row],[machine_id]],Machine_master[machine_id],Machine_master[department])</f>
        <v>Assembly</v>
      </c>
    </row>
    <row r="7653" spans="1:13">
      <c r="A7653" s="19">
        <v>45976</v>
      </c>
      <c r="B7653" t="s">
        <v>24</v>
      </c>
      <c r="C7653" t="s">
        <v>17</v>
      </c>
      <c r="D7653">
        <v>8</v>
      </c>
      <c r="E7653">
        <v>0</v>
      </c>
      <c r="F7653">
        <v>8</v>
      </c>
      <c r="G7653">
        <v>2967</v>
      </c>
      <c r="H7653" t="s">
        <v>15</v>
      </c>
      <c r="I7653">
        <v>0</v>
      </c>
      <c r="J7653" t="s">
        <v>16</v>
      </c>
      <c r="K7653" s="20">
        <v>0</v>
      </c>
      <c r="L7653" s="20">
        <v>1</v>
      </c>
      <c r="M7653" t="str">
        <f>_xlfn.XLOOKUP(Production_Downtime_Cleaned[[#This Row],[machine_id]],Machine_master[machine_id],Machine_master[department])</f>
        <v>Assembly</v>
      </c>
    </row>
    <row r="7654" spans="1:13">
      <c r="A7654" s="19">
        <v>45976</v>
      </c>
      <c r="B7654" t="s">
        <v>24</v>
      </c>
      <c r="C7654" t="s">
        <v>18</v>
      </c>
      <c r="D7654">
        <v>8</v>
      </c>
      <c r="E7654">
        <v>0</v>
      </c>
      <c r="F7654">
        <v>8</v>
      </c>
      <c r="G7654">
        <v>3582</v>
      </c>
      <c r="H7654" t="s">
        <v>15</v>
      </c>
      <c r="I7654">
        <v>0</v>
      </c>
      <c r="J7654" t="s">
        <v>16</v>
      </c>
      <c r="K7654" s="20">
        <v>0</v>
      </c>
      <c r="L7654" s="20">
        <v>1</v>
      </c>
      <c r="M7654" t="str">
        <f>_xlfn.XLOOKUP(Production_Downtime_Cleaned[[#This Row],[machine_id]],Machine_master[machine_id],Machine_master[department])</f>
        <v>Assembly</v>
      </c>
    </row>
    <row r="7655" spans="1:13">
      <c r="A7655" s="19">
        <v>45976</v>
      </c>
      <c r="B7655" t="s">
        <v>25</v>
      </c>
      <c r="C7655" t="s">
        <v>14</v>
      </c>
      <c r="D7655">
        <v>8</v>
      </c>
      <c r="E7655">
        <v>6</v>
      </c>
      <c r="F7655">
        <v>2</v>
      </c>
      <c r="G7655">
        <v>1041</v>
      </c>
      <c r="H7655" t="s">
        <v>29</v>
      </c>
      <c r="I7655">
        <v>14700</v>
      </c>
      <c r="J7655" t="s">
        <v>16</v>
      </c>
      <c r="K7655" s="20">
        <v>0.75</v>
      </c>
      <c r="L7655" s="20">
        <v>0.25</v>
      </c>
      <c r="M7655" t="str">
        <f>_xlfn.XLOOKUP(Production_Downtime_Cleaned[[#This Row],[machine_id]],Machine_master[machine_id],Machine_master[department])</f>
        <v>Cutting</v>
      </c>
    </row>
    <row r="7656" spans="1:13">
      <c r="A7656" s="19">
        <v>45976</v>
      </c>
      <c r="B7656" t="s">
        <v>25</v>
      </c>
      <c r="C7656" t="s">
        <v>17</v>
      </c>
      <c r="D7656">
        <v>8</v>
      </c>
      <c r="E7656">
        <v>5.5</v>
      </c>
      <c r="F7656">
        <v>2.5</v>
      </c>
      <c r="G7656">
        <v>1224</v>
      </c>
      <c r="H7656" t="s">
        <v>31</v>
      </c>
      <c r="I7656">
        <v>2400</v>
      </c>
      <c r="J7656" t="s">
        <v>16</v>
      </c>
      <c r="K7656" s="20">
        <v>0.69</v>
      </c>
      <c r="L7656" s="20">
        <v>0.31</v>
      </c>
      <c r="M7656" t="str">
        <f>_xlfn.XLOOKUP(Production_Downtime_Cleaned[[#This Row],[machine_id]],Machine_master[machine_id],Machine_master[department])</f>
        <v>Cutting</v>
      </c>
    </row>
    <row r="7657" spans="1:13">
      <c r="A7657" s="19">
        <v>45976</v>
      </c>
      <c r="B7657" t="s">
        <v>25</v>
      </c>
      <c r="C7657" t="s">
        <v>18</v>
      </c>
      <c r="D7657">
        <v>8</v>
      </c>
      <c r="E7657">
        <v>3.7</v>
      </c>
      <c r="F7657">
        <v>4.3</v>
      </c>
      <c r="G7657">
        <v>2173</v>
      </c>
      <c r="H7657" t="s">
        <v>30</v>
      </c>
      <c r="I7657">
        <v>12600</v>
      </c>
      <c r="J7657" t="s">
        <v>16</v>
      </c>
      <c r="K7657" s="20">
        <v>0.46</v>
      </c>
      <c r="L7657" s="20">
        <v>0.54</v>
      </c>
      <c r="M7657" t="str">
        <f>_xlfn.XLOOKUP(Production_Downtime_Cleaned[[#This Row],[machine_id]],Machine_master[machine_id],Machine_master[department])</f>
        <v>Cutting</v>
      </c>
    </row>
    <row r="7658" spans="1:13">
      <c r="A7658" s="19">
        <v>45977</v>
      </c>
      <c r="B7658" t="s">
        <v>13</v>
      </c>
      <c r="C7658" t="s">
        <v>14</v>
      </c>
      <c r="D7658">
        <v>8</v>
      </c>
      <c r="E7658">
        <v>0</v>
      </c>
      <c r="F7658">
        <v>8</v>
      </c>
      <c r="G7658">
        <v>5433</v>
      </c>
      <c r="H7658" t="s">
        <v>15</v>
      </c>
      <c r="I7658">
        <v>0</v>
      </c>
      <c r="J7658" t="s">
        <v>16</v>
      </c>
      <c r="K7658" s="20">
        <v>0</v>
      </c>
      <c r="L7658" s="20">
        <v>1</v>
      </c>
      <c r="M7658" t="str">
        <f>_xlfn.XLOOKUP(Production_Downtime_Cleaned[[#This Row],[machine_id]],Machine_master[machine_id],Machine_master[department])</f>
        <v>Stamping</v>
      </c>
    </row>
    <row r="7659" spans="1:13">
      <c r="A7659" s="19">
        <v>45977</v>
      </c>
      <c r="B7659" t="s">
        <v>13</v>
      </c>
      <c r="C7659" t="s">
        <v>17</v>
      </c>
      <c r="D7659">
        <v>8</v>
      </c>
      <c r="E7659">
        <v>1.1000000000000001</v>
      </c>
      <c r="F7659">
        <v>6.9</v>
      </c>
      <c r="G7659">
        <v>4069</v>
      </c>
      <c r="H7659" t="s">
        <v>29</v>
      </c>
      <c r="I7659">
        <v>13200</v>
      </c>
      <c r="J7659" t="s">
        <v>16</v>
      </c>
      <c r="K7659" s="20">
        <v>0.14000000000000001</v>
      </c>
      <c r="L7659" s="20">
        <v>0.86</v>
      </c>
      <c r="M7659" t="str">
        <f>_xlfn.XLOOKUP(Production_Downtime_Cleaned[[#This Row],[machine_id]],Machine_master[machine_id],Machine_master[department])</f>
        <v>Stamping</v>
      </c>
    </row>
    <row r="7660" spans="1:13">
      <c r="A7660" s="19">
        <v>45977</v>
      </c>
      <c r="B7660" t="s">
        <v>13</v>
      </c>
      <c r="C7660" t="s">
        <v>18</v>
      </c>
      <c r="D7660">
        <v>8</v>
      </c>
      <c r="E7660">
        <v>2.6</v>
      </c>
      <c r="F7660">
        <v>5.4</v>
      </c>
      <c r="G7660">
        <v>3263</v>
      </c>
      <c r="H7660" t="s">
        <v>27</v>
      </c>
      <c r="I7660">
        <v>2000</v>
      </c>
      <c r="J7660" t="s">
        <v>16</v>
      </c>
      <c r="K7660" s="20">
        <v>0.33</v>
      </c>
      <c r="L7660" s="20">
        <v>0.68</v>
      </c>
      <c r="M7660" t="str">
        <f>_xlfn.XLOOKUP(Production_Downtime_Cleaned[[#This Row],[machine_id]],Machine_master[machine_id],Machine_master[department])</f>
        <v>Stamping</v>
      </c>
    </row>
    <row r="7661" spans="1:13">
      <c r="A7661" s="19">
        <v>45977</v>
      </c>
      <c r="B7661" t="s">
        <v>19</v>
      </c>
      <c r="C7661" t="s">
        <v>14</v>
      </c>
      <c r="D7661">
        <v>8</v>
      </c>
      <c r="E7661">
        <v>0</v>
      </c>
      <c r="F7661">
        <v>8</v>
      </c>
      <c r="G7661">
        <v>5157</v>
      </c>
      <c r="H7661" t="s">
        <v>15</v>
      </c>
      <c r="I7661">
        <v>0</v>
      </c>
      <c r="J7661" t="s">
        <v>16</v>
      </c>
      <c r="K7661" s="20">
        <v>0</v>
      </c>
      <c r="L7661" s="20">
        <v>1</v>
      </c>
      <c r="M7661" t="str">
        <f>_xlfn.XLOOKUP(Production_Downtime_Cleaned[[#This Row],[machine_id]],Machine_master[machine_id],Machine_master[department])</f>
        <v>Stamping</v>
      </c>
    </row>
    <row r="7662" spans="1:13">
      <c r="A7662" s="19">
        <v>45977</v>
      </c>
      <c r="B7662" t="s">
        <v>19</v>
      </c>
      <c r="C7662" t="s">
        <v>17</v>
      </c>
      <c r="D7662">
        <v>8</v>
      </c>
      <c r="E7662">
        <v>0</v>
      </c>
      <c r="F7662">
        <v>8</v>
      </c>
      <c r="G7662">
        <v>5330</v>
      </c>
      <c r="H7662" t="s">
        <v>15</v>
      </c>
      <c r="I7662">
        <v>0</v>
      </c>
      <c r="J7662" t="s">
        <v>16</v>
      </c>
      <c r="K7662" s="20">
        <v>0</v>
      </c>
      <c r="L7662" s="20">
        <v>1</v>
      </c>
      <c r="M7662" t="str">
        <f>_xlfn.XLOOKUP(Production_Downtime_Cleaned[[#This Row],[machine_id]],Machine_master[machine_id],Machine_master[department])</f>
        <v>Stamping</v>
      </c>
    </row>
    <row r="7663" spans="1:13">
      <c r="A7663" s="19">
        <v>45977</v>
      </c>
      <c r="B7663" t="s">
        <v>19</v>
      </c>
      <c r="C7663" t="s">
        <v>18</v>
      </c>
      <c r="D7663">
        <v>8</v>
      </c>
      <c r="E7663">
        <v>0</v>
      </c>
      <c r="F7663">
        <v>8</v>
      </c>
      <c r="G7663">
        <v>5084</v>
      </c>
      <c r="H7663" t="s">
        <v>15</v>
      </c>
      <c r="I7663">
        <v>0</v>
      </c>
      <c r="J7663" t="s">
        <v>16</v>
      </c>
      <c r="K7663" s="20">
        <v>0</v>
      </c>
      <c r="L7663" s="20">
        <v>1</v>
      </c>
      <c r="M7663" t="str">
        <f>_xlfn.XLOOKUP(Production_Downtime_Cleaned[[#This Row],[machine_id]],Machine_master[machine_id],Machine_master[department])</f>
        <v>Stamping</v>
      </c>
    </row>
    <row r="7664" spans="1:13">
      <c r="A7664" s="19">
        <v>45977</v>
      </c>
      <c r="B7664" t="s">
        <v>20</v>
      </c>
      <c r="C7664" t="s">
        <v>14</v>
      </c>
      <c r="D7664">
        <v>8</v>
      </c>
      <c r="E7664">
        <v>0</v>
      </c>
      <c r="F7664">
        <v>8</v>
      </c>
      <c r="G7664">
        <v>4766</v>
      </c>
      <c r="H7664" t="s">
        <v>15</v>
      </c>
      <c r="I7664">
        <v>0</v>
      </c>
      <c r="J7664" t="s">
        <v>16</v>
      </c>
      <c r="K7664" s="20">
        <v>0</v>
      </c>
      <c r="L7664" s="20">
        <v>1</v>
      </c>
      <c r="M7664" t="str">
        <f>_xlfn.XLOOKUP(Production_Downtime_Cleaned[[#This Row],[machine_id]],Machine_master[machine_id],Machine_master[department])</f>
        <v>Stamping</v>
      </c>
    </row>
    <row r="7665" spans="1:13">
      <c r="A7665" s="19">
        <v>45977</v>
      </c>
      <c r="B7665" t="s">
        <v>20</v>
      </c>
      <c r="C7665" t="s">
        <v>17</v>
      </c>
      <c r="D7665">
        <v>8</v>
      </c>
      <c r="E7665">
        <v>3.9</v>
      </c>
      <c r="F7665">
        <v>4.0999999999999996</v>
      </c>
      <c r="G7665">
        <v>2316</v>
      </c>
      <c r="H7665" t="s">
        <v>30</v>
      </c>
      <c r="I7665">
        <v>13800</v>
      </c>
      <c r="J7665" t="s">
        <v>16</v>
      </c>
      <c r="K7665" s="20">
        <v>0.49</v>
      </c>
      <c r="L7665" s="20">
        <v>0.51</v>
      </c>
      <c r="M7665" t="str">
        <f>_xlfn.XLOOKUP(Production_Downtime_Cleaned[[#This Row],[machine_id]],Machine_master[machine_id],Machine_master[department])</f>
        <v>Stamping</v>
      </c>
    </row>
    <row r="7666" spans="1:13">
      <c r="A7666" s="19">
        <v>45977</v>
      </c>
      <c r="B7666" t="s">
        <v>20</v>
      </c>
      <c r="C7666" t="s">
        <v>18</v>
      </c>
      <c r="D7666">
        <v>8</v>
      </c>
      <c r="E7666">
        <v>5.3</v>
      </c>
      <c r="F7666">
        <v>2.7</v>
      </c>
      <c r="G7666">
        <v>1518</v>
      </c>
      <c r="H7666" t="s">
        <v>30</v>
      </c>
      <c r="I7666">
        <v>5400</v>
      </c>
      <c r="J7666" t="s">
        <v>16</v>
      </c>
      <c r="K7666" s="20">
        <v>0.66</v>
      </c>
      <c r="L7666" s="20">
        <v>0.34</v>
      </c>
      <c r="M7666" t="str">
        <f>_xlfn.XLOOKUP(Production_Downtime_Cleaned[[#This Row],[machine_id]],Machine_master[machine_id],Machine_master[department])</f>
        <v>Stamping</v>
      </c>
    </row>
    <row r="7667" spans="1:13">
      <c r="A7667" s="19">
        <v>45977</v>
      </c>
      <c r="B7667" t="s">
        <v>21</v>
      </c>
      <c r="C7667" t="s">
        <v>14</v>
      </c>
      <c r="D7667">
        <v>8</v>
      </c>
      <c r="E7667">
        <v>0</v>
      </c>
      <c r="F7667">
        <v>8</v>
      </c>
      <c r="G7667">
        <v>692</v>
      </c>
      <c r="H7667" t="s">
        <v>15</v>
      </c>
      <c r="I7667">
        <v>0</v>
      </c>
      <c r="J7667" t="s">
        <v>16</v>
      </c>
      <c r="K7667" s="20">
        <v>0</v>
      </c>
      <c r="L7667" s="20">
        <v>1</v>
      </c>
      <c r="M7667" t="str">
        <f>_xlfn.XLOOKUP(Production_Downtime_Cleaned[[#This Row],[machine_id]],Machine_master[machine_id],Machine_master[department])</f>
        <v>Machining</v>
      </c>
    </row>
    <row r="7668" spans="1:13">
      <c r="A7668" s="19">
        <v>45977</v>
      </c>
      <c r="B7668" t="s">
        <v>21</v>
      </c>
      <c r="C7668" t="s">
        <v>17</v>
      </c>
      <c r="D7668">
        <v>8</v>
      </c>
      <c r="E7668">
        <v>0</v>
      </c>
      <c r="F7668">
        <v>8</v>
      </c>
      <c r="G7668">
        <v>621</v>
      </c>
      <c r="H7668" t="s">
        <v>15</v>
      </c>
      <c r="I7668">
        <v>0</v>
      </c>
      <c r="J7668" t="s">
        <v>16</v>
      </c>
      <c r="K7668" s="20">
        <v>0</v>
      </c>
      <c r="L7668" s="20">
        <v>1</v>
      </c>
      <c r="M7668" t="str">
        <f>_xlfn.XLOOKUP(Production_Downtime_Cleaned[[#This Row],[machine_id]],Machine_master[machine_id],Machine_master[department])</f>
        <v>Machining</v>
      </c>
    </row>
    <row r="7669" spans="1:13">
      <c r="A7669" s="19">
        <v>45977</v>
      </c>
      <c r="B7669" t="s">
        <v>21</v>
      </c>
      <c r="C7669" t="s">
        <v>18</v>
      </c>
      <c r="D7669">
        <v>8</v>
      </c>
      <c r="E7669">
        <v>0</v>
      </c>
      <c r="F7669">
        <v>8</v>
      </c>
      <c r="G7669">
        <v>701</v>
      </c>
      <c r="H7669" t="s">
        <v>15</v>
      </c>
      <c r="I7669">
        <v>0</v>
      </c>
      <c r="J7669" t="s">
        <v>16</v>
      </c>
      <c r="K7669" s="20">
        <v>0</v>
      </c>
      <c r="L7669" s="20">
        <v>1</v>
      </c>
      <c r="M7669" t="str">
        <f>_xlfn.XLOOKUP(Production_Downtime_Cleaned[[#This Row],[machine_id]],Machine_master[machine_id],Machine_master[department])</f>
        <v>Machining</v>
      </c>
    </row>
    <row r="7670" spans="1:13">
      <c r="A7670" s="19">
        <v>45977</v>
      </c>
      <c r="B7670" t="s">
        <v>22</v>
      </c>
      <c r="C7670" t="s">
        <v>14</v>
      </c>
      <c r="D7670">
        <v>8</v>
      </c>
      <c r="E7670">
        <v>0</v>
      </c>
      <c r="F7670">
        <v>8</v>
      </c>
      <c r="G7670">
        <v>701</v>
      </c>
      <c r="H7670" t="s">
        <v>15</v>
      </c>
      <c r="I7670">
        <v>0</v>
      </c>
      <c r="J7670" t="s">
        <v>16</v>
      </c>
      <c r="K7670" s="20">
        <v>0</v>
      </c>
      <c r="L7670" s="20">
        <v>1</v>
      </c>
      <c r="M7670" t="str">
        <f>_xlfn.XLOOKUP(Production_Downtime_Cleaned[[#This Row],[machine_id]],Machine_master[machine_id],Machine_master[department])</f>
        <v>Machining</v>
      </c>
    </row>
    <row r="7671" spans="1:13">
      <c r="A7671" s="19">
        <v>45977</v>
      </c>
      <c r="B7671" t="s">
        <v>22</v>
      </c>
      <c r="C7671" t="s">
        <v>17</v>
      </c>
      <c r="D7671">
        <v>8</v>
      </c>
      <c r="E7671">
        <v>0</v>
      </c>
      <c r="F7671">
        <v>8</v>
      </c>
      <c r="G7671">
        <v>729</v>
      </c>
      <c r="H7671" t="s">
        <v>15</v>
      </c>
      <c r="I7671">
        <v>0</v>
      </c>
      <c r="J7671" t="s">
        <v>16</v>
      </c>
      <c r="K7671" s="20">
        <v>0</v>
      </c>
      <c r="L7671" s="20">
        <v>1</v>
      </c>
      <c r="M7671" t="str">
        <f>_xlfn.XLOOKUP(Production_Downtime_Cleaned[[#This Row],[machine_id]],Machine_master[machine_id],Machine_master[department])</f>
        <v>Machining</v>
      </c>
    </row>
    <row r="7672" spans="1:13">
      <c r="A7672" s="19">
        <v>45977</v>
      </c>
      <c r="B7672" t="s">
        <v>22</v>
      </c>
      <c r="C7672" t="s">
        <v>18</v>
      </c>
      <c r="D7672">
        <v>8</v>
      </c>
      <c r="E7672">
        <v>0</v>
      </c>
      <c r="F7672">
        <v>8</v>
      </c>
      <c r="G7672">
        <v>750</v>
      </c>
      <c r="H7672" t="s">
        <v>15</v>
      </c>
      <c r="I7672">
        <v>0</v>
      </c>
      <c r="J7672" t="s">
        <v>16</v>
      </c>
      <c r="K7672" s="20">
        <v>0</v>
      </c>
      <c r="L7672" s="20">
        <v>1</v>
      </c>
      <c r="M7672" t="str">
        <f>_xlfn.XLOOKUP(Production_Downtime_Cleaned[[#This Row],[machine_id]],Machine_master[machine_id],Machine_master[department])</f>
        <v>Machining</v>
      </c>
    </row>
    <row r="7673" spans="1:13">
      <c r="A7673" s="19">
        <v>45977</v>
      </c>
      <c r="B7673" t="s">
        <v>23</v>
      </c>
      <c r="C7673" t="s">
        <v>14</v>
      </c>
      <c r="D7673">
        <v>8</v>
      </c>
      <c r="E7673">
        <v>0</v>
      </c>
      <c r="F7673">
        <v>8</v>
      </c>
      <c r="G7673">
        <v>3205</v>
      </c>
      <c r="H7673" t="s">
        <v>15</v>
      </c>
      <c r="I7673">
        <v>0</v>
      </c>
      <c r="J7673" t="s">
        <v>16</v>
      </c>
      <c r="K7673" s="20">
        <v>0</v>
      </c>
      <c r="L7673" s="20">
        <v>1</v>
      </c>
      <c r="M7673" t="str">
        <f>_xlfn.XLOOKUP(Production_Downtime_Cleaned[[#This Row],[machine_id]],Machine_master[machine_id],Machine_master[department])</f>
        <v>Assembly</v>
      </c>
    </row>
    <row r="7674" spans="1:13">
      <c r="A7674" s="19">
        <v>45977</v>
      </c>
      <c r="B7674" t="s">
        <v>23</v>
      </c>
      <c r="C7674" t="s">
        <v>17</v>
      </c>
      <c r="D7674">
        <v>8</v>
      </c>
      <c r="E7674">
        <v>0</v>
      </c>
      <c r="F7674">
        <v>8</v>
      </c>
      <c r="G7674">
        <v>3228</v>
      </c>
      <c r="H7674" t="s">
        <v>15</v>
      </c>
      <c r="I7674">
        <v>0</v>
      </c>
      <c r="J7674" t="s">
        <v>16</v>
      </c>
      <c r="K7674" s="20">
        <v>0</v>
      </c>
      <c r="L7674" s="20">
        <v>1</v>
      </c>
      <c r="M7674" t="str">
        <f>_xlfn.XLOOKUP(Production_Downtime_Cleaned[[#This Row],[machine_id]],Machine_master[machine_id],Machine_master[department])</f>
        <v>Assembly</v>
      </c>
    </row>
    <row r="7675" spans="1:13">
      <c r="A7675" s="19">
        <v>45977</v>
      </c>
      <c r="B7675" t="s">
        <v>23</v>
      </c>
      <c r="C7675" t="s">
        <v>18</v>
      </c>
      <c r="D7675">
        <v>8</v>
      </c>
      <c r="E7675">
        <v>0</v>
      </c>
      <c r="F7675">
        <v>8</v>
      </c>
      <c r="G7675">
        <v>3457</v>
      </c>
      <c r="H7675" t="s">
        <v>15</v>
      </c>
      <c r="I7675">
        <v>0</v>
      </c>
      <c r="J7675" t="s">
        <v>16</v>
      </c>
      <c r="K7675" s="20">
        <v>0</v>
      </c>
      <c r="L7675" s="20">
        <v>1</v>
      </c>
      <c r="M7675" t="str">
        <f>_xlfn.XLOOKUP(Production_Downtime_Cleaned[[#This Row],[machine_id]],Machine_master[machine_id],Machine_master[department])</f>
        <v>Assembly</v>
      </c>
    </row>
    <row r="7676" spans="1:13">
      <c r="A7676" s="19">
        <v>45977</v>
      </c>
      <c r="B7676" t="s">
        <v>24</v>
      </c>
      <c r="C7676" t="s">
        <v>14</v>
      </c>
      <c r="D7676">
        <v>8</v>
      </c>
      <c r="E7676">
        <v>0</v>
      </c>
      <c r="F7676">
        <v>8</v>
      </c>
      <c r="G7676">
        <v>2994</v>
      </c>
      <c r="H7676" t="s">
        <v>15</v>
      </c>
      <c r="I7676">
        <v>0</v>
      </c>
      <c r="J7676" t="s">
        <v>16</v>
      </c>
      <c r="K7676" s="20">
        <v>0</v>
      </c>
      <c r="L7676" s="20">
        <v>1</v>
      </c>
      <c r="M7676" t="str">
        <f>_xlfn.XLOOKUP(Production_Downtime_Cleaned[[#This Row],[machine_id]],Machine_master[machine_id],Machine_master[department])</f>
        <v>Assembly</v>
      </c>
    </row>
    <row r="7677" spans="1:13">
      <c r="A7677" s="19">
        <v>45977</v>
      </c>
      <c r="B7677" t="s">
        <v>24</v>
      </c>
      <c r="C7677" t="s">
        <v>17</v>
      </c>
      <c r="D7677">
        <v>8</v>
      </c>
      <c r="E7677">
        <v>0</v>
      </c>
      <c r="F7677">
        <v>8</v>
      </c>
      <c r="G7677">
        <v>3326</v>
      </c>
      <c r="H7677" t="s">
        <v>15</v>
      </c>
      <c r="I7677">
        <v>0</v>
      </c>
      <c r="J7677" t="s">
        <v>16</v>
      </c>
      <c r="K7677" s="20">
        <v>0</v>
      </c>
      <c r="L7677" s="20">
        <v>1</v>
      </c>
      <c r="M7677" t="str">
        <f>_xlfn.XLOOKUP(Production_Downtime_Cleaned[[#This Row],[machine_id]],Machine_master[machine_id],Machine_master[department])</f>
        <v>Assembly</v>
      </c>
    </row>
    <row r="7678" spans="1:13">
      <c r="A7678" s="19">
        <v>45977</v>
      </c>
      <c r="B7678" t="s">
        <v>24</v>
      </c>
      <c r="C7678" t="s">
        <v>18</v>
      </c>
      <c r="D7678">
        <v>8</v>
      </c>
      <c r="E7678">
        <v>0</v>
      </c>
      <c r="F7678">
        <v>8</v>
      </c>
      <c r="G7678">
        <v>3513</v>
      </c>
      <c r="H7678" t="s">
        <v>15</v>
      </c>
      <c r="I7678">
        <v>0</v>
      </c>
      <c r="J7678" t="s">
        <v>16</v>
      </c>
      <c r="K7678" s="20">
        <v>0</v>
      </c>
      <c r="L7678" s="20">
        <v>1</v>
      </c>
      <c r="M7678" t="str">
        <f>_xlfn.XLOOKUP(Production_Downtime_Cleaned[[#This Row],[machine_id]],Machine_master[machine_id],Machine_master[department])</f>
        <v>Assembly</v>
      </c>
    </row>
    <row r="7679" spans="1:13">
      <c r="A7679" s="19">
        <v>45977</v>
      </c>
      <c r="B7679" t="s">
        <v>25</v>
      </c>
      <c r="C7679" t="s">
        <v>14</v>
      </c>
      <c r="D7679">
        <v>8</v>
      </c>
      <c r="E7679">
        <v>0</v>
      </c>
      <c r="F7679">
        <v>8</v>
      </c>
      <c r="G7679">
        <v>4243</v>
      </c>
      <c r="H7679" t="s">
        <v>15</v>
      </c>
      <c r="I7679">
        <v>0</v>
      </c>
      <c r="J7679" t="s">
        <v>16</v>
      </c>
      <c r="K7679" s="20">
        <v>0</v>
      </c>
      <c r="L7679" s="20">
        <v>1</v>
      </c>
      <c r="M7679" t="str">
        <f>_xlfn.XLOOKUP(Production_Downtime_Cleaned[[#This Row],[machine_id]],Machine_master[machine_id],Machine_master[department])</f>
        <v>Cutting</v>
      </c>
    </row>
    <row r="7680" spans="1:13">
      <c r="A7680" s="19">
        <v>45977</v>
      </c>
      <c r="B7680" t="s">
        <v>25</v>
      </c>
      <c r="C7680" t="s">
        <v>17</v>
      </c>
      <c r="D7680">
        <v>8</v>
      </c>
      <c r="E7680">
        <v>0</v>
      </c>
      <c r="F7680">
        <v>8</v>
      </c>
      <c r="G7680">
        <v>4365</v>
      </c>
      <c r="H7680" t="s">
        <v>15</v>
      </c>
      <c r="I7680">
        <v>0</v>
      </c>
      <c r="J7680" t="s">
        <v>16</v>
      </c>
      <c r="K7680" s="20">
        <v>0</v>
      </c>
      <c r="L7680" s="20">
        <v>1</v>
      </c>
      <c r="M7680" t="str">
        <f>_xlfn.XLOOKUP(Production_Downtime_Cleaned[[#This Row],[machine_id]],Machine_master[machine_id],Machine_master[department])</f>
        <v>Cutting</v>
      </c>
    </row>
    <row r="7681" spans="1:13">
      <c r="A7681" s="19">
        <v>45977</v>
      </c>
      <c r="B7681" t="s">
        <v>25</v>
      </c>
      <c r="C7681" t="s">
        <v>18</v>
      </c>
      <c r="D7681">
        <v>8</v>
      </c>
      <c r="E7681">
        <v>0</v>
      </c>
      <c r="F7681">
        <v>8</v>
      </c>
      <c r="G7681">
        <v>3955</v>
      </c>
      <c r="H7681" t="s">
        <v>15</v>
      </c>
      <c r="I7681">
        <v>0</v>
      </c>
      <c r="J7681" t="s">
        <v>16</v>
      </c>
      <c r="K7681" s="20">
        <v>0</v>
      </c>
      <c r="L7681" s="20">
        <v>1</v>
      </c>
      <c r="M7681" t="str">
        <f>_xlfn.XLOOKUP(Production_Downtime_Cleaned[[#This Row],[machine_id]],Machine_master[machine_id],Machine_master[department])</f>
        <v>Cutting</v>
      </c>
    </row>
    <row r="7682" spans="1:13">
      <c r="A7682" s="19">
        <v>45978</v>
      </c>
      <c r="B7682" t="s">
        <v>13</v>
      </c>
      <c r="C7682" t="s">
        <v>14</v>
      </c>
      <c r="D7682">
        <v>8</v>
      </c>
      <c r="E7682">
        <v>0</v>
      </c>
      <c r="F7682">
        <v>8</v>
      </c>
      <c r="G7682">
        <v>5114</v>
      </c>
      <c r="H7682" t="s">
        <v>15</v>
      </c>
      <c r="I7682">
        <v>0</v>
      </c>
      <c r="J7682" t="s">
        <v>16</v>
      </c>
      <c r="K7682" s="20">
        <v>0</v>
      </c>
      <c r="L7682" s="20">
        <v>1</v>
      </c>
      <c r="M7682" t="str">
        <f>_xlfn.XLOOKUP(Production_Downtime_Cleaned[[#This Row],[machine_id]],Machine_master[machine_id],Machine_master[department])</f>
        <v>Stamping</v>
      </c>
    </row>
    <row r="7683" spans="1:13">
      <c r="A7683" s="19">
        <v>45978</v>
      </c>
      <c r="B7683" t="s">
        <v>13</v>
      </c>
      <c r="C7683" t="s">
        <v>17</v>
      </c>
      <c r="D7683">
        <v>8</v>
      </c>
      <c r="E7683">
        <v>0</v>
      </c>
      <c r="F7683">
        <v>8</v>
      </c>
      <c r="G7683">
        <v>5267</v>
      </c>
      <c r="H7683" t="s">
        <v>15</v>
      </c>
      <c r="I7683">
        <v>0</v>
      </c>
      <c r="J7683" t="s">
        <v>16</v>
      </c>
      <c r="K7683" s="20">
        <v>0</v>
      </c>
      <c r="L7683" s="20">
        <v>1</v>
      </c>
      <c r="M7683" t="str">
        <f>_xlfn.XLOOKUP(Production_Downtime_Cleaned[[#This Row],[machine_id]],Machine_master[machine_id],Machine_master[department])</f>
        <v>Stamping</v>
      </c>
    </row>
    <row r="7684" spans="1:13">
      <c r="A7684" s="19">
        <v>45978</v>
      </c>
      <c r="B7684" t="s">
        <v>13</v>
      </c>
      <c r="C7684" t="s">
        <v>18</v>
      </c>
      <c r="D7684">
        <v>8</v>
      </c>
      <c r="E7684">
        <v>0</v>
      </c>
      <c r="F7684">
        <v>8</v>
      </c>
      <c r="G7684">
        <v>4605</v>
      </c>
      <c r="H7684" t="s">
        <v>15</v>
      </c>
      <c r="I7684">
        <v>0</v>
      </c>
      <c r="J7684" t="s">
        <v>16</v>
      </c>
      <c r="K7684" s="20">
        <v>0</v>
      </c>
      <c r="L7684" s="20">
        <v>1</v>
      </c>
      <c r="M7684" t="str">
        <f>_xlfn.XLOOKUP(Production_Downtime_Cleaned[[#This Row],[machine_id]],Machine_master[machine_id],Machine_master[department])</f>
        <v>Stamping</v>
      </c>
    </row>
    <row r="7685" spans="1:13">
      <c r="A7685" s="19">
        <v>45978</v>
      </c>
      <c r="B7685" t="s">
        <v>19</v>
      </c>
      <c r="C7685" t="s">
        <v>14</v>
      </c>
      <c r="D7685">
        <v>8</v>
      </c>
      <c r="E7685">
        <v>4.7</v>
      </c>
      <c r="F7685">
        <v>3.3</v>
      </c>
      <c r="G7685">
        <v>2054</v>
      </c>
      <c r="H7685" t="s">
        <v>26</v>
      </c>
      <c r="I7685">
        <v>5700</v>
      </c>
      <c r="J7685" t="s">
        <v>16</v>
      </c>
      <c r="K7685" s="20">
        <v>0.59</v>
      </c>
      <c r="L7685" s="20">
        <v>0.41</v>
      </c>
      <c r="M7685" t="str">
        <f>_xlfn.XLOOKUP(Production_Downtime_Cleaned[[#This Row],[machine_id]],Machine_master[machine_id],Machine_master[department])</f>
        <v>Stamping</v>
      </c>
    </row>
    <row r="7686" spans="1:13">
      <c r="A7686" s="19">
        <v>45978</v>
      </c>
      <c r="B7686" t="s">
        <v>19</v>
      </c>
      <c r="C7686" t="s">
        <v>17</v>
      </c>
      <c r="D7686">
        <v>8</v>
      </c>
      <c r="E7686">
        <v>5.3</v>
      </c>
      <c r="F7686">
        <v>2.7</v>
      </c>
      <c r="G7686">
        <v>1668</v>
      </c>
      <c r="H7686" t="s">
        <v>26</v>
      </c>
      <c r="I7686">
        <v>4400</v>
      </c>
      <c r="J7686" t="s">
        <v>16</v>
      </c>
      <c r="K7686" s="20">
        <v>0.66</v>
      </c>
      <c r="L7686" s="20">
        <v>0.34</v>
      </c>
      <c r="M7686" t="str">
        <f>_xlfn.XLOOKUP(Production_Downtime_Cleaned[[#This Row],[machine_id]],Machine_master[machine_id],Machine_master[department])</f>
        <v>Stamping</v>
      </c>
    </row>
    <row r="7687" spans="1:13">
      <c r="A7687" s="19">
        <v>45978</v>
      </c>
      <c r="B7687" t="s">
        <v>19</v>
      </c>
      <c r="C7687" t="s">
        <v>18</v>
      </c>
      <c r="D7687">
        <v>8</v>
      </c>
      <c r="E7687">
        <v>3.9</v>
      </c>
      <c r="F7687">
        <v>4.0999999999999996</v>
      </c>
      <c r="G7687">
        <v>2430</v>
      </c>
      <c r="H7687" t="s">
        <v>31</v>
      </c>
      <c r="I7687">
        <v>13600</v>
      </c>
      <c r="J7687" t="s">
        <v>16</v>
      </c>
      <c r="K7687" s="20">
        <v>0.49</v>
      </c>
      <c r="L7687" s="20">
        <v>0.51</v>
      </c>
      <c r="M7687" t="str">
        <f>_xlfn.XLOOKUP(Production_Downtime_Cleaned[[#This Row],[machine_id]],Machine_master[machine_id],Machine_master[department])</f>
        <v>Stamping</v>
      </c>
    </row>
    <row r="7688" spans="1:13">
      <c r="A7688" s="19">
        <v>45978</v>
      </c>
      <c r="B7688" t="s">
        <v>20</v>
      </c>
      <c r="C7688" t="s">
        <v>14</v>
      </c>
      <c r="D7688">
        <v>8</v>
      </c>
      <c r="E7688">
        <v>0</v>
      </c>
      <c r="F7688">
        <v>8</v>
      </c>
      <c r="G7688">
        <v>4988</v>
      </c>
      <c r="H7688" t="s">
        <v>15</v>
      </c>
      <c r="I7688">
        <v>0</v>
      </c>
      <c r="J7688" t="s">
        <v>16</v>
      </c>
      <c r="K7688" s="20">
        <v>0</v>
      </c>
      <c r="L7688" s="20">
        <v>1</v>
      </c>
      <c r="M7688" t="str">
        <f>_xlfn.XLOOKUP(Production_Downtime_Cleaned[[#This Row],[machine_id]],Machine_master[machine_id],Machine_master[department])</f>
        <v>Stamping</v>
      </c>
    </row>
    <row r="7689" spans="1:13">
      <c r="A7689" s="19">
        <v>45978</v>
      </c>
      <c r="B7689" t="s">
        <v>20</v>
      </c>
      <c r="C7689" t="s">
        <v>17</v>
      </c>
      <c r="D7689">
        <v>8</v>
      </c>
      <c r="E7689">
        <v>6.4</v>
      </c>
      <c r="F7689">
        <v>1.6</v>
      </c>
      <c r="G7689">
        <v>893</v>
      </c>
      <c r="H7689" t="s">
        <v>28</v>
      </c>
      <c r="I7689">
        <v>5900</v>
      </c>
      <c r="J7689" t="s">
        <v>16</v>
      </c>
      <c r="K7689" s="20">
        <v>0.8</v>
      </c>
      <c r="L7689" s="20">
        <v>0.2</v>
      </c>
      <c r="M7689" t="str">
        <f>_xlfn.XLOOKUP(Production_Downtime_Cleaned[[#This Row],[machine_id]],Machine_master[machine_id],Machine_master[department])</f>
        <v>Stamping</v>
      </c>
    </row>
    <row r="7690" spans="1:13">
      <c r="A7690" s="19">
        <v>45978</v>
      </c>
      <c r="B7690" t="s">
        <v>20</v>
      </c>
      <c r="C7690" t="s">
        <v>18</v>
      </c>
      <c r="D7690">
        <v>8</v>
      </c>
      <c r="E7690">
        <v>0</v>
      </c>
      <c r="F7690">
        <v>8</v>
      </c>
      <c r="G7690">
        <v>4738</v>
      </c>
      <c r="H7690" t="s">
        <v>15</v>
      </c>
      <c r="I7690">
        <v>0</v>
      </c>
      <c r="J7690" t="s">
        <v>16</v>
      </c>
      <c r="K7690" s="20">
        <v>0</v>
      </c>
      <c r="L7690" s="20">
        <v>1</v>
      </c>
      <c r="M7690" t="str">
        <f>_xlfn.XLOOKUP(Production_Downtime_Cleaned[[#This Row],[machine_id]],Machine_master[machine_id],Machine_master[department])</f>
        <v>Stamping</v>
      </c>
    </row>
    <row r="7691" spans="1:13">
      <c r="A7691" s="19">
        <v>45978</v>
      </c>
      <c r="B7691" t="s">
        <v>21</v>
      </c>
      <c r="C7691" t="s">
        <v>14</v>
      </c>
      <c r="D7691">
        <v>8</v>
      </c>
      <c r="E7691">
        <v>0</v>
      </c>
      <c r="F7691">
        <v>8</v>
      </c>
      <c r="G7691">
        <v>698</v>
      </c>
      <c r="H7691" t="s">
        <v>15</v>
      </c>
      <c r="I7691">
        <v>0</v>
      </c>
      <c r="J7691" t="s">
        <v>16</v>
      </c>
      <c r="K7691" s="20">
        <v>0</v>
      </c>
      <c r="L7691" s="20">
        <v>1</v>
      </c>
      <c r="M7691" t="str">
        <f>_xlfn.XLOOKUP(Production_Downtime_Cleaned[[#This Row],[machine_id]],Machine_master[machine_id],Machine_master[department])</f>
        <v>Machining</v>
      </c>
    </row>
    <row r="7692" spans="1:13">
      <c r="A7692" s="19">
        <v>45978</v>
      </c>
      <c r="B7692" t="s">
        <v>21</v>
      </c>
      <c r="C7692" t="s">
        <v>17</v>
      </c>
      <c r="D7692">
        <v>8</v>
      </c>
      <c r="E7692">
        <v>0.8</v>
      </c>
      <c r="F7692">
        <v>7.2</v>
      </c>
      <c r="G7692">
        <v>587</v>
      </c>
      <c r="H7692" t="s">
        <v>30</v>
      </c>
      <c r="I7692">
        <v>5600</v>
      </c>
      <c r="J7692" t="s">
        <v>16</v>
      </c>
      <c r="K7692" s="20">
        <v>0.1</v>
      </c>
      <c r="L7692" s="20">
        <v>0.9</v>
      </c>
      <c r="M7692" t="str">
        <f>_xlfn.XLOOKUP(Production_Downtime_Cleaned[[#This Row],[machine_id]],Machine_master[machine_id],Machine_master[department])</f>
        <v>Machining</v>
      </c>
    </row>
    <row r="7693" spans="1:13">
      <c r="A7693" s="19">
        <v>45978</v>
      </c>
      <c r="B7693" t="s">
        <v>21</v>
      </c>
      <c r="C7693" t="s">
        <v>18</v>
      </c>
      <c r="D7693">
        <v>8</v>
      </c>
      <c r="E7693">
        <v>0</v>
      </c>
      <c r="F7693">
        <v>8</v>
      </c>
      <c r="G7693">
        <v>705</v>
      </c>
      <c r="H7693" t="s">
        <v>15</v>
      </c>
      <c r="I7693">
        <v>0</v>
      </c>
      <c r="J7693" t="s">
        <v>16</v>
      </c>
      <c r="K7693" s="20">
        <v>0</v>
      </c>
      <c r="L7693" s="20">
        <v>1</v>
      </c>
      <c r="M7693" t="str">
        <f>_xlfn.XLOOKUP(Production_Downtime_Cleaned[[#This Row],[machine_id]],Machine_master[machine_id],Machine_master[department])</f>
        <v>Machining</v>
      </c>
    </row>
    <row r="7694" spans="1:13">
      <c r="A7694" s="19">
        <v>45978</v>
      </c>
      <c r="B7694" t="s">
        <v>22</v>
      </c>
      <c r="C7694" t="s">
        <v>14</v>
      </c>
      <c r="D7694">
        <v>8</v>
      </c>
      <c r="E7694">
        <v>0</v>
      </c>
      <c r="F7694">
        <v>8</v>
      </c>
      <c r="G7694">
        <v>839</v>
      </c>
      <c r="H7694" t="s">
        <v>15</v>
      </c>
      <c r="I7694">
        <v>0</v>
      </c>
      <c r="J7694" t="s">
        <v>16</v>
      </c>
      <c r="K7694" s="20">
        <v>0</v>
      </c>
      <c r="L7694" s="20">
        <v>1</v>
      </c>
      <c r="M7694" t="str">
        <f>_xlfn.XLOOKUP(Production_Downtime_Cleaned[[#This Row],[machine_id]],Machine_master[machine_id],Machine_master[department])</f>
        <v>Machining</v>
      </c>
    </row>
    <row r="7695" spans="1:13">
      <c r="A7695" s="19">
        <v>45978</v>
      </c>
      <c r="B7695" t="s">
        <v>22</v>
      </c>
      <c r="C7695" t="s">
        <v>17</v>
      </c>
      <c r="D7695">
        <v>8</v>
      </c>
      <c r="E7695">
        <v>0</v>
      </c>
      <c r="F7695">
        <v>8</v>
      </c>
      <c r="G7695">
        <v>774</v>
      </c>
      <c r="H7695" t="s">
        <v>15</v>
      </c>
      <c r="I7695">
        <v>0</v>
      </c>
      <c r="J7695" t="s">
        <v>16</v>
      </c>
      <c r="K7695" s="20">
        <v>0</v>
      </c>
      <c r="L7695" s="20">
        <v>1</v>
      </c>
      <c r="M7695" t="str">
        <f>_xlfn.XLOOKUP(Production_Downtime_Cleaned[[#This Row],[machine_id]],Machine_master[machine_id],Machine_master[department])</f>
        <v>Machining</v>
      </c>
    </row>
    <row r="7696" spans="1:13">
      <c r="A7696" s="19">
        <v>45978</v>
      </c>
      <c r="B7696" t="s">
        <v>22</v>
      </c>
      <c r="C7696" t="s">
        <v>18</v>
      </c>
      <c r="D7696">
        <v>8</v>
      </c>
      <c r="E7696">
        <v>0</v>
      </c>
      <c r="F7696">
        <v>8</v>
      </c>
      <c r="G7696">
        <v>697</v>
      </c>
      <c r="H7696" t="s">
        <v>15</v>
      </c>
      <c r="I7696">
        <v>0</v>
      </c>
      <c r="J7696" t="s">
        <v>16</v>
      </c>
      <c r="K7696" s="20">
        <v>0</v>
      </c>
      <c r="L7696" s="20">
        <v>1</v>
      </c>
      <c r="M7696" t="str">
        <f>_xlfn.XLOOKUP(Production_Downtime_Cleaned[[#This Row],[machine_id]],Machine_master[machine_id],Machine_master[department])</f>
        <v>Machining</v>
      </c>
    </row>
    <row r="7697" spans="1:13">
      <c r="A7697" s="19">
        <v>45978</v>
      </c>
      <c r="B7697" t="s">
        <v>23</v>
      </c>
      <c r="C7697" t="s">
        <v>14</v>
      </c>
      <c r="D7697">
        <v>8</v>
      </c>
      <c r="E7697">
        <v>0</v>
      </c>
      <c r="F7697">
        <v>8</v>
      </c>
      <c r="G7697">
        <v>3641</v>
      </c>
      <c r="H7697" t="s">
        <v>15</v>
      </c>
      <c r="I7697">
        <v>0</v>
      </c>
      <c r="J7697" t="s">
        <v>16</v>
      </c>
      <c r="K7697" s="20">
        <v>0</v>
      </c>
      <c r="L7697" s="20">
        <v>1</v>
      </c>
      <c r="M7697" t="str">
        <f>_xlfn.XLOOKUP(Production_Downtime_Cleaned[[#This Row],[machine_id]],Machine_master[machine_id],Machine_master[department])</f>
        <v>Assembly</v>
      </c>
    </row>
    <row r="7698" spans="1:13">
      <c r="A7698" s="19">
        <v>45978</v>
      </c>
      <c r="B7698" t="s">
        <v>23</v>
      </c>
      <c r="C7698" t="s">
        <v>17</v>
      </c>
      <c r="D7698">
        <v>8</v>
      </c>
      <c r="E7698">
        <v>0</v>
      </c>
      <c r="F7698">
        <v>8</v>
      </c>
      <c r="G7698">
        <v>3413</v>
      </c>
      <c r="H7698" t="s">
        <v>15</v>
      </c>
      <c r="I7698">
        <v>0</v>
      </c>
      <c r="J7698" t="s">
        <v>16</v>
      </c>
      <c r="K7698" s="20">
        <v>0</v>
      </c>
      <c r="L7698" s="20">
        <v>1</v>
      </c>
      <c r="M7698" t="str">
        <f>_xlfn.XLOOKUP(Production_Downtime_Cleaned[[#This Row],[machine_id]],Machine_master[machine_id],Machine_master[department])</f>
        <v>Assembly</v>
      </c>
    </row>
    <row r="7699" spans="1:13">
      <c r="A7699" s="19">
        <v>45978</v>
      </c>
      <c r="B7699" t="s">
        <v>23</v>
      </c>
      <c r="C7699" t="s">
        <v>18</v>
      </c>
      <c r="D7699">
        <v>8</v>
      </c>
      <c r="E7699">
        <v>0</v>
      </c>
      <c r="F7699">
        <v>8</v>
      </c>
      <c r="G7699">
        <v>3464</v>
      </c>
      <c r="H7699" t="s">
        <v>15</v>
      </c>
      <c r="I7699">
        <v>0</v>
      </c>
      <c r="J7699" t="s">
        <v>16</v>
      </c>
      <c r="K7699" s="20">
        <v>0</v>
      </c>
      <c r="L7699" s="20">
        <v>1</v>
      </c>
      <c r="M7699" t="str">
        <f>_xlfn.XLOOKUP(Production_Downtime_Cleaned[[#This Row],[machine_id]],Machine_master[machine_id],Machine_master[department])</f>
        <v>Assembly</v>
      </c>
    </row>
    <row r="7700" spans="1:13">
      <c r="A7700" s="19">
        <v>45978</v>
      </c>
      <c r="B7700" t="s">
        <v>24</v>
      </c>
      <c r="C7700" t="s">
        <v>14</v>
      </c>
      <c r="D7700">
        <v>8</v>
      </c>
      <c r="E7700">
        <v>6.9</v>
      </c>
      <c r="F7700">
        <v>1.1000000000000001</v>
      </c>
      <c r="G7700">
        <v>453</v>
      </c>
      <c r="H7700" t="s">
        <v>30</v>
      </c>
      <c r="I7700">
        <v>9000</v>
      </c>
      <c r="J7700" t="s">
        <v>16</v>
      </c>
      <c r="K7700" s="20">
        <v>0.86</v>
      </c>
      <c r="L7700" s="20">
        <v>0.14000000000000001</v>
      </c>
      <c r="M7700" t="str">
        <f>_xlfn.XLOOKUP(Production_Downtime_Cleaned[[#This Row],[machine_id]],Machine_master[machine_id],Machine_master[department])</f>
        <v>Assembly</v>
      </c>
    </row>
    <row r="7701" spans="1:13">
      <c r="A7701" s="19">
        <v>45978</v>
      </c>
      <c r="B7701" t="s">
        <v>24</v>
      </c>
      <c r="C7701" t="s">
        <v>17</v>
      </c>
      <c r="D7701">
        <v>8</v>
      </c>
      <c r="E7701">
        <v>0</v>
      </c>
      <c r="F7701">
        <v>8</v>
      </c>
      <c r="G7701">
        <v>3194</v>
      </c>
      <c r="H7701" t="s">
        <v>15</v>
      </c>
      <c r="I7701">
        <v>0</v>
      </c>
      <c r="J7701" t="s">
        <v>16</v>
      </c>
      <c r="K7701" s="20">
        <v>0</v>
      </c>
      <c r="L7701" s="20">
        <v>1</v>
      </c>
      <c r="M7701" t="str">
        <f>_xlfn.XLOOKUP(Production_Downtime_Cleaned[[#This Row],[machine_id]],Machine_master[machine_id],Machine_master[department])</f>
        <v>Assembly</v>
      </c>
    </row>
    <row r="7702" spans="1:13">
      <c r="A7702" s="19">
        <v>45978</v>
      </c>
      <c r="B7702" t="s">
        <v>24</v>
      </c>
      <c r="C7702" t="s">
        <v>18</v>
      </c>
      <c r="D7702">
        <v>8</v>
      </c>
      <c r="E7702">
        <v>0</v>
      </c>
      <c r="F7702">
        <v>8</v>
      </c>
      <c r="G7702">
        <v>2972</v>
      </c>
      <c r="H7702" t="s">
        <v>15</v>
      </c>
      <c r="I7702">
        <v>0</v>
      </c>
      <c r="J7702" t="s">
        <v>16</v>
      </c>
      <c r="K7702" s="20">
        <v>0</v>
      </c>
      <c r="L7702" s="20">
        <v>1</v>
      </c>
      <c r="M7702" t="str">
        <f>_xlfn.XLOOKUP(Production_Downtime_Cleaned[[#This Row],[machine_id]],Machine_master[machine_id],Machine_master[department])</f>
        <v>Assembly</v>
      </c>
    </row>
    <row r="7703" spans="1:13">
      <c r="A7703" s="19">
        <v>45978</v>
      </c>
      <c r="B7703" t="s">
        <v>25</v>
      </c>
      <c r="C7703" t="s">
        <v>14</v>
      </c>
      <c r="D7703">
        <v>8</v>
      </c>
      <c r="E7703">
        <v>0</v>
      </c>
      <c r="F7703">
        <v>8</v>
      </c>
      <c r="G7703">
        <v>4165</v>
      </c>
      <c r="H7703" t="s">
        <v>15</v>
      </c>
      <c r="I7703">
        <v>0</v>
      </c>
      <c r="J7703" t="s">
        <v>16</v>
      </c>
      <c r="K7703" s="20">
        <v>0</v>
      </c>
      <c r="L7703" s="20">
        <v>1</v>
      </c>
      <c r="M7703" t="str">
        <f>_xlfn.XLOOKUP(Production_Downtime_Cleaned[[#This Row],[machine_id]],Machine_master[machine_id],Machine_master[department])</f>
        <v>Cutting</v>
      </c>
    </row>
    <row r="7704" spans="1:13">
      <c r="A7704" s="19">
        <v>45978</v>
      </c>
      <c r="B7704" t="s">
        <v>25</v>
      </c>
      <c r="C7704" t="s">
        <v>17</v>
      </c>
      <c r="D7704">
        <v>8</v>
      </c>
      <c r="E7704">
        <v>0</v>
      </c>
      <c r="F7704">
        <v>8</v>
      </c>
      <c r="G7704">
        <v>3811</v>
      </c>
      <c r="H7704" t="s">
        <v>15</v>
      </c>
      <c r="I7704">
        <v>0</v>
      </c>
      <c r="J7704" t="s">
        <v>16</v>
      </c>
      <c r="K7704" s="20">
        <v>0</v>
      </c>
      <c r="L7704" s="20">
        <v>1</v>
      </c>
      <c r="M7704" t="str">
        <f>_xlfn.XLOOKUP(Production_Downtime_Cleaned[[#This Row],[machine_id]],Machine_master[machine_id],Machine_master[department])</f>
        <v>Cutting</v>
      </c>
    </row>
    <row r="7705" spans="1:13">
      <c r="A7705" s="19">
        <v>45978</v>
      </c>
      <c r="B7705" t="s">
        <v>25</v>
      </c>
      <c r="C7705" t="s">
        <v>18</v>
      </c>
      <c r="D7705">
        <v>8</v>
      </c>
      <c r="E7705">
        <v>0</v>
      </c>
      <c r="F7705">
        <v>8</v>
      </c>
      <c r="G7705">
        <v>3624</v>
      </c>
      <c r="H7705" t="s">
        <v>15</v>
      </c>
      <c r="I7705">
        <v>0</v>
      </c>
      <c r="J7705" t="s">
        <v>16</v>
      </c>
      <c r="K7705" s="20">
        <v>0</v>
      </c>
      <c r="L7705" s="20">
        <v>1</v>
      </c>
      <c r="M7705" t="str">
        <f>_xlfn.XLOOKUP(Production_Downtime_Cleaned[[#This Row],[machine_id]],Machine_master[machine_id],Machine_master[department])</f>
        <v>Cutting</v>
      </c>
    </row>
    <row r="7706" spans="1:13">
      <c r="A7706" s="19">
        <v>45979</v>
      </c>
      <c r="B7706" t="s">
        <v>13</v>
      </c>
      <c r="C7706" t="s">
        <v>14</v>
      </c>
      <c r="D7706">
        <v>8</v>
      </c>
      <c r="E7706">
        <v>0</v>
      </c>
      <c r="F7706">
        <v>8</v>
      </c>
      <c r="G7706">
        <v>4683</v>
      </c>
      <c r="H7706" t="s">
        <v>15</v>
      </c>
      <c r="I7706">
        <v>0</v>
      </c>
      <c r="J7706" t="s">
        <v>16</v>
      </c>
      <c r="K7706" s="20">
        <v>0</v>
      </c>
      <c r="L7706" s="20">
        <v>1</v>
      </c>
      <c r="M7706" t="str">
        <f>_xlfn.XLOOKUP(Production_Downtime_Cleaned[[#This Row],[machine_id]],Machine_master[machine_id],Machine_master[department])</f>
        <v>Stamping</v>
      </c>
    </row>
    <row r="7707" spans="1:13">
      <c r="A7707" s="19">
        <v>45979</v>
      </c>
      <c r="B7707" t="s">
        <v>13</v>
      </c>
      <c r="C7707" t="s">
        <v>17</v>
      </c>
      <c r="D7707">
        <v>8</v>
      </c>
      <c r="E7707">
        <v>0</v>
      </c>
      <c r="F7707">
        <v>8</v>
      </c>
      <c r="G7707">
        <v>4918</v>
      </c>
      <c r="H7707" t="s">
        <v>15</v>
      </c>
      <c r="I7707">
        <v>0</v>
      </c>
      <c r="J7707" t="s">
        <v>16</v>
      </c>
      <c r="K7707" s="20">
        <v>0</v>
      </c>
      <c r="L7707" s="20">
        <v>1</v>
      </c>
      <c r="M7707" t="str">
        <f>_xlfn.XLOOKUP(Production_Downtime_Cleaned[[#This Row],[machine_id]],Machine_master[machine_id],Machine_master[department])</f>
        <v>Stamping</v>
      </c>
    </row>
    <row r="7708" spans="1:13">
      <c r="A7708" s="19">
        <v>45979</v>
      </c>
      <c r="B7708" t="s">
        <v>13</v>
      </c>
      <c r="C7708" t="s">
        <v>18</v>
      </c>
      <c r="D7708">
        <v>8</v>
      </c>
      <c r="E7708">
        <v>0</v>
      </c>
      <c r="F7708">
        <v>8</v>
      </c>
      <c r="G7708">
        <v>5431</v>
      </c>
      <c r="H7708" t="s">
        <v>15</v>
      </c>
      <c r="I7708">
        <v>0</v>
      </c>
      <c r="J7708" t="s">
        <v>16</v>
      </c>
      <c r="K7708" s="20">
        <v>0</v>
      </c>
      <c r="L7708" s="20">
        <v>1</v>
      </c>
      <c r="M7708" t="str">
        <f>_xlfn.XLOOKUP(Production_Downtime_Cleaned[[#This Row],[machine_id]],Machine_master[machine_id],Machine_master[department])</f>
        <v>Stamping</v>
      </c>
    </row>
    <row r="7709" spans="1:13">
      <c r="A7709" s="19">
        <v>45979</v>
      </c>
      <c r="B7709" t="s">
        <v>19</v>
      </c>
      <c r="C7709" t="s">
        <v>14</v>
      </c>
      <c r="D7709">
        <v>8</v>
      </c>
      <c r="E7709">
        <v>0</v>
      </c>
      <c r="F7709">
        <v>8</v>
      </c>
      <c r="G7709">
        <v>5317</v>
      </c>
      <c r="H7709" t="s">
        <v>15</v>
      </c>
      <c r="I7709">
        <v>0</v>
      </c>
      <c r="J7709" t="s">
        <v>16</v>
      </c>
      <c r="K7709" s="20">
        <v>0</v>
      </c>
      <c r="L7709" s="20">
        <v>1</v>
      </c>
      <c r="M7709" t="str">
        <f>_xlfn.XLOOKUP(Production_Downtime_Cleaned[[#This Row],[machine_id]],Machine_master[machine_id],Machine_master[department])</f>
        <v>Stamping</v>
      </c>
    </row>
    <row r="7710" spans="1:13">
      <c r="A7710" s="19">
        <v>45979</v>
      </c>
      <c r="B7710" t="s">
        <v>19</v>
      </c>
      <c r="C7710" t="s">
        <v>17</v>
      </c>
      <c r="D7710">
        <v>8</v>
      </c>
      <c r="E7710">
        <v>0</v>
      </c>
      <c r="F7710">
        <v>8</v>
      </c>
      <c r="G7710">
        <v>5335</v>
      </c>
      <c r="H7710" t="s">
        <v>15</v>
      </c>
      <c r="I7710">
        <v>0</v>
      </c>
      <c r="J7710" t="s">
        <v>16</v>
      </c>
      <c r="K7710" s="20">
        <v>0</v>
      </c>
      <c r="L7710" s="20">
        <v>1</v>
      </c>
      <c r="M7710" t="str">
        <f>_xlfn.XLOOKUP(Production_Downtime_Cleaned[[#This Row],[machine_id]],Machine_master[machine_id],Machine_master[department])</f>
        <v>Stamping</v>
      </c>
    </row>
    <row r="7711" spans="1:13">
      <c r="A7711" s="19">
        <v>45979</v>
      </c>
      <c r="B7711" t="s">
        <v>19</v>
      </c>
      <c r="C7711" t="s">
        <v>18</v>
      </c>
      <c r="D7711">
        <v>8</v>
      </c>
      <c r="E7711">
        <v>0</v>
      </c>
      <c r="F7711">
        <v>8</v>
      </c>
      <c r="G7711">
        <v>5159</v>
      </c>
      <c r="H7711" t="s">
        <v>15</v>
      </c>
      <c r="I7711">
        <v>0</v>
      </c>
      <c r="J7711" t="s">
        <v>16</v>
      </c>
      <c r="K7711" s="20">
        <v>0</v>
      </c>
      <c r="L7711" s="20">
        <v>1</v>
      </c>
      <c r="M7711" t="str">
        <f>_xlfn.XLOOKUP(Production_Downtime_Cleaned[[#This Row],[machine_id]],Machine_master[machine_id],Machine_master[department])</f>
        <v>Stamping</v>
      </c>
    </row>
    <row r="7712" spans="1:13">
      <c r="A7712" s="19">
        <v>45979</v>
      </c>
      <c r="B7712" t="s">
        <v>20</v>
      </c>
      <c r="C7712" t="s">
        <v>14</v>
      </c>
      <c r="D7712">
        <v>8</v>
      </c>
      <c r="E7712">
        <v>0</v>
      </c>
      <c r="F7712">
        <v>8</v>
      </c>
      <c r="G7712">
        <v>4956</v>
      </c>
      <c r="H7712" t="s">
        <v>15</v>
      </c>
      <c r="I7712">
        <v>0</v>
      </c>
      <c r="J7712" t="s">
        <v>16</v>
      </c>
      <c r="K7712" s="20">
        <v>0</v>
      </c>
      <c r="L7712" s="20">
        <v>1</v>
      </c>
      <c r="M7712" t="str">
        <f>_xlfn.XLOOKUP(Production_Downtime_Cleaned[[#This Row],[machine_id]],Machine_master[machine_id],Machine_master[department])</f>
        <v>Stamping</v>
      </c>
    </row>
    <row r="7713" spans="1:13">
      <c r="A7713" s="19">
        <v>45979</v>
      </c>
      <c r="B7713" t="s">
        <v>20</v>
      </c>
      <c r="C7713" t="s">
        <v>17</v>
      </c>
      <c r="D7713">
        <v>8</v>
      </c>
      <c r="E7713">
        <v>7</v>
      </c>
      <c r="F7713">
        <v>1</v>
      </c>
      <c r="G7713">
        <v>520</v>
      </c>
      <c r="H7713" t="s">
        <v>31</v>
      </c>
      <c r="I7713">
        <v>12000</v>
      </c>
      <c r="J7713" t="s">
        <v>16</v>
      </c>
      <c r="K7713" s="20">
        <v>0.88</v>
      </c>
      <c r="L7713" s="20">
        <v>0.13</v>
      </c>
      <c r="M7713" t="str">
        <f>_xlfn.XLOOKUP(Production_Downtime_Cleaned[[#This Row],[machine_id]],Machine_master[machine_id],Machine_master[department])</f>
        <v>Stamping</v>
      </c>
    </row>
    <row r="7714" spans="1:13">
      <c r="A7714" s="19">
        <v>45979</v>
      </c>
      <c r="B7714" t="s">
        <v>20</v>
      </c>
      <c r="C7714" t="s">
        <v>18</v>
      </c>
      <c r="D7714">
        <v>8</v>
      </c>
      <c r="E7714">
        <v>0</v>
      </c>
      <c r="F7714">
        <v>8</v>
      </c>
      <c r="G7714">
        <v>4018</v>
      </c>
      <c r="H7714" t="s">
        <v>15</v>
      </c>
      <c r="I7714">
        <v>0</v>
      </c>
      <c r="J7714" t="s">
        <v>16</v>
      </c>
      <c r="K7714" s="20">
        <v>0</v>
      </c>
      <c r="L7714" s="20">
        <v>1</v>
      </c>
      <c r="M7714" t="str">
        <f>_xlfn.XLOOKUP(Production_Downtime_Cleaned[[#This Row],[machine_id]],Machine_master[machine_id],Machine_master[department])</f>
        <v>Stamping</v>
      </c>
    </row>
    <row r="7715" spans="1:13">
      <c r="A7715" s="19">
        <v>45979</v>
      </c>
      <c r="B7715" t="s">
        <v>21</v>
      </c>
      <c r="C7715" t="s">
        <v>14</v>
      </c>
      <c r="D7715">
        <v>8</v>
      </c>
      <c r="E7715">
        <v>5.0999999999999996</v>
      </c>
      <c r="F7715">
        <v>2.9</v>
      </c>
      <c r="G7715">
        <v>245</v>
      </c>
      <c r="H7715" t="s">
        <v>31</v>
      </c>
      <c r="I7715">
        <v>7700</v>
      </c>
      <c r="J7715" t="s">
        <v>16</v>
      </c>
      <c r="K7715" s="20">
        <v>0.64</v>
      </c>
      <c r="L7715" s="20">
        <v>0.36</v>
      </c>
      <c r="M7715" t="str">
        <f>_xlfn.XLOOKUP(Production_Downtime_Cleaned[[#This Row],[machine_id]],Machine_master[machine_id],Machine_master[department])</f>
        <v>Machining</v>
      </c>
    </row>
    <row r="7716" spans="1:13">
      <c r="A7716" s="19">
        <v>45979</v>
      </c>
      <c r="B7716" t="s">
        <v>21</v>
      </c>
      <c r="C7716" t="s">
        <v>17</v>
      </c>
      <c r="D7716">
        <v>8</v>
      </c>
      <c r="E7716">
        <v>0</v>
      </c>
      <c r="F7716">
        <v>8</v>
      </c>
      <c r="G7716">
        <v>694</v>
      </c>
      <c r="H7716" t="s">
        <v>15</v>
      </c>
      <c r="I7716">
        <v>0</v>
      </c>
      <c r="J7716" t="s">
        <v>16</v>
      </c>
      <c r="K7716" s="20">
        <v>0</v>
      </c>
      <c r="L7716" s="20">
        <v>1</v>
      </c>
      <c r="M7716" t="str">
        <f>_xlfn.XLOOKUP(Production_Downtime_Cleaned[[#This Row],[machine_id]],Machine_master[machine_id],Machine_master[department])</f>
        <v>Machining</v>
      </c>
    </row>
    <row r="7717" spans="1:13">
      <c r="A7717" s="19">
        <v>45979</v>
      </c>
      <c r="B7717" t="s">
        <v>21</v>
      </c>
      <c r="C7717" t="s">
        <v>18</v>
      </c>
      <c r="D7717">
        <v>8</v>
      </c>
      <c r="E7717">
        <v>0</v>
      </c>
      <c r="F7717">
        <v>8</v>
      </c>
      <c r="G7717">
        <v>680</v>
      </c>
      <c r="H7717" t="s">
        <v>15</v>
      </c>
      <c r="I7717">
        <v>0</v>
      </c>
      <c r="J7717" t="s">
        <v>16</v>
      </c>
      <c r="K7717" s="20">
        <v>0</v>
      </c>
      <c r="L7717" s="20">
        <v>1</v>
      </c>
      <c r="M7717" t="str">
        <f>_xlfn.XLOOKUP(Production_Downtime_Cleaned[[#This Row],[machine_id]],Machine_master[machine_id],Machine_master[department])</f>
        <v>Machining</v>
      </c>
    </row>
    <row r="7718" spans="1:13">
      <c r="A7718" s="19">
        <v>45979</v>
      </c>
      <c r="B7718" t="s">
        <v>22</v>
      </c>
      <c r="C7718" t="s">
        <v>14</v>
      </c>
      <c r="D7718">
        <v>8</v>
      </c>
      <c r="E7718">
        <v>0</v>
      </c>
      <c r="F7718">
        <v>8</v>
      </c>
      <c r="G7718">
        <v>719</v>
      </c>
      <c r="H7718" t="s">
        <v>15</v>
      </c>
      <c r="I7718">
        <v>0</v>
      </c>
      <c r="J7718" t="s">
        <v>16</v>
      </c>
      <c r="K7718" s="20">
        <v>0</v>
      </c>
      <c r="L7718" s="20">
        <v>1</v>
      </c>
      <c r="M7718" t="str">
        <f>_xlfn.XLOOKUP(Production_Downtime_Cleaned[[#This Row],[machine_id]],Machine_master[machine_id],Machine_master[department])</f>
        <v>Machining</v>
      </c>
    </row>
    <row r="7719" spans="1:13">
      <c r="A7719" s="19">
        <v>45979</v>
      </c>
      <c r="B7719" t="s">
        <v>22</v>
      </c>
      <c r="C7719" t="s">
        <v>17</v>
      </c>
      <c r="D7719">
        <v>8</v>
      </c>
      <c r="E7719">
        <v>7</v>
      </c>
      <c r="F7719">
        <v>1</v>
      </c>
      <c r="G7719">
        <v>89</v>
      </c>
      <c r="H7719" t="s">
        <v>29</v>
      </c>
      <c r="I7719">
        <v>14300</v>
      </c>
      <c r="J7719" t="s">
        <v>16</v>
      </c>
      <c r="K7719" s="20">
        <v>0.88</v>
      </c>
      <c r="L7719" s="20">
        <v>0.13</v>
      </c>
      <c r="M7719" t="str">
        <f>_xlfn.XLOOKUP(Production_Downtime_Cleaned[[#This Row],[machine_id]],Machine_master[machine_id],Machine_master[department])</f>
        <v>Machining</v>
      </c>
    </row>
    <row r="7720" spans="1:13">
      <c r="A7720" s="19">
        <v>45979</v>
      </c>
      <c r="B7720" t="s">
        <v>22</v>
      </c>
      <c r="C7720" t="s">
        <v>18</v>
      </c>
      <c r="D7720">
        <v>8</v>
      </c>
      <c r="E7720">
        <v>4.0999999999999996</v>
      </c>
      <c r="F7720">
        <v>3.9</v>
      </c>
      <c r="G7720">
        <v>372</v>
      </c>
      <c r="H7720" t="s">
        <v>28</v>
      </c>
      <c r="I7720">
        <v>11100</v>
      </c>
      <c r="J7720" t="s">
        <v>16</v>
      </c>
      <c r="K7720" s="20">
        <v>0.51</v>
      </c>
      <c r="L7720" s="20">
        <v>0.49</v>
      </c>
      <c r="M7720" t="str">
        <f>_xlfn.XLOOKUP(Production_Downtime_Cleaned[[#This Row],[machine_id]],Machine_master[machine_id],Machine_master[department])</f>
        <v>Machining</v>
      </c>
    </row>
    <row r="7721" spans="1:13">
      <c r="A7721" s="19">
        <v>45979</v>
      </c>
      <c r="B7721" t="s">
        <v>23</v>
      </c>
      <c r="C7721" t="s">
        <v>14</v>
      </c>
      <c r="D7721">
        <v>8</v>
      </c>
      <c r="E7721">
        <v>0</v>
      </c>
      <c r="F7721">
        <v>8</v>
      </c>
      <c r="G7721">
        <v>3831</v>
      </c>
      <c r="H7721" t="s">
        <v>15</v>
      </c>
      <c r="I7721">
        <v>0</v>
      </c>
      <c r="J7721" t="s">
        <v>16</v>
      </c>
      <c r="K7721" s="20">
        <v>0</v>
      </c>
      <c r="L7721" s="20">
        <v>1</v>
      </c>
      <c r="M7721" t="str">
        <f>_xlfn.XLOOKUP(Production_Downtime_Cleaned[[#This Row],[machine_id]],Machine_master[machine_id],Machine_master[department])</f>
        <v>Assembly</v>
      </c>
    </row>
    <row r="7722" spans="1:13">
      <c r="A7722" s="19">
        <v>45979</v>
      </c>
      <c r="B7722" t="s">
        <v>23</v>
      </c>
      <c r="C7722" t="s">
        <v>17</v>
      </c>
      <c r="D7722">
        <v>8</v>
      </c>
      <c r="E7722">
        <v>0</v>
      </c>
      <c r="F7722">
        <v>8</v>
      </c>
      <c r="G7722">
        <v>3287</v>
      </c>
      <c r="H7722" t="s">
        <v>15</v>
      </c>
      <c r="I7722">
        <v>0</v>
      </c>
      <c r="J7722" t="s">
        <v>16</v>
      </c>
      <c r="K7722" s="20">
        <v>0</v>
      </c>
      <c r="L7722" s="20">
        <v>1</v>
      </c>
      <c r="M7722" t="str">
        <f>_xlfn.XLOOKUP(Production_Downtime_Cleaned[[#This Row],[machine_id]],Machine_master[machine_id],Machine_master[department])</f>
        <v>Assembly</v>
      </c>
    </row>
    <row r="7723" spans="1:13">
      <c r="A7723" s="19">
        <v>45979</v>
      </c>
      <c r="B7723" t="s">
        <v>23</v>
      </c>
      <c r="C7723" t="s">
        <v>18</v>
      </c>
      <c r="D7723">
        <v>8</v>
      </c>
      <c r="E7723">
        <v>6.4</v>
      </c>
      <c r="F7723">
        <v>1.6</v>
      </c>
      <c r="G7723">
        <v>648</v>
      </c>
      <c r="H7723" t="s">
        <v>30</v>
      </c>
      <c r="I7723">
        <v>8900</v>
      </c>
      <c r="J7723" t="s">
        <v>16</v>
      </c>
      <c r="K7723" s="20">
        <v>0.8</v>
      </c>
      <c r="L7723" s="20">
        <v>0.2</v>
      </c>
      <c r="M7723" t="str">
        <f>_xlfn.XLOOKUP(Production_Downtime_Cleaned[[#This Row],[machine_id]],Machine_master[machine_id],Machine_master[department])</f>
        <v>Assembly</v>
      </c>
    </row>
    <row r="7724" spans="1:13">
      <c r="A7724" s="19">
        <v>45979</v>
      </c>
      <c r="B7724" t="s">
        <v>24</v>
      </c>
      <c r="C7724" t="s">
        <v>14</v>
      </c>
      <c r="D7724">
        <v>8</v>
      </c>
      <c r="E7724">
        <v>0</v>
      </c>
      <c r="F7724">
        <v>8</v>
      </c>
      <c r="G7724">
        <v>3239</v>
      </c>
      <c r="H7724" t="s">
        <v>15</v>
      </c>
      <c r="I7724">
        <v>0</v>
      </c>
      <c r="J7724" t="s">
        <v>16</v>
      </c>
      <c r="K7724" s="20">
        <v>0</v>
      </c>
      <c r="L7724" s="20">
        <v>1</v>
      </c>
      <c r="M7724" t="str">
        <f>_xlfn.XLOOKUP(Production_Downtime_Cleaned[[#This Row],[machine_id]],Machine_master[machine_id],Machine_master[department])</f>
        <v>Assembly</v>
      </c>
    </row>
    <row r="7725" spans="1:13">
      <c r="A7725" s="19">
        <v>45979</v>
      </c>
      <c r="B7725" t="s">
        <v>24</v>
      </c>
      <c r="C7725" t="s">
        <v>17</v>
      </c>
      <c r="D7725">
        <v>8</v>
      </c>
      <c r="E7725">
        <v>0</v>
      </c>
      <c r="F7725">
        <v>8</v>
      </c>
      <c r="G7725">
        <v>3282</v>
      </c>
      <c r="H7725" t="s">
        <v>15</v>
      </c>
      <c r="I7725">
        <v>0</v>
      </c>
      <c r="J7725" t="s">
        <v>16</v>
      </c>
      <c r="K7725" s="20">
        <v>0</v>
      </c>
      <c r="L7725" s="20">
        <v>1</v>
      </c>
      <c r="M7725" t="str">
        <f>_xlfn.XLOOKUP(Production_Downtime_Cleaned[[#This Row],[machine_id]],Machine_master[machine_id],Machine_master[department])</f>
        <v>Assembly</v>
      </c>
    </row>
    <row r="7726" spans="1:13">
      <c r="A7726" s="19">
        <v>45979</v>
      </c>
      <c r="B7726" t="s">
        <v>24</v>
      </c>
      <c r="C7726" t="s">
        <v>18</v>
      </c>
      <c r="D7726">
        <v>8</v>
      </c>
      <c r="E7726">
        <v>0</v>
      </c>
      <c r="F7726">
        <v>8</v>
      </c>
      <c r="G7726">
        <v>2968</v>
      </c>
      <c r="H7726" t="s">
        <v>15</v>
      </c>
      <c r="I7726">
        <v>0</v>
      </c>
      <c r="J7726" t="s">
        <v>16</v>
      </c>
      <c r="K7726" s="20">
        <v>0</v>
      </c>
      <c r="L7726" s="20">
        <v>1</v>
      </c>
      <c r="M7726" t="str">
        <f>_xlfn.XLOOKUP(Production_Downtime_Cleaned[[#This Row],[machine_id]],Machine_master[machine_id],Machine_master[department])</f>
        <v>Assembly</v>
      </c>
    </row>
    <row r="7727" spans="1:13">
      <c r="A7727" s="19">
        <v>45979</v>
      </c>
      <c r="B7727" t="s">
        <v>25</v>
      </c>
      <c r="C7727" t="s">
        <v>14</v>
      </c>
      <c r="D7727">
        <v>8</v>
      </c>
      <c r="E7727">
        <v>1.5</v>
      </c>
      <c r="F7727">
        <v>6.5</v>
      </c>
      <c r="G7727">
        <v>2773</v>
      </c>
      <c r="H7727" t="s">
        <v>29</v>
      </c>
      <c r="I7727">
        <v>3200</v>
      </c>
      <c r="J7727" t="s">
        <v>16</v>
      </c>
      <c r="K7727" s="20">
        <v>0.19</v>
      </c>
      <c r="L7727" s="20">
        <v>0.81</v>
      </c>
      <c r="M7727" t="str">
        <f>_xlfn.XLOOKUP(Production_Downtime_Cleaned[[#This Row],[machine_id]],Machine_master[machine_id],Machine_master[department])</f>
        <v>Cutting</v>
      </c>
    </row>
    <row r="7728" spans="1:13">
      <c r="A7728" s="19">
        <v>45979</v>
      </c>
      <c r="B7728" t="s">
        <v>25</v>
      </c>
      <c r="C7728" t="s">
        <v>17</v>
      </c>
      <c r="D7728">
        <v>8</v>
      </c>
      <c r="E7728">
        <v>0</v>
      </c>
      <c r="F7728">
        <v>8</v>
      </c>
      <c r="G7728">
        <v>3797</v>
      </c>
      <c r="H7728" t="s">
        <v>15</v>
      </c>
      <c r="I7728">
        <v>0</v>
      </c>
      <c r="J7728" t="s">
        <v>16</v>
      </c>
      <c r="K7728" s="20">
        <v>0</v>
      </c>
      <c r="L7728" s="20">
        <v>1</v>
      </c>
      <c r="M7728" t="str">
        <f>_xlfn.XLOOKUP(Production_Downtime_Cleaned[[#This Row],[machine_id]],Machine_master[machine_id],Machine_master[department])</f>
        <v>Cutting</v>
      </c>
    </row>
    <row r="7729" spans="1:13">
      <c r="A7729" s="19">
        <v>45979</v>
      </c>
      <c r="B7729" t="s">
        <v>25</v>
      </c>
      <c r="C7729" t="s">
        <v>18</v>
      </c>
      <c r="D7729">
        <v>8</v>
      </c>
      <c r="E7729">
        <v>0</v>
      </c>
      <c r="F7729">
        <v>8</v>
      </c>
      <c r="G7729">
        <v>3893</v>
      </c>
      <c r="H7729" t="s">
        <v>15</v>
      </c>
      <c r="I7729">
        <v>0</v>
      </c>
      <c r="J7729" t="s">
        <v>16</v>
      </c>
      <c r="K7729" s="20">
        <v>0</v>
      </c>
      <c r="L7729" s="20">
        <v>1</v>
      </c>
      <c r="M7729" t="str">
        <f>_xlfn.XLOOKUP(Production_Downtime_Cleaned[[#This Row],[machine_id]],Machine_master[machine_id],Machine_master[department])</f>
        <v>Cutting</v>
      </c>
    </row>
    <row r="7730" spans="1:13">
      <c r="A7730" s="19">
        <v>45980</v>
      </c>
      <c r="B7730" t="s">
        <v>13</v>
      </c>
      <c r="C7730" t="s">
        <v>14</v>
      </c>
      <c r="D7730">
        <v>8</v>
      </c>
      <c r="E7730">
        <v>0</v>
      </c>
      <c r="F7730">
        <v>8</v>
      </c>
      <c r="G7730">
        <v>4752</v>
      </c>
      <c r="H7730" t="s">
        <v>15</v>
      </c>
      <c r="I7730">
        <v>0</v>
      </c>
      <c r="J7730" t="s">
        <v>16</v>
      </c>
      <c r="K7730" s="20">
        <v>0</v>
      </c>
      <c r="L7730" s="20">
        <v>1</v>
      </c>
      <c r="M7730" t="str">
        <f>_xlfn.XLOOKUP(Production_Downtime_Cleaned[[#This Row],[machine_id]],Machine_master[machine_id],Machine_master[department])</f>
        <v>Stamping</v>
      </c>
    </row>
    <row r="7731" spans="1:13">
      <c r="A7731" s="19">
        <v>45980</v>
      </c>
      <c r="B7731" t="s">
        <v>13</v>
      </c>
      <c r="C7731" t="s">
        <v>17</v>
      </c>
      <c r="D7731">
        <v>8</v>
      </c>
      <c r="E7731">
        <v>0</v>
      </c>
      <c r="F7731">
        <v>8</v>
      </c>
      <c r="G7731">
        <v>4621</v>
      </c>
      <c r="H7731" t="s">
        <v>15</v>
      </c>
      <c r="I7731">
        <v>0</v>
      </c>
      <c r="J7731" t="s">
        <v>16</v>
      </c>
      <c r="K7731" s="20">
        <v>0</v>
      </c>
      <c r="L7731" s="20">
        <v>1</v>
      </c>
      <c r="M7731" t="str">
        <f>_xlfn.XLOOKUP(Production_Downtime_Cleaned[[#This Row],[machine_id]],Machine_master[machine_id],Machine_master[department])</f>
        <v>Stamping</v>
      </c>
    </row>
    <row r="7732" spans="1:13">
      <c r="A7732" s="19">
        <v>45980</v>
      </c>
      <c r="B7732" t="s">
        <v>13</v>
      </c>
      <c r="C7732" t="s">
        <v>18</v>
      </c>
      <c r="D7732">
        <v>8</v>
      </c>
      <c r="E7732">
        <v>0</v>
      </c>
      <c r="F7732">
        <v>8</v>
      </c>
      <c r="G7732">
        <v>4696</v>
      </c>
      <c r="H7732" t="s">
        <v>15</v>
      </c>
      <c r="I7732">
        <v>0</v>
      </c>
      <c r="J7732" t="s">
        <v>16</v>
      </c>
      <c r="K7732" s="20">
        <v>0</v>
      </c>
      <c r="L7732" s="20">
        <v>1</v>
      </c>
      <c r="M7732" t="str">
        <f>_xlfn.XLOOKUP(Production_Downtime_Cleaned[[#This Row],[machine_id]],Machine_master[machine_id],Machine_master[department])</f>
        <v>Stamping</v>
      </c>
    </row>
    <row r="7733" spans="1:13">
      <c r="A7733" s="19">
        <v>45980</v>
      </c>
      <c r="B7733" t="s">
        <v>19</v>
      </c>
      <c r="C7733" t="s">
        <v>14</v>
      </c>
      <c r="D7733">
        <v>8</v>
      </c>
      <c r="E7733">
        <v>0</v>
      </c>
      <c r="F7733">
        <v>8</v>
      </c>
      <c r="G7733">
        <v>5247</v>
      </c>
      <c r="H7733" t="s">
        <v>15</v>
      </c>
      <c r="I7733">
        <v>0</v>
      </c>
      <c r="J7733" t="s">
        <v>16</v>
      </c>
      <c r="K7733" s="20">
        <v>0</v>
      </c>
      <c r="L7733" s="20">
        <v>1</v>
      </c>
      <c r="M7733" t="str">
        <f>_xlfn.XLOOKUP(Production_Downtime_Cleaned[[#This Row],[machine_id]],Machine_master[machine_id],Machine_master[department])</f>
        <v>Stamping</v>
      </c>
    </row>
    <row r="7734" spans="1:13">
      <c r="A7734" s="19">
        <v>45980</v>
      </c>
      <c r="B7734" t="s">
        <v>19</v>
      </c>
      <c r="C7734" t="s">
        <v>17</v>
      </c>
      <c r="D7734">
        <v>8</v>
      </c>
      <c r="E7734">
        <v>6.6</v>
      </c>
      <c r="F7734">
        <v>1.4</v>
      </c>
      <c r="G7734">
        <v>880</v>
      </c>
      <c r="H7734" t="s">
        <v>31</v>
      </c>
      <c r="I7734">
        <v>5700</v>
      </c>
      <c r="J7734" t="s">
        <v>16</v>
      </c>
      <c r="K7734" s="20">
        <v>0.83</v>
      </c>
      <c r="L7734" s="20">
        <v>0.18</v>
      </c>
      <c r="M7734" t="str">
        <f>_xlfn.XLOOKUP(Production_Downtime_Cleaned[[#This Row],[machine_id]],Machine_master[machine_id],Machine_master[department])</f>
        <v>Stamping</v>
      </c>
    </row>
    <row r="7735" spans="1:13">
      <c r="A7735" s="19">
        <v>45980</v>
      </c>
      <c r="B7735" t="s">
        <v>19</v>
      </c>
      <c r="C7735" t="s">
        <v>18</v>
      </c>
      <c r="D7735">
        <v>8</v>
      </c>
      <c r="E7735">
        <v>0</v>
      </c>
      <c r="F7735">
        <v>8</v>
      </c>
      <c r="G7735">
        <v>5142</v>
      </c>
      <c r="H7735" t="s">
        <v>15</v>
      </c>
      <c r="I7735">
        <v>0</v>
      </c>
      <c r="J7735" t="s">
        <v>16</v>
      </c>
      <c r="K7735" s="20">
        <v>0</v>
      </c>
      <c r="L7735" s="20">
        <v>1</v>
      </c>
      <c r="M7735" t="str">
        <f>_xlfn.XLOOKUP(Production_Downtime_Cleaned[[#This Row],[machine_id]],Machine_master[machine_id],Machine_master[department])</f>
        <v>Stamping</v>
      </c>
    </row>
    <row r="7736" spans="1:13">
      <c r="A7736" s="19">
        <v>45980</v>
      </c>
      <c r="B7736" t="s">
        <v>20</v>
      </c>
      <c r="C7736" t="s">
        <v>14</v>
      </c>
      <c r="D7736">
        <v>8</v>
      </c>
      <c r="E7736">
        <v>0</v>
      </c>
      <c r="F7736">
        <v>8</v>
      </c>
      <c r="G7736">
        <v>4977</v>
      </c>
      <c r="H7736" t="s">
        <v>15</v>
      </c>
      <c r="I7736">
        <v>0</v>
      </c>
      <c r="J7736" t="s">
        <v>16</v>
      </c>
      <c r="K7736" s="20">
        <v>0</v>
      </c>
      <c r="L7736" s="20">
        <v>1</v>
      </c>
      <c r="M7736" t="str">
        <f>_xlfn.XLOOKUP(Production_Downtime_Cleaned[[#This Row],[machine_id]],Machine_master[machine_id],Machine_master[department])</f>
        <v>Stamping</v>
      </c>
    </row>
    <row r="7737" spans="1:13">
      <c r="A7737" s="19">
        <v>45980</v>
      </c>
      <c r="B7737" t="s">
        <v>20</v>
      </c>
      <c r="C7737" t="s">
        <v>17</v>
      </c>
      <c r="D7737">
        <v>8</v>
      </c>
      <c r="E7737">
        <v>0</v>
      </c>
      <c r="F7737">
        <v>8</v>
      </c>
      <c r="G7737">
        <v>4858</v>
      </c>
      <c r="H7737" t="s">
        <v>15</v>
      </c>
      <c r="I7737">
        <v>0</v>
      </c>
      <c r="J7737" t="s">
        <v>16</v>
      </c>
      <c r="K7737" s="20">
        <v>0</v>
      </c>
      <c r="L7737" s="20">
        <v>1</v>
      </c>
      <c r="M7737" t="str">
        <f>_xlfn.XLOOKUP(Production_Downtime_Cleaned[[#This Row],[machine_id]],Machine_master[machine_id],Machine_master[department])</f>
        <v>Stamping</v>
      </c>
    </row>
    <row r="7738" spans="1:13">
      <c r="A7738" s="19">
        <v>45980</v>
      </c>
      <c r="B7738" t="s">
        <v>20</v>
      </c>
      <c r="C7738" t="s">
        <v>18</v>
      </c>
      <c r="D7738">
        <v>8</v>
      </c>
      <c r="E7738">
        <v>0</v>
      </c>
      <c r="F7738">
        <v>8</v>
      </c>
      <c r="G7738">
        <v>4358</v>
      </c>
      <c r="H7738" t="s">
        <v>15</v>
      </c>
      <c r="I7738">
        <v>0</v>
      </c>
      <c r="J7738" t="s">
        <v>16</v>
      </c>
      <c r="K7738" s="20">
        <v>0</v>
      </c>
      <c r="L7738" s="20">
        <v>1</v>
      </c>
      <c r="M7738" t="str">
        <f>_xlfn.XLOOKUP(Production_Downtime_Cleaned[[#This Row],[machine_id]],Machine_master[machine_id],Machine_master[department])</f>
        <v>Stamping</v>
      </c>
    </row>
    <row r="7739" spans="1:13">
      <c r="A7739" s="19">
        <v>45980</v>
      </c>
      <c r="B7739" t="s">
        <v>21</v>
      </c>
      <c r="C7739" t="s">
        <v>14</v>
      </c>
      <c r="D7739">
        <v>8</v>
      </c>
      <c r="E7739">
        <v>5.6</v>
      </c>
      <c r="F7739">
        <v>2.4</v>
      </c>
      <c r="G7739">
        <v>186</v>
      </c>
      <c r="H7739" t="s">
        <v>31</v>
      </c>
      <c r="I7739">
        <v>14700</v>
      </c>
      <c r="J7739" t="s">
        <v>16</v>
      </c>
      <c r="K7739" s="20">
        <v>0.7</v>
      </c>
      <c r="L7739" s="20">
        <v>0.3</v>
      </c>
      <c r="M7739" t="str">
        <f>_xlfn.XLOOKUP(Production_Downtime_Cleaned[[#This Row],[machine_id]],Machine_master[machine_id],Machine_master[department])</f>
        <v>Machining</v>
      </c>
    </row>
    <row r="7740" spans="1:13">
      <c r="A7740" s="19">
        <v>45980</v>
      </c>
      <c r="B7740" t="s">
        <v>21</v>
      </c>
      <c r="C7740" t="s">
        <v>17</v>
      </c>
      <c r="D7740">
        <v>8</v>
      </c>
      <c r="E7740">
        <v>0</v>
      </c>
      <c r="F7740">
        <v>8</v>
      </c>
      <c r="G7740">
        <v>610</v>
      </c>
      <c r="H7740" t="s">
        <v>15</v>
      </c>
      <c r="I7740">
        <v>0</v>
      </c>
      <c r="J7740" t="s">
        <v>16</v>
      </c>
      <c r="K7740" s="20">
        <v>0</v>
      </c>
      <c r="L7740" s="20">
        <v>1</v>
      </c>
      <c r="M7740" t="str">
        <f>_xlfn.XLOOKUP(Production_Downtime_Cleaned[[#This Row],[machine_id]],Machine_master[machine_id],Machine_master[department])</f>
        <v>Machining</v>
      </c>
    </row>
    <row r="7741" spans="1:13">
      <c r="A7741" s="19">
        <v>45980</v>
      </c>
      <c r="B7741" t="s">
        <v>21</v>
      </c>
      <c r="C7741" t="s">
        <v>18</v>
      </c>
      <c r="D7741">
        <v>8</v>
      </c>
      <c r="E7741">
        <v>0</v>
      </c>
      <c r="F7741">
        <v>8</v>
      </c>
      <c r="G7741">
        <v>621</v>
      </c>
      <c r="H7741" t="s">
        <v>15</v>
      </c>
      <c r="I7741">
        <v>0</v>
      </c>
      <c r="J7741" t="s">
        <v>16</v>
      </c>
      <c r="K7741" s="20">
        <v>0</v>
      </c>
      <c r="L7741" s="20">
        <v>1</v>
      </c>
      <c r="M7741" t="str">
        <f>_xlfn.XLOOKUP(Production_Downtime_Cleaned[[#This Row],[machine_id]],Machine_master[machine_id],Machine_master[department])</f>
        <v>Machining</v>
      </c>
    </row>
    <row r="7742" spans="1:13">
      <c r="A7742" s="19">
        <v>45980</v>
      </c>
      <c r="B7742" t="s">
        <v>22</v>
      </c>
      <c r="C7742" t="s">
        <v>14</v>
      </c>
      <c r="D7742">
        <v>8</v>
      </c>
      <c r="E7742">
        <v>0</v>
      </c>
      <c r="F7742">
        <v>8</v>
      </c>
      <c r="G7742">
        <v>714</v>
      </c>
      <c r="H7742" t="s">
        <v>15</v>
      </c>
      <c r="I7742">
        <v>0</v>
      </c>
      <c r="J7742" t="s">
        <v>16</v>
      </c>
      <c r="K7742" s="20">
        <v>0</v>
      </c>
      <c r="L7742" s="20">
        <v>1</v>
      </c>
      <c r="M7742" t="str">
        <f>_xlfn.XLOOKUP(Production_Downtime_Cleaned[[#This Row],[machine_id]],Machine_master[machine_id],Machine_master[department])</f>
        <v>Machining</v>
      </c>
    </row>
    <row r="7743" spans="1:13">
      <c r="A7743" s="19">
        <v>45980</v>
      </c>
      <c r="B7743" t="s">
        <v>22</v>
      </c>
      <c r="C7743" t="s">
        <v>17</v>
      </c>
      <c r="D7743">
        <v>8</v>
      </c>
      <c r="E7743">
        <v>0</v>
      </c>
      <c r="F7743">
        <v>8</v>
      </c>
      <c r="G7743">
        <v>775</v>
      </c>
      <c r="H7743" t="s">
        <v>15</v>
      </c>
      <c r="I7743">
        <v>0</v>
      </c>
      <c r="J7743" t="s">
        <v>16</v>
      </c>
      <c r="K7743" s="20">
        <v>0</v>
      </c>
      <c r="L7743" s="20">
        <v>1</v>
      </c>
      <c r="M7743" t="str">
        <f>_xlfn.XLOOKUP(Production_Downtime_Cleaned[[#This Row],[machine_id]],Machine_master[machine_id],Machine_master[department])</f>
        <v>Machining</v>
      </c>
    </row>
    <row r="7744" spans="1:13">
      <c r="A7744" s="19">
        <v>45980</v>
      </c>
      <c r="B7744" t="s">
        <v>22</v>
      </c>
      <c r="C7744" t="s">
        <v>18</v>
      </c>
      <c r="D7744">
        <v>8</v>
      </c>
      <c r="E7744">
        <v>6.1</v>
      </c>
      <c r="F7744">
        <v>1.9</v>
      </c>
      <c r="G7744">
        <v>189</v>
      </c>
      <c r="H7744" t="s">
        <v>28</v>
      </c>
      <c r="I7744">
        <v>2600</v>
      </c>
      <c r="J7744" t="s">
        <v>16</v>
      </c>
      <c r="K7744" s="20">
        <v>0.76</v>
      </c>
      <c r="L7744" s="20">
        <v>0.24</v>
      </c>
      <c r="M7744" t="str">
        <f>_xlfn.XLOOKUP(Production_Downtime_Cleaned[[#This Row],[machine_id]],Machine_master[machine_id],Machine_master[department])</f>
        <v>Machining</v>
      </c>
    </row>
    <row r="7745" spans="1:13">
      <c r="A7745" s="19">
        <v>45980</v>
      </c>
      <c r="B7745" t="s">
        <v>23</v>
      </c>
      <c r="C7745" t="s">
        <v>14</v>
      </c>
      <c r="D7745">
        <v>8</v>
      </c>
      <c r="E7745">
        <v>0</v>
      </c>
      <c r="F7745">
        <v>8</v>
      </c>
      <c r="G7745">
        <v>3188</v>
      </c>
      <c r="H7745" t="s">
        <v>15</v>
      </c>
      <c r="I7745">
        <v>0</v>
      </c>
      <c r="J7745" t="s">
        <v>16</v>
      </c>
      <c r="K7745" s="20">
        <v>0</v>
      </c>
      <c r="L7745" s="20">
        <v>1</v>
      </c>
      <c r="M7745" t="str">
        <f>_xlfn.XLOOKUP(Production_Downtime_Cleaned[[#This Row],[machine_id]],Machine_master[machine_id],Machine_master[department])</f>
        <v>Assembly</v>
      </c>
    </row>
    <row r="7746" spans="1:13">
      <c r="A7746" s="19">
        <v>45980</v>
      </c>
      <c r="B7746" t="s">
        <v>23</v>
      </c>
      <c r="C7746" t="s">
        <v>17</v>
      </c>
      <c r="D7746">
        <v>8</v>
      </c>
      <c r="E7746">
        <v>0</v>
      </c>
      <c r="F7746">
        <v>8</v>
      </c>
      <c r="G7746">
        <v>3376</v>
      </c>
      <c r="H7746" t="s">
        <v>15</v>
      </c>
      <c r="I7746">
        <v>0</v>
      </c>
      <c r="J7746" t="s">
        <v>16</v>
      </c>
      <c r="K7746" s="20">
        <v>0</v>
      </c>
      <c r="L7746" s="20">
        <v>1</v>
      </c>
      <c r="M7746" t="str">
        <f>_xlfn.XLOOKUP(Production_Downtime_Cleaned[[#This Row],[machine_id]],Machine_master[machine_id],Machine_master[department])</f>
        <v>Assembly</v>
      </c>
    </row>
    <row r="7747" spans="1:13">
      <c r="A7747" s="19">
        <v>45980</v>
      </c>
      <c r="B7747" t="s">
        <v>23</v>
      </c>
      <c r="C7747" t="s">
        <v>18</v>
      </c>
      <c r="D7747">
        <v>8</v>
      </c>
      <c r="E7747">
        <v>0</v>
      </c>
      <c r="F7747">
        <v>8</v>
      </c>
      <c r="G7747">
        <v>3289</v>
      </c>
      <c r="H7747" t="s">
        <v>15</v>
      </c>
      <c r="I7747">
        <v>0</v>
      </c>
      <c r="J7747" t="s">
        <v>16</v>
      </c>
      <c r="K7747" s="20">
        <v>0</v>
      </c>
      <c r="L7747" s="20">
        <v>1</v>
      </c>
      <c r="M7747" t="str">
        <f>_xlfn.XLOOKUP(Production_Downtime_Cleaned[[#This Row],[machine_id]],Machine_master[machine_id],Machine_master[department])</f>
        <v>Assembly</v>
      </c>
    </row>
    <row r="7748" spans="1:13">
      <c r="A7748" s="19">
        <v>45980</v>
      </c>
      <c r="B7748" t="s">
        <v>24</v>
      </c>
      <c r="C7748" t="s">
        <v>14</v>
      </c>
      <c r="D7748">
        <v>8</v>
      </c>
      <c r="E7748">
        <v>6.3</v>
      </c>
      <c r="F7748">
        <v>1.7</v>
      </c>
      <c r="G7748">
        <v>697</v>
      </c>
      <c r="H7748" t="s">
        <v>28</v>
      </c>
      <c r="I7748">
        <v>8600</v>
      </c>
      <c r="J7748" t="s">
        <v>16</v>
      </c>
      <c r="K7748" s="20">
        <v>0.79</v>
      </c>
      <c r="L7748" s="20">
        <v>0.21</v>
      </c>
      <c r="M7748" t="str">
        <f>_xlfn.XLOOKUP(Production_Downtime_Cleaned[[#This Row],[machine_id]],Machine_master[machine_id],Machine_master[department])</f>
        <v>Assembly</v>
      </c>
    </row>
    <row r="7749" spans="1:13">
      <c r="A7749" s="19">
        <v>45980</v>
      </c>
      <c r="B7749" t="s">
        <v>24</v>
      </c>
      <c r="C7749" t="s">
        <v>17</v>
      </c>
      <c r="D7749">
        <v>8</v>
      </c>
      <c r="E7749">
        <v>0</v>
      </c>
      <c r="F7749">
        <v>8</v>
      </c>
      <c r="G7749">
        <v>3068</v>
      </c>
      <c r="H7749" t="s">
        <v>15</v>
      </c>
      <c r="I7749">
        <v>0</v>
      </c>
      <c r="J7749" t="s">
        <v>16</v>
      </c>
      <c r="K7749" s="20">
        <v>0</v>
      </c>
      <c r="L7749" s="20">
        <v>1</v>
      </c>
      <c r="M7749" t="str">
        <f>_xlfn.XLOOKUP(Production_Downtime_Cleaned[[#This Row],[machine_id]],Machine_master[machine_id],Machine_master[department])</f>
        <v>Assembly</v>
      </c>
    </row>
    <row r="7750" spans="1:13">
      <c r="A7750" s="19">
        <v>45980</v>
      </c>
      <c r="B7750" t="s">
        <v>24</v>
      </c>
      <c r="C7750" t="s">
        <v>18</v>
      </c>
      <c r="D7750">
        <v>8</v>
      </c>
      <c r="E7750">
        <v>0</v>
      </c>
      <c r="F7750">
        <v>8</v>
      </c>
      <c r="G7750">
        <v>3266</v>
      </c>
      <c r="H7750" t="s">
        <v>15</v>
      </c>
      <c r="I7750">
        <v>0</v>
      </c>
      <c r="J7750" t="s">
        <v>16</v>
      </c>
      <c r="K7750" s="20">
        <v>0</v>
      </c>
      <c r="L7750" s="20">
        <v>1</v>
      </c>
      <c r="M7750" t="str">
        <f>_xlfn.XLOOKUP(Production_Downtime_Cleaned[[#This Row],[machine_id]],Machine_master[machine_id],Machine_master[department])</f>
        <v>Assembly</v>
      </c>
    </row>
    <row r="7751" spans="1:13">
      <c r="A7751" s="19">
        <v>45980</v>
      </c>
      <c r="B7751" t="s">
        <v>25</v>
      </c>
      <c r="C7751" t="s">
        <v>14</v>
      </c>
      <c r="D7751">
        <v>8</v>
      </c>
      <c r="E7751">
        <v>3.9</v>
      </c>
      <c r="F7751">
        <v>4.0999999999999996</v>
      </c>
      <c r="G7751">
        <v>2349</v>
      </c>
      <c r="H7751" t="s">
        <v>26</v>
      </c>
      <c r="I7751">
        <v>14900</v>
      </c>
      <c r="J7751" t="s">
        <v>16</v>
      </c>
      <c r="K7751" s="20">
        <v>0.49</v>
      </c>
      <c r="L7751" s="20">
        <v>0.51</v>
      </c>
      <c r="M7751" t="str">
        <f>_xlfn.XLOOKUP(Production_Downtime_Cleaned[[#This Row],[machine_id]],Machine_master[machine_id],Machine_master[department])</f>
        <v>Cutting</v>
      </c>
    </row>
    <row r="7752" spans="1:13">
      <c r="A7752" s="19">
        <v>45980</v>
      </c>
      <c r="B7752" t="s">
        <v>25</v>
      </c>
      <c r="C7752" t="s">
        <v>17</v>
      </c>
      <c r="D7752">
        <v>8</v>
      </c>
      <c r="E7752">
        <v>0</v>
      </c>
      <c r="F7752">
        <v>8</v>
      </c>
      <c r="G7752">
        <v>3981</v>
      </c>
      <c r="H7752" t="s">
        <v>15</v>
      </c>
      <c r="I7752">
        <v>0</v>
      </c>
      <c r="J7752" t="s">
        <v>16</v>
      </c>
      <c r="K7752" s="20">
        <v>0</v>
      </c>
      <c r="L7752" s="20">
        <v>1</v>
      </c>
      <c r="M7752" t="str">
        <f>_xlfn.XLOOKUP(Production_Downtime_Cleaned[[#This Row],[machine_id]],Machine_master[machine_id],Machine_master[department])</f>
        <v>Cutting</v>
      </c>
    </row>
    <row r="7753" spans="1:13">
      <c r="A7753" s="19">
        <v>45980</v>
      </c>
      <c r="B7753" t="s">
        <v>25</v>
      </c>
      <c r="C7753" t="s">
        <v>18</v>
      </c>
      <c r="D7753">
        <v>8</v>
      </c>
      <c r="E7753">
        <v>0</v>
      </c>
      <c r="F7753">
        <v>8</v>
      </c>
      <c r="G7753">
        <v>3755</v>
      </c>
      <c r="H7753" t="s">
        <v>15</v>
      </c>
      <c r="I7753">
        <v>0</v>
      </c>
      <c r="J7753" t="s">
        <v>16</v>
      </c>
      <c r="K7753" s="20">
        <v>0</v>
      </c>
      <c r="L7753" s="20">
        <v>1</v>
      </c>
      <c r="M7753" t="str">
        <f>_xlfn.XLOOKUP(Production_Downtime_Cleaned[[#This Row],[machine_id]],Machine_master[machine_id],Machine_master[department])</f>
        <v>Cutting</v>
      </c>
    </row>
    <row r="7754" spans="1:13">
      <c r="A7754" s="19">
        <v>45981</v>
      </c>
      <c r="B7754" t="s">
        <v>13</v>
      </c>
      <c r="C7754" t="s">
        <v>14</v>
      </c>
      <c r="D7754">
        <v>8</v>
      </c>
      <c r="E7754">
        <v>0</v>
      </c>
      <c r="F7754">
        <v>8</v>
      </c>
      <c r="G7754">
        <v>4867</v>
      </c>
      <c r="H7754" t="s">
        <v>15</v>
      </c>
      <c r="I7754">
        <v>0</v>
      </c>
      <c r="J7754" t="s">
        <v>16</v>
      </c>
      <c r="K7754" s="20">
        <v>0</v>
      </c>
      <c r="L7754" s="20">
        <v>1</v>
      </c>
      <c r="M7754" t="str">
        <f>_xlfn.XLOOKUP(Production_Downtime_Cleaned[[#This Row],[machine_id]],Machine_master[machine_id],Machine_master[department])</f>
        <v>Stamping</v>
      </c>
    </row>
    <row r="7755" spans="1:13">
      <c r="A7755" s="19">
        <v>45981</v>
      </c>
      <c r="B7755" t="s">
        <v>13</v>
      </c>
      <c r="C7755" t="s">
        <v>17</v>
      </c>
      <c r="D7755">
        <v>8</v>
      </c>
      <c r="E7755">
        <v>0</v>
      </c>
      <c r="F7755">
        <v>8</v>
      </c>
      <c r="G7755">
        <v>5528</v>
      </c>
      <c r="H7755" t="s">
        <v>15</v>
      </c>
      <c r="I7755">
        <v>0</v>
      </c>
      <c r="J7755" t="s">
        <v>16</v>
      </c>
      <c r="K7755" s="20">
        <v>0</v>
      </c>
      <c r="L7755" s="20">
        <v>1</v>
      </c>
      <c r="M7755" t="str">
        <f>_xlfn.XLOOKUP(Production_Downtime_Cleaned[[#This Row],[machine_id]],Machine_master[machine_id],Machine_master[department])</f>
        <v>Stamping</v>
      </c>
    </row>
    <row r="7756" spans="1:13">
      <c r="A7756" s="19">
        <v>45981</v>
      </c>
      <c r="B7756" t="s">
        <v>13</v>
      </c>
      <c r="C7756" t="s">
        <v>18</v>
      </c>
      <c r="D7756">
        <v>8</v>
      </c>
      <c r="E7756">
        <v>0</v>
      </c>
      <c r="F7756">
        <v>8</v>
      </c>
      <c r="G7756">
        <v>5031</v>
      </c>
      <c r="H7756" t="s">
        <v>15</v>
      </c>
      <c r="I7756">
        <v>0</v>
      </c>
      <c r="J7756" t="s">
        <v>16</v>
      </c>
      <c r="K7756" s="20">
        <v>0</v>
      </c>
      <c r="L7756" s="20">
        <v>1</v>
      </c>
      <c r="M7756" t="str">
        <f>_xlfn.XLOOKUP(Production_Downtime_Cleaned[[#This Row],[machine_id]],Machine_master[machine_id],Machine_master[department])</f>
        <v>Stamping</v>
      </c>
    </row>
    <row r="7757" spans="1:13">
      <c r="A7757" s="19">
        <v>45981</v>
      </c>
      <c r="B7757" t="s">
        <v>19</v>
      </c>
      <c r="C7757" t="s">
        <v>14</v>
      </c>
      <c r="D7757">
        <v>8</v>
      </c>
      <c r="E7757">
        <v>6.8</v>
      </c>
      <c r="F7757">
        <v>1.2</v>
      </c>
      <c r="G7757">
        <v>754</v>
      </c>
      <c r="H7757" t="s">
        <v>27</v>
      </c>
      <c r="I7757">
        <v>3800</v>
      </c>
      <c r="J7757" t="s">
        <v>16</v>
      </c>
      <c r="K7757" s="20">
        <v>0.85</v>
      </c>
      <c r="L7757" s="20">
        <v>0.15</v>
      </c>
      <c r="M7757" t="str">
        <f>_xlfn.XLOOKUP(Production_Downtime_Cleaned[[#This Row],[machine_id]],Machine_master[machine_id],Machine_master[department])</f>
        <v>Stamping</v>
      </c>
    </row>
    <row r="7758" spans="1:13">
      <c r="A7758" s="19">
        <v>45981</v>
      </c>
      <c r="B7758" t="s">
        <v>19</v>
      </c>
      <c r="C7758" t="s">
        <v>17</v>
      </c>
      <c r="D7758">
        <v>8</v>
      </c>
      <c r="E7758">
        <v>0</v>
      </c>
      <c r="F7758">
        <v>8</v>
      </c>
      <c r="G7758">
        <v>5443</v>
      </c>
      <c r="H7758" t="s">
        <v>15</v>
      </c>
      <c r="I7758">
        <v>0</v>
      </c>
      <c r="J7758" t="s">
        <v>16</v>
      </c>
      <c r="K7758" s="20">
        <v>0</v>
      </c>
      <c r="L7758" s="20">
        <v>1</v>
      </c>
      <c r="M7758" t="str">
        <f>_xlfn.XLOOKUP(Production_Downtime_Cleaned[[#This Row],[machine_id]],Machine_master[machine_id],Machine_master[department])</f>
        <v>Stamping</v>
      </c>
    </row>
    <row r="7759" spans="1:13">
      <c r="A7759" s="19">
        <v>45981</v>
      </c>
      <c r="B7759" t="s">
        <v>19</v>
      </c>
      <c r="C7759" t="s">
        <v>18</v>
      </c>
      <c r="D7759">
        <v>8</v>
      </c>
      <c r="E7759">
        <v>0</v>
      </c>
      <c r="F7759">
        <v>8</v>
      </c>
      <c r="G7759">
        <v>5238</v>
      </c>
      <c r="H7759" t="s">
        <v>15</v>
      </c>
      <c r="I7759">
        <v>0</v>
      </c>
      <c r="J7759" t="s">
        <v>16</v>
      </c>
      <c r="K7759" s="20">
        <v>0</v>
      </c>
      <c r="L7759" s="20">
        <v>1</v>
      </c>
      <c r="M7759" t="str">
        <f>_xlfn.XLOOKUP(Production_Downtime_Cleaned[[#This Row],[machine_id]],Machine_master[machine_id],Machine_master[department])</f>
        <v>Stamping</v>
      </c>
    </row>
    <row r="7760" spans="1:13">
      <c r="A7760" s="19">
        <v>45981</v>
      </c>
      <c r="B7760" t="s">
        <v>20</v>
      </c>
      <c r="C7760" t="s">
        <v>14</v>
      </c>
      <c r="D7760">
        <v>8</v>
      </c>
      <c r="E7760">
        <v>0</v>
      </c>
      <c r="F7760">
        <v>8</v>
      </c>
      <c r="G7760">
        <v>5178</v>
      </c>
      <c r="H7760" t="s">
        <v>15</v>
      </c>
      <c r="I7760">
        <v>0</v>
      </c>
      <c r="J7760" t="s">
        <v>16</v>
      </c>
      <c r="K7760" s="20">
        <v>0</v>
      </c>
      <c r="L7760" s="20">
        <v>1</v>
      </c>
      <c r="M7760" t="str">
        <f>_xlfn.XLOOKUP(Production_Downtime_Cleaned[[#This Row],[machine_id]],Machine_master[machine_id],Machine_master[department])</f>
        <v>Stamping</v>
      </c>
    </row>
    <row r="7761" spans="1:13">
      <c r="A7761" s="19">
        <v>45981</v>
      </c>
      <c r="B7761" t="s">
        <v>20</v>
      </c>
      <c r="C7761" t="s">
        <v>17</v>
      </c>
      <c r="D7761">
        <v>8</v>
      </c>
      <c r="E7761">
        <v>0</v>
      </c>
      <c r="F7761">
        <v>8</v>
      </c>
      <c r="G7761">
        <v>4418</v>
      </c>
      <c r="H7761" t="s">
        <v>15</v>
      </c>
      <c r="I7761">
        <v>0</v>
      </c>
      <c r="J7761" t="s">
        <v>16</v>
      </c>
      <c r="K7761" s="20">
        <v>0</v>
      </c>
      <c r="L7761" s="20">
        <v>1</v>
      </c>
      <c r="M7761" t="str">
        <f>_xlfn.XLOOKUP(Production_Downtime_Cleaned[[#This Row],[machine_id]],Machine_master[machine_id],Machine_master[department])</f>
        <v>Stamping</v>
      </c>
    </row>
    <row r="7762" spans="1:13">
      <c r="A7762" s="19">
        <v>45981</v>
      </c>
      <c r="B7762" t="s">
        <v>20</v>
      </c>
      <c r="C7762" t="s">
        <v>18</v>
      </c>
      <c r="D7762">
        <v>8</v>
      </c>
      <c r="E7762">
        <v>1.7</v>
      </c>
      <c r="F7762">
        <v>6.3</v>
      </c>
      <c r="G7762">
        <v>3926</v>
      </c>
      <c r="H7762" t="s">
        <v>30</v>
      </c>
      <c r="I7762">
        <v>2800</v>
      </c>
      <c r="J7762" t="s">
        <v>16</v>
      </c>
      <c r="K7762" s="20">
        <v>0.21</v>
      </c>
      <c r="L7762" s="20">
        <v>0.79</v>
      </c>
      <c r="M7762" t="str">
        <f>_xlfn.XLOOKUP(Production_Downtime_Cleaned[[#This Row],[machine_id]],Machine_master[machine_id],Machine_master[department])</f>
        <v>Stamping</v>
      </c>
    </row>
    <row r="7763" spans="1:13">
      <c r="A7763" s="19">
        <v>45981</v>
      </c>
      <c r="B7763" t="s">
        <v>21</v>
      </c>
      <c r="C7763" t="s">
        <v>14</v>
      </c>
      <c r="D7763">
        <v>8</v>
      </c>
      <c r="E7763">
        <v>0</v>
      </c>
      <c r="F7763">
        <v>8</v>
      </c>
      <c r="G7763">
        <v>714</v>
      </c>
      <c r="H7763" t="s">
        <v>15</v>
      </c>
      <c r="I7763">
        <v>0</v>
      </c>
      <c r="J7763" t="s">
        <v>16</v>
      </c>
      <c r="K7763" s="20">
        <v>0</v>
      </c>
      <c r="L7763" s="20">
        <v>1</v>
      </c>
      <c r="M7763" t="str">
        <f>_xlfn.XLOOKUP(Production_Downtime_Cleaned[[#This Row],[machine_id]],Machine_master[machine_id],Machine_master[department])</f>
        <v>Machining</v>
      </c>
    </row>
    <row r="7764" spans="1:13">
      <c r="A7764" s="19">
        <v>45981</v>
      </c>
      <c r="B7764" t="s">
        <v>21</v>
      </c>
      <c r="C7764" t="s">
        <v>17</v>
      </c>
      <c r="D7764">
        <v>8</v>
      </c>
      <c r="E7764">
        <v>0</v>
      </c>
      <c r="F7764">
        <v>8</v>
      </c>
      <c r="G7764">
        <v>684</v>
      </c>
      <c r="H7764" t="s">
        <v>15</v>
      </c>
      <c r="I7764">
        <v>0</v>
      </c>
      <c r="J7764" t="s">
        <v>16</v>
      </c>
      <c r="K7764" s="20">
        <v>0</v>
      </c>
      <c r="L7764" s="20">
        <v>1</v>
      </c>
      <c r="M7764" t="str">
        <f>_xlfn.XLOOKUP(Production_Downtime_Cleaned[[#This Row],[machine_id]],Machine_master[machine_id],Machine_master[department])</f>
        <v>Machining</v>
      </c>
    </row>
    <row r="7765" spans="1:13">
      <c r="A7765" s="19">
        <v>45981</v>
      </c>
      <c r="B7765" t="s">
        <v>21</v>
      </c>
      <c r="C7765" t="s">
        <v>18</v>
      </c>
      <c r="D7765">
        <v>8</v>
      </c>
      <c r="E7765">
        <v>0</v>
      </c>
      <c r="F7765">
        <v>8</v>
      </c>
      <c r="G7765">
        <v>645</v>
      </c>
      <c r="H7765" t="s">
        <v>15</v>
      </c>
      <c r="I7765">
        <v>0</v>
      </c>
      <c r="J7765" t="s">
        <v>16</v>
      </c>
      <c r="K7765" s="20">
        <v>0</v>
      </c>
      <c r="L7765" s="20">
        <v>1</v>
      </c>
      <c r="M7765" t="str">
        <f>_xlfn.XLOOKUP(Production_Downtime_Cleaned[[#This Row],[machine_id]],Machine_master[machine_id],Machine_master[department])</f>
        <v>Machining</v>
      </c>
    </row>
    <row r="7766" spans="1:13">
      <c r="A7766" s="19">
        <v>45981</v>
      </c>
      <c r="B7766" t="s">
        <v>22</v>
      </c>
      <c r="C7766" t="s">
        <v>14</v>
      </c>
      <c r="D7766">
        <v>8</v>
      </c>
      <c r="E7766">
        <v>3.4</v>
      </c>
      <c r="F7766">
        <v>4.5999999999999996</v>
      </c>
      <c r="G7766">
        <v>439</v>
      </c>
      <c r="H7766" t="s">
        <v>30</v>
      </c>
      <c r="I7766">
        <v>6000</v>
      </c>
      <c r="J7766" t="s">
        <v>16</v>
      </c>
      <c r="K7766" s="20">
        <v>0.43</v>
      </c>
      <c r="L7766" s="20">
        <v>0.57999999999999996</v>
      </c>
      <c r="M7766" t="str">
        <f>_xlfn.XLOOKUP(Production_Downtime_Cleaned[[#This Row],[machine_id]],Machine_master[machine_id],Machine_master[department])</f>
        <v>Machining</v>
      </c>
    </row>
    <row r="7767" spans="1:13">
      <c r="A7767" s="19">
        <v>45981</v>
      </c>
      <c r="B7767" t="s">
        <v>22</v>
      </c>
      <c r="C7767" t="s">
        <v>17</v>
      </c>
      <c r="D7767">
        <v>8</v>
      </c>
      <c r="E7767">
        <v>0</v>
      </c>
      <c r="F7767">
        <v>8</v>
      </c>
      <c r="G7767">
        <v>776</v>
      </c>
      <c r="H7767" t="s">
        <v>15</v>
      </c>
      <c r="I7767">
        <v>0</v>
      </c>
      <c r="J7767" t="s">
        <v>16</v>
      </c>
      <c r="K7767" s="20">
        <v>0</v>
      </c>
      <c r="L7767" s="20">
        <v>1</v>
      </c>
      <c r="M7767" t="str">
        <f>_xlfn.XLOOKUP(Production_Downtime_Cleaned[[#This Row],[machine_id]],Machine_master[machine_id],Machine_master[department])</f>
        <v>Machining</v>
      </c>
    </row>
    <row r="7768" spans="1:13">
      <c r="A7768" s="19">
        <v>45981</v>
      </c>
      <c r="B7768" t="s">
        <v>22</v>
      </c>
      <c r="C7768" t="s">
        <v>18</v>
      </c>
      <c r="D7768">
        <v>8</v>
      </c>
      <c r="E7768">
        <v>0</v>
      </c>
      <c r="F7768">
        <v>8</v>
      </c>
      <c r="G7768">
        <v>736</v>
      </c>
      <c r="H7768" t="s">
        <v>15</v>
      </c>
      <c r="I7768">
        <v>0</v>
      </c>
      <c r="J7768" t="s">
        <v>16</v>
      </c>
      <c r="K7768" s="20">
        <v>0</v>
      </c>
      <c r="L7768" s="20">
        <v>1</v>
      </c>
      <c r="M7768" t="str">
        <f>_xlfn.XLOOKUP(Production_Downtime_Cleaned[[#This Row],[machine_id]],Machine_master[machine_id],Machine_master[department])</f>
        <v>Machining</v>
      </c>
    </row>
    <row r="7769" spans="1:13">
      <c r="A7769" s="19">
        <v>45981</v>
      </c>
      <c r="B7769" t="s">
        <v>23</v>
      </c>
      <c r="C7769" t="s">
        <v>14</v>
      </c>
      <c r="D7769">
        <v>8</v>
      </c>
      <c r="E7769">
        <v>0</v>
      </c>
      <c r="F7769">
        <v>8</v>
      </c>
      <c r="G7769">
        <v>3628</v>
      </c>
      <c r="H7769" t="s">
        <v>15</v>
      </c>
      <c r="I7769">
        <v>0</v>
      </c>
      <c r="J7769" t="s">
        <v>16</v>
      </c>
      <c r="K7769" s="20">
        <v>0</v>
      </c>
      <c r="L7769" s="20">
        <v>1</v>
      </c>
      <c r="M7769" t="str">
        <f>_xlfn.XLOOKUP(Production_Downtime_Cleaned[[#This Row],[machine_id]],Machine_master[machine_id],Machine_master[department])</f>
        <v>Assembly</v>
      </c>
    </row>
    <row r="7770" spans="1:13">
      <c r="A7770" s="19">
        <v>45981</v>
      </c>
      <c r="B7770" t="s">
        <v>23</v>
      </c>
      <c r="C7770" t="s">
        <v>17</v>
      </c>
      <c r="D7770">
        <v>8</v>
      </c>
      <c r="E7770">
        <v>0.9</v>
      </c>
      <c r="F7770">
        <v>7.1</v>
      </c>
      <c r="G7770">
        <v>2884</v>
      </c>
      <c r="H7770" t="s">
        <v>27</v>
      </c>
      <c r="I7770">
        <v>11500</v>
      </c>
      <c r="J7770" t="s">
        <v>16</v>
      </c>
      <c r="K7770" s="20">
        <v>0.11</v>
      </c>
      <c r="L7770" s="20">
        <v>0.89</v>
      </c>
      <c r="M7770" t="str">
        <f>_xlfn.XLOOKUP(Production_Downtime_Cleaned[[#This Row],[machine_id]],Machine_master[machine_id],Machine_master[department])</f>
        <v>Assembly</v>
      </c>
    </row>
    <row r="7771" spans="1:13">
      <c r="A7771" s="19">
        <v>45981</v>
      </c>
      <c r="B7771" t="s">
        <v>23</v>
      </c>
      <c r="C7771" t="s">
        <v>18</v>
      </c>
      <c r="D7771">
        <v>8</v>
      </c>
      <c r="E7771">
        <v>5.4</v>
      </c>
      <c r="F7771">
        <v>2.6</v>
      </c>
      <c r="G7771">
        <v>1209</v>
      </c>
      <c r="H7771" t="s">
        <v>26</v>
      </c>
      <c r="I7771">
        <v>7600</v>
      </c>
      <c r="J7771" t="s">
        <v>16</v>
      </c>
      <c r="K7771" s="20">
        <v>0.68</v>
      </c>
      <c r="L7771" s="20">
        <v>0.33</v>
      </c>
      <c r="M7771" t="str">
        <f>_xlfn.XLOOKUP(Production_Downtime_Cleaned[[#This Row],[machine_id]],Machine_master[machine_id],Machine_master[department])</f>
        <v>Assembly</v>
      </c>
    </row>
    <row r="7772" spans="1:13">
      <c r="A7772" s="19">
        <v>45981</v>
      </c>
      <c r="B7772" t="s">
        <v>24</v>
      </c>
      <c r="C7772" t="s">
        <v>14</v>
      </c>
      <c r="D7772">
        <v>8</v>
      </c>
      <c r="E7772">
        <v>0</v>
      </c>
      <c r="F7772">
        <v>8</v>
      </c>
      <c r="G7772">
        <v>3166</v>
      </c>
      <c r="H7772" t="s">
        <v>15</v>
      </c>
      <c r="I7772">
        <v>0</v>
      </c>
      <c r="J7772" t="s">
        <v>16</v>
      </c>
      <c r="K7772" s="20">
        <v>0</v>
      </c>
      <c r="L7772" s="20">
        <v>1</v>
      </c>
      <c r="M7772" t="str">
        <f>_xlfn.XLOOKUP(Production_Downtime_Cleaned[[#This Row],[machine_id]],Machine_master[machine_id],Machine_master[department])</f>
        <v>Assembly</v>
      </c>
    </row>
    <row r="7773" spans="1:13">
      <c r="A7773" s="19">
        <v>45981</v>
      </c>
      <c r="B7773" t="s">
        <v>24</v>
      </c>
      <c r="C7773" t="s">
        <v>17</v>
      </c>
      <c r="D7773">
        <v>8</v>
      </c>
      <c r="E7773">
        <v>0</v>
      </c>
      <c r="F7773">
        <v>8</v>
      </c>
      <c r="G7773">
        <v>3464</v>
      </c>
      <c r="H7773" t="s">
        <v>15</v>
      </c>
      <c r="I7773">
        <v>0</v>
      </c>
      <c r="J7773" t="s">
        <v>16</v>
      </c>
      <c r="K7773" s="20">
        <v>0</v>
      </c>
      <c r="L7773" s="20">
        <v>1</v>
      </c>
      <c r="M7773" t="str">
        <f>_xlfn.XLOOKUP(Production_Downtime_Cleaned[[#This Row],[machine_id]],Machine_master[machine_id],Machine_master[department])</f>
        <v>Assembly</v>
      </c>
    </row>
    <row r="7774" spans="1:13">
      <c r="A7774" s="19">
        <v>45981</v>
      </c>
      <c r="B7774" t="s">
        <v>24</v>
      </c>
      <c r="C7774" t="s">
        <v>18</v>
      </c>
      <c r="D7774">
        <v>8</v>
      </c>
      <c r="E7774">
        <v>0</v>
      </c>
      <c r="F7774">
        <v>8</v>
      </c>
      <c r="G7774">
        <v>3172</v>
      </c>
      <c r="H7774" t="s">
        <v>15</v>
      </c>
      <c r="I7774">
        <v>0</v>
      </c>
      <c r="J7774" t="s">
        <v>16</v>
      </c>
      <c r="K7774" s="20">
        <v>0</v>
      </c>
      <c r="L7774" s="20">
        <v>1</v>
      </c>
      <c r="M7774" t="str">
        <f>_xlfn.XLOOKUP(Production_Downtime_Cleaned[[#This Row],[machine_id]],Machine_master[machine_id],Machine_master[department])</f>
        <v>Assembly</v>
      </c>
    </row>
    <row r="7775" spans="1:13">
      <c r="A7775" s="19">
        <v>45981</v>
      </c>
      <c r="B7775" t="s">
        <v>25</v>
      </c>
      <c r="C7775" t="s">
        <v>14</v>
      </c>
      <c r="D7775">
        <v>8</v>
      </c>
      <c r="E7775">
        <v>3.6</v>
      </c>
      <c r="F7775">
        <v>4.4000000000000004</v>
      </c>
      <c r="G7775">
        <v>2191</v>
      </c>
      <c r="H7775" t="s">
        <v>29</v>
      </c>
      <c r="I7775">
        <v>5500</v>
      </c>
      <c r="J7775" t="s">
        <v>16</v>
      </c>
      <c r="K7775" s="20">
        <v>0.45</v>
      </c>
      <c r="L7775" s="20">
        <v>0.55000000000000004</v>
      </c>
      <c r="M7775" t="str">
        <f>_xlfn.XLOOKUP(Production_Downtime_Cleaned[[#This Row],[machine_id]],Machine_master[machine_id],Machine_master[department])</f>
        <v>Cutting</v>
      </c>
    </row>
    <row r="7776" spans="1:13">
      <c r="A7776" s="19">
        <v>45981</v>
      </c>
      <c r="B7776" t="s">
        <v>25</v>
      </c>
      <c r="C7776" t="s">
        <v>17</v>
      </c>
      <c r="D7776">
        <v>8</v>
      </c>
      <c r="E7776">
        <v>0</v>
      </c>
      <c r="F7776">
        <v>8</v>
      </c>
      <c r="G7776">
        <v>4256</v>
      </c>
      <c r="H7776" t="s">
        <v>15</v>
      </c>
      <c r="I7776">
        <v>0</v>
      </c>
      <c r="J7776" t="s">
        <v>16</v>
      </c>
      <c r="K7776" s="20">
        <v>0</v>
      </c>
      <c r="L7776" s="20">
        <v>1</v>
      </c>
      <c r="M7776" t="str">
        <f>_xlfn.XLOOKUP(Production_Downtime_Cleaned[[#This Row],[machine_id]],Machine_master[machine_id],Machine_master[department])</f>
        <v>Cutting</v>
      </c>
    </row>
    <row r="7777" spans="1:13">
      <c r="A7777" s="19">
        <v>45981</v>
      </c>
      <c r="B7777" t="s">
        <v>25</v>
      </c>
      <c r="C7777" t="s">
        <v>18</v>
      </c>
      <c r="D7777">
        <v>8</v>
      </c>
      <c r="E7777">
        <v>0</v>
      </c>
      <c r="F7777">
        <v>8</v>
      </c>
      <c r="G7777">
        <v>4180</v>
      </c>
      <c r="H7777" t="s">
        <v>15</v>
      </c>
      <c r="I7777">
        <v>0</v>
      </c>
      <c r="J7777" t="s">
        <v>16</v>
      </c>
      <c r="K7777" s="20">
        <v>0</v>
      </c>
      <c r="L7777" s="20">
        <v>1</v>
      </c>
      <c r="M7777" t="str">
        <f>_xlfn.XLOOKUP(Production_Downtime_Cleaned[[#This Row],[machine_id]],Machine_master[machine_id],Machine_master[department])</f>
        <v>Cutting</v>
      </c>
    </row>
    <row r="7778" spans="1:13">
      <c r="A7778" s="19">
        <v>45982</v>
      </c>
      <c r="B7778" t="s">
        <v>13</v>
      </c>
      <c r="C7778" t="s">
        <v>14</v>
      </c>
      <c r="D7778">
        <v>8</v>
      </c>
      <c r="E7778">
        <v>0</v>
      </c>
      <c r="F7778">
        <v>8</v>
      </c>
      <c r="G7778">
        <v>5023</v>
      </c>
      <c r="H7778" t="s">
        <v>15</v>
      </c>
      <c r="I7778">
        <v>0</v>
      </c>
      <c r="J7778" t="s">
        <v>16</v>
      </c>
      <c r="K7778" s="20">
        <v>0</v>
      </c>
      <c r="L7778" s="20">
        <v>1</v>
      </c>
      <c r="M7778" t="str">
        <f>_xlfn.XLOOKUP(Production_Downtime_Cleaned[[#This Row],[machine_id]],Machine_master[machine_id],Machine_master[department])</f>
        <v>Stamping</v>
      </c>
    </row>
    <row r="7779" spans="1:13">
      <c r="A7779" s="19">
        <v>45982</v>
      </c>
      <c r="B7779" t="s">
        <v>13</v>
      </c>
      <c r="C7779" t="s">
        <v>17</v>
      </c>
      <c r="D7779">
        <v>8</v>
      </c>
      <c r="E7779">
        <v>1.2</v>
      </c>
      <c r="F7779">
        <v>6.8</v>
      </c>
      <c r="G7779">
        <v>4126</v>
      </c>
      <c r="H7779" t="s">
        <v>30</v>
      </c>
      <c r="I7779">
        <v>12600</v>
      </c>
      <c r="J7779" t="s">
        <v>16</v>
      </c>
      <c r="K7779" s="20">
        <v>0.15</v>
      </c>
      <c r="L7779" s="20">
        <v>0.85</v>
      </c>
      <c r="M7779" t="str">
        <f>_xlfn.XLOOKUP(Production_Downtime_Cleaned[[#This Row],[machine_id]],Machine_master[machine_id],Machine_master[department])</f>
        <v>Stamping</v>
      </c>
    </row>
    <row r="7780" spans="1:13">
      <c r="A7780" s="19">
        <v>45982</v>
      </c>
      <c r="B7780" t="s">
        <v>13</v>
      </c>
      <c r="C7780" t="s">
        <v>18</v>
      </c>
      <c r="D7780">
        <v>8</v>
      </c>
      <c r="E7780">
        <v>2.8</v>
      </c>
      <c r="F7780">
        <v>5.2</v>
      </c>
      <c r="G7780">
        <v>3240</v>
      </c>
      <c r="H7780" t="s">
        <v>28</v>
      </c>
      <c r="I7780">
        <v>10000</v>
      </c>
      <c r="J7780" t="s">
        <v>16</v>
      </c>
      <c r="K7780" s="20">
        <v>0.35</v>
      </c>
      <c r="L7780" s="20">
        <v>0.65</v>
      </c>
      <c r="M7780" t="str">
        <f>_xlfn.XLOOKUP(Production_Downtime_Cleaned[[#This Row],[machine_id]],Machine_master[machine_id],Machine_master[department])</f>
        <v>Stamping</v>
      </c>
    </row>
    <row r="7781" spans="1:13">
      <c r="A7781" s="19">
        <v>45982</v>
      </c>
      <c r="B7781" t="s">
        <v>19</v>
      </c>
      <c r="C7781" t="s">
        <v>14</v>
      </c>
      <c r="D7781">
        <v>8</v>
      </c>
      <c r="E7781">
        <v>0</v>
      </c>
      <c r="F7781">
        <v>8</v>
      </c>
      <c r="G7781">
        <v>5431</v>
      </c>
      <c r="H7781" t="s">
        <v>15</v>
      </c>
      <c r="I7781">
        <v>0</v>
      </c>
      <c r="J7781" t="s">
        <v>16</v>
      </c>
      <c r="K7781" s="20">
        <v>0</v>
      </c>
      <c r="L7781" s="20">
        <v>1</v>
      </c>
      <c r="M7781" t="str">
        <f>_xlfn.XLOOKUP(Production_Downtime_Cleaned[[#This Row],[machine_id]],Machine_master[machine_id],Machine_master[department])</f>
        <v>Stamping</v>
      </c>
    </row>
    <row r="7782" spans="1:13">
      <c r="A7782" s="19">
        <v>45982</v>
      </c>
      <c r="B7782" t="s">
        <v>19</v>
      </c>
      <c r="C7782" t="s">
        <v>17</v>
      </c>
      <c r="D7782">
        <v>8</v>
      </c>
      <c r="E7782">
        <v>0</v>
      </c>
      <c r="F7782">
        <v>8</v>
      </c>
      <c r="G7782">
        <v>5299</v>
      </c>
      <c r="H7782" t="s">
        <v>15</v>
      </c>
      <c r="I7782">
        <v>0</v>
      </c>
      <c r="J7782" t="s">
        <v>16</v>
      </c>
      <c r="K7782" s="20">
        <v>0</v>
      </c>
      <c r="L7782" s="20">
        <v>1</v>
      </c>
      <c r="M7782" t="str">
        <f>_xlfn.XLOOKUP(Production_Downtime_Cleaned[[#This Row],[machine_id]],Machine_master[machine_id],Machine_master[department])</f>
        <v>Stamping</v>
      </c>
    </row>
    <row r="7783" spans="1:13">
      <c r="A7783" s="19">
        <v>45982</v>
      </c>
      <c r="B7783" t="s">
        <v>19</v>
      </c>
      <c r="C7783" t="s">
        <v>18</v>
      </c>
      <c r="D7783">
        <v>8</v>
      </c>
      <c r="E7783">
        <v>4.3</v>
      </c>
      <c r="F7783">
        <v>3.7</v>
      </c>
      <c r="G7783">
        <v>2554</v>
      </c>
      <c r="H7783" t="s">
        <v>29</v>
      </c>
      <c r="I7783">
        <v>4100</v>
      </c>
      <c r="J7783" t="s">
        <v>16</v>
      </c>
      <c r="K7783" s="20">
        <v>0.54</v>
      </c>
      <c r="L7783" s="20">
        <v>0.46</v>
      </c>
      <c r="M7783" t="str">
        <f>_xlfn.XLOOKUP(Production_Downtime_Cleaned[[#This Row],[machine_id]],Machine_master[machine_id],Machine_master[department])</f>
        <v>Stamping</v>
      </c>
    </row>
    <row r="7784" spans="1:13">
      <c r="A7784" s="19">
        <v>45982</v>
      </c>
      <c r="B7784" t="s">
        <v>20</v>
      </c>
      <c r="C7784" t="s">
        <v>14</v>
      </c>
      <c r="D7784">
        <v>8</v>
      </c>
      <c r="E7784">
        <v>4.9000000000000004</v>
      </c>
      <c r="F7784">
        <v>3.1</v>
      </c>
      <c r="G7784">
        <v>1784</v>
      </c>
      <c r="H7784" t="s">
        <v>29</v>
      </c>
      <c r="I7784">
        <v>5000</v>
      </c>
      <c r="J7784" t="s">
        <v>16</v>
      </c>
      <c r="K7784" s="20">
        <v>0.61</v>
      </c>
      <c r="L7784" s="20">
        <v>0.39</v>
      </c>
      <c r="M7784" t="str">
        <f>_xlfn.XLOOKUP(Production_Downtime_Cleaned[[#This Row],[machine_id]],Machine_master[machine_id],Machine_master[department])</f>
        <v>Stamping</v>
      </c>
    </row>
    <row r="7785" spans="1:13">
      <c r="A7785" s="19">
        <v>45982</v>
      </c>
      <c r="B7785" t="s">
        <v>20</v>
      </c>
      <c r="C7785" t="s">
        <v>17</v>
      </c>
      <c r="D7785">
        <v>8</v>
      </c>
      <c r="E7785">
        <v>0</v>
      </c>
      <c r="F7785">
        <v>8</v>
      </c>
      <c r="G7785">
        <v>4428</v>
      </c>
      <c r="H7785" t="s">
        <v>15</v>
      </c>
      <c r="I7785">
        <v>0</v>
      </c>
      <c r="J7785" t="s">
        <v>16</v>
      </c>
      <c r="K7785" s="20">
        <v>0</v>
      </c>
      <c r="L7785" s="20">
        <v>1</v>
      </c>
      <c r="M7785" t="str">
        <f>_xlfn.XLOOKUP(Production_Downtime_Cleaned[[#This Row],[machine_id]],Machine_master[machine_id],Machine_master[department])</f>
        <v>Stamping</v>
      </c>
    </row>
    <row r="7786" spans="1:13">
      <c r="A7786" s="19">
        <v>45982</v>
      </c>
      <c r="B7786" t="s">
        <v>20</v>
      </c>
      <c r="C7786" t="s">
        <v>18</v>
      </c>
      <c r="D7786">
        <v>8</v>
      </c>
      <c r="E7786">
        <v>6.8</v>
      </c>
      <c r="F7786">
        <v>1.2</v>
      </c>
      <c r="G7786">
        <v>756</v>
      </c>
      <c r="H7786" t="s">
        <v>27</v>
      </c>
      <c r="I7786">
        <v>13900</v>
      </c>
      <c r="J7786" t="s">
        <v>16</v>
      </c>
      <c r="K7786" s="20">
        <v>0.85</v>
      </c>
      <c r="L7786" s="20">
        <v>0.15</v>
      </c>
      <c r="M7786" t="str">
        <f>_xlfn.XLOOKUP(Production_Downtime_Cleaned[[#This Row],[machine_id]],Machine_master[machine_id],Machine_master[department])</f>
        <v>Stamping</v>
      </c>
    </row>
    <row r="7787" spans="1:13">
      <c r="A7787" s="19">
        <v>45982</v>
      </c>
      <c r="B7787" t="s">
        <v>21</v>
      </c>
      <c r="C7787" t="s">
        <v>14</v>
      </c>
      <c r="D7787">
        <v>8</v>
      </c>
      <c r="E7787">
        <v>0</v>
      </c>
      <c r="F7787">
        <v>8</v>
      </c>
      <c r="G7787">
        <v>670</v>
      </c>
      <c r="H7787" t="s">
        <v>15</v>
      </c>
      <c r="I7787">
        <v>0</v>
      </c>
      <c r="J7787" t="s">
        <v>16</v>
      </c>
      <c r="K7787" s="20">
        <v>0</v>
      </c>
      <c r="L7787" s="20">
        <v>1</v>
      </c>
      <c r="M7787" t="str">
        <f>_xlfn.XLOOKUP(Production_Downtime_Cleaned[[#This Row],[machine_id]],Machine_master[machine_id],Machine_master[department])</f>
        <v>Machining</v>
      </c>
    </row>
    <row r="7788" spans="1:13">
      <c r="A7788" s="19">
        <v>45982</v>
      </c>
      <c r="B7788" t="s">
        <v>21</v>
      </c>
      <c r="C7788" t="s">
        <v>17</v>
      </c>
      <c r="D7788">
        <v>8</v>
      </c>
      <c r="E7788">
        <v>0</v>
      </c>
      <c r="F7788">
        <v>8</v>
      </c>
      <c r="G7788">
        <v>695</v>
      </c>
      <c r="H7788" t="s">
        <v>15</v>
      </c>
      <c r="I7788">
        <v>0</v>
      </c>
      <c r="J7788" t="s">
        <v>16</v>
      </c>
      <c r="K7788" s="20">
        <v>0</v>
      </c>
      <c r="L7788" s="20">
        <v>1</v>
      </c>
      <c r="M7788" t="str">
        <f>_xlfn.XLOOKUP(Production_Downtime_Cleaned[[#This Row],[machine_id]],Machine_master[machine_id],Machine_master[department])</f>
        <v>Machining</v>
      </c>
    </row>
    <row r="7789" spans="1:13">
      <c r="A7789" s="19">
        <v>45982</v>
      </c>
      <c r="B7789" t="s">
        <v>21</v>
      </c>
      <c r="C7789" t="s">
        <v>18</v>
      </c>
      <c r="D7789">
        <v>8</v>
      </c>
      <c r="E7789">
        <v>4.7</v>
      </c>
      <c r="F7789">
        <v>3.3</v>
      </c>
      <c r="G7789">
        <v>281</v>
      </c>
      <c r="H7789" t="s">
        <v>31</v>
      </c>
      <c r="I7789">
        <v>13500</v>
      </c>
      <c r="J7789" t="s">
        <v>16</v>
      </c>
      <c r="K7789" s="20">
        <v>0.59</v>
      </c>
      <c r="L7789" s="20">
        <v>0.41</v>
      </c>
      <c r="M7789" t="str">
        <f>_xlfn.XLOOKUP(Production_Downtime_Cleaned[[#This Row],[machine_id]],Machine_master[machine_id],Machine_master[department])</f>
        <v>Machining</v>
      </c>
    </row>
    <row r="7790" spans="1:13">
      <c r="A7790" s="19">
        <v>45982</v>
      </c>
      <c r="B7790" t="s">
        <v>22</v>
      </c>
      <c r="C7790" t="s">
        <v>14</v>
      </c>
      <c r="D7790">
        <v>8</v>
      </c>
      <c r="E7790">
        <v>0</v>
      </c>
      <c r="F7790">
        <v>8</v>
      </c>
      <c r="G7790">
        <v>708</v>
      </c>
      <c r="H7790" t="s">
        <v>15</v>
      </c>
      <c r="I7790">
        <v>0</v>
      </c>
      <c r="J7790" t="s">
        <v>16</v>
      </c>
      <c r="K7790" s="20">
        <v>0</v>
      </c>
      <c r="L7790" s="20">
        <v>1</v>
      </c>
      <c r="M7790" t="str">
        <f>_xlfn.XLOOKUP(Production_Downtime_Cleaned[[#This Row],[machine_id]],Machine_master[machine_id],Machine_master[department])</f>
        <v>Machining</v>
      </c>
    </row>
    <row r="7791" spans="1:13">
      <c r="A7791" s="19">
        <v>45982</v>
      </c>
      <c r="B7791" t="s">
        <v>22</v>
      </c>
      <c r="C7791" t="s">
        <v>17</v>
      </c>
      <c r="D7791">
        <v>8</v>
      </c>
      <c r="E7791">
        <v>0</v>
      </c>
      <c r="F7791">
        <v>8</v>
      </c>
      <c r="G7791">
        <v>706</v>
      </c>
      <c r="H7791" t="s">
        <v>15</v>
      </c>
      <c r="I7791">
        <v>0</v>
      </c>
      <c r="J7791" t="s">
        <v>16</v>
      </c>
      <c r="K7791" s="20">
        <v>0</v>
      </c>
      <c r="L7791" s="20">
        <v>1</v>
      </c>
      <c r="M7791" t="str">
        <f>_xlfn.XLOOKUP(Production_Downtime_Cleaned[[#This Row],[machine_id]],Machine_master[machine_id],Machine_master[department])</f>
        <v>Machining</v>
      </c>
    </row>
    <row r="7792" spans="1:13">
      <c r="A7792" s="19">
        <v>45982</v>
      </c>
      <c r="B7792" t="s">
        <v>22</v>
      </c>
      <c r="C7792" t="s">
        <v>18</v>
      </c>
      <c r="D7792">
        <v>8</v>
      </c>
      <c r="E7792">
        <v>0</v>
      </c>
      <c r="F7792">
        <v>8</v>
      </c>
      <c r="G7792">
        <v>652</v>
      </c>
      <c r="H7792" t="s">
        <v>15</v>
      </c>
      <c r="I7792">
        <v>0</v>
      </c>
      <c r="J7792" t="s">
        <v>16</v>
      </c>
      <c r="K7792" s="20">
        <v>0</v>
      </c>
      <c r="L7792" s="20">
        <v>1</v>
      </c>
      <c r="M7792" t="str">
        <f>_xlfn.XLOOKUP(Production_Downtime_Cleaned[[#This Row],[machine_id]],Machine_master[machine_id],Machine_master[department])</f>
        <v>Machining</v>
      </c>
    </row>
    <row r="7793" spans="1:13">
      <c r="A7793" s="19">
        <v>45982</v>
      </c>
      <c r="B7793" t="s">
        <v>23</v>
      </c>
      <c r="C7793" t="s">
        <v>14</v>
      </c>
      <c r="D7793">
        <v>8</v>
      </c>
      <c r="E7793">
        <v>6.4</v>
      </c>
      <c r="F7793">
        <v>1.6</v>
      </c>
      <c r="G7793">
        <v>703</v>
      </c>
      <c r="H7793" t="s">
        <v>26</v>
      </c>
      <c r="I7793">
        <v>7000</v>
      </c>
      <c r="J7793" t="s">
        <v>16</v>
      </c>
      <c r="K7793" s="20">
        <v>0.8</v>
      </c>
      <c r="L7793" s="20">
        <v>0.2</v>
      </c>
      <c r="M7793" t="str">
        <f>_xlfn.XLOOKUP(Production_Downtime_Cleaned[[#This Row],[machine_id]],Machine_master[machine_id],Machine_master[department])</f>
        <v>Assembly</v>
      </c>
    </row>
    <row r="7794" spans="1:13">
      <c r="A7794" s="19">
        <v>45982</v>
      </c>
      <c r="B7794" t="s">
        <v>23</v>
      </c>
      <c r="C7794" t="s">
        <v>17</v>
      </c>
      <c r="D7794">
        <v>8</v>
      </c>
      <c r="E7794">
        <v>0</v>
      </c>
      <c r="F7794">
        <v>8</v>
      </c>
      <c r="G7794">
        <v>3564</v>
      </c>
      <c r="H7794" t="s">
        <v>15</v>
      </c>
      <c r="I7794">
        <v>0</v>
      </c>
      <c r="J7794" t="s">
        <v>16</v>
      </c>
      <c r="K7794" s="20">
        <v>0</v>
      </c>
      <c r="L7794" s="20">
        <v>1</v>
      </c>
      <c r="M7794" t="str">
        <f>_xlfn.XLOOKUP(Production_Downtime_Cleaned[[#This Row],[machine_id]],Machine_master[machine_id],Machine_master[department])</f>
        <v>Assembly</v>
      </c>
    </row>
    <row r="7795" spans="1:13">
      <c r="A7795" s="19">
        <v>45982</v>
      </c>
      <c r="B7795" t="s">
        <v>23</v>
      </c>
      <c r="C7795" t="s">
        <v>18</v>
      </c>
      <c r="D7795">
        <v>8</v>
      </c>
      <c r="E7795">
        <v>0</v>
      </c>
      <c r="F7795">
        <v>8</v>
      </c>
      <c r="G7795">
        <v>3614</v>
      </c>
      <c r="H7795" t="s">
        <v>15</v>
      </c>
      <c r="I7795">
        <v>0</v>
      </c>
      <c r="J7795" t="s">
        <v>16</v>
      </c>
      <c r="K7795" s="20">
        <v>0</v>
      </c>
      <c r="L7795" s="20">
        <v>1</v>
      </c>
      <c r="M7795" t="str">
        <f>_xlfn.XLOOKUP(Production_Downtime_Cleaned[[#This Row],[machine_id]],Machine_master[machine_id],Machine_master[department])</f>
        <v>Assembly</v>
      </c>
    </row>
    <row r="7796" spans="1:13">
      <c r="A7796" s="19">
        <v>45982</v>
      </c>
      <c r="B7796" t="s">
        <v>24</v>
      </c>
      <c r="C7796" t="s">
        <v>14</v>
      </c>
      <c r="D7796">
        <v>8</v>
      </c>
      <c r="E7796">
        <v>0</v>
      </c>
      <c r="F7796">
        <v>8</v>
      </c>
      <c r="G7796">
        <v>2965</v>
      </c>
      <c r="H7796" t="s">
        <v>15</v>
      </c>
      <c r="I7796">
        <v>0</v>
      </c>
      <c r="J7796" t="s">
        <v>16</v>
      </c>
      <c r="K7796" s="20">
        <v>0</v>
      </c>
      <c r="L7796" s="20">
        <v>1</v>
      </c>
      <c r="M7796" t="str">
        <f>_xlfn.XLOOKUP(Production_Downtime_Cleaned[[#This Row],[machine_id]],Machine_master[machine_id],Machine_master[department])</f>
        <v>Assembly</v>
      </c>
    </row>
    <row r="7797" spans="1:13">
      <c r="A7797" s="19">
        <v>45982</v>
      </c>
      <c r="B7797" t="s">
        <v>24</v>
      </c>
      <c r="C7797" t="s">
        <v>17</v>
      </c>
      <c r="D7797">
        <v>8</v>
      </c>
      <c r="E7797">
        <v>0</v>
      </c>
      <c r="F7797">
        <v>8</v>
      </c>
      <c r="G7797">
        <v>3065</v>
      </c>
      <c r="H7797" t="s">
        <v>15</v>
      </c>
      <c r="I7797">
        <v>0</v>
      </c>
      <c r="J7797" t="s">
        <v>16</v>
      </c>
      <c r="K7797" s="20">
        <v>0</v>
      </c>
      <c r="L7797" s="20">
        <v>1</v>
      </c>
      <c r="M7797" t="str">
        <f>_xlfn.XLOOKUP(Production_Downtime_Cleaned[[#This Row],[machine_id]],Machine_master[machine_id],Machine_master[department])</f>
        <v>Assembly</v>
      </c>
    </row>
    <row r="7798" spans="1:13">
      <c r="A7798" s="19">
        <v>45982</v>
      </c>
      <c r="B7798" t="s">
        <v>24</v>
      </c>
      <c r="C7798" t="s">
        <v>18</v>
      </c>
      <c r="D7798">
        <v>8</v>
      </c>
      <c r="E7798">
        <v>0</v>
      </c>
      <c r="F7798">
        <v>8</v>
      </c>
      <c r="G7798">
        <v>3359</v>
      </c>
      <c r="H7798" t="s">
        <v>15</v>
      </c>
      <c r="I7798">
        <v>0</v>
      </c>
      <c r="J7798" t="s">
        <v>16</v>
      </c>
      <c r="K7798" s="20">
        <v>0</v>
      </c>
      <c r="L7798" s="20">
        <v>1</v>
      </c>
      <c r="M7798" t="str">
        <f>_xlfn.XLOOKUP(Production_Downtime_Cleaned[[#This Row],[machine_id]],Machine_master[machine_id],Machine_master[department])</f>
        <v>Assembly</v>
      </c>
    </row>
    <row r="7799" spans="1:13">
      <c r="A7799" s="19">
        <v>45982</v>
      </c>
      <c r="B7799" t="s">
        <v>25</v>
      </c>
      <c r="C7799" t="s">
        <v>14</v>
      </c>
      <c r="D7799">
        <v>8</v>
      </c>
      <c r="E7799">
        <v>0</v>
      </c>
      <c r="F7799">
        <v>8</v>
      </c>
      <c r="G7799">
        <v>4173</v>
      </c>
      <c r="H7799" t="s">
        <v>15</v>
      </c>
      <c r="I7799">
        <v>0</v>
      </c>
      <c r="J7799" t="s">
        <v>16</v>
      </c>
      <c r="K7799" s="20">
        <v>0</v>
      </c>
      <c r="L7799" s="20">
        <v>1</v>
      </c>
      <c r="M7799" t="str">
        <f>_xlfn.XLOOKUP(Production_Downtime_Cleaned[[#This Row],[machine_id]],Machine_master[machine_id],Machine_master[department])</f>
        <v>Cutting</v>
      </c>
    </row>
    <row r="7800" spans="1:13">
      <c r="A7800" s="19">
        <v>45982</v>
      </c>
      <c r="B7800" t="s">
        <v>25</v>
      </c>
      <c r="C7800" t="s">
        <v>17</v>
      </c>
      <c r="D7800">
        <v>8</v>
      </c>
      <c r="E7800">
        <v>0.5</v>
      </c>
      <c r="F7800">
        <v>7.5</v>
      </c>
      <c r="G7800">
        <v>4076</v>
      </c>
      <c r="H7800" t="s">
        <v>28</v>
      </c>
      <c r="I7800">
        <v>10100</v>
      </c>
      <c r="J7800" t="s">
        <v>16</v>
      </c>
      <c r="K7800" s="20">
        <v>0.06</v>
      </c>
      <c r="L7800" s="20">
        <v>0.94</v>
      </c>
      <c r="M7800" t="str">
        <f>_xlfn.XLOOKUP(Production_Downtime_Cleaned[[#This Row],[machine_id]],Machine_master[machine_id],Machine_master[department])</f>
        <v>Cutting</v>
      </c>
    </row>
    <row r="7801" spans="1:13">
      <c r="A7801" s="19">
        <v>45982</v>
      </c>
      <c r="B7801" t="s">
        <v>25</v>
      </c>
      <c r="C7801" t="s">
        <v>18</v>
      </c>
      <c r="D7801">
        <v>8</v>
      </c>
      <c r="E7801">
        <v>0</v>
      </c>
      <c r="F7801">
        <v>8</v>
      </c>
      <c r="G7801">
        <v>3972</v>
      </c>
      <c r="H7801" t="s">
        <v>15</v>
      </c>
      <c r="I7801">
        <v>0</v>
      </c>
      <c r="J7801" t="s">
        <v>16</v>
      </c>
      <c r="K7801" s="20">
        <v>0</v>
      </c>
      <c r="L7801" s="20">
        <v>1</v>
      </c>
      <c r="M7801" t="str">
        <f>_xlfn.XLOOKUP(Production_Downtime_Cleaned[[#This Row],[machine_id]],Machine_master[machine_id],Machine_master[department])</f>
        <v>Cutting</v>
      </c>
    </row>
    <row r="7802" spans="1:13">
      <c r="A7802" s="19">
        <v>45983</v>
      </c>
      <c r="B7802" t="s">
        <v>13</v>
      </c>
      <c r="C7802" t="s">
        <v>14</v>
      </c>
      <c r="D7802">
        <v>8</v>
      </c>
      <c r="E7802">
        <v>0</v>
      </c>
      <c r="F7802">
        <v>8</v>
      </c>
      <c r="G7802">
        <v>5002</v>
      </c>
      <c r="H7802" t="s">
        <v>15</v>
      </c>
      <c r="I7802">
        <v>0</v>
      </c>
      <c r="J7802" t="s">
        <v>16</v>
      </c>
      <c r="K7802" s="20">
        <v>0</v>
      </c>
      <c r="L7802" s="20">
        <v>1</v>
      </c>
      <c r="M7802" t="str">
        <f>_xlfn.XLOOKUP(Production_Downtime_Cleaned[[#This Row],[machine_id]],Machine_master[machine_id],Machine_master[department])</f>
        <v>Stamping</v>
      </c>
    </row>
    <row r="7803" spans="1:13">
      <c r="A7803" s="19">
        <v>45983</v>
      </c>
      <c r="B7803" t="s">
        <v>13</v>
      </c>
      <c r="C7803" t="s">
        <v>17</v>
      </c>
      <c r="D7803">
        <v>8</v>
      </c>
      <c r="E7803">
        <v>6.9</v>
      </c>
      <c r="F7803">
        <v>1.1000000000000001</v>
      </c>
      <c r="G7803">
        <v>717</v>
      </c>
      <c r="H7803" t="s">
        <v>27</v>
      </c>
      <c r="I7803">
        <v>11100</v>
      </c>
      <c r="J7803" t="s">
        <v>16</v>
      </c>
      <c r="K7803" s="20">
        <v>0.86</v>
      </c>
      <c r="L7803" s="20">
        <v>0.14000000000000001</v>
      </c>
      <c r="M7803" t="str">
        <f>_xlfn.XLOOKUP(Production_Downtime_Cleaned[[#This Row],[machine_id]],Machine_master[machine_id],Machine_master[department])</f>
        <v>Stamping</v>
      </c>
    </row>
    <row r="7804" spans="1:13">
      <c r="A7804" s="19">
        <v>45983</v>
      </c>
      <c r="B7804" t="s">
        <v>13</v>
      </c>
      <c r="C7804" t="s">
        <v>18</v>
      </c>
      <c r="D7804">
        <v>8</v>
      </c>
      <c r="E7804">
        <v>0</v>
      </c>
      <c r="F7804">
        <v>8</v>
      </c>
      <c r="G7804">
        <v>4927</v>
      </c>
      <c r="H7804" t="s">
        <v>15</v>
      </c>
      <c r="I7804">
        <v>0</v>
      </c>
      <c r="J7804" t="s">
        <v>16</v>
      </c>
      <c r="K7804" s="20">
        <v>0</v>
      </c>
      <c r="L7804" s="20">
        <v>1</v>
      </c>
      <c r="M7804" t="str">
        <f>_xlfn.XLOOKUP(Production_Downtime_Cleaned[[#This Row],[machine_id]],Machine_master[machine_id],Machine_master[department])</f>
        <v>Stamping</v>
      </c>
    </row>
    <row r="7805" spans="1:13">
      <c r="A7805" s="19">
        <v>45983</v>
      </c>
      <c r="B7805" t="s">
        <v>19</v>
      </c>
      <c r="C7805" t="s">
        <v>14</v>
      </c>
      <c r="D7805">
        <v>8</v>
      </c>
      <c r="E7805">
        <v>0</v>
      </c>
      <c r="F7805">
        <v>8</v>
      </c>
      <c r="G7805">
        <v>5075</v>
      </c>
      <c r="H7805" t="s">
        <v>15</v>
      </c>
      <c r="I7805">
        <v>0</v>
      </c>
      <c r="J7805" t="s">
        <v>16</v>
      </c>
      <c r="K7805" s="20">
        <v>0</v>
      </c>
      <c r="L7805" s="20">
        <v>1</v>
      </c>
      <c r="M7805" t="str">
        <f>_xlfn.XLOOKUP(Production_Downtime_Cleaned[[#This Row],[machine_id]],Machine_master[machine_id],Machine_master[department])</f>
        <v>Stamping</v>
      </c>
    </row>
    <row r="7806" spans="1:13">
      <c r="A7806" s="19">
        <v>45983</v>
      </c>
      <c r="B7806" t="s">
        <v>19</v>
      </c>
      <c r="C7806" t="s">
        <v>17</v>
      </c>
      <c r="D7806">
        <v>8</v>
      </c>
      <c r="E7806">
        <v>3.3</v>
      </c>
      <c r="F7806">
        <v>4.7</v>
      </c>
      <c r="G7806">
        <v>2961</v>
      </c>
      <c r="H7806" t="s">
        <v>27</v>
      </c>
      <c r="I7806">
        <v>8200</v>
      </c>
      <c r="J7806" t="s">
        <v>16</v>
      </c>
      <c r="K7806" s="20">
        <v>0.41</v>
      </c>
      <c r="L7806" s="20">
        <v>0.59</v>
      </c>
      <c r="M7806" t="str">
        <f>_xlfn.XLOOKUP(Production_Downtime_Cleaned[[#This Row],[machine_id]],Machine_master[machine_id],Machine_master[department])</f>
        <v>Stamping</v>
      </c>
    </row>
    <row r="7807" spans="1:13">
      <c r="A7807" s="19">
        <v>45983</v>
      </c>
      <c r="B7807" t="s">
        <v>19</v>
      </c>
      <c r="C7807" t="s">
        <v>18</v>
      </c>
      <c r="D7807">
        <v>8</v>
      </c>
      <c r="E7807">
        <v>2.4</v>
      </c>
      <c r="F7807">
        <v>5.6</v>
      </c>
      <c r="G7807">
        <v>3977</v>
      </c>
      <c r="H7807" t="s">
        <v>27</v>
      </c>
      <c r="I7807">
        <v>3100</v>
      </c>
      <c r="J7807" t="s">
        <v>16</v>
      </c>
      <c r="K7807" s="20">
        <v>0.3</v>
      </c>
      <c r="L7807" s="20">
        <v>0.7</v>
      </c>
      <c r="M7807" t="str">
        <f>_xlfn.XLOOKUP(Production_Downtime_Cleaned[[#This Row],[machine_id]],Machine_master[machine_id],Machine_master[department])</f>
        <v>Stamping</v>
      </c>
    </row>
    <row r="7808" spans="1:13">
      <c r="A7808" s="19">
        <v>45983</v>
      </c>
      <c r="B7808" t="s">
        <v>20</v>
      </c>
      <c r="C7808" t="s">
        <v>14</v>
      </c>
      <c r="D7808">
        <v>8</v>
      </c>
      <c r="E7808">
        <v>0</v>
      </c>
      <c r="F7808">
        <v>8</v>
      </c>
      <c r="G7808">
        <v>5037</v>
      </c>
      <c r="H7808" t="s">
        <v>15</v>
      </c>
      <c r="I7808">
        <v>0</v>
      </c>
      <c r="J7808" t="s">
        <v>16</v>
      </c>
      <c r="K7808" s="20">
        <v>0</v>
      </c>
      <c r="L7808" s="20">
        <v>1</v>
      </c>
      <c r="M7808" t="str">
        <f>_xlfn.XLOOKUP(Production_Downtime_Cleaned[[#This Row],[machine_id]],Machine_master[machine_id],Machine_master[department])</f>
        <v>Stamping</v>
      </c>
    </row>
    <row r="7809" spans="1:13">
      <c r="A7809" s="19">
        <v>45983</v>
      </c>
      <c r="B7809" t="s">
        <v>20</v>
      </c>
      <c r="C7809" t="s">
        <v>17</v>
      </c>
      <c r="D7809">
        <v>8</v>
      </c>
      <c r="E7809">
        <v>0.9</v>
      </c>
      <c r="F7809">
        <v>7.1</v>
      </c>
      <c r="G7809">
        <v>4152</v>
      </c>
      <c r="H7809" t="s">
        <v>26</v>
      </c>
      <c r="I7809">
        <v>9600</v>
      </c>
      <c r="J7809" t="s">
        <v>16</v>
      </c>
      <c r="K7809" s="20">
        <v>0.11</v>
      </c>
      <c r="L7809" s="20">
        <v>0.89</v>
      </c>
      <c r="M7809" t="str">
        <f>_xlfn.XLOOKUP(Production_Downtime_Cleaned[[#This Row],[machine_id]],Machine_master[machine_id],Machine_master[department])</f>
        <v>Stamping</v>
      </c>
    </row>
    <row r="7810" spans="1:13">
      <c r="A7810" s="19">
        <v>45983</v>
      </c>
      <c r="B7810" t="s">
        <v>20</v>
      </c>
      <c r="C7810" t="s">
        <v>18</v>
      </c>
      <c r="D7810">
        <v>8</v>
      </c>
      <c r="E7810">
        <v>0</v>
      </c>
      <c r="F7810">
        <v>8</v>
      </c>
      <c r="G7810">
        <v>4692</v>
      </c>
      <c r="H7810" t="s">
        <v>15</v>
      </c>
      <c r="I7810">
        <v>0</v>
      </c>
      <c r="J7810" t="s">
        <v>16</v>
      </c>
      <c r="K7810" s="20">
        <v>0</v>
      </c>
      <c r="L7810" s="20">
        <v>1</v>
      </c>
      <c r="M7810" t="str">
        <f>_xlfn.XLOOKUP(Production_Downtime_Cleaned[[#This Row],[machine_id]],Machine_master[machine_id],Machine_master[department])</f>
        <v>Stamping</v>
      </c>
    </row>
    <row r="7811" spans="1:13">
      <c r="A7811" s="19">
        <v>45983</v>
      </c>
      <c r="B7811" t="s">
        <v>21</v>
      </c>
      <c r="C7811" t="s">
        <v>14</v>
      </c>
      <c r="D7811">
        <v>8</v>
      </c>
      <c r="E7811">
        <v>0</v>
      </c>
      <c r="F7811">
        <v>8</v>
      </c>
      <c r="G7811">
        <v>754</v>
      </c>
      <c r="H7811" t="s">
        <v>15</v>
      </c>
      <c r="I7811">
        <v>0</v>
      </c>
      <c r="J7811" t="s">
        <v>16</v>
      </c>
      <c r="K7811" s="20">
        <v>0</v>
      </c>
      <c r="L7811" s="20">
        <v>1</v>
      </c>
      <c r="M7811" t="str">
        <f>_xlfn.XLOOKUP(Production_Downtime_Cleaned[[#This Row],[machine_id]],Machine_master[machine_id],Machine_master[department])</f>
        <v>Machining</v>
      </c>
    </row>
    <row r="7812" spans="1:13">
      <c r="A7812" s="19">
        <v>45983</v>
      </c>
      <c r="B7812" t="s">
        <v>21</v>
      </c>
      <c r="C7812" t="s">
        <v>17</v>
      </c>
      <c r="D7812">
        <v>8</v>
      </c>
      <c r="E7812">
        <v>0</v>
      </c>
      <c r="F7812">
        <v>8</v>
      </c>
      <c r="G7812">
        <v>745</v>
      </c>
      <c r="H7812" t="s">
        <v>15</v>
      </c>
      <c r="I7812">
        <v>0</v>
      </c>
      <c r="J7812" t="s">
        <v>16</v>
      </c>
      <c r="K7812" s="20">
        <v>0</v>
      </c>
      <c r="L7812" s="20">
        <v>1</v>
      </c>
      <c r="M7812" t="str">
        <f>_xlfn.XLOOKUP(Production_Downtime_Cleaned[[#This Row],[machine_id]],Machine_master[machine_id],Machine_master[department])</f>
        <v>Machining</v>
      </c>
    </row>
    <row r="7813" spans="1:13">
      <c r="A7813" s="19">
        <v>45983</v>
      </c>
      <c r="B7813" t="s">
        <v>21</v>
      </c>
      <c r="C7813" t="s">
        <v>18</v>
      </c>
      <c r="D7813">
        <v>8</v>
      </c>
      <c r="E7813">
        <v>0</v>
      </c>
      <c r="F7813">
        <v>8</v>
      </c>
      <c r="G7813">
        <v>704</v>
      </c>
      <c r="H7813" t="s">
        <v>15</v>
      </c>
      <c r="I7813">
        <v>0</v>
      </c>
      <c r="J7813" t="s">
        <v>16</v>
      </c>
      <c r="K7813" s="20">
        <v>0</v>
      </c>
      <c r="L7813" s="20">
        <v>1</v>
      </c>
      <c r="M7813" t="str">
        <f>_xlfn.XLOOKUP(Production_Downtime_Cleaned[[#This Row],[machine_id]],Machine_master[machine_id],Machine_master[department])</f>
        <v>Machining</v>
      </c>
    </row>
    <row r="7814" spans="1:13">
      <c r="A7814" s="19">
        <v>45983</v>
      </c>
      <c r="B7814" t="s">
        <v>22</v>
      </c>
      <c r="C7814" t="s">
        <v>14</v>
      </c>
      <c r="D7814">
        <v>8</v>
      </c>
      <c r="E7814">
        <v>0</v>
      </c>
      <c r="F7814">
        <v>8</v>
      </c>
      <c r="G7814">
        <v>790</v>
      </c>
      <c r="H7814" t="s">
        <v>15</v>
      </c>
      <c r="I7814">
        <v>0</v>
      </c>
      <c r="J7814" t="s">
        <v>16</v>
      </c>
      <c r="K7814" s="20">
        <v>0</v>
      </c>
      <c r="L7814" s="20">
        <v>1</v>
      </c>
      <c r="M7814" t="str">
        <f>_xlfn.XLOOKUP(Production_Downtime_Cleaned[[#This Row],[machine_id]],Machine_master[machine_id],Machine_master[department])</f>
        <v>Machining</v>
      </c>
    </row>
    <row r="7815" spans="1:13">
      <c r="A7815" s="19">
        <v>45983</v>
      </c>
      <c r="B7815" t="s">
        <v>22</v>
      </c>
      <c r="C7815" t="s">
        <v>17</v>
      </c>
      <c r="D7815">
        <v>8</v>
      </c>
      <c r="E7815">
        <v>0</v>
      </c>
      <c r="F7815">
        <v>8</v>
      </c>
      <c r="G7815">
        <v>697</v>
      </c>
      <c r="H7815" t="s">
        <v>15</v>
      </c>
      <c r="I7815">
        <v>0</v>
      </c>
      <c r="J7815" t="s">
        <v>16</v>
      </c>
      <c r="K7815" s="20">
        <v>0</v>
      </c>
      <c r="L7815" s="20">
        <v>1</v>
      </c>
      <c r="M7815" t="str">
        <f>_xlfn.XLOOKUP(Production_Downtime_Cleaned[[#This Row],[machine_id]],Machine_master[machine_id],Machine_master[department])</f>
        <v>Machining</v>
      </c>
    </row>
    <row r="7816" spans="1:13">
      <c r="A7816" s="19">
        <v>45983</v>
      </c>
      <c r="B7816" t="s">
        <v>22</v>
      </c>
      <c r="C7816" t="s">
        <v>18</v>
      </c>
      <c r="D7816">
        <v>8</v>
      </c>
      <c r="E7816">
        <v>0</v>
      </c>
      <c r="F7816">
        <v>8</v>
      </c>
      <c r="G7816">
        <v>711</v>
      </c>
      <c r="H7816" t="s">
        <v>15</v>
      </c>
      <c r="I7816">
        <v>0</v>
      </c>
      <c r="J7816" t="s">
        <v>16</v>
      </c>
      <c r="K7816" s="20">
        <v>0</v>
      </c>
      <c r="L7816" s="20">
        <v>1</v>
      </c>
      <c r="M7816" t="str">
        <f>_xlfn.XLOOKUP(Production_Downtime_Cleaned[[#This Row],[machine_id]],Machine_master[machine_id],Machine_master[department])</f>
        <v>Machining</v>
      </c>
    </row>
    <row r="7817" spans="1:13">
      <c r="A7817" s="19">
        <v>45983</v>
      </c>
      <c r="B7817" t="s">
        <v>23</v>
      </c>
      <c r="C7817" t="s">
        <v>14</v>
      </c>
      <c r="D7817">
        <v>8</v>
      </c>
      <c r="E7817">
        <v>4.3</v>
      </c>
      <c r="F7817">
        <v>3.7</v>
      </c>
      <c r="G7817">
        <v>1407</v>
      </c>
      <c r="H7817" t="s">
        <v>29</v>
      </c>
      <c r="I7817">
        <v>4600</v>
      </c>
      <c r="J7817" t="s">
        <v>16</v>
      </c>
      <c r="K7817" s="20">
        <v>0.54</v>
      </c>
      <c r="L7817" s="20">
        <v>0.46</v>
      </c>
      <c r="M7817" t="str">
        <f>_xlfn.XLOOKUP(Production_Downtime_Cleaned[[#This Row],[machine_id]],Machine_master[machine_id],Machine_master[department])</f>
        <v>Assembly</v>
      </c>
    </row>
    <row r="7818" spans="1:13">
      <c r="A7818" s="19">
        <v>45983</v>
      </c>
      <c r="B7818" t="s">
        <v>23</v>
      </c>
      <c r="C7818" t="s">
        <v>17</v>
      </c>
      <c r="D7818">
        <v>8</v>
      </c>
      <c r="E7818">
        <v>0</v>
      </c>
      <c r="F7818">
        <v>8</v>
      </c>
      <c r="G7818">
        <v>3332</v>
      </c>
      <c r="H7818" t="s">
        <v>15</v>
      </c>
      <c r="I7818">
        <v>0</v>
      </c>
      <c r="J7818" t="s">
        <v>16</v>
      </c>
      <c r="K7818" s="20">
        <v>0</v>
      </c>
      <c r="L7818" s="20">
        <v>1</v>
      </c>
      <c r="M7818" t="str">
        <f>_xlfn.XLOOKUP(Production_Downtime_Cleaned[[#This Row],[machine_id]],Machine_master[machine_id],Machine_master[department])</f>
        <v>Assembly</v>
      </c>
    </row>
    <row r="7819" spans="1:13">
      <c r="A7819" s="19">
        <v>45983</v>
      </c>
      <c r="B7819" t="s">
        <v>23</v>
      </c>
      <c r="C7819" t="s">
        <v>18</v>
      </c>
      <c r="D7819">
        <v>8</v>
      </c>
      <c r="E7819">
        <v>0</v>
      </c>
      <c r="F7819">
        <v>8</v>
      </c>
      <c r="G7819">
        <v>3518</v>
      </c>
      <c r="H7819" t="s">
        <v>15</v>
      </c>
      <c r="I7819">
        <v>0</v>
      </c>
      <c r="J7819" t="s">
        <v>16</v>
      </c>
      <c r="K7819" s="20">
        <v>0</v>
      </c>
      <c r="L7819" s="20">
        <v>1</v>
      </c>
      <c r="M7819" t="str">
        <f>_xlfn.XLOOKUP(Production_Downtime_Cleaned[[#This Row],[machine_id]],Machine_master[machine_id],Machine_master[department])</f>
        <v>Assembly</v>
      </c>
    </row>
    <row r="7820" spans="1:13">
      <c r="A7820" s="19">
        <v>45983</v>
      </c>
      <c r="B7820" t="s">
        <v>24</v>
      </c>
      <c r="C7820" t="s">
        <v>14</v>
      </c>
      <c r="D7820">
        <v>8</v>
      </c>
      <c r="E7820">
        <v>0</v>
      </c>
      <c r="F7820">
        <v>8</v>
      </c>
      <c r="G7820">
        <v>2950</v>
      </c>
      <c r="H7820" t="s">
        <v>15</v>
      </c>
      <c r="I7820">
        <v>0</v>
      </c>
      <c r="J7820" t="s">
        <v>16</v>
      </c>
      <c r="K7820" s="20">
        <v>0</v>
      </c>
      <c r="L7820" s="20">
        <v>1</v>
      </c>
      <c r="M7820" t="str">
        <f>_xlfn.XLOOKUP(Production_Downtime_Cleaned[[#This Row],[machine_id]],Machine_master[machine_id],Machine_master[department])</f>
        <v>Assembly</v>
      </c>
    </row>
    <row r="7821" spans="1:13">
      <c r="A7821" s="19">
        <v>45983</v>
      </c>
      <c r="B7821" t="s">
        <v>24</v>
      </c>
      <c r="C7821" t="s">
        <v>17</v>
      </c>
      <c r="D7821">
        <v>8</v>
      </c>
      <c r="E7821">
        <v>0</v>
      </c>
      <c r="F7821">
        <v>8</v>
      </c>
      <c r="G7821">
        <v>3090</v>
      </c>
      <c r="H7821" t="s">
        <v>15</v>
      </c>
      <c r="I7821">
        <v>0</v>
      </c>
      <c r="J7821" t="s">
        <v>16</v>
      </c>
      <c r="K7821" s="20">
        <v>0</v>
      </c>
      <c r="L7821" s="20">
        <v>1</v>
      </c>
      <c r="M7821" t="str">
        <f>_xlfn.XLOOKUP(Production_Downtime_Cleaned[[#This Row],[machine_id]],Machine_master[machine_id],Machine_master[department])</f>
        <v>Assembly</v>
      </c>
    </row>
    <row r="7822" spans="1:13">
      <c r="A7822" s="19">
        <v>45983</v>
      </c>
      <c r="B7822" t="s">
        <v>24</v>
      </c>
      <c r="C7822" t="s">
        <v>18</v>
      </c>
      <c r="D7822">
        <v>8</v>
      </c>
      <c r="E7822">
        <v>0</v>
      </c>
      <c r="F7822">
        <v>8</v>
      </c>
      <c r="G7822">
        <v>3368</v>
      </c>
      <c r="H7822" t="s">
        <v>15</v>
      </c>
      <c r="I7822">
        <v>0</v>
      </c>
      <c r="J7822" t="s">
        <v>16</v>
      </c>
      <c r="K7822" s="20">
        <v>0</v>
      </c>
      <c r="L7822" s="20">
        <v>1</v>
      </c>
      <c r="M7822" t="str">
        <f>_xlfn.XLOOKUP(Production_Downtime_Cleaned[[#This Row],[machine_id]],Machine_master[machine_id],Machine_master[department])</f>
        <v>Assembly</v>
      </c>
    </row>
    <row r="7823" spans="1:13">
      <c r="A7823" s="19">
        <v>45983</v>
      </c>
      <c r="B7823" t="s">
        <v>25</v>
      </c>
      <c r="C7823" t="s">
        <v>14</v>
      </c>
      <c r="D7823">
        <v>8</v>
      </c>
      <c r="E7823">
        <v>6.5</v>
      </c>
      <c r="F7823">
        <v>1.5</v>
      </c>
      <c r="G7823">
        <v>719</v>
      </c>
      <c r="H7823" t="s">
        <v>30</v>
      </c>
      <c r="I7823">
        <v>3900</v>
      </c>
      <c r="J7823" t="s">
        <v>16</v>
      </c>
      <c r="K7823" s="20">
        <v>0.81</v>
      </c>
      <c r="L7823" s="20">
        <v>0.19</v>
      </c>
      <c r="M7823" t="str">
        <f>_xlfn.XLOOKUP(Production_Downtime_Cleaned[[#This Row],[machine_id]],Machine_master[machine_id],Machine_master[department])</f>
        <v>Cutting</v>
      </c>
    </row>
    <row r="7824" spans="1:13">
      <c r="A7824" s="19">
        <v>45983</v>
      </c>
      <c r="B7824" t="s">
        <v>25</v>
      </c>
      <c r="C7824" t="s">
        <v>17</v>
      </c>
      <c r="D7824">
        <v>8</v>
      </c>
      <c r="E7824">
        <v>0</v>
      </c>
      <c r="F7824">
        <v>8</v>
      </c>
      <c r="G7824">
        <v>3923</v>
      </c>
      <c r="H7824" t="s">
        <v>15</v>
      </c>
      <c r="I7824">
        <v>0</v>
      </c>
      <c r="J7824" t="s">
        <v>16</v>
      </c>
      <c r="K7824" s="20">
        <v>0</v>
      </c>
      <c r="L7824" s="20">
        <v>1</v>
      </c>
      <c r="M7824" t="str">
        <f>_xlfn.XLOOKUP(Production_Downtime_Cleaned[[#This Row],[machine_id]],Machine_master[machine_id],Machine_master[department])</f>
        <v>Cutting</v>
      </c>
    </row>
    <row r="7825" spans="1:13">
      <c r="A7825" s="19">
        <v>45983</v>
      </c>
      <c r="B7825" t="s">
        <v>25</v>
      </c>
      <c r="C7825" t="s">
        <v>18</v>
      </c>
      <c r="D7825">
        <v>8</v>
      </c>
      <c r="E7825">
        <v>0</v>
      </c>
      <c r="F7825">
        <v>8</v>
      </c>
      <c r="G7825">
        <v>4091</v>
      </c>
      <c r="H7825" t="s">
        <v>15</v>
      </c>
      <c r="I7825">
        <v>0</v>
      </c>
      <c r="J7825" t="s">
        <v>16</v>
      </c>
      <c r="K7825" s="20">
        <v>0</v>
      </c>
      <c r="L7825" s="20">
        <v>1</v>
      </c>
      <c r="M7825" t="str">
        <f>_xlfn.XLOOKUP(Production_Downtime_Cleaned[[#This Row],[machine_id]],Machine_master[machine_id],Machine_master[department])</f>
        <v>Cutting</v>
      </c>
    </row>
    <row r="7826" spans="1:13">
      <c r="A7826" s="19">
        <v>45984</v>
      </c>
      <c r="B7826" t="s">
        <v>13</v>
      </c>
      <c r="C7826" t="s">
        <v>14</v>
      </c>
      <c r="D7826">
        <v>8</v>
      </c>
      <c r="E7826">
        <v>2.6</v>
      </c>
      <c r="F7826">
        <v>5.4</v>
      </c>
      <c r="G7826">
        <v>3077</v>
      </c>
      <c r="H7826" t="s">
        <v>30</v>
      </c>
      <c r="I7826">
        <v>13000</v>
      </c>
      <c r="J7826" t="s">
        <v>16</v>
      </c>
      <c r="K7826" s="20">
        <v>0.33</v>
      </c>
      <c r="L7826" s="20">
        <v>0.68</v>
      </c>
      <c r="M7826" t="str">
        <f>_xlfn.XLOOKUP(Production_Downtime_Cleaned[[#This Row],[machine_id]],Machine_master[machine_id],Machine_master[department])</f>
        <v>Stamping</v>
      </c>
    </row>
    <row r="7827" spans="1:13">
      <c r="A7827" s="19">
        <v>45984</v>
      </c>
      <c r="B7827" t="s">
        <v>13</v>
      </c>
      <c r="C7827" t="s">
        <v>17</v>
      </c>
      <c r="D7827">
        <v>8</v>
      </c>
      <c r="E7827">
        <v>0</v>
      </c>
      <c r="F7827">
        <v>8</v>
      </c>
      <c r="G7827">
        <v>4322</v>
      </c>
      <c r="H7827" t="s">
        <v>15</v>
      </c>
      <c r="I7827">
        <v>0</v>
      </c>
      <c r="J7827" t="s">
        <v>16</v>
      </c>
      <c r="K7827" s="20">
        <v>0</v>
      </c>
      <c r="L7827" s="20">
        <v>1</v>
      </c>
      <c r="M7827" t="str">
        <f>_xlfn.XLOOKUP(Production_Downtime_Cleaned[[#This Row],[machine_id]],Machine_master[machine_id],Machine_master[department])</f>
        <v>Stamping</v>
      </c>
    </row>
    <row r="7828" spans="1:13">
      <c r="A7828" s="19">
        <v>45984</v>
      </c>
      <c r="B7828" t="s">
        <v>13</v>
      </c>
      <c r="C7828" t="s">
        <v>18</v>
      </c>
      <c r="D7828">
        <v>8</v>
      </c>
      <c r="E7828">
        <v>4.5</v>
      </c>
      <c r="F7828">
        <v>3.5</v>
      </c>
      <c r="G7828">
        <v>1907</v>
      </c>
      <c r="H7828" t="s">
        <v>29</v>
      </c>
      <c r="I7828">
        <v>5000</v>
      </c>
      <c r="J7828" t="s">
        <v>16</v>
      </c>
      <c r="K7828" s="20">
        <v>0.56000000000000005</v>
      </c>
      <c r="L7828" s="20">
        <v>0.44</v>
      </c>
      <c r="M7828" t="str">
        <f>_xlfn.XLOOKUP(Production_Downtime_Cleaned[[#This Row],[machine_id]],Machine_master[machine_id],Machine_master[department])</f>
        <v>Stamping</v>
      </c>
    </row>
    <row r="7829" spans="1:13">
      <c r="A7829" s="19">
        <v>45984</v>
      </c>
      <c r="B7829" t="s">
        <v>19</v>
      </c>
      <c r="C7829" t="s">
        <v>14</v>
      </c>
      <c r="D7829">
        <v>8</v>
      </c>
      <c r="E7829">
        <v>0</v>
      </c>
      <c r="F7829">
        <v>8</v>
      </c>
      <c r="G7829">
        <v>5298</v>
      </c>
      <c r="H7829" t="s">
        <v>15</v>
      </c>
      <c r="I7829">
        <v>0</v>
      </c>
      <c r="J7829" t="s">
        <v>16</v>
      </c>
      <c r="K7829" s="20">
        <v>0</v>
      </c>
      <c r="L7829" s="20">
        <v>1</v>
      </c>
      <c r="M7829" t="str">
        <f>_xlfn.XLOOKUP(Production_Downtime_Cleaned[[#This Row],[machine_id]],Machine_master[machine_id],Machine_master[department])</f>
        <v>Stamping</v>
      </c>
    </row>
    <row r="7830" spans="1:13">
      <c r="A7830" s="19">
        <v>45984</v>
      </c>
      <c r="B7830" t="s">
        <v>19</v>
      </c>
      <c r="C7830" t="s">
        <v>17</v>
      </c>
      <c r="D7830">
        <v>8</v>
      </c>
      <c r="E7830">
        <v>0</v>
      </c>
      <c r="F7830">
        <v>8</v>
      </c>
      <c r="G7830">
        <v>5194</v>
      </c>
      <c r="H7830" t="s">
        <v>15</v>
      </c>
      <c r="I7830">
        <v>0</v>
      </c>
      <c r="J7830" t="s">
        <v>16</v>
      </c>
      <c r="K7830" s="20">
        <v>0</v>
      </c>
      <c r="L7830" s="20">
        <v>1</v>
      </c>
      <c r="M7830" t="str">
        <f>_xlfn.XLOOKUP(Production_Downtime_Cleaned[[#This Row],[machine_id]],Machine_master[machine_id],Machine_master[department])</f>
        <v>Stamping</v>
      </c>
    </row>
    <row r="7831" spans="1:13">
      <c r="A7831" s="19">
        <v>45984</v>
      </c>
      <c r="B7831" t="s">
        <v>19</v>
      </c>
      <c r="C7831" t="s">
        <v>18</v>
      </c>
      <c r="D7831">
        <v>8</v>
      </c>
      <c r="E7831">
        <v>0</v>
      </c>
      <c r="F7831">
        <v>8</v>
      </c>
      <c r="G7831">
        <v>5476</v>
      </c>
      <c r="H7831" t="s">
        <v>15</v>
      </c>
      <c r="I7831">
        <v>0</v>
      </c>
      <c r="J7831" t="s">
        <v>16</v>
      </c>
      <c r="K7831" s="20">
        <v>0</v>
      </c>
      <c r="L7831" s="20">
        <v>1</v>
      </c>
      <c r="M7831" t="str">
        <f>_xlfn.XLOOKUP(Production_Downtime_Cleaned[[#This Row],[machine_id]],Machine_master[machine_id],Machine_master[department])</f>
        <v>Stamping</v>
      </c>
    </row>
    <row r="7832" spans="1:13">
      <c r="A7832" s="19">
        <v>45984</v>
      </c>
      <c r="B7832" t="s">
        <v>20</v>
      </c>
      <c r="C7832" t="s">
        <v>14</v>
      </c>
      <c r="D7832">
        <v>8</v>
      </c>
      <c r="E7832">
        <v>0</v>
      </c>
      <c r="F7832">
        <v>8</v>
      </c>
      <c r="G7832">
        <v>4539</v>
      </c>
      <c r="H7832" t="s">
        <v>15</v>
      </c>
      <c r="I7832">
        <v>0</v>
      </c>
      <c r="J7832" t="s">
        <v>16</v>
      </c>
      <c r="K7832" s="20">
        <v>0</v>
      </c>
      <c r="L7832" s="20">
        <v>1</v>
      </c>
      <c r="M7832" t="str">
        <f>_xlfn.XLOOKUP(Production_Downtime_Cleaned[[#This Row],[machine_id]],Machine_master[machine_id],Machine_master[department])</f>
        <v>Stamping</v>
      </c>
    </row>
    <row r="7833" spans="1:13">
      <c r="A7833" s="19">
        <v>45984</v>
      </c>
      <c r="B7833" t="s">
        <v>20</v>
      </c>
      <c r="C7833" t="s">
        <v>17</v>
      </c>
      <c r="D7833">
        <v>8</v>
      </c>
      <c r="E7833">
        <v>0</v>
      </c>
      <c r="F7833">
        <v>8</v>
      </c>
      <c r="G7833">
        <v>5026</v>
      </c>
      <c r="H7833" t="s">
        <v>15</v>
      </c>
      <c r="I7833">
        <v>0</v>
      </c>
      <c r="J7833" t="s">
        <v>16</v>
      </c>
      <c r="K7833" s="20">
        <v>0</v>
      </c>
      <c r="L7833" s="20">
        <v>1</v>
      </c>
      <c r="M7833" t="str">
        <f>_xlfn.XLOOKUP(Production_Downtime_Cleaned[[#This Row],[machine_id]],Machine_master[machine_id],Machine_master[department])</f>
        <v>Stamping</v>
      </c>
    </row>
    <row r="7834" spans="1:13">
      <c r="A7834" s="19">
        <v>45984</v>
      </c>
      <c r="B7834" t="s">
        <v>20</v>
      </c>
      <c r="C7834" t="s">
        <v>18</v>
      </c>
      <c r="D7834">
        <v>8</v>
      </c>
      <c r="E7834">
        <v>4.4000000000000004</v>
      </c>
      <c r="F7834">
        <v>3.6</v>
      </c>
      <c r="G7834">
        <v>2303</v>
      </c>
      <c r="H7834" t="s">
        <v>30</v>
      </c>
      <c r="I7834">
        <v>11300</v>
      </c>
      <c r="J7834" t="s">
        <v>16</v>
      </c>
      <c r="K7834" s="20">
        <v>0.55000000000000004</v>
      </c>
      <c r="L7834" s="20">
        <v>0.45</v>
      </c>
      <c r="M7834" t="str">
        <f>_xlfn.XLOOKUP(Production_Downtime_Cleaned[[#This Row],[machine_id]],Machine_master[machine_id],Machine_master[department])</f>
        <v>Stamping</v>
      </c>
    </row>
    <row r="7835" spans="1:13">
      <c r="A7835" s="19">
        <v>45984</v>
      </c>
      <c r="B7835" t="s">
        <v>21</v>
      </c>
      <c r="C7835" t="s">
        <v>14</v>
      </c>
      <c r="D7835">
        <v>8</v>
      </c>
      <c r="E7835">
        <v>0</v>
      </c>
      <c r="F7835">
        <v>8</v>
      </c>
      <c r="G7835">
        <v>738</v>
      </c>
      <c r="H7835" t="s">
        <v>15</v>
      </c>
      <c r="I7835">
        <v>0</v>
      </c>
      <c r="J7835" t="s">
        <v>16</v>
      </c>
      <c r="K7835" s="20">
        <v>0</v>
      </c>
      <c r="L7835" s="20">
        <v>1</v>
      </c>
      <c r="M7835" t="str">
        <f>_xlfn.XLOOKUP(Production_Downtime_Cleaned[[#This Row],[machine_id]],Machine_master[machine_id],Machine_master[department])</f>
        <v>Machining</v>
      </c>
    </row>
    <row r="7836" spans="1:13">
      <c r="A7836" s="19">
        <v>45984</v>
      </c>
      <c r="B7836" t="s">
        <v>21</v>
      </c>
      <c r="C7836" t="s">
        <v>17</v>
      </c>
      <c r="D7836">
        <v>8</v>
      </c>
      <c r="E7836">
        <v>0</v>
      </c>
      <c r="F7836">
        <v>8</v>
      </c>
      <c r="G7836">
        <v>668</v>
      </c>
      <c r="H7836" t="s">
        <v>15</v>
      </c>
      <c r="I7836">
        <v>0</v>
      </c>
      <c r="J7836" t="s">
        <v>16</v>
      </c>
      <c r="K7836" s="20">
        <v>0</v>
      </c>
      <c r="L7836" s="20">
        <v>1</v>
      </c>
      <c r="M7836" t="str">
        <f>_xlfn.XLOOKUP(Production_Downtime_Cleaned[[#This Row],[machine_id]],Machine_master[machine_id],Machine_master[department])</f>
        <v>Machining</v>
      </c>
    </row>
    <row r="7837" spans="1:13">
      <c r="A7837" s="19">
        <v>45984</v>
      </c>
      <c r="B7837" t="s">
        <v>21</v>
      </c>
      <c r="C7837" t="s">
        <v>18</v>
      </c>
      <c r="D7837">
        <v>8</v>
      </c>
      <c r="E7837">
        <v>1</v>
      </c>
      <c r="F7837">
        <v>7</v>
      </c>
      <c r="G7837">
        <v>603</v>
      </c>
      <c r="H7837" t="s">
        <v>28</v>
      </c>
      <c r="I7837">
        <v>6800</v>
      </c>
      <c r="J7837" t="s">
        <v>16</v>
      </c>
      <c r="K7837" s="20">
        <v>0.13</v>
      </c>
      <c r="L7837" s="20">
        <v>0.88</v>
      </c>
      <c r="M7837" t="str">
        <f>_xlfn.XLOOKUP(Production_Downtime_Cleaned[[#This Row],[machine_id]],Machine_master[machine_id],Machine_master[department])</f>
        <v>Machining</v>
      </c>
    </row>
    <row r="7838" spans="1:13">
      <c r="A7838" s="19">
        <v>45984</v>
      </c>
      <c r="B7838" t="s">
        <v>22</v>
      </c>
      <c r="C7838" t="s">
        <v>14</v>
      </c>
      <c r="D7838">
        <v>8</v>
      </c>
      <c r="E7838">
        <v>0</v>
      </c>
      <c r="F7838">
        <v>8</v>
      </c>
      <c r="G7838">
        <v>812</v>
      </c>
      <c r="H7838" t="s">
        <v>15</v>
      </c>
      <c r="I7838">
        <v>0</v>
      </c>
      <c r="J7838" t="s">
        <v>16</v>
      </c>
      <c r="K7838" s="20">
        <v>0</v>
      </c>
      <c r="L7838" s="20">
        <v>1</v>
      </c>
      <c r="M7838" t="str">
        <f>_xlfn.XLOOKUP(Production_Downtime_Cleaned[[#This Row],[machine_id]],Machine_master[machine_id],Machine_master[department])</f>
        <v>Machining</v>
      </c>
    </row>
    <row r="7839" spans="1:13">
      <c r="A7839" s="19">
        <v>45984</v>
      </c>
      <c r="B7839" t="s">
        <v>22</v>
      </c>
      <c r="C7839" t="s">
        <v>17</v>
      </c>
      <c r="D7839">
        <v>8</v>
      </c>
      <c r="E7839">
        <v>0</v>
      </c>
      <c r="F7839">
        <v>8</v>
      </c>
      <c r="G7839">
        <v>733</v>
      </c>
      <c r="H7839" t="s">
        <v>15</v>
      </c>
      <c r="I7839">
        <v>0</v>
      </c>
      <c r="J7839" t="s">
        <v>16</v>
      </c>
      <c r="K7839" s="20">
        <v>0</v>
      </c>
      <c r="L7839" s="20">
        <v>1</v>
      </c>
      <c r="M7839" t="str">
        <f>_xlfn.XLOOKUP(Production_Downtime_Cleaned[[#This Row],[machine_id]],Machine_master[machine_id],Machine_master[department])</f>
        <v>Machining</v>
      </c>
    </row>
    <row r="7840" spans="1:13">
      <c r="A7840" s="19">
        <v>45984</v>
      </c>
      <c r="B7840" t="s">
        <v>22</v>
      </c>
      <c r="C7840" t="s">
        <v>18</v>
      </c>
      <c r="D7840">
        <v>8</v>
      </c>
      <c r="E7840">
        <v>0</v>
      </c>
      <c r="F7840">
        <v>8</v>
      </c>
      <c r="G7840">
        <v>715</v>
      </c>
      <c r="H7840" t="s">
        <v>15</v>
      </c>
      <c r="I7840">
        <v>0</v>
      </c>
      <c r="J7840" t="s">
        <v>16</v>
      </c>
      <c r="K7840" s="20">
        <v>0</v>
      </c>
      <c r="L7840" s="20">
        <v>1</v>
      </c>
      <c r="M7840" t="str">
        <f>_xlfn.XLOOKUP(Production_Downtime_Cleaned[[#This Row],[machine_id]],Machine_master[machine_id],Machine_master[department])</f>
        <v>Machining</v>
      </c>
    </row>
    <row r="7841" spans="1:13">
      <c r="A7841" s="19">
        <v>45984</v>
      </c>
      <c r="B7841" t="s">
        <v>23</v>
      </c>
      <c r="C7841" t="s">
        <v>14</v>
      </c>
      <c r="D7841">
        <v>8</v>
      </c>
      <c r="E7841">
        <v>6.5</v>
      </c>
      <c r="F7841">
        <v>1.5</v>
      </c>
      <c r="G7841">
        <v>658</v>
      </c>
      <c r="H7841" t="s">
        <v>27</v>
      </c>
      <c r="I7841">
        <v>14700</v>
      </c>
      <c r="J7841" t="s">
        <v>16</v>
      </c>
      <c r="K7841" s="20">
        <v>0.81</v>
      </c>
      <c r="L7841" s="20">
        <v>0.19</v>
      </c>
      <c r="M7841" t="str">
        <f>_xlfn.XLOOKUP(Production_Downtime_Cleaned[[#This Row],[machine_id]],Machine_master[machine_id],Machine_master[department])</f>
        <v>Assembly</v>
      </c>
    </row>
    <row r="7842" spans="1:13">
      <c r="A7842" s="19">
        <v>45984</v>
      </c>
      <c r="B7842" t="s">
        <v>23</v>
      </c>
      <c r="C7842" t="s">
        <v>17</v>
      </c>
      <c r="D7842">
        <v>8</v>
      </c>
      <c r="E7842">
        <v>2.6</v>
      </c>
      <c r="F7842">
        <v>5.4</v>
      </c>
      <c r="G7842">
        <v>2249</v>
      </c>
      <c r="H7842" t="s">
        <v>29</v>
      </c>
      <c r="I7842">
        <v>4900</v>
      </c>
      <c r="J7842" t="s">
        <v>16</v>
      </c>
      <c r="K7842" s="20">
        <v>0.33</v>
      </c>
      <c r="L7842" s="20">
        <v>0.68</v>
      </c>
      <c r="M7842" t="str">
        <f>_xlfn.XLOOKUP(Production_Downtime_Cleaned[[#This Row],[machine_id]],Machine_master[machine_id],Machine_master[department])</f>
        <v>Assembly</v>
      </c>
    </row>
    <row r="7843" spans="1:13">
      <c r="A7843" s="19">
        <v>45984</v>
      </c>
      <c r="B7843" t="s">
        <v>23</v>
      </c>
      <c r="C7843" t="s">
        <v>18</v>
      </c>
      <c r="D7843">
        <v>8</v>
      </c>
      <c r="E7843">
        <v>3.8</v>
      </c>
      <c r="F7843">
        <v>4.2</v>
      </c>
      <c r="G7843">
        <v>1772</v>
      </c>
      <c r="H7843" t="s">
        <v>26</v>
      </c>
      <c r="I7843">
        <v>7100</v>
      </c>
      <c r="J7843" t="s">
        <v>16</v>
      </c>
      <c r="K7843" s="20">
        <v>0.48</v>
      </c>
      <c r="L7843" s="20">
        <v>0.53</v>
      </c>
      <c r="M7843" t="str">
        <f>_xlfn.XLOOKUP(Production_Downtime_Cleaned[[#This Row],[machine_id]],Machine_master[machine_id],Machine_master[department])</f>
        <v>Assembly</v>
      </c>
    </row>
    <row r="7844" spans="1:13">
      <c r="A7844" s="19">
        <v>45984</v>
      </c>
      <c r="B7844" t="s">
        <v>24</v>
      </c>
      <c r="C7844" t="s">
        <v>14</v>
      </c>
      <c r="D7844">
        <v>8</v>
      </c>
      <c r="E7844">
        <v>1.1000000000000001</v>
      </c>
      <c r="F7844">
        <v>6.9</v>
      </c>
      <c r="G7844">
        <v>2457</v>
      </c>
      <c r="H7844" t="s">
        <v>30</v>
      </c>
      <c r="I7844">
        <v>6400</v>
      </c>
      <c r="J7844" t="s">
        <v>16</v>
      </c>
      <c r="K7844" s="20">
        <v>0.14000000000000001</v>
      </c>
      <c r="L7844" s="20">
        <v>0.86</v>
      </c>
      <c r="M7844" t="str">
        <f>_xlfn.XLOOKUP(Production_Downtime_Cleaned[[#This Row],[machine_id]],Machine_master[machine_id],Machine_master[department])</f>
        <v>Assembly</v>
      </c>
    </row>
    <row r="7845" spans="1:13">
      <c r="A7845" s="19">
        <v>45984</v>
      </c>
      <c r="B7845" t="s">
        <v>24</v>
      </c>
      <c r="C7845" t="s">
        <v>17</v>
      </c>
      <c r="D7845">
        <v>8</v>
      </c>
      <c r="E7845">
        <v>0</v>
      </c>
      <c r="F7845">
        <v>8</v>
      </c>
      <c r="G7845">
        <v>2965</v>
      </c>
      <c r="H7845" t="s">
        <v>15</v>
      </c>
      <c r="I7845">
        <v>0</v>
      </c>
      <c r="J7845" t="s">
        <v>16</v>
      </c>
      <c r="K7845" s="20">
        <v>0</v>
      </c>
      <c r="L7845" s="20">
        <v>1</v>
      </c>
      <c r="M7845" t="str">
        <f>_xlfn.XLOOKUP(Production_Downtime_Cleaned[[#This Row],[machine_id]],Machine_master[machine_id],Machine_master[department])</f>
        <v>Assembly</v>
      </c>
    </row>
    <row r="7846" spans="1:13">
      <c r="A7846" s="19">
        <v>45984</v>
      </c>
      <c r="B7846" t="s">
        <v>24</v>
      </c>
      <c r="C7846" t="s">
        <v>18</v>
      </c>
      <c r="D7846">
        <v>8</v>
      </c>
      <c r="E7846">
        <v>0</v>
      </c>
      <c r="F7846">
        <v>8</v>
      </c>
      <c r="G7846">
        <v>3288</v>
      </c>
      <c r="H7846" t="s">
        <v>15</v>
      </c>
      <c r="I7846">
        <v>0</v>
      </c>
      <c r="J7846" t="s">
        <v>16</v>
      </c>
      <c r="K7846" s="20">
        <v>0</v>
      </c>
      <c r="L7846" s="20">
        <v>1</v>
      </c>
      <c r="M7846" t="str">
        <f>_xlfn.XLOOKUP(Production_Downtime_Cleaned[[#This Row],[machine_id]],Machine_master[machine_id],Machine_master[department])</f>
        <v>Assembly</v>
      </c>
    </row>
    <row r="7847" spans="1:13">
      <c r="A7847" s="19">
        <v>45984</v>
      </c>
      <c r="B7847" t="s">
        <v>25</v>
      </c>
      <c r="C7847" t="s">
        <v>14</v>
      </c>
      <c r="D7847">
        <v>8</v>
      </c>
      <c r="E7847">
        <v>3.8</v>
      </c>
      <c r="F7847">
        <v>4.2</v>
      </c>
      <c r="G7847">
        <v>1965</v>
      </c>
      <c r="H7847" t="s">
        <v>29</v>
      </c>
      <c r="I7847">
        <v>5700</v>
      </c>
      <c r="J7847" t="s">
        <v>16</v>
      </c>
      <c r="K7847" s="20">
        <v>0.48</v>
      </c>
      <c r="L7847" s="20">
        <v>0.53</v>
      </c>
      <c r="M7847" t="str">
        <f>_xlfn.XLOOKUP(Production_Downtime_Cleaned[[#This Row],[machine_id]],Machine_master[machine_id],Machine_master[department])</f>
        <v>Cutting</v>
      </c>
    </row>
    <row r="7848" spans="1:13">
      <c r="A7848" s="19">
        <v>45984</v>
      </c>
      <c r="B7848" t="s">
        <v>25</v>
      </c>
      <c r="C7848" t="s">
        <v>17</v>
      </c>
      <c r="D7848">
        <v>8</v>
      </c>
      <c r="E7848">
        <v>0</v>
      </c>
      <c r="F7848">
        <v>8</v>
      </c>
      <c r="G7848">
        <v>3683</v>
      </c>
      <c r="H7848" t="s">
        <v>15</v>
      </c>
      <c r="I7848">
        <v>0</v>
      </c>
      <c r="J7848" t="s">
        <v>16</v>
      </c>
      <c r="K7848" s="20">
        <v>0</v>
      </c>
      <c r="L7848" s="20">
        <v>1</v>
      </c>
      <c r="M7848" t="str">
        <f>_xlfn.XLOOKUP(Production_Downtime_Cleaned[[#This Row],[machine_id]],Machine_master[machine_id],Machine_master[department])</f>
        <v>Cutting</v>
      </c>
    </row>
    <row r="7849" spans="1:13">
      <c r="A7849" s="19">
        <v>45984</v>
      </c>
      <c r="B7849" t="s">
        <v>25</v>
      </c>
      <c r="C7849" t="s">
        <v>18</v>
      </c>
      <c r="D7849">
        <v>8</v>
      </c>
      <c r="E7849">
        <v>0</v>
      </c>
      <c r="F7849">
        <v>8</v>
      </c>
      <c r="G7849">
        <v>3771</v>
      </c>
      <c r="H7849" t="s">
        <v>15</v>
      </c>
      <c r="I7849">
        <v>0</v>
      </c>
      <c r="J7849" t="s">
        <v>16</v>
      </c>
      <c r="K7849" s="20">
        <v>0</v>
      </c>
      <c r="L7849" s="20">
        <v>1</v>
      </c>
      <c r="M7849" t="str">
        <f>_xlfn.XLOOKUP(Production_Downtime_Cleaned[[#This Row],[machine_id]],Machine_master[machine_id],Machine_master[department])</f>
        <v>Cutting</v>
      </c>
    </row>
    <row r="7850" spans="1:13">
      <c r="A7850" s="19">
        <v>45985</v>
      </c>
      <c r="B7850" t="s">
        <v>13</v>
      </c>
      <c r="C7850" t="s">
        <v>14</v>
      </c>
      <c r="D7850">
        <v>8</v>
      </c>
      <c r="E7850">
        <v>3.5</v>
      </c>
      <c r="F7850">
        <v>4.5</v>
      </c>
      <c r="G7850">
        <v>3027</v>
      </c>
      <c r="H7850" t="s">
        <v>28</v>
      </c>
      <c r="I7850">
        <v>14500</v>
      </c>
      <c r="J7850" t="s">
        <v>16</v>
      </c>
      <c r="K7850" s="20">
        <v>0.44</v>
      </c>
      <c r="L7850" s="20">
        <v>0.56000000000000005</v>
      </c>
      <c r="M7850" t="str">
        <f>_xlfn.XLOOKUP(Production_Downtime_Cleaned[[#This Row],[machine_id]],Machine_master[machine_id],Machine_master[department])</f>
        <v>Stamping</v>
      </c>
    </row>
    <row r="7851" spans="1:13">
      <c r="A7851" s="19">
        <v>45985</v>
      </c>
      <c r="B7851" t="s">
        <v>13</v>
      </c>
      <c r="C7851" t="s">
        <v>17</v>
      </c>
      <c r="D7851">
        <v>8</v>
      </c>
      <c r="E7851">
        <v>0</v>
      </c>
      <c r="F7851">
        <v>8</v>
      </c>
      <c r="G7851">
        <v>5213</v>
      </c>
      <c r="H7851" t="s">
        <v>15</v>
      </c>
      <c r="I7851">
        <v>0</v>
      </c>
      <c r="J7851" t="s">
        <v>16</v>
      </c>
      <c r="K7851" s="20">
        <v>0</v>
      </c>
      <c r="L7851" s="20">
        <v>1</v>
      </c>
      <c r="M7851" t="str">
        <f>_xlfn.XLOOKUP(Production_Downtime_Cleaned[[#This Row],[machine_id]],Machine_master[machine_id],Machine_master[department])</f>
        <v>Stamping</v>
      </c>
    </row>
    <row r="7852" spans="1:13">
      <c r="A7852" s="19">
        <v>45985</v>
      </c>
      <c r="B7852" t="s">
        <v>13</v>
      </c>
      <c r="C7852" t="s">
        <v>18</v>
      </c>
      <c r="D7852">
        <v>8</v>
      </c>
      <c r="E7852">
        <v>3</v>
      </c>
      <c r="F7852">
        <v>5</v>
      </c>
      <c r="G7852">
        <v>3199</v>
      </c>
      <c r="H7852" t="s">
        <v>31</v>
      </c>
      <c r="I7852">
        <v>8200</v>
      </c>
      <c r="J7852" t="s">
        <v>16</v>
      </c>
      <c r="K7852" s="20">
        <v>0.38</v>
      </c>
      <c r="L7852" s="20">
        <v>0.63</v>
      </c>
      <c r="M7852" t="str">
        <f>_xlfn.XLOOKUP(Production_Downtime_Cleaned[[#This Row],[machine_id]],Machine_master[machine_id],Machine_master[department])</f>
        <v>Stamping</v>
      </c>
    </row>
    <row r="7853" spans="1:13">
      <c r="A7853" s="19">
        <v>45985</v>
      </c>
      <c r="B7853" t="s">
        <v>19</v>
      </c>
      <c r="C7853" t="s">
        <v>14</v>
      </c>
      <c r="D7853">
        <v>8</v>
      </c>
      <c r="E7853">
        <v>0</v>
      </c>
      <c r="F7853">
        <v>8</v>
      </c>
      <c r="G7853">
        <v>5716</v>
      </c>
      <c r="H7853" t="s">
        <v>15</v>
      </c>
      <c r="I7853">
        <v>0</v>
      </c>
      <c r="J7853" t="s">
        <v>16</v>
      </c>
      <c r="K7853" s="20">
        <v>0</v>
      </c>
      <c r="L7853" s="20">
        <v>1</v>
      </c>
      <c r="M7853" t="str">
        <f>_xlfn.XLOOKUP(Production_Downtime_Cleaned[[#This Row],[machine_id]],Machine_master[machine_id],Machine_master[department])</f>
        <v>Stamping</v>
      </c>
    </row>
    <row r="7854" spans="1:13">
      <c r="A7854" s="19">
        <v>45985</v>
      </c>
      <c r="B7854" t="s">
        <v>19</v>
      </c>
      <c r="C7854" t="s">
        <v>17</v>
      </c>
      <c r="D7854">
        <v>8</v>
      </c>
      <c r="E7854">
        <v>0</v>
      </c>
      <c r="F7854">
        <v>8</v>
      </c>
      <c r="G7854">
        <v>5190</v>
      </c>
      <c r="H7854" t="s">
        <v>15</v>
      </c>
      <c r="I7854">
        <v>0</v>
      </c>
      <c r="J7854" t="s">
        <v>16</v>
      </c>
      <c r="K7854" s="20">
        <v>0</v>
      </c>
      <c r="L7854" s="20">
        <v>1</v>
      </c>
      <c r="M7854" t="str">
        <f>_xlfn.XLOOKUP(Production_Downtime_Cleaned[[#This Row],[machine_id]],Machine_master[machine_id],Machine_master[department])</f>
        <v>Stamping</v>
      </c>
    </row>
    <row r="7855" spans="1:13">
      <c r="A7855" s="19">
        <v>45985</v>
      </c>
      <c r="B7855" t="s">
        <v>19</v>
      </c>
      <c r="C7855" t="s">
        <v>18</v>
      </c>
      <c r="D7855">
        <v>8</v>
      </c>
      <c r="E7855">
        <v>0</v>
      </c>
      <c r="F7855">
        <v>8</v>
      </c>
      <c r="G7855">
        <v>4863</v>
      </c>
      <c r="H7855" t="s">
        <v>15</v>
      </c>
      <c r="I7855">
        <v>0</v>
      </c>
      <c r="J7855" t="s">
        <v>16</v>
      </c>
      <c r="K7855" s="20">
        <v>0</v>
      </c>
      <c r="L7855" s="20">
        <v>1</v>
      </c>
      <c r="M7855" t="str">
        <f>_xlfn.XLOOKUP(Production_Downtime_Cleaned[[#This Row],[machine_id]],Machine_master[machine_id],Machine_master[department])</f>
        <v>Stamping</v>
      </c>
    </row>
    <row r="7856" spans="1:13">
      <c r="A7856" s="19">
        <v>45985</v>
      </c>
      <c r="B7856" t="s">
        <v>20</v>
      </c>
      <c r="C7856" t="s">
        <v>14</v>
      </c>
      <c r="D7856">
        <v>8</v>
      </c>
      <c r="E7856">
        <v>0</v>
      </c>
      <c r="F7856">
        <v>8</v>
      </c>
      <c r="G7856">
        <v>4327</v>
      </c>
      <c r="H7856" t="s">
        <v>15</v>
      </c>
      <c r="I7856">
        <v>0</v>
      </c>
      <c r="J7856" t="s">
        <v>16</v>
      </c>
      <c r="K7856" s="20">
        <v>0</v>
      </c>
      <c r="L7856" s="20">
        <v>1</v>
      </c>
      <c r="M7856" t="str">
        <f>_xlfn.XLOOKUP(Production_Downtime_Cleaned[[#This Row],[machine_id]],Machine_master[machine_id],Machine_master[department])</f>
        <v>Stamping</v>
      </c>
    </row>
    <row r="7857" spans="1:13">
      <c r="A7857" s="19">
        <v>45985</v>
      </c>
      <c r="B7857" t="s">
        <v>20</v>
      </c>
      <c r="C7857" t="s">
        <v>17</v>
      </c>
      <c r="D7857">
        <v>8</v>
      </c>
      <c r="E7857">
        <v>0</v>
      </c>
      <c r="F7857">
        <v>8</v>
      </c>
      <c r="G7857">
        <v>4557</v>
      </c>
      <c r="H7857" t="s">
        <v>15</v>
      </c>
      <c r="I7857">
        <v>0</v>
      </c>
      <c r="J7857" t="s">
        <v>16</v>
      </c>
      <c r="K7857" s="20">
        <v>0</v>
      </c>
      <c r="L7857" s="20">
        <v>1</v>
      </c>
      <c r="M7857" t="str">
        <f>_xlfn.XLOOKUP(Production_Downtime_Cleaned[[#This Row],[machine_id]],Machine_master[machine_id],Machine_master[department])</f>
        <v>Stamping</v>
      </c>
    </row>
    <row r="7858" spans="1:13">
      <c r="A7858" s="19">
        <v>45985</v>
      </c>
      <c r="B7858" t="s">
        <v>20</v>
      </c>
      <c r="C7858" t="s">
        <v>18</v>
      </c>
      <c r="D7858">
        <v>8</v>
      </c>
      <c r="E7858">
        <v>0</v>
      </c>
      <c r="F7858">
        <v>8</v>
      </c>
      <c r="G7858">
        <v>4210</v>
      </c>
      <c r="H7858" t="s">
        <v>15</v>
      </c>
      <c r="I7858">
        <v>0</v>
      </c>
      <c r="J7858" t="s">
        <v>16</v>
      </c>
      <c r="K7858" s="20">
        <v>0</v>
      </c>
      <c r="L7858" s="20">
        <v>1</v>
      </c>
      <c r="M7858" t="str">
        <f>_xlfn.XLOOKUP(Production_Downtime_Cleaned[[#This Row],[machine_id]],Machine_master[machine_id],Machine_master[department])</f>
        <v>Stamping</v>
      </c>
    </row>
    <row r="7859" spans="1:13">
      <c r="A7859" s="19">
        <v>45985</v>
      </c>
      <c r="B7859" t="s">
        <v>21</v>
      </c>
      <c r="C7859" t="s">
        <v>14</v>
      </c>
      <c r="D7859">
        <v>8</v>
      </c>
      <c r="E7859">
        <v>0</v>
      </c>
      <c r="F7859">
        <v>8</v>
      </c>
      <c r="G7859">
        <v>677</v>
      </c>
      <c r="H7859" t="s">
        <v>15</v>
      </c>
      <c r="I7859">
        <v>0</v>
      </c>
      <c r="J7859" t="s">
        <v>16</v>
      </c>
      <c r="K7859" s="20">
        <v>0</v>
      </c>
      <c r="L7859" s="20">
        <v>1</v>
      </c>
      <c r="M7859" t="str">
        <f>_xlfn.XLOOKUP(Production_Downtime_Cleaned[[#This Row],[machine_id]],Machine_master[machine_id],Machine_master[department])</f>
        <v>Machining</v>
      </c>
    </row>
    <row r="7860" spans="1:13">
      <c r="A7860" s="19">
        <v>45985</v>
      </c>
      <c r="B7860" t="s">
        <v>21</v>
      </c>
      <c r="C7860" t="s">
        <v>17</v>
      </c>
      <c r="D7860">
        <v>8</v>
      </c>
      <c r="E7860">
        <v>4.7</v>
      </c>
      <c r="F7860">
        <v>3.3</v>
      </c>
      <c r="G7860">
        <v>274</v>
      </c>
      <c r="H7860" t="s">
        <v>28</v>
      </c>
      <c r="I7860">
        <v>13200</v>
      </c>
      <c r="J7860" t="s">
        <v>16</v>
      </c>
      <c r="K7860" s="20">
        <v>0.59</v>
      </c>
      <c r="L7860" s="20">
        <v>0.41</v>
      </c>
      <c r="M7860" t="str">
        <f>_xlfn.XLOOKUP(Production_Downtime_Cleaned[[#This Row],[machine_id]],Machine_master[machine_id],Machine_master[department])</f>
        <v>Machining</v>
      </c>
    </row>
    <row r="7861" spans="1:13">
      <c r="A7861" s="19">
        <v>45985</v>
      </c>
      <c r="B7861" t="s">
        <v>21</v>
      </c>
      <c r="C7861" t="s">
        <v>18</v>
      </c>
      <c r="D7861">
        <v>8</v>
      </c>
      <c r="E7861">
        <v>0</v>
      </c>
      <c r="F7861">
        <v>8</v>
      </c>
      <c r="G7861">
        <v>674</v>
      </c>
      <c r="H7861" t="s">
        <v>15</v>
      </c>
      <c r="I7861">
        <v>0</v>
      </c>
      <c r="J7861" t="s">
        <v>16</v>
      </c>
      <c r="K7861" s="20">
        <v>0</v>
      </c>
      <c r="L7861" s="20">
        <v>1</v>
      </c>
      <c r="M7861" t="str">
        <f>_xlfn.XLOOKUP(Production_Downtime_Cleaned[[#This Row],[machine_id]],Machine_master[machine_id],Machine_master[department])</f>
        <v>Machining</v>
      </c>
    </row>
    <row r="7862" spans="1:13">
      <c r="A7862" s="19">
        <v>45985</v>
      </c>
      <c r="B7862" t="s">
        <v>22</v>
      </c>
      <c r="C7862" t="s">
        <v>14</v>
      </c>
      <c r="D7862">
        <v>8</v>
      </c>
      <c r="E7862">
        <v>3.6</v>
      </c>
      <c r="F7862">
        <v>4.4000000000000004</v>
      </c>
      <c r="G7862">
        <v>425</v>
      </c>
      <c r="H7862" t="s">
        <v>26</v>
      </c>
      <c r="I7862">
        <v>13400</v>
      </c>
      <c r="J7862" t="s">
        <v>16</v>
      </c>
      <c r="K7862" s="20">
        <v>0.45</v>
      </c>
      <c r="L7862" s="20">
        <v>0.55000000000000004</v>
      </c>
      <c r="M7862" t="str">
        <f>_xlfn.XLOOKUP(Production_Downtime_Cleaned[[#This Row],[machine_id]],Machine_master[machine_id],Machine_master[department])</f>
        <v>Machining</v>
      </c>
    </row>
    <row r="7863" spans="1:13">
      <c r="A7863" s="19">
        <v>45985</v>
      </c>
      <c r="B7863" t="s">
        <v>22</v>
      </c>
      <c r="C7863" t="s">
        <v>17</v>
      </c>
      <c r="D7863">
        <v>8</v>
      </c>
      <c r="E7863">
        <v>0</v>
      </c>
      <c r="F7863">
        <v>8</v>
      </c>
      <c r="G7863">
        <v>684</v>
      </c>
      <c r="H7863" t="s">
        <v>15</v>
      </c>
      <c r="I7863">
        <v>0</v>
      </c>
      <c r="J7863" t="s">
        <v>16</v>
      </c>
      <c r="K7863" s="20">
        <v>0</v>
      </c>
      <c r="L7863" s="20">
        <v>1</v>
      </c>
      <c r="M7863" t="str">
        <f>_xlfn.XLOOKUP(Production_Downtime_Cleaned[[#This Row],[machine_id]],Machine_master[machine_id],Machine_master[department])</f>
        <v>Machining</v>
      </c>
    </row>
    <row r="7864" spans="1:13">
      <c r="A7864" s="19">
        <v>45985</v>
      </c>
      <c r="B7864" t="s">
        <v>22</v>
      </c>
      <c r="C7864" t="s">
        <v>18</v>
      </c>
      <c r="D7864">
        <v>8</v>
      </c>
      <c r="E7864">
        <v>0</v>
      </c>
      <c r="F7864">
        <v>8</v>
      </c>
      <c r="G7864">
        <v>753</v>
      </c>
      <c r="H7864" t="s">
        <v>15</v>
      </c>
      <c r="I7864">
        <v>0</v>
      </c>
      <c r="J7864" t="s">
        <v>16</v>
      </c>
      <c r="K7864" s="20">
        <v>0</v>
      </c>
      <c r="L7864" s="20">
        <v>1</v>
      </c>
      <c r="M7864" t="str">
        <f>_xlfn.XLOOKUP(Production_Downtime_Cleaned[[#This Row],[machine_id]],Machine_master[machine_id],Machine_master[department])</f>
        <v>Machining</v>
      </c>
    </row>
    <row r="7865" spans="1:13">
      <c r="A7865" s="19">
        <v>45985</v>
      </c>
      <c r="B7865" t="s">
        <v>23</v>
      </c>
      <c r="C7865" t="s">
        <v>14</v>
      </c>
      <c r="D7865">
        <v>8</v>
      </c>
      <c r="E7865">
        <v>0</v>
      </c>
      <c r="F7865">
        <v>8</v>
      </c>
      <c r="G7865">
        <v>3335</v>
      </c>
      <c r="H7865" t="s">
        <v>15</v>
      </c>
      <c r="I7865">
        <v>0</v>
      </c>
      <c r="J7865" t="s">
        <v>16</v>
      </c>
      <c r="K7865" s="20">
        <v>0</v>
      </c>
      <c r="L7865" s="20">
        <v>1</v>
      </c>
      <c r="M7865" t="str">
        <f>_xlfn.XLOOKUP(Production_Downtime_Cleaned[[#This Row],[machine_id]],Machine_master[machine_id],Machine_master[department])</f>
        <v>Assembly</v>
      </c>
    </row>
    <row r="7866" spans="1:13">
      <c r="A7866" s="19">
        <v>45985</v>
      </c>
      <c r="B7866" t="s">
        <v>23</v>
      </c>
      <c r="C7866" t="s">
        <v>17</v>
      </c>
      <c r="D7866">
        <v>8</v>
      </c>
      <c r="E7866">
        <v>0</v>
      </c>
      <c r="F7866">
        <v>8</v>
      </c>
      <c r="G7866">
        <v>3246</v>
      </c>
      <c r="H7866" t="s">
        <v>15</v>
      </c>
      <c r="I7866">
        <v>0</v>
      </c>
      <c r="J7866" t="s">
        <v>16</v>
      </c>
      <c r="K7866" s="20">
        <v>0</v>
      </c>
      <c r="L7866" s="20">
        <v>1</v>
      </c>
      <c r="M7866" t="str">
        <f>_xlfn.XLOOKUP(Production_Downtime_Cleaned[[#This Row],[machine_id]],Machine_master[machine_id],Machine_master[department])</f>
        <v>Assembly</v>
      </c>
    </row>
    <row r="7867" spans="1:13">
      <c r="A7867" s="19">
        <v>45985</v>
      </c>
      <c r="B7867" t="s">
        <v>23</v>
      </c>
      <c r="C7867" t="s">
        <v>18</v>
      </c>
      <c r="D7867">
        <v>8</v>
      </c>
      <c r="E7867">
        <v>0</v>
      </c>
      <c r="F7867">
        <v>8</v>
      </c>
      <c r="G7867">
        <v>3227</v>
      </c>
      <c r="H7867" t="s">
        <v>15</v>
      </c>
      <c r="I7867">
        <v>0</v>
      </c>
      <c r="J7867" t="s">
        <v>16</v>
      </c>
      <c r="K7867" s="20">
        <v>0</v>
      </c>
      <c r="L7867" s="20">
        <v>1</v>
      </c>
      <c r="M7867" t="str">
        <f>_xlfn.XLOOKUP(Production_Downtime_Cleaned[[#This Row],[machine_id]],Machine_master[machine_id],Machine_master[department])</f>
        <v>Assembly</v>
      </c>
    </row>
    <row r="7868" spans="1:13">
      <c r="A7868" s="19">
        <v>45985</v>
      </c>
      <c r="B7868" t="s">
        <v>24</v>
      </c>
      <c r="C7868" t="s">
        <v>14</v>
      </c>
      <c r="D7868">
        <v>8</v>
      </c>
      <c r="E7868">
        <v>0</v>
      </c>
      <c r="F7868">
        <v>8</v>
      </c>
      <c r="G7868">
        <v>3047</v>
      </c>
      <c r="H7868" t="s">
        <v>15</v>
      </c>
      <c r="I7868">
        <v>0</v>
      </c>
      <c r="J7868" t="s">
        <v>16</v>
      </c>
      <c r="K7868" s="20">
        <v>0</v>
      </c>
      <c r="L7868" s="20">
        <v>1</v>
      </c>
      <c r="M7868" t="str">
        <f>_xlfn.XLOOKUP(Production_Downtime_Cleaned[[#This Row],[machine_id]],Machine_master[machine_id],Machine_master[department])</f>
        <v>Assembly</v>
      </c>
    </row>
    <row r="7869" spans="1:13">
      <c r="A7869" s="19">
        <v>45985</v>
      </c>
      <c r="B7869" t="s">
        <v>24</v>
      </c>
      <c r="C7869" t="s">
        <v>17</v>
      </c>
      <c r="D7869">
        <v>8</v>
      </c>
      <c r="E7869">
        <v>0</v>
      </c>
      <c r="F7869">
        <v>8</v>
      </c>
      <c r="G7869">
        <v>3263</v>
      </c>
      <c r="H7869" t="s">
        <v>15</v>
      </c>
      <c r="I7869">
        <v>0</v>
      </c>
      <c r="J7869" t="s">
        <v>16</v>
      </c>
      <c r="K7869" s="20">
        <v>0</v>
      </c>
      <c r="L7869" s="20">
        <v>1</v>
      </c>
      <c r="M7869" t="str">
        <f>_xlfn.XLOOKUP(Production_Downtime_Cleaned[[#This Row],[machine_id]],Machine_master[machine_id],Machine_master[department])</f>
        <v>Assembly</v>
      </c>
    </row>
    <row r="7870" spans="1:13">
      <c r="A7870" s="19">
        <v>45985</v>
      </c>
      <c r="B7870" t="s">
        <v>24</v>
      </c>
      <c r="C7870" t="s">
        <v>18</v>
      </c>
      <c r="D7870">
        <v>8</v>
      </c>
      <c r="E7870">
        <v>0</v>
      </c>
      <c r="F7870">
        <v>8</v>
      </c>
      <c r="G7870">
        <v>3134</v>
      </c>
      <c r="H7870" t="s">
        <v>15</v>
      </c>
      <c r="I7870">
        <v>0</v>
      </c>
      <c r="J7870" t="s">
        <v>16</v>
      </c>
      <c r="K7870" s="20">
        <v>0</v>
      </c>
      <c r="L7870" s="20">
        <v>1</v>
      </c>
      <c r="M7870" t="str">
        <f>_xlfn.XLOOKUP(Production_Downtime_Cleaned[[#This Row],[machine_id]],Machine_master[machine_id],Machine_master[department])</f>
        <v>Assembly</v>
      </c>
    </row>
    <row r="7871" spans="1:13">
      <c r="A7871" s="19">
        <v>45985</v>
      </c>
      <c r="B7871" t="s">
        <v>25</v>
      </c>
      <c r="C7871" t="s">
        <v>14</v>
      </c>
      <c r="D7871">
        <v>8</v>
      </c>
      <c r="E7871">
        <v>0</v>
      </c>
      <c r="F7871">
        <v>8</v>
      </c>
      <c r="G7871">
        <v>3960</v>
      </c>
      <c r="H7871" t="s">
        <v>15</v>
      </c>
      <c r="I7871">
        <v>0</v>
      </c>
      <c r="J7871" t="s">
        <v>16</v>
      </c>
      <c r="K7871" s="20">
        <v>0</v>
      </c>
      <c r="L7871" s="20">
        <v>1</v>
      </c>
      <c r="M7871" t="str">
        <f>_xlfn.XLOOKUP(Production_Downtime_Cleaned[[#This Row],[machine_id]],Machine_master[machine_id],Machine_master[department])</f>
        <v>Cutting</v>
      </c>
    </row>
    <row r="7872" spans="1:13">
      <c r="A7872" s="19">
        <v>45985</v>
      </c>
      <c r="B7872" t="s">
        <v>25</v>
      </c>
      <c r="C7872" t="s">
        <v>17</v>
      </c>
      <c r="D7872">
        <v>8</v>
      </c>
      <c r="E7872">
        <v>0</v>
      </c>
      <c r="F7872">
        <v>8</v>
      </c>
      <c r="G7872">
        <v>4111</v>
      </c>
      <c r="H7872" t="s">
        <v>15</v>
      </c>
      <c r="I7872">
        <v>0</v>
      </c>
      <c r="J7872" t="s">
        <v>16</v>
      </c>
      <c r="K7872" s="20">
        <v>0</v>
      </c>
      <c r="L7872" s="20">
        <v>1</v>
      </c>
      <c r="M7872" t="str">
        <f>_xlfn.XLOOKUP(Production_Downtime_Cleaned[[#This Row],[machine_id]],Machine_master[machine_id],Machine_master[department])</f>
        <v>Cutting</v>
      </c>
    </row>
    <row r="7873" spans="1:13">
      <c r="A7873" s="19">
        <v>45985</v>
      </c>
      <c r="B7873" t="s">
        <v>25</v>
      </c>
      <c r="C7873" t="s">
        <v>18</v>
      </c>
      <c r="D7873">
        <v>8</v>
      </c>
      <c r="E7873">
        <v>0</v>
      </c>
      <c r="F7873">
        <v>8</v>
      </c>
      <c r="G7873">
        <v>4237</v>
      </c>
      <c r="H7873" t="s">
        <v>15</v>
      </c>
      <c r="I7873">
        <v>0</v>
      </c>
      <c r="J7873" t="s">
        <v>16</v>
      </c>
      <c r="K7873" s="20">
        <v>0</v>
      </c>
      <c r="L7873" s="20">
        <v>1</v>
      </c>
      <c r="M7873" t="str">
        <f>_xlfn.XLOOKUP(Production_Downtime_Cleaned[[#This Row],[machine_id]],Machine_master[machine_id],Machine_master[department])</f>
        <v>Cutting</v>
      </c>
    </row>
    <row r="7874" spans="1:13">
      <c r="A7874" s="19">
        <v>45986</v>
      </c>
      <c r="B7874" t="s">
        <v>13</v>
      </c>
      <c r="C7874" t="s">
        <v>14</v>
      </c>
      <c r="D7874">
        <v>8</v>
      </c>
      <c r="E7874">
        <v>0</v>
      </c>
      <c r="F7874">
        <v>8</v>
      </c>
      <c r="G7874">
        <v>5132</v>
      </c>
      <c r="H7874" t="s">
        <v>15</v>
      </c>
      <c r="I7874">
        <v>0</v>
      </c>
      <c r="J7874" t="s">
        <v>16</v>
      </c>
      <c r="K7874" s="20">
        <v>0</v>
      </c>
      <c r="L7874" s="20">
        <v>1</v>
      </c>
      <c r="M7874" t="str">
        <f>_xlfn.XLOOKUP(Production_Downtime_Cleaned[[#This Row],[machine_id]],Machine_master[machine_id],Machine_master[department])</f>
        <v>Stamping</v>
      </c>
    </row>
    <row r="7875" spans="1:13">
      <c r="A7875" s="19">
        <v>45986</v>
      </c>
      <c r="B7875" t="s">
        <v>13</v>
      </c>
      <c r="C7875" t="s">
        <v>17</v>
      </c>
      <c r="D7875">
        <v>8</v>
      </c>
      <c r="E7875">
        <v>0</v>
      </c>
      <c r="F7875">
        <v>8</v>
      </c>
      <c r="G7875">
        <v>4471</v>
      </c>
      <c r="H7875" t="s">
        <v>15</v>
      </c>
      <c r="I7875">
        <v>0</v>
      </c>
      <c r="J7875" t="s">
        <v>16</v>
      </c>
      <c r="K7875" s="20">
        <v>0</v>
      </c>
      <c r="L7875" s="20">
        <v>1</v>
      </c>
      <c r="M7875" t="str">
        <f>_xlfn.XLOOKUP(Production_Downtime_Cleaned[[#This Row],[machine_id]],Machine_master[machine_id],Machine_master[department])</f>
        <v>Stamping</v>
      </c>
    </row>
    <row r="7876" spans="1:13">
      <c r="A7876" s="19">
        <v>45986</v>
      </c>
      <c r="B7876" t="s">
        <v>13</v>
      </c>
      <c r="C7876" t="s">
        <v>18</v>
      </c>
      <c r="D7876">
        <v>8</v>
      </c>
      <c r="E7876">
        <v>0</v>
      </c>
      <c r="F7876">
        <v>8</v>
      </c>
      <c r="G7876">
        <v>4719</v>
      </c>
      <c r="H7876" t="s">
        <v>15</v>
      </c>
      <c r="I7876">
        <v>0</v>
      </c>
      <c r="J7876" t="s">
        <v>16</v>
      </c>
      <c r="K7876" s="20">
        <v>0</v>
      </c>
      <c r="L7876" s="20">
        <v>1</v>
      </c>
      <c r="M7876" t="str">
        <f>_xlfn.XLOOKUP(Production_Downtime_Cleaned[[#This Row],[machine_id]],Machine_master[machine_id],Machine_master[department])</f>
        <v>Stamping</v>
      </c>
    </row>
    <row r="7877" spans="1:13">
      <c r="A7877" s="19">
        <v>45986</v>
      </c>
      <c r="B7877" t="s">
        <v>19</v>
      </c>
      <c r="C7877" t="s">
        <v>14</v>
      </c>
      <c r="D7877">
        <v>8</v>
      </c>
      <c r="E7877">
        <v>6.2</v>
      </c>
      <c r="F7877">
        <v>1.8</v>
      </c>
      <c r="G7877">
        <v>1140</v>
      </c>
      <c r="H7877" t="s">
        <v>28</v>
      </c>
      <c r="I7877">
        <v>14300</v>
      </c>
      <c r="J7877" t="s">
        <v>16</v>
      </c>
      <c r="K7877" s="20">
        <v>0.78</v>
      </c>
      <c r="L7877" s="20">
        <v>0.23</v>
      </c>
      <c r="M7877" t="str">
        <f>_xlfn.XLOOKUP(Production_Downtime_Cleaned[[#This Row],[machine_id]],Machine_master[machine_id],Machine_master[department])</f>
        <v>Stamping</v>
      </c>
    </row>
    <row r="7878" spans="1:13">
      <c r="A7878" s="19">
        <v>45986</v>
      </c>
      <c r="B7878" t="s">
        <v>19</v>
      </c>
      <c r="C7878" t="s">
        <v>17</v>
      </c>
      <c r="D7878">
        <v>8</v>
      </c>
      <c r="E7878">
        <v>0</v>
      </c>
      <c r="F7878">
        <v>8</v>
      </c>
      <c r="G7878">
        <v>5476</v>
      </c>
      <c r="H7878" t="s">
        <v>15</v>
      </c>
      <c r="I7878">
        <v>0</v>
      </c>
      <c r="J7878" t="s">
        <v>16</v>
      </c>
      <c r="K7878" s="20">
        <v>0</v>
      </c>
      <c r="L7878" s="20">
        <v>1</v>
      </c>
      <c r="M7878" t="str">
        <f>_xlfn.XLOOKUP(Production_Downtime_Cleaned[[#This Row],[machine_id]],Machine_master[machine_id],Machine_master[department])</f>
        <v>Stamping</v>
      </c>
    </row>
    <row r="7879" spans="1:13">
      <c r="A7879" s="19">
        <v>45986</v>
      </c>
      <c r="B7879" t="s">
        <v>19</v>
      </c>
      <c r="C7879" t="s">
        <v>18</v>
      </c>
      <c r="D7879">
        <v>8</v>
      </c>
      <c r="E7879">
        <v>2.1</v>
      </c>
      <c r="F7879">
        <v>5.9</v>
      </c>
      <c r="G7879">
        <v>4050</v>
      </c>
      <c r="H7879" t="s">
        <v>26</v>
      </c>
      <c r="I7879">
        <v>11600</v>
      </c>
      <c r="J7879" t="s">
        <v>16</v>
      </c>
      <c r="K7879" s="20">
        <v>0.26</v>
      </c>
      <c r="L7879" s="20">
        <v>0.74</v>
      </c>
      <c r="M7879" t="str">
        <f>_xlfn.XLOOKUP(Production_Downtime_Cleaned[[#This Row],[machine_id]],Machine_master[machine_id],Machine_master[department])</f>
        <v>Stamping</v>
      </c>
    </row>
    <row r="7880" spans="1:13">
      <c r="A7880" s="19">
        <v>45986</v>
      </c>
      <c r="B7880" t="s">
        <v>20</v>
      </c>
      <c r="C7880" t="s">
        <v>14</v>
      </c>
      <c r="D7880">
        <v>8</v>
      </c>
      <c r="E7880">
        <v>0</v>
      </c>
      <c r="F7880">
        <v>8</v>
      </c>
      <c r="G7880">
        <v>4238</v>
      </c>
      <c r="H7880" t="s">
        <v>15</v>
      </c>
      <c r="I7880">
        <v>0</v>
      </c>
      <c r="J7880" t="s">
        <v>16</v>
      </c>
      <c r="K7880" s="20">
        <v>0</v>
      </c>
      <c r="L7880" s="20">
        <v>1</v>
      </c>
      <c r="M7880" t="str">
        <f>_xlfn.XLOOKUP(Production_Downtime_Cleaned[[#This Row],[machine_id]],Machine_master[machine_id],Machine_master[department])</f>
        <v>Stamping</v>
      </c>
    </row>
    <row r="7881" spans="1:13">
      <c r="A7881" s="19">
        <v>45986</v>
      </c>
      <c r="B7881" t="s">
        <v>20</v>
      </c>
      <c r="C7881" t="s">
        <v>17</v>
      </c>
      <c r="D7881">
        <v>8</v>
      </c>
      <c r="E7881">
        <v>6.1</v>
      </c>
      <c r="F7881">
        <v>1.9</v>
      </c>
      <c r="G7881">
        <v>1185</v>
      </c>
      <c r="H7881" t="s">
        <v>28</v>
      </c>
      <c r="I7881">
        <v>6600</v>
      </c>
      <c r="J7881" t="s">
        <v>16</v>
      </c>
      <c r="K7881" s="20">
        <v>0.76</v>
      </c>
      <c r="L7881" s="20">
        <v>0.24</v>
      </c>
      <c r="M7881" t="str">
        <f>_xlfn.XLOOKUP(Production_Downtime_Cleaned[[#This Row],[machine_id]],Machine_master[machine_id],Machine_master[department])</f>
        <v>Stamping</v>
      </c>
    </row>
    <row r="7882" spans="1:13">
      <c r="A7882" s="19">
        <v>45986</v>
      </c>
      <c r="B7882" t="s">
        <v>20</v>
      </c>
      <c r="C7882" t="s">
        <v>18</v>
      </c>
      <c r="D7882">
        <v>8</v>
      </c>
      <c r="E7882">
        <v>0</v>
      </c>
      <c r="F7882">
        <v>8</v>
      </c>
      <c r="G7882">
        <v>4581</v>
      </c>
      <c r="H7882" t="s">
        <v>15</v>
      </c>
      <c r="I7882">
        <v>0</v>
      </c>
      <c r="J7882" t="s">
        <v>16</v>
      </c>
      <c r="K7882" s="20">
        <v>0</v>
      </c>
      <c r="L7882" s="20">
        <v>1</v>
      </c>
      <c r="M7882" t="str">
        <f>_xlfn.XLOOKUP(Production_Downtime_Cleaned[[#This Row],[machine_id]],Machine_master[machine_id],Machine_master[department])</f>
        <v>Stamping</v>
      </c>
    </row>
    <row r="7883" spans="1:13">
      <c r="A7883" s="19">
        <v>45986</v>
      </c>
      <c r="B7883" t="s">
        <v>21</v>
      </c>
      <c r="C7883" t="s">
        <v>14</v>
      </c>
      <c r="D7883">
        <v>8</v>
      </c>
      <c r="E7883">
        <v>0</v>
      </c>
      <c r="F7883">
        <v>8</v>
      </c>
      <c r="G7883">
        <v>640</v>
      </c>
      <c r="H7883" t="s">
        <v>15</v>
      </c>
      <c r="I7883">
        <v>0</v>
      </c>
      <c r="J7883" t="s">
        <v>16</v>
      </c>
      <c r="K7883" s="20">
        <v>0</v>
      </c>
      <c r="L7883" s="20">
        <v>1</v>
      </c>
      <c r="M7883" t="str">
        <f>_xlfn.XLOOKUP(Production_Downtime_Cleaned[[#This Row],[machine_id]],Machine_master[machine_id],Machine_master[department])</f>
        <v>Machining</v>
      </c>
    </row>
    <row r="7884" spans="1:13">
      <c r="A7884" s="19">
        <v>45986</v>
      </c>
      <c r="B7884" t="s">
        <v>21</v>
      </c>
      <c r="C7884" t="s">
        <v>17</v>
      </c>
      <c r="D7884">
        <v>8</v>
      </c>
      <c r="E7884">
        <v>0</v>
      </c>
      <c r="F7884">
        <v>8</v>
      </c>
      <c r="G7884">
        <v>713</v>
      </c>
      <c r="H7884" t="s">
        <v>15</v>
      </c>
      <c r="I7884">
        <v>0</v>
      </c>
      <c r="J7884" t="s">
        <v>16</v>
      </c>
      <c r="K7884" s="20">
        <v>0</v>
      </c>
      <c r="L7884" s="20">
        <v>1</v>
      </c>
      <c r="M7884" t="str">
        <f>_xlfn.XLOOKUP(Production_Downtime_Cleaned[[#This Row],[machine_id]],Machine_master[machine_id],Machine_master[department])</f>
        <v>Machining</v>
      </c>
    </row>
    <row r="7885" spans="1:13">
      <c r="A7885" s="19">
        <v>45986</v>
      </c>
      <c r="B7885" t="s">
        <v>21</v>
      </c>
      <c r="C7885" t="s">
        <v>18</v>
      </c>
      <c r="D7885">
        <v>8</v>
      </c>
      <c r="E7885">
        <v>5.7</v>
      </c>
      <c r="F7885">
        <v>2.2999999999999998</v>
      </c>
      <c r="G7885">
        <v>198</v>
      </c>
      <c r="H7885" t="s">
        <v>29</v>
      </c>
      <c r="I7885">
        <v>4100</v>
      </c>
      <c r="J7885" t="s">
        <v>16</v>
      </c>
      <c r="K7885" s="20">
        <v>0.71</v>
      </c>
      <c r="L7885" s="20">
        <v>0.28999999999999998</v>
      </c>
      <c r="M7885" t="str">
        <f>_xlfn.XLOOKUP(Production_Downtime_Cleaned[[#This Row],[machine_id]],Machine_master[machine_id],Machine_master[department])</f>
        <v>Machining</v>
      </c>
    </row>
    <row r="7886" spans="1:13">
      <c r="A7886" s="19">
        <v>45986</v>
      </c>
      <c r="B7886" t="s">
        <v>22</v>
      </c>
      <c r="C7886" t="s">
        <v>14</v>
      </c>
      <c r="D7886">
        <v>8</v>
      </c>
      <c r="E7886">
        <v>2.2999999999999998</v>
      </c>
      <c r="F7886">
        <v>5.7</v>
      </c>
      <c r="G7886">
        <v>519</v>
      </c>
      <c r="H7886" t="s">
        <v>27</v>
      </c>
      <c r="I7886">
        <v>12200</v>
      </c>
      <c r="J7886" t="s">
        <v>16</v>
      </c>
      <c r="K7886" s="20">
        <v>0.28999999999999998</v>
      </c>
      <c r="L7886" s="20">
        <v>0.71</v>
      </c>
      <c r="M7886" t="str">
        <f>_xlfn.XLOOKUP(Production_Downtime_Cleaned[[#This Row],[machine_id]],Machine_master[machine_id],Machine_master[department])</f>
        <v>Machining</v>
      </c>
    </row>
    <row r="7887" spans="1:13">
      <c r="A7887" s="19">
        <v>45986</v>
      </c>
      <c r="B7887" t="s">
        <v>22</v>
      </c>
      <c r="C7887" t="s">
        <v>17</v>
      </c>
      <c r="D7887">
        <v>8</v>
      </c>
      <c r="E7887">
        <v>0</v>
      </c>
      <c r="F7887">
        <v>8</v>
      </c>
      <c r="G7887">
        <v>738</v>
      </c>
      <c r="H7887" t="s">
        <v>15</v>
      </c>
      <c r="I7887">
        <v>0</v>
      </c>
      <c r="J7887" t="s">
        <v>16</v>
      </c>
      <c r="K7887" s="20">
        <v>0</v>
      </c>
      <c r="L7887" s="20">
        <v>1</v>
      </c>
      <c r="M7887" t="str">
        <f>_xlfn.XLOOKUP(Production_Downtime_Cleaned[[#This Row],[machine_id]],Machine_master[machine_id],Machine_master[department])</f>
        <v>Machining</v>
      </c>
    </row>
    <row r="7888" spans="1:13">
      <c r="A7888" s="19">
        <v>45986</v>
      </c>
      <c r="B7888" t="s">
        <v>22</v>
      </c>
      <c r="C7888" t="s">
        <v>18</v>
      </c>
      <c r="D7888">
        <v>8</v>
      </c>
      <c r="E7888">
        <v>0</v>
      </c>
      <c r="F7888">
        <v>8</v>
      </c>
      <c r="G7888">
        <v>731</v>
      </c>
      <c r="H7888" t="s">
        <v>15</v>
      </c>
      <c r="I7888">
        <v>0</v>
      </c>
      <c r="J7888" t="s">
        <v>16</v>
      </c>
      <c r="K7888" s="20">
        <v>0</v>
      </c>
      <c r="L7888" s="20">
        <v>1</v>
      </c>
      <c r="M7888" t="str">
        <f>_xlfn.XLOOKUP(Production_Downtime_Cleaned[[#This Row],[machine_id]],Machine_master[machine_id],Machine_master[department])</f>
        <v>Machining</v>
      </c>
    </row>
    <row r="7889" spans="1:13">
      <c r="A7889" s="19">
        <v>45986</v>
      </c>
      <c r="B7889" t="s">
        <v>23</v>
      </c>
      <c r="C7889" t="s">
        <v>14</v>
      </c>
      <c r="D7889">
        <v>8</v>
      </c>
      <c r="E7889">
        <v>0</v>
      </c>
      <c r="F7889">
        <v>8</v>
      </c>
      <c r="G7889">
        <v>3408</v>
      </c>
      <c r="H7889" t="s">
        <v>15</v>
      </c>
      <c r="I7889">
        <v>0</v>
      </c>
      <c r="J7889" t="s">
        <v>16</v>
      </c>
      <c r="K7889" s="20">
        <v>0</v>
      </c>
      <c r="L7889" s="20">
        <v>1</v>
      </c>
      <c r="M7889" t="str">
        <f>_xlfn.XLOOKUP(Production_Downtime_Cleaned[[#This Row],[machine_id]],Machine_master[machine_id],Machine_master[department])</f>
        <v>Assembly</v>
      </c>
    </row>
    <row r="7890" spans="1:13">
      <c r="A7890" s="19">
        <v>45986</v>
      </c>
      <c r="B7890" t="s">
        <v>23</v>
      </c>
      <c r="C7890" t="s">
        <v>17</v>
      </c>
      <c r="D7890">
        <v>8</v>
      </c>
      <c r="E7890">
        <v>0.8</v>
      </c>
      <c r="F7890">
        <v>7.2</v>
      </c>
      <c r="G7890">
        <v>3303</v>
      </c>
      <c r="H7890" t="s">
        <v>26</v>
      </c>
      <c r="I7890">
        <v>3200</v>
      </c>
      <c r="J7890" t="s">
        <v>16</v>
      </c>
      <c r="K7890" s="20">
        <v>0.1</v>
      </c>
      <c r="L7890" s="20">
        <v>0.9</v>
      </c>
      <c r="M7890" t="str">
        <f>_xlfn.XLOOKUP(Production_Downtime_Cleaned[[#This Row],[machine_id]],Machine_master[machine_id],Machine_master[department])</f>
        <v>Assembly</v>
      </c>
    </row>
    <row r="7891" spans="1:13">
      <c r="A7891" s="19">
        <v>45986</v>
      </c>
      <c r="B7891" t="s">
        <v>23</v>
      </c>
      <c r="C7891" t="s">
        <v>18</v>
      </c>
      <c r="D7891">
        <v>8</v>
      </c>
      <c r="E7891">
        <v>0</v>
      </c>
      <c r="F7891">
        <v>8</v>
      </c>
      <c r="G7891">
        <v>3543</v>
      </c>
      <c r="H7891" t="s">
        <v>15</v>
      </c>
      <c r="I7891">
        <v>0</v>
      </c>
      <c r="J7891" t="s">
        <v>16</v>
      </c>
      <c r="K7891" s="20">
        <v>0</v>
      </c>
      <c r="L7891" s="20">
        <v>1</v>
      </c>
      <c r="M7891" t="str">
        <f>_xlfn.XLOOKUP(Production_Downtime_Cleaned[[#This Row],[machine_id]],Machine_master[machine_id],Machine_master[department])</f>
        <v>Assembly</v>
      </c>
    </row>
    <row r="7892" spans="1:13">
      <c r="A7892" s="19">
        <v>45986</v>
      </c>
      <c r="B7892" t="s">
        <v>24</v>
      </c>
      <c r="C7892" t="s">
        <v>14</v>
      </c>
      <c r="D7892">
        <v>8</v>
      </c>
      <c r="E7892">
        <v>3</v>
      </c>
      <c r="F7892">
        <v>5</v>
      </c>
      <c r="G7892">
        <v>2031</v>
      </c>
      <c r="H7892" t="s">
        <v>27</v>
      </c>
      <c r="I7892">
        <v>13000</v>
      </c>
      <c r="J7892" t="s">
        <v>16</v>
      </c>
      <c r="K7892" s="20">
        <v>0.38</v>
      </c>
      <c r="L7892" s="20">
        <v>0.63</v>
      </c>
      <c r="M7892" t="str">
        <f>_xlfn.XLOOKUP(Production_Downtime_Cleaned[[#This Row],[machine_id]],Machine_master[machine_id],Machine_master[department])</f>
        <v>Assembly</v>
      </c>
    </row>
    <row r="7893" spans="1:13">
      <c r="A7893" s="19">
        <v>45986</v>
      </c>
      <c r="B7893" t="s">
        <v>24</v>
      </c>
      <c r="C7893" t="s">
        <v>17</v>
      </c>
      <c r="D7893">
        <v>8</v>
      </c>
      <c r="E7893">
        <v>0</v>
      </c>
      <c r="F7893">
        <v>8</v>
      </c>
      <c r="G7893">
        <v>3124</v>
      </c>
      <c r="H7893" t="s">
        <v>15</v>
      </c>
      <c r="I7893">
        <v>0</v>
      </c>
      <c r="J7893" t="s">
        <v>16</v>
      </c>
      <c r="K7893" s="20">
        <v>0</v>
      </c>
      <c r="L7893" s="20">
        <v>1</v>
      </c>
      <c r="M7893" t="str">
        <f>_xlfn.XLOOKUP(Production_Downtime_Cleaned[[#This Row],[machine_id]],Machine_master[machine_id],Machine_master[department])</f>
        <v>Assembly</v>
      </c>
    </row>
    <row r="7894" spans="1:13">
      <c r="A7894" s="19">
        <v>45986</v>
      </c>
      <c r="B7894" t="s">
        <v>24</v>
      </c>
      <c r="C7894" t="s">
        <v>18</v>
      </c>
      <c r="D7894">
        <v>8</v>
      </c>
      <c r="E7894">
        <v>0</v>
      </c>
      <c r="F7894">
        <v>8</v>
      </c>
      <c r="G7894">
        <v>3590</v>
      </c>
      <c r="H7894" t="s">
        <v>15</v>
      </c>
      <c r="I7894">
        <v>0</v>
      </c>
      <c r="J7894" t="s">
        <v>16</v>
      </c>
      <c r="K7894" s="20">
        <v>0</v>
      </c>
      <c r="L7894" s="20">
        <v>1</v>
      </c>
      <c r="M7894" t="str">
        <f>_xlfn.XLOOKUP(Production_Downtime_Cleaned[[#This Row],[machine_id]],Machine_master[machine_id],Machine_master[department])</f>
        <v>Assembly</v>
      </c>
    </row>
    <row r="7895" spans="1:13">
      <c r="A7895" s="19">
        <v>45986</v>
      </c>
      <c r="B7895" t="s">
        <v>25</v>
      </c>
      <c r="C7895" t="s">
        <v>14</v>
      </c>
      <c r="D7895">
        <v>8</v>
      </c>
      <c r="E7895">
        <v>3.3</v>
      </c>
      <c r="F7895">
        <v>4.7</v>
      </c>
      <c r="G7895">
        <v>2445</v>
      </c>
      <c r="H7895" t="s">
        <v>27</v>
      </c>
      <c r="I7895">
        <v>3400</v>
      </c>
      <c r="J7895" t="s">
        <v>16</v>
      </c>
      <c r="K7895" s="20">
        <v>0.41</v>
      </c>
      <c r="L7895" s="20">
        <v>0.59</v>
      </c>
      <c r="M7895" t="str">
        <f>_xlfn.XLOOKUP(Production_Downtime_Cleaned[[#This Row],[machine_id]],Machine_master[machine_id],Machine_master[department])</f>
        <v>Cutting</v>
      </c>
    </row>
    <row r="7896" spans="1:13">
      <c r="A7896" s="19">
        <v>45986</v>
      </c>
      <c r="B7896" t="s">
        <v>25</v>
      </c>
      <c r="C7896" t="s">
        <v>17</v>
      </c>
      <c r="D7896">
        <v>8</v>
      </c>
      <c r="E7896">
        <v>4</v>
      </c>
      <c r="F7896">
        <v>4</v>
      </c>
      <c r="G7896">
        <v>2076</v>
      </c>
      <c r="H7896" t="s">
        <v>26</v>
      </c>
      <c r="I7896">
        <v>14100</v>
      </c>
      <c r="J7896" t="s">
        <v>16</v>
      </c>
      <c r="K7896" s="20">
        <v>0.5</v>
      </c>
      <c r="L7896" s="20">
        <v>0.5</v>
      </c>
      <c r="M7896" t="str">
        <f>_xlfn.XLOOKUP(Production_Downtime_Cleaned[[#This Row],[machine_id]],Machine_master[machine_id],Machine_master[department])</f>
        <v>Cutting</v>
      </c>
    </row>
    <row r="7897" spans="1:13">
      <c r="A7897" s="19">
        <v>45986</v>
      </c>
      <c r="B7897" t="s">
        <v>25</v>
      </c>
      <c r="C7897" t="s">
        <v>18</v>
      </c>
      <c r="D7897">
        <v>8</v>
      </c>
      <c r="E7897">
        <v>0</v>
      </c>
      <c r="F7897">
        <v>8</v>
      </c>
      <c r="G7897">
        <v>4040</v>
      </c>
      <c r="H7897" t="s">
        <v>15</v>
      </c>
      <c r="I7897">
        <v>0</v>
      </c>
      <c r="J7897" t="s">
        <v>16</v>
      </c>
      <c r="K7897" s="20">
        <v>0</v>
      </c>
      <c r="L7897" s="20">
        <v>1</v>
      </c>
      <c r="M7897" t="str">
        <f>_xlfn.XLOOKUP(Production_Downtime_Cleaned[[#This Row],[machine_id]],Machine_master[machine_id],Machine_master[department])</f>
        <v>Cutting</v>
      </c>
    </row>
    <row r="7898" spans="1:13">
      <c r="A7898" s="19">
        <v>45987</v>
      </c>
      <c r="B7898" t="s">
        <v>13</v>
      </c>
      <c r="C7898" t="s">
        <v>14</v>
      </c>
      <c r="D7898">
        <v>8</v>
      </c>
      <c r="E7898">
        <v>0</v>
      </c>
      <c r="F7898">
        <v>8</v>
      </c>
      <c r="G7898">
        <v>5361</v>
      </c>
      <c r="H7898" t="s">
        <v>15</v>
      </c>
      <c r="I7898">
        <v>0</v>
      </c>
      <c r="J7898" t="s">
        <v>16</v>
      </c>
      <c r="K7898" s="20">
        <v>0</v>
      </c>
      <c r="L7898" s="20">
        <v>1</v>
      </c>
      <c r="M7898" t="str">
        <f>_xlfn.XLOOKUP(Production_Downtime_Cleaned[[#This Row],[machine_id]],Machine_master[machine_id],Machine_master[department])</f>
        <v>Stamping</v>
      </c>
    </row>
    <row r="7899" spans="1:13">
      <c r="A7899" s="19">
        <v>45987</v>
      </c>
      <c r="B7899" t="s">
        <v>13</v>
      </c>
      <c r="C7899" t="s">
        <v>17</v>
      </c>
      <c r="D7899">
        <v>8</v>
      </c>
      <c r="E7899">
        <v>0</v>
      </c>
      <c r="F7899">
        <v>8</v>
      </c>
      <c r="G7899">
        <v>4345</v>
      </c>
      <c r="H7899" t="s">
        <v>15</v>
      </c>
      <c r="I7899">
        <v>0</v>
      </c>
      <c r="J7899" t="s">
        <v>16</v>
      </c>
      <c r="K7899" s="20">
        <v>0</v>
      </c>
      <c r="L7899" s="20">
        <v>1</v>
      </c>
      <c r="M7899" t="str">
        <f>_xlfn.XLOOKUP(Production_Downtime_Cleaned[[#This Row],[machine_id]],Machine_master[machine_id],Machine_master[department])</f>
        <v>Stamping</v>
      </c>
    </row>
    <row r="7900" spans="1:13">
      <c r="A7900" s="19">
        <v>45987</v>
      </c>
      <c r="B7900" t="s">
        <v>13</v>
      </c>
      <c r="C7900" t="s">
        <v>18</v>
      </c>
      <c r="D7900">
        <v>8</v>
      </c>
      <c r="E7900">
        <v>3.6</v>
      </c>
      <c r="F7900">
        <v>4.4000000000000004</v>
      </c>
      <c r="G7900">
        <v>2787</v>
      </c>
      <c r="H7900" t="s">
        <v>29</v>
      </c>
      <c r="I7900">
        <v>12700</v>
      </c>
      <c r="J7900" t="s">
        <v>16</v>
      </c>
      <c r="K7900" s="20">
        <v>0.45</v>
      </c>
      <c r="L7900" s="20">
        <v>0.55000000000000004</v>
      </c>
      <c r="M7900" t="str">
        <f>_xlfn.XLOOKUP(Production_Downtime_Cleaned[[#This Row],[machine_id]],Machine_master[machine_id],Machine_master[department])</f>
        <v>Stamping</v>
      </c>
    </row>
    <row r="7901" spans="1:13">
      <c r="A7901" s="19">
        <v>45987</v>
      </c>
      <c r="B7901" t="s">
        <v>19</v>
      </c>
      <c r="C7901" t="s">
        <v>14</v>
      </c>
      <c r="D7901">
        <v>8</v>
      </c>
      <c r="E7901">
        <v>6.1</v>
      </c>
      <c r="F7901">
        <v>1.9</v>
      </c>
      <c r="G7901">
        <v>1260</v>
      </c>
      <c r="H7901" t="s">
        <v>28</v>
      </c>
      <c r="I7901">
        <v>6900</v>
      </c>
      <c r="J7901" t="s">
        <v>16</v>
      </c>
      <c r="K7901" s="20">
        <v>0.76</v>
      </c>
      <c r="L7901" s="20">
        <v>0.24</v>
      </c>
      <c r="M7901" t="str">
        <f>_xlfn.XLOOKUP(Production_Downtime_Cleaned[[#This Row],[machine_id]],Machine_master[machine_id],Machine_master[department])</f>
        <v>Stamping</v>
      </c>
    </row>
    <row r="7902" spans="1:13">
      <c r="A7902" s="19">
        <v>45987</v>
      </c>
      <c r="B7902" t="s">
        <v>19</v>
      </c>
      <c r="C7902" t="s">
        <v>17</v>
      </c>
      <c r="D7902">
        <v>8</v>
      </c>
      <c r="E7902">
        <v>0</v>
      </c>
      <c r="F7902">
        <v>8</v>
      </c>
      <c r="G7902">
        <v>5197</v>
      </c>
      <c r="H7902" t="s">
        <v>15</v>
      </c>
      <c r="I7902">
        <v>0</v>
      </c>
      <c r="J7902" t="s">
        <v>16</v>
      </c>
      <c r="K7902" s="20">
        <v>0</v>
      </c>
      <c r="L7902" s="20">
        <v>1</v>
      </c>
      <c r="M7902" t="str">
        <f>_xlfn.XLOOKUP(Production_Downtime_Cleaned[[#This Row],[machine_id]],Machine_master[machine_id],Machine_master[department])</f>
        <v>Stamping</v>
      </c>
    </row>
    <row r="7903" spans="1:13">
      <c r="A7903" s="19">
        <v>45987</v>
      </c>
      <c r="B7903" t="s">
        <v>19</v>
      </c>
      <c r="C7903" t="s">
        <v>18</v>
      </c>
      <c r="D7903">
        <v>8</v>
      </c>
      <c r="E7903">
        <v>0</v>
      </c>
      <c r="F7903">
        <v>8</v>
      </c>
      <c r="G7903">
        <v>5583</v>
      </c>
      <c r="H7903" t="s">
        <v>15</v>
      </c>
      <c r="I7903">
        <v>0</v>
      </c>
      <c r="J7903" t="s">
        <v>16</v>
      </c>
      <c r="K7903" s="20">
        <v>0</v>
      </c>
      <c r="L7903" s="20">
        <v>1</v>
      </c>
      <c r="M7903" t="str">
        <f>_xlfn.XLOOKUP(Production_Downtime_Cleaned[[#This Row],[machine_id]],Machine_master[machine_id],Machine_master[department])</f>
        <v>Stamping</v>
      </c>
    </row>
    <row r="7904" spans="1:13">
      <c r="A7904" s="19">
        <v>45987</v>
      </c>
      <c r="B7904" t="s">
        <v>20</v>
      </c>
      <c r="C7904" t="s">
        <v>14</v>
      </c>
      <c r="D7904">
        <v>8</v>
      </c>
      <c r="E7904">
        <v>0</v>
      </c>
      <c r="F7904">
        <v>8</v>
      </c>
      <c r="G7904">
        <v>4774</v>
      </c>
      <c r="H7904" t="s">
        <v>15</v>
      </c>
      <c r="I7904">
        <v>0</v>
      </c>
      <c r="J7904" t="s">
        <v>16</v>
      </c>
      <c r="K7904" s="20">
        <v>0</v>
      </c>
      <c r="L7904" s="20">
        <v>1</v>
      </c>
      <c r="M7904" t="str">
        <f>_xlfn.XLOOKUP(Production_Downtime_Cleaned[[#This Row],[machine_id]],Machine_master[machine_id],Machine_master[department])</f>
        <v>Stamping</v>
      </c>
    </row>
    <row r="7905" spans="1:13">
      <c r="A7905" s="19">
        <v>45987</v>
      </c>
      <c r="B7905" t="s">
        <v>20</v>
      </c>
      <c r="C7905" t="s">
        <v>17</v>
      </c>
      <c r="D7905">
        <v>8</v>
      </c>
      <c r="E7905">
        <v>0</v>
      </c>
      <c r="F7905">
        <v>8</v>
      </c>
      <c r="G7905">
        <v>4456</v>
      </c>
      <c r="H7905" t="s">
        <v>15</v>
      </c>
      <c r="I7905">
        <v>0</v>
      </c>
      <c r="J7905" t="s">
        <v>16</v>
      </c>
      <c r="K7905" s="20">
        <v>0</v>
      </c>
      <c r="L7905" s="20">
        <v>1</v>
      </c>
      <c r="M7905" t="str">
        <f>_xlfn.XLOOKUP(Production_Downtime_Cleaned[[#This Row],[machine_id]],Machine_master[machine_id],Machine_master[department])</f>
        <v>Stamping</v>
      </c>
    </row>
    <row r="7906" spans="1:13">
      <c r="A7906" s="19">
        <v>45987</v>
      </c>
      <c r="B7906" t="s">
        <v>20</v>
      </c>
      <c r="C7906" t="s">
        <v>18</v>
      </c>
      <c r="D7906">
        <v>8</v>
      </c>
      <c r="E7906">
        <v>0</v>
      </c>
      <c r="F7906">
        <v>8</v>
      </c>
      <c r="G7906">
        <v>4507</v>
      </c>
      <c r="H7906" t="s">
        <v>15</v>
      </c>
      <c r="I7906">
        <v>0</v>
      </c>
      <c r="J7906" t="s">
        <v>16</v>
      </c>
      <c r="K7906" s="20">
        <v>0</v>
      </c>
      <c r="L7906" s="20">
        <v>1</v>
      </c>
      <c r="M7906" t="str">
        <f>_xlfn.XLOOKUP(Production_Downtime_Cleaned[[#This Row],[machine_id]],Machine_master[machine_id],Machine_master[department])</f>
        <v>Stamping</v>
      </c>
    </row>
    <row r="7907" spans="1:13">
      <c r="A7907" s="19">
        <v>45987</v>
      </c>
      <c r="B7907" t="s">
        <v>21</v>
      </c>
      <c r="C7907" t="s">
        <v>14</v>
      </c>
      <c r="D7907">
        <v>8</v>
      </c>
      <c r="E7907">
        <v>3.7</v>
      </c>
      <c r="F7907">
        <v>4.3</v>
      </c>
      <c r="G7907">
        <v>382</v>
      </c>
      <c r="H7907" t="s">
        <v>27</v>
      </c>
      <c r="I7907">
        <v>11500</v>
      </c>
      <c r="J7907" t="s">
        <v>16</v>
      </c>
      <c r="K7907" s="20">
        <v>0.46</v>
      </c>
      <c r="L7907" s="20">
        <v>0.54</v>
      </c>
      <c r="M7907" t="str">
        <f>_xlfn.XLOOKUP(Production_Downtime_Cleaned[[#This Row],[machine_id]],Machine_master[machine_id],Machine_master[department])</f>
        <v>Machining</v>
      </c>
    </row>
    <row r="7908" spans="1:13">
      <c r="A7908" s="19">
        <v>45987</v>
      </c>
      <c r="B7908" t="s">
        <v>21</v>
      </c>
      <c r="C7908" t="s">
        <v>17</v>
      </c>
      <c r="D7908">
        <v>8</v>
      </c>
      <c r="E7908">
        <v>0</v>
      </c>
      <c r="F7908">
        <v>8</v>
      </c>
      <c r="G7908">
        <v>720</v>
      </c>
      <c r="H7908" t="s">
        <v>15</v>
      </c>
      <c r="I7908">
        <v>0</v>
      </c>
      <c r="J7908" t="s">
        <v>16</v>
      </c>
      <c r="K7908" s="20">
        <v>0</v>
      </c>
      <c r="L7908" s="20">
        <v>1</v>
      </c>
      <c r="M7908" t="str">
        <f>_xlfn.XLOOKUP(Production_Downtime_Cleaned[[#This Row],[machine_id]],Machine_master[machine_id],Machine_master[department])</f>
        <v>Machining</v>
      </c>
    </row>
    <row r="7909" spans="1:13">
      <c r="A7909" s="19">
        <v>45987</v>
      </c>
      <c r="B7909" t="s">
        <v>21</v>
      </c>
      <c r="C7909" t="s">
        <v>18</v>
      </c>
      <c r="D7909">
        <v>8</v>
      </c>
      <c r="E7909">
        <v>0</v>
      </c>
      <c r="F7909">
        <v>8</v>
      </c>
      <c r="G7909">
        <v>662</v>
      </c>
      <c r="H7909" t="s">
        <v>15</v>
      </c>
      <c r="I7909">
        <v>0</v>
      </c>
      <c r="J7909" t="s">
        <v>16</v>
      </c>
      <c r="K7909" s="20">
        <v>0</v>
      </c>
      <c r="L7909" s="20">
        <v>1</v>
      </c>
      <c r="M7909" t="str">
        <f>_xlfn.XLOOKUP(Production_Downtime_Cleaned[[#This Row],[machine_id]],Machine_master[machine_id],Machine_master[department])</f>
        <v>Machining</v>
      </c>
    </row>
    <row r="7910" spans="1:13">
      <c r="A7910" s="19">
        <v>45987</v>
      </c>
      <c r="B7910" t="s">
        <v>22</v>
      </c>
      <c r="C7910" t="s">
        <v>14</v>
      </c>
      <c r="D7910">
        <v>8</v>
      </c>
      <c r="E7910">
        <v>4.7</v>
      </c>
      <c r="F7910">
        <v>3.3</v>
      </c>
      <c r="G7910">
        <v>332</v>
      </c>
      <c r="H7910" t="s">
        <v>31</v>
      </c>
      <c r="I7910">
        <v>3400</v>
      </c>
      <c r="J7910" t="s">
        <v>16</v>
      </c>
      <c r="K7910" s="20">
        <v>0.59</v>
      </c>
      <c r="L7910" s="20">
        <v>0.41</v>
      </c>
      <c r="M7910" t="str">
        <f>_xlfn.XLOOKUP(Production_Downtime_Cleaned[[#This Row],[machine_id]],Machine_master[machine_id],Machine_master[department])</f>
        <v>Machining</v>
      </c>
    </row>
    <row r="7911" spans="1:13">
      <c r="A7911" s="19">
        <v>45987</v>
      </c>
      <c r="B7911" t="s">
        <v>22</v>
      </c>
      <c r="C7911" t="s">
        <v>17</v>
      </c>
      <c r="D7911">
        <v>8</v>
      </c>
      <c r="E7911">
        <v>0</v>
      </c>
      <c r="F7911">
        <v>8</v>
      </c>
      <c r="G7911">
        <v>675</v>
      </c>
      <c r="H7911" t="s">
        <v>15</v>
      </c>
      <c r="I7911">
        <v>0</v>
      </c>
      <c r="J7911" t="s">
        <v>16</v>
      </c>
      <c r="K7911" s="20">
        <v>0</v>
      </c>
      <c r="L7911" s="20">
        <v>1</v>
      </c>
      <c r="M7911" t="str">
        <f>_xlfn.XLOOKUP(Production_Downtime_Cleaned[[#This Row],[machine_id]],Machine_master[machine_id],Machine_master[department])</f>
        <v>Machining</v>
      </c>
    </row>
    <row r="7912" spans="1:13">
      <c r="A7912" s="19">
        <v>45987</v>
      </c>
      <c r="B7912" t="s">
        <v>22</v>
      </c>
      <c r="C7912" t="s">
        <v>18</v>
      </c>
      <c r="D7912">
        <v>8</v>
      </c>
      <c r="E7912">
        <v>2</v>
      </c>
      <c r="F7912">
        <v>6</v>
      </c>
      <c r="G7912">
        <v>524</v>
      </c>
      <c r="H7912" t="s">
        <v>31</v>
      </c>
      <c r="I7912">
        <v>10400</v>
      </c>
      <c r="J7912" t="s">
        <v>16</v>
      </c>
      <c r="K7912" s="20">
        <v>0.25</v>
      </c>
      <c r="L7912" s="20">
        <v>0.75</v>
      </c>
      <c r="M7912" t="str">
        <f>_xlfn.XLOOKUP(Production_Downtime_Cleaned[[#This Row],[machine_id]],Machine_master[machine_id],Machine_master[department])</f>
        <v>Machining</v>
      </c>
    </row>
    <row r="7913" spans="1:13">
      <c r="A7913" s="19">
        <v>45987</v>
      </c>
      <c r="B7913" t="s">
        <v>23</v>
      </c>
      <c r="C7913" t="s">
        <v>14</v>
      </c>
      <c r="D7913">
        <v>8</v>
      </c>
      <c r="E7913">
        <v>0</v>
      </c>
      <c r="F7913">
        <v>8</v>
      </c>
      <c r="G7913">
        <v>3699</v>
      </c>
      <c r="H7913" t="s">
        <v>15</v>
      </c>
      <c r="I7913">
        <v>0</v>
      </c>
      <c r="J7913" t="s">
        <v>16</v>
      </c>
      <c r="K7913" s="20">
        <v>0</v>
      </c>
      <c r="L7913" s="20">
        <v>1</v>
      </c>
      <c r="M7913" t="str">
        <f>_xlfn.XLOOKUP(Production_Downtime_Cleaned[[#This Row],[machine_id]],Machine_master[machine_id],Machine_master[department])</f>
        <v>Assembly</v>
      </c>
    </row>
    <row r="7914" spans="1:13">
      <c r="A7914" s="19">
        <v>45987</v>
      </c>
      <c r="B7914" t="s">
        <v>23</v>
      </c>
      <c r="C7914" t="s">
        <v>17</v>
      </c>
      <c r="D7914">
        <v>8</v>
      </c>
      <c r="E7914">
        <v>0</v>
      </c>
      <c r="F7914">
        <v>8</v>
      </c>
      <c r="G7914">
        <v>3570</v>
      </c>
      <c r="H7914" t="s">
        <v>15</v>
      </c>
      <c r="I7914">
        <v>0</v>
      </c>
      <c r="J7914" t="s">
        <v>16</v>
      </c>
      <c r="K7914" s="20">
        <v>0</v>
      </c>
      <c r="L7914" s="20">
        <v>1</v>
      </c>
      <c r="M7914" t="str">
        <f>_xlfn.XLOOKUP(Production_Downtime_Cleaned[[#This Row],[machine_id]],Machine_master[machine_id],Machine_master[department])</f>
        <v>Assembly</v>
      </c>
    </row>
    <row r="7915" spans="1:13">
      <c r="A7915" s="19">
        <v>45987</v>
      </c>
      <c r="B7915" t="s">
        <v>23</v>
      </c>
      <c r="C7915" t="s">
        <v>18</v>
      </c>
      <c r="D7915">
        <v>8</v>
      </c>
      <c r="E7915">
        <v>0</v>
      </c>
      <c r="F7915">
        <v>8</v>
      </c>
      <c r="G7915">
        <v>3740</v>
      </c>
      <c r="H7915" t="s">
        <v>15</v>
      </c>
      <c r="I7915">
        <v>0</v>
      </c>
      <c r="J7915" t="s">
        <v>16</v>
      </c>
      <c r="K7915" s="20">
        <v>0</v>
      </c>
      <c r="L7915" s="20">
        <v>1</v>
      </c>
      <c r="M7915" t="str">
        <f>_xlfn.XLOOKUP(Production_Downtime_Cleaned[[#This Row],[machine_id]],Machine_master[machine_id],Machine_master[department])</f>
        <v>Assembly</v>
      </c>
    </row>
    <row r="7916" spans="1:13">
      <c r="A7916" s="19">
        <v>45987</v>
      </c>
      <c r="B7916" t="s">
        <v>24</v>
      </c>
      <c r="C7916" t="s">
        <v>14</v>
      </c>
      <c r="D7916">
        <v>8</v>
      </c>
      <c r="E7916">
        <v>0</v>
      </c>
      <c r="F7916">
        <v>8</v>
      </c>
      <c r="G7916">
        <v>3128</v>
      </c>
      <c r="H7916" t="s">
        <v>15</v>
      </c>
      <c r="I7916">
        <v>0</v>
      </c>
      <c r="J7916" t="s">
        <v>16</v>
      </c>
      <c r="K7916" s="20">
        <v>0</v>
      </c>
      <c r="L7916" s="20">
        <v>1</v>
      </c>
      <c r="M7916" t="str">
        <f>_xlfn.XLOOKUP(Production_Downtime_Cleaned[[#This Row],[machine_id]],Machine_master[machine_id],Machine_master[department])</f>
        <v>Assembly</v>
      </c>
    </row>
    <row r="7917" spans="1:13">
      <c r="A7917" s="19">
        <v>45987</v>
      </c>
      <c r="B7917" t="s">
        <v>24</v>
      </c>
      <c r="C7917" t="s">
        <v>17</v>
      </c>
      <c r="D7917">
        <v>8</v>
      </c>
      <c r="E7917">
        <v>5.9</v>
      </c>
      <c r="F7917">
        <v>2.1</v>
      </c>
      <c r="G7917">
        <v>840</v>
      </c>
      <c r="H7917" t="s">
        <v>29</v>
      </c>
      <c r="I7917">
        <v>4100</v>
      </c>
      <c r="J7917" t="s">
        <v>16</v>
      </c>
      <c r="K7917" s="20">
        <v>0.74</v>
      </c>
      <c r="L7917" s="20">
        <v>0.26</v>
      </c>
      <c r="M7917" t="str">
        <f>_xlfn.XLOOKUP(Production_Downtime_Cleaned[[#This Row],[machine_id]],Machine_master[machine_id],Machine_master[department])</f>
        <v>Assembly</v>
      </c>
    </row>
    <row r="7918" spans="1:13">
      <c r="A7918" s="19">
        <v>45987</v>
      </c>
      <c r="B7918" t="s">
        <v>24</v>
      </c>
      <c r="C7918" t="s">
        <v>18</v>
      </c>
      <c r="D7918">
        <v>8</v>
      </c>
      <c r="E7918">
        <v>0</v>
      </c>
      <c r="F7918">
        <v>8</v>
      </c>
      <c r="G7918">
        <v>3143</v>
      </c>
      <c r="H7918" t="s">
        <v>15</v>
      </c>
      <c r="I7918">
        <v>0</v>
      </c>
      <c r="J7918" t="s">
        <v>16</v>
      </c>
      <c r="K7918" s="20">
        <v>0</v>
      </c>
      <c r="L7918" s="20">
        <v>1</v>
      </c>
      <c r="M7918" t="str">
        <f>_xlfn.XLOOKUP(Production_Downtime_Cleaned[[#This Row],[machine_id]],Machine_master[machine_id],Machine_master[department])</f>
        <v>Assembly</v>
      </c>
    </row>
    <row r="7919" spans="1:13">
      <c r="A7919" s="19">
        <v>45987</v>
      </c>
      <c r="B7919" t="s">
        <v>25</v>
      </c>
      <c r="C7919" t="s">
        <v>14</v>
      </c>
      <c r="D7919">
        <v>8</v>
      </c>
      <c r="E7919">
        <v>0</v>
      </c>
      <c r="F7919">
        <v>8</v>
      </c>
      <c r="G7919">
        <v>4218</v>
      </c>
      <c r="H7919" t="s">
        <v>15</v>
      </c>
      <c r="I7919">
        <v>0</v>
      </c>
      <c r="J7919" t="s">
        <v>16</v>
      </c>
      <c r="K7919" s="20">
        <v>0</v>
      </c>
      <c r="L7919" s="20">
        <v>1</v>
      </c>
      <c r="M7919" t="str">
        <f>_xlfn.XLOOKUP(Production_Downtime_Cleaned[[#This Row],[machine_id]],Machine_master[machine_id],Machine_master[department])</f>
        <v>Cutting</v>
      </c>
    </row>
    <row r="7920" spans="1:13">
      <c r="A7920" s="19">
        <v>45987</v>
      </c>
      <c r="B7920" t="s">
        <v>25</v>
      </c>
      <c r="C7920" t="s">
        <v>17</v>
      </c>
      <c r="D7920">
        <v>8</v>
      </c>
      <c r="E7920">
        <v>0</v>
      </c>
      <c r="F7920">
        <v>8</v>
      </c>
      <c r="G7920">
        <v>3699</v>
      </c>
      <c r="H7920" t="s">
        <v>15</v>
      </c>
      <c r="I7920">
        <v>0</v>
      </c>
      <c r="J7920" t="s">
        <v>16</v>
      </c>
      <c r="K7920" s="20">
        <v>0</v>
      </c>
      <c r="L7920" s="20">
        <v>1</v>
      </c>
      <c r="M7920" t="str">
        <f>_xlfn.XLOOKUP(Production_Downtime_Cleaned[[#This Row],[machine_id]],Machine_master[machine_id],Machine_master[department])</f>
        <v>Cutting</v>
      </c>
    </row>
    <row r="7921" spans="1:13">
      <c r="A7921" s="19">
        <v>45987</v>
      </c>
      <c r="B7921" t="s">
        <v>25</v>
      </c>
      <c r="C7921" t="s">
        <v>18</v>
      </c>
      <c r="D7921">
        <v>8</v>
      </c>
      <c r="E7921">
        <v>0</v>
      </c>
      <c r="F7921">
        <v>8</v>
      </c>
      <c r="G7921">
        <v>4196</v>
      </c>
      <c r="H7921" t="s">
        <v>15</v>
      </c>
      <c r="I7921">
        <v>0</v>
      </c>
      <c r="J7921" t="s">
        <v>16</v>
      </c>
      <c r="K7921" s="20">
        <v>0</v>
      </c>
      <c r="L7921" s="20">
        <v>1</v>
      </c>
      <c r="M7921" t="str">
        <f>_xlfn.XLOOKUP(Production_Downtime_Cleaned[[#This Row],[machine_id]],Machine_master[machine_id],Machine_master[department])</f>
        <v>Cutting</v>
      </c>
    </row>
    <row r="7922" spans="1:13">
      <c r="A7922" s="19">
        <v>45988</v>
      </c>
      <c r="B7922" t="s">
        <v>13</v>
      </c>
      <c r="C7922" t="s">
        <v>14</v>
      </c>
      <c r="D7922">
        <v>8</v>
      </c>
      <c r="E7922">
        <v>0</v>
      </c>
      <c r="F7922">
        <v>8</v>
      </c>
      <c r="G7922">
        <v>4448</v>
      </c>
      <c r="H7922" t="s">
        <v>15</v>
      </c>
      <c r="I7922">
        <v>0</v>
      </c>
      <c r="J7922" t="s">
        <v>16</v>
      </c>
      <c r="K7922" s="20">
        <v>0</v>
      </c>
      <c r="L7922" s="20">
        <v>1</v>
      </c>
      <c r="M7922" t="str">
        <f>_xlfn.XLOOKUP(Production_Downtime_Cleaned[[#This Row],[machine_id]],Machine_master[machine_id],Machine_master[department])</f>
        <v>Stamping</v>
      </c>
    </row>
    <row r="7923" spans="1:13">
      <c r="A7923" s="19">
        <v>45988</v>
      </c>
      <c r="B7923" t="s">
        <v>13</v>
      </c>
      <c r="C7923" t="s">
        <v>17</v>
      </c>
      <c r="D7923">
        <v>8</v>
      </c>
      <c r="E7923">
        <v>1.2</v>
      </c>
      <c r="F7923">
        <v>6.8</v>
      </c>
      <c r="G7923">
        <v>4096</v>
      </c>
      <c r="H7923" t="s">
        <v>28</v>
      </c>
      <c r="I7923">
        <v>13900</v>
      </c>
      <c r="J7923" t="s">
        <v>16</v>
      </c>
      <c r="K7923" s="20">
        <v>0.15</v>
      </c>
      <c r="L7923" s="20">
        <v>0.85</v>
      </c>
      <c r="M7923" t="str">
        <f>_xlfn.XLOOKUP(Production_Downtime_Cleaned[[#This Row],[machine_id]],Machine_master[machine_id],Machine_master[department])</f>
        <v>Stamping</v>
      </c>
    </row>
    <row r="7924" spans="1:13">
      <c r="A7924" s="19">
        <v>45988</v>
      </c>
      <c r="B7924" t="s">
        <v>13</v>
      </c>
      <c r="C7924" t="s">
        <v>18</v>
      </c>
      <c r="D7924">
        <v>8</v>
      </c>
      <c r="E7924">
        <v>6.4</v>
      </c>
      <c r="F7924">
        <v>1.6</v>
      </c>
      <c r="G7924">
        <v>962</v>
      </c>
      <c r="H7924" t="s">
        <v>29</v>
      </c>
      <c r="I7924">
        <v>7600</v>
      </c>
      <c r="J7924" t="s">
        <v>16</v>
      </c>
      <c r="K7924" s="20">
        <v>0.8</v>
      </c>
      <c r="L7924" s="20">
        <v>0.2</v>
      </c>
      <c r="M7924" t="str">
        <f>_xlfn.XLOOKUP(Production_Downtime_Cleaned[[#This Row],[machine_id]],Machine_master[machine_id],Machine_master[department])</f>
        <v>Stamping</v>
      </c>
    </row>
    <row r="7925" spans="1:13">
      <c r="A7925" s="19">
        <v>45988</v>
      </c>
      <c r="B7925" t="s">
        <v>19</v>
      </c>
      <c r="C7925" t="s">
        <v>14</v>
      </c>
      <c r="D7925">
        <v>8</v>
      </c>
      <c r="E7925">
        <v>0</v>
      </c>
      <c r="F7925">
        <v>8</v>
      </c>
      <c r="G7925">
        <v>5293</v>
      </c>
      <c r="H7925" t="s">
        <v>15</v>
      </c>
      <c r="I7925">
        <v>0</v>
      </c>
      <c r="J7925" t="s">
        <v>16</v>
      </c>
      <c r="K7925" s="20">
        <v>0</v>
      </c>
      <c r="L7925" s="20">
        <v>1</v>
      </c>
      <c r="M7925" t="str">
        <f>_xlfn.XLOOKUP(Production_Downtime_Cleaned[[#This Row],[machine_id]],Machine_master[machine_id],Machine_master[department])</f>
        <v>Stamping</v>
      </c>
    </row>
    <row r="7926" spans="1:13">
      <c r="A7926" s="19">
        <v>45988</v>
      </c>
      <c r="B7926" t="s">
        <v>19</v>
      </c>
      <c r="C7926" t="s">
        <v>17</v>
      </c>
      <c r="D7926">
        <v>8</v>
      </c>
      <c r="E7926">
        <v>2.7</v>
      </c>
      <c r="F7926">
        <v>5.3</v>
      </c>
      <c r="G7926">
        <v>3734</v>
      </c>
      <c r="H7926" t="s">
        <v>31</v>
      </c>
      <c r="I7926">
        <v>14000</v>
      </c>
      <c r="J7926" t="s">
        <v>16</v>
      </c>
      <c r="K7926" s="20">
        <v>0.34</v>
      </c>
      <c r="L7926" s="20">
        <v>0.66</v>
      </c>
      <c r="M7926" t="str">
        <f>_xlfn.XLOOKUP(Production_Downtime_Cleaned[[#This Row],[machine_id]],Machine_master[machine_id],Machine_master[department])</f>
        <v>Stamping</v>
      </c>
    </row>
    <row r="7927" spans="1:13">
      <c r="A7927" s="19">
        <v>45988</v>
      </c>
      <c r="B7927" t="s">
        <v>19</v>
      </c>
      <c r="C7927" t="s">
        <v>18</v>
      </c>
      <c r="D7927">
        <v>8</v>
      </c>
      <c r="E7927">
        <v>4.9000000000000004</v>
      </c>
      <c r="F7927">
        <v>3.1</v>
      </c>
      <c r="G7927">
        <v>2066</v>
      </c>
      <c r="H7927" t="s">
        <v>28</v>
      </c>
      <c r="I7927">
        <v>8000</v>
      </c>
      <c r="J7927" t="s">
        <v>16</v>
      </c>
      <c r="K7927" s="20">
        <v>0.61</v>
      </c>
      <c r="L7927" s="20">
        <v>0.39</v>
      </c>
      <c r="M7927" t="str">
        <f>_xlfn.XLOOKUP(Production_Downtime_Cleaned[[#This Row],[machine_id]],Machine_master[machine_id],Machine_master[department])</f>
        <v>Stamping</v>
      </c>
    </row>
    <row r="7928" spans="1:13">
      <c r="A7928" s="19">
        <v>45988</v>
      </c>
      <c r="B7928" t="s">
        <v>20</v>
      </c>
      <c r="C7928" t="s">
        <v>14</v>
      </c>
      <c r="D7928">
        <v>8</v>
      </c>
      <c r="E7928">
        <v>0</v>
      </c>
      <c r="F7928">
        <v>8</v>
      </c>
      <c r="G7928">
        <v>4484</v>
      </c>
      <c r="H7928" t="s">
        <v>15</v>
      </c>
      <c r="I7928">
        <v>0</v>
      </c>
      <c r="J7928" t="s">
        <v>16</v>
      </c>
      <c r="K7928" s="20">
        <v>0</v>
      </c>
      <c r="L7928" s="20">
        <v>1</v>
      </c>
      <c r="M7928" t="str">
        <f>_xlfn.XLOOKUP(Production_Downtime_Cleaned[[#This Row],[machine_id]],Machine_master[machine_id],Machine_master[department])</f>
        <v>Stamping</v>
      </c>
    </row>
    <row r="7929" spans="1:13">
      <c r="A7929" s="19">
        <v>45988</v>
      </c>
      <c r="B7929" t="s">
        <v>20</v>
      </c>
      <c r="C7929" t="s">
        <v>17</v>
      </c>
      <c r="D7929">
        <v>8</v>
      </c>
      <c r="E7929">
        <v>3.7</v>
      </c>
      <c r="F7929">
        <v>4.3</v>
      </c>
      <c r="G7929">
        <v>2501</v>
      </c>
      <c r="H7929" t="s">
        <v>29</v>
      </c>
      <c r="I7929">
        <v>13300</v>
      </c>
      <c r="J7929" t="s">
        <v>16</v>
      </c>
      <c r="K7929" s="20">
        <v>0.46</v>
      </c>
      <c r="L7929" s="20">
        <v>0.54</v>
      </c>
      <c r="M7929" t="str">
        <f>_xlfn.XLOOKUP(Production_Downtime_Cleaned[[#This Row],[machine_id]],Machine_master[machine_id],Machine_master[department])</f>
        <v>Stamping</v>
      </c>
    </row>
    <row r="7930" spans="1:13">
      <c r="A7930" s="19">
        <v>45988</v>
      </c>
      <c r="B7930" t="s">
        <v>20</v>
      </c>
      <c r="C7930" t="s">
        <v>18</v>
      </c>
      <c r="D7930">
        <v>8</v>
      </c>
      <c r="E7930">
        <v>5.8</v>
      </c>
      <c r="F7930">
        <v>2.2000000000000002</v>
      </c>
      <c r="G7930">
        <v>1102</v>
      </c>
      <c r="H7930" t="s">
        <v>30</v>
      </c>
      <c r="I7930">
        <v>4100</v>
      </c>
      <c r="J7930" t="s">
        <v>16</v>
      </c>
      <c r="K7930" s="20">
        <v>0.73</v>
      </c>
      <c r="L7930" s="20">
        <v>0.28000000000000003</v>
      </c>
      <c r="M7930" t="str">
        <f>_xlfn.XLOOKUP(Production_Downtime_Cleaned[[#This Row],[machine_id]],Machine_master[machine_id],Machine_master[department])</f>
        <v>Stamping</v>
      </c>
    </row>
    <row r="7931" spans="1:13">
      <c r="A7931" s="19">
        <v>45988</v>
      </c>
      <c r="B7931" t="s">
        <v>21</v>
      </c>
      <c r="C7931" t="s">
        <v>14</v>
      </c>
      <c r="D7931">
        <v>8</v>
      </c>
      <c r="E7931">
        <v>1.9</v>
      </c>
      <c r="F7931">
        <v>6.1</v>
      </c>
      <c r="G7931">
        <v>469</v>
      </c>
      <c r="H7931" t="s">
        <v>26</v>
      </c>
      <c r="I7931">
        <v>4300</v>
      </c>
      <c r="J7931" t="s">
        <v>16</v>
      </c>
      <c r="K7931" s="20">
        <v>0.24</v>
      </c>
      <c r="L7931" s="20">
        <v>0.76</v>
      </c>
      <c r="M7931" t="str">
        <f>_xlfn.XLOOKUP(Production_Downtime_Cleaned[[#This Row],[machine_id]],Machine_master[machine_id],Machine_master[department])</f>
        <v>Machining</v>
      </c>
    </row>
    <row r="7932" spans="1:13">
      <c r="A7932" s="19">
        <v>45988</v>
      </c>
      <c r="B7932" t="s">
        <v>21</v>
      </c>
      <c r="C7932" t="s">
        <v>17</v>
      </c>
      <c r="D7932">
        <v>8</v>
      </c>
      <c r="E7932">
        <v>0</v>
      </c>
      <c r="F7932">
        <v>8</v>
      </c>
      <c r="G7932">
        <v>535</v>
      </c>
      <c r="H7932" t="s">
        <v>15</v>
      </c>
      <c r="I7932">
        <v>0</v>
      </c>
      <c r="J7932" t="s">
        <v>16</v>
      </c>
      <c r="K7932" s="20">
        <v>0</v>
      </c>
      <c r="L7932" s="20">
        <v>1</v>
      </c>
      <c r="M7932" t="str">
        <f>_xlfn.XLOOKUP(Production_Downtime_Cleaned[[#This Row],[machine_id]],Machine_master[machine_id],Machine_master[department])</f>
        <v>Machining</v>
      </c>
    </row>
    <row r="7933" spans="1:13">
      <c r="A7933" s="19">
        <v>45988</v>
      </c>
      <c r="B7933" t="s">
        <v>21</v>
      </c>
      <c r="C7933" t="s">
        <v>18</v>
      </c>
      <c r="D7933">
        <v>8</v>
      </c>
      <c r="E7933">
        <v>0</v>
      </c>
      <c r="F7933">
        <v>8</v>
      </c>
      <c r="G7933">
        <v>739</v>
      </c>
      <c r="H7933" t="s">
        <v>15</v>
      </c>
      <c r="I7933">
        <v>0</v>
      </c>
      <c r="J7933" t="s">
        <v>16</v>
      </c>
      <c r="K7933" s="20">
        <v>0</v>
      </c>
      <c r="L7933" s="20">
        <v>1</v>
      </c>
      <c r="M7933" t="str">
        <f>_xlfn.XLOOKUP(Production_Downtime_Cleaned[[#This Row],[machine_id]],Machine_master[machine_id],Machine_master[department])</f>
        <v>Machining</v>
      </c>
    </row>
    <row r="7934" spans="1:13">
      <c r="A7934" s="19">
        <v>45988</v>
      </c>
      <c r="B7934" t="s">
        <v>22</v>
      </c>
      <c r="C7934" t="s">
        <v>14</v>
      </c>
      <c r="D7934">
        <v>8</v>
      </c>
      <c r="E7934">
        <v>0</v>
      </c>
      <c r="F7934">
        <v>8</v>
      </c>
      <c r="G7934">
        <v>759</v>
      </c>
      <c r="H7934" t="s">
        <v>15</v>
      </c>
      <c r="I7934">
        <v>0</v>
      </c>
      <c r="J7934" t="s">
        <v>16</v>
      </c>
      <c r="K7934" s="20">
        <v>0</v>
      </c>
      <c r="L7934" s="20">
        <v>1</v>
      </c>
      <c r="M7934" t="str">
        <f>_xlfn.XLOOKUP(Production_Downtime_Cleaned[[#This Row],[machine_id]],Machine_master[machine_id],Machine_master[department])</f>
        <v>Machining</v>
      </c>
    </row>
    <row r="7935" spans="1:13">
      <c r="A7935" s="19">
        <v>45988</v>
      </c>
      <c r="B7935" t="s">
        <v>22</v>
      </c>
      <c r="C7935" t="s">
        <v>17</v>
      </c>
      <c r="D7935">
        <v>8</v>
      </c>
      <c r="E7935">
        <v>0</v>
      </c>
      <c r="F7935">
        <v>8</v>
      </c>
      <c r="G7935">
        <v>711</v>
      </c>
      <c r="H7935" t="s">
        <v>15</v>
      </c>
      <c r="I7935">
        <v>0</v>
      </c>
      <c r="J7935" t="s">
        <v>16</v>
      </c>
      <c r="K7935" s="20">
        <v>0</v>
      </c>
      <c r="L7935" s="20">
        <v>1</v>
      </c>
      <c r="M7935" t="str">
        <f>_xlfn.XLOOKUP(Production_Downtime_Cleaned[[#This Row],[machine_id]],Machine_master[machine_id],Machine_master[department])</f>
        <v>Machining</v>
      </c>
    </row>
    <row r="7936" spans="1:13">
      <c r="A7936" s="19">
        <v>45988</v>
      </c>
      <c r="B7936" t="s">
        <v>22</v>
      </c>
      <c r="C7936" t="s">
        <v>18</v>
      </c>
      <c r="D7936">
        <v>8</v>
      </c>
      <c r="E7936">
        <v>4.5999999999999996</v>
      </c>
      <c r="F7936">
        <v>3.4</v>
      </c>
      <c r="G7936">
        <v>277</v>
      </c>
      <c r="H7936" t="s">
        <v>31</v>
      </c>
      <c r="I7936">
        <v>5800</v>
      </c>
      <c r="J7936" t="s">
        <v>16</v>
      </c>
      <c r="K7936" s="20">
        <v>0.57999999999999996</v>
      </c>
      <c r="L7936" s="20">
        <v>0.43</v>
      </c>
      <c r="M7936" t="str">
        <f>_xlfn.XLOOKUP(Production_Downtime_Cleaned[[#This Row],[machine_id]],Machine_master[machine_id],Machine_master[department])</f>
        <v>Machining</v>
      </c>
    </row>
    <row r="7937" spans="1:13">
      <c r="A7937" s="19">
        <v>45988</v>
      </c>
      <c r="B7937" t="s">
        <v>23</v>
      </c>
      <c r="C7937" t="s">
        <v>14</v>
      </c>
      <c r="D7937">
        <v>8</v>
      </c>
      <c r="E7937">
        <v>0</v>
      </c>
      <c r="F7937">
        <v>8</v>
      </c>
      <c r="G7937">
        <v>3405</v>
      </c>
      <c r="H7937" t="s">
        <v>15</v>
      </c>
      <c r="I7937">
        <v>0</v>
      </c>
      <c r="J7937" t="s">
        <v>16</v>
      </c>
      <c r="K7937" s="20">
        <v>0</v>
      </c>
      <c r="L7937" s="20">
        <v>1</v>
      </c>
      <c r="M7937" t="str">
        <f>_xlfn.XLOOKUP(Production_Downtime_Cleaned[[#This Row],[machine_id]],Machine_master[machine_id],Machine_master[department])</f>
        <v>Assembly</v>
      </c>
    </row>
    <row r="7938" spans="1:13">
      <c r="A7938" s="19">
        <v>45988</v>
      </c>
      <c r="B7938" t="s">
        <v>23</v>
      </c>
      <c r="C7938" t="s">
        <v>17</v>
      </c>
      <c r="D7938">
        <v>8</v>
      </c>
      <c r="E7938">
        <v>0</v>
      </c>
      <c r="F7938">
        <v>8</v>
      </c>
      <c r="G7938">
        <v>3199</v>
      </c>
      <c r="H7938" t="s">
        <v>15</v>
      </c>
      <c r="I7938">
        <v>0</v>
      </c>
      <c r="J7938" t="s">
        <v>16</v>
      </c>
      <c r="K7938" s="20">
        <v>0</v>
      </c>
      <c r="L7938" s="20">
        <v>1</v>
      </c>
      <c r="M7938" t="str">
        <f>_xlfn.XLOOKUP(Production_Downtime_Cleaned[[#This Row],[machine_id]],Machine_master[machine_id],Machine_master[department])</f>
        <v>Assembly</v>
      </c>
    </row>
    <row r="7939" spans="1:13">
      <c r="A7939" s="19">
        <v>45988</v>
      </c>
      <c r="B7939" t="s">
        <v>23</v>
      </c>
      <c r="C7939" t="s">
        <v>18</v>
      </c>
      <c r="D7939">
        <v>8</v>
      </c>
      <c r="E7939">
        <v>0</v>
      </c>
      <c r="F7939">
        <v>8</v>
      </c>
      <c r="G7939">
        <v>3380</v>
      </c>
      <c r="H7939" t="s">
        <v>15</v>
      </c>
      <c r="I7939">
        <v>0</v>
      </c>
      <c r="J7939" t="s">
        <v>16</v>
      </c>
      <c r="K7939" s="20">
        <v>0</v>
      </c>
      <c r="L7939" s="20">
        <v>1</v>
      </c>
      <c r="M7939" t="str">
        <f>_xlfn.XLOOKUP(Production_Downtime_Cleaned[[#This Row],[machine_id]],Machine_master[machine_id],Machine_master[department])</f>
        <v>Assembly</v>
      </c>
    </row>
    <row r="7940" spans="1:13">
      <c r="A7940" s="19">
        <v>45988</v>
      </c>
      <c r="B7940" t="s">
        <v>24</v>
      </c>
      <c r="C7940" t="s">
        <v>14</v>
      </c>
      <c r="D7940">
        <v>8</v>
      </c>
      <c r="E7940">
        <v>1</v>
      </c>
      <c r="F7940">
        <v>7</v>
      </c>
      <c r="G7940">
        <v>2831</v>
      </c>
      <c r="H7940" t="s">
        <v>27</v>
      </c>
      <c r="I7940">
        <v>14300</v>
      </c>
      <c r="J7940" t="s">
        <v>16</v>
      </c>
      <c r="K7940" s="20">
        <v>0.13</v>
      </c>
      <c r="L7940" s="20">
        <v>0.88</v>
      </c>
      <c r="M7940" t="str">
        <f>_xlfn.XLOOKUP(Production_Downtime_Cleaned[[#This Row],[machine_id]],Machine_master[machine_id],Machine_master[department])</f>
        <v>Assembly</v>
      </c>
    </row>
    <row r="7941" spans="1:13">
      <c r="A7941" s="19">
        <v>45988</v>
      </c>
      <c r="B7941" t="s">
        <v>24</v>
      </c>
      <c r="C7941" t="s">
        <v>17</v>
      </c>
      <c r="D7941">
        <v>8</v>
      </c>
      <c r="E7941">
        <v>0</v>
      </c>
      <c r="F7941">
        <v>8</v>
      </c>
      <c r="G7941">
        <v>3380</v>
      </c>
      <c r="H7941" t="s">
        <v>15</v>
      </c>
      <c r="I7941">
        <v>0</v>
      </c>
      <c r="J7941" t="s">
        <v>16</v>
      </c>
      <c r="K7941" s="20">
        <v>0</v>
      </c>
      <c r="L7941" s="20">
        <v>1</v>
      </c>
      <c r="M7941" t="str">
        <f>_xlfn.XLOOKUP(Production_Downtime_Cleaned[[#This Row],[machine_id]],Machine_master[machine_id],Machine_master[department])</f>
        <v>Assembly</v>
      </c>
    </row>
    <row r="7942" spans="1:13">
      <c r="A7942" s="19">
        <v>45988</v>
      </c>
      <c r="B7942" t="s">
        <v>24</v>
      </c>
      <c r="C7942" t="s">
        <v>18</v>
      </c>
      <c r="D7942">
        <v>8</v>
      </c>
      <c r="E7942">
        <v>4.7</v>
      </c>
      <c r="F7942">
        <v>3.3</v>
      </c>
      <c r="G7942">
        <v>1369</v>
      </c>
      <c r="H7942" t="s">
        <v>31</v>
      </c>
      <c r="I7942">
        <v>2100</v>
      </c>
      <c r="J7942" t="s">
        <v>16</v>
      </c>
      <c r="K7942" s="20">
        <v>0.59</v>
      </c>
      <c r="L7942" s="20">
        <v>0.41</v>
      </c>
      <c r="M7942" t="str">
        <f>_xlfn.XLOOKUP(Production_Downtime_Cleaned[[#This Row],[machine_id]],Machine_master[machine_id],Machine_master[department])</f>
        <v>Assembly</v>
      </c>
    </row>
    <row r="7943" spans="1:13">
      <c r="A7943" s="19">
        <v>45988</v>
      </c>
      <c r="B7943" t="s">
        <v>25</v>
      </c>
      <c r="C7943" t="s">
        <v>14</v>
      </c>
      <c r="D7943">
        <v>8</v>
      </c>
      <c r="E7943">
        <v>4.7</v>
      </c>
      <c r="F7943">
        <v>3.3</v>
      </c>
      <c r="G7943">
        <v>1921</v>
      </c>
      <c r="H7943" t="s">
        <v>26</v>
      </c>
      <c r="I7943">
        <v>3000</v>
      </c>
      <c r="J7943" t="s">
        <v>16</v>
      </c>
      <c r="K7943" s="20">
        <v>0.59</v>
      </c>
      <c r="L7943" s="20">
        <v>0.41</v>
      </c>
      <c r="M7943" t="str">
        <f>_xlfn.XLOOKUP(Production_Downtime_Cleaned[[#This Row],[machine_id]],Machine_master[machine_id],Machine_master[department])</f>
        <v>Cutting</v>
      </c>
    </row>
    <row r="7944" spans="1:13">
      <c r="A7944" s="19">
        <v>45988</v>
      </c>
      <c r="B7944" t="s">
        <v>25</v>
      </c>
      <c r="C7944" t="s">
        <v>17</v>
      </c>
      <c r="D7944">
        <v>8</v>
      </c>
      <c r="E7944">
        <v>0</v>
      </c>
      <c r="F7944">
        <v>8</v>
      </c>
      <c r="G7944">
        <v>4031</v>
      </c>
      <c r="H7944" t="s">
        <v>15</v>
      </c>
      <c r="I7944">
        <v>0</v>
      </c>
      <c r="J7944" t="s">
        <v>16</v>
      </c>
      <c r="K7944" s="20">
        <v>0</v>
      </c>
      <c r="L7944" s="20">
        <v>1</v>
      </c>
      <c r="M7944" t="str">
        <f>_xlfn.XLOOKUP(Production_Downtime_Cleaned[[#This Row],[machine_id]],Machine_master[machine_id],Machine_master[department])</f>
        <v>Cutting</v>
      </c>
    </row>
    <row r="7945" spans="1:13">
      <c r="A7945" s="19">
        <v>45988</v>
      </c>
      <c r="B7945" t="s">
        <v>25</v>
      </c>
      <c r="C7945" t="s">
        <v>18</v>
      </c>
      <c r="D7945">
        <v>8</v>
      </c>
      <c r="E7945">
        <v>0</v>
      </c>
      <c r="F7945">
        <v>8</v>
      </c>
      <c r="G7945">
        <v>3869</v>
      </c>
      <c r="H7945" t="s">
        <v>15</v>
      </c>
      <c r="I7945">
        <v>0</v>
      </c>
      <c r="J7945" t="s">
        <v>16</v>
      </c>
      <c r="K7945" s="20">
        <v>0</v>
      </c>
      <c r="L7945" s="20">
        <v>1</v>
      </c>
      <c r="M7945" t="str">
        <f>_xlfn.XLOOKUP(Production_Downtime_Cleaned[[#This Row],[machine_id]],Machine_master[machine_id],Machine_master[department])</f>
        <v>Cutting</v>
      </c>
    </row>
    <row r="7946" spans="1:13">
      <c r="A7946" s="19">
        <v>45989</v>
      </c>
      <c r="B7946" t="s">
        <v>13</v>
      </c>
      <c r="C7946" t="s">
        <v>14</v>
      </c>
      <c r="D7946">
        <v>8</v>
      </c>
      <c r="E7946">
        <v>0</v>
      </c>
      <c r="F7946">
        <v>8</v>
      </c>
      <c r="G7946">
        <v>5053</v>
      </c>
      <c r="H7946" t="s">
        <v>15</v>
      </c>
      <c r="I7946">
        <v>0</v>
      </c>
      <c r="J7946" t="s">
        <v>16</v>
      </c>
      <c r="K7946" s="20">
        <v>0</v>
      </c>
      <c r="L7946" s="20">
        <v>1</v>
      </c>
      <c r="M7946" t="str">
        <f>_xlfn.XLOOKUP(Production_Downtime_Cleaned[[#This Row],[machine_id]],Machine_master[machine_id],Machine_master[department])</f>
        <v>Stamping</v>
      </c>
    </row>
    <row r="7947" spans="1:13">
      <c r="A7947" s="19">
        <v>45989</v>
      </c>
      <c r="B7947" t="s">
        <v>13</v>
      </c>
      <c r="C7947" t="s">
        <v>17</v>
      </c>
      <c r="D7947">
        <v>8</v>
      </c>
      <c r="E7947">
        <v>0</v>
      </c>
      <c r="F7947">
        <v>8</v>
      </c>
      <c r="G7947">
        <v>4391</v>
      </c>
      <c r="H7947" t="s">
        <v>15</v>
      </c>
      <c r="I7947">
        <v>0</v>
      </c>
      <c r="J7947" t="s">
        <v>16</v>
      </c>
      <c r="K7947" s="20">
        <v>0</v>
      </c>
      <c r="L7947" s="20">
        <v>1</v>
      </c>
      <c r="M7947" t="str">
        <f>_xlfn.XLOOKUP(Production_Downtime_Cleaned[[#This Row],[machine_id]],Machine_master[machine_id],Machine_master[department])</f>
        <v>Stamping</v>
      </c>
    </row>
    <row r="7948" spans="1:13">
      <c r="A7948" s="19">
        <v>45989</v>
      </c>
      <c r="B7948" t="s">
        <v>13</v>
      </c>
      <c r="C7948" t="s">
        <v>18</v>
      </c>
      <c r="D7948">
        <v>8</v>
      </c>
      <c r="E7948">
        <v>0</v>
      </c>
      <c r="F7948">
        <v>8</v>
      </c>
      <c r="G7948">
        <v>4918</v>
      </c>
      <c r="H7948" t="s">
        <v>15</v>
      </c>
      <c r="I7948">
        <v>0</v>
      </c>
      <c r="J7948" t="s">
        <v>16</v>
      </c>
      <c r="K7948" s="20">
        <v>0</v>
      </c>
      <c r="L7948" s="20">
        <v>1</v>
      </c>
      <c r="M7948" t="str">
        <f>_xlfn.XLOOKUP(Production_Downtime_Cleaned[[#This Row],[machine_id]],Machine_master[machine_id],Machine_master[department])</f>
        <v>Stamping</v>
      </c>
    </row>
    <row r="7949" spans="1:13">
      <c r="A7949" s="19">
        <v>45989</v>
      </c>
      <c r="B7949" t="s">
        <v>19</v>
      </c>
      <c r="C7949" t="s">
        <v>14</v>
      </c>
      <c r="D7949">
        <v>8</v>
      </c>
      <c r="E7949">
        <v>5.2</v>
      </c>
      <c r="F7949">
        <v>2.8</v>
      </c>
      <c r="G7949">
        <v>1812</v>
      </c>
      <c r="H7949" t="s">
        <v>29</v>
      </c>
      <c r="I7949">
        <v>14900</v>
      </c>
      <c r="J7949" t="s">
        <v>16</v>
      </c>
      <c r="K7949" s="20">
        <v>0.65</v>
      </c>
      <c r="L7949" s="20">
        <v>0.35</v>
      </c>
      <c r="M7949" t="str">
        <f>_xlfn.XLOOKUP(Production_Downtime_Cleaned[[#This Row],[machine_id]],Machine_master[machine_id],Machine_master[department])</f>
        <v>Stamping</v>
      </c>
    </row>
    <row r="7950" spans="1:13">
      <c r="A7950" s="19">
        <v>45989</v>
      </c>
      <c r="B7950" t="s">
        <v>19</v>
      </c>
      <c r="C7950" t="s">
        <v>17</v>
      </c>
      <c r="D7950">
        <v>8</v>
      </c>
      <c r="E7950">
        <v>0</v>
      </c>
      <c r="F7950">
        <v>8</v>
      </c>
      <c r="G7950">
        <v>5280</v>
      </c>
      <c r="H7950" t="s">
        <v>15</v>
      </c>
      <c r="I7950">
        <v>0</v>
      </c>
      <c r="J7950" t="s">
        <v>16</v>
      </c>
      <c r="K7950" s="20">
        <v>0</v>
      </c>
      <c r="L7950" s="20">
        <v>1</v>
      </c>
      <c r="M7950" t="str">
        <f>_xlfn.XLOOKUP(Production_Downtime_Cleaned[[#This Row],[machine_id]],Machine_master[machine_id],Machine_master[department])</f>
        <v>Stamping</v>
      </c>
    </row>
    <row r="7951" spans="1:13">
      <c r="A7951" s="19">
        <v>45989</v>
      </c>
      <c r="B7951" t="s">
        <v>19</v>
      </c>
      <c r="C7951" t="s">
        <v>18</v>
      </c>
      <c r="D7951">
        <v>8</v>
      </c>
      <c r="E7951">
        <v>0</v>
      </c>
      <c r="F7951">
        <v>8</v>
      </c>
      <c r="G7951">
        <v>5496</v>
      </c>
      <c r="H7951" t="s">
        <v>15</v>
      </c>
      <c r="I7951">
        <v>0</v>
      </c>
      <c r="J7951" t="s">
        <v>16</v>
      </c>
      <c r="K7951" s="20">
        <v>0</v>
      </c>
      <c r="L7951" s="20">
        <v>1</v>
      </c>
      <c r="M7951" t="str">
        <f>_xlfn.XLOOKUP(Production_Downtime_Cleaned[[#This Row],[machine_id]],Machine_master[machine_id],Machine_master[department])</f>
        <v>Stamping</v>
      </c>
    </row>
    <row r="7952" spans="1:13">
      <c r="A7952" s="19">
        <v>45989</v>
      </c>
      <c r="B7952" t="s">
        <v>20</v>
      </c>
      <c r="C7952" t="s">
        <v>14</v>
      </c>
      <c r="D7952">
        <v>8</v>
      </c>
      <c r="E7952">
        <v>0</v>
      </c>
      <c r="F7952">
        <v>8</v>
      </c>
      <c r="G7952">
        <v>4760</v>
      </c>
      <c r="H7952" t="s">
        <v>15</v>
      </c>
      <c r="I7952">
        <v>0</v>
      </c>
      <c r="J7952" t="s">
        <v>16</v>
      </c>
      <c r="K7952" s="20">
        <v>0</v>
      </c>
      <c r="L7952" s="20">
        <v>1</v>
      </c>
      <c r="M7952" t="str">
        <f>_xlfn.XLOOKUP(Production_Downtime_Cleaned[[#This Row],[machine_id]],Machine_master[machine_id],Machine_master[department])</f>
        <v>Stamping</v>
      </c>
    </row>
    <row r="7953" spans="1:13">
      <c r="A7953" s="19">
        <v>45989</v>
      </c>
      <c r="B7953" t="s">
        <v>20</v>
      </c>
      <c r="C7953" t="s">
        <v>17</v>
      </c>
      <c r="D7953">
        <v>8</v>
      </c>
      <c r="E7953">
        <v>0</v>
      </c>
      <c r="F7953">
        <v>8</v>
      </c>
      <c r="G7953">
        <v>4711</v>
      </c>
      <c r="H7953" t="s">
        <v>15</v>
      </c>
      <c r="I7953">
        <v>0</v>
      </c>
      <c r="J7953" t="s">
        <v>16</v>
      </c>
      <c r="K7953" s="20">
        <v>0</v>
      </c>
      <c r="L7953" s="20">
        <v>1</v>
      </c>
      <c r="M7953" t="str">
        <f>_xlfn.XLOOKUP(Production_Downtime_Cleaned[[#This Row],[machine_id]],Machine_master[machine_id],Machine_master[department])</f>
        <v>Stamping</v>
      </c>
    </row>
    <row r="7954" spans="1:13">
      <c r="A7954" s="19">
        <v>45989</v>
      </c>
      <c r="B7954" t="s">
        <v>20</v>
      </c>
      <c r="C7954" t="s">
        <v>18</v>
      </c>
      <c r="D7954">
        <v>8</v>
      </c>
      <c r="E7954">
        <v>0</v>
      </c>
      <c r="F7954">
        <v>8</v>
      </c>
      <c r="G7954">
        <v>4405</v>
      </c>
      <c r="H7954" t="s">
        <v>15</v>
      </c>
      <c r="I7954">
        <v>0</v>
      </c>
      <c r="J7954" t="s">
        <v>16</v>
      </c>
      <c r="K7954" s="20">
        <v>0</v>
      </c>
      <c r="L7954" s="20">
        <v>1</v>
      </c>
      <c r="M7954" t="str">
        <f>_xlfn.XLOOKUP(Production_Downtime_Cleaned[[#This Row],[machine_id]],Machine_master[machine_id],Machine_master[department])</f>
        <v>Stamping</v>
      </c>
    </row>
    <row r="7955" spans="1:13">
      <c r="A7955" s="19">
        <v>45989</v>
      </c>
      <c r="B7955" t="s">
        <v>21</v>
      </c>
      <c r="C7955" t="s">
        <v>14</v>
      </c>
      <c r="D7955">
        <v>8</v>
      </c>
      <c r="E7955">
        <v>0</v>
      </c>
      <c r="F7955">
        <v>8</v>
      </c>
      <c r="G7955">
        <v>719</v>
      </c>
      <c r="H7955" t="s">
        <v>15</v>
      </c>
      <c r="I7955">
        <v>0</v>
      </c>
      <c r="J7955" t="s">
        <v>16</v>
      </c>
      <c r="K7955" s="20">
        <v>0</v>
      </c>
      <c r="L7955" s="20">
        <v>1</v>
      </c>
      <c r="M7955" t="str">
        <f>_xlfn.XLOOKUP(Production_Downtime_Cleaned[[#This Row],[machine_id]],Machine_master[machine_id],Machine_master[department])</f>
        <v>Machining</v>
      </c>
    </row>
    <row r="7956" spans="1:13">
      <c r="A7956" s="19">
        <v>45989</v>
      </c>
      <c r="B7956" t="s">
        <v>21</v>
      </c>
      <c r="C7956" t="s">
        <v>17</v>
      </c>
      <c r="D7956">
        <v>8</v>
      </c>
      <c r="E7956">
        <v>0</v>
      </c>
      <c r="F7956">
        <v>8</v>
      </c>
      <c r="G7956">
        <v>697</v>
      </c>
      <c r="H7956" t="s">
        <v>15</v>
      </c>
      <c r="I7956">
        <v>0</v>
      </c>
      <c r="J7956" t="s">
        <v>16</v>
      </c>
      <c r="K7956" s="20">
        <v>0</v>
      </c>
      <c r="L7956" s="20">
        <v>1</v>
      </c>
      <c r="M7956" t="str">
        <f>_xlfn.XLOOKUP(Production_Downtime_Cleaned[[#This Row],[machine_id]],Machine_master[machine_id],Machine_master[department])</f>
        <v>Machining</v>
      </c>
    </row>
    <row r="7957" spans="1:13">
      <c r="A7957" s="19">
        <v>45989</v>
      </c>
      <c r="B7957" t="s">
        <v>21</v>
      </c>
      <c r="C7957" t="s">
        <v>18</v>
      </c>
      <c r="D7957">
        <v>8</v>
      </c>
      <c r="E7957">
        <v>0</v>
      </c>
      <c r="F7957">
        <v>8</v>
      </c>
      <c r="G7957">
        <v>702</v>
      </c>
      <c r="H7957" t="s">
        <v>15</v>
      </c>
      <c r="I7957">
        <v>0</v>
      </c>
      <c r="J7957" t="s">
        <v>16</v>
      </c>
      <c r="K7957" s="20">
        <v>0</v>
      </c>
      <c r="L7957" s="20">
        <v>1</v>
      </c>
      <c r="M7957" t="str">
        <f>_xlfn.XLOOKUP(Production_Downtime_Cleaned[[#This Row],[machine_id]],Machine_master[machine_id],Machine_master[department])</f>
        <v>Machining</v>
      </c>
    </row>
    <row r="7958" spans="1:13">
      <c r="A7958" s="19">
        <v>45989</v>
      </c>
      <c r="B7958" t="s">
        <v>22</v>
      </c>
      <c r="C7958" t="s">
        <v>14</v>
      </c>
      <c r="D7958">
        <v>8</v>
      </c>
      <c r="E7958">
        <v>0</v>
      </c>
      <c r="F7958">
        <v>8</v>
      </c>
      <c r="G7958">
        <v>727</v>
      </c>
      <c r="H7958" t="s">
        <v>15</v>
      </c>
      <c r="I7958">
        <v>0</v>
      </c>
      <c r="J7958" t="s">
        <v>16</v>
      </c>
      <c r="K7958" s="20">
        <v>0</v>
      </c>
      <c r="L7958" s="20">
        <v>1</v>
      </c>
      <c r="M7958" t="str">
        <f>_xlfn.XLOOKUP(Production_Downtime_Cleaned[[#This Row],[machine_id]],Machine_master[machine_id],Machine_master[department])</f>
        <v>Machining</v>
      </c>
    </row>
    <row r="7959" spans="1:13">
      <c r="A7959" s="19">
        <v>45989</v>
      </c>
      <c r="B7959" t="s">
        <v>22</v>
      </c>
      <c r="C7959" t="s">
        <v>17</v>
      </c>
      <c r="D7959">
        <v>8</v>
      </c>
      <c r="E7959">
        <v>4.3</v>
      </c>
      <c r="F7959">
        <v>3.7</v>
      </c>
      <c r="G7959">
        <v>343</v>
      </c>
      <c r="H7959" t="s">
        <v>31</v>
      </c>
      <c r="I7959">
        <v>12600</v>
      </c>
      <c r="J7959" t="s">
        <v>16</v>
      </c>
      <c r="K7959" s="20">
        <v>0.54</v>
      </c>
      <c r="L7959" s="20">
        <v>0.46</v>
      </c>
      <c r="M7959" t="str">
        <f>_xlfn.XLOOKUP(Production_Downtime_Cleaned[[#This Row],[machine_id]],Machine_master[machine_id],Machine_master[department])</f>
        <v>Machining</v>
      </c>
    </row>
    <row r="7960" spans="1:13">
      <c r="A7960" s="19">
        <v>45989</v>
      </c>
      <c r="B7960" t="s">
        <v>22</v>
      </c>
      <c r="C7960" t="s">
        <v>18</v>
      </c>
      <c r="D7960">
        <v>8</v>
      </c>
      <c r="E7960">
        <v>2.7</v>
      </c>
      <c r="F7960">
        <v>5.3</v>
      </c>
      <c r="G7960">
        <v>512</v>
      </c>
      <c r="H7960" t="s">
        <v>27</v>
      </c>
      <c r="I7960">
        <v>9200</v>
      </c>
      <c r="J7960" t="s">
        <v>16</v>
      </c>
      <c r="K7960" s="20">
        <v>0.34</v>
      </c>
      <c r="L7960" s="20">
        <v>0.66</v>
      </c>
      <c r="M7960" t="str">
        <f>_xlfn.XLOOKUP(Production_Downtime_Cleaned[[#This Row],[machine_id]],Machine_master[machine_id],Machine_master[department])</f>
        <v>Machining</v>
      </c>
    </row>
    <row r="7961" spans="1:13">
      <c r="A7961" s="19">
        <v>45989</v>
      </c>
      <c r="B7961" t="s">
        <v>23</v>
      </c>
      <c r="C7961" t="s">
        <v>14</v>
      </c>
      <c r="D7961">
        <v>8</v>
      </c>
      <c r="E7961">
        <v>6.1</v>
      </c>
      <c r="F7961">
        <v>1.9</v>
      </c>
      <c r="G7961">
        <v>733</v>
      </c>
      <c r="H7961" t="s">
        <v>28</v>
      </c>
      <c r="I7961">
        <v>9800</v>
      </c>
      <c r="J7961" t="s">
        <v>16</v>
      </c>
      <c r="K7961" s="20">
        <v>0.76</v>
      </c>
      <c r="L7961" s="20">
        <v>0.24</v>
      </c>
      <c r="M7961" t="str">
        <f>_xlfn.XLOOKUP(Production_Downtime_Cleaned[[#This Row],[machine_id]],Machine_master[machine_id],Machine_master[department])</f>
        <v>Assembly</v>
      </c>
    </row>
    <row r="7962" spans="1:13">
      <c r="A7962" s="19">
        <v>45989</v>
      </c>
      <c r="B7962" t="s">
        <v>23</v>
      </c>
      <c r="C7962" t="s">
        <v>17</v>
      </c>
      <c r="D7962">
        <v>8</v>
      </c>
      <c r="E7962">
        <v>2.5</v>
      </c>
      <c r="F7962">
        <v>5.5</v>
      </c>
      <c r="G7962">
        <v>2257</v>
      </c>
      <c r="H7962" t="s">
        <v>27</v>
      </c>
      <c r="I7962">
        <v>10700</v>
      </c>
      <c r="J7962" t="s">
        <v>16</v>
      </c>
      <c r="K7962" s="20">
        <v>0.31</v>
      </c>
      <c r="L7962" s="20">
        <v>0.69</v>
      </c>
      <c r="M7962" t="str">
        <f>_xlfn.XLOOKUP(Production_Downtime_Cleaned[[#This Row],[machine_id]],Machine_master[machine_id],Machine_master[department])</f>
        <v>Assembly</v>
      </c>
    </row>
    <row r="7963" spans="1:13">
      <c r="A7963" s="19">
        <v>45989</v>
      </c>
      <c r="B7963" t="s">
        <v>23</v>
      </c>
      <c r="C7963" t="s">
        <v>18</v>
      </c>
      <c r="D7963">
        <v>8</v>
      </c>
      <c r="E7963">
        <v>0</v>
      </c>
      <c r="F7963">
        <v>8</v>
      </c>
      <c r="G7963">
        <v>3062</v>
      </c>
      <c r="H7963" t="s">
        <v>15</v>
      </c>
      <c r="I7963">
        <v>0</v>
      </c>
      <c r="J7963" t="s">
        <v>16</v>
      </c>
      <c r="K7963" s="20">
        <v>0</v>
      </c>
      <c r="L7963" s="20">
        <v>1</v>
      </c>
      <c r="M7963" t="str">
        <f>_xlfn.XLOOKUP(Production_Downtime_Cleaned[[#This Row],[machine_id]],Machine_master[machine_id],Machine_master[department])</f>
        <v>Assembly</v>
      </c>
    </row>
    <row r="7964" spans="1:13">
      <c r="A7964" s="19">
        <v>45989</v>
      </c>
      <c r="B7964" t="s">
        <v>24</v>
      </c>
      <c r="C7964" t="s">
        <v>14</v>
      </c>
      <c r="D7964">
        <v>8</v>
      </c>
      <c r="E7964">
        <v>0</v>
      </c>
      <c r="F7964">
        <v>8</v>
      </c>
      <c r="G7964">
        <v>3446</v>
      </c>
      <c r="H7964" t="s">
        <v>15</v>
      </c>
      <c r="I7964">
        <v>0</v>
      </c>
      <c r="J7964" t="s">
        <v>16</v>
      </c>
      <c r="K7964" s="20">
        <v>0</v>
      </c>
      <c r="L7964" s="20">
        <v>1</v>
      </c>
      <c r="M7964" t="str">
        <f>_xlfn.XLOOKUP(Production_Downtime_Cleaned[[#This Row],[machine_id]],Machine_master[machine_id],Machine_master[department])</f>
        <v>Assembly</v>
      </c>
    </row>
    <row r="7965" spans="1:13">
      <c r="A7965" s="19">
        <v>45989</v>
      </c>
      <c r="B7965" t="s">
        <v>24</v>
      </c>
      <c r="C7965" t="s">
        <v>17</v>
      </c>
      <c r="D7965">
        <v>8</v>
      </c>
      <c r="E7965">
        <v>0</v>
      </c>
      <c r="F7965">
        <v>8</v>
      </c>
      <c r="G7965">
        <v>3111</v>
      </c>
      <c r="H7965" t="s">
        <v>15</v>
      </c>
      <c r="I7965">
        <v>0</v>
      </c>
      <c r="J7965" t="s">
        <v>16</v>
      </c>
      <c r="K7965" s="20">
        <v>0</v>
      </c>
      <c r="L7965" s="20">
        <v>1</v>
      </c>
      <c r="M7965" t="str">
        <f>_xlfn.XLOOKUP(Production_Downtime_Cleaned[[#This Row],[machine_id]],Machine_master[machine_id],Machine_master[department])</f>
        <v>Assembly</v>
      </c>
    </row>
    <row r="7966" spans="1:13">
      <c r="A7966" s="19">
        <v>45989</v>
      </c>
      <c r="B7966" t="s">
        <v>24</v>
      </c>
      <c r="C7966" t="s">
        <v>18</v>
      </c>
      <c r="D7966">
        <v>8</v>
      </c>
      <c r="E7966">
        <v>0</v>
      </c>
      <c r="F7966">
        <v>8</v>
      </c>
      <c r="G7966">
        <v>3296</v>
      </c>
      <c r="H7966" t="s">
        <v>15</v>
      </c>
      <c r="I7966">
        <v>0</v>
      </c>
      <c r="J7966" t="s">
        <v>16</v>
      </c>
      <c r="K7966" s="20">
        <v>0</v>
      </c>
      <c r="L7966" s="20">
        <v>1</v>
      </c>
      <c r="M7966" t="str">
        <f>_xlfn.XLOOKUP(Production_Downtime_Cleaned[[#This Row],[machine_id]],Machine_master[machine_id],Machine_master[department])</f>
        <v>Assembly</v>
      </c>
    </row>
    <row r="7967" spans="1:13">
      <c r="A7967" s="19">
        <v>45989</v>
      </c>
      <c r="B7967" t="s">
        <v>25</v>
      </c>
      <c r="C7967" t="s">
        <v>14</v>
      </c>
      <c r="D7967">
        <v>8</v>
      </c>
      <c r="E7967">
        <v>0</v>
      </c>
      <c r="F7967">
        <v>8</v>
      </c>
      <c r="G7967">
        <v>4041</v>
      </c>
      <c r="H7967" t="s">
        <v>15</v>
      </c>
      <c r="I7967">
        <v>0</v>
      </c>
      <c r="J7967" t="s">
        <v>16</v>
      </c>
      <c r="K7967" s="20">
        <v>0</v>
      </c>
      <c r="L7967" s="20">
        <v>1</v>
      </c>
      <c r="M7967" t="str">
        <f>_xlfn.XLOOKUP(Production_Downtime_Cleaned[[#This Row],[machine_id]],Machine_master[machine_id],Machine_master[department])</f>
        <v>Cutting</v>
      </c>
    </row>
    <row r="7968" spans="1:13">
      <c r="A7968" s="19">
        <v>45989</v>
      </c>
      <c r="B7968" t="s">
        <v>25</v>
      </c>
      <c r="C7968" t="s">
        <v>17</v>
      </c>
      <c r="D7968">
        <v>8</v>
      </c>
      <c r="E7968">
        <v>6.4</v>
      </c>
      <c r="F7968">
        <v>1.6</v>
      </c>
      <c r="G7968">
        <v>742</v>
      </c>
      <c r="H7968" t="s">
        <v>27</v>
      </c>
      <c r="I7968">
        <v>13300</v>
      </c>
      <c r="J7968" t="s">
        <v>16</v>
      </c>
      <c r="K7968" s="20">
        <v>0.8</v>
      </c>
      <c r="L7968" s="20">
        <v>0.2</v>
      </c>
      <c r="M7968" t="str">
        <f>_xlfn.XLOOKUP(Production_Downtime_Cleaned[[#This Row],[machine_id]],Machine_master[machine_id],Machine_master[department])</f>
        <v>Cutting</v>
      </c>
    </row>
    <row r="7969" spans="1:13">
      <c r="A7969" s="19">
        <v>45989</v>
      </c>
      <c r="B7969" t="s">
        <v>25</v>
      </c>
      <c r="C7969" t="s">
        <v>18</v>
      </c>
      <c r="D7969">
        <v>8</v>
      </c>
      <c r="E7969">
        <v>3.3</v>
      </c>
      <c r="F7969">
        <v>4.7</v>
      </c>
      <c r="G7969">
        <v>2490</v>
      </c>
      <c r="H7969" t="s">
        <v>28</v>
      </c>
      <c r="I7969">
        <v>11200</v>
      </c>
      <c r="J7969" t="s">
        <v>16</v>
      </c>
      <c r="K7969" s="20">
        <v>0.41</v>
      </c>
      <c r="L7969" s="20">
        <v>0.59</v>
      </c>
      <c r="M7969" t="str">
        <f>_xlfn.XLOOKUP(Production_Downtime_Cleaned[[#This Row],[machine_id]],Machine_master[machine_id],Machine_master[department])</f>
        <v>Cutting</v>
      </c>
    </row>
    <row r="7970" spans="1:13">
      <c r="A7970" s="19">
        <v>45990</v>
      </c>
      <c r="B7970" t="s">
        <v>13</v>
      </c>
      <c r="C7970" t="s">
        <v>14</v>
      </c>
      <c r="D7970">
        <v>8</v>
      </c>
      <c r="E7970">
        <v>6.8</v>
      </c>
      <c r="F7970">
        <v>1.2</v>
      </c>
      <c r="G7970">
        <v>738</v>
      </c>
      <c r="H7970" t="s">
        <v>30</v>
      </c>
      <c r="I7970">
        <v>7400</v>
      </c>
      <c r="J7970" t="s">
        <v>16</v>
      </c>
      <c r="K7970" s="20">
        <v>0.85</v>
      </c>
      <c r="L7970" s="20">
        <v>0.15</v>
      </c>
      <c r="M7970" t="str">
        <f>_xlfn.XLOOKUP(Production_Downtime_Cleaned[[#This Row],[machine_id]],Machine_master[machine_id],Machine_master[department])</f>
        <v>Stamping</v>
      </c>
    </row>
    <row r="7971" spans="1:13">
      <c r="A7971" s="19">
        <v>45990</v>
      </c>
      <c r="B7971" t="s">
        <v>13</v>
      </c>
      <c r="C7971" t="s">
        <v>17</v>
      </c>
      <c r="D7971">
        <v>8</v>
      </c>
      <c r="E7971">
        <v>0</v>
      </c>
      <c r="F7971">
        <v>8</v>
      </c>
      <c r="G7971">
        <v>5057</v>
      </c>
      <c r="H7971" t="s">
        <v>15</v>
      </c>
      <c r="I7971">
        <v>0</v>
      </c>
      <c r="J7971" t="s">
        <v>16</v>
      </c>
      <c r="K7971" s="20">
        <v>0</v>
      </c>
      <c r="L7971" s="20">
        <v>1</v>
      </c>
      <c r="M7971" t="str">
        <f>_xlfn.XLOOKUP(Production_Downtime_Cleaned[[#This Row],[machine_id]],Machine_master[machine_id],Machine_master[department])</f>
        <v>Stamping</v>
      </c>
    </row>
    <row r="7972" spans="1:13">
      <c r="A7972" s="19">
        <v>45990</v>
      </c>
      <c r="B7972" t="s">
        <v>13</v>
      </c>
      <c r="C7972" t="s">
        <v>18</v>
      </c>
      <c r="D7972">
        <v>8</v>
      </c>
      <c r="E7972">
        <v>0</v>
      </c>
      <c r="F7972">
        <v>8</v>
      </c>
      <c r="G7972">
        <v>4867</v>
      </c>
      <c r="H7972" t="s">
        <v>15</v>
      </c>
      <c r="I7972">
        <v>0</v>
      </c>
      <c r="J7972" t="s">
        <v>16</v>
      </c>
      <c r="K7972" s="20">
        <v>0</v>
      </c>
      <c r="L7972" s="20">
        <v>1</v>
      </c>
      <c r="M7972" t="str">
        <f>_xlfn.XLOOKUP(Production_Downtime_Cleaned[[#This Row],[machine_id]],Machine_master[machine_id],Machine_master[department])</f>
        <v>Stamping</v>
      </c>
    </row>
    <row r="7973" spans="1:13">
      <c r="A7973" s="19">
        <v>45990</v>
      </c>
      <c r="B7973" t="s">
        <v>19</v>
      </c>
      <c r="C7973" t="s">
        <v>14</v>
      </c>
      <c r="D7973">
        <v>8</v>
      </c>
      <c r="E7973">
        <v>0</v>
      </c>
      <c r="F7973">
        <v>8</v>
      </c>
      <c r="G7973">
        <v>5466</v>
      </c>
      <c r="H7973" t="s">
        <v>15</v>
      </c>
      <c r="I7973">
        <v>0</v>
      </c>
      <c r="J7973" t="s">
        <v>16</v>
      </c>
      <c r="K7973" s="20">
        <v>0</v>
      </c>
      <c r="L7973" s="20">
        <v>1</v>
      </c>
      <c r="M7973" t="str">
        <f>_xlfn.XLOOKUP(Production_Downtime_Cleaned[[#This Row],[machine_id]],Machine_master[machine_id],Machine_master[department])</f>
        <v>Stamping</v>
      </c>
    </row>
    <row r="7974" spans="1:13">
      <c r="A7974" s="19">
        <v>45990</v>
      </c>
      <c r="B7974" t="s">
        <v>19</v>
      </c>
      <c r="C7974" t="s">
        <v>17</v>
      </c>
      <c r="D7974">
        <v>8</v>
      </c>
      <c r="E7974">
        <v>0</v>
      </c>
      <c r="F7974">
        <v>8</v>
      </c>
      <c r="G7974">
        <v>5011</v>
      </c>
      <c r="H7974" t="s">
        <v>15</v>
      </c>
      <c r="I7974">
        <v>0</v>
      </c>
      <c r="J7974" t="s">
        <v>16</v>
      </c>
      <c r="K7974" s="20">
        <v>0</v>
      </c>
      <c r="L7974" s="20">
        <v>1</v>
      </c>
      <c r="M7974" t="str">
        <f>_xlfn.XLOOKUP(Production_Downtime_Cleaned[[#This Row],[machine_id]],Machine_master[machine_id],Machine_master[department])</f>
        <v>Stamping</v>
      </c>
    </row>
    <row r="7975" spans="1:13">
      <c r="A7975" s="19">
        <v>45990</v>
      </c>
      <c r="B7975" t="s">
        <v>19</v>
      </c>
      <c r="C7975" t="s">
        <v>18</v>
      </c>
      <c r="D7975">
        <v>8</v>
      </c>
      <c r="E7975">
        <v>0</v>
      </c>
      <c r="F7975">
        <v>8</v>
      </c>
      <c r="G7975">
        <v>5367</v>
      </c>
      <c r="H7975" t="s">
        <v>15</v>
      </c>
      <c r="I7975">
        <v>0</v>
      </c>
      <c r="J7975" t="s">
        <v>16</v>
      </c>
      <c r="K7975" s="20">
        <v>0</v>
      </c>
      <c r="L7975" s="20">
        <v>1</v>
      </c>
      <c r="M7975" t="str">
        <f>_xlfn.XLOOKUP(Production_Downtime_Cleaned[[#This Row],[machine_id]],Machine_master[machine_id],Machine_master[department])</f>
        <v>Stamping</v>
      </c>
    </row>
    <row r="7976" spans="1:13">
      <c r="A7976" s="19">
        <v>45990</v>
      </c>
      <c r="B7976" t="s">
        <v>20</v>
      </c>
      <c r="C7976" t="s">
        <v>14</v>
      </c>
      <c r="D7976">
        <v>8</v>
      </c>
      <c r="E7976">
        <v>0</v>
      </c>
      <c r="F7976">
        <v>8</v>
      </c>
      <c r="G7976">
        <v>4618</v>
      </c>
      <c r="H7976" t="s">
        <v>15</v>
      </c>
      <c r="I7976">
        <v>0</v>
      </c>
      <c r="J7976" t="s">
        <v>16</v>
      </c>
      <c r="K7976" s="20">
        <v>0</v>
      </c>
      <c r="L7976" s="20">
        <v>1</v>
      </c>
      <c r="M7976" t="str">
        <f>_xlfn.XLOOKUP(Production_Downtime_Cleaned[[#This Row],[machine_id]],Machine_master[machine_id],Machine_master[department])</f>
        <v>Stamping</v>
      </c>
    </row>
    <row r="7977" spans="1:13">
      <c r="A7977" s="19">
        <v>45990</v>
      </c>
      <c r="B7977" t="s">
        <v>20</v>
      </c>
      <c r="C7977" t="s">
        <v>17</v>
      </c>
      <c r="D7977">
        <v>8</v>
      </c>
      <c r="E7977">
        <v>2.8</v>
      </c>
      <c r="F7977">
        <v>5.2</v>
      </c>
      <c r="G7977">
        <v>3244</v>
      </c>
      <c r="H7977" t="s">
        <v>30</v>
      </c>
      <c r="I7977">
        <v>12200</v>
      </c>
      <c r="J7977" t="s">
        <v>16</v>
      </c>
      <c r="K7977" s="20">
        <v>0.35</v>
      </c>
      <c r="L7977" s="20">
        <v>0.65</v>
      </c>
      <c r="M7977" t="str">
        <f>_xlfn.XLOOKUP(Production_Downtime_Cleaned[[#This Row],[machine_id]],Machine_master[machine_id],Machine_master[department])</f>
        <v>Stamping</v>
      </c>
    </row>
    <row r="7978" spans="1:13">
      <c r="A7978" s="19">
        <v>45990</v>
      </c>
      <c r="B7978" t="s">
        <v>20</v>
      </c>
      <c r="C7978" t="s">
        <v>18</v>
      </c>
      <c r="D7978">
        <v>8</v>
      </c>
      <c r="E7978">
        <v>0</v>
      </c>
      <c r="F7978">
        <v>8</v>
      </c>
      <c r="G7978">
        <v>4572</v>
      </c>
      <c r="H7978" t="s">
        <v>15</v>
      </c>
      <c r="I7978">
        <v>0</v>
      </c>
      <c r="J7978" t="s">
        <v>16</v>
      </c>
      <c r="K7978" s="20">
        <v>0</v>
      </c>
      <c r="L7978" s="20">
        <v>1</v>
      </c>
      <c r="M7978" t="str">
        <f>_xlfn.XLOOKUP(Production_Downtime_Cleaned[[#This Row],[machine_id]],Machine_master[machine_id],Machine_master[department])</f>
        <v>Stamping</v>
      </c>
    </row>
    <row r="7979" spans="1:13">
      <c r="A7979" s="19">
        <v>45990</v>
      </c>
      <c r="B7979" t="s">
        <v>21</v>
      </c>
      <c r="C7979" t="s">
        <v>14</v>
      </c>
      <c r="D7979">
        <v>8</v>
      </c>
      <c r="E7979">
        <v>0</v>
      </c>
      <c r="F7979">
        <v>8</v>
      </c>
      <c r="G7979">
        <v>742</v>
      </c>
      <c r="H7979" t="s">
        <v>15</v>
      </c>
      <c r="I7979">
        <v>0</v>
      </c>
      <c r="J7979" t="s">
        <v>16</v>
      </c>
      <c r="K7979" s="20">
        <v>0</v>
      </c>
      <c r="L7979" s="20">
        <v>1</v>
      </c>
      <c r="M7979" t="str">
        <f>_xlfn.XLOOKUP(Production_Downtime_Cleaned[[#This Row],[machine_id]],Machine_master[machine_id],Machine_master[department])</f>
        <v>Machining</v>
      </c>
    </row>
    <row r="7980" spans="1:13">
      <c r="A7980" s="19">
        <v>45990</v>
      </c>
      <c r="B7980" t="s">
        <v>21</v>
      </c>
      <c r="C7980" t="s">
        <v>17</v>
      </c>
      <c r="D7980">
        <v>8</v>
      </c>
      <c r="E7980">
        <v>0</v>
      </c>
      <c r="F7980">
        <v>8</v>
      </c>
      <c r="G7980">
        <v>740</v>
      </c>
      <c r="H7980" t="s">
        <v>15</v>
      </c>
      <c r="I7980">
        <v>0</v>
      </c>
      <c r="J7980" t="s">
        <v>16</v>
      </c>
      <c r="K7980" s="20">
        <v>0</v>
      </c>
      <c r="L7980" s="20">
        <v>1</v>
      </c>
      <c r="M7980" t="str">
        <f>_xlfn.XLOOKUP(Production_Downtime_Cleaned[[#This Row],[machine_id]],Machine_master[machine_id],Machine_master[department])</f>
        <v>Machining</v>
      </c>
    </row>
    <row r="7981" spans="1:13">
      <c r="A7981" s="19">
        <v>45990</v>
      </c>
      <c r="B7981" t="s">
        <v>21</v>
      </c>
      <c r="C7981" t="s">
        <v>18</v>
      </c>
      <c r="D7981">
        <v>8</v>
      </c>
      <c r="E7981">
        <v>0</v>
      </c>
      <c r="F7981">
        <v>8</v>
      </c>
      <c r="G7981">
        <v>656</v>
      </c>
      <c r="H7981" t="s">
        <v>15</v>
      </c>
      <c r="I7981">
        <v>0</v>
      </c>
      <c r="J7981" t="s">
        <v>16</v>
      </c>
      <c r="K7981" s="20">
        <v>0</v>
      </c>
      <c r="L7981" s="20">
        <v>1</v>
      </c>
      <c r="M7981" t="str">
        <f>_xlfn.XLOOKUP(Production_Downtime_Cleaned[[#This Row],[machine_id]],Machine_master[machine_id],Machine_master[department])</f>
        <v>Machining</v>
      </c>
    </row>
    <row r="7982" spans="1:13">
      <c r="A7982" s="19">
        <v>45990</v>
      </c>
      <c r="B7982" t="s">
        <v>22</v>
      </c>
      <c r="C7982" t="s">
        <v>14</v>
      </c>
      <c r="D7982">
        <v>8</v>
      </c>
      <c r="E7982">
        <v>0</v>
      </c>
      <c r="F7982">
        <v>8</v>
      </c>
      <c r="G7982">
        <v>759</v>
      </c>
      <c r="H7982" t="s">
        <v>15</v>
      </c>
      <c r="I7982">
        <v>0</v>
      </c>
      <c r="J7982" t="s">
        <v>16</v>
      </c>
      <c r="K7982" s="20">
        <v>0</v>
      </c>
      <c r="L7982" s="20">
        <v>1</v>
      </c>
      <c r="M7982" t="str">
        <f>_xlfn.XLOOKUP(Production_Downtime_Cleaned[[#This Row],[machine_id]],Machine_master[machine_id],Machine_master[department])</f>
        <v>Machining</v>
      </c>
    </row>
    <row r="7983" spans="1:13">
      <c r="A7983" s="19">
        <v>45990</v>
      </c>
      <c r="B7983" t="s">
        <v>22</v>
      </c>
      <c r="C7983" t="s">
        <v>17</v>
      </c>
      <c r="D7983">
        <v>8</v>
      </c>
      <c r="E7983">
        <v>1.7</v>
      </c>
      <c r="F7983">
        <v>6.3</v>
      </c>
      <c r="G7983">
        <v>611</v>
      </c>
      <c r="H7983" t="s">
        <v>28</v>
      </c>
      <c r="I7983">
        <v>9500</v>
      </c>
      <c r="J7983" t="s">
        <v>16</v>
      </c>
      <c r="K7983" s="20">
        <v>0.21</v>
      </c>
      <c r="L7983" s="20">
        <v>0.79</v>
      </c>
      <c r="M7983" t="str">
        <f>_xlfn.XLOOKUP(Production_Downtime_Cleaned[[#This Row],[machine_id]],Machine_master[machine_id],Machine_master[department])</f>
        <v>Machining</v>
      </c>
    </row>
    <row r="7984" spans="1:13">
      <c r="A7984" s="19">
        <v>45990</v>
      </c>
      <c r="B7984" t="s">
        <v>22</v>
      </c>
      <c r="C7984" t="s">
        <v>18</v>
      </c>
      <c r="D7984">
        <v>8</v>
      </c>
      <c r="E7984">
        <v>4.5</v>
      </c>
      <c r="F7984">
        <v>3.5</v>
      </c>
      <c r="G7984">
        <v>342</v>
      </c>
      <c r="H7984" t="s">
        <v>26</v>
      </c>
      <c r="I7984">
        <v>6200</v>
      </c>
      <c r="J7984" t="s">
        <v>16</v>
      </c>
      <c r="K7984" s="20">
        <v>0.56000000000000005</v>
      </c>
      <c r="L7984" s="20">
        <v>0.44</v>
      </c>
      <c r="M7984" t="str">
        <f>_xlfn.XLOOKUP(Production_Downtime_Cleaned[[#This Row],[machine_id]],Machine_master[machine_id],Machine_master[department])</f>
        <v>Machining</v>
      </c>
    </row>
    <row r="7985" spans="1:13">
      <c r="A7985" s="19">
        <v>45990</v>
      </c>
      <c r="B7985" t="s">
        <v>23</v>
      </c>
      <c r="C7985" t="s">
        <v>14</v>
      </c>
      <c r="D7985">
        <v>8</v>
      </c>
      <c r="E7985">
        <v>0</v>
      </c>
      <c r="F7985">
        <v>8</v>
      </c>
      <c r="G7985">
        <v>3498</v>
      </c>
      <c r="H7985" t="s">
        <v>15</v>
      </c>
      <c r="I7985">
        <v>0</v>
      </c>
      <c r="J7985" t="s">
        <v>16</v>
      </c>
      <c r="K7985" s="20">
        <v>0</v>
      </c>
      <c r="L7985" s="20">
        <v>1</v>
      </c>
      <c r="M7985" t="str">
        <f>_xlfn.XLOOKUP(Production_Downtime_Cleaned[[#This Row],[machine_id]],Machine_master[machine_id],Machine_master[department])</f>
        <v>Assembly</v>
      </c>
    </row>
    <row r="7986" spans="1:13">
      <c r="A7986" s="19">
        <v>45990</v>
      </c>
      <c r="B7986" t="s">
        <v>23</v>
      </c>
      <c r="C7986" t="s">
        <v>17</v>
      </c>
      <c r="D7986">
        <v>8</v>
      </c>
      <c r="E7986">
        <v>0.6</v>
      </c>
      <c r="F7986">
        <v>7.4</v>
      </c>
      <c r="G7986">
        <v>3047</v>
      </c>
      <c r="H7986" t="s">
        <v>29</v>
      </c>
      <c r="I7986">
        <v>7800</v>
      </c>
      <c r="J7986" t="s">
        <v>16</v>
      </c>
      <c r="K7986" s="20">
        <v>0.08</v>
      </c>
      <c r="L7986" s="20">
        <v>0.93</v>
      </c>
      <c r="M7986" t="str">
        <f>_xlfn.XLOOKUP(Production_Downtime_Cleaned[[#This Row],[machine_id]],Machine_master[machine_id],Machine_master[department])</f>
        <v>Assembly</v>
      </c>
    </row>
    <row r="7987" spans="1:13">
      <c r="A7987" s="19">
        <v>45990</v>
      </c>
      <c r="B7987" t="s">
        <v>23</v>
      </c>
      <c r="C7987" t="s">
        <v>18</v>
      </c>
      <c r="D7987">
        <v>8</v>
      </c>
      <c r="E7987">
        <v>5.9</v>
      </c>
      <c r="F7987">
        <v>2.1</v>
      </c>
      <c r="G7987">
        <v>904</v>
      </c>
      <c r="H7987" t="s">
        <v>30</v>
      </c>
      <c r="I7987">
        <v>13600</v>
      </c>
      <c r="J7987" t="s">
        <v>16</v>
      </c>
      <c r="K7987" s="20">
        <v>0.74</v>
      </c>
      <c r="L7987" s="20">
        <v>0.26</v>
      </c>
      <c r="M7987" t="str">
        <f>_xlfn.XLOOKUP(Production_Downtime_Cleaned[[#This Row],[machine_id]],Machine_master[machine_id],Machine_master[department])</f>
        <v>Assembly</v>
      </c>
    </row>
    <row r="7988" spans="1:13">
      <c r="A7988" s="19">
        <v>45990</v>
      </c>
      <c r="B7988" t="s">
        <v>24</v>
      </c>
      <c r="C7988" t="s">
        <v>14</v>
      </c>
      <c r="D7988">
        <v>8</v>
      </c>
      <c r="E7988">
        <v>3.4</v>
      </c>
      <c r="F7988">
        <v>4.5999999999999996</v>
      </c>
      <c r="G7988">
        <v>1715</v>
      </c>
      <c r="H7988" t="s">
        <v>26</v>
      </c>
      <c r="I7988">
        <v>6400</v>
      </c>
      <c r="J7988" t="s">
        <v>16</v>
      </c>
      <c r="K7988" s="20">
        <v>0.43</v>
      </c>
      <c r="L7988" s="20">
        <v>0.57999999999999996</v>
      </c>
      <c r="M7988" t="str">
        <f>_xlfn.XLOOKUP(Production_Downtime_Cleaned[[#This Row],[machine_id]],Machine_master[machine_id],Machine_master[department])</f>
        <v>Assembly</v>
      </c>
    </row>
    <row r="7989" spans="1:13">
      <c r="A7989" s="19">
        <v>45990</v>
      </c>
      <c r="B7989" t="s">
        <v>24</v>
      </c>
      <c r="C7989" t="s">
        <v>17</v>
      </c>
      <c r="D7989">
        <v>8</v>
      </c>
      <c r="E7989">
        <v>0</v>
      </c>
      <c r="F7989">
        <v>8</v>
      </c>
      <c r="G7989">
        <v>3508</v>
      </c>
      <c r="H7989" t="s">
        <v>15</v>
      </c>
      <c r="I7989">
        <v>0</v>
      </c>
      <c r="J7989" t="s">
        <v>16</v>
      </c>
      <c r="K7989" s="20">
        <v>0</v>
      </c>
      <c r="L7989" s="20">
        <v>1</v>
      </c>
      <c r="M7989" t="str">
        <f>_xlfn.XLOOKUP(Production_Downtime_Cleaned[[#This Row],[machine_id]],Machine_master[machine_id],Machine_master[department])</f>
        <v>Assembly</v>
      </c>
    </row>
    <row r="7990" spans="1:13">
      <c r="A7990" s="19">
        <v>45990</v>
      </c>
      <c r="B7990" t="s">
        <v>24</v>
      </c>
      <c r="C7990" t="s">
        <v>18</v>
      </c>
      <c r="D7990">
        <v>8</v>
      </c>
      <c r="E7990">
        <v>3.8</v>
      </c>
      <c r="F7990">
        <v>4.2</v>
      </c>
      <c r="G7990">
        <v>1739</v>
      </c>
      <c r="H7990" t="s">
        <v>28</v>
      </c>
      <c r="I7990">
        <v>2100</v>
      </c>
      <c r="J7990" t="s">
        <v>16</v>
      </c>
      <c r="K7990" s="20">
        <v>0.48</v>
      </c>
      <c r="L7990" s="20">
        <v>0.53</v>
      </c>
      <c r="M7990" t="str">
        <f>_xlfn.XLOOKUP(Production_Downtime_Cleaned[[#This Row],[machine_id]],Machine_master[machine_id],Machine_master[department])</f>
        <v>Assembly</v>
      </c>
    </row>
    <row r="7991" spans="1:13">
      <c r="A7991" s="19">
        <v>45990</v>
      </c>
      <c r="B7991" t="s">
        <v>25</v>
      </c>
      <c r="C7991" t="s">
        <v>14</v>
      </c>
      <c r="D7991">
        <v>8</v>
      </c>
      <c r="E7991">
        <v>0</v>
      </c>
      <c r="F7991">
        <v>8</v>
      </c>
      <c r="G7991">
        <v>4180</v>
      </c>
      <c r="H7991" t="s">
        <v>15</v>
      </c>
      <c r="I7991">
        <v>0</v>
      </c>
      <c r="J7991" t="s">
        <v>16</v>
      </c>
      <c r="K7991" s="20">
        <v>0</v>
      </c>
      <c r="L7991" s="20">
        <v>1</v>
      </c>
      <c r="M7991" t="str">
        <f>_xlfn.XLOOKUP(Production_Downtime_Cleaned[[#This Row],[machine_id]],Machine_master[machine_id],Machine_master[department])</f>
        <v>Cutting</v>
      </c>
    </row>
    <row r="7992" spans="1:13">
      <c r="A7992" s="19">
        <v>45990</v>
      </c>
      <c r="B7992" t="s">
        <v>25</v>
      </c>
      <c r="C7992" t="s">
        <v>17</v>
      </c>
      <c r="D7992">
        <v>8</v>
      </c>
      <c r="E7992">
        <v>0</v>
      </c>
      <c r="F7992">
        <v>8</v>
      </c>
      <c r="G7992">
        <v>4316</v>
      </c>
      <c r="H7992" t="s">
        <v>15</v>
      </c>
      <c r="I7992">
        <v>0</v>
      </c>
      <c r="J7992" t="s">
        <v>16</v>
      </c>
      <c r="K7992" s="20">
        <v>0</v>
      </c>
      <c r="L7992" s="20">
        <v>1</v>
      </c>
      <c r="M7992" t="str">
        <f>_xlfn.XLOOKUP(Production_Downtime_Cleaned[[#This Row],[machine_id]],Machine_master[machine_id],Machine_master[department])</f>
        <v>Cutting</v>
      </c>
    </row>
    <row r="7993" spans="1:13">
      <c r="A7993" s="19">
        <v>45990</v>
      </c>
      <c r="B7993" t="s">
        <v>25</v>
      </c>
      <c r="C7993" t="s">
        <v>18</v>
      </c>
      <c r="D7993">
        <v>8</v>
      </c>
      <c r="E7993">
        <v>0</v>
      </c>
      <c r="F7993">
        <v>8</v>
      </c>
      <c r="G7993">
        <v>3956</v>
      </c>
      <c r="H7993" t="s">
        <v>15</v>
      </c>
      <c r="I7993">
        <v>0</v>
      </c>
      <c r="J7993" t="s">
        <v>16</v>
      </c>
      <c r="K7993" s="20">
        <v>0</v>
      </c>
      <c r="L7993" s="20">
        <v>1</v>
      </c>
      <c r="M7993" t="str">
        <f>_xlfn.XLOOKUP(Production_Downtime_Cleaned[[#This Row],[machine_id]],Machine_master[machine_id],Machine_master[department])</f>
        <v>Cutting</v>
      </c>
    </row>
    <row r="7994" spans="1:13">
      <c r="A7994" s="19">
        <v>45991</v>
      </c>
      <c r="B7994" t="s">
        <v>13</v>
      </c>
      <c r="C7994" t="s">
        <v>14</v>
      </c>
      <c r="D7994">
        <v>8</v>
      </c>
      <c r="E7994">
        <v>5.0999999999999996</v>
      </c>
      <c r="F7994">
        <v>2.9</v>
      </c>
      <c r="G7994">
        <v>1968</v>
      </c>
      <c r="H7994" t="s">
        <v>29</v>
      </c>
      <c r="I7994">
        <v>2300</v>
      </c>
      <c r="J7994" t="s">
        <v>16</v>
      </c>
      <c r="K7994" s="20">
        <v>0.64</v>
      </c>
      <c r="L7994" s="20">
        <v>0.36</v>
      </c>
      <c r="M7994" t="str">
        <f>_xlfn.XLOOKUP(Production_Downtime_Cleaned[[#This Row],[machine_id]],Machine_master[machine_id],Machine_master[department])</f>
        <v>Stamping</v>
      </c>
    </row>
    <row r="7995" spans="1:13">
      <c r="A7995" s="19">
        <v>45991</v>
      </c>
      <c r="B7995" t="s">
        <v>13</v>
      </c>
      <c r="C7995" t="s">
        <v>17</v>
      </c>
      <c r="D7995">
        <v>8</v>
      </c>
      <c r="E7995">
        <v>0</v>
      </c>
      <c r="F7995">
        <v>8</v>
      </c>
      <c r="G7995">
        <v>5057</v>
      </c>
      <c r="H7995" t="s">
        <v>15</v>
      </c>
      <c r="I7995">
        <v>0</v>
      </c>
      <c r="J7995" t="s">
        <v>16</v>
      </c>
      <c r="K7995" s="20">
        <v>0</v>
      </c>
      <c r="L7995" s="20">
        <v>1</v>
      </c>
      <c r="M7995" t="str">
        <f>_xlfn.XLOOKUP(Production_Downtime_Cleaned[[#This Row],[machine_id]],Machine_master[machine_id],Machine_master[department])</f>
        <v>Stamping</v>
      </c>
    </row>
    <row r="7996" spans="1:13">
      <c r="A7996" s="19">
        <v>45991</v>
      </c>
      <c r="B7996" t="s">
        <v>13</v>
      </c>
      <c r="C7996" t="s">
        <v>18</v>
      </c>
      <c r="D7996">
        <v>8</v>
      </c>
      <c r="E7996">
        <v>0</v>
      </c>
      <c r="F7996">
        <v>8</v>
      </c>
      <c r="G7996">
        <v>4507</v>
      </c>
      <c r="H7996" t="s">
        <v>15</v>
      </c>
      <c r="I7996">
        <v>0</v>
      </c>
      <c r="J7996" t="s">
        <v>16</v>
      </c>
      <c r="K7996" s="20">
        <v>0</v>
      </c>
      <c r="L7996" s="20">
        <v>1</v>
      </c>
      <c r="M7996" t="str">
        <f>_xlfn.XLOOKUP(Production_Downtime_Cleaned[[#This Row],[machine_id]],Machine_master[machine_id],Machine_master[department])</f>
        <v>Stamping</v>
      </c>
    </row>
    <row r="7997" spans="1:13">
      <c r="A7997" s="19">
        <v>45991</v>
      </c>
      <c r="B7997" t="s">
        <v>19</v>
      </c>
      <c r="C7997" t="s">
        <v>14</v>
      </c>
      <c r="D7997">
        <v>8</v>
      </c>
      <c r="E7997">
        <v>4</v>
      </c>
      <c r="F7997">
        <v>4</v>
      </c>
      <c r="G7997">
        <v>2544</v>
      </c>
      <c r="H7997" t="s">
        <v>31</v>
      </c>
      <c r="I7997">
        <v>10500</v>
      </c>
      <c r="J7997" t="s">
        <v>16</v>
      </c>
      <c r="K7997" s="20">
        <v>0.5</v>
      </c>
      <c r="L7997" s="20">
        <v>0.5</v>
      </c>
      <c r="M7997" t="str">
        <f>_xlfn.XLOOKUP(Production_Downtime_Cleaned[[#This Row],[machine_id]],Machine_master[machine_id],Machine_master[department])</f>
        <v>Stamping</v>
      </c>
    </row>
    <row r="7998" spans="1:13">
      <c r="A7998" s="19">
        <v>45991</v>
      </c>
      <c r="B7998" t="s">
        <v>19</v>
      </c>
      <c r="C7998" t="s">
        <v>17</v>
      </c>
      <c r="D7998">
        <v>8</v>
      </c>
      <c r="E7998">
        <v>0</v>
      </c>
      <c r="F7998">
        <v>8</v>
      </c>
      <c r="G7998">
        <v>4839</v>
      </c>
      <c r="H7998" t="s">
        <v>15</v>
      </c>
      <c r="I7998">
        <v>0</v>
      </c>
      <c r="J7998" t="s">
        <v>16</v>
      </c>
      <c r="K7998" s="20">
        <v>0</v>
      </c>
      <c r="L7998" s="20">
        <v>1</v>
      </c>
      <c r="M7998" t="str">
        <f>_xlfn.XLOOKUP(Production_Downtime_Cleaned[[#This Row],[machine_id]],Machine_master[machine_id],Machine_master[department])</f>
        <v>Stamping</v>
      </c>
    </row>
    <row r="7999" spans="1:13">
      <c r="A7999" s="19">
        <v>45991</v>
      </c>
      <c r="B7999" t="s">
        <v>19</v>
      </c>
      <c r="C7999" t="s">
        <v>18</v>
      </c>
      <c r="D7999">
        <v>8</v>
      </c>
      <c r="E7999">
        <v>0</v>
      </c>
      <c r="F7999">
        <v>8</v>
      </c>
      <c r="G7999">
        <v>4810</v>
      </c>
      <c r="H7999" t="s">
        <v>15</v>
      </c>
      <c r="I7999">
        <v>0</v>
      </c>
      <c r="J7999" t="s">
        <v>16</v>
      </c>
      <c r="K7999" s="20">
        <v>0</v>
      </c>
      <c r="L7999" s="20">
        <v>1</v>
      </c>
      <c r="M7999" t="str">
        <f>_xlfn.XLOOKUP(Production_Downtime_Cleaned[[#This Row],[machine_id]],Machine_master[machine_id],Machine_master[department])</f>
        <v>Stamping</v>
      </c>
    </row>
    <row r="8000" spans="1:13">
      <c r="A8000" s="19">
        <v>45991</v>
      </c>
      <c r="B8000" t="s">
        <v>20</v>
      </c>
      <c r="C8000" t="s">
        <v>14</v>
      </c>
      <c r="D8000">
        <v>8</v>
      </c>
      <c r="E8000">
        <v>0</v>
      </c>
      <c r="F8000">
        <v>8</v>
      </c>
      <c r="G8000">
        <v>5347</v>
      </c>
      <c r="H8000" t="s">
        <v>15</v>
      </c>
      <c r="I8000">
        <v>0</v>
      </c>
      <c r="J8000" t="s">
        <v>16</v>
      </c>
      <c r="K8000" s="20">
        <v>0</v>
      </c>
      <c r="L8000" s="20">
        <v>1</v>
      </c>
      <c r="M8000" t="str">
        <f>_xlfn.XLOOKUP(Production_Downtime_Cleaned[[#This Row],[machine_id]],Machine_master[machine_id],Machine_master[department])</f>
        <v>Stamping</v>
      </c>
    </row>
    <row r="8001" spans="1:13">
      <c r="A8001" s="19">
        <v>45991</v>
      </c>
      <c r="B8001" t="s">
        <v>20</v>
      </c>
      <c r="C8001" t="s">
        <v>17</v>
      </c>
      <c r="D8001">
        <v>8</v>
      </c>
      <c r="E8001">
        <v>1.1000000000000001</v>
      </c>
      <c r="F8001">
        <v>6.9</v>
      </c>
      <c r="G8001">
        <v>4119</v>
      </c>
      <c r="H8001" t="s">
        <v>28</v>
      </c>
      <c r="I8001">
        <v>12100</v>
      </c>
      <c r="J8001" t="s">
        <v>16</v>
      </c>
      <c r="K8001" s="20">
        <v>0.14000000000000001</v>
      </c>
      <c r="L8001" s="20">
        <v>0.86</v>
      </c>
      <c r="M8001" t="str">
        <f>_xlfn.XLOOKUP(Production_Downtime_Cleaned[[#This Row],[machine_id]],Machine_master[machine_id],Machine_master[department])</f>
        <v>Stamping</v>
      </c>
    </row>
    <row r="8002" spans="1:13">
      <c r="A8002" s="19">
        <v>45991</v>
      </c>
      <c r="B8002" t="s">
        <v>20</v>
      </c>
      <c r="C8002" t="s">
        <v>18</v>
      </c>
      <c r="D8002">
        <v>8</v>
      </c>
      <c r="E8002">
        <v>0</v>
      </c>
      <c r="F8002">
        <v>8</v>
      </c>
      <c r="G8002">
        <v>4300</v>
      </c>
      <c r="H8002" t="s">
        <v>15</v>
      </c>
      <c r="I8002">
        <v>0</v>
      </c>
      <c r="J8002" t="s">
        <v>16</v>
      </c>
      <c r="K8002" s="20">
        <v>0</v>
      </c>
      <c r="L8002" s="20">
        <v>1</v>
      </c>
      <c r="M8002" t="str">
        <f>_xlfn.XLOOKUP(Production_Downtime_Cleaned[[#This Row],[machine_id]],Machine_master[machine_id],Machine_master[department])</f>
        <v>Stamping</v>
      </c>
    </row>
    <row r="8003" spans="1:13">
      <c r="A8003" s="19">
        <v>45991</v>
      </c>
      <c r="B8003" t="s">
        <v>21</v>
      </c>
      <c r="C8003" t="s">
        <v>14</v>
      </c>
      <c r="D8003">
        <v>8</v>
      </c>
      <c r="E8003">
        <v>0</v>
      </c>
      <c r="F8003">
        <v>8</v>
      </c>
      <c r="G8003">
        <v>728</v>
      </c>
      <c r="H8003" t="s">
        <v>15</v>
      </c>
      <c r="I8003">
        <v>0</v>
      </c>
      <c r="J8003" t="s">
        <v>16</v>
      </c>
      <c r="K8003" s="20">
        <v>0</v>
      </c>
      <c r="L8003" s="20">
        <v>1</v>
      </c>
      <c r="M8003" t="str">
        <f>_xlfn.XLOOKUP(Production_Downtime_Cleaned[[#This Row],[machine_id]],Machine_master[machine_id],Machine_master[department])</f>
        <v>Machining</v>
      </c>
    </row>
    <row r="8004" spans="1:13">
      <c r="A8004" s="19">
        <v>45991</v>
      </c>
      <c r="B8004" t="s">
        <v>21</v>
      </c>
      <c r="C8004" t="s">
        <v>17</v>
      </c>
      <c r="D8004">
        <v>8</v>
      </c>
      <c r="E8004">
        <v>0</v>
      </c>
      <c r="F8004">
        <v>8</v>
      </c>
      <c r="G8004">
        <v>679</v>
      </c>
      <c r="H8004" t="s">
        <v>15</v>
      </c>
      <c r="I8004">
        <v>0</v>
      </c>
      <c r="J8004" t="s">
        <v>16</v>
      </c>
      <c r="K8004" s="20">
        <v>0</v>
      </c>
      <c r="L8004" s="20">
        <v>1</v>
      </c>
      <c r="M8004" t="str">
        <f>_xlfn.XLOOKUP(Production_Downtime_Cleaned[[#This Row],[machine_id]],Machine_master[machine_id],Machine_master[department])</f>
        <v>Machining</v>
      </c>
    </row>
    <row r="8005" spans="1:13">
      <c r="A8005" s="19">
        <v>45991</v>
      </c>
      <c r="B8005" t="s">
        <v>21</v>
      </c>
      <c r="C8005" t="s">
        <v>18</v>
      </c>
      <c r="D8005">
        <v>8</v>
      </c>
      <c r="E8005">
        <v>3.7</v>
      </c>
      <c r="F8005">
        <v>4.3</v>
      </c>
      <c r="G8005">
        <v>374</v>
      </c>
      <c r="H8005" t="s">
        <v>31</v>
      </c>
      <c r="I8005">
        <v>4700</v>
      </c>
      <c r="J8005" t="s">
        <v>16</v>
      </c>
      <c r="K8005" s="20">
        <v>0.46</v>
      </c>
      <c r="L8005" s="20">
        <v>0.54</v>
      </c>
      <c r="M8005" t="str">
        <f>_xlfn.XLOOKUP(Production_Downtime_Cleaned[[#This Row],[machine_id]],Machine_master[machine_id],Machine_master[department])</f>
        <v>Machining</v>
      </c>
    </row>
    <row r="8006" spans="1:13">
      <c r="A8006" s="19">
        <v>45991</v>
      </c>
      <c r="B8006" t="s">
        <v>22</v>
      </c>
      <c r="C8006" t="s">
        <v>14</v>
      </c>
      <c r="D8006">
        <v>8</v>
      </c>
      <c r="E8006">
        <v>0</v>
      </c>
      <c r="F8006">
        <v>8</v>
      </c>
      <c r="G8006">
        <v>744</v>
      </c>
      <c r="H8006" t="s">
        <v>15</v>
      </c>
      <c r="I8006">
        <v>0</v>
      </c>
      <c r="J8006" t="s">
        <v>16</v>
      </c>
      <c r="K8006" s="20">
        <v>0</v>
      </c>
      <c r="L8006" s="20">
        <v>1</v>
      </c>
      <c r="M8006" t="str">
        <f>_xlfn.XLOOKUP(Production_Downtime_Cleaned[[#This Row],[machine_id]],Machine_master[machine_id],Machine_master[department])</f>
        <v>Machining</v>
      </c>
    </row>
    <row r="8007" spans="1:13">
      <c r="A8007" s="19">
        <v>45991</v>
      </c>
      <c r="B8007" t="s">
        <v>22</v>
      </c>
      <c r="C8007" t="s">
        <v>17</v>
      </c>
      <c r="D8007">
        <v>8</v>
      </c>
      <c r="E8007">
        <v>0</v>
      </c>
      <c r="F8007">
        <v>8</v>
      </c>
      <c r="G8007">
        <v>755</v>
      </c>
      <c r="H8007" t="s">
        <v>15</v>
      </c>
      <c r="I8007">
        <v>0</v>
      </c>
      <c r="J8007" t="s">
        <v>16</v>
      </c>
      <c r="K8007" s="20">
        <v>0</v>
      </c>
      <c r="L8007" s="20">
        <v>1</v>
      </c>
      <c r="M8007" t="str">
        <f>_xlfn.XLOOKUP(Production_Downtime_Cleaned[[#This Row],[machine_id]],Machine_master[machine_id],Machine_master[department])</f>
        <v>Machining</v>
      </c>
    </row>
    <row r="8008" spans="1:13">
      <c r="A8008" s="19">
        <v>45991</v>
      </c>
      <c r="B8008" t="s">
        <v>22</v>
      </c>
      <c r="C8008" t="s">
        <v>18</v>
      </c>
      <c r="D8008">
        <v>8</v>
      </c>
      <c r="E8008">
        <v>0</v>
      </c>
      <c r="F8008">
        <v>8</v>
      </c>
      <c r="G8008">
        <v>737</v>
      </c>
      <c r="H8008" t="s">
        <v>15</v>
      </c>
      <c r="I8008">
        <v>0</v>
      </c>
      <c r="J8008" t="s">
        <v>16</v>
      </c>
      <c r="K8008" s="20">
        <v>0</v>
      </c>
      <c r="L8008" s="20">
        <v>1</v>
      </c>
      <c r="M8008" t="str">
        <f>_xlfn.XLOOKUP(Production_Downtime_Cleaned[[#This Row],[machine_id]],Machine_master[machine_id],Machine_master[department])</f>
        <v>Machining</v>
      </c>
    </row>
    <row r="8009" spans="1:13">
      <c r="A8009" s="19">
        <v>45991</v>
      </c>
      <c r="B8009" t="s">
        <v>23</v>
      </c>
      <c r="C8009" t="s">
        <v>14</v>
      </c>
      <c r="D8009">
        <v>8</v>
      </c>
      <c r="E8009">
        <v>5.9</v>
      </c>
      <c r="F8009">
        <v>2.1</v>
      </c>
      <c r="G8009">
        <v>956</v>
      </c>
      <c r="H8009" t="s">
        <v>31</v>
      </c>
      <c r="I8009">
        <v>15000</v>
      </c>
      <c r="J8009" t="s">
        <v>16</v>
      </c>
      <c r="K8009" s="20">
        <v>0.74</v>
      </c>
      <c r="L8009" s="20">
        <v>0.26</v>
      </c>
      <c r="M8009" t="str">
        <f>_xlfn.XLOOKUP(Production_Downtime_Cleaned[[#This Row],[machine_id]],Machine_master[machine_id],Machine_master[department])</f>
        <v>Assembly</v>
      </c>
    </row>
    <row r="8010" spans="1:13">
      <c r="A8010" s="19">
        <v>45991</v>
      </c>
      <c r="B8010" t="s">
        <v>23</v>
      </c>
      <c r="C8010" t="s">
        <v>17</v>
      </c>
      <c r="D8010">
        <v>8</v>
      </c>
      <c r="E8010">
        <v>0</v>
      </c>
      <c r="F8010">
        <v>8</v>
      </c>
      <c r="G8010">
        <v>3363</v>
      </c>
      <c r="H8010" t="s">
        <v>15</v>
      </c>
      <c r="I8010">
        <v>0</v>
      </c>
      <c r="J8010" t="s">
        <v>16</v>
      </c>
      <c r="K8010" s="20">
        <v>0</v>
      </c>
      <c r="L8010" s="20">
        <v>1</v>
      </c>
      <c r="M8010" t="str">
        <f>_xlfn.XLOOKUP(Production_Downtime_Cleaned[[#This Row],[machine_id]],Machine_master[machine_id],Machine_master[department])</f>
        <v>Assembly</v>
      </c>
    </row>
    <row r="8011" spans="1:13">
      <c r="A8011" s="19">
        <v>45991</v>
      </c>
      <c r="B8011" t="s">
        <v>23</v>
      </c>
      <c r="C8011" t="s">
        <v>18</v>
      </c>
      <c r="D8011">
        <v>8</v>
      </c>
      <c r="E8011">
        <v>0</v>
      </c>
      <c r="F8011">
        <v>8</v>
      </c>
      <c r="G8011">
        <v>3067</v>
      </c>
      <c r="H8011" t="s">
        <v>15</v>
      </c>
      <c r="I8011">
        <v>0</v>
      </c>
      <c r="J8011" t="s">
        <v>16</v>
      </c>
      <c r="K8011" s="20">
        <v>0</v>
      </c>
      <c r="L8011" s="20">
        <v>1</v>
      </c>
      <c r="M8011" t="str">
        <f>_xlfn.XLOOKUP(Production_Downtime_Cleaned[[#This Row],[machine_id]],Machine_master[machine_id],Machine_master[department])</f>
        <v>Assembly</v>
      </c>
    </row>
    <row r="8012" spans="1:13">
      <c r="A8012" s="19">
        <v>45991</v>
      </c>
      <c r="B8012" t="s">
        <v>24</v>
      </c>
      <c r="C8012" t="s">
        <v>14</v>
      </c>
      <c r="D8012">
        <v>8</v>
      </c>
      <c r="E8012">
        <v>0.5</v>
      </c>
      <c r="F8012">
        <v>7.5</v>
      </c>
      <c r="G8012">
        <v>2713</v>
      </c>
      <c r="H8012" t="s">
        <v>28</v>
      </c>
      <c r="I8012">
        <v>13300</v>
      </c>
      <c r="J8012" t="s">
        <v>16</v>
      </c>
      <c r="K8012" s="20">
        <v>0.06</v>
      </c>
      <c r="L8012" s="20">
        <v>0.94</v>
      </c>
      <c r="M8012" t="str">
        <f>_xlfn.XLOOKUP(Production_Downtime_Cleaned[[#This Row],[machine_id]],Machine_master[machine_id],Machine_master[department])</f>
        <v>Assembly</v>
      </c>
    </row>
    <row r="8013" spans="1:13">
      <c r="A8013" s="19">
        <v>45991</v>
      </c>
      <c r="B8013" t="s">
        <v>24</v>
      </c>
      <c r="C8013" t="s">
        <v>17</v>
      </c>
      <c r="D8013">
        <v>8</v>
      </c>
      <c r="E8013">
        <v>0</v>
      </c>
      <c r="F8013">
        <v>8</v>
      </c>
      <c r="G8013">
        <v>3205</v>
      </c>
      <c r="H8013" t="s">
        <v>15</v>
      </c>
      <c r="I8013">
        <v>0</v>
      </c>
      <c r="J8013" t="s">
        <v>16</v>
      </c>
      <c r="K8013" s="20">
        <v>0</v>
      </c>
      <c r="L8013" s="20">
        <v>1</v>
      </c>
      <c r="M8013" t="str">
        <f>_xlfn.XLOOKUP(Production_Downtime_Cleaned[[#This Row],[machine_id]],Machine_master[machine_id],Machine_master[department])</f>
        <v>Assembly</v>
      </c>
    </row>
    <row r="8014" spans="1:13">
      <c r="A8014" s="19">
        <v>45991</v>
      </c>
      <c r="B8014" t="s">
        <v>24</v>
      </c>
      <c r="C8014" t="s">
        <v>18</v>
      </c>
      <c r="D8014">
        <v>8</v>
      </c>
      <c r="E8014">
        <v>0</v>
      </c>
      <c r="F8014">
        <v>8</v>
      </c>
      <c r="G8014">
        <v>3044</v>
      </c>
      <c r="H8014" t="s">
        <v>15</v>
      </c>
      <c r="I8014">
        <v>0</v>
      </c>
      <c r="J8014" t="s">
        <v>16</v>
      </c>
      <c r="K8014" s="20">
        <v>0</v>
      </c>
      <c r="L8014" s="20">
        <v>1</v>
      </c>
      <c r="M8014" t="str">
        <f>_xlfn.XLOOKUP(Production_Downtime_Cleaned[[#This Row],[machine_id]],Machine_master[machine_id],Machine_master[department])</f>
        <v>Assembly</v>
      </c>
    </row>
    <row r="8015" spans="1:13">
      <c r="A8015" s="19">
        <v>45991</v>
      </c>
      <c r="B8015" t="s">
        <v>25</v>
      </c>
      <c r="C8015" t="s">
        <v>14</v>
      </c>
      <c r="D8015">
        <v>8</v>
      </c>
      <c r="E8015">
        <v>2.1</v>
      </c>
      <c r="F8015">
        <v>5.9</v>
      </c>
      <c r="G8015">
        <v>2716</v>
      </c>
      <c r="H8015" t="s">
        <v>26</v>
      </c>
      <c r="I8015">
        <v>3100</v>
      </c>
      <c r="J8015" t="s">
        <v>16</v>
      </c>
      <c r="K8015" s="20">
        <v>0.26</v>
      </c>
      <c r="L8015" s="20">
        <v>0.74</v>
      </c>
      <c r="M8015" t="str">
        <f>_xlfn.XLOOKUP(Production_Downtime_Cleaned[[#This Row],[machine_id]],Machine_master[machine_id],Machine_master[department])</f>
        <v>Cutting</v>
      </c>
    </row>
    <row r="8016" spans="1:13">
      <c r="A8016" s="19">
        <v>45991</v>
      </c>
      <c r="B8016" t="s">
        <v>25</v>
      </c>
      <c r="C8016" t="s">
        <v>17</v>
      </c>
      <c r="D8016">
        <v>8</v>
      </c>
      <c r="E8016">
        <v>0</v>
      </c>
      <c r="F8016">
        <v>8</v>
      </c>
      <c r="G8016">
        <v>4538</v>
      </c>
      <c r="H8016" t="s">
        <v>15</v>
      </c>
      <c r="I8016">
        <v>0</v>
      </c>
      <c r="J8016" t="s">
        <v>16</v>
      </c>
      <c r="K8016" s="20">
        <v>0</v>
      </c>
      <c r="L8016" s="20">
        <v>1</v>
      </c>
      <c r="M8016" t="str">
        <f>_xlfn.XLOOKUP(Production_Downtime_Cleaned[[#This Row],[machine_id]],Machine_master[machine_id],Machine_master[department])</f>
        <v>Cutting</v>
      </c>
    </row>
    <row r="8017" spans="1:13">
      <c r="A8017" s="19">
        <v>45991</v>
      </c>
      <c r="B8017" t="s">
        <v>25</v>
      </c>
      <c r="C8017" t="s">
        <v>18</v>
      </c>
      <c r="D8017">
        <v>8</v>
      </c>
      <c r="E8017">
        <v>0</v>
      </c>
      <c r="F8017">
        <v>8</v>
      </c>
      <c r="G8017">
        <v>4017</v>
      </c>
      <c r="H8017" t="s">
        <v>15</v>
      </c>
      <c r="I8017">
        <v>0</v>
      </c>
      <c r="J8017" t="s">
        <v>16</v>
      </c>
      <c r="K8017" s="20">
        <v>0</v>
      </c>
      <c r="L8017" s="20">
        <v>1</v>
      </c>
      <c r="M8017" t="str">
        <f>_xlfn.XLOOKUP(Production_Downtime_Cleaned[[#This Row],[machine_id]],Machine_master[machine_id],Machine_master[department])</f>
        <v>Cutting</v>
      </c>
    </row>
    <row r="8018" spans="1:13">
      <c r="A8018" s="19">
        <v>45992</v>
      </c>
      <c r="B8018" t="s">
        <v>13</v>
      </c>
      <c r="C8018" t="s">
        <v>14</v>
      </c>
      <c r="D8018">
        <v>8</v>
      </c>
      <c r="E8018">
        <v>0</v>
      </c>
      <c r="F8018">
        <v>8</v>
      </c>
      <c r="G8018">
        <v>4905</v>
      </c>
      <c r="H8018" t="s">
        <v>15</v>
      </c>
      <c r="I8018">
        <v>0</v>
      </c>
      <c r="J8018" t="s">
        <v>16</v>
      </c>
      <c r="K8018" s="20">
        <v>0</v>
      </c>
      <c r="L8018" s="20">
        <v>1</v>
      </c>
      <c r="M8018" t="str">
        <f>_xlfn.XLOOKUP(Production_Downtime_Cleaned[[#This Row],[machine_id]],Machine_master[machine_id],Machine_master[department])</f>
        <v>Stamping</v>
      </c>
    </row>
    <row r="8019" spans="1:13">
      <c r="A8019" s="19">
        <v>45992</v>
      </c>
      <c r="B8019" t="s">
        <v>13</v>
      </c>
      <c r="C8019" t="s">
        <v>17</v>
      </c>
      <c r="D8019">
        <v>8</v>
      </c>
      <c r="E8019">
        <v>0</v>
      </c>
      <c r="F8019">
        <v>8</v>
      </c>
      <c r="G8019">
        <v>5124</v>
      </c>
      <c r="H8019" t="s">
        <v>15</v>
      </c>
      <c r="I8019">
        <v>0</v>
      </c>
      <c r="J8019" t="s">
        <v>16</v>
      </c>
      <c r="K8019" s="20">
        <v>0</v>
      </c>
      <c r="L8019" s="20">
        <v>1</v>
      </c>
      <c r="M8019" t="str">
        <f>_xlfn.XLOOKUP(Production_Downtime_Cleaned[[#This Row],[machine_id]],Machine_master[machine_id],Machine_master[department])</f>
        <v>Stamping</v>
      </c>
    </row>
    <row r="8020" spans="1:13">
      <c r="A8020" s="19">
        <v>45992</v>
      </c>
      <c r="B8020" t="s">
        <v>13</v>
      </c>
      <c r="C8020" t="s">
        <v>18</v>
      </c>
      <c r="D8020">
        <v>8</v>
      </c>
      <c r="E8020">
        <v>1.4</v>
      </c>
      <c r="F8020">
        <v>6.6</v>
      </c>
      <c r="G8020">
        <v>3913</v>
      </c>
      <c r="H8020" t="s">
        <v>28</v>
      </c>
      <c r="I8020">
        <v>7800</v>
      </c>
      <c r="J8020" t="s">
        <v>16</v>
      </c>
      <c r="K8020" s="20">
        <v>0.18</v>
      </c>
      <c r="L8020" s="20">
        <v>0.83</v>
      </c>
      <c r="M8020" t="str">
        <f>_xlfn.XLOOKUP(Production_Downtime_Cleaned[[#This Row],[machine_id]],Machine_master[machine_id],Machine_master[department])</f>
        <v>Stamping</v>
      </c>
    </row>
    <row r="8021" spans="1:13">
      <c r="A8021" s="19">
        <v>45992</v>
      </c>
      <c r="B8021" t="s">
        <v>19</v>
      </c>
      <c r="C8021" t="s">
        <v>14</v>
      </c>
      <c r="D8021">
        <v>8</v>
      </c>
      <c r="E8021">
        <v>0</v>
      </c>
      <c r="F8021">
        <v>8</v>
      </c>
      <c r="G8021">
        <v>5089</v>
      </c>
      <c r="H8021" t="s">
        <v>15</v>
      </c>
      <c r="I8021">
        <v>0</v>
      </c>
      <c r="J8021" t="s">
        <v>16</v>
      </c>
      <c r="K8021" s="20">
        <v>0</v>
      </c>
      <c r="L8021" s="20">
        <v>1</v>
      </c>
      <c r="M8021" t="str">
        <f>_xlfn.XLOOKUP(Production_Downtime_Cleaned[[#This Row],[machine_id]],Machine_master[machine_id],Machine_master[department])</f>
        <v>Stamping</v>
      </c>
    </row>
    <row r="8022" spans="1:13">
      <c r="A8022" s="19">
        <v>45992</v>
      </c>
      <c r="B8022" t="s">
        <v>19</v>
      </c>
      <c r="C8022" t="s">
        <v>17</v>
      </c>
      <c r="D8022">
        <v>8</v>
      </c>
      <c r="E8022">
        <v>0</v>
      </c>
      <c r="F8022">
        <v>8</v>
      </c>
      <c r="G8022">
        <v>5409</v>
      </c>
      <c r="H8022" t="s">
        <v>15</v>
      </c>
      <c r="I8022">
        <v>0</v>
      </c>
      <c r="J8022" t="s">
        <v>16</v>
      </c>
      <c r="K8022" s="20">
        <v>0</v>
      </c>
      <c r="L8022" s="20">
        <v>1</v>
      </c>
      <c r="M8022" t="str">
        <f>_xlfn.XLOOKUP(Production_Downtime_Cleaned[[#This Row],[machine_id]],Machine_master[machine_id],Machine_master[department])</f>
        <v>Stamping</v>
      </c>
    </row>
    <row r="8023" spans="1:13">
      <c r="A8023" s="19">
        <v>45992</v>
      </c>
      <c r="B8023" t="s">
        <v>19</v>
      </c>
      <c r="C8023" t="s">
        <v>18</v>
      </c>
      <c r="D8023">
        <v>8</v>
      </c>
      <c r="E8023">
        <v>0</v>
      </c>
      <c r="F8023">
        <v>8</v>
      </c>
      <c r="G8023">
        <v>4844</v>
      </c>
      <c r="H8023" t="s">
        <v>15</v>
      </c>
      <c r="I8023">
        <v>0</v>
      </c>
      <c r="J8023" t="s">
        <v>16</v>
      </c>
      <c r="K8023" s="20">
        <v>0</v>
      </c>
      <c r="L8023" s="20">
        <v>1</v>
      </c>
      <c r="M8023" t="str">
        <f>_xlfn.XLOOKUP(Production_Downtime_Cleaned[[#This Row],[machine_id]],Machine_master[machine_id],Machine_master[department])</f>
        <v>Stamping</v>
      </c>
    </row>
    <row r="8024" spans="1:13">
      <c r="A8024" s="19">
        <v>45992</v>
      </c>
      <c r="B8024" t="s">
        <v>20</v>
      </c>
      <c r="C8024" t="s">
        <v>14</v>
      </c>
      <c r="D8024">
        <v>8</v>
      </c>
      <c r="E8024">
        <v>0</v>
      </c>
      <c r="F8024">
        <v>8</v>
      </c>
      <c r="G8024">
        <v>5115</v>
      </c>
      <c r="H8024" t="s">
        <v>15</v>
      </c>
      <c r="I8024">
        <v>0</v>
      </c>
      <c r="J8024" t="s">
        <v>16</v>
      </c>
      <c r="K8024" s="20">
        <v>0</v>
      </c>
      <c r="L8024" s="20">
        <v>1</v>
      </c>
      <c r="M8024" t="str">
        <f>_xlfn.XLOOKUP(Production_Downtime_Cleaned[[#This Row],[machine_id]],Machine_master[machine_id],Machine_master[department])</f>
        <v>Stamping</v>
      </c>
    </row>
    <row r="8025" spans="1:13">
      <c r="A8025" s="19">
        <v>45992</v>
      </c>
      <c r="B8025" t="s">
        <v>20</v>
      </c>
      <c r="C8025" t="s">
        <v>17</v>
      </c>
      <c r="D8025">
        <v>8</v>
      </c>
      <c r="E8025">
        <v>5.3</v>
      </c>
      <c r="F8025">
        <v>2.7</v>
      </c>
      <c r="G8025">
        <v>1299</v>
      </c>
      <c r="H8025" t="s">
        <v>30</v>
      </c>
      <c r="I8025">
        <v>2800</v>
      </c>
      <c r="J8025" t="s">
        <v>16</v>
      </c>
      <c r="K8025" s="20">
        <v>0.66</v>
      </c>
      <c r="L8025" s="20">
        <v>0.34</v>
      </c>
      <c r="M8025" t="str">
        <f>_xlfn.XLOOKUP(Production_Downtime_Cleaned[[#This Row],[machine_id]],Machine_master[machine_id],Machine_master[department])</f>
        <v>Stamping</v>
      </c>
    </row>
    <row r="8026" spans="1:13">
      <c r="A8026" s="19">
        <v>45992</v>
      </c>
      <c r="B8026" t="s">
        <v>20</v>
      </c>
      <c r="C8026" t="s">
        <v>18</v>
      </c>
      <c r="D8026">
        <v>8</v>
      </c>
      <c r="E8026">
        <v>0</v>
      </c>
      <c r="F8026">
        <v>8</v>
      </c>
      <c r="G8026">
        <v>4441</v>
      </c>
      <c r="H8026" t="s">
        <v>15</v>
      </c>
      <c r="I8026">
        <v>0</v>
      </c>
      <c r="J8026" t="s">
        <v>16</v>
      </c>
      <c r="K8026" s="20">
        <v>0</v>
      </c>
      <c r="L8026" s="20">
        <v>1</v>
      </c>
      <c r="M8026" t="str">
        <f>_xlfn.XLOOKUP(Production_Downtime_Cleaned[[#This Row],[machine_id]],Machine_master[machine_id],Machine_master[department])</f>
        <v>Stamping</v>
      </c>
    </row>
    <row r="8027" spans="1:13">
      <c r="A8027" s="19">
        <v>45992</v>
      </c>
      <c r="B8027" t="s">
        <v>21</v>
      </c>
      <c r="C8027" t="s">
        <v>14</v>
      </c>
      <c r="D8027">
        <v>8</v>
      </c>
      <c r="E8027">
        <v>0</v>
      </c>
      <c r="F8027">
        <v>8</v>
      </c>
      <c r="G8027">
        <v>665</v>
      </c>
      <c r="H8027" t="s">
        <v>15</v>
      </c>
      <c r="I8027">
        <v>0</v>
      </c>
      <c r="J8027" t="s">
        <v>16</v>
      </c>
      <c r="K8027" s="20">
        <v>0</v>
      </c>
      <c r="L8027" s="20">
        <v>1</v>
      </c>
      <c r="M8027" t="str">
        <f>_xlfn.XLOOKUP(Production_Downtime_Cleaned[[#This Row],[machine_id]],Machine_master[machine_id],Machine_master[department])</f>
        <v>Machining</v>
      </c>
    </row>
    <row r="8028" spans="1:13">
      <c r="A8028" s="19">
        <v>45992</v>
      </c>
      <c r="B8028" t="s">
        <v>21</v>
      </c>
      <c r="C8028" t="s">
        <v>17</v>
      </c>
      <c r="D8028">
        <v>8</v>
      </c>
      <c r="E8028">
        <v>3.8</v>
      </c>
      <c r="F8028">
        <v>4.2</v>
      </c>
      <c r="G8028">
        <v>375</v>
      </c>
      <c r="H8028" t="s">
        <v>31</v>
      </c>
      <c r="I8028">
        <v>13000</v>
      </c>
      <c r="J8028" t="s">
        <v>16</v>
      </c>
      <c r="K8028" s="20">
        <v>0.48</v>
      </c>
      <c r="L8028" s="20">
        <v>0.53</v>
      </c>
      <c r="M8028" t="str">
        <f>_xlfn.XLOOKUP(Production_Downtime_Cleaned[[#This Row],[machine_id]],Machine_master[machine_id],Machine_master[department])</f>
        <v>Machining</v>
      </c>
    </row>
    <row r="8029" spans="1:13">
      <c r="A8029" s="19">
        <v>45992</v>
      </c>
      <c r="B8029" t="s">
        <v>21</v>
      </c>
      <c r="C8029" t="s">
        <v>18</v>
      </c>
      <c r="D8029">
        <v>8</v>
      </c>
      <c r="E8029">
        <v>0</v>
      </c>
      <c r="F8029">
        <v>8</v>
      </c>
      <c r="G8029">
        <v>726</v>
      </c>
      <c r="H8029" t="s">
        <v>15</v>
      </c>
      <c r="I8029">
        <v>0</v>
      </c>
      <c r="J8029" t="s">
        <v>16</v>
      </c>
      <c r="K8029" s="20">
        <v>0</v>
      </c>
      <c r="L8029" s="20">
        <v>1</v>
      </c>
      <c r="M8029" t="str">
        <f>_xlfn.XLOOKUP(Production_Downtime_Cleaned[[#This Row],[machine_id]],Machine_master[machine_id],Machine_master[department])</f>
        <v>Machining</v>
      </c>
    </row>
    <row r="8030" spans="1:13">
      <c r="A8030" s="19">
        <v>45992</v>
      </c>
      <c r="B8030" t="s">
        <v>22</v>
      </c>
      <c r="C8030" t="s">
        <v>14</v>
      </c>
      <c r="D8030">
        <v>8</v>
      </c>
      <c r="E8030">
        <v>6.2</v>
      </c>
      <c r="F8030">
        <v>1.8</v>
      </c>
      <c r="G8030">
        <v>157</v>
      </c>
      <c r="H8030" t="s">
        <v>28</v>
      </c>
      <c r="I8030">
        <v>14600</v>
      </c>
      <c r="J8030" t="s">
        <v>16</v>
      </c>
      <c r="K8030" s="20">
        <v>0.78</v>
      </c>
      <c r="L8030" s="20">
        <v>0.23</v>
      </c>
      <c r="M8030" t="str">
        <f>_xlfn.XLOOKUP(Production_Downtime_Cleaned[[#This Row],[machine_id]],Machine_master[machine_id],Machine_master[department])</f>
        <v>Machining</v>
      </c>
    </row>
    <row r="8031" spans="1:13">
      <c r="A8031" s="19">
        <v>45992</v>
      </c>
      <c r="B8031" t="s">
        <v>22</v>
      </c>
      <c r="C8031" t="s">
        <v>17</v>
      </c>
      <c r="D8031">
        <v>8</v>
      </c>
      <c r="E8031">
        <v>2.2999999999999998</v>
      </c>
      <c r="F8031">
        <v>5.7</v>
      </c>
      <c r="G8031">
        <v>481</v>
      </c>
      <c r="H8031" t="s">
        <v>27</v>
      </c>
      <c r="I8031">
        <v>9200</v>
      </c>
      <c r="J8031" t="s">
        <v>16</v>
      </c>
      <c r="K8031" s="20">
        <v>0.28999999999999998</v>
      </c>
      <c r="L8031" s="20">
        <v>0.71</v>
      </c>
      <c r="M8031" t="str">
        <f>_xlfn.XLOOKUP(Production_Downtime_Cleaned[[#This Row],[machine_id]],Machine_master[machine_id],Machine_master[department])</f>
        <v>Machining</v>
      </c>
    </row>
    <row r="8032" spans="1:13">
      <c r="A8032" s="19">
        <v>45992</v>
      </c>
      <c r="B8032" t="s">
        <v>22</v>
      </c>
      <c r="C8032" t="s">
        <v>18</v>
      </c>
      <c r="D8032">
        <v>8</v>
      </c>
      <c r="E8032">
        <v>0</v>
      </c>
      <c r="F8032">
        <v>8</v>
      </c>
      <c r="G8032">
        <v>624</v>
      </c>
      <c r="H8032" t="s">
        <v>15</v>
      </c>
      <c r="I8032">
        <v>0</v>
      </c>
      <c r="J8032" t="s">
        <v>16</v>
      </c>
      <c r="K8032" s="20">
        <v>0</v>
      </c>
      <c r="L8032" s="20">
        <v>1</v>
      </c>
      <c r="M8032" t="str">
        <f>_xlfn.XLOOKUP(Production_Downtime_Cleaned[[#This Row],[machine_id]],Machine_master[machine_id],Machine_master[department])</f>
        <v>Machining</v>
      </c>
    </row>
    <row r="8033" spans="1:13">
      <c r="A8033" s="19">
        <v>45992</v>
      </c>
      <c r="B8033" t="s">
        <v>23</v>
      </c>
      <c r="C8033" t="s">
        <v>14</v>
      </c>
      <c r="D8033">
        <v>8</v>
      </c>
      <c r="E8033">
        <v>0</v>
      </c>
      <c r="F8033">
        <v>8</v>
      </c>
      <c r="G8033">
        <v>3329</v>
      </c>
      <c r="H8033" t="s">
        <v>15</v>
      </c>
      <c r="I8033">
        <v>0</v>
      </c>
      <c r="J8033" t="s">
        <v>16</v>
      </c>
      <c r="K8033" s="20">
        <v>0</v>
      </c>
      <c r="L8033" s="20">
        <v>1</v>
      </c>
      <c r="M8033" t="str">
        <f>_xlfn.XLOOKUP(Production_Downtime_Cleaned[[#This Row],[machine_id]],Machine_master[machine_id],Machine_master[department])</f>
        <v>Assembly</v>
      </c>
    </row>
    <row r="8034" spans="1:13">
      <c r="A8034" s="19">
        <v>45992</v>
      </c>
      <c r="B8034" t="s">
        <v>23</v>
      </c>
      <c r="C8034" t="s">
        <v>17</v>
      </c>
      <c r="D8034">
        <v>8</v>
      </c>
      <c r="E8034">
        <v>0</v>
      </c>
      <c r="F8034">
        <v>8</v>
      </c>
      <c r="G8034">
        <v>3445</v>
      </c>
      <c r="H8034" t="s">
        <v>15</v>
      </c>
      <c r="I8034">
        <v>0</v>
      </c>
      <c r="J8034" t="s">
        <v>16</v>
      </c>
      <c r="K8034" s="20">
        <v>0</v>
      </c>
      <c r="L8034" s="20">
        <v>1</v>
      </c>
      <c r="M8034" t="str">
        <f>_xlfn.XLOOKUP(Production_Downtime_Cleaned[[#This Row],[machine_id]],Machine_master[machine_id],Machine_master[department])</f>
        <v>Assembly</v>
      </c>
    </row>
    <row r="8035" spans="1:13">
      <c r="A8035" s="19">
        <v>45992</v>
      </c>
      <c r="B8035" t="s">
        <v>23</v>
      </c>
      <c r="C8035" t="s">
        <v>18</v>
      </c>
      <c r="D8035">
        <v>8</v>
      </c>
      <c r="E8035">
        <v>0</v>
      </c>
      <c r="F8035">
        <v>8</v>
      </c>
      <c r="G8035">
        <v>3423</v>
      </c>
      <c r="H8035" t="s">
        <v>15</v>
      </c>
      <c r="I8035">
        <v>0</v>
      </c>
      <c r="J8035" t="s">
        <v>16</v>
      </c>
      <c r="K8035" s="20">
        <v>0</v>
      </c>
      <c r="L8035" s="20">
        <v>1</v>
      </c>
      <c r="M8035" t="str">
        <f>_xlfn.XLOOKUP(Production_Downtime_Cleaned[[#This Row],[machine_id]],Machine_master[machine_id],Machine_master[department])</f>
        <v>Assembly</v>
      </c>
    </row>
    <row r="8036" spans="1:13">
      <c r="A8036" s="19">
        <v>45992</v>
      </c>
      <c r="B8036" t="s">
        <v>24</v>
      </c>
      <c r="C8036" t="s">
        <v>14</v>
      </c>
      <c r="D8036">
        <v>8</v>
      </c>
      <c r="E8036">
        <v>2.2000000000000002</v>
      </c>
      <c r="F8036">
        <v>5.8</v>
      </c>
      <c r="G8036">
        <v>2443</v>
      </c>
      <c r="H8036" t="s">
        <v>27</v>
      </c>
      <c r="I8036">
        <v>7800</v>
      </c>
      <c r="J8036" t="s">
        <v>16</v>
      </c>
      <c r="K8036" s="20">
        <v>0.28000000000000003</v>
      </c>
      <c r="L8036" s="20">
        <v>0.73</v>
      </c>
      <c r="M8036" t="str">
        <f>_xlfn.XLOOKUP(Production_Downtime_Cleaned[[#This Row],[machine_id]],Machine_master[machine_id],Machine_master[department])</f>
        <v>Assembly</v>
      </c>
    </row>
    <row r="8037" spans="1:13">
      <c r="A8037" s="19">
        <v>45992</v>
      </c>
      <c r="B8037" t="s">
        <v>24</v>
      </c>
      <c r="C8037" t="s">
        <v>17</v>
      </c>
      <c r="D8037">
        <v>8</v>
      </c>
      <c r="E8037">
        <v>0</v>
      </c>
      <c r="F8037">
        <v>8</v>
      </c>
      <c r="G8037">
        <v>3169</v>
      </c>
      <c r="H8037" t="s">
        <v>15</v>
      </c>
      <c r="I8037">
        <v>0</v>
      </c>
      <c r="J8037" t="s">
        <v>16</v>
      </c>
      <c r="K8037" s="20">
        <v>0</v>
      </c>
      <c r="L8037" s="20">
        <v>1</v>
      </c>
      <c r="M8037" t="str">
        <f>_xlfn.XLOOKUP(Production_Downtime_Cleaned[[#This Row],[machine_id]],Machine_master[machine_id],Machine_master[department])</f>
        <v>Assembly</v>
      </c>
    </row>
    <row r="8038" spans="1:13">
      <c r="A8038" s="19">
        <v>45992</v>
      </c>
      <c r="B8038" t="s">
        <v>24</v>
      </c>
      <c r="C8038" t="s">
        <v>18</v>
      </c>
      <c r="D8038">
        <v>8</v>
      </c>
      <c r="E8038">
        <v>0</v>
      </c>
      <c r="F8038">
        <v>8</v>
      </c>
      <c r="G8038">
        <v>3505</v>
      </c>
      <c r="H8038" t="s">
        <v>15</v>
      </c>
      <c r="I8038">
        <v>0</v>
      </c>
      <c r="J8038" t="s">
        <v>16</v>
      </c>
      <c r="K8038" s="20">
        <v>0</v>
      </c>
      <c r="L8038" s="20">
        <v>1</v>
      </c>
      <c r="M8038" t="str">
        <f>_xlfn.XLOOKUP(Production_Downtime_Cleaned[[#This Row],[machine_id]],Machine_master[machine_id],Machine_master[department])</f>
        <v>Assembly</v>
      </c>
    </row>
    <row r="8039" spans="1:13">
      <c r="A8039" s="19">
        <v>45992</v>
      </c>
      <c r="B8039" t="s">
        <v>25</v>
      </c>
      <c r="C8039" t="s">
        <v>14</v>
      </c>
      <c r="D8039">
        <v>8</v>
      </c>
      <c r="E8039">
        <v>5.6</v>
      </c>
      <c r="F8039">
        <v>2.4</v>
      </c>
      <c r="G8039">
        <v>1188</v>
      </c>
      <c r="H8039" t="s">
        <v>31</v>
      </c>
      <c r="I8039">
        <v>13400</v>
      </c>
      <c r="J8039" t="s">
        <v>16</v>
      </c>
      <c r="K8039" s="20">
        <v>0.7</v>
      </c>
      <c r="L8039" s="20">
        <v>0.3</v>
      </c>
      <c r="M8039" t="str">
        <f>_xlfn.XLOOKUP(Production_Downtime_Cleaned[[#This Row],[machine_id]],Machine_master[machine_id],Machine_master[department])</f>
        <v>Cutting</v>
      </c>
    </row>
    <row r="8040" spans="1:13">
      <c r="A8040" s="19">
        <v>45992</v>
      </c>
      <c r="B8040" t="s">
        <v>25</v>
      </c>
      <c r="C8040" t="s">
        <v>17</v>
      </c>
      <c r="D8040">
        <v>8</v>
      </c>
      <c r="E8040">
        <v>6.3</v>
      </c>
      <c r="F8040">
        <v>1.7</v>
      </c>
      <c r="G8040">
        <v>887</v>
      </c>
      <c r="H8040" t="s">
        <v>28</v>
      </c>
      <c r="I8040">
        <v>2800</v>
      </c>
      <c r="J8040" t="s">
        <v>16</v>
      </c>
      <c r="K8040" s="20">
        <v>0.79</v>
      </c>
      <c r="L8040" s="20">
        <v>0.21</v>
      </c>
      <c r="M8040" t="str">
        <f>_xlfn.XLOOKUP(Production_Downtime_Cleaned[[#This Row],[machine_id]],Machine_master[machine_id],Machine_master[department])</f>
        <v>Cutting</v>
      </c>
    </row>
    <row r="8041" spans="1:13">
      <c r="A8041" s="19">
        <v>45992</v>
      </c>
      <c r="B8041" t="s">
        <v>25</v>
      </c>
      <c r="C8041" t="s">
        <v>18</v>
      </c>
      <c r="D8041">
        <v>8</v>
      </c>
      <c r="E8041">
        <v>0</v>
      </c>
      <c r="F8041">
        <v>8</v>
      </c>
      <c r="G8041">
        <v>3956</v>
      </c>
      <c r="H8041" t="s">
        <v>15</v>
      </c>
      <c r="I8041">
        <v>0</v>
      </c>
      <c r="J8041" t="s">
        <v>16</v>
      </c>
      <c r="K8041" s="20">
        <v>0</v>
      </c>
      <c r="L8041" s="20">
        <v>1</v>
      </c>
      <c r="M8041" t="str">
        <f>_xlfn.XLOOKUP(Production_Downtime_Cleaned[[#This Row],[machine_id]],Machine_master[machine_id],Machine_master[department])</f>
        <v>Cutting</v>
      </c>
    </row>
    <row r="8042" spans="1:13">
      <c r="A8042" s="19">
        <v>45993</v>
      </c>
      <c r="B8042" t="s">
        <v>13</v>
      </c>
      <c r="C8042" t="s">
        <v>14</v>
      </c>
      <c r="D8042">
        <v>8</v>
      </c>
      <c r="E8042">
        <v>7</v>
      </c>
      <c r="F8042">
        <v>1</v>
      </c>
      <c r="G8042">
        <v>598</v>
      </c>
      <c r="H8042" t="s">
        <v>28</v>
      </c>
      <c r="I8042">
        <v>9200</v>
      </c>
      <c r="J8042" t="s">
        <v>16</v>
      </c>
      <c r="K8042" s="20">
        <v>0.88</v>
      </c>
      <c r="L8042" s="20">
        <v>0.13</v>
      </c>
      <c r="M8042" t="str">
        <f>_xlfn.XLOOKUP(Production_Downtime_Cleaned[[#This Row],[machine_id]],Machine_master[machine_id],Machine_master[department])</f>
        <v>Stamping</v>
      </c>
    </row>
    <row r="8043" spans="1:13">
      <c r="A8043" s="19">
        <v>45993</v>
      </c>
      <c r="B8043" t="s">
        <v>13</v>
      </c>
      <c r="C8043" t="s">
        <v>17</v>
      </c>
      <c r="D8043">
        <v>8</v>
      </c>
      <c r="E8043">
        <v>0</v>
      </c>
      <c r="F8043">
        <v>8</v>
      </c>
      <c r="G8043">
        <v>5358</v>
      </c>
      <c r="H8043" t="s">
        <v>15</v>
      </c>
      <c r="I8043">
        <v>0</v>
      </c>
      <c r="J8043" t="s">
        <v>16</v>
      </c>
      <c r="K8043" s="20">
        <v>0</v>
      </c>
      <c r="L8043" s="20">
        <v>1</v>
      </c>
      <c r="M8043" t="str">
        <f>_xlfn.XLOOKUP(Production_Downtime_Cleaned[[#This Row],[machine_id]],Machine_master[machine_id],Machine_master[department])</f>
        <v>Stamping</v>
      </c>
    </row>
    <row r="8044" spans="1:13">
      <c r="A8044" s="19">
        <v>45993</v>
      </c>
      <c r="B8044" t="s">
        <v>13</v>
      </c>
      <c r="C8044" t="s">
        <v>18</v>
      </c>
      <c r="D8044">
        <v>8</v>
      </c>
      <c r="E8044">
        <v>0</v>
      </c>
      <c r="F8044">
        <v>8</v>
      </c>
      <c r="G8044">
        <v>4723</v>
      </c>
      <c r="H8044" t="s">
        <v>15</v>
      </c>
      <c r="I8044">
        <v>0</v>
      </c>
      <c r="J8044" t="s">
        <v>16</v>
      </c>
      <c r="K8044" s="20">
        <v>0</v>
      </c>
      <c r="L8044" s="20">
        <v>1</v>
      </c>
      <c r="M8044" t="str">
        <f>_xlfn.XLOOKUP(Production_Downtime_Cleaned[[#This Row],[machine_id]],Machine_master[machine_id],Machine_master[department])</f>
        <v>Stamping</v>
      </c>
    </row>
    <row r="8045" spans="1:13">
      <c r="A8045" s="19">
        <v>45993</v>
      </c>
      <c r="B8045" t="s">
        <v>19</v>
      </c>
      <c r="C8045" t="s">
        <v>14</v>
      </c>
      <c r="D8045">
        <v>8</v>
      </c>
      <c r="E8045">
        <v>0</v>
      </c>
      <c r="F8045">
        <v>8</v>
      </c>
      <c r="G8045">
        <v>4975</v>
      </c>
      <c r="H8045" t="s">
        <v>15</v>
      </c>
      <c r="I8045">
        <v>0</v>
      </c>
      <c r="J8045" t="s">
        <v>16</v>
      </c>
      <c r="K8045" s="20">
        <v>0</v>
      </c>
      <c r="L8045" s="20">
        <v>1</v>
      </c>
      <c r="M8045" t="str">
        <f>_xlfn.XLOOKUP(Production_Downtime_Cleaned[[#This Row],[machine_id]],Machine_master[machine_id],Machine_master[department])</f>
        <v>Stamping</v>
      </c>
    </row>
    <row r="8046" spans="1:13">
      <c r="A8046" s="19">
        <v>45993</v>
      </c>
      <c r="B8046" t="s">
        <v>19</v>
      </c>
      <c r="C8046" t="s">
        <v>17</v>
      </c>
      <c r="D8046">
        <v>8</v>
      </c>
      <c r="E8046">
        <v>6.4</v>
      </c>
      <c r="F8046">
        <v>1.6</v>
      </c>
      <c r="G8046">
        <v>989</v>
      </c>
      <c r="H8046" t="s">
        <v>29</v>
      </c>
      <c r="I8046">
        <v>3100</v>
      </c>
      <c r="J8046" t="s">
        <v>16</v>
      </c>
      <c r="K8046" s="20">
        <v>0.8</v>
      </c>
      <c r="L8046" s="20">
        <v>0.2</v>
      </c>
      <c r="M8046" t="str">
        <f>_xlfn.XLOOKUP(Production_Downtime_Cleaned[[#This Row],[machine_id]],Machine_master[machine_id],Machine_master[department])</f>
        <v>Stamping</v>
      </c>
    </row>
    <row r="8047" spans="1:13">
      <c r="A8047" s="19">
        <v>45993</v>
      </c>
      <c r="B8047" t="s">
        <v>19</v>
      </c>
      <c r="C8047" t="s">
        <v>18</v>
      </c>
      <c r="D8047">
        <v>8</v>
      </c>
      <c r="E8047">
        <v>0</v>
      </c>
      <c r="F8047">
        <v>8</v>
      </c>
      <c r="G8047">
        <v>4935</v>
      </c>
      <c r="H8047" t="s">
        <v>15</v>
      </c>
      <c r="I8047">
        <v>0</v>
      </c>
      <c r="J8047" t="s">
        <v>16</v>
      </c>
      <c r="K8047" s="20">
        <v>0</v>
      </c>
      <c r="L8047" s="20">
        <v>1</v>
      </c>
      <c r="M8047" t="str">
        <f>_xlfn.XLOOKUP(Production_Downtime_Cleaned[[#This Row],[machine_id]],Machine_master[machine_id],Machine_master[department])</f>
        <v>Stamping</v>
      </c>
    </row>
    <row r="8048" spans="1:13">
      <c r="A8048" s="19">
        <v>45993</v>
      </c>
      <c r="B8048" t="s">
        <v>20</v>
      </c>
      <c r="C8048" t="s">
        <v>14</v>
      </c>
      <c r="D8048">
        <v>8</v>
      </c>
      <c r="E8048">
        <v>0</v>
      </c>
      <c r="F8048">
        <v>8</v>
      </c>
      <c r="G8048">
        <v>4994</v>
      </c>
      <c r="H8048" t="s">
        <v>15</v>
      </c>
      <c r="I8048">
        <v>0</v>
      </c>
      <c r="J8048" t="s">
        <v>16</v>
      </c>
      <c r="K8048" s="20">
        <v>0</v>
      </c>
      <c r="L8048" s="20">
        <v>1</v>
      </c>
      <c r="M8048" t="str">
        <f>_xlfn.XLOOKUP(Production_Downtime_Cleaned[[#This Row],[machine_id]],Machine_master[machine_id],Machine_master[department])</f>
        <v>Stamping</v>
      </c>
    </row>
    <row r="8049" spans="1:13">
      <c r="A8049" s="19">
        <v>45993</v>
      </c>
      <c r="B8049" t="s">
        <v>20</v>
      </c>
      <c r="C8049" t="s">
        <v>17</v>
      </c>
      <c r="D8049">
        <v>8</v>
      </c>
      <c r="E8049">
        <v>0</v>
      </c>
      <c r="F8049">
        <v>8</v>
      </c>
      <c r="G8049">
        <v>5278</v>
      </c>
      <c r="H8049" t="s">
        <v>15</v>
      </c>
      <c r="I8049">
        <v>0</v>
      </c>
      <c r="J8049" t="s">
        <v>16</v>
      </c>
      <c r="K8049" s="20">
        <v>0</v>
      </c>
      <c r="L8049" s="20">
        <v>1</v>
      </c>
      <c r="M8049" t="str">
        <f>_xlfn.XLOOKUP(Production_Downtime_Cleaned[[#This Row],[machine_id]],Machine_master[machine_id],Machine_master[department])</f>
        <v>Stamping</v>
      </c>
    </row>
    <row r="8050" spans="1:13">
      <c r="A8050" s="19">
        <v>45993</v>
      </c>
      <c r="B8050" t="s">
        <v>20</v>
      </c>
      <c r="C8050" t="s">
        <v>18</v>
      </c>
      <c r="D8050">
        <v>8</v>
      </c>
      <c r="E8050">
        <v>0</v>
      </c>
      <c r="F8050">
        <v>8</v>
      </c>
      <c r="G8050">
        <v>4504</v>
      </c>
      <c r="H8050" t="s">
        <v>15</v>
      </c>
      <c r="I8050">
        <v>0</v>
      </c>
      <c r="J8050" t="s">
        <v>16</v>
      </c>
      <c r="K8050" s="20">
        <v>0</v>
      </c>
      <c r="L8050" s="20">
        <v>1</v>
      </c>
      <c r="M8050" t="str">
        <f>_xlfn.XLOOKUP(Production_Downtime_Cleaned[[#This Row],[machine_id]],Machine_master[machine_id],Machine_master[department])</f>
        <v>Stamping</v>
      </c>
    </row>
    <row r="8051" spans="1:13">
      <c r="A8051" s="19">
        <v>45993</v>
      </c>
      <c r="B8051" t="s">
        <v>21</v>
      </c>
      <c r="C8051" t="s">
        <v>14</v>
      </c>
      <c r="D8051">
        <v>8</v>
      </c>
      <c r="E8051">
        <v>0</v>
      </c>
      <c r="F8051">
        <v>8</v>
      </c>
      <c r="G8051">
        <v>722</v>
      </c>
      <c r="H8051" t="s">
        <v>15</v>
      </c>
      <c r="I8051">
        <v>0</v>
      </c>
      <c r="J8051" t="s">
        <v>16</v>
      </c>
      <c r="K8051" s="20">
        <v>0</v>
      </c>
      <c r="L8051" s="20">
        <v>1</v>
      </c>
      <c r="M8051" t="str">
        <f>_xlfn.XLOOKUP(Production_Downtime_Cleaned[[#This Row],[machine_id]],Machine_master[machine_id],Machine_master[department])</f>
        <v>Machining</v>
      </c>
    </row>
    <row r="8052" spans="1:13">
      <c r="A8052" s="19">
        <v>45993</v>
      </c>
      <c r="B8052" t="s">
        <v>21</v>
      </c>
      <c r="C8052" t="s">
        <v>17</v>
      </c>
      <c r="D8052">
        <v>8</v>
      </c>
      <c r="E8052">
        <v>0</v>
      </c>
      <c r="F8052">
        <v>8</v>
      </c>
      <c r="G8052">
        <v>675</v>
      </c>
      <c r="H8052" t="s">
        <v>15</v>
      </c>
      <c r="I8052">
        <v>0</v>
      </c>
      <c r="J8052" t="s">
        <v>16</v>
      </c>
      <c r="K8052" s="20">
        <v>0</v>
      </c>
      <c r="L8052" s="20">
        <v>1</v>
      </c>
      <c r="M8052" t="str">
        <f>_xlfn.XLOOKUP(Production_Downtime_Cleaned[[#This Row],[machine_id]],Machine_master[machine_id],Machine_master[department])</f>
        <v>Machining</v>
      </c>
    </row>
    <row r="8053" spans="1:13">
      <c r="A8053" s="19">
        <v>45993</v>
      </c>
      <c r="B8053" t="s">
        <v>21</v>
      </c>
      <c r="C8053" t="s">
        <v>18</v>
      </c>
      <c r="D8053">
        <v>8</v>
      </c>
      <c r="E8053">
        <v>0</v>
      </c>
      <c r="F8053">
        <v>8</v>
      </c>
      <c r="G8053">
        <v>634</v>
      </c>
      <c r="H8053" t="s">
        <v>15</v>
      </c>
      <c r="I8053">
        <v>0</v>
      </c>
      <c r="J8053" t="s">
        <v>16</v>
      </c>
      <c r="K8053" s="20">
        <v>0</v>
      </c>
      <c r="L8053" s="20">
        <v>1</v>
      </c>
      <c r="M8053" t="str">
        <f>_xlfn.XLOOKUP(Production_Downtime_Cleaned[[#This Row],[machine_id]],Machine_master[machine_id],Machine_master[department])</f>
        <v>Machining</v>
      </c>
    </row>
    <row r="8054" spans="1:13">
      <c r="A8054" s="19">
        <v>45993</v>
      </c>
      <c r="B8054" t="s">
        <v>22</v>
      </c>
      <c r="C8054" t="s">
        <v>14</v>
      </c>
      <c r="D8054">
        <v>8</v>
      </c>
      <c r="E8054">
        <v>0</v>
      </c>
      <c r="F8054">
        <v>8</v>
      </c>
      <c r="G8054">
        <v>751</v>
      </c>
      <c r="H8054" t="s">
        <v>15</v>
      </c>
      <c r="I8054">
        <v>0</v>
      </c>
      <c r="J8054" t="s">
        <v>16</v>
      </c>
      <c r="K8054" s="20">
        <v>0</v>
      </c>
      <c r="L8054" s="20">
        <v>1</v>
      </c>
      <c r="M8054" t="str">
        <f>_xlfn.XLOOKUP(Production_Downtime_Cleaned[[#This Row],[machine_id]],Machine_master[machine_id],Machine_master[department])</f>
        <v>Machining</v>
      </c>
    </row>
    <row r="8055" spans="1:13">
      <c r="A8055" s="19">
        <v>45993</v>
      </c>
      <c r="B8055" t="s">
        <v>22</v>
      </c>
      <c r="C8055" t="s">
        <v>17</v>
      </c>
      <c r="D8055">
        <v>8</v>
      </c>
      <c r="E8055">
        <v>0</v>
      </c>
      <c r="F8055">
        <v>8</v>
      </c>
      <c r="G8055">
        <v>683</v>
      </c>
      <c r="H8055" t="s">
        <v>15</v>
      </c>
      <c r="I8055">
        <v>0</v>
      </c>
      <c r="J8055" t="s">
        <v>16</v>
      </c>
      <c r="K8055" s="20">
        <v>0</v>
      </c>
      <c r="L8055" s="20">
        <v>1</v>
      </c>
      <c r="M8055" t="str">
        <f>_xlfn.XLOOKUP(Production_Downtime_Cleaned[[#This Row],[machine_id]],Machine_master[machine_id],Machine_master[department])</f>
        <v>Machining</v>
      </c>
    </row>
    <row r="8056" spans="1:13">
      <c r="A8056" s="19">
        <v>45993</v>
      </c>
      <c r="B8056" t="s">
        <v>22</v>
      </c>
      <c r="C8056" t="s">
        <v>18</v>
      </c>
      <c r="D8056">
        <v>8</v>
      </c>
      <c r="E8056">
        <v>0</v>
      </c>
      <c r="F8056">
        <v>8</v>
      </c>
      <c r="G8056">
        <v>736</v>
      </c>
      <c r="H8056" t="s">
        <v>15</v>
      </c>
      <c r="I8056">
        <v>0</v>
      </c>
      <c r="J8056" t="s">
        <v>16</v>
      </c>
      <c r="K8056" s="20">
        <v>0</v>
      </c>
      <c r="L8056" s="20">
        <v>1</v>
      </c>
      <c r="M8056" t="str">
        <f>_xlfn.XLOOKUP(Production_Downtime_Cleaned[[#This Row],[machine_id]],Machine_master[machine_id],Machine_master[department])</f>
        <v>Machining</v>
      </c>
    </row>
    <row r="8057" spans="1:13">
      <c r="A8057" s="19">
        <v>45993</v>
      </c>
      <c r="B8057" t="s">
        <v>23</v>
      </c>
      <c r="C8057" t="s">
        <v>14</v>
      </c>
      <c r="D8057">
        <v>8</v>
      </c>
      <c r="E8057">
        <v>0</v>
      </c>
      <c r="F8057">
        <v>8</v>
      </c>
      <c r="G8057">
        <v>3525</v>
      </c>
      <c r="H8057" t="s">
        <v>15</v>
      </c>
      <c r="I8057">
        <v>0</v>
      </c>
      <c r="J8057" t="s">
        <v>16</v>
      </c>
      <c r="K8057" s="20">
        <v>0</v>
      </c>
      <c r="L8057" s="20">
        <v>1</v>
      </c>
      <c r="M8057" t="str">
        <f>_xlfn.XLOOKUP(Production_Downtime_Cleaned[[#This Row],[machine_id]],Machine_master[machine_id],Machine_master[department])</f>
        <v>Assembly</v>
      </c>
    </row>
    <row r="8058" spans="1:13">
      <c r="A8058" s="19">
        <v>45993</v>
      </c>
      <c r="B8058" t="s">
        <v>23</v>
      </c>
      <c r="C8058" t="s">
        <v>17</v>
      </c>
      <c r="D8058">
        <v>8</v>
      </c>
      <c r="E8058">
        <v>0</v>
      </c>
      <c r="F8058">
        <v>8</v>
      </c>
      <c r="G8058">
        <v>3246</v>
      </c>
      <c r="H8058" t="s">
        <v>15</v>
      </c>
      <c r="I8058">
        <v>0</v>
      </c>
      <c r="J8058" t="s">
        <v>16</v>
      </c>
      <c r="K8058" s="20">
        <v>0</v>
      </c>
      <c r="L8058" s="20">
        <v>1</v>
      </c>
      <c r="M8058" t="str">
        <f>_xlfn.XLOOKUP(Production_Downtime_Cleaned[[#This Row],[machine_id]],Machine_master[machine_id],Machine_master[department])</f>
        <v>Assembly</v>
      </c>
    </row>
    <row r="8059" spans="1:13">
      <c r="A8059" s="19">
        <v>45993</v>
      </c>
      <c r="B8059" t="s">
        <v>23</v>
      </c>
      <c r="C8059" t="s">
        <v>18</v>
      </c>
      <c r="D8059">
        <v>8</v>
      </c>
      <c r="E8059">
        <v>0</v>
      </c>
      <c r="F8059">
        <v>8</v>
      </c>
      <c r="G8059">
        <v>3835</v>
      </c>
      <c r="H8059" t="s">
        <v>15</v>
      </c>
      <c r="I8059">
        <v>0</v>
      </c>
      <c r="J8059" t="s">
        <v>16</v>
      </c>
      <c r="K8059" s="20">
        <v>0</v>
      </c>
      <c r="L8059" s="20">
        <v>1</v>
      </c>
      <c r="M8059" t="str">
        <f>_xlfn.XLOOKUP(Production_Downtime_Cleaned[[#This Row],[machine_id]],Machine_master[machine_id],Machine_master[department])</f>
        <v>Assembly</v>
      </c>
    </row>
    <row r="8060" spans="1:13">
      <c r="A8060" s="19">
        <v>45993</v>
      </c>
      <c r="B8060" t="s">
        <v>24</v>
      </c>
      <c r="C8060" t="s">
        <v>14</v>
      </c>
      <c r="D8060">
        <v>8</v>
      </c>
      <c r="E8060">
        <v>2.1</v>
      </c>
      <c r="F8060">
        <v>5.9</v>
      </c>
      <c r="G8060">
        <v>2126</v>
      </c>
      <c r="H8060" t="s">
        <v>29</v>
      </c>
      <c r="I8060">
        <v>12000</v>
      </c>
      <c r="J8060" t="s">
        <v>16</v>
      </c>
      <c r="K8060" s="20">
        <v>0.26</v>
      </c>
      <c r="L8060" s="20">
        <v>0.74</v>
      </c>
      <c r="M8060" t="str">
        <f>_xlfn.XLOOKUP(Production_Downtime_Cleaned[[#This Row],[machine_id]],Machine_master[machine_id],Machine_master[department])</f>
        <v>Assembly</v>
      </c>
    </row>
    <row r="8061" spans="1:13">
      <c r="A8061" s="19">
        <v>45993</v>
      </c>
      <c r="B8061" t="s">
        <v>24</v>
      </c>
      <c r="C8061" t="s">
        <v>17</v>
      </c>
      <c r="D8061">
        <v>8</v>
      </c>
      <c r="E8061">
        <v>6</v>
      </c>
      <c r="F8061">
        <v>2</v>
      </c>
      <c r="G8061">
        <v>752</v>
      </c>
      <c r="H8061" t="s">
        <v>29</v>
      </c>
      <c r="I8061">
        <v>12300</v>
      </c>
      <c r="J8061" t="s">
        <v>16</v>
      </c>
      <c r="K8061" s="20">
        <v>0.75</v>
      </c>
      <c r="L8061" s="20">
        <v>0.25</v>
      </c>
      <c r="M8061" t="str">
        <f>_xlfn.XLOOKUP(Production_Downtime_Cleaned[[#This Row],[machine_id]],Machine_master[machine_id],Machine_master[department])</f>
        <v>Assembly</v>
      </c>
    </row>
    <row r="8062" spans="1:13">
      <c r="A8062" s="19">
        <v>45993</v>
      </c>
      <c r="B8062" t="s">
        <v>24</v>
      </c>
      <c r="C8062" t="s">
        <v>18</v>
      </c>
      <c r="D8062">
        <v>8</v>
      </c>
      <c r="E8062">
        <v>5</v>
      </c>
      <c r="F8062">
        <v>3</v>
      </c>
      <c r="G8062">
        <v>1224</v>
      </c>
      <c r="H8062" t="s">
        <v>31</v>
      </c>
      <c r="I8062">
        <v>13500</v>
      </c>
      <c r="J8062" t="s">
        <v>16</v>
      </c>
      <c r="K8062" s="20">
        <v>0.63</v>
      </c>
      <c r="L8062" s="20">
        <v>0.38</v>
      </c>
      <c r="M8062" t="str">
        <f>_xlfn.XLOOKUP(Production_Downtime_Cleaned[[#This Row],[machine_id]],Machine_master[machine_id],Machine_master[department])</f>
        <v>Assembly</v>
      </c>
    </row>
    <row r="8063" spans="1:13">
      <c r="A8063" s="19">
        <v>45993</v>
      </c>
      <c r="B8063" t="s">
        <v>25</v>
      </c>
      <c r="C8063" t="s">
        <v>14</v>
      </c>
      <c r="D8063">
        <v>8</v>
      </c>
      <c r="E8063">
        <v>6.6</v>
      </c>
      <c r="F8063">
        <v>1.4</v>
      </c>
      <c r="G8063">
        <v>708</v>
      </c>
      <c r="H8063" t="s">
        <v>30</v>
      </c>
      <c r="I8063">
        <v>8900</v>
      </c>
      <c r="J8063" t="s">
        <v>16</v>
      </c>
      <c r="K8063" s="20">
        <v>0.83</v>
      </c>
      <c r="L8063" s="20">
        <v>0.18</v>
      </c>
      <c r="M8063" t="str">
        <f>_xlfn.XLOOKUP(Production_Downtime_Cleaned[[#This Row],[machine_id]],Machine_master[machine_id],Machine_master[department])</f>
        <v>Cutting</v>
      </c>
    </row>
    <row r="8064" spans="1:13">
      <c r="A8064" s="19">
        <v>45993</v>
      </c>
      <c r="B8064" t="s">
        <v>25</v>
      </c>
      <c r="C8064" t="s">
        <v>17</v>
      </c>
      <c r="D8064">
        <v>8</v>
      </c>
      <c r="E8064">
        <v>0</v>
      </c>
      <c r="F8064">
        <v>8</v>
      </c>
      <c r="G8064">
        <v>4005</v>
      </c>
      <c r="H8064" t="s">
        <v>15</v>
      </c>
      <c r="I8064">
        <v>0</v>
      </c>
      <c r="J8064" t="s">
        <v>16</v>
      </c>
      <c r="K8064" s="20">
        <v>0</v>
      </c>
      <c r="L8064" s="20">
        <v>1</v>
      </c>
      <c r="M8064" t="str">
        <f>_xlfn.XLOOKUP(Production_Downtime_Cleaned[[#This Row],[machine_id]],Machine_master[machine_id],Machine_master[department])</f>
        <v>Cutting</v>
      </c>
    </row>
    <row r="8065" spans="1:13">
      <c r="A8065" s="19">
        <v>45993</v>
      </c>
      <c r="B8065" t="s">
        <v>25</v>
      </c>
      <c r="C8065" t="s">
        <v>18</v>
      </c>
      <c r="D8065">
        <v>8</v>
      </c>
      <c r="E8065">
        <v>0</v>
      </c>
      <c r="F8065">
        <v>8</v>
      </c>
      <c r="G8065">
        <v>3935</v>
      </c>
      <c r="H8065" t="s">
        <v>15</v>
      </c>
      <c r="I8065">
        <v>0</v>
      </c>
      <c r="J8065" t="s">
        <v>16</v>
      </c>
      <c r="K8065" s="20">
        <v>0</v>
      </c>
      <c r="L8065" s="20">
        <v>1</v>
      </c>
      <c r="M8065" t="str">
        <f>_xlfn.XLOOKUP(Production_Downtime_Cleaned[[#This Row],[machine_id]],Machine_master[machine_id],Machine_master[department])</f>
        <v>Cutting</v>
      </c>
    </row>
    <row r="8066" spans="1:13">
      <c r="A8066" s="19">
        <v>45994</v>
      </c>
      <c r="B8066" t="s">
        <v>13</v>
      </c>
      <c r="C8066" t="s">
        <v>14</v>
      </c>
      <c r="D8066">
        <v>8</v>
      </c>
      <c r="E8066">
        <v>0</v>
      </c>
      <c r="F8066">
        <v>8</v>
      </c>
      <c r="G8066">
        <v>5185</v>
      </c>
      <c r="H8066" t="s">
        <v>15</v>
      </c>
      <c r="I8066">
        <v>0</v>
      </c>
      <c r="J8066" t="s">
        <v>16</v>
      </c>
      <c r="K8066" s="20">
        <v>0</v>
      </c>
      <c r="L8066" s="20">
        <v>1</v>
      </c>
      <c r="M8066" t="str">
        <f>_xlfn.XLOOKUP(Production_Downtime_Cleaned[[#This Row],[machine_id]],Machine_master[machine_id],Machine_master[department])</f>
        <v>Stamping</v>
      </c>
    </row>
    <row r="8067" spans="1:13">
      <c r="A8067" s="19">
        <v>45994</v>
      </c>
      <c r="B8067" t="s">
        <v>13</v>
      </c>
      <c r="C8067" t="s">
        <v>17</v>
      </c>
      <c r="D8067">
        <v>8</v>
      </c>
      <c r="E8067">
        <v>0</v>
      </c>
      <c r="F8067">
        <v>8</v>
      </c>
      <c r="G8067">
        <v>4906</v>
      </c>
      <c r="H8067" t="s">
        <v>15</v>
      </c>
      <c r="I8067">
        <v>0</v>
      </c>
      <c r="J8067" t="s">
        <v>16</v>
      </c>
      <c r="K8067" s="20">
        <v>0</v>
      </c>
      <c r="L8067" s="20">
        <v>1</v>
      </c>
      <c r="M8067" t="str">
        <f>_xlfn.XLOOKUP(Production_Downtime_Cleaned[[#This Row],[machine_id]],Machine_master[machine_id],Machine_master[department])</f>
        <v>Stamping</v>
      </c>
    </row>
    <row r="8068" spans="1:13">
      <c r="A8068" s="19">
        <v>45994</v>
      </c>
      <c r="B8068" t="s">
        <v>13</v>
      </c>
      <c r="C8068" t="s">
        <v>18</v>
      </c>
      <c r="D8068">
        <v>8</v>
      </c>
      <c r="E8068">
        <v>6.4</v>
      </c>
      <c r="F8068">
        <v>1.6</v>
      </c>
      <c r="G8068">
        <v>813</v>
      </c>
      <c r="H8068" t="s">
        <v>30</v>
      </c>
      <c r="I8068">
        <v>11800</v>
      </c>
      <c r="J8068" t="s">
        <v>16</v>
      </c>
      <c r="K8068" s="20">
        <v>0.8</v>
      </c>
      <c r="L8068" s="20">
        <v>0.2</v>
      </c>
      <c r="M8068" t="str">
        <f>_xlfn.XLOOKUP(Production_Downtime_Cleaned[[#This Row],[machine_id]],Machine_master[machine_id],Machine_master[department])</f>
        <v>Stamping</v>
      </c>
    </row>
    <row r="8069" spans="1:13">
      <c r="A8069" s="19">
        <v>45994</v>
      </c>
      <c r="B8069" t="s">
        <v>19</v>
      </c>
      <c r="C8069" t="s">
        <v>14</v>
      </c>
      <c r="D8069">
        <v>8</v>
      </c>
      <c r="E8069">
        <v>0</v>
      </c>
      <c r="F8069">
        <v>8</v>
      </c>
      <c r="G8069">
        <v>5191</v>
      </c>
      <c r="H8069" t="s">
        <v>15</v>
      </c>
      <c r="I8069">
        <v>0</v>
      </c>
      <c r="J8069" t="s">
        <v>16</v>
      </c>
      <c r="K8069" s="20">
        <v>0</v>
      </c>
      <c r="L8069" s="20">
        <v>1</v>
      </c>
      <c r="M8069" t="str">
        <f>_xlfn.XLOOKUP(Production_Downtime_Cleaned[[#This Row],[machine_id]],Machine_master[machine_id],Machine_master[department])</f>
        <v>Stamping</v>
      </c>
    </row>
    <row r="8070" spans="1:13">
      <c r="A8070" s="19">
        <v>45994</v>
      </c>
      <c r="B8070" t="s">
        <v>19</v>
      </c>
      <c r="C8070" t="s">
        <v>17</v>
      </c>
      <c r="D8070">
        <v>8</v>
      </c>
      <c r="E8070">
        <v>0</v>
      </c>
      <c r="F8070">
        <v>8</v>
      </c>
      <c r="G8070">
        <v>5110</v>
      </c>
      <c r="H8070" t="s">
        <v>15</v>
      </c>
      <c r="I8070">
        <v>0</v>
      </c>
      <c r="J8070" t="s">
        <v>16</v>
      </c>
      <c r="K8070" s="20">
        <v>0</v>
      </c>
      <c r="L8070" s="20">
        <v>1</v>
      </c>
      <c r="M8070" t="str">
        <f>_xlfn.XLOOKUP(Production_Downtime_Cleaned[[#This Row],[machine_id]],Machine_master[machine_id],Machine_master[department])</f>
        <v>Stamping</v>
      </c>
    </row>
    <row r="8071" spans="1:13">
      <c r="A8071" s="19">
        <v>45994</v>
      </c>
      <c r="B8071" t="s">
        <v>19</v>
      </c>
      <c r="C8071" t="s">
        <v>18</v>
      </c>
      <c r="D8071">
        <v>8</v>
      </c>
      <c r="E8071">
        <v>0</v>
      </c>
      <c r="F8071">
        <v>8</v>
      </c>
      <c r="G8071">
        <v>5048</v>
      </c>
      <c r="H8071" t="s">
        <v>15</v>
      </c>
      <c r="I8071">
        <v>0</v>
      </c>
      <c r="J8071" t="s">
        <v>16</v>
      </c>
      <c r="K8071" s="20">
        <v>0</v>
      </c>
      <c r="L8071" s="20">
        <v>1</v>
      </c>
      <c r="M8071" t="str">
        <f>_xlfn.XLOOKUP(Production_Downtime_Cleaned[[#This Row],[machine_id]],Machine_master[machine_id],Machine_master[department])</f>
        <v>Stamping</v>
      </c>
    </row>
    <row r="8072" spans="1:13">
      <c r="A8072" s="19">
        <v>45994</v>
      </c>
      <c r="B8072" t="s">
        <v>20</v>
      </c>
      <c r="C8072" t="s">
        <v>14</v>
      </c>
      <c r="D8072">
        <v>8</v>
      </c>
      <c r="E8072">
        <v>0</v>
      </c>
      <c r="F8072">
        <v>8</v>
      </c>
      <c r="G8072">
        <v>4855</v>
      </c>
      <c r="H8072" t="s">
        <v>15</v>
      </c>
      <c r="I8072">
        <v>0</v>
      </c>
      <c r="J8072" t="s">
        <v>16</v>
      </c>
      <c r="K8072" s="20">
        <v>0</v>
      </c>
      <c r="L8072" s="20">
        <v>1</v>
      </c>
      <c r="M8072" t="str">
        <f>_xlfn.XLOOKUP(Production_Downtime_Cleaned[[#This Row],[machine_id]],Machine_master[machine_id],Machine_master[department])</f>
        <v>Stamping</v>
      </c>
    </row>
    <row r="8073" spans="1:13">
      <c r="A8073" s="19">
        <v>45994</v>
      </c>
      <c r="B8073" t="s">
        <v>20</v>
      </c>
      <c r="C8073" t="s">
        <v>17</v>
      </c>
      <c r="D8073">
        <v>8</v>
      </c>
      <c r="E8073">
        <v>5</v>
      </c>
      <c r="F8073">
        <v>3</v>
      </c>
      <c r="G8073">
        <v>1600</v>
      </c>
      <c r="H8073" t="s">
        <v>26</v>
      </c>
      <c r="I8073">
        <v>14000</v>
      </c>
      <c r="J8073" t="s">
        <v>16</v>
      </c>
      <c r="K8073" s="20">
        <v>0.63</v>
      </c>
      <c r="L8073" s="20">
        <v>0.38</v>
      </c>
      <c r="M8073" t="str">
        <f>_xlfn.XLOOKUP(Production_Downtime_Cleaned[[#This Row],[machine_id]],Machine_master[machine_id],Machine_master[department])</f>
        <v>Stamping</v>
      </c>
    </row>
    <row r="8074" spans="1:13">
      <c r="A8074" s="19">
        <v>45994</v>
      </c>
      <c r="B8074" t="s">
        <v>20</v>
      </c>
      <c r="C8074" t="s">
        <v>18</v>
      </c>
      <c r="D8074">
        <v>8</v>
      </c>
      <c r="E8074">
        <v>5.2</v>
      </c>
      <c r="F8074">
        <v>2.8</v>
      </c>
      <c r="G8074">
        <v>1454</v>
      </c>
      <c r="H8074" t="s">
        <v>27</v>
      </c>
      <c r="I8074">
        <v>13000</v>
      </c>
      <c r="J8074" t="s">
        <v>16</v>
      </c>
      <c r="K8074" s="20">
        <v>0.65</v>
      </c>
      <c r="L8074" s="20">
        <v>0.35</v>
      </c>
      <c r="M8074" t="str">
        <f>_xlfn.XLOOKUP(Production_Downtime_Cleaned[[#This Row],[machine_id]],Machine_master[machine_id],Machine_master[department])</f>
        <v>Stamping</v>
      </c>
    </row>
    <row r="8075" spans="1:13">
      <c r="A8075" s="19">
        <v>45994</v>
      </c>
      <c r="B8075" t="s">
        <v>21</v>
      </c>
      <c r="C8075" t="s">
        <v>14</v>
      </c>
      <c r="D8075">
        <v>8</v>
      </c>
      <c r="E8075">
        <v>3.4</v>
      </c>
      <c r="F8075">
        <v>4.5999999999999996</v>
      </c>
      <c r="G8075">
        <v>370</v>
      </c>
      <c r="H8075" t="s">
        <v>29</v>
      </c>
      <c r="I8075">
        <v>1900</v>
      </c>
      <c r="J8075" t="s">
        <v>16</v>
      </c>
      <c r="K8075" s="20">
        <v>0.43</v>
      </c>
      <c r="L8075" s="20">
        <v>0.57999999999999996</v>
      </c>
      <c r="M8075" t="str">
        <f>_xlfn.XLOOKUP(Production_Downtime_Cleaned[[#This Row],[machine_id]],Machine_master[machine_id],Machine_master[department])</f>
        <v>Machining</v>
      </c>
    </row>
    <row r="8076" spans="1:13">
      <c r="A8076" s="19">
        <v>45994</v>
      </c>
      <c r="B8076" t="s">
        <v>21</v>
      </c>
      <c r="C8076" t="s">
        <v>17</v>
      </c>
      <c r="D8076">
        <v>8</v>
      </c>
      <c r="E8076">
        <v>2.4</v>
      </c>
      <c r="F8076">
        <v>5.6</v>
      </c>
      <c r="G8076">
        <v>532</v>
      </c>
      <c r="H8076" t="s">
        <v>27</v>
      </c>
      <c r="I8076">
        <v>13900</v>
      </c>
      <c r="J8076" t="s">
        <v>16</v>
      </c>
      <c r="K8076" s="20">
        <v>0.3</v>
      </c>
      <c r="L8076" s="20">
        <v>0.7</v>
      </c>
      <c r="M8076" t="str">
        <f>_xlfn.XLOOKUP(Production_Downtime_Cleaned[[#This Row],[machine_id]],Machine_master[machine_id],Machine_master[department])</f>
        <v>Machining</v>
      </c>
    </row>
    <row r="8077" spans="1:13">
      <c r="A8077" s="19">
        <v>45994</v>
      </c>
      <c r="B8077" t="s">
        <v>21</v>
      </c>
      <c r="C8077" t="s">
        <v>18</v>
      </c>
      <c r="D8077">
        <v>8</v>
      </c>
      <c r="E8077">
        <v>0</v>
      </c>
      <c r="F8077">
        <v>8</v>
      </c>
      <c r="G8077">
        <v>687</v>
      </c>
      <c r="H8077" t="s">
        <v>15</v>
      </c>
      <c r="I8077">
        <v>0</v>
      </c>
      <c r="J8077" t="s">
        <v>16</v>
      </c>
      <c r="K8077" s="20">
        <v>0</v>
      </c>
      <c r="L8077" s="20">
        <v>1</v>
      </c>
      <c r="M8077" t="str">
        <f>_xlfn.XLOOKUP(Production_Downtime_Cleaned[[#This Row],[machine_id]],Machine_master[machine_id],Machine_master[department])</f>
        <v>Machining</v>
      </c>
    </row>
    <row r="8078" spans="1:13">
      <c r="A8078" s="19">
        <v>45994</v>
      </c>
      <c r="B8078" t="s">
        <v>22</v>
      </c>
      <c r="C8078" t="s">
        <v>14</v>
      </c>
      <c r="D8078">
        <v>8</v>
      </c>
      <c r="E8078">
        <v>0</v>
      </c>
      <c r="F8078">
        <v>8</v>
      </c>
      <c r="G8078">
        <v>676</v>
      </c>
      <c r="H8078" t="s">
        <v>15</v>
      </c>
      <c r="I8078">
        <v>0</v>
      </c>
      <c r="J8078" t="s">
        <v>16</v>
      </c>
      <c r="K8078" s="20">
        <v>0</v>
      </c>
      <c r="L8078" s="20">
        <v>1</v>
      </c>
      <c r="M8078" t="str">
        <f>_xlfn.XLOOKUP(Production_Downtime_Cleaned[[#This Row],[machine_id]],Machine_master[machine_id],Machine_master[department])</f>
        <v>Machining</v>
      </c>
    </row>
    <row r="8079" spans="1:13">
      <c r="A8079" s="19">
        <v>45994</v>
      </c>
      <c r="B8079" t="s">
        <v>22</v>
      </c>
      <c r="C8079" t="s">
        <v>17</v>
      </c>
      <c r="D8079">
        <v>8</v>
      </c>
      <c r="E8079">
        <v>3.4</v>
      </c>
      <c r="F8079">
        <v>4.5999999999999996</v>
      </c>
      <c r="G8079">
        <v>386</v>
      </c>
      <c r="H8079" t="s">
        <v>27</v>
      </c>
      <c r="I8079">
        <v>4000</v>
      </c>
      <c r="J8079" t="s">
        <v>16</v>
      </c>
      <c r="K8079" s="20">
        <v>0.43</v>
      </c>
      <c r="L8079" s="20">
        <v>0.57999999999999996</v>
      </c>
      <c r="M8079" t="str">
        <f>_xlfn.XLOOKUP(Production_Downtime_Cleaned[[#This Row],[machine_id]],Machine_master[machine_id],Machine_master[department])</f>
        <v>Machining</v>
      </c>
    </row>
    <row r="8080" spans="1:13">
      <c r="A8080" s="19">
        <v>45994</v>
      </c>
      <c r="B8080" t="s">
        <v>22</v>
      </c>
      <c r="C8080" t="s">
        <v>18</v>
      </c>
      <c r="D8080">
        <v>8</v>
      </c>
      <c r="E8080">
        <v>0</v>
      </c>
      <c r="F8080">
        <v>8</v>
      </c>
      <c r="G8080">
        <v>613</v>
      </c>
      <c r="H8080" t="s">
        <v>15</v>
      </c>
      <c r="I8080">
        <v>0</v>
      </c>
      <c r="J8080" t="s">
        <v>16</v>
      </c>
      <c r="K8080" s="20">
        <v>0</v>
      </c>
      <c r="L8080" s="20">
        <v>1</v>
      </c>
      <c r="M8080" t="str">
        <f>_xlfn.XLOOKUP(Production_Downtime_Cleaned[[#This Row],[machine_id]],Machine_master[machine_id],Machine_master[department])</f>
        <v>Machining</v>
      </c>
    </row>
    <row r="8081" spans="1:13">
      <c r="A8081" s="19">
        <v>45994</v>
      </c>
      <c r="B8081" t="s">
        <v>23</v>
      </c>
      <c r="C8081" t="s">
        <v>14</v>
      </c>
      <c r="D8081">
        <v>8</v>
      </c>
      <c r="E8081">
        <v>0</v>
      </c>
      <c r="F8081">
        <v>8</v>
      </c>
      <c r="G8081">
        <v>2976</v>
      </c>
      <c r="H8081" t="s">
        <v>15</v>
      </c>
      <c r="I8081">
        <v>0</v>
      </c>
      <c r="J8081" t="s">
        <v>16</v>
      </c>
      <c r="K8081" s="20">
        <v>0</v>
      </c>
      <c r="L8081" s="20">
        <v>1</v>
      </c>
      <c r="M8081" t="str">
        <f>_xlfn.XLOOKUP(Production_Downtime_Cleaned[[#This Row],[machine_id]],Machine_master[machine_id],Machine_master[department])</f>
        <v>Assembly</v>
      </c>
    </row>
    <row r="8082" spans="1:13">
      <c r="A8082" s="19">
        <v>45994</v>
      </c>
      <c r="B8082" t="s">
        <v>23</v>
      </c>
      <c r="C8082" t="s">
        <v>17</v>
      </c>
      <c r="D8082">
        <v>8</v>
      </c>
      <c r="E8082">
        <v>0</v>
      </c>
      <c r="F8082">
        <v>8</v>
      </c>
      <c r="G8082">
        <v>3365</v>
      </c>
      <c r="H8082" t="s">
        <v>15</v>
      </c>
      <c r="I8082">
        <v>0</v>
      </c>
      <c r="J8082" t="s">
        <v>16</v>
      </c>
      <c r="K8082" s="20">
        <v>0</v>
      </c>
      <c r="L8082" s="20">
        <v>1</v>
      </c>
      <c r="M8082" t="str">
        <f>_xlfn.XLOOKUP(Production_Downtime_Cleaned[[#This Row],[machine_id]],Machine_master[machine_id],Machine_master[department])</f>
        <v>Assembly</v>
      </c>
    </row>
    <row r="8083" spans="1:13">
      <c r="A8083" s="19">
        <v>45994</v>
      </c>
      <c r="B8083" t="s">
        <v>23</v>
      </c>
      <c r="C8083" t="s">
        <v>18</v>
      </c>
      <c r="D8083">
        <v>8</v>
      </c>
      <c r="E8083">
        <v>1.5</v>
      </c>
      <c r="F8083">
        <v>6.5</v>
      </c>
      <c r="G8083">
        <v>2539</v>
      </c>
      <c r="H8083" t="s">
        <v>29</v>
      </c>
      <c r="I8083">
        <v>10900</v>
      </c>
      <c r="J8083" t="s">
        <v>16</v>
      </c>
      <c r="K8083" s="20">
        <v>0.19</v>
      </c>
      <c r="L8083" s="20">
        <v>0.81</v>
      </c>
      <c r="M8083" t="str">
        <f>_xlfn.XLOOKUP(Production_Downtime_Cleaned[[#This Row],[machine_id]],Machine_master[machine_id],Machine_master[department])</f>
        <v>Assembly</v>
      </c>
    </row>
    <row r="8084" spans="1:13">
      <c r="A8084" s="19">
        <v>45994</v>
      </c>
      <c r="B8084" t="s">
        <v>24</v>
      </c>
      <c r="C8084" t="s">
        <v>14</v>
      </c>
      <c r="D8084">
        <v>8</v>
      </c>
      <c r="E8084">
        <v>0</v>
      </c>
      <c r="F8084">
        <v>8</v>
      </c>
      <c r="G8084">
        <v>3077</v>
      </c>
      <c r="H8084" t="s">
        <v>15</v>
      </c>
      <c r="I8084">
        <v>0</v>
      </c>
      <c r="J8084" t="s">
        <v>16</v>
      </c>
      <c r="K8084" s="20">
        <v>0</v>
      </c>
      <c r="L8084" s="20">
        <v>1</v>
      </c>
      <c r="M8084" t="str">
        <f>_xlfn.XLOOKUP(Production_Downtime_Cleaned[[#This Row],[machine_id]],Machine_master[machine_id],Machine_master[department])</f>
        <v>Assembly</v>
      </c>
    </row>
    <row r="8085" spans="1:13">
      <c r="A8085" s="19">
        <v>45994</v>
      </c>
      <c r="B8085" t="s">
        <v>24</v>
      </c>
      <c r="C8085" t="s">
        <v>17</v>
      </c>
      <c r="D8085">
        <v>8</v>
      </c>
      <c r="E8085">
        <v>4.5</v>
      </c>
      <c r="F8085">
        <v>3.5</v>
      </c>
      <c r="G8085">
        <v>1438</v>
      </c>
      <c r="H8085" t="s">
        <v>26</v>
      </c>
      <c r="I8085">
        <v>13000</v>
      </c>
      <c r="J8085" t="s">
        <v>16</v>
      </c>
      <c r="K8085" s="20">
        <v>0.56000000000000005</v>
      </c>
      <c r="L8085" s="20">
        <v>0.44</v>
      </c>
      <c r="M8085" t="str">
        <f>_xlfn.XLOOKUP(Production_Downtime_Cleaned[[#This Row],[machine_id]],Machine_master[machine_id],Machine_master[department])</f>
        <v>Assembly</v>
      </c>
    </row>
    <row r="8086" spans="1:13">
      <c r="A8086" s="19">
        <v>45994</v>
      </c>
      <c r="B8086" t="s">
        <v>24</v>
      </c>
      <c r="C8086" t="s">
        <v>18</v>
      </c>
      <c r="D8086">
        <v>8</v>
      </c>
      <c r="E8086">
        <v>0</v>
      </c>
      <c r="F8086">
        <v>8</v>
      </c>
      <c r="G8086">
        <v>3360</v>
      </c>
      <c r="H8086" t="s">
        <v>15</v>
      </c>
      <c r="I8086">
        <v>0</v>
      </c>
      <c r="J8086" t="s">
        <v>16</v>
      </c>
      <c r="K8086" s="20">
        <v>0</v>
      </c>
      <c r="L8086" s="20">
        <v>1</v>
      </c>
      <c r="M8086" t="str">
        <f>_xlfn.XLOOKUP(Production_Downtime_Cleaned[[#This Row],[machine_id]],Machine_master[machine_id],Machine_master[department])</f>
        <v>Assembly</v>
      </c>
    </row>
    <row r="8087" spans="1:13">
      <c r="A8087" s="19">
        <v>45994</v>
      </c>
      <c r="B8087" t="s">
        <v>25</v>
      </c>
      <c r="C8087" t="s">
        <v>14</v>
      </c>
      <c r="D8087">
        <v>8</v>
      </c>
      <c r="E8087">
        <v>0</v>
      </c>
      <c r="F8087">
        <v>8</v>
      </c>
      <c r="G8087">
        <v>4171</v>
      </c>
      <c r="H8087" t="s">
        <v>15</v>
      </c>
      <c r="I8087">
        <v>0</v>
      </c>
      <c r="J8087" t="s">
        <v>16</v>
      </c>
      <c r="K8087" s="20">
        <v>0</v>
      </c>
      <c r="L8087" s="20">
        <v>1</v>
      </c>
      <c r="M8087" t="str">
        <f>_xlfn.XLOOKUP(Production_Downtime_Cleaned[[#This Row],[machine_id]],Machine_master[machine_id],Machine_master[department])</f>
        <v>Cutting</v>
      </c>
    </row>
    <row r="8088" spans="1:13">
      <c r="A8088" s="19">
        <v>45994</v>
      </c>
      <c r="B8088" t="s">
        <v>25</v>
      </c>
      <c r="C8088" t="s">
        <v>17</v>
      </c>
      <c r="D8088">
        <v>8</v>
      </c>
      <c r="E8088">
        <v>0</v>
      </c>
      <c r="F8088">
        <v>8</v>
      </c>
      <c r="G8088">
        <v>3834</v>
      </c>
      <c r="H8088" t="s">
        <v>15</v>
      </c>
      <c r="I8088">
        <v>0</v>
      </c>
      <c r="J8088" t="s">
        <v>16</v>
      </c>
      <c r="K8088" s="20">
        <v>0</v>
      </c>
      <c r="L8088" s="20">
        <v>1</v>
      </c>
      <c r="M8088" t="str">
        <f>_xlfn.XLOOKUP(Production_Downtime_Cleaned[[#This Row],[machine_id]],Machine_master[machine_id],Machine_master[department])</f>
        <v>Cutting</v>
      </c>
    </row>
    <row r="8089" spans="1:13">
      <c r="A8089" s="19">
        <v>45994</v>
      </c>
      <c r="B8089" t="s">
        <v>25</v>
      </c>
      <c r="C8089" t="s">
        <v>18</v>
      </c>
      <c r="D8089">
        <v>8</v>
      </c>
      <c r="E8089">
        <v>0.8</v>
      </c>
      <c r="F8089">
        <v>7.2</v>
      </c>
      <c r="G8089">
        <v>3657</v>
      </c>
      <c r="H8089" t="s">
        <v>28</v>
      </c>
      <c r="I8089">
        <v>4300</v>
      </c>
      <c r="J8089" t="s">
        <v>16</v>
      </c>
      <c r="K8089" s="20">
        <v>0.1</v>
      </c>
      <c r="L8089" s="20">
        <v>0.9</v>
      </c>
      <c r="M8089" t="str">
        <f>_xlfn.XLOOKUP(Production_Downtime_Cleaned[[#This Row],[machine_id]],Machine_master[machine_id],Machine_master[department])</f>
        <v>Cutting</v>
      </c>
    </row>
    <row r="8090" spans="1:13">
      <c r="A8090" s="19">
        <v>45995</v>
      </c>
      <c r="B8090" t="s">
        <v>13</v>
      </c>
      <c r="C8090" t="s">
        <v>14</v>
      </c>
      <c r="D8090">
        <v>8</v>
      </c>
      <c r="E8090">
        <v>0</v>
      </c>
      <c r="F8090">
        <v>8</v>
      </c>
      <c r="G8090">
        <v>5056</v>
      </c>
      <c r="H8090" t="s">
        <v>15</v>
      </c>
      <c r="I8090">
        <v>0</v>
      </c>
      <c r="J8090" t="s">
        <v>16</v>
      </c>
      <c r="K8090" s="20">
        <v>0</v>
      </c>
      <c r="L8090" s="20">
        <v>1</v>
      </c>
      <c r="M8090" t="str">
        <f>_xlfn.XLOOKUP(Production_Downtime_Cleaned[[#This Row],[machine_id]],Machine_master[machine_id],Machine_master[department])</f>
        <v>Stamping</v>
      </c>
    </row>
    <row r="8091" spans="1:13">
      <c r="A8091" s="19">
        <v>45995</v>
      </c>
      <c r="B8091" t="s">
        <v>13</v>
      </c>
      <c r="C8091" t="s">
        <v>17</v>
      </c>
      <c r="D8091">
        <v>8</v>
      </c>
      <c r="E8091">
        <v>6.3</v>
      </c>
      <c r="F8091">
        <v>1.7</v>
      </c>
      <c r="G8091">
        <v>1113</v>
      </c>
      <c r="H8091" t="s">
        <v>27</v>
      </c>
      <c r="I8091">
        <v>5200</v>
      </c>
      <c r="J8091" t="s">
        <v>16</v>
      </c>
      <c r="K8091" s="20">
        <v>0.79</v>
      </c>
      <c r="L8091" s="20">
        <v>0.21</v>
      </c>
      <c r="M8091" t="str">
        <f>_xlfn.XLOOKUP(Production_Downtime_Cleaned[[#This Row],[machine_id]],Machine_master[machine_id],Machine_master[department])</f>
        <v>Stamping</v>
      </c>
    </row>
    <row r="8092" spans="1:13">
      <c r="A8092" s="19">
        <v>45995</v>
      </c>
      <c r="B8092" t="s">
        <v>13</v>
      </c>
      <c r="C8092" t="s">
        <v>18</v>
      </c>
      <c r="D8092">
        <v>8</v>
      </c>
      <c r="E8092">
        <v>1.8</v>
      </c>
      <c r="F8092">
        <v>6.2</v>
      </c>
      <c r="G8092">
        <v>4166</v>
      </c>
      <c r="H8092" t="s">
        <v>30</v>
      </c>
      <c r="I8092">
        <v>11200</v>
      </c>
      <c r="J8092" t="s">
        <v>16</v>
      </c>
      <c r="K8092" s="20">
        <v>0.23</v>
      </c>
      <c r="L8092" s="20">
        <v>0.78</v>
      </c>
      <c r="M8092" t="str">
        <f>_xlfn.XLOOKUP(Production_Downtime_Cleaned[[#This Row],[machine_id]],Machine_master[machine_id],Machine_master[department])</f>
        <v>Stamping</v>
      </c>
    </row>
    <row r="8093" spans="1:13">
      <c r="A8093" s="19">
        <v>45995</v>
      </c>
      <c r="B8093" t="s">
        <v>19</v>
      </c>
      <c r="C8093" t="s">
        <v>14</v>
      </c>
      <c r="D8093">
        <v>8</v>
      </c>
      <c r="E8093">
        <v>0</v>
      </c>
      <c r="F8093">
        <v>8</v>
      </c>
      <c r="G8093">
        <v>4551</v>
      </c>
      <c r="H8093" t="s">
        <v>15</v>
      </c>
      <c r="I8093">
        <v>0</v>
      </c>
      <c r="J8093" t="s">
        <v>16</v>
      </c>
      <c r="K8093" s="20">
        <v>0</v>
      </c>
      <c r="L8093" s="20">
        <v>1</v>
      </c>
      <c r="M8093" t="str">
        <f>_xlfn.XLOOKUP(Production_Downtime_Cleaned[[#This Row],[machine_id]],Machine_master[machine_id],Machine_master[department])</f>
        <v>Stamping</v>
      </c>
    </row>
    <row r="8094" spans="1:13">
      <c r="A8094" s="19">
        <v>45995</v>
      </c>
      <c r="B8094" t="s">
        <v>19</v>
      </c>
      <c r="C8094" t="s">
        <v>17</v>
      </c>
      <c r="D8094">
        <v>8</v>
      </c>
      <c r="E8094">
        <v>0</v>
      </c>
      <c r="F8094">
        <v>8</v>
      </c>
      <c r="G8094">
        <v>4696</v>
      </c>
      <c r="H8094" t="s">
        <v>15</v>
      </c>
      <c r="I8094">
        <v>0</v>
      </c>
      <c r="J8094" t="s">
        <v>16</v>
      </c>
      <c r="K8094" s="20">
        <v>0</v>
      </c>
      <c r="L8094" s="20">
        <v>1</v>
      </c>
      <c r="M8094" t="str">
        <f>_xlfn.XLOOKUP(Production_Downtime_Cleaned[[#This Row],[machine_id]],Machine_master[machine_id],Machine_master[department])</f>
        <v>Stamping</v>
      </c>
    </row>
    <row r="8095" spans="1:13">
      <c r="A8095" s="19">
        <v>45995</v>
      </c>
      <c r="B8095" t="s">
        <v>19</v>
      </c>
      <c r="C8095" t="s">
        <v>18</v>
      </c>
      <c r="D8095">
        <v>8</v>
      </c>
      <c r="E8095">
        <v>4.7</v>
      </c>
      <c r="F8095">
        <v>3.3</v>
      </c>
      <c r="G8095">
        <v>2302</v>
      </c>
      <c r="H8095" t="s">
        <v>28</v>
      </c>
      <c r="I8095">
        <v>4900</v>
      </c>
      <c r="J8095" t="s">
        <v>16</v>
      </c>
      <c r="K8095" s="20">
        <v>0.59</v>
      </c>
      <c r="L8095" s="20">
        <v>0.41</v>
      </c>
      <c r="M8095" t="str">
        <f>_xlfn.XLOOKUP(Production_Downtime_Cleaned[[#This Row],[machine_id]],Machine_master[machine_id],Machine_master[department])</f>
        <v>Stamping</v>
      </c>
    </row>
    <row r="8096" spans="1:13">
      <c r="A8096" s="19">
        <v>45995</v>
      </c>
      <c r="B8096" t="s">
        <v>20</v>
      </c>
      <c r="C8096" t="s">
        <v>14</v>
      </c>
      <c r="D8096">
        <v>8</v>
      </c>
      <c r="E8096">
        <v>0</v>
      </c>
      <c r="F8096">
        <v>8</v>
      </c>
      <c r="G8096">
        <v>4413</v>
      </c>
      <c r="H8096" t="s">
        <v>15</v>
      </c>
      <c r="I8096">
        <v>0</v>
      </c>
      <c r="J8096" t="s">
        <v>16</v>
      </c>
      <c r="K8096" s="20">
        <v>0</v>
      </c>
      <c r="L8096" s="20">
        <v>1</v>
      </c>
      <c r="M8096" t="str">
        <f>_xlfn.XLOOKUP(Production_Downtime_Cleaned[[#This Row],[machine_id]],Machine_master[machine_id],Machine_master[department])</f>
        <v>Stamping</v>
      </c>
    </row>
    <row r="8097" spans="1:13">
      <c r="A8097" s="19">
        <v>45995</v>
      </c>
      <c r="B8097" t="s">
        <v>20</v>
      </c>
      <c r="C8097" t="s">
        <v>17</v>
      </c>
      <c r="D8097">
        <v>8</v>
      </c>
      <c r="E8097">
        <v>0</v>
      </c>
      <c r="F8097">
        <v>8</v>
      </c>
      <c r="G8097">
        <v>5229</v>
      </c>
      <c r="H8097" t="s">
        <v>15</v>
      </c>
      <c r="I8097">
        <v>0</v>
      </c>
      <c r="J8097" t="s">
        <v>16</v>
      </c>
      <c r="K8097" s="20">
        <v>0</v>
      </c>
      <c r="L8097" s="20">
        <v>1</v>
      </c>
      <c r="M8097" t="str">
        <f>_xlfn.XLOOKUP(Production_Downtime_Cleaned[[#This Row],[machine_id]],Machine_master[machine_id],Machine_master[department])</f>
        <v>Stamping</v>
      </c>
    </row>
    <row r="8098" spans="1:13">
      <c r="A8098" s="19">
        <v>45995</v>
      </c>
      <c r="B8098" t="s">
        <v>20</v>
      </c>
      <c r="C8098" t="s">
        <v>18</v>
      </c>
      <c r="D8098">
        <v>8</v>
      </c>
      <c r="E8098">
        <v>0</v>
      </c>
      <c r="F8098">
        <v>8</v>
      </c>
      <c r="G8098">
        <v>4459</v>
      </c>
      <c r="H8098" t="s">
        <v>15</v>
      </c>
      <c r="I8098">
        <v>0</v>
      </c>
      <c r="J8098" t="s">
        <v>16</v>
      </c>
      <c r="K8098" s="20">
        <v>0</v>
      </c>
      <c r="L8098" s="20">
        <v>1</v>
      </c>
      <c r="M8098" t="str">
        <f>_xlfn.XLOOKUP(Production_Downtime_Cleaned[[#This Row],[machine_id]],Machine_master[machine_id],Machine_master[department])</f>
        <v>Stamping</v>
      </c>
    </row>
    <row r="8099" spans="1:13">
      <c r="A8099" s="19">
        <v>45995</v>
      </c>
      <c r="B8099" t="s">
        <v>21</v>
      </c>
      <c r="C8099" t="s">
        <v>14</v>
      </c>
      <c r="D8099">
        <v>8</v>
      </c>
      <c r="E8099">
        <v>0</v>
      </c>
      <c r="F8099">
        <v>8</v>
      </c>
      <c r="G8099">
        <v>666</v>
      </c>
      <c r="H8099" t="s">
        <v>15</v>
      </c>
      <c r="I8099">
        <v>0</v>
      </c>
      <c r="J8099" t="s">
        <v>16</v>
      </c>
      <c r="K8099" s="20">
        <v>0</v>
      </c>
      <c r="L8099" s="20">
        <v>1</v>
      </c>
      <c r="M8099" t="str">
        <f>_xlfn.XLOOKUP(Production_Downtime_Cleaned[[#This Row],[machine_id]],Machine_master[machine_id],Machine_master[department])</f>
        <v>Machining</v>
      </c>
    </row>
    <row r="8100" spans="1:13">
      <c r="A8100" s="19">
        <v>45995</v>
      </c>
      <c r="B8100" t="s">
        <v>21</v>
      </c>
      <c r="C8100" t="s">
        <v>17</v>
      </c>
      <c r="D8100">
        <v>8</v>
      </c>
      <c r="E8100">
        <v>4.2</v>
      </c>
      <c r="F8100">
        <v>3.8</v>
      </c>
      <c r="G8100">
        <v>320</v>
      </c>
      <c r="H8100" t="s">
        <v>28</v>
      </c>
      <c r="I8100">
        <v>7600</v>
      </c>
      <c r="J8100" t="s">
        <v>16</v>
      </c>
      <c r="K8100" s="20">
        <v>0.53</v>
      </c>
      <c r="L8100" s="20">
        <v>0.48</v>
      </c>
      <c r="M8100" t="str">
        <f>_xlfn.XLOOKUP(Production_Downtime_Cleaned[[#This Row],[machine_id]],Machine_master[machine_id],Machine_master[department])</f>
        <v>Machining</v>
      </c>
    </row>
    <row r="8101" spans="1:13">
      <c r="A8101" s="19">
        <v>45995</v>
      </c>
      <c r="B8101" t="s">
        <v>21</v>
      </c>
      <c r="C8101" t="s">
        <v>18</v>
      </c>
      <c r="D8101">
        <v>8</v>
      </c>
      <c r="E8101">
        <v>0</v>
      </c>
      <c r="F8101">
        <v>8</v>
      </c>
      <c r="G8101">
        <v>685</v>
      </c>
      <c r="H8101" t="s">
        <v>15</v>
      </c>
      <c r="I8101">
        <v>0</v>
      </c>
      <c r="J8101" t="s">
        <v>16</v>
      </c>
      <c r="K8101" s="20">
        <v>0</v>
      </c>
      <c r="L8101" s="20">
        <v>1</v>
      </c>
      <c r="M8101" t="str">
        <f>_xlfn.XLOOKUP(Production_Downtime_Cleaned[[#This Row],[machine_id]],Machine_master[machine_id],Machine_master[department])</f>
        <v>Machining</v>
      </c>
    </row>
    <row r="8102" spans="1:13">
      <c r="A8102" s="19">
        <v>45995</v>
      </c>
      <c r="B8102" t="s">
        <v>22</v>
      </c>
      <c r="C8102" t="s">
        <v>14</v>
      </c>
      <c r="D8102">
        <v>8</v>
      </c>
      <c r="E8102">
        <v>0</v>
      </c>
      <c r="F8102">
        <v>8</v>
      </c>
      <c r="G8102">
        <v>766</v>
      </c>
      <c r="H8102" t="s">
        <v>15</v>
      </c>
      <c r="I8102">
        <v>0</v>
      </c>
      <c r="J8102" t="s">
        <v>16</v>
      </c>
      <c r="K8102" s="20">
        <v>0</v>
      </c>
      <c r="L8102" s="20">
        <v>1</v>
      </c>
      <c r="M8102" t="str">
        <f>_xlfn.XLOOKUP(Production_Downtime_Cleaned[[#This Row],[machine_id]],Machine_master[machine_id],Machine_master[department])</f>
        <v>Machining</v>
      </c>
    </row>
    <row r="8103" spans="1:13">
      <c r="A8103" s="19">
        <v>45995</v>
      </c>
      <c r="B8103" t="s">
        <v>22</v>
      </c>
      <c r="C8103" t="s">
        <v>17</v>
      </c>
      <c r="D8103">
        <v>8</v>
      </c>
      <c r="E8103">
        <v>0</v>
      </c>
      <c r="F8103">
        <v>8</v>
      </c>
      <c r="G8103">
        <v>759</v>
      </c>
      <c r="H8103" t="s">
        <v>15</v>
      </c>
      <c r="I8103">
        <v>0</v>
      </c>
      <c r="J8103" t="s">
        <v>16</v>
      </c>
      <c r="K8103" s="20">
        <v>0</v>
      </c>
      <c r="L8103" s="20">
        <v>1</v>
      </c>
      <c r="M8103" t="str">
        <f>_xlfn.XLOOKUP(Production_Downtime_Cleaned[[#This Row],[machine_id]],Machine_master[machine_id],Machine_master[department])</f>
        <v>Machining</v>
      </c>
    </row>
    <row r="8104" spans="1:13">
      <c r="A8104" s="19">
        <v>45995</v>
      </c>
      <c r="B8104" t="s">
        <v>22</v>
      </c>
      <c r="C8104" t="s">
        <v>18</v>
      </c>
      <c r="D8104">
        <v>8</v>
      </c>
      <c r="E8104">
        <v>0</v>
      </c>
      <c r="F8104">
        <v>8</v>
      </c>
      <c r="G8104">
        <v>766</v>
      </c>
      <c r="H8104" t="s">
        <v>15</v>
      </c>
      <c r="I8104">
        <v>0</v>
      </c>
      <c r="J8104" t="s">
        <v>16</v>
      </c>
      <c r="K8104" s="20">
        <v>0</v>
      </c>
      <c r="L8104" s="20">
        <v>1</v>
      </c>
      <c r="M8104" t="str">
        <f>_xlfn.XLOOKUP(Production_Downtime_Cleaned[[#This Row],[machine_id]],Machine_master[machine_id],Machine_master[department])</f>
        <v>Machining</v>
      </c>
    </row>
    <row r="8105" spans="1:13">
      <c r="A8105" s="19">
        <v>45995</v>
      </c>
      <c r="B8105" t="s">
        <v>23</v>
      </c>
      <c r="C8105" t="s">
        <v>14</v>
      </c>
      <c r="D8105">
        <v>8</v>
      </c>
      <c r="E8105">
        <v>5</v>
      </c>
      <c r="F8105">
        <v>3</v>
      </c>
      <c r="G8105">
        <v>1331</v>
      </c>
      <c r="H8105" t="s">
        <v>31</v>
      </c>
      <c r="I8105">
        <v>10900</v>
      </c>
      <c r="J8105" t="s">
        <v>16</v>
      </c>
      <c r="K8105" s="20">
        <v>0.63</v>
      </c>
      <c r="L8105" s="20">
        <v>0.38</v>
      </c>
      <c r="M8105" t="str">
        <f>_xlfn.XLOOKUP(Production_Downtime_Cleaned[[#This Row],[machine_id]],Machine_master[machine_id],Machine_master[department])</f>
        <v>Assembly</v>
      </c>
    </row>
    <row r="8106" spans="1:13">
      <c r="A8106" s="19">
        <v>45995</v>
      </c>
      <c r="B8106" t="s">
        <v>23</v>
      </c>
      <c r="C8106" t="s">
        <v>17</v>
      </c>
      <c r="D8106">
        <v>8</v>
      </c>
      <c r="E8106">
        <v>0</v>
      </c>
      <c r="F8106">
        <v>8</v>
      </c>
      <c r="G8106">
        <v>3467</v>
      </c>
      <c r="H8106" t="s">
        <v>15</v>
      </c>
      <c r="I8106">
        <v>0</v>
      </c>
      <c r="J8106" t="s">
        <v>16</v>
      </c>
      <c r="K8106" s="20">
        <v>0</v>
      </c>
      <c r="L8106" s="20">
        <v>1</v>
      </c>
      <c r="M8106" t="str">
        <f>_xlfn.XLOOKUP(Production_Downtime_Cleaned[[#This Row],[machine_id]],Machine_master[machine_id],Machine_master[department])</f>
        <v>Assembly</v>
      </c>
    </row>
    <row r="8107" spans="1:13">
      <c r="A8107" s="19">
        <v>45995</v>
      </c>
      <c r="B8107" t="s">
        <v>23</v>
      </c>
      <c r="C8107" t="s">
        <v>18</v>
      </c>
      <c r="D8107">
        <v>8</v>
      </c>
      <c r="E8107">
        <v>0</v>
      </c>
      <c r="F8107">
        <v>8</v>
      </c>
      <c r="G8107">
        <v>3626</v>
      </c>
      <c r="H8107" t="s">
        <v>15</v>
      </c>
      <c r="I8107">
        <v>0</v>
      </c>
      <c r="J8107" t="s">
        <v>16</v>
      </c>
      <c r="K8107" s="20">
        <v>0</v>
      </c>
      <c r="L8107" s="20">
        <v>1</v>
      </c>
      <c r="M8107" t="str">
        <f>_xlfn.XLOOKUP(Production_Downtime_Cleaned[[#This Row],[machine_id]],Machine_master[machine_id],Machine_master[department])</f>
        <v>Assembly</v>
      </c>
    </row>
    <row r="8108" spans="1:13">
      <c r="A8108" s="19">
        <v>45995</v>
      </c>
      <c r="B8108" t="s">
        <v>24</v>
      </c>
      <c r="C8108" t="s">
        <v>14</v>
      </c>
      <c r="D8108">
        <v>8</v>
      </c>
      <c r="E8108">
        <v>5.0999999999999996</v>
      </c>
      <c r="F8108">
        <v>2.9</v>
      </c>
      <c r="G8108">
        <v>1130</v>
      </c>
      <c r="H8108" t="s">
        <v>28</v>
      </c>
      <c r="I8108">
        <v>10400</v>
      </c>
      <c r="J8108" t="s">
        <v>16</v>
      </c>
      <c r="K8108" s="20">
        <v>0.64</v>
      </c>
      <c r="L8108" s="20">
        <v>0.36</v>
      </c>
      <c r="M8108" t="str">
        <f>_xlfn.XLOOKUP(Production_Downtime_Cleaned[[#This Row],[machine_id]],Machine_master[machine_id],Machine_master[department])</f>
        <v>Assembly</v>
      </c>
    </row>
    <row r="8109" spans="1:13">
      <c r="A8109" s="19">
        <v>45995</v>
      </c>
      <c r="B8109" t="s">
        <v>24</v>
      </c>
      <c r="C8109" t="s">
        <v>17</v>
      </c>
      <c r="D8109">
        <v>8</v>
      </c>
      <c r="E8109">
        <v>0</v>
      </c>
      <c r="F8109">
        <v>8</v>
      </c>
      <c r="G8109">
        <v>3260</v>
      </c>
      <c r="H8109" t="s">
        <v>15</v>
      </c>
      <c r="I8109">
        <v>0</v>
      </c>
      <c r="J8109" t="s">
        <v>16</v>
      </c>
      <c r="K8109" s="20">
        <v>0</v>
      </c>
      <c r="L8109" s="20">
        <v>1</v>
      </c>
      <c r="M8109" t="str">
        <f>_xlfn.XLOOKUP(Production_Downtime_Cleaned[[#This Row],[machine_id]],Machine_master[machine_id],Machine_master[department])</f>
        <v>Assembly</v>
      </c>
    </row>
    <row r="8110" spans="1:13">
      <c r="A8110" s="19">
        <v>45995</v>
      </c>
      <c r="B8110" t="s">
        <v>24</v>
      </c>
      <c r="C8110" t="s">
        <v>18</v>
      </c>
      <c r="D8110">
        <v>8</v>
      </c>
      <c r="E8110">
        <v>2.1</v>
      </c>
      <c r="F8110">
        <v>5.9</v>
      </c>
      <c r="G8110">
        <v>2197</v>
      </c>
      <c r="H8110" t="s">
        <v>28</v>
      </c>
      <c r="I8110">
        <v>1900</v>
      </c>
      <c r="J8110" t="s">
        <v>16</v>
      </c>
      <c r="K8110" s="20">
        <v>0.26</v>
      </c>
      <c r="L8110" s="20">
        <v>0.74</v>
      </c>
      <c r="M8110" t="str">
        <f>_xlfn.XLOOKUP(Production_Downtime_Cleaned[[#This Row],[machine_id]],Machine_master[machine_id],Machine_master[department])</f>
        <v>Assembly</v>
      </c>
    </row>
    <row r="8111" spans="1:13">
      <c r="A8111" s="19">
        <v>45995</v>
      </c>
      <c r="B8111" t="s">
        <v>25</v>
      </c>
      <c r="C8111" t="s">
        <v>14</v>
      </c>
      <c r="D8111">
        <v>8</v>
      </c>
      <c r="E8111">
        <v>0</v>
      </c>
      <c r="F8111">
        <v>8</v>
      </c>
      <c r="G8111">
        <v>4247</v>
      </c>
      <c r="H8111" t="s">
        <v>15</v>
      </c>
      <c r="I8111">
        <v>0</v>
      </c>
      <c r="J8111" t="s">
        <v>16</v>
      </c>
      <c r="K8111" s="20">
        <v>0</v>
      </c>
      <c r="L8111" s="20">
        <v>1</v>
      </c>
      <c r="M8111" t="str">
        <f>_xlfn.XLOOKUP(Production_Downtime_Cleaned[[#This Row],[machine_id]],Machine_master[machine_id],Machine_master[department])</f>
        <v>Cutting</v>
      </c>
    </row>
    <row r="8112" spans="1:13">
      <c r="A8112" s="19">
        <v>45995</v>
      </c>
      <c r="B8112" t="s">
        <v>25</v>
      </c>
      <c r="C8112" t="s">
        <v>17</v>
      </c>
      <c r="D8112">
        <v>8</v>
      </c>
      <c r="E8112">
        <v>0</v>
      </c>
      <c r="F8112">
        <v>8</v>
      </c>
      <c r="G8112">
        <v>4138</v>
      </c>
      <c r="H8112" t="s">
        <v>15</v>
      </c>
      <c r="I8112">
        <v>0</v>
      </c>
      <c r="J8112" t="s">
        <v>16</v>
      </c>
      <c r="K8112" s="20">
        <v>0</v>
      </c>
      <c r="L8112" s="20">
        <v>1</v>
      </c>
      <c r="M8112" t="str">
        <f>_xlfn.XLOOKUP(Production_Downtime_Cleaned[[#This Row],[machine_id]],Machine_master[machine_id],Machine_master[department])</f>
        <v>Cutting</v>
      </c>
    </row>
    <row r="8113" spans="1:13">
      <c r="A8113" s="19">
        <v>45995</v>
      </c>
      <c r="B8113" t="s">
        <v>25</v>
      </c>
      <c r="C8113" t="s">
        <v>18</v>
      </c>
      <c r="D8113">
        <v>8</v>
      </c>
      <c r="E8113">
        <v>2</v>
      </c>
      <c r="F8113">
        <v>6</v>
      </c>
      <c r="G8113">
        <v>3039</v>
      </c>
      <c r="H8113" t="s">
        <v>26</v>
      </c>
      <c r="I8113">
        <v>12500</v>
      </c>
      <c r="J8113" t="s">
        <v>16</v>
      </c>
      <c r="K8113" s="20">
        <v>0.25</v>
      </c>
      <c r="L8113" s="20">
        <v>0.75</v>
      </c>
      <c r="M8113" t="str">
        <f>_xlfn.XLOOKUP(Production_Downtime_Cleaned[[#This Row],[machine_id]],Machine_master[machine_id],Machine_master[department])</f>
        <v>Cutting</v>
      </c>
    </row>
    <row r="8114" spans="1:13">
      <c r="A8114" s="19">
        <v>45996</v>
      </c>
      <c r="B8114" t="s">
        <v>13</v>
      </c>
      <c r="C8114" t="s">
        <v>14</v>
      </c>
      <c r="D8114">
        <v>8</v>
      </c>
      <c r="E8114">
        <v>0</v>
      </c>
      <c r="F8114">
        <v>8</v>
      </c>
      <c r="G8114">
        <v>5001</v>
      </c>
      <c r="H8114" t="s">
        <v>15</v>
      </c>
      <c r="I8114">
        <v>0</v>
      </c>
      <c r="J8114" t="s">
        <v>16</v>
      </c>
      <c r="K8114" s="20">
        <v>0</v>
      </c>
      <c r="L8114" s="20">
        <v>1</v>
      </c>
      <c r="M8114" t="str">
        <f>_xlfn.XLOOKUP(Production_Downtime_Cleaned[[#This Row],[machine_id]],Machine_master[machine_id],Machine_master[department])</f>
        <v>Stamping</v>
      </c>
    </row>
    <row r="8115" spans="1:13">
      <c r="A8115" s="19">
        <v>45996</v>
      </c>
      <c r="B8115" t="s">
        <v>13</v>
      </c>
      <c r="C8115" t="s">
        <v>17</v>
      </c>
      <c r="D8115">
        <v>8</v>
      </c>
      <c r="E8115">
        <v>0</v>
      </c>
      <c r="F8115">
        <v>8</v>
      </c>
      <c r="G8115">
        <v>5017</v>
      </c>
      <c r="H8115" t="s">
        <v>15</v>
      </c>
      <c r="I8115">
        <v>0</v>
      </c>
      <c r="J8115" t="s">
        <v>16</v>
      </c>
      <c r="K8115" s="20">
        <v>0</v>
      </c>
      <c r="L8115" s="20">
        <v>1</v>
      </c>
      <c r="M8115" t="str">
        <f>_xlfn.XLOOKUP(Production_Downtime_Cleaned[[#This Row],[machine_id]],Machine_master[machine_id],Machine_master[department])</f>
        <v>Stamping</v>
      </c>
    </row>
    <row r="8116" spans="1:13">
      <c r="A8116" s="19">
        <v>45996</v>
      </c>
      <c r="B8116" t="s">
        <v>13</v>
      </c>
      <c r="C8116" t="s">
        <v>18</v>
      </c>
      <c r="D8116">
        <v>8</v>
      </c>
      <c r="E8116">
        <v>0</v>
      </c>
      <c r="F8116">
        <v>8</v>
      </c>
      <c r="G8116">
        <v>5295</v>
      </c>
      <c r="H8116" t="s">
        <v>15</v>
      </c>
      <c r="I8116">
        <v>0</v>
      </c>
      <c r="J8116" t="s">
        <v>16</v>
      </c>
      <c r="K8116" s="20">
        <v>0</v>
      </c>
      <c r="L8116" s="20">
        <v>1</v>
      </c>
      <c r="M8116" t="str">
        <f>_xlfn.XLOOKUP(Production_Downtime_Cleaned[[#This Row],[machine_id]],Machine_master[machine_id],Machine_master[department])</f>
        <v>Stamping</v>
      </c>
    </row>
    <row r="8117" spans="1:13">
      <c r="A8117" s="19">
        <v>45996</v>
      </c>
      <c r="B8117" t="s">
        <v>19</v>
      </c>
      <c r="C8117" t="s">
        <v>14</v>
      </c>
      <c r="D8117">
        <v>8</v>
      </c>
      <c r="E8117">
        <v>0</v>
      </c>
      <c r="F8117">
        <v>8</v>
      </c>
      <c r="G8117">
        <v>4999</v>
      </c>
      <c r="H8117" t="s">
        <v>15</v>
      </c>
      <c r="I8117">
        <v>0</v>
      </c>
      <c r="J8117" t="s">
        <v>16</v>
      </c>
      <c r="K8117" s="20">
        <v>0</v>
      </c>
      <c r="L8117" s="20">
        <v>1</v>
      </c>
      <c r="M8117" t="str">
        <f>_xlfn.XLOOKUP(Production_Downtime_Cleaned[[#This Row],[machine_id]],Machine_master[machine_id],Machine_master[department])</f>
        <v>Stamping</v>
      </c>
    </row>
    <row r="8118" spans="1:13">
      <c r="A8118" s="19">
        <v>45996</v>
      </c>
      <c r="B8118" t="s">
        <v>19</v>
      </c>
      <c r="C8118" t="s">
        <v>17</v>
      </c>
      <c r="D8118">
        <v>8</v>
      </c>
      <c r="E8118">
        <v>0</v>
      </c>
      <c r="F8118">
        <v>8</v>
      </c>
      <c r="G8118">
        <v>5300</v>
      </c>
      <c r="H8118" t="s">
        <v>15</v>
      </c>
      <c r="I8118">
        <v>0</v>
      </c>
      <c r="J8118" t="s">
        <v>16</v>
      </c>
      <c r="K8118" s="20">
        <v>0</v>
      </c>
      <c r="L8118" s="20">
        <v>1</v>
      </c>
      <c r="M8118" t="str">
        <f>_xlfn.XLOOKUP(Production_Downtime_Cleaned[[#This Row],[machine_id]],Machine_master[machine_id],Machine_master[department])</f>
        <v>Stamping</v>
      </c>
    </row>
    <row r="8119" spans="1:13">
      <c r="A8119" s="19">
        <v>45996</v>
      </c>
      <c r="B8119" t="s">
        <v>19</v>
      </c>
      <c r="C8119" t="s">
        <v>18</v>
      </c>
      <c r="D8119">
        <v>8</v>
      </c>
      <c r="E8119">
        <v>3.3</v>
      </c>
      <c r="F8119">
        <v>4.7</v>
      </c>
      <c r="G8119">
        <v>3067</v>
      </c>
      <c r="H8119" t="s">
        <v>26</v>
      </c>
      <c r="I8119">
        <v>11400</v>
      </c>
      <c r="J8119" t="s">
        <v>16</v>
      </c>
      <c r="K8119" s="20">
        <v>0.41</v>
      </c>
      <c r="L8119" s="20">
        <v>0.59</v>
      </c>
      <c r="M8119" t="str">
        <f>_xlfn.XLOOKUP(Production_Downtime_Cleaned[[#This Row],[machine_id]],Machine_master[machine_id],Machine_master[department])</f>
        <v>Stamping</v>
      </c>
    </row>
    <row r="8120" spans="1:13">
      <c r="A8120" s="19">
        <v>45996</v>
      </c>
      <c r="B8120" t="s">
        <v>20</v>
      </c>
      <c r="C8120" t="s">
        <v>14</v>
      </c>
      <c r="D8120">
        <v>8</v>
      </c>
      <c r="E8120">
        <v>6.3</v>
      </c>
      <c r="F8120">
        <v>1.7</v>
      </c>
      <c r="G8120">
        <v>974</v>
      </c>
      <c r="H8120" t="s">
        <v>27</v>
      </c>
      <c r="I8120">
        <v>6000</v>
      </c>
      <c r="J8120" t="s">
        <v>16</v>
      </c>
      <c r="K8120" s="20">
        <v>0.79</v>
      </c>
      <c r="L8120" s="20">
        <v>0.21</v>
      </c>
      <c r="M8120" t="str">
        <f>_xlfn.XLOOKUP(Production_Downtime_Cleaned[[#This Row],[machine_id]],Machine_master[machine_id],Machine_master[department])</f>
        <v>Stamping</v>
      </c>
    </row>
    <row r="8121" spans="1:13">
      <c r="A8121" s="19">
        <v>45996</v>
      </c>
      <c r="B8121" t="s">
        <v>20</v>
      </c>
      <c r="C8121" t="s">
        <v>17</v>
      </c>
      <c r="D8121">
        <v>8</v>
      </c>
      <c r="E8121">
        <v>0</v>
      </c>
      <c r="F8121">
        <v>8</v>
      </c>
      <c r="G8121">
        <v>4525</v>
      </c>
      <c r="H8121" t="s">
        <v>15</v>
      </c>
      <c r="I8121">
        <v>0</v>
      </c>
      <c r="J8121" t="s">
        <v>16</v>
      </c>
      <c r="K8121" s="20">
        <v>0</v>
      </c>
      <c r="L8121" s="20">
        <v>1</v>
      </c>
      <c r="M8121" t="str">
        <f>_xlfn.XLOOKUP(Production_Downtime_Cleaned[[#This Row],[machine_id]],Machine_master[machine_id],Machine_master[department])</f>
        <v>Stamping</v>
      </c>
    </row>
    <row r="8122" spans="1:13">
      <c r="A8122" s="19">
        <v>45996</v>
      </c>
      <c r="B8122" t="s">
        <v>20</v>
      </c>
      <c r="C8122" t="s">
        <v>18</v>
      </c>
      <c r="D8122">
        <v>8</v>
      </c>
      <c r="E8122">
        <v>0</v>
      </c>
      <c r="F8122">
        <v>8</v>
      </c>
      <c r="G8122">
        <v>5228</v>
      </c>
      <c r="H8122" t="s">
        <v>15</v>
      </c>
      <c r="I8122">
        <v>0</v>
      </c>
      <c r="J8122" t="s">
        <v>16</v>
      </c>
      <c r="K8122" s="20">
        <v>0</v>
      </c>
      <c r="L8122" s="20">
        <v>1</v>
      </c>
      <c r="M8122" t="str">
        <f>_xlfn.XLOOKUP(Production_Downtime_Cleaned[[#This Row],[machine_id]],Machine_master[machine_id],Machine_master[department])</f>
        <v>Stamping</v>
      </c>
    </row>
    <row r="8123" spans="1:13">
      <c r="A8123" s="19">
        <v>45996</v>
      </c>
      <c r="B8123" t="s">
        <v>21</v>
      </c>
      <c r="C8123" t="s">
        <v>14</v>
      </c>
      <c r="D8123">
        <v>8</v>
      </c>
      <c r="E8123">
        <v>0</v>
      </c>
      <c r="F8123">
        <v>8</v>
      </c>
      <c r="G8123">
        <v>677</v>
      </c>
      <c r="H8123" t="s">
        <v>15</v>
      </c>
      <c r="I8123">
        <v>0</v>
      </c>
      <c r="J8123" t="s">
        <v>16</v>
      </c>
      <c r="K8123" s="20">
        <v>0</v>
      </c>
      <c r="L8123" s="20">
        <v>1</v>
      </c>
      <c r="M8123" t="str">
        <f>_xlfn.XLOOKUP(Production_Downtime_Cleaned[[#This Row],[machine_id]],Machine_master[machine_id],Machine_master[department])</f>
        <v>Machining</v>
      </c>
    </row>
    <row r="8124" spans="1:13">
      <c r="A8124" s="19">
        <v>45996</v>
      </c>
      <c r="B8124" t="s">
        <v>21</v>
      </c>
      <c r="C8124" t="s">
        <v>17</v>
      </c>
      <c r="D8124">
        <v>8</v>
      </c>
      <c r="E8124">
        <v>0</v>
      </c>
      <c r="F8124">
        <v>8</v>
      </c>
      <c r="G8124">
        <v>686</v>
      </c>
      <c r="H8124" t="s">
        <v>15</v>
      </c>
      <c r="I8124">
        <v>0</v>
      </c>
      <c r="J8124" t="s">
        <v>16</v>
      </c>
      <c r="K8124" s="20">
        <v>0</v>
      </c>
      <c r="L8124" s="20">
        <v>1</v>
      </c>
      <c r="M8124" t="str">
        <f>_xlfn.XLOOKUP(Production_Downtime_Cleaned[[#This Row],[machine_id]],Machine_master[machine_id],Machine_master[department])</f>
        <v>Machining</v>
      </c>
    </row>
    <row r="8125" spans="1:13">
      <c r="A8125" s="19">
        <v>45996</v>
      </c>
      <c r="B8125" t="s">
        <v>21</v>
      </c>
      <c r="C8125" t="s">
        <v>18</v>
      </c>
      <c r="D8125">
        <v>8</v>
      </c>
      <c r="E8125">
        <v>1.4</v>
      </c>
      <c r="F8125">
        <v>6.6</v>
      </c>
      <c r="G8125">
        <v>581</v>
      </c>
      <c r="H8125" t="s">
        <v>29</v>
      </c>
      <c r="I8125">
        <v>12300</v>
      </c>
      <c r="J8125" t="s">
        <v>16</v>
      </c>
      <c r="K8125" s="20">
        <v>0.18</v>
      </c>
      <c r="L8125" s="20">
        <v>0.83</v>
      </c>
      <c r="M8125" t="str">
        <f>_xlfn.XLOOKUP(Production_Downtime_Cleaned[[#This Row],[machine_id]],Machine_master[machine_id],Machine_master[department])</f>
        <v>Machining</v>
      </c>
    </row>
    <row r="8126" spans="1:13">
      <c r="A8126" s="19">
        <v>45996</v>
      </c>
      <c r="B8126" t="s">
        <v>22</v>
      </c>
      <c r="C8126" t="s">
        <v>14</v>
      </c>
      <c r="D8126">
        <v>8</v>
      </c>
      <c r="E8126">
        <v>0</v>
      </c>
      <c r="F8126">
        <v>8</v>
      </c>
      <c r="G8126">
        <v>646</v>
      </c>
      <c r="H8126" t="s">
        <v>15</v>
      </c>
      <c r="I8126">
        <v>0</v>
      </c>
      <c r="J8126" t="s">
        <v>16</v>
      </c>
      <c r="K8126" s="20">
        <v>0</v>
      </c>
      <c r="L8126" s="20">
        <v>1</v>
      </c>
      <c r="M8126" t="str">
        <f>_xlfn.XLOOKUP(Production_Downtime_Cleaned[[#This Row],[machine_id]],Machine_master[machine_id],Machine_master[department])</f>
        <v>Machining</v>
      </c>
    </row>
    <row r="8127" spans="1:13">
      <c r="A8127" s="19">
        <v>45996</v>
      </c>
      <c r="B8127" t="s">
        <v>22</v>
      </c>
      <c r="C8127" t="s">
        <v>17</v>
      </c>
      <c r="D8127">
        <v>8</v>
      </c>
      <c r="E8127">
        <v>0</v>
      </c>
      <c r="F8127">
        <v>8</v>
      </c>
      <c r="G8127">
        <v>681</v>
      </c>
      <c r="H8127" t="s">
        <v>15</v>
      </c>
      <c r="I8127">
        <v>0</v>
      </c>
      <c r="J8127" t="s">
        <v>16</v>
      </c>
      <c r="K8127" s="20">
        <v>0</v>
      </c>
      <c r="L8127" s="20">
        <v>1</v>
      </c>
      <c r="M8127" t="str">
        <f>_xlfn.XLOOKUP(Production_Downtime_Cleaned[[#This Row],[machine_id]],Machine_master[machine_id],Machine_master[department])</f>
        <v>Machining</v>
      </c>
    </row>
    <row r="8128" spans="1:13">
      <c r="A8128" s="19">
        <v>45996</v>
      </c>
      <c r="B8128" t="s">
        <v>22</v>
      </c>
      <c r="C8128" t="s">
        <v>18</v>
      </c>
      <c r="D8128">
        <v>8</v>
      </c>
      <c r="E8128">
        <v>0</v>
      </c>
      <c r="F8128">
        <v>8</v>
      </c>
      <c r="G8128">
        <v>661</v>
      </c>
      <c r="H8128" t="s">
        <v>15</v>
      </c>
      <c r="I8128">
        <v>0</v>
      </c>
      <c r="J8128" t="s">
        <v>16</v>
      </c>
      <c r="K8128" s="20">
        <v>0</v>
      </c>
      <c r="L8128" s="20">
        <v>1</v>
      </c>
      <c r="M8128" t="str">
        <f>_xlfn.XLOOKUP(Production_Downtime_Cleaned[[#This Row],[machine_id]],Machine_master[machine_id],Machine_master[department])</f>
        <v>Machining</v>
      </c>
    </row>
    <row r="8129" spans="1:13">
      <c r="A8129" s="19">
        <v>45996</v>
      </c>
      <c r="B8129" t="s">
        <v>23</v>
      </c>
      <c r="C8129" t="s">
        <v>14</v>
      </c>
      <c r="D8129">
        <v>8</v>
      </c>
      <c r="E8129">
        <v>4.5999999999999996</v>
      </c>
      <c r="F8129">
        <v>3.4</v>
      </c>
      <c r="G8129">
        <v>1548</v>
      </c>
      <c r="H8129" t="s">
        <v>30</v>
      </c>
      <c r="I8129">
        <v>4600</v>
      </c>
      <c r="J8129" t="s">
        <v>16</v>
      </c>
      <c r="K8129" s="20">
        <v>0.57999999999999996</v>
      </c>
      <c r="L8129" s="20">
        <v>0.43</v>
      </c>
      <c r="M8129" t="str">
        <f>_xlfn.XLOOKUP(Production_Downtime_Cleaned[[#This Row],[machine_id]],Machine_master[machine_id],Machine_master[department])</f>
        <v>Assembly</v>
      </c>
    </row>
    <row r="8130" spans="1:13">
      <c r="A8130" s="19">
        <v>45996</v>
      </c>
      <c r="B8130" t="s">
        <v>23</v>
      </c>
      <c r="C8130" t="s">
        <v>17</v>
      </c>
      <c r="D8130">
        <v>8</v>
      </c>
      <c r="E8130">
        <v>0</v>
      </c>
      <c r="F8130">
        <v>8</v>
      </c>
      <c r="G8130">
        <v>3289</v>
      </c>
      <c r="H8130" t="s">
        <v>15</v>
      </c>
      <c r="I8130">
        <v>0</v>
      </c>
      <c r="J8130" t="s">
        <v>16</v>
      </c>
      <c r="K8130" s="20">
        <v>0</v>
      </c>
      <c r="L8130" s="20">
        <v>1</v>
      </c>
      <c r="M8130" t="str">
        <f>_xlfn.XLOOKUP(Production_Downtime_Cleaned[[#This Row],[machine_id]],Machine_master[machine_id],Machine_master[department])</f>
        <v>Assembly</v>
      </c>
    </row>
    <row r="8131" spans="1:13">
      <c r="A8131" s="19">
        <v>45996</v>
      </c>
      <c r="B8131" t="s">
        <v>23</v>
      </c>
      <c r="C8131" t="s">
        <v>18</v>
      </c>
      <c r="D8131">
        <v>8</v>
      </c>
      <c r="E8131">
        <v>0</v>
      </c>
      <c r="F8131">
        <v>8</v>
      </c>
      <c r="G8131">
        <v>3574</v>
      </c>
      <c r="H8131" t="s">
        <v>15</v>
      </c>
      <c r="I8131">
        <v>0</v>
      </c>
      <c r="J8131" t="s">
        <v>16</v>
      </c>
      <c r="K8131" s="20">
        <v>0</v>
      </c>
      <c r="L8131" s="20">
        <v>1</v>
      </c>
      <c r="M8131" t="str">
        <f>_xlfn.XLOOKUP(Production_Downtime_Cleaned[[#This Row],[machine_id]],Machine_master[machine_id],Machine_master[department])</f>
        <v>Assembly</v>
      </c>
    </row>
    <row r="8132" spans="1:13">
      <c r="A8132" s="19">
        <v>45996</v>
      </c>
      <c r="B8132" t="s">
        <v>24</v>
      </c>
      <c r="C8132" t="s">
        <v>14</v>
      </c>
      <c r="D8132">
        <v>8</v>
      </c>
      <c r="E8132">
        <v>0</v>
      </c>
      <c r="F8132">
        <v>8</v>
      </c>
      <c r="G8132">
        <v>2947</v>
      </c>
      <c r="H8132" t="s">
        <v>15</v>
      </c>
      <c r="I8132">
        <v>0</v>
      </c>
      <c r="J8132" t="s">
        <v>16</v>
      </c>
      <c r="K8132" s="20">
        <v>0</v>
      </c>
      <c r="L8132" s="20">
        <v>1</v>
      </c>
      <c r="M8132" t="str">
        <f>_xlfn.XLOOKUP(Production_Downtime_Cleaned[[#This Row],[machine_id]],Machine_master[machine_id],Machine_master[department])</f>
        <v>Assembly</v>
      </c>
    </row>
    <row r="8133" spans="1:13">
      <c r="A8133" s="19">
        <v>45996</v>
      </c>
      <c r="B8133" t="s">
        <v>24</v>
      </c>
      <c r="C8133" t="s">
        <v>17</v>
      </c>
      <c r="D8133">
        <v>8</v>
      </c>
      <c r="E8133">
        <v>0</v>
      </c>
      <c r="F8133">
        <v>8</v>
      </c>
      <c r="G8133">
        <v>3013</v>
      </c>
      <c r="H8133" t="s">
        <v>15</v>
      </c>
      <c r="I8133">
        <v>0</v>
      </c>
      <c r="J8133" t="s">
        <v>16</v>
      </c>
      <c r="K8133" s="20">
        <v>0</v>
      </c>
      <c r="L8133" s="20">
        <v>1</v>
      </c>
      <c r="M8133" t="str">
        <f>_xlfn.XLOOKUP(Production_Downtime_Cleaned[[#This Row],[machine_id]],Machine_master[machine_id],Machine_master[department])</f>
        <v>Assembly</v>
      </c>
    </row>
    <row r="8134" spans="1:13">
      <c r="A8134" s="19">
        <v>45996</v>
      </c>
      <c r="B8134" t="s">
        <v>24</v>
      </c>
      <c r="C8134" t="s">
        <v>18</v>
      </c>
      <c r="D8134">
        <v>8</v>
      </c>
      <c r="E8134">
        <v>0</v>
      </c>
      <c r="F8134">
        <v>8</v>
      </c>
      <c r="G8134">
        <v>3146</v>
      </c>
      <c r="H8134" t="s">
        <v>15</v>
      </c>
      <c r="I8134">
        <v>0</v>
      </c>
      <c r="J8134" t="s">
        <v>16</v>
      </c>
      <c r="K8134" s="20">
        <v>0</v>
      </c>
      <c r="L8134" s="20">
        <v>1</v>
      </c>
      <c r="M8134" t="str">
        <f>_xlfn.XLOOKUP(Production_Downtime_Cleaned[[#This Row],[machine_id]],Machine_master[machine_id],Machine_master[department])</f>
        <v>Assembly</v>
      </c>
    </row>
    <row r="8135" spans="1:13">
      <c r="A8135" s="19">
        <v>45996</v>
      </c>
      <c r="B8135" t="s">
        <v>25</v>
      </c>
      <c r="C8135" t="s">
        <v>14</v>
      </c>
      <c r="D8135">
        <v>8</v>
      </c>
      <c r="E8135">
        <v>0</v>
      </c>
      <c r="F8135">
        <v>8</v>
      </c>
      <c r="G8135">
        <v>3967</v>
      </c>
      <c r="H8135" t="s">
        <v>15</v>
      </c>
      <c r="I8135">
        <v>0</v>
      </c>
      <c r="J8135" t="s">
        <v>16</v>
      </c>
      <c r="K8135" s="20">
        <v>0</v>
      </c>
      <c r="L8135" s="20">
        <v>1</v>
      </c>
      <c r="M8135" t="str">
        <f>_xlfn.XLOOKUP(Production_Downtime_Cleaned[[#This Row],[machine_id]],Machine_master[machine_id],Machine_master[department])</f>
        <v>Cutting</v>
      </c>
    </row>
    <row r="8136" spans="1:13">
      <c r="A8136" s="19">
        <v>45996</v>
      </c>
      <c r="B8136" t="s">
        <v>25</v>
      </c>
      <c r="C8136" t="s">
        <v>17</v>
      </c>
      <c r="D8136">
        <v>8</v>
      </c>
      <c r="E8136">
        <v>0</v>
      </c>
      <c r="F8136">
        <v>8</v>
      </c>
      <c r="G8136">
        <v>4022</v>
      </c>
      <c r="H8136" t="s">
        <v>15</v>
      </c>
      <c r="I8136">
        <v>0</v>
      </c>
      <c r="J8136" t="s">
        <v>16</v>
      </c>
      <c r="K8136" s="20">
        <v>0</v>
      </c>
      <c r="L8136" s="20">
        <v>1</v>
      </c>
      <c r="M8136" t="str">
        <f>_xlfn.XLOOKUP(Production_Downtime_Cleaned[[#This Row],[machine_id]],Machine_master[machine_id],Machine_master[department])</f>
        <v>Cutting</v>
      </c>
    </row>
    <row r="8137" spans="1:13">
      <c r="A8137" s="19">
        <v>45996</v>
      </c>
      <c r="B8137" t="s">
        <v>25</v>
      </c>
      <c r="C8137" t="s">
        <v>18</v>
      </c>
      <c r="D8137">
        <v>8</v>
      </c>
      <c r="E8137">
        <v>0.8</v>
      </c>
      <c r="F8137">
        <v>7.2</v>
      </c>
      <c r="G8137">
        <v>3704</v>
      </c>
      <c r="H8137" t="s">
        <v>27</v>
      </c>
      <c r="I8137">
        <v>3200</v>
      </c>
      <c r="J8137" t="s">
        <v>16</v>
      </c>
      <c r="K8137" s="20">
        <v>0.1</v>
      </c>
      <c r="L8137" s="20">
        <v>0.9</v>
      </c>
      <c r="M8137" t="str">
        <f>_xlfn.XLOOKUP(Production_Downtime_Cleaned[[#This Row],[machine_id]],Machine_master[machine_id],Machine_master[department])</f>
        <v>Cutting</v>
      </c>
    </row>
    <row r="8138" spans="1:13">
      <c r="A8138" s="19">
        <v>45997</v>
      </c>
      <c r="B8138" t="s">
        <v>13</v>
      </c>
      <c r="C8138" t="s">
        <v>14</v>
      </c>
      <c r="D8138">
        <v>8</v>
      </c>
      <c r="E8138">
        <v>4.5999999999999996</v>
      </c>
      <c r="F8138">
        <v>3.4</v>
      </c>
      <c r="G8138">
        <v>2058</v>
      </c>
      <c r="H8138" t="s">
        <v>27</v>
      </c>
      <c r="I8138">
        <v>8900</v>
      </c>
      <c r="J8138" t="s">
        <v>16</v>
      </c>
      <c r="K8138" s="20">
        <v>0.57999999999999996</v>
      </c>
      <c r="L8138" s="20">
        <v>0.43</v>
      </c>
      <c r="M8138" t="str">
        <f>_xlfn.XLOOKUP(Production_Downtime_Cleaned[[#This Row],[machine_id]],Machine_master[machine_id],Machine_master[department])</f>
        <v>Stamping</v>
      </c>
    </row>
    <row r="8139" spans="1:13">
      <c r="A8139" s="19">
        <v>45997</v>
      </c>
      <c r="B8139" t="s">
        <v>13</v>
      </c>
      <c r="C8139" t="s">
        <v>17</v>
      </c>
      <c r="D8139">
        <v>8</v>
      </c>
      <c r="E8139">
        <v>0.9</v>
      </c>
      <c r="F8139">
        <v>7.1</v>
      </c>
      <c r="G8139">
        <v>4068</v>
      </c>
      <c r="H8139" t="s">
        <v>30</v>
      </c>
      <c r="I8139">
        <v>9700</v>
      </c>
      <c r="J8139" t="s">
        <v>16</v>
      </c>
      <c r="K8139" s="20">
        <v>0.11</v>
      </c>
      <c r="L8139" s="20">
        <v>0.89</v>
      </c>
      <c r="M8139" t="str">
        <f>_xlfn.XLOOKUP(Production_Downtime_Cleaned[[#This Row],[machine_id]],Machine_master[machine_id],Machine_master[department])</f>
        <v>Stamping</v>
      </c>
    </row>
    <row r="8140" spans="1:13">
      <c r="A8140" s="19">
        <v>45997</v>
      </c>
      <c r="B8140" t="s">
        <v>13</v>
      </c>
      <c r="C8140" t="s">
        <v>18</v>
      </c>
      <c r="D8140">
        <v>8</v>
      </c>
      <c r="E8140">
        <v>0</v>
      </c>
      <c r="F8140">
        <v>8</v>
      </c>
      <c r="G8140">
        <v>5244</v>
      </c>
      <c r="H8140" t="s">
        <v>15</v>
      </c>
      <c r="I8140">
        <v>0</v>
      </c>
      <c r="J8140" t="s">
        <v>16</v>
      </c>
      <c r="K8140" s="20">
        <v>0</v>
      </c>
      <c r="L8140" s="20">
        <v>1</v>
      </c>
      <c r="M8140" t="str">
        <f>_xlfn.XLOOKUP(Production_Downtime_Cleaned[[#This Row],[machine_id]],Machine_master[machine_id],Machine_master[department])</f>
        <v>Stamping</v>
      </c>
    </row>
    <row r="8141" spans="1:13">
      <c r="A8141" s="19">
        <v>45997</v>
      </c>
      <c r="B8141" t="s">
        <v>19</v>
      </c>
      <c r="C8141" t="s">
        <v>14</v>
      </c>
      <c r="D8141">
        <v>8</v>
      </c>
      <c r="E8141">
        <v>5.2</v>
      </c>
      <c r="F8141">
        <v>2.8</v>
      </c>
      <c r="G8141">
        <v>1708</v>
      </c>
      <c r="H8141" t="s">
        <v>28</v>
      </c>
      <c r="I8141">
        <v>12600</v>
      </c>
      <c r="J8141" t="s">
        <v>16</v>
      </c>
      <c r="K8141" s="20">
        <v>0.65</v>
      </c>
      <c r="L8141" s="20">
        <v>0.35</v>
      </c>
      <c r="M8141" t="str">
        <f>_xlfn.XLOOKUP(Production_Downtime_Cleaned[[#This Row],[machine_id]],Machine_master[machine_id],Machine_master[department])</f>
        <v>Stamping</v>
      </c>
    </row>
    <row r="8142" spans="1:13">
      <c r="A8142" s="19">
        <v>45997</v>
      </c>
      <c r="B8142" t="s">
        <v>19</v>
      </c>
      <c r="C8142" t="s">
        <v>17</v>
      </c>
      <c r="D8142">
        <v>8</v>
      </c>
      <c r="E8142">
        <v>1.1000000000000001</v>
      </c>
      <c r="F8142">
        <v>6.9</v>
      </c>
      <c r="G8142">
        <v>4520</v>
      </c>
      <c r="H8142" t="s">
        <v>29</v>
      </c>
      <c r="I8142">
        <v>5100</v>
      </c>
      <c r="J8142" t="s">
        <v>16</v>
      </c>
      <c r="K8142" s="20">
        <v>0.14000000000000001</v>
      </c>
      <c r="L8142" s="20">
        <v>0.86</v>
      </c>
      <c r="M8142" t="str">
        <f>_xlfn.XLOOKUP(Production_Downtime_Cleaned[[#This Row],[machine_id]],Machine_master[machine_id],Machine_master[department])</f>
        <v>Stamping</v>
      </c>
    </row>
    <row r="8143" spans="1:13">
      <c r="A8143" s="19">
        <v>45997</v>
      </c>
      <c r="B8143" t="s">
        <v>19</v>
      </c>
      <c r="C8143" t="s">
        <v>18</v>
      </c>
      <c r="D8143">
        <v>8</v>
      </c>
      <c r="E8143">
        <v>0</v>
      </c>
      <c r="F8143">
        <v>8</v>
      </c>
      <c r="G8143">
        <v>5145</v>
      </c>
      <c r="H8143" t="s">
        <v>15</v>
      </c>
      <c r="I8143">
        <v>0</v>
      </c>
      <c r="J8143" t="s">
        <v>16</v>
      </c>
      <c r="K8143" s="20">
        <v>0</v>
      </c>
      <c r="L8143" s="20">
        <v>1</v>
      </c>
      <c r="M8143" t="str">
        <f>_xlfn.XLOOKUP(Production_Downtime_Cleaned[[#This Row],[machine_id]],Machine_master[machine_id],Machine_master[department])</f>
        <v>Stamping</v>
      </c>
    </row>
    <row r="8144" spans="1:13">
      <c r="A8144" s="19">
        <v>45997</v>
      </c>
      <c r="B8144" t="s">
        <v>20</v>
      </c>
      <c r="C8144" t="s">
        <v>14</v>
      </c>
      <c r="D8144">
        <v>8</v>
      </c>
      <c r="E8144">
        <v>0</v>
      </c>
      <c r="F8144">
        <v>8</v>
      </c>
      <c r="G8144">
        <v>4585</v>
      </c>
      <c r="H8144" t="s">
        <v>15</v>
      </c>
      <c r="I8144">
        <v>0</v>
      </c>
      <c r="J8144" t="s">
        <v>16</v>
      </c>
      <c r="K8144" s="20">
        <v>0</v>
      </c>
      <c r="L8144" s="20">
        <v>1</v>
      </c>
      <c r="M8144" t="str">
        <f>_xlfn.XLOOKUP(Production_Downtime_Cleaned[[#This Row],[machine_id]],Machine_master[machine_id],Machine_master[department])</f>
        <v>Stamping</v>
      </c>
    </row>
    <row r="8145" spans="1:13">
      <c r="A8145" s="19">
        <v>45997</v>
      </c>
      <c r="B8145" t="s">
        <v>20</v>
      </c>
      <c r="C8145" t="s">
        <v>17</v>
      </c>
      <c r="D8145">
        <v>8</v>
      </c>
      <c r="E8145">
        <v>0</v>
      </c>
      <c r="F8145">
        <v>8</v>
      </c>
      <c r="G8145">
        <v>4686</v>
      </c>
      <c r="H8145" t="s">
        <v>15</v>
      </c>
      <c r="I8145">
        <v>0</v>
      </c>
      <c r="J8145" t="s">
        <v>16</v>
      </c>
      <c r="K8145" s="20">
        <v>0</v>
      </c>
      <c r="L8145" s="20">
        <v>1</v>
      </c>
      <c r="M8145" t="str">
        <f>_xlfn.XLOOKUP(Production_Downtime_Cleaned[[#This Row],[machine_id]],Machine_master[machine_id],Machine_master[department])</f>
        <v>Stamping</v>
      </c>
    </row>
    <row r="8146" spans="1:13">
      <c r="A8146" s="19">
        <v>45997</v>
      </c>
      <c r="B8146" t="s">
        <v>20</v>
      </c>
      <c r="C8146" t="s">
        <v>18</v>
      </c>
      <c r="D8146">
        <v>8</v>
      </c>
      <c r="E8146">
        <v>0</v>
      </c>
      <c r="F8146">
        <v>8</v>
      </c>
      <c r="G8146">
        <v>4555</v>
      </c>
      <c r="H8146" t="s">
        <v>15</v>
      </c>
      <c r="I8146">
        <v>0</v>
      </c>
      <c r="J8146" t="s">
        <v>16</v>
      </c>
      <c r="K8146" s="20">
        <v>0</v>
      </c>
      <c r="L8146" s="20">
        <v>1</v>
      </c>
      <c r="M8146" t="str">
        <f>_xlfn.XLOOKUP(Production_Downtime_Cleaned[[#This Row],[machine_id]],Machine_master[machine_id],Machine_master[department])</f>
        <v>Stamping</v>
      </c>
    </row>
    <row r="8147" spans="1:13">
      <c r="A8147" s="19">
        <v>45997</v>
      </c>
      <c r="B8147" t="s">
        <v>21</v>
      </c>
      <c r="C8147" t="s">
        <v>14</v>
      </c>
      <c r="D8147">
        <v>8</v>
      </c>
      <c r="E8147">
        <v>0</v>
      </c>
      <c r="F8147">
        <v>8</v>
      </c>
      <c r="G8147">
        <v>647</v>
      </c>
      <c r="H8147" t="s">
        <v>15</v>
      </c>
      <c r="I8147">
        <v>0</v>
      </c>
      <c r="J8147" t="s">
        <v>16</v>
      </c>
      <c r="K8147" s="20">
        <v>0</v>
      </c>
      <c r="L8147" s="20">
        <v>1</v>
      </c>
      <c r="M8147" t="str">
        <f>_xlfn.XLOOKUP(Production_Downtime_Cleaned[[#This Row],[machine_id]],Machine_master[machine_id],Machine_master[department])</f>
        <v>Machining</v>
      </c>
    </row>
    <row r="8148" spans="1:13">
      <c r="A8148" s="19">
        <v>45997</v>
      </c>
      <c r="B8148" t="s">
        <v>21</v>
      </c>
      <c r="C8148" t="s">
        <v>17</v>
      </c>
      <c r="D8148">
        <v>8</v>
      </c>
      <c r="E8148">
        <v>6.1</v>
      </c>
      <c r="F8148">
        <v>1.9</v>
      </c>
      <c r="G8148">
        <v>153</v>
      </c>
      <c r="H8148" t="s">
        <v>30</v>
      </c>
      <c r="I8148">
        <v>8700</v>
      </c>
      <c r="J8148" t="s">
        <v>16</v>
      </c>
      <c r="K8148" s="20">
        <v>0.76</v>
      </c>
      <c r="L8148" s="20">
        <v>0.24</v>
      </c>
      <c r="M8148" t="str">
        <f>_xlfn.XLOOKUP(Production_Downtime_Cleaned[[#This Row],[machine_id]],Machine_master[machine_id],Machine_master[department])</f>
        <v>Machining</v>
      </c>
    </row>
    <row r="8149" spans="1:13">
      <c r="A8149" s="19">
        <v>45997</v>
      </c>
      <c r="B8149" t="s">
        <v>21</v>
      </c>
      <c r="C8149" t="s">
        <v>18</v>
      </c>
      <c r="D8149">
        <v>8</v>
      </c>
      <c r="E8149">
        <v>0</v>
      </c>
      <c r="F8149">
        <v>8</v>
      </c>
      <c r="G8149">
        <v>712</v>
      </c>
      <c r="H8149" t="s">
        <v>15</v>
      </c>
      <c r="I8149">
        <v>0</v>
      </c>
      <c r="J8149" t="s">
        <v>16</v>
      </c>
      <c r="K8149" s="20">
        <v>0</v>
      </c>
      <c r="L8149" s="20">
        <v>1</v>
      </c>
      <c r="M8149" t="str">
        <f>_xlfn.XLOOKUP(Production_Downtime_Cleaned[[#This Row],[machine_id]],Machine_master[machine_id],Machine_master[department])</f>
        <v>Machining</v>
      </c>
    </row>
    <row r="8150" spans="1:13">
      <c r="A8150" s="19">
        <v>45997</v>
      </c>
      <c r="B8150" t="s">
        <v>22</v>
      </c>
      <c r="C8150" t="s">
        <v>14</v>
      </c>
      <c r="D8150">
        <v>8</v>
      </c>
      <c r="E8150">
        <v>0</v>
      </c>
      <c r="F8150">
        <v>8</v>
      </c>
      <c r="G8150">
        <v>794</v>
      </c>
      <c r="H8150" t="s">
        <v>15</v>
      </c>
      <c r="I8150">
        <v>0</v>
      </c>
      <c r="J8150" t="s">
        <v>16</v>
      </c>
      <c r="K8150" s="20">
        <v>0</v>
      </c>
      <c r="L8150" s="20">
        <v>1</v>
      </c>
      <c r="M8150" t="str">
        <f>_xlfn.XLOOKUP(Production_Downtime_Cleaned[[#This Row],[machine_id]],Machine_master[machine_id],Machine_master[department])</f>
        <v>Machining</v>
      </c>
    </row>
    <row r="8151" spans="1:13">
      <c r="A8151" s="19">
        <v>45997</v>
      </c>
      <c r="B8151" t="s">
        <v>22</v>
      </c>
      <c r="C8151" t="s">
        <v>17</v>
      </c>
      <c r="D8151">
        <v>8</v>
      </c>
      <c r="E8151">
        <v>0</v>
      </c>
      <c r="F8151">
        <v>8</v>
      </c>
      <c r="G8151">
        <v>725</v>
      </c>
      <c r="H8151" t="s">
        <v>15</v>
      </c>
      <c r="I8151">
        <v>0</v>
      </c>
      <c r="J8151" t="s">
        <v>16</v>
      </c>
      <c r="K8151" s="20">
        <v>0</v>
      </c>
      <c r="L8151" s="20">
        <v>1</v>
      </c>
      <c r="M8151" t="str">
        <f>_xlfn.XLOOKUP(Production_Downtime_Cleaned[[#This Row],[machine_id]],Machine_master[machine_id],Machine_master[department])</f>
        <v>Machining</v>
      </c>
    </row>
    <row r="8152" spans="1:13">
      <c r="A8152" s="19">
        <v>45997</v>
      </c>
      <c r="B8152" t="s">
        <v>22</v>
      </c>
      <c r="C8152" t="s">
        <v>18</v>
      </c>
      <c r="D8152">
        <v>8</v>
      </c>
      <c r="E8152">
        <v>0</v>
      </c>
      <c r="F8152">
        <v>8</v>
      </c>
      <c r="G8152">
        <v>714</v>
      </c>
      <c r="H8152" t="s">
        <v>15</v>
      </c>
      <c r="I8152">
        <v>0</v>
      </c>
      <c r="J8152" t="s">
        <v>16</v>
      </c>
      <c r="K8152" s="20">
        <v>0</v>
      </c>
      <c r="L8152" s="20">
        <v>1</v>
      </c>
      <c r="M8152" t="str">
        <f>_xlfn.XLOOKUP(Production_Downtime_Cleaned[[#This Row],[machine_id]],Machine_master[machine_id],Machine_master[department])</f>
        <v>Machining</v>
      </c>
    </row>
    <row r="8153" spans="1:13">
      <c r="A8153" s="19">
        <v>45997</v>
      </c>
      <c r="B8153" t="s">
        <v>23</v>
      </c>
      <c r="C8153" t="s">
        <v>14</v>
      </c>
      <c r="D8153">
        <v>8</v>
      </c>
      <c r="E8153">
        <v>6.9</v>
      </c>
      <c r="F8153">
        <v>1.1000000000000001</v>
      </c>
      <c r="G8153">
        <v>482</v>
      </c>
      <c r="H8153" t="s">
        <v>26</v>
      </c>
      <c r="I8153">
        <v>8800</v>
      </c>
      <c r="J8153" t="s">
        <v>16</v>
      </c>
      <c r="K8153" s="20">
        <v>0.86</v>
      </c>
      <c r="L8153" s="20">
        <v>0.14000000000000001</v>
      </c>
      <c r="M8153" t="str">
        <f>_xlfn.XLOOKUP(Production_Downtime_Cleaned[[#This Row],[machine_id]],Machine_master[machine_id],Machine_master[department])</f>
        <v>Assembly</v>
      </c>
    </row>
    <row r="8154" spans="1:13">
      <c r="A8154" s="19">
        <v>45997</v>
      </c>
      <c r="B8154" t="s">
        <v>23</v>
      </c>
      <c r="C8154" t="s">
        <v>17</v>
      </c>
      <c r="D8154">
        <v>8</v>
      </c>
      <c r="E8154">
        <v>0</v>
      </c>
      <c r="F8154">
        <v>8</v>
      </c>
      <c r="G8154">
        <v>3258</v>
      </c>
      <c r="H8154" t="s">
        <v>15</v>
      </c>
      <c r="I8154">
        <v>0</v>
      </c>
      <c r="J8154" t="s">
        <v>16</v>
      </c>
      <c r="K8154" s="20">
        <v>0</v>
      </c>
      <c r="L8154" s="20">
        <v>1</v>
      </c>
      <c r="M8154" t="str">
        <f>_xlfn.XLOOKUP(Production_Downtime_Cleaned[[#This Row],[machine_id]],Machine_master[machine_id],Machine_master[department])</f>
        <v>Assembly</v>
      </c>
    </row>
    <row r="8155" spans="1:13">
      <c r="A8155" s="19">
        <v>45997</v>
      </c>
      <c r="B8155" t="s">
        <v>23</v>
      </c>
      <c r="C8155" t="s">
        <v>18</v>
      </c>
      <c r="D8155">
        <v>8</v>
      </c>
      <c r="E8155">
        <v>0</v>
      </c>
      <c r="F8155">
        <v>8</v>
      </c>
      <c r="G8155">
        <v>3446</v>
      </c>
      <c r="H8155" t="s">
        <v>15</v>
      </c>
      <c r="I8155">
        <v>0</v>
      </c>
      <c r="J8155" t="s">
        <v>16</v>
      </c>
      <c r="K8155" s="20">
        <v>0</v>
      </c>
      <c r="L8155" s="20">
        <v>1</v>
      </c>
      <c r="M8155" t="str">
        <f>_xlfn.XLOOKUP(Production_Downtime_Cleaned[[#This Row],[machine_id]],Machine_master[machine_id],Machine_master[department])</f>
        <v>Assembly</v>
      </c>
    </row>
    <row r="8156" spans="1:13">
      <c r="A8156" s="19">
        <v>45997</v>
      </c>
      <c r="B8156" t="s">
        <v>24</v>
      </c>
      <c r="C8156" t="s">
        <v>14</v>
      </c>
      <c r="D8156">
        <v>8</v>
      </c>
      <c r="E8156">
        <v>3.3</v>
      </c>
      <c r="F8156">
        <v>4.7</v>
      </c>
      <c r="G8156">
        <v>1944</v>
      </c>
      <c r="H8156" t="s">
        <v>27</v>
      </c>
      <c r="I8156">
        <v>11500</v>
      </c>
      <c r="J8156" t="s">
        <v>16</v>
      </c>
      <c r="K8156" s="20">
        <v>0.41</v>
      </c>
      <c r="L8156" s="20">
        <v>0.59</v>
      </c>
      <c r="M8156" t="str">
        <f>_xlfn.XLOOKUP(Production_Downtime_Cleaned[[#This Row],[machine_id]],Machine_master[machine_id],Machine_master[department])</f>
        <v>Assembly</v>
      </c>
    </row>
    <row r="8157" spans="1:13">
      <c r="A8157" s="19">
        <v>45997</v>
      </c>
      <c r="B8157" t="s">
        <v>24</v>
      </c>
      <c r="C8157" t="s">
        <v>17</v>
      </c>
      <c r="D8157">
        <v>8</v>
      </c>
      <c r="E8157">
        <v>0</v>
      </c>
      <c r="F8157">
        <v>8</v>
      </c>
      <c r="G8157">
        <v>2982</v>
      </c>
      <c r="H8157" t="s">
        <v>15</v>
      </c>
      <c r="I8157">
        <v>0</v>
      </c>
      <c r="J8157" t="s">
        <v>16</v>
      </c>
      <c r="K8157" s="20">
        <v>0</v>
      </c>
      <c r="L8157" s="20">
        <v>1</v>
      </c>
      <c r="M8157" t="str">
        <f>_xlfn.XLOOKUP(Production_Downtime_Cleaned[[#This Row],[machine_id]],Machine_master[machine_id],Machine_master[department])</f>
        <v>Assembly</v>
      </c>
    </row>
    <row r="8158" spans="1:13">
      <c r="A8158" s="19">
        <v>45997</v>
      </c>
      <c r="B8158" t="s">
        <v>24</v>
      </c>
      <c r="C8158" t="s">
        <v>18</v>
      </c>
      <c r="D8158">
        <v>8</v>
      </c>
      <c r="E8158">
        <v>0</v>
      </c>
      <c r="F8158">
        <v>8</v>
      </c>
      <c r="G8158">
        <v>3092</v>
      </c>
      <c r="H8158" t="s">
        <v>15</v>
      </c>
      <c r="I8158">
        <v>0</v>
      </c>
      <c r="J8158" t="s">
        <v>16</v>
      </c>
      <c r="K8158" s="20">
        <v>0</v>
      </c>
      <c r="L8158" s="20">
        <v>1</v>
      </c>
      <c r="M8158" t="str">
        <f>_xlfn.XLOOKUP(Production_Downtime_Cleaned[[#This Row],[machine_id]],Machine_master[machine_id],Machine_master[department])</f>
        <v>Assembly</v>
      </c>
    </row>
    <row r="8159" spans="1:13">
      <c r="A8159" s="19">
        <v>45997</v>
      </c>
      <c r="B8159" t="s">
        <v>25</v>
      </c>
      <c r="C8159" t="s">
        <v>14</v>
      </c>
      <c r="D8159">
        <v>8</v>
      </c>
      <c r="E8159">
        <v>5.0999999999999996</v>
      </c>
      <c r="F8159">
        <v>2.9</v>
      </c>
      <c r="G8159">
        <v>1337</v>
      </c>
      <c r="H8159" t="s">
        <v>28</v>
      </c>
      <c r="I8159">
        <v>10500</v>
      </c>
      <c r="J8159" t="s">
        <v>16</v>
      </c>
      <c r="K8159" s="20">
        <v>0.64</v>
      </c>
      <c r="L8159" s="20">
        <v>0.36</v>
      </c>
      <c r="M8159" t="str">
        <f>_xlfn.XLOOKUP(Production_Downtime_Cleaned[[#This Row],[machine_id]],Machine_master[machine_id],Machine_master[department])</f>
        <v>Cutting</v>
      </c>
    </row>
    <row r="8160" spans="1:13">
      <c r="A8160" s="19">
        <v>45997</v>
      </c>
      <c r="B8160" t="s">
        <v>25</v>
      </c>
      <c r="C8160" t="s">
        <v>17</v>
      </c>
      <c r="D8160">
        <v>8</v>
      </c>
      <c r="E8160">
        <v>0</v>
      </c>
      <c r="F8160">
        <v>8</v>
      </c>
      <c r="G8160">
        <v>3907</v>
      </c>
      <c r="H8160" t="s">
        <v>15</v>
      </c>
      <c r="I8160">
        <v>0</v>
      </c>
      <c r="J8160" t="s">
        <v>16</v>
      </c>
      <c r="K8160" s="20">
        <v>0</v>
      </c>
      <c r="L8160" s="20">
        <v>1</v>
      </c>
      <c r="M8160" t="str">
        <f>_xlfn.XLOOKUP(Production_Downtime_Cleaned[[#This Row],[machine_id]],Machine_master[machine_id],Machine_master[department])</f>
        <v>Cutting</v>
      </c>
    </row>
    <row r="8161" spans="1:13">
      <c r="A8161" s="19">
        <v>45997</v>
      </c>
      <c r="B8161" t="s">
        <v>25</v>
      </c>
      <c r="C8161" t="s">
        <v>18</v>
      </c>
      <c r="D8161">
        <v>8</v>
      </c>
      <c r="E8161">
        <v>0</v>
      </c>
      <c r="F8161">
        <v>8</v>
      </c>
      <c r="G8161">
        <v>3879</v>
      </c>
      <c r="H8161" t="s">
        <v>15</v>
      </c>
      <c r="I8161">
        <v>0</v>
      </c>
      <c r="J8161" t="s">
        <v>16</v>
      </c>
      <c r="K8161" s="20">
        <v>0</v>
      </c>
      <c r="L8161" s="20">
        <v>1</v>
      </c>
      <c r="M8161" t="str">
        <f>_xlfn.XLOOKUP(Production_Downtime_Cleaned[[#This Row],[machine_id]],Machine_master[machine_id],Machine_master[department])</f>
        <v>Cutting</v>
      </c>
    </row>
    <row r="8162" spans="1:13">
      <c r="A8162" s="19">
        <v>45998</v>
      </c>
      <c r="B8162" t="s">
        <v>13</v>
      </c>
      <c r="C8162" t="s">
        <v>14</v>
      </c>
      <c r="D8162">
        <v>8</v>
      </c>
      <c r="E8162">
        <v>0</v>
      </c>
      <c r="F8162">
        <v>8</v>
      </c>
      <c r="G8162">
        <v>4741</v>
      </c>
      <c r="H8162" t="s">
        <v>15</v>
      </c>
      <c r="I8162">
        <v>0</v>
      </c>
      <c r="J8162" t="s">
        <v>16</v>
      </c>
      <c r="K8162" s="20">
        <v>0</v>
      </c>
      <c r="L8162" s="20">
        <v>1</v>
      </c>
      <c r="M8162" t="str">
        <f>_xlfn.XLOOKUP(Production_Downtime_Cleaned[[#This Row],[machine_id]],Machine_master[machine_id],Machine_master[department])</f>
        <v>Stamping</v>
      </c>
    </row>
    <row r="8163" spans="1:13">
      <c r="A8163" s="19">
        <v>45998</v>
      </c>
      <c r="B8163" t="s">
        <v>13</v>
      </c>
      <c r="C8163" t="s">
        <v>17</v>
      </c>
      <c r="D8163">
        <v>8</v>
      </c>
      <c r="E8163">
        <v>5.6</v>
      </c>
      <c r="F8163">
        <v>2.4</v>
      </c>
      <c r="G8163">
        <v>1474</v>
      </c>
      <c r="H8163" t="s">
        <v>28</v>
      </c>
      <c r="I8163">
        <v>9400</v>
      </c>
      <c r="J8163" t="s">
        <v>16</v>
      </c>
      <c r="K8163" s="20">
        <v>0.7</v>
      </c>
      <c r="L8163" s="20">
        <v>0.3</v>
      </c>
      <c r="M8163" t="str">
        <f>_xlfn.XLOOKUP(Production_Downtime_Cleaned[[#This Row],[machine_id]],Machine_master[machine_id],Machine_master[department])</f>
        <v>Stamping</v>
      </c>
    </row>
    <row r="8164" spans="1:13">
      <c r="A8164" s="19">
        <v>45998</v>
      </c>
      <c r="B8164" t="s">
        <v>13</v>
      </c>
      <c r="C8164" t="s">
        <v>18</v>
      </c>
      <c r="D8164">
        <v>8</v>
      </c>
      <c r="E8164">
        <v>0</v>
      </c>
      <c r="F8164">
        <v>8</v>
      </c>
      <c r="G8164">
        <v>5152</v>
      </c>
      <c r="H8164" t="s">
        <v>15</v>
      </c>
      <c r="I8164">
        <v>0</v>
      </c>
      <c r="J8164" t="s">
        <v>16</v>
      </c>
      <c r="K8164" s="20">
        <v>0</v>
      </c>
      <c r="L8164" s="20">
        <v>1</v>
      </c>
      <c r="M8164" t="str">
        <f>_xlfn.XLOOKUP(Production_Downtime_Cleaned[[#This Row],[machine_id]],Machine_master[machine_id],Machine_master[department])</f>
        <v>Stamping</v>
      </c>
    </row>
    <row r="8165" spans="1:13">
      <c r="A8165" s="19">
        <v>45998</v>
      </c>
      <c r="B8165" t="s">
        <v>19</v>
      </c>
      <c r="C8165" t="s">
        <v>14</v>
      </c>
      <c r="D8165">
        <v>8</v>
      </c>
      <c r="E8165">
        <v>4</v>
      </c>
      <c r="F8165">
        <v>4</v>
      </c>
      <c r="G8165">
        <v>2453</v>
      </c>
      <c r="H8165" t="s">
        <v>30</v>
      </c>
      <c r="I8165">
        <v>6100</v>
      </c>
      <c r="J8165" t="s">
        <v>16</v>
      </c>
      <c r="K8165" s="20">
        <v>0.5</v>
      </c>
      <c r="L8165" s="20">
        <v>0.5</v>
      </c>
      <c r="M8165" t="str">
        <f>_xlfn.XLOOKUP(Production_Downtime_Cleaned[[#This Row],[machine_id]],Machine_master[machine_id],Machine_master[department])</f>
        <v>Stamping</v>
      </c>
    </row>
    <row r="8166" spans="1:13">
      <c r="A8166" s="19">
        <v>45998</v>
      </c>
      <c r="B8166" t="s">
        <v>19</v>
      </c>
      <c r="C8166" t="s">
        <v>17</v>
      </c>
      <c r="D8166">
        <v>8</v>
      </c>
      <c r="E8166">
        <v>0</v>
      </c>
      <c r="F8166">
        <v>8</v>
      </c>
      <c r="G8166">
        <v>4414</v>
      </c>
      <c r="H8166" t="s">
        <v>15</v>
      </c>
      <c r="I8166">
        <v>0</v>
      </c>
      <c r="J8166" t="s">
        <v>16</v>
      </c>
      <c r="K8166" s="20">
        <v>0</v>
      </c>
      <c r="L8166" s="20">
        <v>1</v>
      </c>
      <c r="M8166" t="str">
        <f>_xlfn.XLOOKUP(Production_Downtime_Cleaned[[#This Row],[machine_id]],Machine_master[machine_id],Machine_master[department])</f>
        <v>Stamping</v>
      </c>
    </row>
    <row r="8167" spans="1:13">
      <c r="A8167" s="19">
        <v>45998</v>
      </c>
      <c r="B8167" t="s">
        <v>19</v>
      </c>
      <c r="C8167" t="s">
        <v>18</v>
      </c>
      <c r="D8167">
        <v>8</v>
      </c>
      <c r="E8167">
        <v>5.3</v>
      </c>
      <c r="F8167">
        <v>2.7</v>
      </c>
      <c r="G8167">
        <v>1787</v>
      </c>
      <c r="H8167" t="s">
        <v>26</v>
      </c>
      <c r="I8167">
        <v>5000</v>
      </c>
      <c r="J8167" t="s">
        <v>16</v>
      </c>
      <c r="K8167" s="20">
        <v>0.66</v>
      </c>
      <c r="L8167" s="20">
        <v>0.34</v>
      </c>
      <c r="M8167" t="str">
        <f>_xlfn.XLOOKUP(Production_Downtime_Cleaned[[#This Row],[machine_id]],Machine_master[machine_id],Machine_master[department])</f>
        <v>Stamping</v>
      </c>
    </row>
    <row r="8168" spans="1:13">
      <c r="A8168" s="19">
        <v>45998</v>
      </c>
      <c r="B8168" t="s">
        <v>20</v>
      </c>
      <c r="C8168" t="s">
        <v>14</v>
      </c>
      <c r="D8168">
        <v>8</v>
      </c>
      <c r="E8168">
        <v>0</v>
      </c>
      <c r="F8168">
        <v>8</v>
      </c>
      <c r="G8168">
        <v>4415</v>
      </c>
      <c r="H8168" t="s">
        <v>15</v>
      </c>
      <c r="I8168">
        <v>0</v>
      </c>
      <c r="J8168" t="s">
        <v>16</v>
      </c>
      <c r="K8168" s="20">
        <v>0</v>
      </c>
      <c r="L8168" s="20">
        <v>1</v>
      </c>
      <c r="M8168" t="str">
        <f>_xlfn.XLOOKUP(Production_Downtime_Cleaned[[#This Row],[machine_id]],Machine_master[machine_id],Machine_master[department])</f>
        <v>Stamping</v>
      </c>
    </row>
    <row r="8169" spans="1:13">
      <c r="A8169" s="19">
        <v>45998</v>
      </c>
      <c r="B8169" t="s">
        <v>20</v>
      </c>
      <c r="C8169" t="s">
        <v>17</v>
      </c>
      <c r="D8169">
        <v>8</v>
      </c>
      <c r="E8169">
        <v>0</v>
      </c>
      <c r="F8169">
        <v>8</v>
      </c>
      <c r="G8169">
        <v>4757</v>
      </c>
      <c r="H8169" t="s">
        <v>15</v>
      </c>
      <c r="I8169">
        <v>0</v>
      </c>
      <c r="J8169" t="s">
        <v>16</v>
      </c>
      <c r="K8169" s="20">
        <v>0</v>
      </c>
      <c r="L8169" s="20">
        <v>1</v>
      </c>
      <c r="M8169" t="str">
        <f>_xlfn.XLOOKUP(Production_Downtime_Cleaned[[#This Row],[machine_id]],Machine_master[machine_id],Machine_master[department])</f>
        <v>Stamping</v>
      </c>
    </row>
    <row r="8170" spans="1:13">
      <c r="A8170" s="19">
        <v>45998</v>
      </c>
      <c r="B8170" t="s">
        <v>20</v>
      </c>
      <c r="C8170" t="s">
        <v>18</v>
      </c>
      <c r="D8170">
        <v>8</v>
      </c>
      <c r="E8170">
        <v>4.2</v>
      </c>
      <c r="F8170">
        <v>3.8</v>
      </c>
      <c r="G8170">
        <v>2152</v>
      </c>
      <c r="H8170" t="s">
        <v>29</v>
      </c>
      <c r="I8170">
        <v>8600</v>
      </c>
      <c r="J8170" t="s">
        <v>16</v>
      </c>
      <c r="K8170" s="20">
        <v>0.53</v>
      </c>
      <c r="L8170" s="20">
        <v>0.48</v>
      </c>
      <c r="M8170" t="str">
        <f>_xlfn.XLOOKUP(Production_Downtime_Cleaned[[#This Row],[machine_id]],Machine_master[machine_id],Machine_master[department])</f>
        <v>Stamping</v>
      </c>
    </row>
    <row r="8171" spans="1:13">
      <c r="A8171" s="19">
        <v>45998</v>
      </c>
      <c r="B8171" t="s">
        <v>21</v>
      </c>
      <c r="C8171" t="s">
        <v>14</v>
      </c>
      <c r="D8171">
        <v>8</v>
      </c>
      <c r="E8171">
        <v>0</v>
      </c>
      <c r="F8171">
        <v>8</v>
      </c>
      <c r="G8171">
        <v>668</v>
      </c>
      <c r="H8171" t="s">
        <v>15</v>
      </c>
      <c r="I8171">
        <v>0</v>
      </c>
      <c r="J8171" t="s">
        <v>16</v>
      </c>
      <c r="K8171" s="20">
        <v>0</v>
      </c>
      <c r="L8171" s="20">
        <v>1</v>
      </c>
      <c r="M8171" t="str">
        <f>_xlfn.XLOOKUP(Production_Downtime_Cleaned[[#This Row],[machine_id]],Machine_master[machine_id],Machine_master[department])</f>
        <v>Machining</v>
      </c>
    </row>
    <row r="8172" spans="1:13">
      <c r="A8172" s="19">
        <v>45998</v>
      </c>
      <c r="B8172" t="s">
        <v>21</v>
      </c>
      <c r="C8172" t="s">
        <v>17</v>
      </c>
      <c r="D8172">
        <v>8</v>
      </c>
      <c r="E8172">
        <v>0</v>
      </c>
      <c r="F8172">
        <v>8</v>
      </c>
      <c r="G8172">
        <v>654</v>
      </c>
      <c r="H8172" t="s">
        <v>15</v>
      </c>
      <c r="I8172">
        <v>0</v>
      </c>
      <c r="J8172" t="s">
        <v>16</v>
      </c>
      <c r="K8172" s="20">
        <v>0</v>
      </c>
      <c r="L8172" s="20">
        <v>1</v>
      </c>
      <c r="M8172" t="str">
        <f>_xlfn.XLOOKUP(Production_Downtime_Cleaned[[#This Row],[machine_id]],Machine_master[machine_id],Machine_master[department])</f>
        <v>Machining</v>
      </c>
    </row>
    <row r="8173" spans="1:13">
      <c r="A8173" s="19">
        <v>45998</v>
      </c>
      <c r="B8173" t="s">
        <v>21</v>
      </c>
      <c r="C8173" t="s">
        <v>18</v>
      </c>
      <c r="D8173">
        <v>8</v>
      </c>
      <c r="E8173">
        <v>0</v>
      </c>
      <c r="F8173">
        <v>8</v>
      </c>
      <c r="G8173">
        <v>687</v>
      </c>
      <c r="H8173" t="s">
        <v>15</v>
      </c>
      <c r="I8173">
        <v>0</v>
      </c>
      <c r="J8173" t="s">
        <v>16</v>
      </c>
      <c r="K8173" s="20">
        <v>0</v>
      </c>
      <c r="L8173" s="20">
        <v>1</v>
      </c>
      <c r="M8173" t="str">
        <f>_xlfn.XLOOKUP(Production_Downtime_Cleaned[[#This Row],[machine_id]],Machine_master[machine_id],Machine_master[department])</f>
        <v>Machining</v>
      </c>
    </row>
    <row r="8174" spans="1:13">
      <c r="A8174" s="19">
        <v>45998</v>
      </c>
      <c r="B8174" t="s">
        <v>22</v>
      </c>
      <c r="C8174" t="s">
        <v>14</v>
      </c>
      <c r="D8174">
        <v>8</v>
      </c>
      <c r="E8174">
        <v>0</v>
      </c>
      <c r="F8174">
        <v>8</v>
      </c>
      <c r="G8174">
        <v>738</v>
      </c>
      <c r="H8174" t="s">
        <v>15</v>
      </c>
      <c r="I8174">
        <v>0</v>
      </c>
      <c r="J8174" t="s">
        <v>16</v>
      </c>
      <c r="K8174" s="20">
        <v>0</v>
      </c>
      <c r="L8174" s="20">
        <v>1</v>
      </c>
      <c r="M8174" t="str">
        <f>_xlfn.XLOOKUP(Production_Downtime_Cleaned[[#This Row],[machine_id]],Machine_master[machine_id],Machine_master[department])</f>
        <v>Machining</v>
      </c>
    </row>
    <row r="8175" spans="1:13">
      <c r="A8175" s="19">
        <v>45998</v>
      </c>
      <c r="B8175" t="s">
        <v>22</v>
      </c>
      <c r="C8175" t="s">
        <v>17</v>
      </c>
      <c r="D8175">
        <v>8</v>
      </c>
      <c r="E8175">
        <v>0</v>
      </c>
      <c r="F8175">
        <v>8</v>
      </c>
      <c r="G8175">
        <v>682</v>
      </c>
      <c r="H8175" t="s">
        <v>15</v>
      </c>
      <c r="I8175">
        <v>0</v>
      </c>
      <c r="J8175" t="s">
        <v>16</v>
      </c>
      <c r="K8175" s="20">
        <v>0</v>
      </c>
      <c r="L8175" s="20">
        <v>1</v>
      </c>
      <c r="M8175" t="str">
        <f>_xlfn.XLOOKUP(Production_Downtime_Cleaned[[#This Row],[machine_id]],Machine_master[machine_id],Machine_master[department])</f>
        <v>Machining</v>
      </c>
    </row>
    <row r="8176" spans="1:13">
      <c r="A8176" s="19">
        <v>45998</v>
      </c>
      <c r="B8176" t="s">
        <v>22</v>
      </c>
      <c r="C8176" t="s">
        <v>18</v>
      </c>
      <c r="D8176">
        <v>8</v>
      </c>
      <c r="E8176">
        <v>0</v>
      </c>
      <c r="F8176">
        <v>8</v>
      </c>
      <c r="G8176">
        <v>719</v>
      </c>
      <c r="H8176" t="s">
        <v>15</v>
      </c>
      <c r="I8176">
        <v>0</v>
      </c>
      <c r="J8176" t="s">
        <v>16</v>
      </c>
      <c r="K8176" s="20">
        <v>0</v>
      </c>
      <c r="L8176" s="20">
        <v>1</v>
      </c>
      <c r="M8176" t="str">
        <f>_xlfn.XLOOKUP(Production_Downtime_Cleaned[[#This Row],[machine_id]],Machine_master[machine_id],Machine_master[department])</f>
        <v>Machining</v>
      </c>
    </row>
    <row r="8177" spans="1:13">
      <c r="A8177" s="19">
        <v>45998</v>
      </c>
      <c r="B8177" t="s">
        <v>23</v>
      </c>
      <c r="C8177" t="s">
        <v>14</v>
      </c>
      <c r="D8177">
        <v>8</v>
      </c>
      <c r="E8177">
        <v>3.8</v>
      </c>
      <c r="F8177">
        <v>4.2</v>
      </c>
      <c r="G8177">
        <v>1932</v>
      </c>
      <c r="H8177" t="s">
        <v>28</v>
      </c>
      <c r="I8177">
        <v>9600</v>
      </c>
      <c r="J8177" t="s">
        <v>16</v>
      </c>
      <c r="K8177" s="20">
        <v>0.48</v>
      </c>
      <c r="L8177" s="20">
        <v>0.53</v>
      </c>
      <c r="M8177" t="str">
        <f>_xlfn.XLOOKUP(Production_Downtime_Cleaned[[#This Row],[machine_id]],Machine_master[machine_id],Machine_master[department])</f>
        <v>Assembly</v>
      </c>
    </row>
    <row r="8178" spans="1:13">
      <c r="A8178" s="19">
        <v>45998</v>
      </c>
      <c r="B8178" t="s">
        <v>23</v>
      </c>
      <c r="C8178" t="s">
        <v>17</v>
      </c>
      <c r="D8178">
        <v>8</v>
      </c>
      <c r="E8178">
        <v>4.4000000000000004</v>
      </c>
      <c r="F8178">
        <v>3.6</v>
      </c>
      <c r="G8178">
        <v>1627</v>
      </c>
      <c r="H8178" t="s">
        <v>28</v>
      </c>
      <c r="I8178">
        <v>14300</v>
      </c>
      <c r="J8178" t="s">
        <v>16</v>
      </c>
      <c r="K8178" s="20">
        <v>0.55000000000000004</v>
      </c>
      <c r="L8178" s="20">
        <v>0.45</v>
      </c>
      <c r="M8178" t="str">
        <f>_xlfn.XLOOKUP(Production_Downtime_Cleaned[[#This Row],[machine_id]],Machine_master[machine_id],Machine_master[department])</f>
        <v>Assembly</v>
      </c>
    </row>
    <row r="8179" spans="1:13">
      <c r="A8179" s="19">
        <v>45998</v>
      </c>
      <c r="B8179" t="s">
        <v>23</v>
      </c>
      <c r="C8179" t="s">
        <v>18</v>
      </c>
      <c r="D8179">
        <v>8</v>
      </c>
      <c r="E8179">
        <v>0</v>
      </c>
      <c r="F8179">
        <v>8</v>
      </c>
      <c r="G8179">
        <v>3462</v>
      </c>
      <c r="H8179" t="s">
        <v>15</v>
      </c>
      <c r="I8179">
        <v>0</v>
      </c>
      <c r="J8179" t="s">
        <v>16</v>
      </c>
      <c r="K8179" s="20">
        <v>0</v>
      </c>
      <c r="L8179" s="20">
        <v>1</v>
      </c>
      <c r="M8179" t="str">
        <f>_xlfn.XLOOKUP(Production_Downtime_Cleaned[[#This Row],[machine_id]],Machine_master[machine_id],Machine_master[department])</f>
        <v>Assembly</v>
      </c>
    </row>
    <row r="8180" spans="1:13">
      <c r="A8180" s="19">
        <v>45998</v>
      </c>
      <c r="B8180" t="s">
        <v>24</v>
      </c>
      <c r="C8180" t="s">
        <v>14</v>
      </c>
      <c r="D8180">
        <v>8</v>
      </c>
      <c r="E8180">
        <v>0</v>
      </c>
      <c r="F8180">
        <v>8</v>
      </c>
      <c r="G8180">
        <v>3154</v>
      </c>
      <c r="H8180" t="s">
        <v>15</v>
      </c>
      <c r="I8180">
        <v>0</v>
      </c>
      <c r="J8180" t="s">
        <v>16</v>
      </c>
      <c r="K8180" s="20">
        <v>0</v>
      </c>
      <c r="L8180" s="20">
        <v>1</v>
      </c>
      <c r="M8180" t="str">
        <f>_xlfn.XLOOKUP(Production_Downtime_Cleaned[[#This Row],[machine_id]],Machine_master[machine_id],Machine_master[department])</f>
        <v>Assembly</v>
      </c>
    </row>
    <row r="8181" spans="1:13">
      <c r="A8181" s="19">
        <v>45998</v>
      </c>
      <c r="B8181" t="s">
        <v>24</v>
      </c>
      <c r="C8181" t="s">
        <v>17</v>
      </c>
      <c r="D8181">
        <v>8</v>
      </c>
      <c r="E8181">
        <v>0</v>
      </c>
      <c r="F8181">
        <v>8</v>
      </c>
      <c r="G8181">
        <v>3066</v>
      </c>
      <c r="H8181" t="s">
        <v>15</v>
      </c>
      <c r="I8181">
        <v>0</v>
      </c>
      <c r="J8181" t="s">
        <v>16</v>
      </c>
      <c r="K8181" s="20">
        <v>0</v>
      </c>
      <c r="L8181" s="20">
        <v>1</v>
      </c>
      <c r="M8181" t="str">
        <f>_xlfn.XLOOKUP(Production_Downtime_Cleaned[[#This Row],[machine_id]],Machine_master[machine_id],Machine_master[department])</f>
        <v>Assembly</v>
      </c>
    </row>
    <row r="8182" spans="1:13">
      <c r="A8182" s="19">
        <v>45998</v>
      </c>
      <c r="B8182" t="s">
        <v>24</v>
      </c>
      <c r="C8182" t="s">
        <v>18</v>
      </c>
      <c r="D8182">
        <v>8</v>
      </c>
      <c r="E8182">
        <v>3.8</v>
      </c>
      <c r="F8182">
        <v>4.2</v>
      </c>
      <c r="G8182">
        <v>1773</v>
      </c>
      <c r="H8182" t="s">
        <v>30</v>
      </c>
      <c r="I8182">
        <v>4800</v>
      </c>
      <c r="J8182" t="s">
        <v>16</v>
      </c>
      <c r="K8182" s="20">
        <v>0.48</v>
      </c>
      <c r="L8182" s="20">
        <v>0.53</v>
      </c>
      <c r="M8182" t="str">
        <f>_xlfn.XLOOKUP(Production_Downtime_Cleaned[[#This Row],[machine_id]],Machine_master[machine_id],Machine_master[department])</f>
        <v>Assembly</v>
      </c>
    </row>
    <row r="8183" spans="1:13">
      <c r="A8183" s="19">
        <v>45998</v>
      </c>
      <c r="B8183" t="s">
        <v>25</v>
      </c>
      <c r="C8183" t="s">
        <v>14</v>
      </c>
      <c r="D8183">
        <v>8</v>
      </c>
      <c r="E8183">
        <v>0</v>
      </c>
      <c r="F8183">
        <v>8</v>
      </c>
      <c r="G8183">
        <v>3980</v>
      </c>
      <c r="H8183" t="s">
        <v>15</v>
      </c>
      <c r="I8183">
        <v>0</v>
      </c>
      <c r="J8183" t="s">
        <v>16</v>
      </c>
      <c r="K8183" s="20">
        <v>0</v>
      </c>
      <c r="L8183" s="20">
        <v>1</v>
      </c>
      <c r="M8183" t="str">
        <f>_xlfn.XLOOKUP(Production_Downtime_Cleaned[[#This Row],[machine_id]],Machine_master[machine_id],Machine_master[department])</f>
        <v>Cutting</v>
      </c>
    </row>
    <row r="8184" spans="1:13">
      <c r="A8184" s="19">
        <v>45998</v>
      </c>
      <c r="B8184" t="s">
        <v>25</v>
      </c>
      <c r="C8184" t="s">
        <v>17</v>
      </c>
      <c r="D8184">
        <v>8</v>
      </c>
      <c r="E8184">
        <v>0</v>
      </c>
      <c r="F8184">
        <v>8</v>
      </c>
      <c r="G8184">
        <v>3902</v>
      </c>
      <c r="H8184" t="s">
        <v>15</v>
      </c>
      <c r="I8184">
        <v>0</v>
      </c>
      <c r="J8184" t="s">
        <v>16</v>
      </c>
      <c r="K8184" s="20">
        <v>0</v>
      </c>
      <c r="L8184" s="20">
        <v>1</v>
      </c>
      <c r="M8184" t="str">
        <f>_xlfn.XLOOKUP(Production_Downtime_Cleaned[[#This Row],[machine_id]],Machine_master[machine_id],Machine_master[department])</f>
        <v>Cutting</v>
      </c>
    </row>
    <row r="8185" spans="1:13">
      <c r="A8185" s="19">
        <v>45998</v>
      </c>
      <c r="B8185" t="s">
        <v>25</v>
      </c>
      <c r="C8185" t="s">
        <v>18</v>
      </c>
      <c r="D8185">
        <v>8</v>
      </c>
      <c r="E8185">
        <v>0</v>
      </c>
      <c r="F8185">
        <v>8</v>
      </c>
      <c r="G8185">
        <v>4437</v>
      </c>
      <c r="H8185" t="s">
        <v>15</v>
      </c>
      <c r="I8185">
        <v>0</v>
      </c>
      <c r="J8185" t="s">
        <v>16</v>
      </c>
      <c r="K8185" s="20">
        <v>0</v>
      </c>
      <c r="L8185" s="20">
        <v>1</v>
      </c>
      <c r="M8185" t="str">
        <f>_xlfn.XLOOKUP(Production_Downtime_Cleaned[[#This Row],[machine_id]],Machine_master[machine_id],Machine_master[department])</f>
        <v>Cutting</v>
      </c>
    </row>
    <row r="8186" spans="1:13">
      <c r="A8186" s="19">
        <v>45999</v>
      </c>
      <c r="B8186" t="s">
        <v>13</v>
      </c>
      <c r="C8186" t="s">
        <v>14</v>
      </c>
      <c r="D8186">
        <v>8</v>
      </c>
      <c r="E8186">
        <v>0</v>
      </c>
      <c r="F8186">
        <v>8</v>
      </c>
      <c r="G8186">
        <v>5212</v>
      </c>
      <c r="H8186" t="s">
        <v>15</v>
      </c>
      <c r="I8186">
        <v>0</v>
      </c>
      <c r="J8186" t="s">
        <v>16</v>
      </c>
      <c r="K8186" s="20">
        <v>0</v>
      </c>
      <c r="L8186" s="20">
        <v>1</v>
      </c>
      <c r="M8186" t="str">
        <f>_xlfn.XLOOKUP(Production_Downtime_Cleaned[[#This Row],[machine_id]],Machine_master[machine_id],Machine_master[department])</f>
        <v>Stamping</v>
      </c>
    </row>
    <row r="8187" spans="1:13">
      <c r="A8187" s="19">
        <v>45999</v>
      </c>
      <c r="B8187" t="s">
        <v>13</v>
      </c>
      <c r="C8187" t="s">
        <v>17</v>
      </c>
      <c r="D8187">
        <v>8</v>
      </c>
      <c r="E8187">
        <v>0</v>
      </c>
      <c r="F8187">
        <v>8</v>
      </c>
      <c r="G8187">
        <v>4713</v>
      </c>
      <c r="H8187" t="s">
        <v>15</v>
      </c>
      <c r="I8187">
        <v>0</v>
      </c>
      <c r="J8187" t="s">
        <v>16</v>
      </c>
      <c r="K8187" s="20">
        <v>0</v>
      </c>
      <c r="L8187" s="20">
        <v>1</v>
      </c>
      <c r="M8187" t="str">
        <f>_xlfn.XLOOKUP(Production_Downtime_Cleaned[[#This Row],[machine_id]],Machine_master[machine_id],Machine_master[department])</f>
        <v>Stamping</v>
      </c>
    </row>
    <row r="8188" spans="1:13">
      <c r="A8188" s="19">
        <v>45999</v>
      </c>
      <c r="B8188" t="s">
        <v>13</v>
      </c>
      <c r="C8188" t="s">
        <v>18</v>
      </c>
      <c r="D8188">
        <v>8</v>
      </c>
      <c r="E8188">
        <v>0</v>
      </c>
      <c r="F8188">
        <v>8</v>
      </c>
      <c r="G8188">
        <v>5263</v>
      </c>
      <c r="H8188" t="s">
        <v>15</v>
      </c>
      <c r="I8188">
        <v>0</v>
      </c>
      <c r="J8188" t="s">
        <v>16</v>
      </c>
      <c r="K8188" s="20">
        <v>0</v>
      </c>
      <c r="L8188" s="20">
        <v>1</v>
      </c>
      <c r="M8188" t="str">
        <f>_xlfn.XLOOKUP(Production_Downtime_Cleaned[[#This Row],[machine_id]],Machine_master[machine_id],Machine_master[department])</f>
        <v>Stamping</v>
      </c>
    </row>
    <row r="8189" spans="1:13">
      <c r="A8189" s="19">
        <v>45999</v>
      </c>
      <c r="B8189" t="s">
        <v>19</v>
      </c>
      <c r="C8189" t="s">
        <v>14</v>
      </c>
      <c r="D8189">
        <v>8</v>
      </c>
      <c r="E8189">
        <v>5.2</v>
      </c>
      <c r="F8189">
        <v>2.8</v>
      </c>
      <c r="G8189">
        <v>1872</v>
      </c>
      <c r="H8189" t="s">
        <v>27</v>
      </c>
      <c r="I8189">
        <v>6500</v>
      </c>
      <c r="J8189" t="s">
        <v>16</v>
      </c>
      <c r="K8189" s="20">
        <v>0.65</v>
      </c>
      <c r="L8189" s="20">
        <v>0.35</v>
      </c>
      <c r="M8189" t="str">
        <f>_xlfn.XLOOKUP(Production_Downtime_Cleaned[[#This Row],[machine_id]],Machine_master[machine_id],Machine_master[department])</f>
        <v>Stamping</v>
      </c>
    </row>
    <row r="8190" spans="1:13">
      <c r="A8190" s="19">
        <v>45999</v>
      </c>
      <c r="B8190" t="s">
        <v>19</v>
      </c>
      <c r="C8190" t="s">
        <v>17</v>
      </c>
      <c r="D8190">
        <v>8</v>
      </c>
      <c r="E8190">
        <v>0</v>
      </c>
      <c r="F8190">
        <v>8</v>
      </c>
      <c r="G8190">
        <v>5338</v>
      </c>
      <c r="H8190" t="s">
        <v>15</v>
      </c>
      <c r="I8190">
        <v>0</v>
      </c>
      <c r="J8190" t="s">
        <v>16</v>
      </c>
      <c r="K8190" s="20">
        <v>0</v>
      </c>
      <c r="L8190" s="20">
        <v>1</v>
      </c>
      <c r="M8190" t="str">
        <f>_xlfn.XLOOKUP(Production_Downtime_Cleaned[[#This Row],[machine_id]],Machine_master[machine_id],Machine_master[department])</f>
        <v>Stamping</v>
      </c>
    </row>
    <row r="8191" spans="1:13">
      <c r="A8191" s="19">
        <v>45999</v>
      </c>
      <c r="B8191" t="s">
        <v>19</v>
      </c>
      <c r="C8191" t="s">
        <v>18</v>
      </c>
      <c r="D8191">
        <v>8</v>
      </c>
      <c r="E8191">
        <v>6.7</v>
      </c>
      <c r="F8191">
        <v>1.3</v>
      </c>
      <c r="G8191">
        <v>827</v>
      </c>
      <c r="H8191" t="s">
        <v>30</v>
      </c>
      <c r="I8191">
        <v>2800</v>
      </c>
      <c r="J8191" t="s">
        <v>16</v>
      </c>
      <c r="K8191" s="20">
        <v>0.84</v>
      </c>
      <c r="L8191" s="20">
        <v>0.16</v>
      </c>
      <c r="M8191" t="str">
        <f>_xlfn.XLOOKUP(Production_Downtime_Cleaned[[#This Row],[machine_id]],Machine_master[machine_id],Machine_master[department])</f>
        <v>Stamping</v>
      </c>
    </row>
    <row r="8192" spans="1:13">
      <c r="A8192" s="19">
        <v>45999</v>
      </c>
      <c r="B8192" t="s">
        <v>20</v>
      </c>
      <c r="C8192" t="s">
        <v>14</v>
      </c>
      <c r="D8192">
        <v>8</v>
      </c>
      <c r="E8192">
        <v>0</v>
      </c>
      <c r="F8192">
        <v>8</v>
      </c>
      <c r="G8192">
        <v>5010</v>
      </c>
      <c r="H8192" t="s">
        <v>15</v>
      </c>
      <c r="I8192">
        <v>0</v>
      </c>
      <c r="J8192" t="s">
        <v>16</v>
      </c>
      <c r="K8192" s="20">
        <v>0</v>
      </c>
      <c r="L8192" s="20">
        <v>1</v>
      </c>
      <c r="M8192" t="str">
        <f>_xlfn.XLOOKUP(Production_Downtime_Cleaned[[#This Row],[machine_id]],Machine_master[machine_id],Machine_master[department])</f>
        <v>Stamping</v>
      </c>
    </row>
    <row r="8193" spans="1:13">
      <c r="A8193" s="19">
        <v>45999</v>
      </c>
      <c r="B8193" t="s">
        <v>20</v>
      </c>
      <c r="C8193" t="s">
        <v>17</v>
      </c>
      <c r="D8193">
        <v>8</v>
      </c>
      <c r="E8193">
        <v>0</v>
      </c>
      <c r="F8193">
        <v>8</v>
      </c>
      <c r="G8193">
        <v>4901</v>
      </c>
      <c r="H8193" t="s">
        <v>15</v>
      </c>
      <c r="I8193">
        <v>0</v>
      </c>
      <c r="J8193" t="s">
        <v>16</v>
      </c>
      <c r="K8193" s="20">
        <v>0</v>
      </c>
      <c r="L8193" s="20">
        <v>1</v>
      </c>
      <c r="M8193" t="str">
        <f>_xlfn.XLOOKUP(Production_Downtime_Cleaned[[#This Row],[machine_id]],Machine_master[machine_id],Machine_master[department])</f>
        <v>Stamping</v>
      </c>
    </row>
    <row r="8194" spans="1:13">
      <c r="A8194" s="19">
        <v>45999</v>
      </c>
      <c r="B8194" t="s">
        <v>20</v>
      </c>
      <c r="C8194" t="s">
        <v>18</v>
      </c>
      <c r="D8194">
        <v>8</v>
      </c>
      <c r="E8194">
        <v>2.8</v>
      </c>
      <c r="F8194">
        <v>5.2</v>
      </c>
      <c r="G8194">
        <v>2925</v>
      </c>
      <c r="H8194" t="s">
        <v>28</v>
      </c>
      <c r="I8194">
        <v>2000</v>
      </c>
      <c r="J8194" t="s">
        <v>16</v>
      </c>
      <c r="K8194" s="20">
        <v>0.35</v>
      </c>
      <c r="L8194" s="20">
        <v>0.65</v>
      </c>
      <c r="M8194" t="str">
        <f>_xlfn.XLOOKUP(Production_Downtime_Cleaned[[#This Row],[machine_id]],Machine_master[machine_id],Machine_master[department])</f>
        <v>Stamping</v>
      </c>
    </row>
    <row r="8195" spans="1:13">
      <c r="A8195" s="19">
        <v>45999</v>
      </c>
      <c r="B8195" t="s">
        <v>21</v>
      </c>
      <c r="C8195" t="s">
        <v>14</v>
      </c>
      <c r="D8195">
        <v>8</v>
      </c>
      <c r="E8195">
        <v>0</v>
      </c>
      <c r="F8195">
        <v>8</v>
      </c>
      <c r="G8195">
        <v>657</v>
      </c>
      <c r="H8195" t="s">
        <v>15</v>
      </c>
      <c r="I8195">
        <v>0</v>
      </c>
      <c r="J8195" t="s">
        <v>16</v>
      </c>
      <c r="K8195" s="20">
        <v>0</v>
      </c>
      <c r="L8195" s="20">
        <v>1</v>
      </c>
      <c r="M8195" t="str">
        <f>_xlfn.XLOOKUP(Production_Downtime_Cleaned[[#This Row],[machine_id]],Machine_master[machine_id],Machine_master[department])</f>
        <v>Machining</v>
      </c>
    </row>
    <row r="8196" spans="1:13">
      <c r="A8196" s="19">
        <v>45999</v>
      </c>
      <c r="B8196" t="s">
        <v>21</v>
      </c>
      <c r="C8196" t="s">
        <v>17</v>
      </c>
      <c r="D8196">
        <v>8</v>
      </c>
      <c r="E8196">
        <v>0</v>
      </c>
      <c r="F8196">
        <v>8</v>
      </c>
      <c r="G8196">
        <v>723</v>
      </c>
      <c r="H8196" t="s">
        <v>15</v>
      </c>
      <c r="I8196">
        <v>0</v>
      </c>
      <c r="J8196" t="s">
        <v>16</v>
      </c>
      <c r="K8196" s="20">
        <v>0</v>
      </c>
      <c r="L8196" s="20">
        <v>1</v>
      </c>
      <c r="M8196" t="str">
        <f>_xlfn.XLOOKUP(Production_Downtime_Cleaned[[#This Row],[machine_id]],Machine_master[machine_id],Machine_master[department])</f>
        <v>Machining</v>
      </c>
    </row>
    <row r="8197" spans="1:13">
      <c r="A8197" s="19">
        <v>45999</v>
      </c>
      <c r="B8197" t="s">
        <v>21</v>
      </c>
      <c r="C8197" t="s">
        <v>18</v>
      </c>
      <c r="D8197">
        <v>8</v>
      </c>
      <c r="E8197">
        <v>6</v>
      </c>
      <c r="F8197">
        <v>2</v>
      </c>
      <c r="G8197">
        <v>154</v>
      </c>
      <c r="H8197" t="s">
        <v>29</v>
      </c>
      <c r="I8197">
        <v>5100</v>
      </c>
      <c r="J8197" t="s">
        <v>16</v>
      </c>
      <c r="K8197" s="20">
        <v>0.75</v>
      </c>
      <c r="L8197" s="20">
        <v>0.25</v>
      </c>
      <c r="M8197" t="str">
        <f>_xlfn.XLOOKUP(Production_Downtime_Cleaned[[#This Row],[machine_id]],Machine_master[machine_id],Machine_master[department])</f>
        <v>Machining</v>
      </c>
    </row>
    <row r="8198" spans="1:13">
      <c r="A8198" s="19">
        <v>45999</v>
      </c>
      <c r="B8198" t="s">
        <v>22</v>
      </c>
      <c r="C8198" t="s">
        <v>14</v>
      </c>
      <c r="D8198">
        <v>8</v>
      </c>
      <c r="E8198">
        <v>0</v>
      </c>
      <c r="F8198">
        <v>8</v>
      </c>
      <c r="G8198">
        <v>663</v>
      </c>
      <c r="H8198" t="s">
        <v>15</v>
      </c>
      <c r="I8198">
        <v>0</v>
      </c>
      <c r="J8198" t="s">
        <v>16</v>
      </c>
      <c r="K8198" s="20">
        <v>0</v>
      </c>
      <c r="L8198" s="20">
        <v>1</v>
      </c>
      <c r="M8198" t="str">
        <f>_xlfn.XLOOKUP(Production_Downtime_Cleaned[[#This Row],[machine_id]],Machine_master[machine_id],Machine_master[department])</f>
        <v>Machining</v>
      </c>
    </row>
    <row r="8199" spans="1:13">
      <c r="A8199" s="19">
        <v>45999</v>
      </c>
      <c r="B8199" t="s">
        <v>22</v>
      </c>
      <c r="C8199" t="s">
        <v>17</v>
      </c>
      <c r="D8199">
        <v>8</v>
      </c>
      <c r="E8199">
        <v>3.1</v>
      </c>
      <c r="F8199">
        <v>4.9000000000000004</v>
      </c>
      <c r="G8199">
        <v>446</v>
      </c>
      <c r="H8199" t="s">
        <v>30</v>
      </c>
      <c r="I8199">
        <v>13700</v>
      </c>
      <c r="J8199" t="s">
        <v>16</v>
      </c>
      <c r="K8199" s="20">
        <v>0.39</v>
      </c>
      <c r="L8199" s="20">
        <v>0.61</v>
      </c>
      <c r="M8199" t="str">
        <f>_xlfn.XLOOKUP(Production_Downtime_Cleaned[[#This Row],[machine_id]],Machine_master[machine_id],Machine_master[department])</f>
        <v>Machining</v>
      </c>
    </row>
    <row r="8200" spans="1:13">
      <c r="A8200" s="19">
        <v>45999</v>
      </c>
      <c r="B8200" t="s">
        <v>22</v>
      </c>
      <c r="C8200" t="s">
        <v>18</v>
      </c>
      <c r="D8200">
        <v>8</v>
      </c>
      <c r="E8200">
        <v>0</v>
      </c>
      <c r="F8200">
        <v>8</v>
      </c>
      <c r="G8200">
        <v>724</v>
      </c>
      <c r="H8200" t="s">
        <v>15</v>
      </c>
      <c r="I8200">
        <v>0</v>
      </c>
      <c r="J8200" t="s">
        <v>16</v>
      </c>
      <c r="K8200" s="20">
        <v>0</v>
      </c>
      <c r="L8200" s="20">
        <v>1</v>
      </c>
      <c r="M8200" t="str">
        <f>_xlfn.XLOOKUP(Production_Downtime_Cleaned[[#This Row],[machine_id]],Machine_master[machine_id],Machine_master[department])</f>
        <v>Machining</v>
      </c>
    </row>
    <row r="8201" spans="1:13">
      <c r="A8201" s="19">
        <v>45999</v>
      </c>
      <c r="B8201" t="s">
        <v>23</v>
      </c>
      <c r="C8201" t="s">
        <v>14</v>
      </c>
      <c r="D8201">
        <v>8</v>
      </c>
      <c r="E8201">
        <v>6.1</v>
      </c>
      <c r="F8201">
        <v>1.9</v>
      </c>
      <c r="G8201">
        <v>679</v>
      </c>
      <c r="H8201" t="s">
        <v>29</v>
      </c>
      <c r="I8201">
        <v>9400</v>
      </c>
      <c r="J8201" t="s">
        <v>16</v>
      </c>
      <c r="K8201" s="20">
        <v>0.76</v>
      </c>
      <c r="L8201" s="20">
        <v>0.24</v>
      </c>
      <c r="M8201" t="str">
        <f>_xlfn.XLOOKUP(Production_Downtime_Cleaned[[#This Row],[machine_id]],Machine_master[machine_id],Machine_master[department])</f>
        <v>Assembly</v>
      </c>
    </row>
    <row r="8202" spans="1:13">
      <c r="A8202" s="19">
        <v>45999</v>
      </c>
      <c r="B8202" t="s">
        <v>23</v>
      </c>
      <c r="C8202" t="s">
        <v>17</v>
      </c>
      <c r="D8202">
        <v>8</v>
      </c>
      <c r="E8202">
        <v>0</v>
      </c>
      <c r="F8202">
        <v>8</v>
      </c>
      <c r="G8202">
        <v>3428</v>
      </c>
      <c r="H8202" t="s">
        <v>15</v>
      </c>
      <c r="I8202">
        <v>0</v>
      </c>
      <c r="J8202" t="s">
        <v>16</v>
      </c>
      <c r="K8202" s="20">
        <v>0</v>
      </c>
      <c r="L8202" s="20">
        <v>1</v>
      </c>
      <c r="M8202" t="str">
        <f>_xlfn.XLOOKUP(Production_Downtime_Cleaned[[#This Row],[machine_id]],Machine_master[machine_id],Machine_master[department])</f>
        <v>Assembly</v>
      </c>
    </row>
    <row r="8203" spans="1:13">
      <c r="A8203" s="19">
        <v>45999</v>
      </c>
      <c r="B8203" t="s">
        <v>23</v>
      </c>
      <c r="C8203" t="s">
        <v>18</v>
      </c>
      <c r="D8203">
        <v>8</v>
      </c>
      <c r="E8203">
        <v>0</v>
      </c>
      <c r="F8203">
        <v>8</v>
      </c>
      <c r="G8203">
        <v>3346</v>
      </c>
      <c r="H8203" t="s">
        <v>15</v>
      </c>
      <c r="I8203">
        <v>0</v>
      </c>
      <c r="J8203" t="s">
        <v>16</v>
      </c>
      <c r="K8203" s="20">
        <v>0</v>
      </c>
      <c r="L8203" s="20">
        <v>1</v>
      </c>
      <c r="M8203" t="str">
        <f>_xlfn.XLOOKUP(Production_Downtime_Cleaned[[#This Row],[machine_id]],Machine_master[machine_id],Machine_master[department])</f>
        <v>Assembly</v>
      </c>
    </row>
    <row r="8204" spans="1:13">
      <c r="A8204" s="19">
        <v>45999</v>
      </c>
      <c r="B8204" t="s">
        <v>24</v>
      </c>
      <c r="C8204" t="s">
        <v>14</v>
      </c>
      <c r="D8204">
        <v>8</v>
      </c>
      <c r="E8204">
        <v>3.4</v>
      </c>
      <c r="F8204">
        <v>4.5999999999999996</v>
      </c>
      <c r="G8204">
        <v>1565</v>
      </c>
      <c r="H8204" t="s">
        <v>27</v>
      </c>
      <c r="I8204">
        <v>11100</v>
      </c>
      <c r="J8204" t="s">
        <v>16</v>
      </c>
      <c r="K8204" s="20">
        <v>0.43</v>
      </c>
      <c r="L8204" s="20">
        <v>0.57999999999999996</v>
      </c>
      <c r="M8204" t="str">
        <f>_xlfn.XLOOKUP(Production_Downtime_Cleaned[[#This Row],[machine_id]],Machine_master[machine_id],Machine_master[department])</f>
        <v>Assembly</v>
      </c>
    </row>
    <row r="8205" spans="1:13">
      <c r="A8205" s="19">
        <v>45999</v>
      </c>
      <c r="B8205" t="s">
        <v>24</v>
      </c>
      <c r="C8205" t="s">
        <v>17</v>
      </c>
      <c r="D8205">
        <v>8</v>
      </c>
      <c r="E8205">
        <v>3.8</v>
      </c>
      <c r="F8205">
        <v>4.2</v>
      </c>
      <c r="G8205">
        <v>1792</v>
      </c>
      <c r="H8205" t="s">
        <v>30</v>
      </c>
      <c r="I8205">
        <v>8100</v>
      </c>
      <c r="J8205" t="s">
        <v>16</v>
      </c>
      <c r="K8205" s="20">
        <v>0.48</v>
      </c>
      <c r="L8205" s="20">
        <v>0.53</v>
      </c>
      <c r="M8205" t="str">
        <f>_xlfn.XLOOKUP(Production_Downtime_Cleaned[[#This Row],[machine_id]],Machine_master[machine_id],Machine_master[department])</f>
        <v>Assembly</v>
      </c>
    </row>
    <row r="8206" spans="1:13">
      <c r="A8206" s="19">
        <v>45999</v>
      </c>
      <c r="B8206" t="s">
        <v>24</v>
      </c>
      <c r="C8206" t="s">
        <v>18</v>
      </c>
      <c r="D8206">
        <v>8</v>
      </c>
      <c r="E8206">
        <v>0</v>
      </c>
      <c r="F8206">
        <v>8</v>
      </c>
      <c r="G8206">
        <v>3393</v>
      </c>
      <c r="H8206" t="s">
        <v>15</v>
      </c>
      <c r="I8206">
        <v>0</v>
      </c>
      <c r="J8206" t="s">
        <v>16</v>
      </c>
      <c r="K8206" s="20">
        <v>0</v>
      </c>
      <c r="L8206" s="20">
        <v>1</v>
      </c>
      <c r="M8206" t="str">
        <f>_xlfn.XLOOKUP(Production_Downtime_Cleaned[[#This Row],[machine_id]],Machine_master[machine_id],Machine_master[department])</f>
        <v>Assembly</v>
      </c>
    </row>
    <row r="8207" spans="1:13">
      <c r="A8207" s="19">
        <v>45999</v>
      </c>
      <c r="B8207" t="s">
        <v>25</v>
      </c>
      <c r="C8207" t="s">
        <v>14</v>
      </c>
      <c r="D8207">
        <v>8</v>
      </c>
      <c r="E8207">
        <v>0</v>
      </c>
      <c r="F8207">
        <v>8</v>
      </c>
      <c r="G8207">
        <v>3851</v>
      </c>
      <c r="H8207" t="s">
        <v>15</v>
      </c>
      <c r="I8207">
        <v>0</v>
      </c>
      <c r="J8207" t="s">
        <v>16</v>
      </c>
      <c r="K8207" s="20">
        <v>0</v>
      </c>
      <c r="L8207" s="20">
        <v>1</v>
      </c>
      <c r="M8207" t="str">
        <f>_xlfn.XLOOKUP(Production_Downtime_Cleaned[[#This Row],[machine_id]],Machine_master[machine_id],Machine_master[department])</f>
        <v>Cutting</v>
      </c>
    </row>
    <row r="8208" spans="1:13">
      <c r="A8208" s="19">
        <v>45999</v>
      </c>
      <c r="B8208" t="s">
        <v>25</v>
      </c>
      <c r="C8208" t="s">
        <v>17</v>
      </c>
      <c r="D8208">
        <v>8</v>
      </c>
      <c r="E8208">
        <v>6.6</v>
      </c>
      <c r="F8208">
        <v>1.4</v>
      </c>
      <c r="G8208">
        <v>734</v>
      </c>
      <c r="H8208" t="s">
        <v>27</v>
      </c>
      <c r="I8208">
        <v>4000</v>
      </c>
      <c r="J8208" t="s">
        <v>16</v>
      </c>
      <c r="K8208" s="20">
        <v>0.83</v>
      </c>
      <c r="L8208" s="20">
        <v>0.18</v>
      </c>
      <c r="M8208" t="str">
        <f>_xlfn.XLOOKUP(Production_Downtime_Cleaned[[#This Row],[machine_id]],Machine_master[machine_id],Machine_master[department])</f>
        <v>Cutting</v>
      </c>
    </row>
    <row r="8209" spans="1:13">
      <c r="A8209" s="19">
        <v>45999</v>
      </c>
      <c r="B8209" t="s">
        <v>25</v>
      </c>
      <c r="C8209" t="s">
        <v>18</v>
      </c>
      <c r="D8209">
        <v>8</v>
      </c>
      <c r="E8209">
        <v>0</v>
      </c>
      <c r="F8209">
        <v>8</v>
      </c>
      <c r="G8209">
        <v>4060</v>
      </c>
      <c r="H8209" t="s">
        <v>15</v>
      </c>
      <c r="I8209">
        <v>0</v>
      </c>
      <c r="J8209" t="s">
        <v>16</v>
      </c>
      <c r="K8209" s="20">
        <v>0</v>
      </c>
      <c r="L8209" s="20">
        <v>1</v>
      </c>
      <c r="M8209" t="str">
        <f>_xlfn.XLOOKUP(Production_Downtime_Cleaned[[#This Row],[machine_id]],Machine_master[machine_id],Machine_master[department])</f>
        <v>Cutting</v>
      </c>
    </row>
    <row r="8210" spans="1:13">
      <c r="A8210" s="19">
        <v>46000</v>
      </c>
      <c r="B8210" t="s">
        <v>13</v>
      </c>
      <c r="C8210" t="s">
        <v>14</v>
      </c>
      <c r="D8210">
        <v>8</v>
      </c>
      <c r="E8210">
        <v>2.2999999999999998</v>
      </c>
      <c r="F8210">
        <v>5.7</v>
      </c>
      <c r="G8210">
        <v>3711</v>
      </c>
      <c r="H8210" t="s">
        <v>28</v>
      </c>
      <c r="I8210">
        <v>12800</v>
      </c>
      <c r="J8210" t="s">
        <v>16</v>
      </c>
      <c r="K8210" s="20">
        <v>0.28999999999999998</v>
      </c>
      <c r="L8210" s="20">
        <v>0.71</v>
      </c>
      <c r="M8210" t="str">
        <f>_xlfn.XLOOKUP(Production_Downtime_Cleaned[[#This Row],[machine_id]],Machine_master[machine_id],Machine_master[department])</f>
        <v>Stamping</v>
      </c>
    </row>
    <row r="8211" spans="1:13">
      <c r="A8211" s="19">
        <v>46000</v>
      </c>
      <c r="B8211" t="s">
        <v>13</v>
      </c>
      <c r="C8211" t="s">
        <v>17</v>
      </c>
      <c r="D8211">
        <v>8</v>
      </c>
      <c r="E8211">
        <v>0</v>
      </c>
      <c r="F8211">
        <v>8</v>
      </c>
      <c r="G8211">
        <v>5175</v>
      </c>
      <c r="H8211" t="s">
        <v>15</v>
      </c>
      <c r="I8211">
        <v>0</v>
      </c>
      <c r="J8211" t="s">
        <v>16</v>
      </c>
      <c r="K8211" s="20">
        <v>0</v>
      </c>
      <c r="L8211" s="20">
        <v>1</v>
      </c>
      <c r="M8211" t="str">
        <f>_xlfn.XLOOKUP(Production_Downtime_Cleaned[[#This Row],[machine_id]],Machine_master[machine_id],Machine_master[department])</f>
        <v>Stamping</v>
      </c>
    </row>
    <row r="8212" spans="1:13">
      <c r="A8212" s="19">
        <v>46000</v>
      </c>
      <c r="B8212" t="s">
        <v>13</v>
      </c>
      <c r="C8212" t="s">
        <v>18</v>
      </c>
      <c r="D8212">
        <v>8</v>
      </c>
      <c r="E8212">
        <v>0</v>
      </c>
      <c r="F8212">
        <v>8</v>
      </c>
      <c r="G8212">
        <v>5279</v>
      </c>
      <c r="H8212" t="s">
        <v>15</v>
      </c>
      <c r="I8212">
        <v>0</v>
      </c>
      <c r="J8212" t="s">
        <v>16</v>
      </c>
      <c r="K8212" s="20">
        <v>0</v>
      </c>
      <c r="L8212" s="20">
        <v>1</v>
      </c>
      <c r="M8212" t="str">
        <f>_xlfn.XLOOKUP(Production_Downtime_Cleaned[[#This Row],[machine_id]],Machine_master[machine_id],Machine_master[department])</f>
        <v>Stamping</v>
      </c>
    </row>
    <row r="8213" spans="1:13">
      <c r="A8213" s="19">
        <v>46000</v>
      </c>
      <c r="B8213" t="s">
        <v>19</v>
      </c>
      <c r="C8213" t="s">
        <v>14</v>
      </c>
      <c r="D8213">
        <v>8</v>
      </c>
      <c r="E8213">
        <v>0</v>
      </c>
      <c r="F8213">
        <v>8</v>
      </c>
      <c r="G8213">
        <v>4925</v>
      </c>
      <c r="H8213" t="s">
        <v>15</v>
      </c>
      <c r="I8213">
        <v>0</v>
      </c>
      <c r="J8213" t="s">
        <v>16</v>
      </c>
      <c r="K8213" s="20">
        <v>0</v>
      </c>
      <c r="L8213" s="20">
        <v>1</v>
      </c>
      <c r="M8213" t="str">
        <f>_xlfn.XLOOKUP(Production_Downtime_Cleaned[[#This Row],[machine_id]],Machine_master[machine_id],Machine_master[department])</f>
        <v>Stamping</v>
      </c>
    </row>
    <row r="8214" spans="1:13">
      <c r="A8214" s="19">
        <v>46000</v>
      </c>
      <c r="B8214" t="s">
        <v>19</v>
      </c>
      <c r="C8214" t="s">
        <v>17</v>
      </c>
      <c r="D8214">
        <v>8</v>
      </c>
      <c r="E8214">
        <v>0</v>
      </c>
      <c r="F8214">
        <v>8</v>
      </c>
      <c r="G8214">
        <v>4835</v>
      </c>
      <c r="H8214" t="s">
        <v>15</v>
      </c>
      <c r="I8214">
        <v>0</v>
      </c>
      <c r="J8214" t="s">
        <v>16</v>
      </c>
      <c r="K8214" s="20">
        <v>0</v>
      </c>
      <c r="L8214" s="20">
        <v>1</v>
      </c>
      <c r="M8214" t="str">
        <f>_xlfn.XLOOKUP(Production_Downtime_Cleaned[[#This Row],[machine_id]],Machine_master[machine_id],Machine_master[department])</f>
        <v>Stamping</v>
      </c>
    </row>
    <row r="8215" spans="1:13">
      <c r="A8215" s="19">
        <v>46000</v>
      </c>
      <c r="B8215" t="s">
        <v>19</v>
      </c>
      <c r="C8215" t="s">
        <v>18</v>
      </c>
      <c r="D8215">
        <v>8</v>
      </c>
      <c r="E8215">
        <v>0</v>
      </c>
      <c r="F8215">
        <v>8</v>
      </c>
      <c r="G8215">
        <v>5109</v>
      </c>
      <c r="H8215" t="s">
        <v>15</v>
      </c>
      <c r="I8215">
        <v>0</v>
      </c>
      <c r="J8215" t="s">
        <v>16</v>
      </c>
      <c r="K8215" s="20">
        <v>0</v>
      </c>
      <c r="L8215" s="20">
        <v>1</v>
      </c>
      <c r="M8215" t="str">
        <f>_xlfn.XLOOKUP(Production_Downtime_Cleaned[[#This Row],[machine_id]],Machine_master[machine_id],Machine_master[department])</f>
        <v>Stamping</v>
      </c>
    </row>
    <row r="8216" spans="1:13">
      <c r="A8216" s="19">
        <v>46000</v>
      </c>
      <c r="B8216" t="s">
        <v>20</v>
      </c>
      <c r="C8216" t="s">
        <v>14</v>
      </c>
      <c r="D8216">
        <v>8</v>
      </c>
      <c r="E8216">
        <v>0</v>
      </c>
      <c r="F8216">
        <v>8</v>
      </c>
      <c r="G8216">
        <v>4931</v>
      </c>
      <c r="H8216" t="s">
        <v>15</v>
      </c>
      <c r="I8216">
        <v>0</v>
      </c>
      <c r="J8216" t="s">
        <v>16</v>
      </c>
      <c r="K8216" s="20">
        <v>0</v>
      </c>
      <c r="L8216" s="20">
        <v>1</v>
      </c>
      <c r="M8216" t="str">
        <f>_xlfn.XLOOKUP(Production_Downtime_Cleaned[[#This Row],[machine_id]],Machine_master[machine_id],Machine_master[department])</f>
        <v>Stamping</v>
      </c>
    </row>
    <row r="8217" spans="1:13">
      <c r="A8217" s="19">
        <v>46000</v>
      </c>
      <c r="B8217" t="s">
        <v>20</v>
      </c>
      <c r="C8217" t="s">
        <v>17</v>
      </c>
      <c r="D8217">
        <v>8</v>
      </c>
      <c r="E8217">
        <v>0</v>
      </c>
      <c r="F8217">
        <v>8</v>
      </c>
      <c r="G8217">
        <v>4738</v>
      </c>
      <c r="H8217" t="s">
        <v>15</v>
      </c>
      <c r="I8217">
        <v>0</v>
      </c>
      <c r="J8217" t="s">
        <v>16</v>
      </c>
      <c r="K8217" s="20">
        <v>0</v>
      </c>
      <c r="L8217" s="20">
        <v>1</v>
      </c>
      <c r="M8217" t="str">
        <f>_xlfn.XLOOKUP(Production_Downtime_Cleaned[[#This Row],[machine_id]],Machine_master[machine_id],Machine_master[department])</f>
        <v>Stamping</v>
      </c>
    </row>
    <row r="8218" spans="1:13">
      <c r="A8218" s="19">
        <v>46000</v>
      </c>
      <c r="B8218" t="s">
        <v>20</v>
      </c>
      <c r="C8218" t="s">
        <v>18</v>
      </c>
      <c r="D8218">
        <v>8</v>
      </c>
      <c r="E8218">
        <v>0</v>
      </c>
      <c r="F8218">
        <v>8</v>
      </c>
      <c r="G8218">
        <v>5107</v>
      </c>
      <c r="H8218" t="s">
        <v>15</v>
      </c>
      <c r="I8218">
        <v>0</v>
      </c>
      <c r="J8218" t="s">
        <v>16</v>
      </c>
      <c r="K8218" s="20">
        <v>0</v>
      </c>
      <c r="L8218" s="20">
        <v>1</v>
      </c>
      <c r="M8218" t="str">
        <f>_xlfn.XLOOKUP(Production_Downtime_Cleaned[[#This Row],[machine_id]],Machine_master[machine_id],Machine_master[department])</f>
        <v>Stamping</v>
      </c>
    </row>
    <row r="8219" spans="1:13">
      <c r="A8219" s="19">
        <v>46000</v>
      </c>
      <c r="B8219" t="s">
        <v>21</v>
      </c>
      <c r="C8219" t="s">
        <v>14</v>
      </c>
      <c r="D8219">
        <v>8</v>
      </c>
      <c r="E8219">
        <v>0</v>
      </c>
      <c r="F8219">
        <v>8</v>
      </c>
      <c r="G8219">
        <v>667</v>
      </c>
      <c r="H8219" t="s">
        <v>15</v>
      </c>
      <c r="I8219">
        <v>0</v>
      </c>
      <c r="J8219" t="s">
        <v>16</v>
      </c>
      <c r="K8219" s="20">
        <v>0</v>
      </c>
      <c r="L8219" s="20">
        <v>1</v>
      </c>
      <c r="M8219" t="str">
        <f>_xlfn.XLOOKUP(Production_Downtime_Cleaned[[#This Row],[machine_id]],Machine_master[machine_id],Machine_master[department])</f>
        <v>Machining</v>
      </c>
    </row>
    <row r="8220" spans="1:13">
      <c r="A8220" s="19">
        <v>46000</v>
      </c>
      <c r="B8220" t="s">
        <v>21</v>
      </c>
      <c r="C8220" t="s">
        <v>17</v>
      </c>
      <c r="D8220">
        <v>8</v>
      </c>
      <c r="E8220">
        <v>0</v>
      </c>
      <c r="F8220">
        <v>8</v>
      </c>
      <c r="G8220">
        <v>658</v>
      </c>
      <c r="H8220" t="s">
        <v>15</v>
      </c>
      <c r="I8220">
        <v>0</v>
      </c>
      <c r="J8220" t="s">
        <v>16</v>
      </c>
      <c r="K8220" s="20">
        <v>0</v>
      </c>
      <c r="L8220" s="20">
        <v>1</v>
      </c>
      <c r="M8220" t="str">
        <f>_xlfn.XLOOKUP(Production_Downtime_Cleaned[[#This Row],[machine_id]],Machine_master[machine_id],Machine_master[department])</f>
        <v>Machining</v>
      </c>
    </row>
    <row r="8221" spans="1:13">
      <c r="A8221" s="19">
        <v>46000</v>
      </c>
      <c r="B8221" t="s">
        <v>21</v>
      </c>
      <c r="C8221" t="s">
        <v>18</v>
      </c>
      <c r="D8221">
        <v>8</v>
      </c>
      <c r="E8221">
        <v>0</v>
      </c>
      <c r="F8221">
        <v>8</v>
      </c>
      <c r="G8221">
        <v>622</v>
      </c>
      <c r="H8221" t="s">
        <v>15</v>
      </c>
      <c r="I8221">
        <v>0</v>
      </c>
      <c r="J8221" t="s">
        <v>16</v>
      </c>
      <c r="K8221" s="20">
        <v>0</v>
      </c>
      <c r="L8221" s="20">
        <v>1</v>
      </c>
      <c r="M8221" t="str">
        <f>_xlfn.XLOOKUP(Production_Downtime_Cleaned[[#This Row],[machine_id]],Machine_master[machine_id],Machine_master[department])</f>
        <v>Machining</v>
      </c>
    </row>
    <row r="8222" spans="1:13">
      <c r="A8222" s="19">
        <v>46000</v>
      </c>
      <c r="B8222" t="s">
        <v>22</v>
      </c>
      <c r="C8222" t="s">
        <v>14</v>
      </c>
      <c r="D8222">
        <v>8</v>
      </c>
      <c r="E8222">
        <v>0</v>
      </c>
      <c r="F8222">
        <v>8</v>
      </c>
      <c r="G8222">
        <v>751</v>
      </c>
      <c r="H8222" t="s">
        <v>15</v>
      </c>
      <c r="I8222">
        <v>0</v>
      </c>
      <c r="J8222" t="s">
        <v>16</v>
      </c>
      <c r="K8222" s="20">
        <v>0</v>
      </c>
      <c r="L8222" s="20">
        <v>1</v>
      </c>
      <c r="M8222" t="str">
        <f>_xlfn.XLOOKUP(Production_Downtime_Cleaned[[#This Row],[machine_id]],Machine_master[machine_id],Machine_master[department])</f>
        <v>Machining</v>
      </c>
    </row>
    <row r="8223" spans="1:13">
      <c r="A8223" s="19">
        <v>46000</v>
      </c>
      <c r="B8223" t="s">
        <v>22</v>
      </c>
      <c r="C8223" t="s">
        <v>17</v>
      </c>
      <c r="D8223">
        <v>8</v>
      </c>
      <c r="E8223">
        <v>0</v>
      </c>
      <c r="F8223">
        <v>8</v>
      </c>
      <c r="G8223">
        <v>783</v>
      </c>
      <c r="H8223" t="s">
        <v>15</v>
      </c>
      <c r="I8223">
        <v>0</v>
      </c>
      <c r="J8223" t="s">
        <v>16</v>
      </c>
      <c r="K8223" s="20">
        <v>0</v>
      </c>
      <c r="L8223" s="20">
        <v>1</v>
      </c>
      <c r="M8223" t="str">
        <f>_xlfn.XLOOKUP(Production_Downtime_Cleaned[[#This Row],[machine_id]],Machine_master[machine_id],Machine_master[department])</f>
        <v>Machining</v>
      </c>
    </row>
    <row r="8224" spans="1:13">
      <c r="A8224" s="19">
        <v>46000</v>
      </c>
      <c r="B8224" t="s">
        <v>22</v>
      </c>
      <c r="C8224" t="s">
        <v>18</v>
      </c>
      <c r="D8224">
        <v>8</v>
      </c>
      <c r="E8224">
        <v>0</v>
      </c>
      <c r="F8224">
        <v>8</v>
      </c>
      <c r="G8224">
        <v>752</v>
      </c>
      <c r="H8224" t="s">
        <v>15</v>
      </c>
      <c r="I8224">
        <v>0</v>
      </c>
      <c r="J8224" t="s">
        <v>16</v>
      </c>
      <c r="K8224" s="20">
        <v>0</v>
      </c>
      <c r="L8224" s="20">
        <v>1</v>
      </c>
      <c r="M8224" t="str">
        <f>_xlfn.XLOOKUP(Production_Downtime_Cleaned[[#This Row],[machine_id]],Machine_master[machine_id],Machine_master[department])</f>
        <v>Machining</v>
      </c>
    </row>
    <row r="8225" spans="1:13">
      <c r="A8225" s="19">
        <v>46000</v>
      </c>
      <c r="B8225" t="s">
        <v>23</v>
      </c>
      <c r="C8225" t="s">
        <v>14</v>
      </c>
      <c r="D8225">
        <v>8</v>
      </c>
      <c r="E8225">
        <v>0</v>
      </c>
      <c r="F8225">
        <v>8</v>
      </c>
      <c r="G8225">
        <v>3352</v>
      </c>
      <c r="H8225" t="s">
        <v>15</v>
      </c>
      <c r="I8225">
        <v>0</v>
      </c>
      <c r="J8225" t="s">
        <v>16</v>
      </c>
      <c r="K8225" s="20">
        <v>0</v>
      </c>
      <c r="L8225" s="20">
        <v>1</v>
      </c>
      <c r="M8225" t="str">
        <f>_xlfn.XLOOKUP(Production_Downtime_Cleaned[[#This Row],[machine_id]],Machine_master[machine_id],Machine_master[department])</f>
        <v>Assembly</v>
      </c>
    </row>
    <row r="8226" spans="1:13">
      <c r="A8226" s="19">
        <v>46000</v>
      </c>
      <c r="B8226" t="s">
        <v>23</v>
      </c>
      <c r="C8226" t="s">
        <v>17</v>
      </c>
      <c r="D8226">
        <v>8</v>
      </c>
      <c r="E8226">
        <v>5.3</v>
      </c>
      <c r="F8226">
        <v>2.7</v>
      </c>
      <c r="G8226">
        <v>1149</v>
      </c>
      <c r="H8226" t="s">
        <v>28</v>
      </c>
      <c r="I8226">
        <v>8300</v>
      </c>
      <c r="J8226" t="s">
        <v>16</v>
      </c>
      <c r="K8226" s="20">
        <v>0.66</v>
      </c>
      <c r="L8226" s="20">
        <v>0.34</v>
      </c>
      <c r="M8226" t="str">
        <f>_xlfn.XLOOKUP(Production_Downtime_Cleaned[[#This Row],[machine_id]],Machine_master[machine_id],Machine_master[department])</f>
        <v>Assembly</v>
      </c>
    </row>
    <row r="8227" spans="1:13">
      <c r="A8227" s="19">
        <v>46000</v>
      </c>
      <c r="B8227" t="s">
        <v>23</v>
      </c>
      <c r="C8227" t="s">
        <v>18</v>
      </c>
      <c r="D8227">
        <v>8</v>
      </c>
      <c r="E8227">
        <v>0</v>
      </c>
      <c r="F8227">
        <v>8</v>
      </c>
      <c r="G8227">
        <v>3327</v>
      </c>
      <c r="H8227" t="s">
        <v>15</v>
      </c>
      <c r="I8227">
        <v>0</v>
      </c>
      <c r="J8227" t="s">
        <v>16</v>
      </c>
      <c r="K8227" s="20">
        <v>0</v>
      </c>
      <c r="L8227" s="20">
        <v>1</v>
      </c>
      <c r="M8227" t="str">
        <f>_xlfn.XLOOKUP(Production_Downtime_Cleaned[[#This Row],[machine_id]],Machine_master[machine_id],Machine_master[department])</f>
        <v>Assembly</v>
      </c>
    </row>
    <row r="8228" spans="1:13">
      <c r="A8228" s="19">
        <v>46000</v>
      </c>
      <c r="B8228" t="s">
        <v>24</v>
      </c>
      <c r="C8228" t="s">
        <v>14</v>
      </c>
      <c r="D8228">
        <v>8</v>
      </c>
      <c r="E8228">
        <v>0</v>
      </c>
      <c r="F8228">
        <v>8</v>
      </c>
      <c r="G8228">
        <v>3304</v>
      </c>
      <c r="H8228" t="s">
        <v>15</v>
      </c>
      <c r="I8228">
        <v>0</v>
      </c>
      <c r="J8228" t="s">
        <v>16</v>
      </c>
      <c r="K8228" s="20">
        <v>0</v>
      </c>
      <c r="L8228" s="20">
        <v>1</v>
      </c>
      <c r="M8228" t="str">
        <f>_xlfn.XLOOKUP(Production_Downtime_Cleaned[[#This Row],[machine_id]],Machine_master[machine_id],Machine_master[department])</f>
        <v>Assembly</v>
      </c>
    </row>
    <row r="8229" spans="1:13">
      <c r="A8229" s="19">
        <v>46000</v>
      </c>
      <c r="B8229" t="s">
        <v>24</v>
      </c>
      <c r="C8229" t="s">
        <v>17</v>
      </c>
      <c r="D8229">
        <v>8</v>
      </c>
      <c r="E8229">
        <v>0</v>
      </c>
      <c r="F8229">
        <v>8</v>
      </c>
      <c r="G8229">
        <v>2904</v>
      </c>
      <c r="H8229" t="s">
        <v>15</v>
      </c>
      <c r="I8229">
        <v>0</v>
      </c>
      <c r="J8229" t="s">
        <v>16</v>
      </c>
      <c r="K8229" s="20">
        <v>0</v>
      </c>
      <c r="L8229" s="20">
        <v>1</v>
      </c>
      <c r="M8229" t="str">
        <f>_xlfn.XLOOKUP(Production_Downtime_Cleaned[[#This Row],[machine_id]],Machine_master[machine_id],Machine_master[department])</f>
        <v>Assembly</v>
      </c>
    </row>
    <row r="8230" spans="1:13">
      <c r="A8230" s="19">
        <v>46000</v>
      </c>
      <c r="B8230" t="s">
        <v>24</v>
      </c>
      <c r="C8230" t="s">
        <v>18</v>
      </c>
      <c r="D8230">
        <v>8</v>
      </c>
      <c r="E8230">
        <v>0</v>
      </c>
      <c r="F8230">
        <v>8</v>
      </c>
      <c r="G8230">
        <v>3482</v>
      </c>
      <c r="H8230" t="s">
        <v>15</v>
      </c>
      <c r="I8230">
        <v>0</v>
      </c>
      <c r="J8230" t="s">
        <v>16</v>
      </c>
      <c r="K8230" s="20">
        <v>0</v>
      </c>
      <c r="L8230" s="20">
        <v>1</v>
      </c>
      <c r="M8230" t="str">
        <f>_xlfn.XLOOKUP(Production_Downtime_Cleaned[[#This Row],[machine_id]],Machine_master[machine_id],Machine_master[department])</f>
        <v>Assembly</v>
      </c>
    </row>
    <row r="8231" spans="1:13">
      <c r="A8231" s="19">
        <v>46000</v>
      </c>
      <c r="B8231" t="s">
        <v>25</v>
      </c>
      <c r="C8231" t="s">
        <v>14</v>
      </c>
      <c r="D8231">
        <v>8</v>
      </c>
      <c r="E8231">
        <v>0</v>
      </c>
      <c r="F8231">
        <v>8</v>
      </c>
      <c r="G8231">
        <v>3683</v>
      </c>
      <c r="H8231" t="s">
        <v>15</v>
      </c>
      <c r="I8231">
        <v>0</v>
      </c>
      <c r="J8231" t="s">
        <v>16</v>
      </c>
      <c r="K8231" s="20">
        <v>0</v>
      </c>
      <c r="L8231" s="20">
        <v>1</v>
      </c>
      <c r="M8231" t="str">
        <f>_xlfn.XLOOKUP(Production_Downtime_Cleaned[[#This Row],[machine_id]],Machine_master[machine_id],Machine_master[department])</f>
        <v>Cutting</v>
      </c>
    </row>
    <row r="8232" spans="1:13">
      <c r="A8232" s="19">
        <v>46000</v>
      </c>
      <c r="B8232" t="s">
        <v>25</v>
      </c>
      <c r="C8232" t="s">
        <v>17</v>
      </c>
      <c r="D8232">
        <v>8</v>
      </c>
      <c r="E8232">
        <v>0</v>
      </c>
      <c r="F8232">
        <v>8</v>
      </c>
      <c r="G8232">
        <v>3769</v>
      </c>
      <c r="H8232" t="s">
        <v>15</v>
      </c>
      <c r="I8232">
        <v>0</v>
      </c>
      <c r="J8232" t="s">
        <v>16</v>
      </c>
      <c r="K8232" s="20">
        <v>0</v>
      </c>
      <c r="L8232" s="20">
        <v>1</v>
      </c>
      <c r="M8232" t="str">
        <f>_xlfn.XLOOKUP(Production_Downtime_Cleaned[[#This Row],[machine_id]],Machine_master[machine_id],Machine_master[department])</f>
        <v>Cutting</v>
      </c>
    </row>
    <row r="8233" spans="1:13">
      <c r="A8233" s="19">
        <v>46000</v>
      </c>
      <c r="B8233" t="s">
        <v>25</v>
      </c>
      <c r="C8233" t="s">
        <v>18</v>
      </c>
      <c r="D8233">
        <v>8</v>
      </c>
      <c r="E8233">
        <v>0</v>
      </c>
      <c r="F8233">
        <v>8</v>
      </c>
      <c r="G8233">
        <v>4443</v>
      </c>
      <c r="H8233" t="s">
        <v>15</v>
      </c>
      <c r="I8233">
        <v>0</v>
      </c>
      <c r="J8233" t="s">
        <v>16</v>
      </c>
      <c r="K8233" s="20">
        <v>0</v>
      </c>
      <c r="L8233" s="20">
        <v>1</v>
      </c>
      <c r="M8233" t="str">
        <f>_xlfn.XLOOKUP(Production_Downtime_Cleaned[[#This Row],[machine_id]],Machine_master[machine_id],Machine_master[department])</f>
        <v>Cutting</v>
      </c>
    </row>
    <row r="8234" spans="1:13">
      <c r="A8234" s="19">
        <v>46001</v>
      </c>
      <c r="B8234" t="s">
        <v>13</v>
      </c>
      <c r="C8234" t="s">
        <v>14</v>
      </c>
      <c r="D8234">
        <v>8</v>
      </c>
      <c r="E8234">
        <v>0</v>
      </c>
      <c r="F8234">
        <v>8</v>
      </c>
      <c r="G8234">
        <v>4754</v>
      </c>
      <c r="H8234" t="s">
        <v>15</v>
      </c>
      <c r="I8234">
        <v>0</v>
      </c>
      <c r="J8234" t="s">
        <v>16</v>
      </c>
      <c r="K8234" s="20">
        <v>0</v>
      </c>
      <c r="L8234" s="20">
        <v>1</v>
      </c>
      <c r="M8234" t="str">
        <f>_xlfn.XLOOKUP(Production_Downtime_Cleaned[[#This Row],[machine_id]],Machine_master[machine_id],Machine_master[department])</f>
        <v>Stamping</v>
      </c>
    </row>
    <row r="8235" spans="1:13">
      <c r="A8235" s="19">
        <v>46001</v>
      </c>
      <c r="B8235" t="s">
        <v>13</v>
      </c>
      <c r="C8235" t="s">
        <v>17</v>
      </c>
      <c r="D8235">
        <v>8</v>
      </c>
      <c r="E8235">
        <v>3.3</v>
      </c>
      <c r="F8235">
        <v>4.7</v>
      </c>
      <c r="G8235">
        <v>2791</v>
      </c>
      <c r="H8235" t="s">
        <v>26</v>
      </c>
      <c r="I8235">
        <v>2400</v>
      </c>
      <c r="J8235" t="s">
        <v>16</v>
      </c>
      <c r="K8235" s="20">
        <v>0.41</v>
      </c>
      <c r="L8235" s="20">
        <v>0.59</v>
      </c>
      <c r="M8235" t="str">
        <f>_xlfn.XLOOKUP(Production_Downtime_Cleaned[[#This Row],[machine_id]],Machine_master[machine_id],Machine_master[department])</f>
        <v>Stamping</v>
      </c>
    </row>
    <row r="8236" spans="1:13">
      <c r="A8236" s="19">
        <v>46001</v>
      </c>
      <c r="B8236" t="s">
        <v>13</v>
      </c>
      <c r="C8236" t="s">
        <v>18</v>
      </c>
      <c r="D8236">
        <v>8</v>
      </c>
      <c r="E8236">
        <v>0</v>
      </c>
      <c r="F8236">
        <v>8</v>
      </c>
      <c r="G8236">
        <v>5007</v>
      </c>
      <c r="H8236" t="s">
        <v>15</v>
      </c>
      <c r="I8236">
        <v>0</v>
      </c>
      <c r="J8236" t="s">
        <v>16</v>
      </c>
      <c r="K8236" s="20">
        <v>0</v>
      </c>
      <c r="L8236" s="20">
        <v>1</v>
      </c>
      <c r="M8236" t="str">
        <f>_xlfn.XLOOKUP(Production_Downtime_Cleaned[[#This Row],[machine_id]],Machine_master[machine_id],Machine_master[department])</f>
        <v>Stamping</v>
      </c>
    </row>
    <row r="8237" spans="1:13">
      <c r="A8237" s="19">
        <v>46001</v>
      </c>
      <c r="B8237" t="s">
        <v>19</v>
      </c>
      <c r="C8237" t="s">
        <v>14</v>
      </c>
      <c r="D8237">
        <v>8</v>
      </c>
      <c r="E8237">
        <v>0</v>
      </c>
      <c r="F8237">
        <v>8</v>
      </c>
      <c r="G8237">
        <v>4963</v>
      </c>
      <c r="H8237" t="s">
        <v>15</v>
      </c>
      <c r="I8237">
        <v>0</v>
      </c>
      <c r="J8237" t="s">
        <v>16</v>
      </c>
      <c r="K8237" s="20">
        <v>0</v>
      </c>
      <c r="L8237" s="20">
        <v>1</v>
      </c>
      <c r="M8237" t="str">
        <f>_xlfn.XLOOKUP(Production_Downtime_Cleaned[[#This Row],[machine_id]],Machine_master[machine_id],Machine_master[department])</f>
        <v>Stamping</v>
      </c>
    </row>
    <row r="8238" spans="1:13">
      <c r="A8238" s="19">
        <v>46001</v>
      </c>
      <c r="B8238" t="s">
        <v>19</v>
      </c>
      <c r="C8238" t="s">
        <v>17</v>
      </c>
      <c r="D8238">
        <v>8</v>
      </c>
      <c r="E8238">
        <v>0</v>
      </c>
      <c r="F8238">
        <v>8</v>
      </c>
      <c r="G8238">
        <v>5569</v>
      </c>
      <c r="H8238" t="s">
        <v>15</v>
      </c>
      <c r="I8238">
        <v>0</v>
      </c>
      <c r="J8238" t="s">
        <v>16</v>
      </c>
      <c r="K8238" s="20">
        <v>0</v>
      </c>
      <c r="L8238" s="20">
        <v>1</v>
      </c>
      <c r="M8238" t="str">
        <f>_xlfn.XLOOKUP(Production_Downtime_Cleaned[[#This Row],[machine_id]],Machine_master[machine_id],Machine_master[department])</f>
        <v>Stamping</v>
      </c>
    </row>
    <row r="8239" spans="1:13">
      <c r="A8239" s="19">
        <v>46001</v>
      </c>
      <c r="B8239" t="s">
        <v>19</v>
      </c>
      <c r="C8239" t="s">
        <v>18</v>
      </c>
      <c r="D8239">
        <v>8</v>
      </c>
      <c r="E8239">
        <v>0</v>
      </c>
      <c r="F8239">
        <v>8</v>
      </c>
      <c r="G8239">
        <v>5042</v>
      </c>
      <c r="H8239" t="s">
        <v>15</v>
      </c>
      <c r="I8239">
        <v>0</v>
      </c>
      <c r="J8239" t="s">
        <v>16</v>
      </c>
      <c r="K8239" s="20">
        <v>0</v>
      </c>
      <c r="L8239" s="20">
        <v>1</v>
      </c>
      <c r="M8239" t="str">
        <f>_xlfn.XLOOKUP(Production_Downtime_Cleaned[[#This Row],[machine_id]],Machine_master[machine_id],Machine_master[department])</f>
        <v>Stamping</v>
      </c>
    </row>
    <row r="8240" spans="1:13">
      <c r="A8240" s="19">
        <v>46001</v>
      </c>
      <c r="B8240" t="s">
        <v>20</v>
      </c>
      <c r="C8240" t="s">
        <v>14</v>
      </c>
      <c r="D8240">
        <v>8</v>
      </c>
      <c r="E8240">
        <v>0</v>
      </c>
      <c r="F8240">
        <v>8</v>
      </c>
      <c r="G8240">
        <v>4498</v>
      </c>
      <c r="H8240" t="s">
        <v>15</v>
      </c>
      <c r="I8240">
        <v>0</v>
      </c>
      <c r="J8240" t="s">
        <v>16</v>
      </c>
      <c r="K8240" s="20">
        <v>0</v>
      </c>
      <c r="L8240" s="20">
        <v>1</v>
      </c>
      <c r="M8240" t="str">
        <f>_xlfn.XLOOKUP(Production_Downtime_Cleaned[[#This Row],[machine_id]],Machine_master[machine_id],Machine_master[department])</f>
        <v>Stamping</v>
      </c>
    </row>
    <row r="8241" spans="1:13">
      <c r="A8241" s="19">
        <v>46001</v>
      </c>
      <c r="B8241" t="s">
        <v>20</v>
      </c>
      <c r="C8241" t="s">
        <v>17</v>
      </c>
      <c r="D8241">
        <v>8</v>
      </c>
      <c r="E8241">
        <v>4.8</v>
      </c>
      <c r="F8241">
        <v>3.2</v>
      </c>
      <c r="G8241">
        <v>2043</v>
      </c>
      <c r="H8241" t="s">
        <v>27</v>
      </c>
      <c r="I8241">
        <v>7200</v>
      </c>
      <c r="J8241" t="s">
        <v>16</v>
      </c>
      <c r="K8241" s="20">
        <v>0.6</v>
      </c>
      <c r="L8241" s="20">
        <v>0.4</v>
      </c>
      <c r="M8241" t="str">
        <f>_xlfn.XLOOKUP(Production_Downtime_Cleaned[[#This Row],[machine_id]],Machine_master[machine_id],Machine_master[department])</f>
        <v>Stamping</v>
      </c>
    </row>
    <row r="8242" spans="1:13">
      <c r="A8242" s="19">
        <v>46001</v>
      </c>
      <c r="B8242" t="s">
        <v>20</v>
      </c>
      <c r="C8242" t="s">
        <v>18</v>
      </c>
      <c r="D8242">
        <v>8</v>
      </c>
      <c r="E8242">
        <v>0</v>
      </c>
      <c r="F8242">
        <v>8</v>
      </c>
      <c r="G8242">
        <v>4659</v>
      </c>
      <c r="H8242" t="s">
        <v>15</v>
      </c>
      <c r="I8242">
        <v>0</v>
      </c>
      <c r="J8242" t="s">
        <v>16</v>
      </c>
      <c r="K8242" s="20">
        <v>0</v>
      </c>
      <c r="L8242" s="20">
        <v>1</v>
      </c>
      <c r="M8242" t="str">
        <f>_xlfn.XLOOKUP(Production_Downtime_Cleaned[[#This Row],[machine_id]],Machine_master[machine_id],Machine_master[department])</f>
        <v>Stamping</v>
      </c>
    </row>
    <row r="8243" spans="1:13">
      <c r="A8243" s="19">
        <v>46001</v>
      </c>
      <c r="B8243" t="s">
        <v>21</v>
      </c>
      <c r="C8243" t="s">
        <v>14</v>
      </c>
      <c r="D8243">
        <v>8</v>
      </c>
      <c r="E8243">
        <v>1.7</v>
      </c>
      <c r="F8243">
        <v>6.3</v>
      </c>
      <c r="G8243">
        <v>541</v>
      </c>
      <c r="H8243" t="s">
        <v>29</v>
      </c>
      <c r="I8243">
        <v>8200</v>
      </c>
      <c r="J8243" t="s">
        <v>16</v>
      </c>
      <c r="K8243" s="20">
        <v>0.21</v>
      </c>
      <c r="L8243" s="20">
        <v>0.79</v>
      </c>
      <c r="M8243" t="str">
        <f>_xlfn.XLOOKUP(Production_Downtime_Cleaned[[#This Row],[machine_id]],Machine_master[machine_id],Machine_master[department])</f>
        <v>Machining</v>
      </c>
    </row>
    <row r="8244" spans="1:13">
      <c r="A8244" s="19">
        <v>46001</v>
      </c>
      <c r="B8244" t="s">
        <v>21</v>
      </c>
      <c r="C8244" t="s">
        <v>17</v>
      </c>
      <c r="D8244">
        <v>8</v>
      </c>
      <c r="E8244">
        <v>2.6</v>
      </c>
      <c r="F8244">
        <v>5.4</v>
      </c>
      <c r="G8244">
        <v>455</v>
      </c>
      <c r="H8244" t="s">
        <v>29</v>
      </c>
      <c r="I8244">
        <v>2800</v>
      </c>
      <c r="J8244" t="s">
        <v>16</v>
      </c>
      <c r="K8244" s="20">
        <v>0.33</v>
      </c>
      <c r="L8244" s="20">
        <v>0.68</v>
      </c>
      <c r="M8244" t="str">
        <f>_xlfn.XLOOKUP(Production_Downtime_Cleaned[[#This Row],[machine_id]],Machine_master[machine_id],Machine_master[department])</f>
        <v>Machining</v>
      </c>
    </row>
    <row r="8245" spans="1:13">
      <c r="A8245" s="19">
        <v>46001</v>
      </c>
      <c r="B8245" t="s">
        <v>21</v>
      </c>
      <c r="C8245" t="s">
        <v>18</v>
      </c>
      <c r="D8245">
        <v>8</v>
      </c>
      <c r="E8245">
        <v>2.1</v>
      </c>
      <c r="F8245">
        <v>5.9</v>
      </c>
      <c r="G8245">
        <v>528</v>
      </c>
      <c r="H8245" t="s">
        <v>30</v>
      </c>
      <c r="I8245">
        <v>2100</v>
      </c>
      <c r="J8245" t="s">
        <v>16</v>
      </c>
      <c r="K8245" s="20">
        <v>0.26</v>
      </c>
      <c r="L8245" s="20">
        <v>0.74</v>
      </c>
      <c r="M8245" t="str">
        <f>_xlfn.XLOOKUP(Production_Downtime_Cleaned[[#This Row],[machine_id]],Machine_master[machine_id],Machine_master[department])</f>
        <v>Machining</v>
      </c>
    </row>
    <row r="8246" spans="1:13">
      <c r="A8246" s="19">
        <v>46001</v>
      </c>
      <c r="B8246" t="s">
        <v>22</v>
      </c>
      <c r="C8246" t="s">
        <v>14</v>
      </c>
      <c r="D8246">
        <v>8</v>
      </c>
      <c r="E8246">
        <v>0</v>
      </c>
      <c r="F8246">
        <v>8</v>
      </c>
      <c r="G8246">
        <v>715</v>
      </c>
      <c r="H8246" t="s">
        <v>15</v>
      </c>
      <c r="I8246">
        <v>0</v>
      </c>
      <c r="J8246" t="s">
        <v>16</v>
      </c>
      <c r="K8246" s="20">
        <v>0</v>
      </c>
      <c r="L8246" s="20">
        <v>1</v>
      </c>
      <c r="M8246" t="str">
        <f>_xlfn.XLOOKUP(Production_Downtime_Cleaned[[#This Row],[machine_id]],Machine_master[machine_id],Machine_master[department])</f>
        <v>Machining</v>
      </c>
    </row>
    <row r="8247" spans="1:13">
      <c r="A8247" s="19">
        <v>46001</v>
      </c>
      <c r="B8247" t="s">
        <v>22</v>
      </c>
      <c r="C8247" t="s">
        <v>17</v>
      </c>
      <c r="D8247">
        <v>8</v>
      </c>
      <c r="E8247">
        <v>0</v>
      </c>
      <c r="F8247">
        <v>8</v>
      </c>
      <c r="G8247">
        <v>677</v>
      </c>
      <c r="H8247" t="s">
        <v>15</v>
      </c>
      <c r="I8247">
        <v>0</v>
      </c>
      <c r="J8247" t="s">
        <v>16</v>
      </c>
      <c r="K8247" s="20">
        <v>0</v>
      </c>
      <c r="L8247" s="20">
        <v>1</v>
      </c>
      <c r="M8247" t="str">
        <f>_xlfn.XLOOKUP(Production_Downtime_Cleaned[[#This Row],[machine_id]],Machine_master[machine_id],Machine_master[department])</f>
        <v>Machining</v>
      </c>
    </row>
    <row r="8248" spans="1:13">
      <c r="A8248" s="19">
        <v>46001</v>
      </c>
      <c r="B8248" t="s">
        <v>22</v>
      </c>
      <c r="C8248" t="s">
        <v>18</v>
      </c>
      <c r="D8248">
        <v>8</v>
      </c>
      <c r="E8248">
        <v>1.3</v>
      </c>
      <c r="F8248">
        <v>6.7</v>
      </c>
      <c r="G8248">
        <v>577</v>
      </c>
      <c r="H8248" t="s">
        <v>28</v>
      </c>
      <c r="I8248">
        <v>9100</v>
      </c>
      <c r="J8248" t="s">
        <v>16</v>
      </c>
      <c r="K8248" s="20">
        <v>0.16</v>
      </c>
      <c r="L8248" s="20">
        <v>0.84</v>
      </c>
      <c r="M8248" t="str">
        <f>_xlfn.XLOOKUP(Production_Downtime_Cleaned[[#This Row],[machine_id]],Machine_master[machine_id],Machine_master[department])</f>
        <v>Machining</v>
      </c>
    </row>
    <row r="8249" spans="1:13">
      <c r="A8249" s="19">
        <v>46001</v>
      </c>
      <c r="B8249" t="s">
        <v>23</v>
      </c>
      <c r="C8249" t="s">
        <v>14</v>
      </c>
      <c r="D8249">
        <v>8</v>
      </c>
      <c r="E8249">
        <v>3.8</v>
      </c>
      <c r="F8249">
        <v>4.2</v>
      </c>
      <c r="G8249">
        <v>1698</v>
      </c>
      <c r="H8249" t="s">
        <v>30</v>
      </c>
      <c r="I8249">
        <v>2600</v>
      </c>
      <c r="J8249" t="s">
        <v>16</v>
      </c>
      <c r="K8249" s="20">
        <v>0.48</v>
      </c>
      <c r="L8249" s="20">
        <v>0.53</v>
      </c>
      <c r="M8249" t="str">
        <f>_xlfn.XLOOKUP(Production_Downtime_Cleaned[[#This Row],[machine_id]],Machine_master[machine_id],Machine_master[department])</f>
        <v>Assembly</v>
      </c>
    </row>
    <row r="8250" spans="1:13">
      <c r="A8250" s="19">
        <v>46001</v>
      </c>
      <c r="B8250" t="s">
        <v>23</v>
      </c>
      <c r="C8250" t="s">
        <v>17</v>
      </c>
      <c r="D8250">
        <v>8</v>
      </c>
      <c r="E8250">
        <v>0</v>
      </c>
      <c r="F8250">
        <v>8</v>
      </c>
      <c r="G8250">
        <v>3286</v>
      </c>
      <c r="H8250" t="s">
        <v>15</v>
      </c>
      <c r="I8250">
        <v>0</v>
      </c>
      <c r="J8250" t="s">
        <v>16</v>
      </c>
      <c r="K8250" s="20">
        <v>0</v>
      </c>
      <c r="L8250" s="20">
        <v>1</v>
      </c>
      <c r="M8250" t="str">
        <f>_xlfn.XLOOKUP(Production_Downtime_Cleaned[[#This Row],[machine_id]],Machine_master[machine_id],Machine_master[department])</f>
        <v>Assembly</v>
      </c>
    </row>
    <row r="8251" spans="1:13">
      <c r="A8251" s="19">
        <v>46001</v>
      </c>
      <c r="B8251" t="s">
        <v>23</v>
      </c>
      <c r="C8251" t="s">
        <v>18</v>
      </c>
      <c r="D8251">
        <v>8</v>
      </c>
      <c r="E8251">
        <v>0</v>
      </c>
      <c r="F8251">
        <v>8</v>
      </c>
      <c r="G8251">
        <v>3419</v>
      </c>
      <c r="H8251" t="s">
        <v>15</v>
      </c>
      <c r="I8251">
        <v>0</v>
      </c>
      <c r="J8251" t="s">
        <v>16</v>
      </c>
      <c r="K8251" s="20">
        <v>0</v>
      </c>
      <c r="L8251" s="20">
        <v>1</v>
      </c>
      <c r="M8251" t="str">
        <f>_xlfn.XLOOKUP(Production_Downtime_Cleaned[[#This Row],[machine_id]],Machine_master[machine_id],Machine_master[department])</f>
        <v>Assembly</v>
      </c>
    </row>
    <row r="8252" spans="1:13">
      <c r="A8252" s="19">
        <v>46001</v>
      </c>
      <c r="B8252" t="s">
        <v>24</v>
      </c>
      <c r="C8252" t="s">
        <v>14</v>
      </c>
      <c r="D8252">
        <v>8</v>
      </c>
      <c r="E8252">
        <v>0</v>
      </c>
      <c r="F8252">
        <v>8</v>
      </c>
      <c r="G8252">
        <v>3307</v>
      </c>
      <c r="H8252" t="s">
        <v>15</v>
      </c>
      <c r="I8252">
        <v>0</v>
      </c>
      <c r="J8252" t="s">
        <v>16</v>
      </c>
      <c r="K8252" s="20">
        <v>0</v>
      </c>
      <c r="L8252" s="20">
        <v>1</v>
      </c>
      <c r="M8252" t="str">
        <f>_xlfn.XLOOKUP(Production_Downtime_Cleaned[[#This Row],[machine_id]],Machine_master[machine_id],Machine_master[department])</f>
        <v>Assembly</v>
      </c>
    </row>
    <row r="8253" spans="1:13">
      <c r="A8253" s="19">
        <v>46001</v>
      </c>
      <c r="B8253" t="s">
        <v>24</v>
      </c>
      <c r="C8253" t="s">
        <v>17</v>
      </c>
      <c r="D8253">
        <v>8</v>
      </c>
      <c r="E8253">
        <v>0</v>
      </c>
      <c r="F8253">
        <v>8</v>
      </c>
      <c r="G8253">
        <v>3488</v>
      </c>
      <c r="H8253" t="s">
        <v>15</v>
      </c>
      <c r="I8253">
        <v>0</v>
      </c>
      <c r="J8253" t="s">
        <v>16</v>
      </c>
      <c r="K8253" s="20">
        <v>0</v>
      </c>
      <c r="L8253" s="20">
        <v>1</v>
      </c>
      <c r="M8253" t="str">
        <f>_xlfn.XLOOKUP(Production_Downtime_Cleaned[[#This Row],[machine_id]],Machine_master[machine_id],Machine_master[department])</f>
        <v>Assembly</v>
      </c>
    </row>
    <row r="8254" spans="1:13">
      <c r="A8254" s="19">
        <v>46001</v>
      </c>
      <c r="B8254" t="s">
        <v>24</v>
      </c>
      <c r="C8254" t="s">
        <v>18</v>
      </c>
      <c r="D8254">
        <v>8</v>
      </c>
      <c r="E8254">
        <v>0</v>
      </c>
      <c r="F8254">
        <v>8</v>
      </c>
      <c r="G8254">
        <v>3235</v>
      </c>
      <c r="H8254" t="s">
        <v>15</v>
      </c>
      <c r="I8254">
        <v>0</v>
      </c>
      <c r="J8254" t="s">
        <v>16</v>
      </c>
      <c r="K8254" s="20">
        <v>0</v>
      </c>
      <c r="L8254" s="20">
        <v>1</v>
      </c>
      <c r="M8254" t="str">
        <f>_xlfn.XLOOKUP(Production_Downtime_Cleaned[[#This Row],[machine_id]],Machine_master[machine_id],Machine_master[department])</f>
        <v>Assembly</v>
      </c>
    </row>
    <row r="8255" spans="1:13">
      <c r="A8255" s="19">
        <v>46001</v>
      </c>
      <c r="B8255" t="s">
        <v>25</v>
      </c>
      <c r="C8255" t="s">
        <v>14</v>
      </c>
      <c r="D8255">
        <v>8</v>
      </c>
      <c r="E8255">
        <v>0</v>
      </c>
      <c r="F8255">
        <v>8</v>
      </c>
      <c r="G8255">
        <v>3983</v>
      </c>
      <c r="H8255" t="s">
        <v>15</v>
      </c>
      <c r="I8255">
        <v>0</v>
      </c>
      <c r="J8255" t="s">
        <v>16</v>
      </c>
      <c r="K8255" s="20">
        <v>0</v>
      </c>
      <c r="L8255" s="20">
        <v>1</v>
      </c>
      <c r="M8255" t="str">
        <f>_xlfn.XLOOKUP(Production_Downtime_Cleaned[[#This Row],[machine_id]],Machine_master[machine_id],Machine_master[department])</f>
        <v>Cutting</v>
      </c>
    </row>
    <row r="8256" spans="1:13">
      <c r="A8256" s="19">
        <v>46001</v>
      </c>
      <c r="B8256" t="s">
        <v>25</v>
      </c>
      <c r="C8256" t="s">
        <v>17</v>
      </c>
      <c r="D8256">
        <v>8</v>
      </c>
      <c r="E8256">
        <v>4.3</v>
      </c>
      <c r="F8256">
        <v>3.7</v>
      </c>
      <c r="G8256">
        <v>1839</v>
      </c>
      <c r="H8256" t="s">
        <v>29</v>
      </c>
      <c r="I8256">
        <v>14300</v>
      </c>
      <c r="J8256" t="s">
        <v>16</v>
      </c>
      <c r="K8256" s="20">
        <v>0.54</v>
      </c>
      <c r="L8256" s="20">
        <v>0.46</v>
      </c>
      <c r="M8256" t="str">
        <f>_xlfn.XLOOKUP(Production_Downtime_Cleaned[[#This Row],[machine_id]],Machine_master[machine_id],Machine_master[department])</f>
        <v>Cutting</v>
      </c>
    </row>
    <row r="8257" spans="1:13">
      <c r="A8257" s="19">
        <v>46001</v>
      </c>
      <c r="B8257" t="s">
        <v>25</v>
      </c>
      <c r="C8257" t="s">
        <v>18</v>
      </c>
      <c r="D8257">
        <v>8</v>
      </c>
      <c r="E8257">
        <v>0</v>
      </c>
      <c r="F8257">
        <v>8</v>
      </c>
      <c r="G8257">
        <v>3747</v>
      </c>
      <c r="H8257" t="s">
        <v>15</v>
      </c>
      <c r="I8257">
        <v>0</v>
      </c>
      <c r="J8257" t="s">
        <v>16</v>
      </c>
      <c r="K8257" s="20">
        <v>0</v>
      </c>
      <c r="L8257" s="20">
        <v>1</v>
      </c>
      <c r="M8257" t="str">
        <f>_xlfn.XLOOKUP(Production_Downtime_Cleaned[[#This Row],[machine_id]],Machine_master[machine_id],Machine_master[department])</f>
        <v>Cutting</v>
      </c>
    </row>
    <row r="8258" spans="1:13">
      <c r="A8258" s="19">
        <v>46002</v>
      </c>
      <c r="B8258" t="s">
        <v>13</v>
      </c>
      <c r="C8258" t="s">
        <v>14</v>
      </c>
      <c r="D8258">
        <v>8</v>
      </c>
      <c r="E8258">
        <v>2.2000000000000002</v>
      </c>
      <c r="F8258">
        <v>5.8</v>
      </c>
      <c r="G8258">
        <v>3847</v>
      </c>
      <c r="H8258" t="s">
        <v>30</v>
      </c>
      <c r="I8258">
        <v>14000</v>
      </c>
      <c r="J8258" t="s">
        <v>16</v>
      </c>
      <c r="K8258" s="20">
        <v>0.28000000000000003</v>
      </c>
      <c r="L8258" s="20">
        <v>0.73</v>
      </c>
      <c r="M8258" t="str">
        <f>_xlfn.XLOOKUP(Production_Downtime_Cleaned[[#This Row],[machine_id]],Machine_master[machine_id],Machine_master[department])</f>
        <v>Stamping</v>
      </c>
    </row>
    <row r="8259" spans="1:13">
      <c r="A8259" s="19">
        <v>46002</v>
      </c>
      <c r="B8259" t="s">
        <v>13</v>
      </c>
      <c r="C8259" t="s">
        <v>17</v>
      </c>
      <c r="D8259">
        <v>8</v>
      </c>
      <c r="E8259">
        <v>0</v>
      </c>
      <c r="F8259">
        <v>8</v>
      </c>
      <c r="G8259">
        <v>5031</v>
      </c>
      <c r="H8259" t="s">
        <v>15</v>
      </c>
      <c r="I8259">
        <v>0</v>
      </c>
      <c r="J8259" t="s">
        <v>16</v>
      </c>
      <c r="K8259" s="20">
        <v>0</v>
      </c>
      <c r="L8259" s="20">
        <v>1</v>
      </c>
      <c r="M8259" t="str">
        <f>_xlfn.XLOOKUP(Production_Downtime_Cleaned[[#This Row],[machine_id]],Machine_master[machine_id],Machine_master[department])</f>
        <v>Stamping</v>
      </c>
    </row>
    <row r="8260" spans="1:13">
      <c r="A8260" s="19">
        <v>46002</v>
      </c>
      <c r="B8260" t="s">
        <v>13</v>
      </c>
      <c r="C8260" t="s">
        <v>18</v>
      </c>
      <c r="D8260">
        <v>8</v>
      </c>
      <c r="E8260">
        <v>0</v>
      </c>
      <c r="F8260">
        <v>8</v>
      </c>
      <c r="G8260">
        <v>4814</v>
      </c>
      <c r="H8260" t="s">
        <v>15</v>
      </c>
      <c r="I8260">
        <v>0</v>
      </c>
      <c r="J8260" t="s">
        <v>16</v>
      </c>
      <c r="K8260" s="20">
        <v>0</v>
      </c>
      <c r="L8260" s="20">
        <v>1</v>
      </c>
      <c r="M8260" t="str">
        <f>_xlfn.XLOOKUP(Production_Downtime_Cleaned[[#This Row],[machine_id]],Machine_master[machine_id],Machine_master[department])</f>
        <v>Stamping</v>
      </c>
    </row>
    <row r="8261" spans="1:13">
      <c r="A8261" s="19">
        <v>46002</v>
      </c>
      <c r="B8261" t="s">
        <v>19</v>
      </c>
      <c r="C8261" t="s">
        <v>14</v>
      </c>
      <c r="D8261">
        <v>8</v>
      </c>
      <c r="E8261">
        <v>0</v>
      </c>
      <c r="F8261">
        <v>8</v>
      </c>
      <c r="G8261">
        <v>5117</v>
      </c>
      <c r="H8261" t="s">
        <v>15</v>
      </c>
      <c r="I8261">
        <v>0</v>
      </c>
      <c r="J8261" t="s">
        <v>16</v>
      </c>
      <c r="K8261" s="20">
        <v>0</v>
      </c>
      <c r="L8261" s="20">
        <v>1</v>
      </c>
      <c r="M8261" t="str">
        <f>_xlfn.XLOOKUP(Production_Downtime_Cleaned[[#This Row],[machine_id]],Machine_master[machine_id],Machine_master[department])</f>
        <v>Stamping</v>
      </c>
    </row>
    <row r="8262" spans="1:13">
      <c r="A8262" s="19">
        <v>46002</v>
      </c>
      <c r="B8262" t="s">
        <v>19</v>
      </c>
      <c r="C8262" t="s">
        <v>17</v>
      </c>
      <c r="D8262">
        <v>8</v>
      </c>
      <c r="E8262">
        <v>0</v>
      </c>
      <c r="F8262">
        <v>8</v>
      </c>
      <c r="G8262">
        <v>5212</v>
      </c>
      <c r="H8262" t="s">
        <v>15</v>
      </c>
      <c r="I8262">
        <v>0</v>
      </c>
      <c r="J8262" t="s">
        <v>16</v>
      </c>
      <c r="K8262" s="20">
        <v>0</v>
      </c>
      <c r="L8262" s="20">
        <v>1</v>
      </c>
      <c r="M8262" t="str">
        <f>_xlfn.XLOOKUP(Production_Downtime_Cleaned[[#This Row],[machine_id]],Machine_master[machine_id],Machine_master[department])</f>
        <v>Stamping</v>
      </c>
    </row>
    <row r="8263" spans="1:13">
      <c r="A8263" s="19">
        <v>46002</v>
      </c>
      <c r="B8263" t="s">
        <v>19</v>
      </c>
      <c r="C8263" t="s">
        <v>18</v>
      </c>
      <c r="D8263">
        <v>8</v>
      </c>
      <c r="E8263">
        <v>0</v>
      </c>
      <c r="F8263">
        <v>8</v>
      </c>
      <c r="G8263">
        <v>5235</v>
      </c>
      <c r="H8263" t="s">
        <v>15</v>
      </c>
      <c r="I8263">
        <v>0</v>
      </c>
      <c r="J8263" t="s">
        <v>16</v>
      </c>
      <c r="K8263" s="20">
        <v>0</v>
      </c>
      <c r="L8263" s="20">
        <v>1</v>
      </c>
      <c r="M8263" t="str">
        <f>_xlfn.XLOOKUP(Production_Downtime_Cleaned[[#This Row],[machine_id]],Machine_master[machine_id],Machine_master[department])</f>
        <v>Stamping</v>
      </c>
    </row>
    <row r="8264" spans="1:13">
      <c r="A8264" s="19">
        <v>46002</v>
      </c>
      <c r="B8264" t="s">
        <v>20</v>
      </c>
      <c r="C8264" t="s">
        <v>14</v>
      </c>
      <c r="D8264">
        <v>8</v>
      </c>
      <c r="E8264">
        <v>1.5</v>
      </c>
      <c r="F8264">
        <v>6.5</v>
      </c>
      <c r="G8264">
        <v>4261</v>
      </c>
      <c r="H8264" t="s">
        <v>31</v>
      </c>
      <c r="I8264">
        <v>2500</v>
      </c>
      <c r="J8264" t="s">
        <v>16</v>
      </c>
      <c r="K8264" s="20">
        <v>0.19</v>
      </c>
      <c r="L8264" s="20">
        <v>0.81</v>
      </c>
      <c r="M8264" t="str">
        <f>_xlfn.XLOOKUP(Production_Downtime_Cleaned[[#This Row],[machine_id]],Machine_master[machine_id],Machine_master[department])</f>
        <v>Stamping</v>
      </c>
    </row>
    <row r="8265" spans="1:13">
      <c r="A8265" s="19">
        <v>46002</v>
      </c>
      <c r="B8265" t="s">
        <v>20</v>
      </c>
      <c r="C8265" t="s">
        <v>17</v>
      </c>
      <c r="D8265">
        <v>8</v>
      </c>
      <c r="E8265">
        <v>0</v>
      </c>
      <c r="F8265">
        <v>8</v>
      </c>
      <c r="G8265">
        <v>4541</v>
      </c>
      <c r="H8265" t="s">
        <v>15</v>
      </c>
      <c r="I8265">
        <v>0</v>
      </c>
      <c r="J8265" t="s">
        <v>16</v>
      </c>
      <c r="K8265" s="20">
        <v>0</v>
      </c>
      <c r="L8265" s="20">
        <v>1</v>
      </c>
      <c r="M8265" t="str">
        <f>_xlfn.XLOOKUP(Production_Downtime_Cleaned[[#This Row],[machine_id]],Machine_master[machine_id],Machine_master[department])</f>
        <v>Stamping</v>
      </c>
    </row>
    <row r="8266" spans="1:13">
      <c r="A8266" s="19">
        <v>46002</v>
      </c>
      <c r="B8266" t="s">
        <v>20</v>
      </c>
      <c r="C8266" t="s">
        <v>18</v>
      </c>
      <c r="D8266">
        <v>8</v>
      </c>
      <c r="E8266">
        <v>0</v>
      </c>
      <c r="F8266">
        <v>8</v>
      </c>
      <c r="G8266">
        <v>4602</v>
      </c>
      <c r="H8266" t="s">
        <v>15</v>
      </c>
      <c r="I8266">
        <v>0</v>
      </c>
      <c r="J8266" t="s">
        <v>16</v>
      </c>
      <c r="K8266" s="20">
        <v>0</v>
      </c>
      <c r="L8266" s="20">
        <v>1</v>
      </c>
      <c r="M8266" t="str">
        <f>_xlfn.XLOOKUP(Production_Downtime_Cleaned[[#This Row],[machine_id]],Machine_master[machine_id],Machine_master[department])</f>
        <v>Stamping</v>
      </c>
    </row>
    <row r="8267" spans="1:13">
      <c r="A8267" s="19">
        <v>46002</v>
      </c>
      <c r="B8267" t="s">
        <v>21</v>
      </c>
      <c r="C8267" t="s">
        <v>14</v>
      </c>
      <c r="D8267">
        <v>8</v>
      </c>
      <c r="E8267">
        <v>4.9000000000000004</v>
      </c>
      <c r="F8267">
        <v>3.1</v>
      </c>
      <c r="G8267">
        <v>261</v>
      </c>
      <c r="H8267" t="s">
        <v>26</v>
      </c>
      <c r="I8267">
        <v>10500</v>
      </c>
      <c r="J8267" t="s">
        <v>16</v>
      </c>
      <c r="K8267" s="20">
        <v>0.61</v>
      </c>
      <c r="L8267" s="20">
        <v>0.39</v>
      </c>
      <c r="M8267" t="str">
        <f>_xlfn.XLOOKUP(Production_Downtime_Cleaned[[#This Row],[machine_id]],Machine_master[machine_id],Machine_master[department])</f>
        <v>Machining</v>
      </c>
    </row>
    <row r="8268" spans="1:13">
      <c r="A8268" s="19">
        <v>46002</v>
      </c>
      <c r="B8268" t="s">
        <v>21</v>
      </c>
      <c r="C8268" t="s">
        <v>17</v>
      </c>
      <c r="D8268">
        <v>8</v>
      </c>
      <c r="E8268">
        <v>0</v>
      </c>
      <c r="F8268">
        <v>8</v>
      </c>
      <c r="G8268">
        <v>715</v>
      </c>
      <c r="H8268" t="s">
        <v>15</v>
      </c>
      <c r="I8268">
        <v>0</v>
      </c>
      <c r="J8268" t="s">
        <v>16</v>
      </c>
      <c r="K8268" s="20">
        <v>0</v>
      </c>
      <c r="L8268" s="20">
        <v>1</v>
      </c>
      <c r="M8268" t="str">
        <f>_xlfn.XLOOKUP(Production_Downtime_Cleaned[[#This Row],[machine_id]],Machine_master[machine_id],Machine_master[department])</f>
        <v>Machining</v>
      </c>
    </row>
    <row r="8269" spans="1:13">
      <c r="A8269" s="19">
        <v>46002</v>
      </c>
      <c r="B8269" t="s">
        <v>21</v>
      </c>
      <c r="C8269" t="s">
        <v>18</v>
      </c>
      <c r="D8269">
        <v>8</v>
      </c>
      <c r="E8269">
        <v>0</v>
      </c>
      <c r="F8269">
        <v>8</v>
      </c>
      <c r="G8269">
        <v>619</v>
      </c>
      <c r="H8269" t="s">
        <v>15</v>
      </c>
      <c r="I8269">
        <v>0</v>
      </c>
      <c r="J8269" t="s">
        <v>16</v>
      </c>
      <c r="K8269" s="20">
        <v>0</v>
      </c>
      <c r="L8269" s="20">
        <v>1</v>
      </c>
      <c r="M8269" t="str">
        <f>_xlfn.XLOOKUP(Production_Downtime_Cleaned[[#This Row],[machine_id]],Machine_master[machine_id],Machine_master[department])</f>
        <v>Machining</v>
      </c>
    </row>
    <row r="8270" spans="1:13">
      <c r="A8270" s="19">
        <v>46002</v>
      </c>
      <c r="B8270" t="s">
        <v>22</v>
      </c>
      <c r="C8270" t="s">
        <v>14</v>
      </c>
      <c r="D8270">
        <v>8</v>
      </c>
      <c r="E8270">
        <v>0</v>
      </c>
      <c r="F8270">
        <v>8</v>
      </c>
      <c r="G8270">
        <v>687</v>
      </c>
      <c r="H8270" t="s">
        <v>15</v>
      </c>
      <c r="I8270">
        <v>0</v>
      </c>
      <c r="J8270" t="s">
        <v>16</v>
      </c>
      <c r="K8270" s="20">
        <v>0</v>
      </c>
      <c r="L8270" s="20">
        <v>1</v>
      </c>
      <c r="M8270" t="str">
        <f>_xlfn.XLOOKUP(Production_Downtime_Cleaned[[#This Row],[machine_id]],Machine_master[machine_id],Machine_master[department])</f>
        <v>Machining</v>
      </c>
    </row>
    <row r="8271" spans="1:13">
      <c r="A8271" s="19">
        <v>46002</v>
      </c>
      <c r="B8271" t="s">
        <v>22</v>
      </c>
      <c r="C8271" t="s">
        <v>17</v>
      </c>
      <c r="D8271">
        <v>8</v>
      </c>
      <c r="E8271">
        <v>0</v>
      </c>
      <c r="F8271">
        <v>8</v>
      </c>
      <c r="G8271">
        <v>736</v>
      </c>
      <c r="H8271" t="s">
        <v>15</v>
      </c>
      <c r="I8271">
        <v>0</v>
      </c>
      <c r="J8271" t="s">
        <v>16</v>
      </c>
      <c r="K8271" s="20">
        <v>0</v>
      </c>
      <c r="L8271" s="20">
        <v>1</v>
      </c>
      <c r="M8271" t="str">
        <f>_xlfn.XLOOKUP(Production_Downtime_Cleaned[[#This Row],[machine_id]],Machine_master[machine_id],Machine_master[department])</f>
        <v>Machining</v>
      </c>
    </row>
    <row r="8272" spans="1:13">
      <c r="A8272" s="19">
        <v>46002</v>
      </c>
      <c r="B8272" t="s">
        <v>22</v>
      </c>
      <c r="C8272" t="s">
        <v>18</v>
      </c>
      <c r="D8272">
        <v>8</v>
      </c>
      <c r="E8272">
        <v>4.8</v>
      </c>
      <c r="F8272">
        <v>3.2</v>
      </c>
      <c r="G8272">
        <v>268</v>
      </c>
      <c r="H8272" t="s">
        <v>27</v>
      </c>
      <c r="I8272">
        <v>7000</v>
      </c>
      <c r="J8272" t="s">
        <v>16</v>
      </c>
      <c r="K8272" s="20">
        <v>0.6</v>
      </c>
      <c r="L8272" s="20">
        <v>0.4</v>
      </c>
      <c r="M8272" t="str">
        <f>_xlfn.XLOOKUP(Production_Downtime_Cleaned[[#This Row],[machine_id]],Machine_master[machine_id],Machine_master[department])</f>
        <v>Machining</v>
      </c>
    </row>
    <row r="8273" spans="1:13">
      <c r="A8273" s="19">
        <v>46002</v>
      </c>
      <c r="B8273" t="s">
        <v>23</v>
      </c>
      <c r="C8273" t="s">
        <v>14</v>
      </c>
      <c r="D8273">
        <v>8</v>
      </c>
      <c r="E8273">
        <v>0</v>
      </c>
      <c r="F8273">
        <v>8</v>
      </c>
      <c r="G8273">
        <v>3730</v>
      </c>
      <c r="H8273" t="s">
        <v>15</v>
      </c>
      <c r="I8273">
        <v>0</v>
      </c>
      <c r="J8273" t="s">
        <v>16</v>
      </c>
      <c r="K8273" s="20">
        <v>0</v>
      </c>
      <c r="L8273" s="20">
        <v>1</v>
      </c>
      <c r="M8273" t="str">
        <f>_xlfn.XLOOKUP(Production_Downtime_Cleaned[[#This Row],[machine_id]],Machine_master[machine_id],Machine_master[department])</f>
        <v>Assembly</v>
      </c>
    </row>
    <row r="8274" spans="1:13">
      <c r="A8274" s="19">
        <v>46002</v>
      </c>
      <c r="B8274" t="s">
        <v>23</v>
      </c>
      <c r="C8274" t="s">
        <v>17</v>
      </c>
      <c r="D8274">
        <v>8</v>
      </c>
      <c r="E8274">
        <v>3.8</v>
      </c>
      <c r="F8274">
        <v>4.2</v>
      </c>
      <c r="G8274">
        <v>1894</v>
      </c>
      <c r="H8274" t="s">
        <v>28</v>
      </c>
      <c r="I8274">
        <v>9000</v>
      </c>
      <c r="J8274" t="s">
        <v>16</v>
      </c>
      <c r="K8274" s="20">
        <v>0.48</v>
      </c>
      <c r="L8274" s="20">
        <v>0.53</v>
      </c>
      <c r="M8274" t="str">
        <f>_xlfn.XLOOKUP(Production_Downtime_Cleaned[[#This Row],[machine_id]],Machine_master[machine_id],Machine_master[department])</f>
        <v>Assembly</v>
      </c>
    </row>
    <row r="8275" spans="1:13">
      <c r="A8275" s="19">
        <v>46002</v>
      </c>
      <c r="B8275" t="s">
        <v>23</v>
      </c>
      <c r="C8275" t="s">
        <v>18</v>
      </c>
      <c r="D8275">
        <v>8</v>
      </c>
      <c r="E8275">
        <v>0</v>
      </c>
      <c r="F8275">
        <v>8</v>
      </c>
      <c r="G8275">
        <v>3292</v>
      </c>
      <c r="H8275" t="s">
        <v>15</v>
      </c>
      <c r="I8275">
        <v>0</v>
      </c>
      <c r="J8275" t="s">
        <v>16</v>
      </c>
      <c r="K8275" s="20">
        <v>0</v>
      </c>
      <c r="L8275" s="20">
        <v>1</v>
      </c>
      <c r="M8275" t="str">
        <f>_xlfn.XLOOKUP(Production_Downtime_Cleaned[[#This Row],[machine_id]],Machine_master[machine_id],Machine_master[department])</f>
        <v>Assembly</v>
      </c>
    </row>
    <row r="8276" spans="1:13">
      <c r="A8276" s="19">
        <v>46002</v>
      </c>
      <c r="B8276" t="s">
        <v>24</v>
      </c>
      <c r="C8276" t="s">
        <v>14</v>
      </c>
      <c r="D8276">
        <v>8</v>
      </c>
      <c r="E8276">
        <v>0</v>
      </c>
      <c r="F8276">
        <v>8</v>
      </c>
      <c r="G8276">
        <v>3370</v>
      </c>
      <c r="H8276" t="s">
        <v>15</v>
      </c>
      <c r="I8276">
        <v>0</v>
      </c>
      <c r="J8276" t="s">
        <v>16</v>
      </c>
      <c r="K8276" s="20">
        <v>0</v>
      </c>
      <c r="L8276" s="20">
        <v>1</v>
      </c>
      <c r="M8276" t="str">
        <f>_xlfn.XLOOKUP(Production_Downtime_Cleaned[[#This Row],[machine_id]],Machine_master[machine_id],Machine_master[department])</f>
        <v>Assembly</v>
      </c>
    </row>
    <row r="8277" spans="1:13">
      <c r="A8277" s="19">
        <v>46002</v>
      </c>
      <c r="B8277" t="s">
        <v>24</v>
      </c>
      <c r="C8277" t="s">
        <v>17</v>
      </c>
      <c r="D8277">
        <v>8</v>
      </c>
      <c r="E8277">
        <v>5.6</v>
      </c>
      <c r="F8277">
        <v>2.4</v>
      </c>
      <c r="G8277">
        <v>969</v>
      </c>
      <c r="H8277" t="s">
        <v>27</v>
      </c>
      <c r="I8277">
        <v>3900</v>
      </c>
      <c r="J8277" t="s">
        <v>16</v>
      </c>
      <c r="K8277" s="20">
        <v>0.7</v>
      </c>
      <c r="L8277" s="20">
        <v>0.3</v>
      </c>
      <c r="M8277" t="str">
        <f>_xlfn.XLOOKUP(Production_Downtime_Cleaned[[#This Row],[machine_id]],Machine_master[machine_id],Machine_master[department])</f>
        <v>Assembly</v>
      </c>
    </row>
    <row r="8278" spans="1:13">
      <c r="A8278" s="19">
        <v>46002</v>
      </c>
      <c r="B8278" t="s">
        <v>24</v>
      </c>
      <c r="C8278" t="s">
        <v>18</v>
      </c>
      <c r="D8278">
        <v>8</v>
      </c>
      <c r="E8278">
        <v>0</v>
      </c>
      <c r="F8278">
        <v>8</v>
      </c>
      <c r="G8278">
        <v>3056</v>
      </c>
      <c r="H8278" t="s">
        <v>15</v>
      </c>
      <c r="I8278">
        <v>0</v>
      </c>
      <c r="J8278" t="s">
        <v>16</v>
      </c>
      <c r="K8278" s="20">
        <v>0</v>
      </c>
      <c r="L8278" s="20">
        <v>1</v>
      </c>
      <c r="M8278" t="str">
        <f>_xlfn.XLOOKUP(Production_Downtime_Cleaned[[#This Row],[machine_id]],Machine_master[machine_id],Machine_master[department])</f>
        <v>Assembly</v>
      </c>
    </row>
    <row r="8279" spans="1:13">
      <c r="A8279" s="19">
        <v>46002</v>
      </c>
      <c r="B8279" t="s">
        <v>25</v>
      </c>
      <c r="C8279" t="s">
        <v>14</v>
      </c>
      <c r="D8279">
        <v>8</v>
      </c>
      <c r="E8279">
        <v>0</v>
      </c>
      <c r="F8279">
        <v>8</v>
      </c>
      <c r="G8279">
        <v>3739</v>
      </c>
      <c r="H8279" t="s">
        <v>15</v>
      </c>
      <c r="I8279">
        <v>0</v>
      </c>
      <c r="J8279" t="s">
        <v>16</v>
      </c>
      <c r="K8279" s="20">
        <v>0</v>
      </c>
      <c r="L8279" s="20">
        <v>1</v>
      </c>
      <c r="M8279" t="str">
        <f>_xlfn.XLOOKUP(Production_Downtime_Cleaned[[#This Row],[machine_id]],Machine_master[machine_id],Machine_master[department])</f>
        <v>Cutting</v>
      </c>
    </row>
    <row r="8280" spans="1:13">
      <c r="A8280" s="19">
        <v>46002</v>
      </c>
      <c r="B8280" t="s">
        <v>25</v>
      </c>
      <c r="C8280" t="s">
        <v>17</v>
      </c>
      <c r="D8280">
        <v>8</v>
      </c>
      <c r="E8280">
        <v>0</v>
      </c>
      <c r="F8280">
        <v>8</v>
      </c>
      <c r="G8280">
        <v>3547</v>
      </c>
      <c r="H8280" t="s">
        <v>15</v>
      </c>
      <c r="I8280">
        <v>0</v>
      </c>
      <c r="J8280" t="s">
        <v>16</v>
      </c>
      <c r="K8280" s="20">
        <v>0</v>
      </c>
      <c r="L8280" s="20">
        <v>1</v>
      </c>
      <c r="M8280" t="str">
        <f>_xlfn.XLOOKUP(Production_Downtime_Cleaned[[#This Row],[machine_id]],Machine_master[machine_id],Machine_master[department])</f>
        <v>Cutting</v>
      </c>
    </row>
    <row r="8281" spans="1:13">
      <c r="A8281" s="19">
        <v>46002</v>
      </c>
      <c r="B8281" t="s">
        <v>25</v>
      </c>
      <c r="C8281" t="s">
        <v>18</v>
      </c>
      <c r="D8281">
        <v>8</v>
      </c>
      <c r="E8281">
        <v>0</v>
      </c>
      <c r="F8281">
        <v>8</v>
      </c>
      <c r="G8281">
        <v>4446</v>
      </c>
      <c r="H8281" t="s">
        <v>15</v>
      </c>
      <c r="I8281">
        <v>0</v>
      </c>
      <c r="J8281" t="s">
        <v>16</v>
      </c>
      <c r="K8281" s="20">
        <v>0</v>
      </c>
      <c r="L8281" s="20">
        <v>1</v>
      </c>
      <c r="M8281" t="str">
        <f>_xlfn.XLOOKUP(Production_Downtime_Cleaned[[#This Row],[machine_id]],Machine_master[machine_id],Machine_master[department])</f>
        <v>Cutting</v>
      </c>
    </row>
    <row r="8282" spans="1:13">
      <c r="A8282" s="19">
        <v>46003</v>
      </c>
      <c r="B8282" t="s">
        <v>13</v>
      </c>
      <c r="C8282" t="s">
        <v>14</v>
      </c>
      <c r="D8282">
        <v>8</v>
      </c>
      <c r="E8282">
        <v>0</v>
      </c>
      <c r="F8282">
        <v>8</v>
      </c>
      <c r="G8282">
        <v>4509</v>
      </c>
      <c r="H8282" t="s">
        <v>15</v>
      </c>
      <c r="I8282">
        <v>0</v>
      </c>
      <c r="J8282" t="s">
        <v>16</v>
      </c>
      <c r="K8282" s="20">
        <v>0</v>
      </c>
      <c r="L8282" s="20">
        <v>1</v>
      </c>
      <c r="M8282" t="str">
        <f>_xlfn.XLOOKUP(Production_Downtime_Cleaned[[#This Row],[machine_id]],Machine_master[machine_id],Machine_master[department])</f>
        <v>Stamping</v>
      </c>
    </row>
    <row r="8283" spans="1:13">
      <c r="A8283" s="19">
        <v>46003</v>
      </c>
      <c r="B8283" t="s">
        <v>13</v>
      </c>
      <c r="C8283" t="s">
        <v>17</v>
      </c>
      <c r="D8283">
        <v>8</v>
      </c>
      <c r="E8283">
        <v>0</v>
      </c>
      <c r="F8283">
        <v>8</v>
      </c>
      <c r="G8283">
        <v>5074</v>
      </c>
      <c r="H8283" t="s">
        <v>15</v>
      </c>
      <c r="I8283">
        <v>0</v>
      </c>
      <c r="J8283" t="s">
        <v>16</v>
      </c>
      <c r="K8283" s="20">
        <v>0</v>
      </c>
      <c r="L8283" s="20">
        <v>1</v>
      </c>
      <c r="M8283" t="str">
        <f>_xlfn.XLOOKUP(Production_Downtime_Cleaned[[#This Row],[machine_id]],Machine_master[machine_id],Machine_master[department])</f>
        <v>Stamping</v>
      </c>
    </row>
    <row r="8284" spans="1:13">
      <c r="A8284" s="19">
        <v>46003</v>
      </c>
      <c r="B8284" t="s">
        <v>13</v>
      </c>
      <c r="C8284" t="s">
        <v>18</v>
      </c>
      <c r="D8284">
        <v>8</v>
      </c>
      <c r="E8284">
        <v>0</v>
      </c>
      <c r="F8284">
        <v>8</v>
      </c>
      <c r="G8284">
        <v>4882</v>
      </c>
      <c r="H8284" t="s">
        <v>15</v>
      </c>
      <c r="I8284">
        <v>0</v>
      </c>
      <c r="J8284" t="s">
        <v>16</v>
      </c>
      <c r="K8284" s="20">
        <v>0</v>
      </c>
      <c r="L8284" s="20">
        <v>1</v>
      </c>
      <c r="M8284" t="str">
        <f>_xlfn.XLOOKUP(Production_Downtime_Cleaned[[#This Row],[machine_id]],Machine_master[machine_id],Machine_master[department])</f>
        <v>Stamping</v>
      </c>
    </row>
    <row r="8285" spans="1:13">
      <c r="A8285" s="19">
        <v>46003</v>
      </c>
      <c r="B8285" t="s">
        <v>19</v>
      </c>
      <c r="C8285" t="s">
        <v>14</v>
      </c>
      <c r="D8285">
        <v>8</v>
      </c>
      <c r="E8285">
        <v>1.7</v>
      </c>
      <c r="F8285">
        <v>6.3</v>
      </c>
      <c r="G8285">
        <v>4110</v>
      </c>
      <c r="H8285" t="s">
        <v>31</v>
      </c>
      <c r="I8285">
        <v>11200</v>
      </c>
      <c r="J8285" t="s">
        <v>16</v>
      </c>
      <c r="K8285" s="20">
        <v>0.21</v>
      </c>
      <c r="L8285" s="20">
        <v>0.79</v>
      </c>
      <c r="M8285" t="str">
        <f>_xlfn.XLOOKUP(Production_Downtime_Cleaned[[#This Row],[machine_id]],Machine_master[machine_id],Machine_master[department])</f>
        <v>Stamping</v>
      </c>
    </row>
    <row r="8286" spans="1:13">
      <c r="A8286" s="19">
        <v>46003</v>
      </c>
      <c r="B8286" t="s">
        <v>19</v>
      </c>
      <c r="C8286" t="s">
        <v>17</v>
      </c>
      <c r="D8286">
        <v>8</v>
      </c>
      <c r="E8286">
        <v>0</v>
      </c>
      <c r="F8286">
        <v>8</v>
      </c>
      <c r="G8286">
        <v>4942</v>
      </c>
      <c r="H8286" t="s">
        <v>15</v>
      </c>
      <c r="I8286">
        <v>0</v>
      </c>
      <c r="J8286" t="s">
        <v>16</v>
      </c>
      <c r="K8286" s="20">
        <v>0</v>
      </c>
      <c r="L8286" s="20">
        <v>1</v>
      </c>
      <c r="M8286" t="str">
        <f>_xlfn.XLOOKUP(Production_Downtime_Cleaned[[#This Row],[machine_id]],Machine_master[machine_id],Machine_master[department])</f>
        <v>Stamping</v>
      </c>
    </row>
    <row r="8287" spans="1:13">
      <c r="A8287" s="19">
        <v>46003</v>
      </c>
      <c r="B8287" t="s">
        <v>19</v>
      </c>
      <c r="C8287" t="s">
        <v>18</v>
      </c>
      <c r="D8287">
        <v>8</v>
      </c>
      <c r="E8287">
        <v>4.3</v>
      </c>
      <c r="F8287">
        <v>3.7</v>
      </c>
      <c r="G8287">
        <v>2416</v>
      </c>
      <c r="H8287" t="s">
        <v>28</v>
      </c>
      <c r="I8287">
        <v>2900</v>
      </c>
      <c r="J8287" t="s">
        <v>16</v>
      </c>
      <c r="K8287" s="20">
        <v>0.54</v>
      </c>
      <c r="L8287" s="20">
        <v>0.46</v>
      </c>
      <c r="M8287" t="str">
        <f>_xlfn.XLOOKUP(Production_Downtime_Cleaned[[#This Row],[machine_id]],Machine_master[machine_id],Machine_master[department])</f>
        <v>Stamping</v>
      </c>
    </row>
    <row r="8288" spans="1:13">
      <c r="A8288" s="19">
        <v>46003</v>
      </c>
      <c r="B8288" t="s">
        <v>20</v>
      </c>
      <c r="C8288" t="s">
        <v>14</v>
      </c>
      <c r="D8288">
        <v>8</v>
      </c>
      <c r="E8288">
        <v>4.0999999999999996</v>
      </c>
      <c r="F8288">
        <v>3.9</v>
      </c>
      <c r="G8288">
        <v>2044</v>
      </c>
      <c r="H8288" t="s">
        <v>30</v>
      </c>
      <c r="I8288">
        <v>12000</v>
      </c>
      <c r="J8288" t="s">
        <v>16</v>
      </c>
      <c r="K8288" s="20">
        <v>0.51</v>
      </c>
      <c r="L8288" s="20">
        <v>0.49</v>
      </c>
      <c r="M8288" t="str">
        <f>_xlfn.XLOOKUP(Production_Downtime_Cleaned[[#This Row],[machine_id]],Machine_master[machine_id],Machine_master[department])</f>
        <v>Stamping</v>
      </c>
    </row>
    <row r="8289" spans="1:13">
      <c r="A8289" s="19">
        <v>46003</v>
      </c>
      <c r="B8289" t="s">
        <v>20</v>
      </c>
      <c r="C8289" t="s">
        <v>17</v>
      </c>
      <c r="D8289">
        <v>8</v>
      </c>
      <c r="E8289">
        <v>0</v>
      </c>
      <c r="F8289">
        <v>8</v>
      </c>
      <c r="G8289">
        <v>4618</v>
      </c>
      <c r="H8289" t="s">
        <v>15</v>
      </c>
      <c r="I8289">
        <v>0</v>
      </c>
      <c r="J8289" t="s">
        <v>16</v>
      </c>
      <c r="K8289" s="20">
        <v>0</v>
      </c>
      <c r="L8289" s="20">
        <v>1</v>
      </c>
      <c r="M8289" t="str">
        <f>_xlfn.XLOOKUP(Production_Downtime_Cleaned[[#This Row],[machine_id]],Machine_master[machine_id],Machine_master[department])</f>
        <v>Stamping</v>
      </c>
    </row>
    <row r="8290" spans="1:13">
      <c r="A8290" s="19">
        <v>46003</v>
      </c>
      <c r="B8290" t="s">
        <v>20</v>
      </c>
      <c r="C8290" t="s">
        <v>18</v>
      </c>
      <c r="D8290">
        <v>8</v>
      </c>
      <c r="E8290">
        <v>5.9</v>
      </c>
      <c r="F8290">
        <v>2.1</v>
      </c>
      <c r="G8290">
        <v>1166</v>
      </c>
      <c r="H8290" t="s">
        <v>28</v>
      </c>
      <c r="I8290">
        <v>7100</v>
      </c>
      <c r="J8290" t="s">
        <v>16</v>
      </c>
      <c r="K8290" s="20">
        <v>0.74</v>
      </c>
      <c r="L8290" s="20">
        <v>0.26</v>
      </c>
      <c r="M8290" t="str">
        <f>_xlfn.XLOOKUP(Production_Downtime_Cleaned[[#This Row],[machine_id]],Machine_master[machine_id],Machine_master[department])</f>
        <v>Stamping</v>
      </c>
    </row>
    <row r="8291" spans="1:13">
      <c r="A8291" s="19">
        <v>46003</v>
      </c>
      <c r="B8291" t="s">
        <v>21</v>
      </c>
      <c r="C8291" t="s">
        <v>14</v>
      </c>
      <c r="D8291">
        <v>8</v>
      </c>
      <c r="E8291">
        <v>0</v>
      </c>
      <c r="F8291">
        <v>8</v>
      </c>
      <c r="G8291">
        <v>716</v>
      </c>
      <c r="H8291" t="s">
        <v>15</v>
      </c>
      <c r="I8291">
        <v>0</v>
      </c>
      <c r="J8291" t="s">
        <v>16</v>
      </c>
      <c r="K8291" s="20">
        <v>0</v>
      </c>
      <c r="L8291" s="20">
        <v>1</v>
      </c>
      <c r="M8291" t="str">
        <f>_xlfn.XLOOKUP(Production_Downtime_Cleaned[[#This Row],[machine_id]],Machine_master[machine_id],Machine_master[department])</f>
        <v>Machining</v>
      </c>
    </row>
    <row r="8292" spans="1:13">
      <c r="A8292" s="19">
        <v>46003</v>
      </c>
      <c r="B8292" t="s">
        <v>21</v>
      </c>
      <c r="C8292" t="s">
        <v>17</v>
      </c>
      <c r="D8292">
        <v>8</v>
      </c>
      <c r="E8292">
        <v>0</v>
      </c>
      <c r="F8292">
        <v>8</v>
      </c>
      <c r="G8292">
        <v>672</v>
      </c>
      <c r="H8292" t="s">
        <v>15</v>
      </c>
      <c r="I8292">
        <v>0</v>
      </c>
      <c r="J8292" t="s">
        <v>16</v>
      </c>
      <c r="K8292" s="20">
        <v>0</v>
      </c>
      <c r="L8292" s="20">
        <v>1</v>
      </c>
      <c r="M8292" t="str">
        <f>_xlfn.XLOOKUP(Production_Downtime_Cleaned[[#This Row],[machine_id]],Machine_master[machine_id],Machine_master[department])</f>
        <v>Machining</v>
      </c>
    </row>
    <row r="8293" spans="1:13">
      <c r="A8293" s="19">
        <v>46003</v>
      </c>
      <c r="B8293" t="s">
        <v>21</v>
      </c>
      <c r="C8293" t="s">
        <v>18</v>
      </c>
      <c r="D8293">
        <v>8</v>
      </c>
      <c r="E8293">
        <v>0</v>
      </c>
      <c r="F8293">
        <v>8</v>
      </c>
      <c r="G8293">
        <v>629</v>
      </c>
      <c r="H8293" t="s">
        <v>15</v>
      </c>
      <c r="I8293">
        <v>0</v>
      </c>
      <c r="J8293" t="s">
        <v>16</v>
      </c>
      <c r="K8293" s="20">
        <v>0</v>
      </c>
      <c r="L8293" s="20">
        <v>1</v>
      </c>
      <c r="M8293" t="str">
        <f>_xlfn.XLOOKUP(Production_Downtime_Cleaned[[#This Row],[machine_id]],Machine_master[machine_id],Machine_master[department])</f>
        <v>Machining</v>
      </c>
    </row>
    <row r="8294" spans="1:13">
      <c r="A8294" s="19">
        <v>46003</v>
      </c>
      <c r="B8294" t="s">
        <v>22</v>
      </c>
      <c r="C8294" t="s">
        <v>14</v>
      </c>
      <c r="D8294">
        <v>8</v>
      </c>
      <c r="E8294">
        <v>0</v>
      </c>
      <c r="F8294">
        <v>8</v>
      </c>
      <c r="G8294">
        <v>723</v>
      </c>
      <c r="H8294" t="s">
        <v>15</v>
      </c>
      <c r="I8294">
        <v>0</v>
      </c>
      <c r="J8294" t="s">
        <v>16</v>
      </c>
      <c r="K8294" s="20">
        <v>0</v>
      </c>
      <c r="L8294" s="20">
        <v>1</v>
      </c>
      <c r="M8294" t="str">
        <f>_xlfn.XLOOKUP(Production_Downtime_Cleaned[[#This Row],[machine_id]],Machine_master[machine_id],Machine_master[department])</f>
        <v>Machining</v>
      </c>
    </row>
    <row r="8295" spans="1:13">
      <c r="A8295" s="19">
        <v>46003</v>
      </c>
      <c r="B8295" t="s">
        <v>22</v>
      </c>
      <c r="C8295" t="s">
        <v>17</v>
      </c>
      <c r="D8295">
        <v>8</v>
      </c>
      <c r="E8295">
        <v>0</v>
      </c>
      <c r="F8295">
        <v>8</v>
      </c>
      <c r="G8295">
        <v>777</v>
      </c>
      <c r="H8295" t="s">
        <v>15</v>
      </c>
      <c r="I8295">
        <v>0</v>
      </c>
      <c r="J8295" t="s">
        <v>16</v>
      </c>
      <c r="K8295" s="20">
        <v>0</v>
      </c>
      <c r="L8295" s="20">
        <v>1</v>
      </c>
      <c r="M8295" t="str">
        <f>_xlfn.XLOOKUP(Production_Downtime_Cleaned[[#This Row],[machine_id]],Machine_master[machine_id],Machine_master[department])</f>
        <v>Machining</v>
      </c>
    </row>
    <row r="8296" spans="1:13">
      <c r="A8296" s="19">
        <v>46003</v>
      </c>
      <c r="B8296" t="s">
        <v>22</v>
      </c>
      <c r="C8296" t="s">
        <v>18</v>
      </c>
      <c r="D8296">
        <v>8</v>
      </c>
      <c r="E8296">
        <v>0</v>
      </c>
      <c r="F8296">
        <v>8</v>
      </c>
      <c r="G8296">
        <v>692</v>
      </c>
      <c r="H8296" t="s">
        <v>15</v>
      </c>
      <c r="I8296">
        <v>0</v>
      </c>
      <c r="J8296" t="s">
        <v>16</v>
      </c>
      <c r="K8296" s="20">
        <v>0</v>
      </c>
      <c r="L8296" s="20">
        <v>1</v>
      </c>
      <c r="M8296" t="str">
        <f>_xlfn.XLOOKUP(Production_Downtime_Cleaned[[#This Row],[machine_id]],Machine_master[machine_id],Machine_master[department])</f>
        <v>Machining</v>
      </c>
    </row>
    <row r="8297" spans="1:13">
      <c r="A8297" s="19">
        <v>46003</v>
      </c>
      <c r="B8297" t="s">
        <v>23</v>
      </c>
      <c r="C8297" t="s">
        <v>14</v>
      </c>
      <c r="D8297">
        <v>8</v>
      </c>
      <c r="E8297">
        <v>0</v>
      </c>
      <c r="F8297">
        <v>8</v>
      </c>
      <c r="G8297">
        <v>3567</v>
      </c>
      <c r="H8297" t="s">
        <v>15</v>
      </c>
      <c r="I8297">
        <v>0</v>
      </c>
      <c r="J8297" t="s">
        <v>16</v>
      </c>
      <c r="K8297" s="20">
        <v>0</v>
      </c>
      <c r="L8297" s="20">
        <v>1</v>
      </c>
      <c r="M8297" t="str">
        <f>_xlfn.XLOOKUP(Production_Downtime_Cleaned[[#This Row],[machine_id]],Machine_master[machine_id],Machine_master[department])</f>
        <v>Assembly</v>
      </c>
    </row>
    <row r="8298" spans="1:13">
      <c r="A8298" s="19">
        <v>46003</v>
      </c>
      <c r="B8298" t="s">
        <v>23</v>
      </c>
      <c r="C8298" t="s">
        <v>17</v>
      </c>
      <c r="D8298">
        <v>8</v>
      </c>
      <c r="E8298">
        <v>0</v>
      </c>
      <c r="F8298">
        <v>8</v>
      </c>
      <c r="G8298">
        <v>3496</v>
      </c>
      <c r="H8298" t="s">
        <v>15</v>
      </c>
      <c r="I8298">
        <v>0</v>
      </c>
      <c r="J8298" t="s">
        <v>16</v>
      </c>
      <c r="K8298" s="20">
        <v>0</v>
      </c>
      <c r="L8298" s="20">
        <v>1</v>
      </c>
      <c r="M8298" t="str">
        <f>_xlfn.XLOOKUP(Production_Downtime_Cleaned[[#This Row],[machine_id]],Machine_master[machine_id],Machine_master[department])</f>
        <v>Assembly</v>
      </c>
    </row>
    <row r="8299" spans="1:13">
      <c r="A8299" s="19">
        <v>46003</v>
      </c>
      <c r="B8299" t="s">
        <v>23</v>
      </c>
      <c r="C8299" t="s">
        <v>18</v>
      </c>
      <c r="D8299">
        <v>8</v>
      </c>
      <c r="E8299">
        <v>4.2</v>
      </c>
      <c r="F8299">
        <v>3.8</v>
      </c>
      <c r="G8299">
        <v>1571</v>
      </c>
      <c r="H8299" t="s">
        <v>29</v>
      </c>
      <c r="I8299">
        <v>11100</v>
      </c>
      <c r="J8299" t="s">
        <v>16</v>
      </c>
      <c r="K8299" s="20">
        <v>0.53</v>
      </c>
      <c r="L8299" s="20">
        <v>0.48</v>
      </c>
      <c r="M8299" t="str">
        <f>_xlfn.XLOOKUP(Production_Downtime_Cleaned[[#This Row],[machine_id]],Machine_master[machine_id],Machine_master[department])</f>
        <v>Assembly</v>
      </c>
    </row>
    <row r="8300" spans="1:13">
      <c r="A8300" s="19">
        <v>46003</v>
      </c>
      <c r="B8300" t="s">
        <v>24</v>
      </c>
      <c r="C8300" t="s">
        <v>14</v>
      </c>
      <c r="D8300">
        <v>8</v>
      </c>
      <c r="E8300">
        <v>6.7</v>
      </c>
      <c r="F8300">
        <v>1.3</v>
      </c>
      <c r="G8300">
        <v>608</v>
      </c>
      <c r="H8300" t="s">
        <v>30</v>
      </c>
      <c r="I8300">
        <v>7300</v>
      </c>
      <c r="J8300" t="s">
        <v>16</v>
      </c>
      <c r="K8300" s="20">
        <v>0.84</v>
      </c>
      <c r="L8300" s="20">
        <v>0.16</v>
      </c>
      <c r="M8300" t="str">
        <f>_xlfn.XLOOKUP(Production_Downtime_Cleaned[[#This Row],[machine_id]],Machine_master[machine_id],Machine_master[department])</f>
        <v>Assembly</v>
      </c>
    </row>
    <row r="8301" spans="1:13">
      <c r="A8301" s="19">
        <v>46003</v>
      </c>
      <c r="B8301" t="s">
        <v>24</v>
      </c>
      <c r="C8301" t="s">
        <v>17</v>
      </c>
      <c r="D8301">
        <v>8</v>
      </c>
      <c r="E8301">
        <v>0</v>
      </c>
      <c r="F8301">
        <v>8</v>
      </c>
      <c r="G8301">
        <v>3110</v>
      </c>
      <c r="H8301" t="s">
        <v>15</v>
      </c>
      <c r="I8301">
        <v>0</v>
      </c>
      <c r="J8301" t="s">
        <v>16</v>
      </c>
      <c r="K8301" s="20">
        <v>0</v>
      </c>
      <c r="L8301" s="20">
        <v>1</v>
      </c>
      <c r="M8301" t="str">
        <f>_xlfn.XLOOKUP(Production_Downtime_Cleaned[[#This Row],[machine_id]],Machine_master[machine_id],Machine_master[department])</f>
        <v>Assembly</v>
      </c>
    </row>
    <row r="8302" spans="1:13">
      <c r="A8302" s="19">
        <v>46003</v>
      </c>
      <c r="B8302" t="s">
        <v>24</v>
      </c>
      <c r="C8302" t="s">
        <v>18</v>
      </c>
      <c r="D8302">
        <v>8</v>
      </c>
      <c r="E8302">
        <v>0</v>
      </c>
      <c r="F8302">
        <v>8</v>
      </c>
      <c r="G8302">
        <v>3315</v>
      </c>
      <c r="H8302" t="s">
        <v>15</v>
      </c>
      <c r="I8302">
        <v>0</v>
      </c>
      <c r="J8302" t="s">
        <v>16</v>
      </c>
      <c r="K8302" s="20">
        <v>0</v>
      </c>
      <c r="L8302" s="20">
        <v>1</v>
      </c>
      <c r="M8302" t="str">
        <f>_xlfn.XLOOKUP(Production_Downtime_Cleaned[[#This Row],[machine_id]],Machine_master[machine_id],Machine_master[department])</f>
        <v>Assembly</v>
      </c>
    </row>
    <row r="8303" spans="1:13">
      <c r="A8303" s="19">
        <v>46003</v>
      </c>
      <c r="B8303" t="s">
        <v>25</v>
      </c>
      <c r="C8303" t="s">
        <v>14</v>
      </c>
      <c r="D8303">
        <v>8</v>
      </c>
      <c r="E8303">
        <v>0.8</v>
      </c>
      <c r="F8303">
        <v>7.2</v>
      </c>
      <c r="G8303">
        <v>3723</v>
      </c>
      <c r="H8303" t="s">
        <v>29</v>
      </c>
      <c r="I8303">
        <v>8800</v>
      </c>
      <c r="J8303" t="s">
        <v>16</v>
      </c>
      <c r="K8303" s="20">
        <v>0.1</v>
      </c>
      <c r="L8303" s="20">
        <v>0.9</v>
      </c>
      <c r="M8303" t="str">
        <f>_xlfn.XLOOKUP(Production_Downtime_Cleaned[[#This Row],[machine_id]],Machine_master[machine_id],Machine_master[department])</f>
        <v>Cutting</v>
      </c>
    </row>
    <row r="8304" spans="1:13">
      <c r="A8304" s="19">
        <v>46003</v>
      </c>
      <c r="B8304" t="s">
        <v>25</v>
      </c>
      <c r="C8304" t="s">
        <v>17</v>
      </c>
      <c r="D8304">
        <v>8</v>
      </c>
      <c r="E8304">
        <v>0</v>
      </c>
      <c r="F8304">
        <v>8</v>
      </c>
      <c r="G8304">
        <v>4008</v>
      </c>
      <c r="H8304" t="s">
        <v>15</v>
      </c>
      <c r="I8304">
        <v>0</v>
      </c>
      <c r="J8304" t="s">
        <v>16</v>
      </c>
      <c r="K8304" s="20">
        <v>0</v>
      </c>
      <c r="L8304" s="20">
        <v>1</v>
      </c>
      <c r="M8304" t="str">
        <f>_xlfn.XLOOKUP(Production_Downtime_Cleaned[[#This Row],[machine_id]],Machine_master[machine_id],Machine_master[department])</f>
        <v>Cutting</v>
      </c>
    </row>
    <row r="8305" spans="1:13">
      <c r="A8305" s="19">
        <v>46003</v>
      </c>
      <c r="B8305" t="s">
        <v>25</v>
      </c>
      <c r="C8305" t="s">
        <v>18</v>
      </c>
      <c r="D8305">
        <v>8</v>
      </c>
      <c r="E8305">
        <v>0</v>
      </c>
      <c r="F8305">
        <v>8</v>
      </c>
      <c r="G8305">
        <v>3993</v>
      </c>
      <c r="H8305" t="s">
        <v>15</v>
      </c>
      <c r="I8305">
        <v>0</v>
      </c>
      <c r="J8305" t="s">
        <v>16</v>
      </c>
      <c r="K8305" s="20">
        <v>0</v>
      </c>
      <c r="L8305" s="20">
        <v>1</v>
      </c>
      <c r="M8305" t="str">
        <f>_xlfn.XLOOKUP(Production_Downtime_Cleaned[[#This Row],[machine_id]],Machine_master[machine_id],Machine_master[department])</f>
        <v>Cutting</v>
      </c>
    </row>
    <row r="8306" spans="1:13">
      <c r="A8306" s="19">
        <v>46004</v>
      </c>
      <c r="B8306" t="s">
        <v>13</v>
      </c>
      <c r="C8306" t="s">
        <v>14</v>
      </c>
      <c r="D8306">
        <v>8</v>
      </c>
      <c r="E8306">
        <v>0.9</v>
      </c>
      <c r="F8306">
        <v>7.1</v>
      </c>
      <c r="G8306">
        <v>4867</v>
      </c>
      <c r="H8306" t="s">
        <v>28</v>
      </c>
      <c r="I8306">
        <v>3600</v>
      </c>
      <c r="J8306" t="s">
        <v>16</v>
      </c>
      <c r="K8306" s="20">
        <v>0.11</v>
      </c>
      <c r="L8306" s="20">
        <v>0.89</v>
      </c>
      <c r="M8306" t="str">
        <f>_xlfn.XLOOKUP(Production_Downtime_Cleaned[[#This Row],[machine_id]],Machine_master[machine_id],Machine_master[department])</f>
        <v>Stamping</v>
      </c>
    </row>
    <row r="8307" spans="1:13">
      <c r="A8307" s="19">
        <v>46004</v>
      </c>
      <c r="B8307" t="s">
        <v>13</v>
      </c>
      <c r="C8307" t="s">
        <v>17</v>
      </c>
      <c r="D8307">
        <v>8</v>
      </c>
      <c r="E8307">
        <v>0</v>
      </c>
      <c r="F8307">
        <v>8</v>
      </c>
      <c r="G8307">
        <v>4709</v>
      </c>
      <c r="H8307" t="s">
        <v>15</v>
      </c>
      <c r="I8307">
        <v>0</v>
      </c>
      <c r="J8307" t="s">
        <v>16</v>
      </c>
      <c r="K8307" s="20">
        <v>0</v>
      </c>
      <c r="L8307" s="20">
        <v>1</v>
      </c>
      <c r="M8307" t="str">
        <f>_xlfn.XLOOKUP(Production_Downtime_Cleaned[[#This Row],[machine_id]],Machine_master[machine_id],Machine_master[department])</f>
        <v>Stamping</v>
      </c>
    </row>
    <row r="8308" spans="1:13">
      <c r="A8308" s="19">
        <v>46004</v>
      </c>
      <c r="B8308" t="s">
        <v>13</v>
      </c>
      <c r="C8308" t="s">
        <v>18</v>
      </c>
      <c r="D8308">
        <v>8</v>
      </c>
      <c r="E8308">
        <v>0</v>
      </c>
      <c r="F8308">
        <v>8</v>
      </c>
      <c r="G8308">
        <v>5018</v>
      </c>
      <c r="H8308" t="s">
        <v>15</v>
      </c>
      <c r="I8308">
        <v>0</v>
      </c>
      <c r="J8308" t="s">
        <v>16</v>
      </c>
      <c r="K8308" s="20">
        <v>0</v>
      </c>
      <c r="L8308" s="20">
        <v>1</v>
      </c>
      <c r="M8308" t="str">
        <f>_xlfn.XLOOKUP(Production_Downtime_Cleaned[[#This Row],[machine_id]],Machine_master[machine_id],Machine_master[department])</f>
        <v>Stamping</v>
      </c>
    </row>
    <row r="8309" spans="1:13">
      <c r="A8309" s="19">
        <v>46004</v>
      </c>
      <c r="B8309" t="s">
        <v>19</v>
      </c>
      <c r="C8309" t="s">
        <v>14</v>
      </c>
      <c r="D8309">
        <v>8</v>
      </c>
      <c r="E8309">
        <v>6.8</v>
      </c>
      <c r="F8309">
        <v>1.2</v>
      </c>
      <c r="G8309">
        <v>782</v>
      </c>
      <c r="H8309" t="s">
        <v>27</v>
      </c>
      <c r="I8309">
        <v>13000</v>
      </c>
      <c r="J8309" t="s">
        <v>16</v>
      </c>
      <c r="K8309" s="20">
        <v>0.85</v>
      </c>
      <c r="L8309" s="20">
        <v>0.15</v>
      </c>
      <c r="M8309" t="str">
        <f>_xlfn.XLOOKUP(Production_Downtime_Cleaned[[#This Row],[machine_id]],Machine_master[machine_id],Machine_master[department])</f>
        <v>Stamping</v>
      </c>
    </row>
    <row r="8310" spans="1:13">
      <c r="A8310" s="19">
        <v>46004</v>
      </c>
      <c r="B8310" t="s">
        <v>19</v>
      </c>
      <c r="C8310" t="s">
        <v>17</v>
      </c>
      <c r="D8310">
        <v>8</v>
      </c>
      <c r="E8310">
        <v>4.3</v>
      </c>
      <c r="F8310">
        <v>3.7</v>
      </c>
      <c r="G8310">
        <v>2040</v>
      </c>
      <c r="H8310" t="s">
        <v>30</v>
      </c>
      <c r="I8310">
        <v>12600</v>
      </c>
      <c r="J8310" t="s">
        <v>16</v>
      </c>
      <c r="K8310" s="20">
        <v>0.54</v>
      </c>
      <c r="L8310" s="20">
        <v>0.46</v>
      </c>
      <c r="M8310" t="str">
        <f>_xlfn.XLOOKUP(Production_Downtime_Cleaned[[#This Row],[machine_id]],Machine_master[machine_id],Machine_master[department])</f>
        <v>Stamping</v>
      </c>
    </row>
    <row r="8311" spans="1:13">
      <c r="A8311" s="19">
        <v>46004</v>
      </c>
      <c r="B8311" t="s">
        <v>19</v>
      </c>
      <c r="C8311" t="s">
        <v>18</v>
      </c>
      <c r="D8311">
        <v>8</v>
      </c>
      <c r="E8311">
        <v>0</v>
      </c>
      <c r="F8311">
        <v>8</v>
      </c>
      <c r="G8311">
        <v>5353</v>
      </c>
      <c r="H8311" t="s">
        <v>15</v>
      </c>
      <c r="I8311">
        <v>0</v>
      </c>
      <c r="J8311" t="s">
        <v>16</v>
      </c>
      <c r="K8311" s="20">
        <v>0</v>
      </c>
      <c r="L8311" s="20">
        <v>1</v>
      </c>
      <c r="M8311" t="str">
        <f>_xlfn.XLOOKUP(Production_Downtime_Cleaned[[#This Row],[machine_id]],Machine_master[machine_id],Machine_master[department])</f>
        <v>Stamping</v>
      </c>
    </row>
    <row r="8312" spans="1:13">
      <c r="A8312" s="19">
        <v>46004</v>
      </c>
      <c r="B8312" t="s">
        <v>20</v>
      </c>
      <c r="C8312" t="s">
        <v>14</v>
      </c>
      <c r="D8312">
        <v>8</v>
      </c>
      <c r="E8312">
        <v>0</v>
      </c>
      <c r="F8312">
        <v>8</v>
      </c>
      <c r="G8312">
        <v>4978</v>
      </c>
      <c r="H8312" t="s">
        <v>15</v>
      </c>
      <c r="I8312">
        <v>0</v>
      </c>
      <c r="J8312" t="s">
        <v>16</v>
      </c>
      <c r="K8312" s="20">
        <v>0</v>
      </c>
      <c r="L8312" s="20">
        <v>1</v>
      </c>
      <c r="M8312" t="str">
        <f>_xlfn.XLOOKUP(Production_Downtime_Cleaned[[#This Row],[machine_id]],Machine_master[machine_id],Machine_master[department])</f>
        <v>Stamping</v>
      </c>
    </row>
    <row r="8313" spans="1:13">
      <c r="A8313" s="19">
        <v>46004</v>
      </c>
      <c r="B8313" t="s">
        <v>20</v>
      </c>
      <c r="C8313" t="s">
        <v>17</v>
      </c>
      <c r="D8313">
        <v>8</v>
      </c>
      <c r="E8313">
        <v>2.1</v>
      </c>
      <c r="F8313">
        <v>5.9</v>
      </c>
      <c r="G8313">
        <v>3205</v>
      </c>
      <c r="H8313" t="s">
        <v>27</v>
      </c>
      <c r="I8313">
        <v>12000</v>
      </c>
      <c r="J8313" t="s">
        <v>16</v>
      </c>
      <c r="K8313" s="20">
        <v>0.26</v>
      </c>
      <c r="L8313" s="20">
        <v>0.74</v>
      </c>
      <c r="M8313" t="str">
        <f>_xlfn.XLOOKUP(Production_Downtime_Cleaned[[#This Row],[machine_id]],Machine_master[machine_id],Machine_master[department])</f>
        <v>Stamping</v>
      </c>
    </row>
    <row r="8314" spans="1:13">
      <c r="A8314" s="19">
        <v>46004</v>
      </c>
      <c r="B8314" t="s">
        <v>20</v>
      </c>
      <c r="C8314" t="s">
        <v>18</v>
      </c>
      <c r="D8314">
        <v>8</v>
      </c>
      <c r="E8314">
        <v>2.1</v>
      </c>
      <c r="F8314">
        <v>5.9</v>
      </c>
      <c r="G8314">
        <v>3264</v>
      </c>
      <c r="H8314" t="s">
        <v>27</v>
      </c>
      <c r="I8314">
        <v>13500</v>
      </c>
      <c r="J8314" t="s">
        <v>16</v>
      </c>
      <c r="K8314" s="20">
        <v>0.26</v>
      </c>
      <c r="L8314" s="20">
        <v>0.74</v>
      </c>
      <c r="M8314" t="str">
        <f>_xlfn.XLOOKUP(Production_Downtime_Cleaned[[#This Row],[machine_id]],Machine_master[machine_id],Machine_master[department])</f>
        <v>Stamping</v>
      </c>
    </row>
    <row r="8315" spans="1:13">
      <c r="A8315" s="19">
        <v>46004</v>
      </c>
      <c r="B8315" t="s">
        <v>21</v>
      </c>
      <c r="C8315" t="s">
        <v>14</v>
      </c>
      <c r="D8315">
        <v>8</v>
      </c>
      <c r="E8315">
        <v>0</v>
      </c>
      <c r="F8315">
        <v>8</v>
      </c>
      <c r="G8315">
        <v>738</v>
      </c>
      <c r="H8315" t="s">
        <v>15</v>
      </c>
      <c r="I8315">
        <v>0</v>
      </c>
      <c r="J8315" t="s">
        <v>16</v>
      </c>
      <c r="K8315" s="20">
        <v>0</v>
      </c>
      <c r="L8315" s="20">
        <v>1</v>
      </c>
      <c r="M8315" t="str">
        <f>_xlfn.XLOOKUP(Production_Downtime_Cleaned[[#This Row],[machine_id]],Machine_master[machine_id],Machine_master[department])</f>
        <v>Machining</v>
      </c>
    </row>
    <row r="8316" spans="1:13">
      <c r="A8316" s="19">
        <v>46004</v>
      </c>
      <c r="B8316" t="s">
        <v>21</v>
      </c>
      <c r="C8316" t="s">
        <v>17</v>
      </c>
      <c r="D8316">
        <v>8</v>
      </c>
      <c r="E8316">
        <v>0</v>
      </c>
      <c r="F8316">
        <v>8</v>
      </c>
      <c r="G8316">
        <v>715</v>
      </c>
      <c r="H8316" t="s">
        <v>15</v>
      </c>
      <c r="I8316">
        <v>0</v>
      </c>
      <c r="J8316" t="s">
        <v>16</v>
      </c>
      <c r="K8316" s="20">
        <v>0</v>
      </c>
      <c r="L8316" s="20">
        <v>1</v>
      </c>
      <c r="M8316" t="str">
        <f>_xlfn.XLOOKUP(Production_Downtime_Cleaned[[#This Row],[machine_id]],Machine_master[machine_id],Machine_master[department])</f>
        <v>Machining</v>
      </c>
    </row>
    <row r="8317" spans="1:13">
      <c r="A8317" s="19">
        <v>46004</v>
      </c>
      <c r="B8317" t="s">
        <v>21</v>
      </c>
      <c r="C8317" t="s">
        <v>18</v>
      </c>
      <c r="D8317">
        <v>8</v>
      </c>
      <c r="E8317">
        <v>0</v>
      </c>
      <c r="F8317">
        <v>8</v>
      </c>
      <c r="G8317">
        <v>693</v>
      </c>
      <c r="H8317" t="s">
        <v>15</v>
      </c>
      <c r="I8317">
        <v>0</v>
      </c>
      <c r="J8317" t="s">
        <v>16</v>
      </c>
      <c r="K8317" s="20">
        <v>0</v>
      </c>
      <c r="L8317" s="20">
        <v>1</v>
      </c>
      <c r="M8317" t="str">
        <f>_xlfn.XLOOKUP(Production_Downtime_Cleaned[[#This Row],[machine_id]],Machine_master[machine_id],Machine_master[department])</f>
        <v>Machining</v>
      </c>
    </row>
    <row r="8318" spans="1:13">
      <c r="A8318" s="19">
        <v>46004</v>
      </c>
      <c r="B8318" t="s">
        <v>22</v>
      </c>
      <c r="C8318" t="s">
        <v>14</v>
      </c>
      <c r="D8318">
        <v>8</v>
      </c>
      <c r="E8318">
        <v>0</v>
      </c>
      <c r="F8318">
        <v>8</v>
      </c>
      <c r="G8318">
        <v>702</v>
      </c>
      <c r="H8318" t="s">
        <v>15</v>
      </c>
      <c r="I8318">
        <v>0</v>
      </c>
      <c r="J8318" t="s">
        <v>16</v>
      </c>
      <c r="K8318" s="20">
        <v>0</v>
      </c>
      <c r="L8318" s="20">
        <v>1</v>
      </c>
      <c r="M8318" t="str">
        <f>_xlfn.XLOOKUP(Production_Downtime_Cleaned[[#This Row],[machine_id]],Machine_master[machine_id],Machine_master[department])</f>
        <v>Machining</v>
      </c>
    </row>
    <row r="8319" spans="1:13">
      <c r="A8319" s="19">
        <v>46004</v>
      </c>
      <c r="B8319" t="s">
        <v>22</v>
      </c>
      <c r="C8319" t="s">
        <v>17</v>
      </c>
      <c r="D8319">
        <v>8</v>
      </c>
      <c r="E8319">
        <v>0</v>
      </c>
      <c r="F8319">
        <v>8</v>
      </c>
      <c r="G8319">
        <v>753</v>
      </c>
      <c r="H8319" t="s">
        <v>15</v>
      </c>
      <c r="I8319">
        <v>0</v>
      </c>
      <c r="J8319" t="s">
        <v>16</v>
      </c>
      <c r="K8319" s="20">
        <v>0</v>
      </c>
      <c r="L8319" s="20">
        <v>1</v>
      </c>
      <c r="M8319" t="str">
        <f>_xlfn.XLOOKUP(Production_Downtime_Cleaned[[#This Row],[machine_id]],Machine_master[machine_id],Machine_master[department])</f>
        <v>Machining</v>
      </c>
    </row>
    <row r="8320" spans="1:13">
      <c r="A8320" s="19">
        <v>46004</v>
      </c>
      <c r="B8320" t="s">
        <v>22</v>
      </c>
      <c r="C8320" t="s">
        <v>18</v>
      </c>
      <c r="D8320">
        <v>8</v>
      </c>
      <c r="E8320">
        <v>0</v>
      </c>
      <c r="F8320">
        <v>8</v>
      </c>
      <c r="G8320">
        <v>794</v>
      </c>
      <c r="H8320" t="s">
        <v>15</v>
      </c>
      <c r="I8320">
        <v>0</v>
      </c>
      <c r="J8320" t="s">
        <v>16</v>
      </c>
      <c r="K8320" s="20">
        <v>0</v>
      </c>
      <c r="L8320" s="20">
        <v>1</v>
      </c>
      <c r="M8320" t="str">
        <f>_xlfn.XLOOKUP(Production_Downtime_Cleaned[[#This Row],[machine_id]],Machine_master[machine_id],Machine_master[department])</f>
        <v>Machining</v>
      </c>
    </row>
    <row r="8321" spans="1:13">
      <c r="A8321" s="19">
        <v>46004</v>
      </c>
      <c r="B8321" t="s">
        <v>23</v>
      </c>
      <c r="C8321" t="s">
        <v>14</v>
      </c>
      <c r="D8321">
        <v>8</v>
      </c>
      <c r="E8321">
        <v>2.4</v>
      </c>
      <c r="F8321">
        <v>5.6</v>
      </c>
      <c r="G8321">
        <v>2573</v>
      </c>
      <c r="H8321" t="s">
        <v>26</v>
      </c>
      <c r="I8321">
        <v>5500</v>
      </c>
      <c r="J8321" t="s">
        <v>16</v>
      </c>
      <c r="K8321" s="20">
        <v>0.3</v>
      </c>
      <c r="L8321" s="20">
        <v>0.7</v>
      </c>
      <c r="M8321" t="str">
        <f>_xlfn.XLOOKUP(Production_Downtime_Cleaned[[#This Row],[machine_id]],Machine_master[machine_id],Machine_master[department])</f>
        <v>Assembly</v>
      </c>
    </row>
    <row r="8322" spans="1:13">
      <c r="A8322" s="19">
        <v>46004</v>
      </c>
      <c r="B8322" t="s">
        <v>23</v>
      </c>
      <c r="C8322" t="s">
        <v>17</v>
      </c>
      <c r="D8322">
        <v>8</v>
      </c>
      <c r="E8322">
        <v>0</v>
      </c>
      <c r="F8322">
        <v>8</v>
      </c>
      <c r="G8322">
        <v>3625</v>
      </c>
      <c r="H8322" t="s">
        <v>15</v>
      </c>
      <c r="I8322">
        <v>0</v>
      </c>
      <c r="J8322" t="s">
        <v>16</v>
      </c>
      <c r="K8322" s="20">
        <v>0</v>
      </c>
      <c r="L8322" s="20">
        <v>1</v>
      </c>
      <c r="M8322" t="str">
        <f>_xlfn.XLOOKUP(Production_Downtime_Cleaned[[#This Row],[machine_id]],Machine_master[machine_id],Machine_master[department])</f>
        <v>Assembly</v>
      </c>
    </row>
    <row r="8323" spans="1:13">
      <c r="A8323" s="19">
        <v>46004</v>
      </c>
      <c r="B8323" t="s">
        <v>23</v>
      </c>
      <c r="C8323" t="s">
        <v>18</v>
      </c>
      <c r="D8323">
        <v>8</v>
      </c>
      <c r="E8323">
        <v>0</v>
      </c>
      <c r="F8323">
        <v>8</v>
      </c>
      <c r="G8323">
        <v>3199</v>
      </c>
      <c r="H8323" t="s">
        <v>15</v>
      </c>
      <c r="I8323">
        <v>0</v>
      </c>
      <c r="J8323" t="s">
        <v>16</v>
      </c>
      <c r="K8323" s="20">
        <v>0</v>
      </c>
      <c r="L8323" s="20">
        <v>1</v>
      </c>
      <c r="M8323" t="str">
        <f>_xlfn.XLOOKUP(Production_Downtime_Cleaned[[#This Row],[machine_id]],Machine_master[machine_id],Machine_master[department])</f>
        <v>Assembly</v>
      </c>
    </row>
    <row r="8324" spans="1:13">
      <c r="A8324" s="19">
        <v>46004</v>
      </c>
      <c r="B8324" t="s">
        <v>24</v>
      </c>
      <c r="C8324" t="s">
        <v>14</v>
      </c>
      <c r="D8324">
        <v>8</v>
      </c>
      <c r="E8324">
        <v>5.8</v>
      </c>
      <c r="F8324">
        <v>2.2000000000000002</v>
      </c>
      <c r="G8324">
        <v>873</v>
      </c>
      <c r="H8324" t="s">
        <v>28</v>
      </c>
      <c r="I8324">
        <v>14800</v>
      </c>
      <c r="J8324" t="s">
        <v>16</v>
      </c>
      <c r="K8324" s="20">
        <v>0.73</v>
      </c>
      <c r="L8324" s="20">
        <v>0.28000000000000003</v>
      </c>
      <c r="M8324" t="str">
        <f>_xlfn.XLOOKUP(Production_Downtime_Cleaned[[#This Row],[machine_id]],Machine_master[machine_id],Machine_master[department])</f>
        <v>Assembly</v>
      </c>
    </row>
    <row r="8325" spans="1:13">
      <c r="A8325" s="19">
        <v>46004</v>
      </c>
      <c r="B8325" t="s">
        <v>24</v>
      </c>
      <c r="C8325" t="s">
        <v>17</v>
      </c>
      <c r="D8325">
        <v>8</v>
      </c>
      <c r="E8325">
        <v>0</v>
      </c>
      <c r="F8325">
        <v>8</v>
      </c>
      <c r="G8325">
        <v>3348</v>
      </c>
      <c r="H8325" t="s">
        <v>15</v>
      </c>
      <c r="I8325">
        <v>0</v>
      </c>
      <c r="J8325" t="s">
        <v>16</v>
      </c>
      <c r="K8325" s="20">
        <v>0</v>
      </c>
      <c r="L8325" s="20">
        <v>1</v>
      </c>
      <c r="M8325" t="str">
        <f>_xlfn.XLOOKUP(Production_Downtime_Cleaned[[#This Row],[machine_id]],Machine_master[machine_id],Machine_master[department])</f>
        <v>Assembly</v>
      </c>
    </row>
    <row r="8326" spans="1:13">
      <c r="A8326" s="19">
        <v>46004</v>
      </c>
      <c r="B8326" t="s">
        <v>24</v>
      </c>
      <c r="C8326" t="s">
        <v>18</v>
      </c>
      <c r="D8326">
        <v>8</v>
      </c>
      <c r="E8326">
        <v>0</v>
      </c>
      <c r="F8326">
        <v>8</v>
      </c>
      <c r="G8326">
        <v>3456</v>
      </c>
      <c r="H8326" t="s">
        <v>15</v>
      </c>
      <c r="I8326">
        <v>0</v>
      </c>
      <c r="J8326" t="s">
        <v>16</v>
      </c>
      <c r="K8326" s="20">
        <v>0</v>
      </c>
      <c r="L8326" s="20">
        <v>1</v>
      </c>
      <c r="M8326" t="str">
        <f>_xlfn.XLOOKUP(Production_Downtime_Cleaned[[#This Row],[machine_id]],Machine_master[machine_id],Machine_master[department])</f>
        <v>Assembly</v>
      </c>
    </row>
    <row r="8327" spans="1:13">
      <c r="A8327" s="19">
        <v>46004</v>
      </c>
      <c r="B8327" t="s">
        <v>25</v>
      </c>
      <c r="C8327" t="s">
        <v>14</v>
      </c>
      <c r="D8327">
        <v>8</v>
      </c>
      <c r="E8327">
        <v>0</v>
      </c>
      <c r="F8327">
        <v>8</v>
      </c>
      <c r="G8327">
        <v>4034</v>
      </c>
      <c r="H8327" t="s">
        <v>15</v>
      </c>
      <c r="I8327">
        <v>0</v>
      </c>
      <c r="J8327" t="s">
        <v>16</v>
      </c>
      <c r="K8327" s="20">
        <v>0</v>
      </c>
      <c r="L8327" s="20">
        <v>1</v>
      </c>
      <c r="M8327" t="str">
        <f>_xlfn.XLOOKUP(Production_Downtime_Cleaned[[#This Row],[machine_id]],Machine_master[machine_id],Machine_master[department])</f>
        <v>Cutting</v>
      </c>
    </row>
    <row r="8328" spans="1:13">
      <c r="A8328" s="19">
        <v>46004</v>
      </c>
      <c r="B8328" t="s">
        <v>25</v>
      </c>
      <c r="C8328" t="s">
        <v>17</v>
      </c>
      <c r="D8328">
        <v>8</v>
      </c>
      <c r="E8328">
        <v>6.5</v>
      </c>
      <c r="F8328">
        <v>1.5</v>
      </c>
      <c r="G8328">
        <v>789</v>
      </c>
      <c r="H8328" t="s">
        <v>27</v>
      </c>
      <c r="I8328">
        <v>2700</v>
      </c>
      <c r="J8328" t="s">
        <v>16</v>
      </c>
      <c r="K8328" s="20">
        <v>0.81</v>
      </c>
      <c r="L8328" s="20">
        <v>0.19</v>
      </c>
      <c r="M8328" t="str">
        <f>_xlfn.XLOOKUP(Production_Downtime_Cleaned[[#This Row],[machine_id]],Machine_master[machine_id],Machine_master[department])</f>
        <v>Cutting</v>
      </c>
    </row>
    <row r="8329" spans="1:13">
      <c r="A8329" s="19">
        <v>46004</v>
      </c>
      <c r="B8329" t="s">
        <v>25</v>
      </c>
      <c r="C8329" t="s">
        <v>18</v>
      </c>
      <c r="D8329">
        <v>8</v>
      </c>
      <c r="E8329">
        <v>0</v>
      </c>
      <c r="F8329">
        <v>8</v>
      </c>
      <c r="G8329">
        <v>4176</v>
      </c>
      <c r="H8329" t="s">
        <v>15</v>
      </c>
      <c r="I8329">
        <v>0</v>
      </c>
      <c r="J8329" t="s">
        <v>16</v>
      </c>
      <c r="K8329" s="20">
        <v>0</v>
      </c>
      <c r="L8329" s="20">
        <v>1</v>
      </c>
      <c r="M8329" t="str">
        <f>_xlfn.XLOOKUP(Production_Downtime_Cleaned[[#This Row],[machine_id]],Machine_master[machine_id],Machine_master[department])</f>
        <v>Cutting</v>
      </c>
    </row>
    <row r="8330" spans="1:13">
      <c r="A8330" s="19">
        <v>46005</v>
      </c>
      <c r="B8330" t="s">
        <v>13</v>
      </c>
      <c r="C8330" t="s">
        <v>14</v>
      </c>
      <c r="D8330">
        <v>8</v>
      </c>
      <c r="E8330">
        <v>5</v>
      </c>
      <c r="F8330">
        <v>3</v>
      </c>
      <c r="G8330">
        <v>1635</v>
      </c>
      <c r="H8330" t="s">
        <v>31</v>
      </c>
      <c r="I8330">
        <v>2400</v>
      </c>
      <c r="J8330" t="s">
        <v>16</v>
      </c>
      <c r="K8330" s="20">
        <v>0.63</v>
      </c>
      <c r="L8330" s="20">
        <v>0.38</v>
      </c>
      <c r="M8330" t="str">
        <f>_xlfn.XLOOKUP(Production_Downtime_Cleaned[[#This Row],[machine_id]],Machine_master[machine_id],Machine_master[department])</f>
        <v>Stamping</v>
      </c>
    </row>
    <row r="8331" spans="1:13">
      <c r="A8331" s="19">
        <v>46005</v>
      </c>
      <c r="B8331" t="s">
        <v>13</v>
      </c>
      <c r="C8331" t="s">
        <v>17</v>
      </c>
      <c r="D8331">
        <v>8</v>
      </c>
      <c r="E8331">
        <v>0</v>
      </c>
      <c r="F8331">
        <v>8</v>
      </c>
      <c r="G8331">
        <v>5236</v>
      </c>
      <c r="H8331" t="s">
        <v>15</v>
      </c>
      <c r="I8331">
        <v>0</v>
      </c>
      <c r="J8331" t="s">
        <v>16</v>
      </c>
      <c r="K8331" s="20">
        <v>0</v>
      </c>
      <c r="L8331" s="20">
        <v>1</v>
      </c>
      <c r="M8331" t="str">
        <f>_xlfn.XLOOKUP(Production_Downtime_Cleaned[[#This Row],[machine_id]],Machine_master[machine_id],Machine_master[department])</f>
        <v>Stamping</v>
      </c>
    </row>
    <row r="8332" spans="1:13">
      <c r="A8332" s="19">
        <v>46005</v>
      </c>
      <c r="B8332" t="s">
        <v>13</v>
      </c>
      <c r="C8332" t="s">
        <v>18</v>
      </c>
      <c r="D8332">
        <v>8</v>
      </c>
      <c r="E8332">
        <v>0</v>
      </c>
      <c r="F8332">
        <v>8</v>
      </c>
      <c r="G8332">
        <v>4794</v>
      </c>
      <c r="H8332" t="s">
        <v>15</v>
      </c>
      <c r="I8332">
        <v>0</v>
      </c>
      <c r="J8332" t="s">
        <v>16</v>
      </c>
      <c r="K8332" s="20">
        <v>0</v>
      </c>
      <c r="L8332" s="20">
        <v>1</v>
      </c>
      <c r="M8332" t="str">
        <f>_xlfn.XLOOKUP(Production_Downtime_Cleaned[[#This Row],[machine_id]],Machine_master[machine_id],Machine_master[department])</f>
        <v>Stamping</v>
      </c>
    </row>
    <row r="8333" spans="1:13">
      <c r="A8333" s="19">
        <v>46005</v>
      </c>
      <c r="B8333" t="s">
        <v>19</v>
      </c>
      <c r="C8333" t="s">
        <v>14</v>
      </c>
      <c r="D8333">
        <v>8</v>
      </c>
      <c r="E8333">
        <v>0</v>
      </c>
      <c r="F8333">
        <v>8</v>
      </c>
      <c r="G8333">
        <v>5047</v>
      </c>
      <c r="H8333" t="s">
        <v>15</v>
      </c>
      <c r="I8333">
        <v>0</v>
      </c>
      <c r="J8333" t="s">
        <v>16</v>
      </c>
      <c r="K8333" s="20">
        <v>0</v>
      </c>
      <c r="L8333" s="20">
        <v>1</v>
      </c>
      <c r="M8333" t="str">
        <f>_xlfn.XLOOKUP(Production_Downtime_Cleaned[[#This Row],[machine_id]],Machine_master[machine_id],Machine_master[department])</f>
        <v>Stamping</v>
      </c>
    </row>
    <row r="8334" spans="1:13">
      <c r="A8334" s="19">
        <v>46005</v>
      </c>
      <c r="B8334" t="s">
        <v>19</v>
      </c>
      <c r="C8334" t="s">
        <v>17</v>
      </c>
      <c r="D8334">
        <v>8</v>
      </c>
      <c r="E8334">
        <v>0</v>
      </c>
      <c r="F8334">
        <v>8</v>
      </c>
      <c r="G8334">
        <v>5353</v>
      </c>
      <c r="H8334" t="s">
        <v>15</v>
      </c>
      <c r="I8334">
        <v>0</v>
      </c>
      <c r="J8334" t="s">
        <v>16</v>
      </c>
      <c r="K8334" s="20">
        <v>0</v>
      </c>
      <c r="L8334" s="20">
        <v>1</v>
      </c>
      <c r="M8334" t="str">
        <f>_xlfn.XLOOKUP(Production_Downtime_Cleaned[[#This Row],[machine_id]],Machine_master[machine_id],Machine_master[department])</f>
        <v>Stamping</v>
      </c>
    </row>
    <row r="8335" spans="1:13">
      <c r="A8335" s="19">
        <v>46005</v>
      </c>
      <c r="B8335" t="s">
        <v>19</v>
      </c>
      <c r="C8335" t="s">
        <v>18</v>
      </c>
      <c r="D8335">
        <v>8</v>
      </c>
      <c r="E8335">
        <v>3.6</v>
      </c>
      <c r="F8335">
        <v>4.4000000000000004</v>
      </c>
      <c r="G8335">
        <v>2607</v>
      </c>
      <c r="H8335" t="s">
        <v>29</v>
      </c>
      <c r="I8335">
        <v>13100</v>
      </c>
      <c r="J8335" t="s">
        <v>16</v>
      </c>
      <c r="K8335" s="20">
        <v>0.45</v>
      </c>
      <c r="L8335" s="20">
        <v>0.55000000000000004</v>
      </c>
      <c r="M8335" t="str">
        <f>_xlfn.XLOOKUP(Production_Downtime_Cleaned[[#This Row],[machine_id]],Machine_master[machine_id],Machine_master[department])</f>
        <v>Stamping</v>
      </c>
    </row>
    <row r="8336" spans="1:13">
      <c r="A8336" s="19">
        <v>46005</v>
      </c>
      <c r="B8336" t="s">
        <v>20</v>
      </c>
      <c r="C8336" t="s">
        <v>14</v>
      </c>
      <c r="D8336">
        <v>8</v>
      </c>
      <c r="E8336">
        <v>1.1000000000000001</v>
      </c>
      <c r="F8336">
        <v>6.9</v>
      </c>
      <c r="G8336">
        <v>3988</v>
      </c>
      <c r="H8336" t="s">
        <v>26</v>
      </c>
      <c r="I8336">
        <v>9600</v>
      </c>
      <c r="J8336" t="s">
        <v>16</v>
      </c>
      <c r="K8336" s="20">
        <v>0.14000000000000001</v>
      </c>
      <c r="L8336" s="20">
        <v>0.86</v>
      </c>
      <c r="M8336" t="str">
        <f>_xlfn.XLOOKUP(Production_Downtime_Cleaned[[#This Row],[machine_id]],Machine_master[machine_id],Machine_master[department])</f>
        <v>Stamping</v>
      </c>
    </row>
    <row r="8337" spans="1:13">
      <c r="A8337" s="19">
        <v>46005</v>
      </c>
      <c r="B8337" t="s">
        <v>20</v>
      </c>
      <c r="C8337" t="s">
        <v>17</v>
      </c>
      <c r="D8337">
        <v>8</v>
      </c>
      <c r="E8337">
        <v>0</v>
      </c>
      <c r="F8337">
        <v>8</v>
      </c>
      <c r="G8337">
        <v>4384</v>
      </c>
      <c r="H8337" t="s">
        <v>15</v>
      </c>
      <c r="I8337">
        <v>0</v>
      </c>
      <c r="J8337" t="s">
        <v>16</v>
      </c>
      <c r="K8337" s="20">
        <v>0</v>
      </c>
      <c r="L8337" s="20">
        <v>1</v>
      </c>
      <c r="M8337" t="str">
        <f>_xlfn.XLOOKUP(Production_Downtime_Cleaned[[#This Row],[machine_id]],Machine_master[machine_id],Machine_master[department])</f>
        <v>Stamping</v>
      </c>
    </row>
    <row r="8338" spans="1:13">
      <c r="A8338" s="19">
        <v>46005</v>
      </c>
      <c r="B8338" t="s">
        <v>20</v>
      </c>
      <c r="C8338" t="s">
        <v>18</v>
      </c>
      <c r="D8338">
        <v>8</v>
      </c>
      <c r="E8338">
        <v>0</v>
      </c>
      <c r="F8338">
        <v>8</v>
      </c>
      <c r="G8338">
        <v>4425</v>
      </c>
      <c r="H8338" t="s">
        <v>15</v>
      </c>
      <c r="I8338">
        <v>0</v>
      </c>
      <c r="J8338" t="s">
        <v>16</v>
      </c>
      <c r="K8338" s="20">
        <v>0</v>
      </c>
      <c r="L8338" s="20">
        <v>1</v>
      </c>
      <c r="M8338" t="str">
        <f>_xlfn.XLOOKUP(Production_Downtime_Cleaned[[#This Row],[machine_id]],Machine_master[machine_id],Machine_master[department])</f>
        <v>Stamping</v>
      </c>
    </row>
    <row r="8339" spans="1:13">
      <c r="A8339" s="19">
        <v>46005</v>
      </c>
      <c r="B8339" t="s">
        <v>21</v>
      </c>
      <c r="C8339" t="s">
        <v>14</v>
      </c>
      <c r="D8339">
        <v>8</v>
      </c>
      <c r="E8339">
        <v>0.5</v>
      </c>
      <c r="F8339">
        <v>7.5</v>
      </c>
      <c r="G8339">
        <v>608</v>
      </c>
      <c r="H8339" t="s">
        <v>31</v>
      </c>
      <c r="I8339">
        <v>10200</v>
      </c>
      <c r="J8339" t="s">
        <v>16</v>
      </c>
      <c r="K8339" s="20">
        <v>0.06</v>
      </c>
      <c r="L8339" s="20">
        <v>0.94</v>
      </c>
      <c r="M8339" t="str">
        <f>_xlfn.XLOOKUP(Production_Downtime_Cleaned[[#This Row],[machine_id]],Machine_master[machine_id],Machine_master[department])</f>
        <v>Machining</v>
      </c>
    </row>
    <row r="8340" spans="1:13">
      <c r="A8340" s="19">
        <v>46005</v>
      </c>
      <c r="B8340" t="s">
        <v>21</v>
      </c>
      <c r="C8340" t="s">
        <v>17</v>
      </c>
      <c r="D8340">
        <v>8</v>
      </c>
      <c r="E8340">
        <v>4.9000000000000004</v>
      </c>
      <c r="F8340">
        <v>3.1</v>
      </c>
      <c r="G8340">
        <v>269</v>
      </c>
      <c r="H8340" t="s">
        <v>30</v>
      </c>
      <c r="I8340">
        <v>13600</v>
      </c>
      <c r="J8340" t="s">
        <v>16</v>
      </c>
      <c r="K8340" s="20">
        <v>0.61</v>
      </c>
      <c r="L8340" s="20">
        <v>0.39</v>
      </c>
      <c r="M8340" t="str">
        <f>_xlfn.XLOOKUP(Production_Downtime_Cleaned[[#This Row],[machine_id]],Machine_master[machine_id],Machine_master[department])</f>
        <v>Machining</v>
      </c>
    </row>
    <row r="8341" spans="1:13">
      <c r="A8341" s="19">
        <v>46005</v>
      </c>
      <c r="B8341" t="s">
        <v>21</v>
      </c>
      <c r="C8341" t="s">
        <v>18</v>
      </c>
      <c r="D8341">
        <v>8</v>
      </c>
      <c r="E8341">
        <v>0</v>
      </c>
      <c r="F8341">
        <v>8</v>
      </c>
      <c r="G8341">
        <v>675</v>
      </c>
      <c r="H8341" t="s">
        <v>15</v>
      </c>
      <c r="I8341">
        <v>0</v>
      </c>
      <c r="J8341" t="s">
        <v>16</v>
      </c>
      <c r="K8341" s="20">
        <v>0</v>
      </c>
      <c r="L8341" s="20">
        <v>1</v>
      </c>
      <c r="M8341" t="str">
        <f>_xlfn.XLOOKUP(Production_Downtime_Cleaned[[#This Row],[machine_id]],Machine_master[machine_id],Machine_master[department])</f>
        <v>Machining</v>
      </c>
    </row>
    <row r="8342" spans="1:13">
      <c r="A8342" s="19">
        <v>46005</v>
      </c>
      <c r="B8342" t="s">
        <v>22</v>
      </c>
      <c r="C8342" t="s">
        <v>14</v>
      </c>
      <c r="D8342">
        <v>8</v>
      </c>
      <c r="E8342">
        <v>0</v>
      </c>
      <c r="F8342">
        <v>8</v>
      </c>
      <c r="G8342">
        <v>770</v>
      </c>
      <c r="H8342" t="s">
        <v>15</v>
      </c>
      <c r="I8342">
        <v>0</v>
      </c>
      <c r="J8342" t="s">
        <v>16</v>
      </c>
      <c r="K8342" s="20">
        <v>0</v>
      </c>
      <c r="L8342" s="20">
        <v>1</v>
      </c>
      <c r="M8342" t="str">
        <f>_xlfn.XLOOKUP(Production_Downtime_Cleaned[[#This Row],[machine_id]],Machine_master[machine_id],Machine_master[department])</f>
        <v>Machining</v>
      </c>
    </row>
    <row r="8343" spans="1:13">
      <c r="A8343" s="19">
        <v>46005</v>
      </c>
      <c r="B8343" t="s">
        <v>22</v>
      </c>
      <c r="C8343" t="s">
        <v>17</v>
      </c>
      <c r="D8343">
        <v>8</v>
      </c>
      <c r="E8343">
        <v>0</v>
      </c>
      <c r="F8343">
        <v>8</v>
      </c>
      <c r="G8343">
        <v>712</v>
      </c>
      <c r="H8343" t="s">
        <v>15</v>
      </c>
      <c r="I8343">
        <v>0</v>
      </c>
      <c r="J8343" t="s">
        <v>16</v>
      </c>
      <c r="K8343" s="20">
        <v>0</v>
      </c>
      <c r="L8343" s="20">
        <v>1</v>
      </c>
      <c r="M8343" t="str">
        <f>_xlfn.XLOOKUP(Production_Downtime_Cleaned[[#This Row],[machine_id]],Machine_master[machine_id],Machine_master[department])</f>
        <v>Machining</v>
      </c>
    </row>
    <row r="8344" spans="1:13">
      <c r="A8344" s="19">
        <v>46005</v>
      </c>
      <c r="B8344" t="s">
        <v>22</v>
      </c>
      <c r="C8344" t="s">
        <v>18</v>
      </c>
      <c r="D8344">
        <v>8</v>
      </c>
      <c r="E8344">
        <v>0</v>
      </c>
      <c r="F8344">
        <v>8</v>
      </c>
      <c r="G8344">
        <v>700</v>
      </c>
      <c r="H8344" t="s">
        <v>15</v>
      </c>
      <c r="I8344">
        <v>0</v>
      </c>
      <c r="J8344" t="s">
        <v>16</v>
      </c>
      <c r="K8344" s="20">
        <v>0</v>
      </c>
      <c r="L8344" s="20">
        <v>1</v>
      </c>
      <c r="M8344" t="str">
        <f>_xlfn.XLOOKUP(Production_Downtime_Cleaned[[#This Row],[machine_id]],Machine_master[machine_id],Machine_master[department])</f>
        <v>Machining</v>
      </c>
    </row>
    <row r="8345" spans="1:13">
      <c r="A8345" s="19">
        <v>46005</v>
      </c>
      <c r="B8345" t="s">
        <v>23</v>
      </c>
      <c r="C8345" t="s">
        <v>14</v>
      </c>
      <c r="D8345">
        <v>8</v>
      </c>
      <c r="E8345">
        <v>0</v>
      </c>
      <c r="F8345">
        <v>8</v>
      </c>
      <c r="G8345">
        <v>3254</v>
      </c>
      <c r="H8345" t="s">
        <v>15</v>
      </c>
      <c r="I8345">
        <v>0</v>
      </c>
      <c r="J8345" t="s">
        <v>16</v>
      </c>
      <c r="K8345" s="20">
        <v>0</v>
      </c>
      <c r="L8345" s="20">
        <v>1</v>
      </c>
      <c r="M8345" t="str">
        <f>_xlfn.XLOOKUP(Production_Downtime_Cleaned[[#This Row],[machine_id]],Machine_master[machine_id],Machine_master[department])</f>
        <v>Assembly</v>
      </c>
    </row>
    <row r="8346" spans="1:13">
      <c r="A8346" s="19">
        <v>46005</v>
      </c>
      <c r="B8346" t="s">
        <v>23</v>
      </c>
      <c r="C8346" t="s">
        <v>17</v>
      </c>
      <c r="D8346">
        <v>8</v>
      </c>
      <c r="E8346">
        <v>0</v>
      </c>
      <c r="F8346">
        <v>8</v>
      </c>
      <c r="G8346">
        <v>3257</v>
      </c>
      <c r="H8346" t="s">
        <v>15</v>
      </c>
      <c r="I8346">
        <v>0</v>
      </c>
      <c r="J8346" t="s">
        <v>16</v>
      </c>
      <c r="K8346" s="20">
        <v>0</v>
      </c>
      <c r="L8346" s="20">
        <v>1</v>
      </c>
      <c r="M8346" t="str">
        <f>_xlfn.XLOOKUP(Production_Downtime_Cleaned[[#This Row],[machine_id]],Machine_master[machine_id],Machine_master[department])</f>
        <v>Assembly</v>
      </c>
    </row>
    <row r="8347" spans="1:13">
      <c r="A8347" s="19">
        <v>46005</v>
      </c>
      <c r="B8347" t="s">
        <v>23</v>
      </c>
      <c r="C8347" t="s">
        <v>18</v>
      </c>
      <c r="D8347">
        <v>8</v>
      </c>
      <c r="E8347">
        <v>0</v>
      </c>
      <c r="F8347">
        <v>8</v>
      </c>
      <c r="G8347">
        <v>3076</v>
      </c>
      <c r="H8347" t="s">
        <v>15</v>
      </c>
      <c r="I8347">
        <v>0</v>
      </c>
      <c r="J8347" t="s">
        <v>16</v>
      </c>
      <c r="K8347" s="20">
        <v>0</v>
      </c>
      <c r="L8347" s="20">
        <v>1</v>
      </c>
      <c r="M8347" t="str">
        <f>_xlfn.XLOOKUP(Production_Downtime_Cleaned[[#This Row],[machine_id]],Machine_master[machine_id],Machine_master[department])</f>
        <v>Assembly</v>
      </c>
    </row>
    <row r="8348" spans="1:13">
      <c r="A8348" s="19">
        <v>46005</v>
      </c>
      <c r="B8348" t="s">
        <v>24</v>
      </c>
      <c r="C8348" t="s">
        <v>14</v>
      </c>
      <c r="D8348">
        <v>8</v>
      </c>
      <c r="E8348">
        <v>6</v>
      </c>
      <c r="F8348">
        <v>2</v>
      </c>
      <c r="G8348">
        <v>836</v>
      </c>
      <c r="H8348" t="s">
        <v>31</v>
      </c>
      <c r="I8348">
        <v>6300</v>
      </c>
      <c r="J8348" t="s">
        <v>16</v>
      </c>
      <c r="K8348" s="20">
        <v>0.75</v>
      </c>
      <c r="L8348" s="20">
        <v>0.25</v>
      </c>
      <c r="M8348" t="str">
        <f>_xlfn.XLOOKUP(Production_Downtime_Cleaned[[#This Row],[machine_id]],Machine_master[machine_id],Machine_master[department])</f>
        <v>Assembly</v>
      </c>
    </row>
    <row r="8349" spans="1:13">
      <c r="A8349" s="19">
        <v>46005</v>
      </c>
      <c r="B8349" t="s">
        <v>24</v>
      </c>
      <c r="C8349" t="s">
        <v>17</v>
      </c>
      <c r="D8349">
        <v>8</v>
      </c>
      <c r="E8349">
        <v>0</v>
      </c>
      <c r="F8349">
        <v>8</v>
      </c>
      <c r="G8349">
        <v>3160</v>
      </c>
      <c r="H8349" t="s">
        <v>15</v>
      </c>
      <c r="I8349">
        <v>0</v>
      </c>
      <c r="J8349" t="s">
        <v>16</v>
      </c>
      <c r="K8349" s="20">
        <v>0</v>
      </c>
      <c r="L8349" s="20">
        <v>1</v>
      </c>
      <c r="M8349" t="str">
        <f>_xlfn.XLOOKUP(Production_Downtime_Cleaned[[#This Row],[machine_id]],Machine_master[machine_id],Machine_master[department])</f>
        <v>Assembly</v>
      </c>
    </row>
    <row r="8350" spans="1:13">
      <c r="A8350" s="19">
        <v>46005</v>
      </c>
      <c r="B8350" t="s">
        <v>24</v>
      </c>
      <c r="C8350" t="s">
        <v>18</v>
      </c>
      <c r="D8350">
        <v>8</v>
      </c>
      <c r="E8350">
        <v>3</v>
      </c>
      <c r="F8350">
        <v>5</v>
      </c>
      <c r="G8350">
        <v>1859</v>
      </c>
      <c r="H8350" t="s">
        <v>26</v>
      </c>
      <c r="I8350">
        <v>5300</v>
      </c>
      <c r="J8350" t="s">
        <v>16</v>
      </c>
      <c r="K8350" s="20">
        <v>0.38</v>
      </c>
      <c r="L8350" s="20">
        <v>0.63</v>
      </c>
      <c r="M8350" t="str">
        <f>_xlfn.XLOOKUP(Production_Downtime_Cleaned[[#This Row],[machine_id]],Machine_master[machine_id],Machine_master[department])</f>
        <v>Assembly</v>
      </c>
    </row>
    <row r="8351" spans="1:13">
      <c r="A8351" s="19">
        <v>46005</v>
      </c>
      <c r="B8351" t="s">
        <v>25</v>
      </c>
      <c r="C8351" t="s">
        <v>14</v>
      </c>
      <c r="D8351">
        <v>8</v>
      </c>
      <c r="E8351">
        <v>0</v>
      </c>
      <c r="F8351">
        <v>8</v>
      </c>
      <c r="G8351">
        <v>4247</v>
      </c>
      <c r="H8351" t="s">
        <v>15</v>
      </c>
      <c r="I8351">
        <v>0</v>
      </c>
      <c r="J8351" t="s">
        <v>16</v>
      </c>
      <c r="K8351" s="20">
        <v>0</v>
      </c>
      <c r="L8351" s="20">
        <v>1</v>
      </c>
      <c r="M8351" t="str">
        <f>_xlfn.XLOOKUP(Production_Downtime_Cleaned[[#This Row],[machine_id]],Machine_master[machine_id],Machine_master[department])</f>
        <v>Cutting</v>
      </c>
    </row>
    <row r="8352" spans="1:13">
      <c r="A8352" s="19">
        <v>46005</v>
      </c>
      <c r="B8352" t="s">
        <v>25</v>
      </c>
      <c r="C8352" t="s">
        <v>17</v>
      </c>
      <c r="D8352">
        <v>8</v>
      </c>
      <c r="E8352">
        <v>3.4</v>
      </c>
      <c r="F8352">
        <v>4.5999999999999996</v>
      </c>
      <c r="G8352">
        <v>2218</v>
      </c>
      <c r="H8352" t="s">
        <v>31</v>
      </c>
      <c r="I8352">
        <v>10300</v>
      </c>
      <c r="J8352" t="s">
        <v>16</v>
      </c>
      <c r="K8352" s="20">
        <v>0.43</v>
      </c>
      <c r="L8352" s="20">
        <v>0.57999999999999996</v>
      </c>
      <c r="M8352" t="str">
        <f>_xlfn.XLOOKUP(Production_Downtime_Cleaned[[#This Row],[machine_id]],Machine_master[machine_id],Machine_master[department])</f>
        <v>Cutting</v>
      </c>
    </row>
    <row r="8353" spans="1:13">
      <c r="A8353" s="19">
        <v>46005</v>
      </c>
      <c r="B8353" t="s">
        <v>25</v>
      </c>
      <c r="C8353" t="s">
        <v>18</v>
      </c>
      <c r="D8353">
        <v>8</v>
      </c>
      <c r="E8353">
        <v>0</v>
      </c>
      <c r="F8353">
        <v>8</v>
      </c>
      <c r="G8353">
        <v>3644</v>
      </c>
      <c r="H8353" t="s">
        <v>15</v>
      </c>
      <c r="I8353">
        <v>0</v>
      </c>
      <c r="J8353" t="s">
        <v>16</v>
      </c>
      <c r="K8353" s="20">
        <v>0</v>
      </c>
      <c r="L8353" s="20">
        <v>1</v>
      </c>
      <c r="M8353" t="str">
        <f>_xlfn.XLOOKUP(Production_Downtime_Cleaned[[#This Row],[machine_id]],Machine_master[machine_id],Machine_master[department])</f>
        <v>Cutting</v>
      </c>
    </row>
    <row r="8354" spans="1:13">
      <c r="A8354" s="19">
        <v>46006</v>
      </c>
      <c r="B8354" t="s">
        <v>13</v>
      </c>
      <c r="C8354" t="s">
        <v>14</v>
      </c>
      <c r="D8354">
        <v>8</v>
      </c>
      <c r="E8354">
        <v>0</v>
      </c>
      <c r="F8354">
        <v>8</v>
      </c>
      <c r="G8354">
        <v>5564</v>
      </c>
      <c r="H8354" t="s">
        <v>15</v>
      </c>
      <c r="I8354">
        <v>0</v>
      </c>
      <c r="J8354" t="s">
        <v>16</v>
      </c>
      <c r="K8354" s="20">
        <v>0</v>
      </c>
      <c r="L8354" s="20">
        <v>1</v>
      </c>
      <c r="M8354" t="str">
        <f>_xlfn.XLOOKUP(Production_Downtime_Cleaned[[#This Row],[machine_id]],Machine_master[machine_id],Machine_master[department])</f>
        <v>Stamping</v>
      </c>
    </row>
    <row r="8355" spans="1:13">
      <c r="A8355" s="19">
        <v>46006</v>
      </c>
      <c r="B8355" t="s">
        <v>13</v>
      </c>
      <c r="C8355" t="s">
        <v>17</v>
      </c>
      <c r="D8355">
        <v>8</v>
      </c>
      <c r="E8355">
        <v>0</v>
      </c>
      <c r="F8355">
        <v>8</v>
      </c>
      <c r="G8355">
        <v>4641</v>
      </c>
      <c r="H8355" t="s">
        <v>15</v>
      </c>
      <c r="I8355">
        <v>0</v>
      </c>
      <c r="J8355" t="s">
        <v>16</v>
      </c>
      <c r="K8355" s="20">
        <v>0</v>
      </c>
      <c r="L8355" s="20">
        <v>1</v>
      </c>
      <c r="M8355" t="str">
        <f>_xlfn.XLOOKUP(Production_Downtime_Cleaned[[#This Row],[machine_id]],Machine_master[machine_id],Machine_master[department])</f>
        <v>Stamping</v>
      </c>
    </row>
    <row r="8356" spans="1:13">
      <c r="A8356" s="19">
        <v>46006</v>
      </c>
      <c r="B8356" t="s">
        <v>13</v>
      </c>
      <c r="C8356" t="s">
        <v>18</v>
      </c>
      <c r="D8356">
        <v>8</v>
      </c>
      <c r="E8356">
        <v>0</v>
      </c>
      <c r="F8356">
        <v>8</v>
      </c>
      <c r="G8356">
        <v>5078</v>
      </c>
      <c r="H8356" t="s">
        <v>15</v>
      </c>
      <c r="I8356">
        <v>0</v>
      </c>
      <c r="J8356" t="s">
        <v>16</v>
      </c>
      <c r="K8356" s="20">
        <v>0</v>
      </c>
      <c r="L8356" s="20">
        <v>1</v>
      </c>
      <c r="M8356" t="str">
        <f>_xlfn.XLOOKUP(Production_Downtime_Cleaned[[#This Row],[machine_id]],Machine_master[machine_id],Machine_master[department])</f>
        <v>Stamping</v>
      </c>
    </row>
    <row r="8357" spans="1:13">
      <c r="A8357" s="19">
        <v>46006</v>
      </c>
      <c r="B8357" t="s">
        <v>19</v>
      </c>
      <c r="C8357" t="s">
        <v>14</v>
      </c>
      <c r="D8357">
        <v>8</v>
      </c>
      <c r="E8357">
        <v>0</v>
      </c>
      <c r="F8357">
        <v>8</v>
      </c>
      <c r="G8357">
        <v>4555</v>
      </c>
      <c r="H8357" t="s">
        <v>15</v>
      </c>
      <c r="I8357">
        <v>0</v>
      </c>
      <c r="J8357" t="s">
        <v>16</v>
      </c>
      <c r="K8357" s="20">
        <v>0</v>
      </c>
      <c r="L8357" s="20">
        <v>1</v>
      </c>
      <c r="M8357" t="str">
        <f>_xlfn.XLOOKUP(Production_Downtime_Cleaned[[#This Row],[machine_id]],Machine_master[machine_id],Machine_master[department])</f>
        <v>Stamping</v>
      </c>
    </row>
    <row r="8358" spans="1:13">
      <c r="A8358" s="19">
        <v>46006</v>
      </c>
      <c r="B8358" t="s">
        <v>19</v>
      </c>
      <c r="C8358" t="s">
        <v>17</v>
      </c>
      <c r="D8358">
        <v>8</v>
      </c>
      <c r="E8358">
        <v>0</v>
      </c>
      <c r="F8358">
        <v>8</v>
      </c>
      <c r="G8358">
        <v>5202</v>
      </c>
      <c r="H8358" t="s">
        <v>15</v>
      </c>
      <c r="I8358">
        <v>0</v>
      </c>
      <c r="J8358" t="s">
        <v>16</v>
      </c>
      <c r="K8358" s="20">
        <v>0</v>
      </c>
      <c r="L8358" s="20">
        <v>1</v>
      </c>
      <c r="M8358" t="str">
        <f>_xlfn.XLOOKUP(Production_Downtime_Cleaned[[#This Row],[machine_id]],Machine_master[machine_id],Machine_master[department])</f>
        <v>Stamping</v>
      </c>
    </row>
    <row r="8359" spans="1:13">
      <c r="A8359" s="19">
        <v>46006</v>
      </c>
      <c r="B8359" t="s">
        <v>19</v>
      </c>
      <c r="C8359" t="s">
        <v>18</v>
      </c>
      <c r="D8359">
        <v>8</v>
      </c>
      <c r="E8359">
        <v>0</v>
      </c>
      <c r="F8359">
        <v>8</v>
      </c>
      <c r="G8359">
        <v>4967</v>
      </c>
      <c r="H8359" t="s">
        <v>15</v>
      </c>
      <c r="I8359">
        <v>0</v>
      </c>
      <c r="J8359" t="s">
        <v>16</v>
      </c>
      <c r="K8359" s="20">
        <v>0</v>
      </c>
      <c r="L8359" s="20">
        <v>1</v>
      </c>
      <c r="M8359" t="str">
        <f>_xlfn.XLOOKUP(Production_Downtime_Cleaned[[#This Row],[machine_id]],Machine_master[machine_id],Machine_master[department])</f>
        <v>Stamping</v>
      </c>
    </row>
    <row r="8360" spans="1:13">
      <c r="A8360" s="19">
        <v>46006</v>
      </c>
      <c r="B8360" t="s">
        <v>20</v>
      </c>
      <c r="C8360" t="s">
        <v>14</v>
      </c>
      <c r="D8360">
        <v>8</v>
      </c>
      <c r="E8360">
        <v>0</v>
      </c>
      <c r="F8360">
        <v>8</v>
      </c>
      <c r="G8360">
        <v>4627</v>
      </c>
      <c r="H8360" t="s">
        <v>15</v>
      </c>
      <c r="I8360">
        <v>0</v>
      </c>
      <c r="J8360" t="s">
        <v>16</v>
      </c>
      <c r="K8360" s="20">
        <v>0</v>
      </c>
      <c r="L8360" s="20">
        <v>1</v>
      </c>
      <c r="M8360" t="str">
        <f>_xlfn.XLOOKUP(Production_Downtime_Cleaned[[#This Row],[machine_id]],Machine_master[machine_id],Machine_master[department])</f>
        <v>Stamping</v>
      </c>
    </row>
    <row r="8361" spans="1:13">
      <c r="A8361" s="19">
        <v>46006</v>
      </c>
      <c r="B8361" t="s">
        <v>20</v>
      </c>
      <c r="C8361" t="s">
        <v>17</v>
      </c>
      <c r="D8361">
        <v>8</v>
      </c>
      <c r="E8361">
        <v>0</v>
      </c>
      <c r="F8361">
        <v>8</v>
      </c>
      <c r="G8361">
        <v>4622</v>
      </c>
      <c r="H8361" t="s">
        <v>15</v>
      </c>
      <c r="I8361">
        <v>0</v>
      </c>
      <c r="J8361" t="s">
        <v>16</v>
      </c>
      <c r="K8361" s="20">
        <v>0</v>
      </c>
      <c r="L8361" s="20">
        <v>1</v>
      </c>
      <c r="M8361" t="str">
        <f>_xlfn.XLOOKUP(Production_Downtime_Cleaned[[#This Row],[machine_id]],Machine_master[machine_id],Machine_master[department])</f>
        <v>Stamping</v>
      </c>
    </row>
    <row r="8362" spans="1:13">
      <c r="A8362" s="19">
        <v>46006</v>
      </c>
      <c r="B8362" t="s">
        <v>20</v>
      </c>
      <c r="C8362" t="s">
        <v>18</v>
      </c>
      <c r="D8362">
        <v>8</v>
      </c>
      <c r="E8362">
        <v>0</v>
      </c>
      <c r="F8362">
        <v>8</v>
      </c>
      <c r="G8362">
        <v>4351</v>
      </c>
      <c r="H8362" t="s">
        <v>15</v>
      </c>
      <c r="I8362">
        <v>0</v>
      </c>
      <c r="J8362" t="s">
        <v>16</v>
      </c>
      <c r="K8362" s="20">
        <v>0</v>
      </c>
      <c r="L8362" s="20">
        <v>1</v>
      </c>
      <c r="M8362" t="str">
        <f>_xlfn.XLOOKUP(Production_Downtime_Cleaned[[#This Row],[machine_id]],Machine_master[machine_id],Machine_master[department])</f>
        <v>Stamping</v>
      </c>
    </row>
    <row r="8363" spans="1:13">
      <c r="A8363" s="19">
        <v>46006</v>
      </c>
      <c r="B8363" t="s">
        <v>21</v>
      </c>
      <c r="C8363" t="s">
        <v>14</v>
      </c>
      <c r="D8363">
        <v>8</v>
      </c>
      <c r="E8363">
        <v>1.4</v>
      </c>
      <c r="F8363">
        <v>6.6</v>
      </c>
      <c r="G8363">
        <v>528</v>
      </c>
      <c r="H8363" t="s">
        <v>30</v>
      </c>
      <c r="I8363">
        <v>8300</v>
      </c>
      <c r="J8363" t="s">
        <v>16</v>
      </c>
      <c r="K8363" s="20">
        <v>0.18</v>
      </c>
      <c r="L8363" s="20">
        <v>0.83</v>
      </c>
      <c r="M8363" t="str">
        <f>_xlfn.XLOOKUP(Production_Downtime_Cleaned[[#This Row],[machine_id]],Machine_master[machine_id],Machine_master[department])</f>
        <v>Machining</v>
      </c>
    </row>
    <row r="8364" spans="1:13">
      <c r="A8364" s="19">
        <v>46006</v>
      </c>
      <c r="B8364" t="s">
        <v>21</v>
      </c>
      <c r="C8364" t="s">
        <v>17</v>
      </c>
      <c r="D8364">
        <v>8</v>
      </c>
      <c r="E8364">
        <v>4.5999999999999996</v>
      </c>
      <c r="F8364">
        <v>3.4</v>
      </c>
      <c r="G8364">
        <v>279</v>
      </c>
      <c r="H8364" t="s">
        <v>26</v>
      </c>
      <c r="I8364">
        <v>2100</v>
      </c>
      <c r="J8364" t="s">
        <v>16</v>
      </c>
      <c r="K8364" s="20">
        <v>0.57999999999999996</v>
      </c>
      <c r="L8364" s="20">
        <v>0.43</v>
      </c>
      <c r="M8364" t="str">
        <f>_xlfn.XLOOKUP(Production_Downtime_Cleaned[[#This Row],[machine_id]],Machine_master[machine_id],Machine_master[department])</f>
        <v>Machining</v>
      </c>
    </row>
    <row r="8365" spans="1:13">
      <c r="A8365" s="19">
        <v>46006</v>
      </c>
      <c r="B8365" t="s">
        <v>21</v>
      </c>
      <c r="C8365" t="s">
        <v>18</v>
      </c>
      <c r="D8365">
        <v>8</v>
      </c>
      <c r="E8365">
        <v>0</v>
      </c>
      <c r="F8365">
        <v>8</v>
      </c>
      <c r="G8365">
        <v>748</v>
      </c>
      <c r="H8365" t="s">
        <v>15</v>
      </c>
      <c r="I8365">
        <v>0</v>
      </c>
      <c r="J8365" t="s">
        <v>16</v>
      </c>
      <c r="K8365" s="20">
        <v>0</v>
      </c>
      <c r="L8365" s="20">
        <v>1</v>
      </c>
      <c r="M8365" t="str">
        <f>_xlfn.XLOOKUP(Production_Downtime_Cleaned[[#This Row],[machine_id]],Machine_master[machine_id],Machine_master[department])</f>
        <v>Machining</v>
      </c>
    </row>
    <row r="8366" spans="1:13">
      <c r="A8366" s="19">
        <v>46006</v>
      </c>
      <c r="B8366" t="s">
        <v>22</v>
      </c>
      <c r="C8366" t="s">
        <v>14</v>
      </c>
      <c r="D8366">
        <v>8</v>
      </c>
      <c r="E8366">
        <v>0</v>
      </c>
      <c r="F8366">
        <v>8</v>
      </c>
      <c r="G8366">
        <v>715</v>
      </c>
      <c r="H8366" t="s">
        <v>15</v>
      </c>
      <c r="I8366">
        <v>0</v>
      </c>
      <c r="J8366" t="s">
        <v>16</v>
      </c>
      <c r="K8366" s="20">
        <v>0</v>
      </c>
      <c r="L8366" s="20">
        <v>1</v>
      </c>
      <c r="M8366" t="str">
        <f>_xlfn.XLOOKUP(Production_Downtime_Cleaned[[#This Row],[machine_id]],Machine_master[machine_id],Machine_master[department])</f>
        <v>Machining</v>
      </c>
    </row>
    <row r="8367" spans="1:13">
      <c r="A8367" s="19">
        <v>46006</v>
      </c>
      <c r="B8367" t="s">
        <v>22</v>
      </c>
      <c r="C8367" t="s">
        <v>17</v>
      </c>
      <c r="D8367">
        <v>8</v>
      </c>
      <c r="E8367">
        <v>1.8</v>
      </c>
      <c r="F8367">
        <v>6.2</v>
      </c>
      <c r="G8367">
        <v>525</v>
      </c>
      <c r="H8367" t="s">
        <v>29</v>
      </c>
      <c r="I8367">
        <v>7900</v>
      </c>
      <c r="J8367" t="s">
        <v>16</v>
      </c>
      <c r="K8367" s="20">
        <v>0.23</v>
      </c>
      <c r="L8367" s="20">
        <v>0.78</v>
      </c>
      <c r="M8367" t="str">
        <f>_xlfn.XLOOKUP(Production_Downtime_Cleaned[[#This Row],[machine_id]],Machine_master[machine_id],Machine_master[department])</f>
        <v>Machining</v>
      </c>
    </row>
    <row r="8368" spans="1:13">
      <c r="A8368" s="19">
        <v>46006</v>
      </c>
      <c r="B8368" t="s">
        <v>22</v>
      </c>
      <c r="C8368" t="s">
        <v>18</v>
      </c>
      <c r="D8368">
        <v>8</v>
      </c>
      <c r="E8368">
        <v>0</v>
      </c>
      <c r="F8368">
        <v>8</v>
      </c>
      <c r="G8368">
        <v>740</v>
      </c>
      <c r="H8368" t="s">
        <v>15</v>
      </c>
      <c r="I8368">
        <v>0</v>
      </c>
      <c r="J8368" t="s">
        <v>16</v>
      </c>
      <c r="K8368" s="20">
        <v>0</v>
      </c>
      <c r="L8368" s="20">
        <v>1</v>
      </c>
      <c r="M8368" t="str">
        <f>_xlfn.XLOOKUP(Production_Downtime_Cleaned[[#This Row],[machine_id]],Machine_master[machine_id],Machine_master[department])</f>
        <v>Machining</v>
      </c>
    </row>
    <row r="8369" spans="1:13">
      <c r="A8369" s="19">
        <v>46006</v>
      </c>
      <c r="B8369" t="s">
        <v>23</v>
      </c>
      <c r="C8369" t="s">
        <v>14</v>
      </c>
      <c r="D8369">
        <v>8</v>
      </c>
      <c r="E8369">
        <v>2.9</v>
      </c>
      <c r="F8369">
        <v>5.0999999999999996</v>
      </c>
      <c r="G8369">
        <v>2200</v>
      </c>
      <c r="H8369" t="s">
        <v>28</v>
      </c>
      <c r="I8369">
        <v>2800</v>
      </c>
      <c r="J8369" t="s">
        <v>16</v>
      </c>
      <c r="K8369" s="20">
        <v>0.36</v>
      </c>
      <c r="L8369" s="20">
        <v>0.64</v>
      </c>
      <c r="M8369" t="str">
        <f>_xlfn.XLOOKUP(Production_Downtime_Cleaned[[#This Row],[machine_id]],Machine_master[machine_id],Machine_master[department])</f>
        <v>Assembly</v>
      </c>
    </row>
    <row r="8370" spans="1:13">
      <c r="A8370" s="19">
        <v>46006</v>
      </c>
      <c r="B8370" t="s">
        <v>23</v>
      </c>
      <c r="C8370" t="s">
        <v>17</v>
      </c>
      <c r="D8370">
        <v>8</v>
      </c>
      <c r="E8370">
        <v>0</v>
      </c>
      <c r="F8370">
        <v>8</v>
      </c>
      <c r="G8370">
        <v>3596</v>
      </c>
      <c r="H8370" t="s">
        <v>15</v>
      </c>
      <c r="I8370">
        <v>0</v>
      </c>
      <c r="J8370" t="s">
        <v>16</v>
      </c>
      <c r="K8370" s="20">
        <v>0</v>
      </c>
      <c r="L8370" s="20">
        <v>1</v>
      </c>
      <c r="M8370" t="str">
        <f>_xlfn.XLOOKUP(Production_Downtime_Cleaned[[#This Row],[machine_id]],Machine_master[machine_id],Machine_master[department])</f>
        <v>Assembly</v>
      </c>
    </row>
    <row r="8371" spans="1:13">
      <c r="A8371" s="19">
        <v>46006</v>
      </c>
      <c r="B8371" t="s">
        <v>23</v>
      </c>
      <c r="C8371" t="s">
        <v>18</v>
      </c>
      <c r="D8371">
        <v>8</v>
      </c>
      <c r="E8371">
        <v>3.4</v>
      </c>
      <c r="F8371">
        <v>4.5999999999999996</v>
      </c>
      <c r="G8371">
        <v>2052</v>
      </c>
      <c r="H8371" t="s">
        <v>26</v>
      </c>
      <c r="I8371">
        <v>10100</v>
      </c>
      <c r="J8371" t="s">
        <v>16</v>
      </c>
      <c r="K8371" s="20">
        <v>0.43</v>
      </c>
      <c r="L8371" s="20">
        <v>0.57999999999999996</v>
      </c>
      <c r="M8371" t="str">
        <f>_xlfn.XLOOKUP(Production_Downtime_Cleaned[[#This Row],[machine_id]],Machine_master[machine_id],Machine_master[department])</f>
        <v>Assembly</v>
      </c>
    </row>
    <row r="8372" spans="1:13">
      <c r="A8372" s="19">
        <v>46006</v>
      </c>
      <c r="B8372" t="s">
        <v>24</v>
      </c>
      <c r="C8372" t="s">
        <v>14</v>
      </c>
      <c r="D8372">
        <v>8</v>
      </c>
      <c r="E8372">
        <v>0</v>
      </c>
      <c r="F8372">
        <v>8</v>
      </c>
      <c r="G8372">
        <v>3174</v>
      </c>
      <c r="H8372" t="s">
        <v>15</v>
      </c>
      <c r="I8372">
        <v>0</v>
      </c>
      <c r="J8372" t="s">
        <v>16</v>
      </c>
      <c r="K8372" s="20">
        <v>0</v>
      </c>
      <c r="L8372" s="20">
        <v>1</v>
      </c>
      <c r="M8372" t="str">
        <f>_xlfn.XLOOKUP(Production_Downtime_Cleaned[[#This Row],[machine_id]],Machine_master[machine_id],Machine_master[department])</f>
        <v>Assembly</v>
      </c>
    </row>
    <row r="8373" spans="1:13">
      <c r="A8373" s="19">
        <v>46006</v>
      </c>
      <c r="B8373" t="s">
        <v>24</v>
      </c>
      <c r="C8373" t="s">
        <v>17</v>
      </c>
      <c r="D8373">
        <v>8</v>
      </c>
      <c r="E8373">
        <v>0</v>
      </c>
      <c r="F8373">
        <v>8</v>
      </c>
      <c r="G8373">
        <v>2973</v>
      </c>
      <c r="H8373" t="s">
        <v>15</v>
      </c>
      <c r="I8373">
        <v>0</v>
      </c>
      <c r="J8373" t="s">
        <v>16</v>
      </c>
      <c r="K8373" s="20">
        <v>0</v>
      </c>
      <c r="L8373" s="20">
        <v>1</v>
      </c>
      <c r="M8373" t="str">
        <f>_xlfn.XLOOKUP(Production_Downtime_Cleaned[[#This Row],[machine_id]],Machine_master[machine_id],Machine_master[department])</f>
        <v>Assembly</v>
      </c>
    </row>
    <row r="8374" spans="1:13">
      <c r="A8374" s="19">
        <v>46006</v>
      </c>
      <c r="B8374" t="s">
        <v>24</v>
      </c>
      <c r="C8374" t="s">
        <v>18</v>
      </c>
      <c r="D8374">
        <v>8</v>
      </c>
      <c r="E8374">
        <v>2.9</v>
      </c>
      <c r="F8374">
        <v>5.0999999999999996</v>
      </c>
      <c r="G8374">
        <v>2044</v>
      </c>
      <c r="H8374" t="s">
        <v>26</v>
      </c>
      <c r="I8374">
        <v>5000</v>
      </c>
      <c r="J8374" t="s">
        <v>16</v>
      </c>
      <c r="K8374" s="20">
        <v>0.36</v>
      </c>
      <c r="L8374" s="20">
        <v>0.64</v>
      </c>
      <c r="M8374" t="str">
        <f>_xlfn.XLOOKUP(Production_Downtime_Cleaned[[#This Row],[machine_id]],Machine_master[machine_id],Machine_master[department])</f>
        <v>Assembly</v>
      </c>
    </row>
    <row r="8375" spans="1:13">
      <c r="A8375" s="19">
        <v>46006</v>
      </c>
      <c r="B8375" t="s">
        <v>25</v>
      </c>
      <c r="C8375" t="s">
        <v>14</v>
      </c>
      <c r="D8375">
        <v>8</v>
      </c>
      <c r="E8375">
        <v>0</v>
      </c>
      <c r="F8375">
        <v>8</v>
      </c>
      <c r="G8375">
        <v>4091</v>
      </c>
      <c r="H8375" t="s">
        <v>15</v>
      </c>
      <c r="I8375">
        <v>0</v>
      </c>
      <c r="J8375" t="s">
        <v>16</v>
      </c>
      <c r="K8375" s="20">
        <v>0</v>
      </c>
      <c r="L8375" s="20">
        <v>1</v>
      </c>
      <c r="M8375" t="str">
        <f>_xlfn.XLOOKUP(Production_Downtime_Cleaned[[#This Row],[machine_id]],Machine_master[machine_id],Machine_master[department])</f>
        <v>Cutting</v>
      </c>
    </row>
    <row r="8376" spans="1:13">
      <c r="A8376" s="19">
        <v>46006</v>
      </c>
      <c r="B8376" t="s">
        <v>25</v>
      </c>
      <c r="C8376" t="s">
        <v>17</v>
      </c>
      <c r="D8376">
        <v>8</v>
      </c>
      <c r="E8376">
        <v>0</v>
      </c>
      <c r="F8376">
        <v>8</v>
      </c>
      <c r="G8376">
        <v>3904</v>
      </c>
      <c r="H8376" t="s">
        <v>15</v>
      </c>
      <c r="I8376">
        <v>0</v>
      </c>
      <c r="J8376" t="s">
        <v>16</v>
      </c>
      <c r="K8376" s="20">
        <v>0</v>
      </c>
      <c r="L8376" s="20">
        <v>1</v>
      </c>
      <c r="M8376" t="str">
        <f>_xlfn.XLOOKUP(Production_Downtime_Cleaned[[#This Row],[machine_id]],Machine_master[machine_id],Machine_master[department])</f>
        <v>Cutting</v>
      </c>
    </row>
    <row r="8377" spans="1:13">
      <c r="A8377" s="19">
        <v>46006</v>
      </c>
      <c r="B8377" t="s">
        <v>25</v>
      </c>
      <c r="C8377" t="s">
        <v>18</v>
      </c>
      <c r="D8377">
        <v>8</v>
      </c>
      <c r="E8377">
        <v>0</v>
      </c>
      <c r="F8377">
        <v>8</v>
      </c>
      <c r="G8377">
        <v>3990</v>
      </c>
      <c r="H8377" t="s">
        <v>15</v>
      </c>
      <c r="I8377">
        <v>0</v>
      </c>
      <c r="J8377" t="s">
        <v>16</v>
      </c>
      <c r="K8377" s="20">
        <v>0</v>
      </c>
      <c r="L8377" s="20">
        <v>1</v>
      </c>
      <c r="M8377" t="str">
        <f>_xlfn.XLOOKUP(Production_Downtime_Cleaned[[#This Row],[machine_id]],Machine_master[machine_id],Machine_master[department])</f>
        <v>Cutting</v>
      </c>
    </row>
    <row r="8378" spans="1:13">
      <c r="A8378" s="19">
        <v>46007</v>
      </c>
      <c r="B8378" t="s">
        <v>13</v>
      </c>
      <c r="C8378" t="s">
        <v>14</v>
      </c>
      <c r="D8378">
        <v>8</v>
      </c>
      <c r="E8378">
        <v>4.9000000000000004</v>
      </c>
      <c r="F8378">
        <v>3.1</v>
      </c>
      <c r="G8378">
        <v>1867</v>
      </c>
      <c r="H8378" t="s">
        <v>31</v>
      </c>
      <c r="I8378">
        <v>8000</v>
      </c>
      <c r="J8378" t="s">
        <v>16</v>
      </c>
      <c r="K8378" s="20">
        <v>0.61</v>
      </c>
      <c r="L8378" s="20">
        <v>0.39</v>
      </c>
      <c r="M8378" t="str">
        <f>_xlfn.XLOOKUP(Production_Downtime_Cleaned[[#This Row],[machine_id]],Machine_master[machine_id],Machine_master[department])</f>
        <v>Stamping</v>
      </c>
    </row>
    <row r="8379" spans="1:13">
      <c r="A8379" s="19">
        <v>46007</v>
      </c>
      <c r="B8379" t="s">
        <v>13</v>
      </c>
      <c r="C8379" t="s">
        <v>17</v>
      </c>
      <c r="D8379">
        <v>8</v>
      </c>
      <c r="E8379">
        <v>0</v>
      </c>
      <c r="F8379">
        <v>8</v>
      </c>
      <c r="G8379">
        <v>5055</v>
      </c>
      <c r="H8379" t="s">
        <v>15</v>
      </c>
      <c r="I8379">
        <v>0</v>
      </c>
      <c r="J8379" t="s">
        <v>16</v>
      </c>
      <c r="K8379" s="20">
        <v>0</v>
      </c>
      <c r="L8379" s="20">
        <v>1</v>
      </c>
      <c r="M8379" t="str">
        <f>_xlfn.XLOOKUP(Production_Downtime_Cleaned[[#This Row],[machine_id]],Machine_master[machine_id],Machine_master[department])</f>
        <v>Stamping</v>
      </c>
    </row>
    <row r="8380" spans="1:13">
      <c r="A8380" s="19">
        <v>46007</v>
      </c>
      <c r="B8380" t="s">
        <v>13</v>
      </c>
      <c r="C8380" t="s">
        <v>18</v>
      </c>
      <c r="D8380">
        <v>8</v>
      </c>
      <c r="E8380">
        <v>1.7</v>
      </c>
      <c r="F8380">
        <v>6.3</v>
      </c>
      <c r="G8380">
        <v>4449</v>
      </c>
      <c r="H8380" t="s">
        <v>29</v>
      </c>
      <c r="I8380">
        <v>8600</v>
      </c>
      <c r="J8380" t="s">
        <v>16</v>
      </c>
      <c r="K8380" s="20">
        <v>0.21</v>
      </c>
      <c r="L8380" s="20">
        <v>0.79</v>
      </c>
      <c r="M8380" t="str">
        <f>_xlfn.XLOOKUP(Production_Downtime_Cleaned[[#This Row],[machine_id]],Machine_master[machine_id],Machine_master[department])</f>
        <v>Stamping</v>
      </c>
    </row>
    <row r="8381" spans="1:13">
      <c r="A8381" s="19">
        <v>46007</v>
      </c>
      <c r="B8381" t="s">
        <v>19</v>
      </c>
      <c r="C8381" t="s">
        <v>14</v>
      </c>
      <c r="D8381">
        <v>8</v>
      </c>
      <c r="E8381">
        <v>2</v>
      </c>
      <c r="F8381">
        <v>6</v>
      </c>
      <c r="G8381">
        <v>3645</v>
      </c>
      <c r="H8381" t="s">
        <v>30</v>
      </c>
      <c r="I8381">
        <v>6800</v>
      </c>
      <c r="J8381" t="s">
        <v>16</v>
      </c>
      <c r="K8381" s="20">
        <v>0.25</v>
      </c>
      <c r="L8381" s="20">
        <v>0.75</v>
      </c>
      <c r="M8381" t="str">
        <f>_xlfn.XLOOKUP(Production_Downtime_Cleaned[[#This Row],[machine_id]],Machine_master[machine_id],Machine_master[department])</f>
        <v>Stamping</v>
      </c>
    </row>
    <row r="8382" spans="1:13">
      <c r="A8382" s="19">
        <v>46007</v>
      </c>
      <c r="B8382" t="s">
        <v>19</v>
      </c>
      <c r="C8382" t="s">
        <v>17</v>
      </c>
      <c r="D8382">
        <v>8</v>
      </c>
      <c r="E8382">
        <v>3.9</v>
      </c>
      <c r="F8382">
        <v>4.0999999999999996</v>
      </c>
      <c r="G8382">
        <v>2602</v>
      </c>
      <c r="H8382" t="s">
        <v>27</v>
      </c>
      <c r="I8382">
        <v>11700</v>
      </c>
      <c r="J8382" t="s">
        <v>16</v>
      </c>
      <c r="K8382" s="20">
        <v>0.49</v>
      </c>
      <c r="L8382" s="20">
        <v>0.51</v>
      </c>
      <c r="M8382" t="str">
        <f>_xlfn.XLOOKUP(Production_Downtime_Cleaned[[#This Row],[machine_id]],Machine_master[machine_id],Machine_master[department])</f>
        <v>Stamping</v>
      </c>
    </row>
    <row r="8383" spans="1:13">
      <c r="A8383" s="19">
        <v>46007</v>
      </c>
      <c r="B8383" t="s">
        <v>19</v>
      </c>
      <c r="C8383" t="s">
        <v>18</v>
      </c>
      <c r="D8383">
        <v>8</v>
      </c>
      <c r="E8383">
        <v>4.5</v>
      </c>
      <c r="F8383">
        <v>3.5</v>
      </c>
      <c r="G8383">
        <v>2263</v>
      </c>
      <c r="H8383" t="s">
        <v>31</v>
      </c>
      <c r="I8383">
        <v>13100</v>
      </c>
      <c r="J8383" t="s">
        <v>16</v>
      </c>
      <c r="K8383" s="20">
        <v>0.56000000000000005</v>
      </c>
      <c r="L8383" s="20">
        <v>0.44</v>
      </c>
      <c r="M8383" t="str">
        <f>_xlfn.XLOOKUP(Production_Downtime_Cleaned[[#This Row],[machine_id]],Machine_master[machine_id],Machine_master[department])</f>
        <v>Stamping</v>
      </c>
    </row>
    <row r="8384" spans="1:13">
      <c r="A8384" s="19">
        <v>46007</v>
      </c>
      <c r="B8384" t="s">
        <v>20</v>
      </c>
      <c r="C8384" t="s">
        <v>14</v>
      </c>
      <c r="D8384">
        <v>8</v>
      </c>
      <c r="E8384">
        <v>0</v>
      </c>
      <c r="F8384">
        <v>8</v>
      </c>
      <c r="G8384">
        <v>4612</v>
      </c>
      <c r="H8384" t="s">
        <v>15</v>
      </c>
      <c r="I8384">
        <v>0</v>
      </c>
      <c r="J8384" t="s">
        <v>16</v>
      </c>
      <c r="K8384" s="20">
        <v>0</v>
      </c>
      <c r="L8384" s="20">
        <v>1</v>
      </c>
      <c r="M8384" t="str">
        <f>_xlfn.XLOOKUP(Production_Downtime_Cleaned[[#This Row],[machine_id]],Machine_master[machine_id],Machine_master[department])</f>
        <v>Stamping</v>
      </c>
    </row>
    <row r="8385" spans="1:13">
      <c r="A8385" s="19">
        <v>46007</v>
      </c>
      <c r="B8385" t="s">
        <v>20</v>
      </c>
      <c r="C8385" t="s">
        <v>17</v>
      </c>
      <c r="D8385">
        <v>8</v>
      </c>
      <c r="E8385">
        <v>5</v>
      </c>
      <c r="F8385">
        <v>3</v>
      </c>
      <c r="G8385">
        <v>1966</v>
      </c>
      <c r="H8385" t="s">
        <v>27</v>
      </c>
      <c r="I8385">
        <v>14800</v>
      </c>
      <c r="J8385" t="s">
        <v>16</v>
      </c>
      <c r="K8385" s="20">
        <v>0.63</v>
      </c>
      <c r="L8385" s="20">
        <v>0.38</v>
      </c>
      <c r="M8385" t="str">
        <f>_xlfn.XLOOKUP(Production_Downtime_Cleaned[[#This Row],[machine_id]],Machine_master[machine_id],Machine_master[department])</f>
        <v>Stamping</v>
      </c>
    </row>
    <row r="8386" spans="1:13">
      <c r="A8386" s="19">
        <v>46007</v>
      </c>
      <c r="B8386" t="s">
        <v>20</v>
      </c>
      <c r="C8386" t="s">
        <v>18</v>
      </c>
      <c r="D8386">
        <v>8</v>
      </c>
      <c r="E8386">
        <v>0</v>
      </c>
      <c r="F8386">
        <v>8</v>
      </c>
      <c r="G8386">
        <v>4169</v>
      </c>
      <c r="H8386" t="s">
        <v>15</v>
      </c>
      <c r="I8386">
        <v>0</v>
      </c>
      <c r="J8386" t="s">
        <v>16</v>
      </c>
      <c r="K8386" s="20">
        <v>0</v>
      </c>
      <c r="L8386" s="20">
        <v>1</v>
      </c>
      <c r="M8386" t="str">
        <f>_xlfn.XLOOKUP(Production_Downtime_Cleaned[[#This Row],[machine_id]],Machine_master[machine_id],Machine_master[department])</f>
        <v>Stamping</v>
      </c>
    </row>
    <row r="8387" spans="1:13">
      <c r="A8387" s="19">
        <v>46007</v>
      </c>
      <c r="B8387" t="s">
        <v>21</v>
      </c>
      <c r="C8387" t="s">
        <v>14</v>
      </c>
      <c r="D8387">
        <v>8</v>
      </c>
      <c r="E8387">
        <v>0</v>
      </c>
      <c r="F8387">
        <v>8</v>
      </c>
      <c r="G8387">
        <v>656</v>
      </c>
      <c r="H8387" t="s">
        <v>15</v>
      </c>
      <c r="I8387">
        <v>0</v>
      </c>
      <c r="J8387" t="s">
        <v>16</v>
      </c>
      <c r="K8387" s="20">
        <v>0</v>
      </c>
      <c r="L8387" s="20">
        <v>1</v>
      </c>
      <c r="M8387" t="str">
        <f>_xlfn.XLOOKUP(Production_Downtime_Cleaned[[#This Row],[machine_id]],Machine_master[machine_id],Machine_master[department])</f>
        <v>Machining</v>
      </c>
    </row>
    <row r="8388" spans="1:13">
      <c r="A8388" s="19">
        <v>46007</v>
      </c>
      <c r="B8388" t="s">
        <v>21</v>
      </c>
      <c r="C8388" t="s">
        <v>17</v>
      </c>
      <c r="D8388">
        <v>8</v>
      </c>
      <c r="E8388">
        <v>0.8</v>
      </c>
      <c r="F8388">
        <v>7.2</v>
      </c>
      <c r="G8388">
        <v>550</v>
      </c>
      <c r="H8388" t="s">
        <v>30</v>
      </c>
      <c r="I8388">
        <v>4700</v>
      </c>
      <c r="J8388" t="s">
        <v>16</v>
      </c>
      <c r="K8388" s="20">
        <v>0.1</v>
      </c>
      <c r="L8388" s="20">
        <v>0.9</v>
      </c>
      <c r="M8388" t="str">
        <f>_xlfn.XLOOKUP(Production_Downtime_Cleaned[[#This Row],[machine_id]],Machine_master[machine_id],Machine_master[department])</f>
        <v>Machining</v>
      </c>
    </row>
    <row r="8389" spans="1:13">
      <c r="A8389" s="19">
        <v>46007</v>
      </c>
      <c r="B8389" t="s">
        <v>21</v>
      </c>
      <c r="C8389" t="s">
        <v>18</v>
      </c>
      <c r="D8389">
        <v>8</v>
      </c>
      <c r="E8389">
        <v>0</v>
      </c>
      <c r="F8389">
        <v>8</v>
      </c>
      <c r="G8389">
        <v>719</v>
      </c>
      <c r="H8389" t="s">
        <v>15</v>
      </c>
      <c r="I8389">
        <v>0</v>
      </c>
      <c r="J8389" t="s">
        <v>16</v>
      </c>
      <c r="K8389" s="20">
        <v>0</v>
      </c>
      <c r="L8389" s="20">
        <v>1</v>
      </c>
      <c r="M8389" t="str">
        <f>_xlfn.XLOOKUP(Production_Downtime_Cleaned[[#This Row],[machine_id]],Machine_master[machine_id],Machine_master[department])</f>
        <v>Machining</v>
      </c>
    </row>
    <row r="8390" spans="1:13">
      <c r="A8390" s="19">
        <v>46007</v>
      </c>
      <c r="B8390" t="s">
        <v>22</v>
      </c>
      <c r="C8390" t="s">
        <v>14</v>
      </c>
      <c r="D8390">
        <v>8</v>
      </c>
      <c r="E8390">
        <v>0</v>
      </c>
      <c r="F8390">
        <v>8</v>
      </c>
      <c r="G8390">
        <v>690</v>
      </c>
      <c r="H8390" t="s">
        <v>15</v>
      </c>
      <c r="I8390">
        <v>0</v>
      </c>
      <c r="J8390" t="s">
        <v>16</v>
      </c>
      <c r="K8390" s="20">
        <v>0</v>
      </c>
      <c r="L8390" s="20">
        <v>1</v>
      </c>
      <c r="M8390" t="str">
        <f>_xlfn.XLOOKUP(Production_Downtime_Cleaned[[#This Row],[machine_id]],Machine_master[machine_id],Machine_master[department])</f>
        <v>Machining</v>
      </c>
    </row>
    <row r="8391" spans="1:13">
      <c r="A8391" s="19">
        <v>46007</v>
      </c>
      <c r="B8391" t="s">
        <v>22</v>
      </c>
      <c r="C8391" t="s">
        <v>17</v>
      </c>
      <c r="D8391">
        <v>8</v>
      </c>
      <c r="E8391">
        <v>0</v>
      </c>
      <c r="F8391">
        <v>8</v>
      </c>
      <c r="G8391">
        <v>718</v>
      </c>
      <c r="H8391" t="s">
        <v>15</v>
      </c>
      <c r="I8391">
        <v>0</v>
      </c>
      <c r="J8391" t="s">
        <v>16</v>
      </c>
      <c r="K8391" s="20">
        <v>0</v>
      </c>
      <c r="L8391" s="20">
        <v>1</v>
      </c>
      <c r="M8391" t="str">
        <f>_xlfn.XLOOKUP(Production_Downtime_Cleaned[[#This Row],[machine_id]],Machine_master[machine_id],Machine_master[department])</f>
        <v>Machining</v>
      </c>
    </row>
    <row r="8392" spans="1:13">
      <c r="A8392" s="19">
        <v>46007</v>
      </c>
      <c r="B8392" t="s">
        <v>22</v>
      </c>
      <c r="C8392" t="s">
        <v>18</v>
      </c>
      <c r="D8392">
        <v>8</v>
      </c>
      <c r="E8392">
        <v>0</v>
      </c>
      <c r="F8392">
        <v>8</v>
      </c>
      <c r="G8392">
        <v>728</v>
      </c>
      <c r="H8392" t="s">
        <v>15</v>
      </c>
      <c r="I8392">
        <v>0</v>
      </c>
      <c r="J8392" t="s">
        <v>16</v>
      </c>
      <c r="K8392" s="20">
        <v>0</v>
      </c>
      <c r="L8392" s="20">
        <v>1</v>
      </c>
      <c r="M8392" t="str">
        <f>_xlfn.XLOOKUP(Production_Downtime_Cleaned[[#This Row],[machine_id]],Machine_master[machine_id],Machine_master[department])</f>
        <v>Machining</v>
      </c>
    </row>
    <row r="8393" spans="1:13">
      <c r="A8393" s="19">
        <v>46007</v>
      </c>
      <c r="B8393" t="s">
        <v>23</v>
      </c>
      <c r="C8393" t="s">
        <v>14</v>
      </c>
      <c r="D8393">
        <v>8</v>
      </c>
      <c r="E8393">
        <v>5</v>
      </c>
      <c r="F8393">
        <v>3</v>
      </c>
      <c r="G8393">
        <v>1154</v>
      </c>
      <c r="H8393" t="s">
        <v>31</v>
      </c>
      <c r="I8393">
        <v>8300</v>
      </c>
      <c r="J8393" t="s">
        <v>16</v>
      </c>
      <c r="K8393" s="20">
        <v>0.63</v>
      </c>
      <c r="L8393" s="20">
        <v>0.38</v>
      </c>
      <c r="M8393" t="str">
        <f>_xlfn.XLOOKUP(Production_Downtime_Cleaned[[#This Row],[machine_id]],Machine_master[machine_id],Machine_master[department])</f>
        <v>Assembly</v>
      </c>
    </row>
    <row r="8394" spans="1:13">
      <c r="A8394" s="19">
        <v>46007</v>
      </c>
      <c r="B8394" t="s">
        <v>23</v>
      </c>
      <c r="C8394" t="s">
        <v>17</v>
      </c>
      <c r="D8394">
        <v>8</v>
      </c>
      <c r="E8394">
        <v>5.3</v>
      </c>
      <c r="F8394">
        <v>2.7</v>
      </c>
      <c r="G8394">
        <v>1122</v>
      </c>
      <c r="H8394" t="s">
        <v>28</v>
      </c>
      <c r="I8394">
        <v>13100</v>
      </c>
      <c r="J8394" t="s">
        <v>16</v>
      </c>
      <c r="K8394" s="20">
        <v>0.66</v>
      </c>
      <c r="L8394" s="20">
        <v>0.34</v>
      </c>
      <c r="M8394" t="str">
        <f>_xlfn.XLOOKUP(Production_Downtime_Cleaned[[#This Row],[machine_id]],Machine_master[machine_id],Machine_master[department])</f>
        <v>Assembly</v>
      </c>
    </row>
    <row r="8395" spans="1:13">
      <c r="A8395" s="19">
        <v>46007</v>
      </c>
      <c r="B8395" t="s">
        <v>23</v>
      </c>
      <c r="C8395" t="s">
        <v>18</v>
      </c>
      <c r="D8395">
        <v>8</v>
      </c>
      <c r="E8395">
        <v>0</v>
      </c>
      <c r="F8395">
        <v>8</v>
      </c>
      <c r="G8395">
        <v>3404</v>
      </c>
      <c r="H8395" t="s">
        <v>15</v>
      </c>
      <c r="I8395">
        <v>0</v>
      </c>
      <c r="J8395" t="s">
        <v>16</v>
      </c>
      <c r="K8395" s="20">
        <v>0</v>
      </c>
      <c r="L8395" s="20">
        <v>1</v>
      </c>
      <c r="M8395" t="str">
        <f>_xlfn.XLOOKUP(Production_Downtime_Cleaned[[#This Row],[machine_id]],Machine_master[machine_id],Machine_master[department])</f>
        <v>Assembly</v>
      </c>
    </row>
    <row r="8396" spans="1:13">
      <c r="A8396" s="19">
        <v>46007</v>
      </c>
      <c r="B8396" t="s">
        <v>24</v>
      </c>
      <c r="C8396" t="s">
        <v>14</v>
      </c>
      <c r="D8396">
        <v>8</v>
      </c>
      <c r="E8396">
        <v>2.2999999999999998</v>
      </c>
      <c r="F8396">
        <v>5.7</v>
      </c>
      <c r="G8396">
        <v>2301</v>
      </c>
      <c r="H8396" t="s">
        <v>26</v>
      </c>
      <c r="I8396">
        <v>8200</v>
      </c>
      <c r="J8396" t="s">
        <v>16</v>
      </c>
      <c r="K8396" s="20">
        <v>0.28999999999999998</v>
      </c>
      <c r="L8396" s="20">
        <v>0.71</v>
      </c>
      <c r="M8396" t="str">
        <f>_xlfn.XLOOKUP(Production_Downtime_Cleaned[[#This Row],[machine_id]],Machine_master[machine_id],Machine_master[department])</f>
        <v>Assembly</v>
      </c>
    </row>
    <row r="8397" spans="1:13">
      <c r="A8397" s="19">
        <v>46007</v>
      </c>
      <c r="B8397" t="s">
        <v>24</v>
      </c>
      <c r="C8397" t="s">
        <v>17</v>
      </c>
      <c r="D8397">
        <v>8</v>
      </c>
      <c r="E8397">
        <v>0</v>
      </c>
      <c r="F8397">
        <v>8</v>
      </c>
      <c r="G8397">
        <v>3196</v>
      </c>
      <c r="H8397" t="s">
        <v>15</v>
      </c>
      <c r="I8397">
        <v>0</v>
      </c>
      <c r="J8397" t="s">
        <v>16</v>
      </c>
      <c r="K8397" s="20">
        <v>0</v>
      </c>
      <c r="L8397" s="20">
        <v>1</v>
      </c>
      <c r="M8397" t="str">
        <f>_xlfn.XLOOKUP(Production_Downtime_Cleaned[[#This Row],[machine_id]],Machine_master[machine_id],Machine_master[department])</f>
        <v>Assembly</v>
      </c>
    </row>
    <row r="8398" spans="1:13">
      <c r="A8398" s="19">
        <v>46007</v>
      </c>
      <c r="B8398" t="s">
        <v>24</v>
      </c>
      <c r="C8398" t="s">
        <v>18</v>
      </c>
      <c r="D8398">
        <v>8</v>
      </c>
      <c r="E8398">
        <v>0</v>
      </c>
      <c r="F8398">
        <v>8</v>
      </c>
      <c r="G8398">
        <v>3060</v>
      </c>
      <c r="H8398" t="s">
        <v>15</v>
      </c>
      <c r="I8398">
        <v>0</v>
      </c>
      <c r="J8398" t="s">
        <v>16</v>
      </c>
      <c r="K8398" s="20">
        <v>0</v>
      </c>
      <c r="L8398" s="20">
        <v>1</v>
      </c>
      <c r="M8398" t="str">
        <f>_xlfn.XLOOKUP(Production_Downtime_Cleaned[[#This Row],[machine_id]],Machine_master[machine_id],Machine_master[department])</f>
        <v>Assembly</v>
      </c>
    </row>
    <row r="8399" spans="1:13">
      <c r="A8399" s="19">
        <v>46007</v>
      </c>
      <c r="B8399" t="s">
        <v>25</v>
      </c>
      <c r="C8399" t="s">
        <v>14</v>
      </c>
      <c r="D8399">
        <v>8</v>
      </c>
      <c r="E8399">
        <v>0</v>
      </c>
      <c r="F8399">
        <v>8</v>
      </c>
      <c r="G8399">
        <v>3756</v>
      </c>
      <c r="H8399" t="s">
        <v>15</v>
      </c>
      <c r="I8399">
        <v>0</v>
      </c>
      <c r="J8399" t="s">
        <v>16</v>
      </c>
      <c r="K8399" s="20">
        <v>0</v>
      </c>
      <c r="L8399" s="20">
        <v>1</v>
      </c>
      <c r="M8399" t="str">
        <f>_xlfn.XLOOKUP(Production_Downtime_Cleaned[[#This Row],[machine_id]],Machine_master[machine_id],Machine_master[department])</f>
        <v>Cutting</v>
      </c>
    </row>
    <row r="8400" spans="1:13">
      <c r="A8400" s="19">
        <v>46007</v>
      </c>
      <c r="B8400" t="s">
        <v>25</v>
      </c>
      <c r="C8400" t="s">
        <v>17</v>
      </c>
      <c r="D8400">
        <v>8</v>
      </c>
      <c r="E8400">
        <v>0</v>
      </c>
      <c r="F8400">
        <v>8</v>
      </c>
      <c r="G8400">
        <v>3863</v>
      </c>
      <c r="H8400" t="s">
        <v>15</v>
      </c>
      <c r="I8400">
        <v>0</v>
      </c>
      <c r="J8400" t="s">
        <v>16</v>
      </c>
      <c r="K8400" s="20">
        <v>0</v>
      </c>
      <c r="L8400" s="20">
        <v>1</v>
      </c>
      <c r="M8400" t="str">
        <f>_xlfn.XLOOKUP(Production_Downtime_Cleaned[[#This Row],[machine_id]],Machine_master[machine_id],Machine_master[department])</f>
        <v>Cutting</v>
      </c>
    </row>
    <row r="8401" spans="1:13">
      <c r="A8401" s="19">
        <v>46007</v>
      </c>
      <c r="B8401" t="s">
        <v>25</v>
      </c>
      <c r="C8401" t="s">
        <v>18</v>
      </c>
      <c r="D8401">
        <v>8</v>
      </c>
      <c r="E8401">
        <v>2.6</v>
      </c>
      <c r="F8401">
        <v>5.4</v>
      </c>
      <c r="G8401">
        <v>2578</v>
      </c>
      <c r="H8401" t="s">
        <v>29</v>
      </c>
      <c r="I8401">
        <v>9300</v>
      </c>
      <c r="J8401" t="s">
        <v>16</v>
      </c>
      <c r="K8401" s="20">
        <v>0.33</v>
      </c>
      <c r="L8401" s="20">
        <v>0.68</v>
      </c>
      <c r="M8401" t="str">
        <f>_xlfn.XLOOKUP(Production_Downtime_Cleaned[[#This Row],[machine_id]],Machine_master[machine_id],Machine_master[department])</f>
        <v>Cutting</v>
      </c>
    </row>
    <row r="8402" spans="1:13">
      <c r="A8402" s="19">
        <v>46008</v>
      </c>
      <c r="B8402" t="s">
        <v>13</v>
      </c>
      <c r="C8402" t="s">
        <v>14</v>
      </c>
      <c r="D8402">
        <v>8</v>
      </c>
      <c r="E8402">
        <v>0</v>
      </c>
      <c r="F8402">
        <v>8</v>
      </c>
      <c r="G8402">
        <v>4899</v>
      </c>
      <c r="H8402" t="s">
        <v>15</v>
      </c>
      <c r="I8402">
        <v>0</v>
      </c>
      <c r="J8402" t="s">
        <v>16</v>
      </c>
      <c r="K8402" s="20">
        <v>0</v>
      </c>
      <c r="L8402" s="20">
        <v>1</v>
      </c>
      <c r="M8402" t="str">
        <f>_xlfn.XLOOKUP(Production_Downtime_Cleaned[[#This Row],[machine_id]],Machine_master[machine_id],Machine_master[department])</f>
        <v>Stamping</v>
      </c>
    </row>
    <row r="8403" spans="1:13">
      <c r="A8403" s="19">
        <v>46008</v>
      </c>
      <c r="B8403" t="s">
        <v>13</v>
      </c>
      <c r="C8403" t="s">
        <v>17</v>
      </c>
      <c r="D8403">
        <v>8</v>
      </c>
      <c r="E8403">
        <v>0</v>
      </c>
      <c r="F8403">
        <v>8</v>
      </c>
      <c r="G8403">
        <v>4771</v>
      </c>
      <c r="H8403" t="s">
        <v>15</v>
      </c>
      <c r="I8403">
        <v>0</v>
      </c>
      <c r="J8403" t="s">
        <v>16</v>
      </c>
      <c r="K8403" s="20">
        <v>0</v>
      </c>
      <c r="L8403" s="20">
        <v>1</v>
      </c>
      <c r="M8403" t="str">
        <f>_xlfn.XLOOKUP(Production_Downtime_Cleaned[[#This Row],[machine_id]],Machine_master[machine_id],Machine_master[department])</f>
        <v>Stamping</v>
      </c>
    </row>
    <row r="8404" spans="1:13">
      <c r="A8404" s="19">
        <v>46008</v>
      </c>
      <c r="B8404" t="s">
        <v>13</v>
      </c>
      <c r="C8404" t="s">
        <v>18</v>
      </c>
      <c r="D8404">
        <v>8</v>
      </c>
      <c r="E8404">
        <v>2.6</v>
      </c>
      <c r="F8404">
        <v>5.4</v>
      </c>
      <c r="G8404">
        <v>3605</v>
      </c>
      <c r="H8404" t="s">
        <v>29</v>
      </c>
      <c r="I8404">
        <v>11800</v>
      </c>
      <c r="J8404" t="s">
        <v>16</v>
      </c>
      <c r="K8404" s="20">
        <v>0.33</v>
      </c>
      <c r="L8404" s="20">
        <v>0.68</v>
      </c>
      <c r="M8404" t="str">
        <f>_xlfn.XLOOKUP(Production_Downtime_Cleaned[[#This Row],[machine_id]],Machine_master[machine_id],Machine_master[department])</f>
        <v>Stamping</v>
      </c>
    </row>
    <row r="8405" spans="1:13">
      <c r="A8405" s="19">
        <v>46008</v>
      </c>
      <c r="B8405" t="s">
        <v>19</v>
      </c>
      <c r="C8405" t="s">
        <v>14</v>
      </c>
      <c r="D8405">
        <v>8</v>
      </c>
      <c r="E8405">
        <v>6.7</v>
      </c>
      <c r="F8405">
        <v>1.3</v>
      </c>
      <c r="G8405">
        <v>817</v>
      </c>
      <c r="H8405" t="s">
        <v>27</v>
      </c>
      <c r="I8405">
        <v>12300</v>
      </c>
      <c r="J8405" t="s">
        <v>16</v>
      </c>
      <c r="K8405" s="20">
        <v>0.84</v>
      </c>
      <c r="L8405" s="20">
        <v>0.16</v>
      </c>
      <c r="M8405" t="str">
        <f>_xlfn.XLOOKUP(Production_Downtime_Cleaned[[#This Row],[machine_id]],Machine_master[machine_id],Machine_master[department])</f>
        <v>Stamping</v>
      </c>
    </row>
    <row r="8406" spans="1:13">
      <c r="A8406" s="19">
        <v>46008</v>
      </c>
      <c r="B8406" t="s">
        <v>19</v>
      </c>
      <c r="C8406" t="s">
        <v>17</v>
      </c>
      <c r="D8406">
        <v>8</v>
      </c>
      <c r="E8406">
        <v>0</v>
      </c>
      <c r="F8406">
        <v>8</v>
      </c>
      <c r="G8406">
        <v>5211</v>
      </c>
      <c r="H8406" t="s">
        <v>15</v>
      </c>
      <c r="I8406">
        <v>0</v>
      </c>
      <c r="J8406" t="s">
        <v>16</v>
      </c>
      <c r="K8406" s="20">
        <v>0</v>
      </c>
      <c r="L8406" s="20">
        <v>1</v>
      </c>
      <c r="M8406" t="str">
        <f>_xlfn.XLOOKUP(Production_Downtime_Cleaned[[#This Row],[machine_id]],Machine_master[machine_id],Machine_master[department])</f>
        <v>Stamping</v>
      </c>
    </row>
    <row r="8407" spans="1:13">
      <c r="A8407" s="19">
        <v>46008</v>
      </c>
      <c r="B8407" t="s">
        <v>19</v>
      </c>
      <c r="C8407" t="s">
        <v>18</v>
      </c>
      <c r="D8407">
        <v>8</v>
      </c>
      <c r="E8407">
        <v>0</v>
      </c>
      <c r="F8407">
        <v>8</v>
      </c>
      <c r="G8407">
        <v>5614</v>
      </c>
      <c r="H8407" t="s">
        <v>15</v>
      </c>
      <c r="I8407">
        <v>0</v>
      </c>
      <c r="J8407" t="s">
        <v>16</v>
      </c>
      <c r="K8407" s="20">
        <v>0</v>
      </c>
      <c r="L8407" s="20">
        <v>1</v>
      </c>
      <c r="M8407" t="str">
        <f>_xlfn.XLOOKUP(Production_Downtime_Cleaned[[#This Row],[machine_id]],Machine_master[machine_id],Machine_master[department])</f>
        <v>Stamping</v>
      </c>
    </row>
    <row r="8408" spans="1:13">
      <c r="A8408" s="19">
        <v>46008</v>
      </c>
      <c r="B8408" t="s">
        <v>20</v>
      </c>
      <c r="C8408" t="s">
        <v>14</v>
      </c>
      <c r="D8408">
        <v>8</v>
      </c>
      <c r="E8408">
        <v>0</v>
      </c>
      <c r="F8408">
        <v>8</v>
      </c>
      <c r="G8408">
        <v>4497</v>
      </c>
      <c r="H8408" t="s">
        <v>15</v>
      </c>
      <c r="I8408">
        <v>0</v>
      </c>
      <c r="J8408" t="s">
        <v>16</v>
      </c>
      <c r="K8408" s="20">
        <v>0</v>
      </c>
      <c r="L8408" s="20">
        <v>1</v>
      </c>
      <c r="M8408" t="str">
        <f>_xlfn.XLOOKUP(Production_Downtime_Cleaned[[#This Row],[machine_id]],Machine_master[machine_id],Machine_master[department])</f>
        <v>Stamping</v>
      </c>
    </row>
    <row r="8409" spans="1:13">
      <c r="A8409" s="19">
        <v>46008</v>
      </c>
      <c r="B8409" t="s">
        <v>20</v>
      </c>
      <c r="C8409" t="s">
        <v>17</v>
      </c>
      <c r="D8409">
        <v>8</v>
      </c>
      <c r="E8409">
        <v>0</v>
      </c>
      <c r="F8409">
        <v>8</v>
      </c>
      <c r="G8409">
        <v>4528</v>
      </c>
      <c r="H8409" t="s">
        <v>15</v>
      </c>
      <c r="I8409">
        <v>0</v>
      </c>
      <c r="J8409" t="s">
        <v>16</v>
      </c>
      <c r="K8409" s="20">
        <v>0</v>
      </c>
      <c r="L8409" s="20">
        <v>1</v>
      </c>
      <c r="M8409" t="str">
        <f>_xlfn.XLOOKUP(Production_Downtime_Cleaned[[#This Row],[machine_id]],Machine_master[machine_id],Machine_master[department])</f>
        <v>Stamping</v>
      </c>
    </row>
    <row r="8410" spans="1:13">
      <c r="A8410" s="19">
        <v>46008</v>
      </c>
      <c r="B8410" t="s">
        <v>20</v>
      </c>
      <c r="C8410" t="s">
        <v>18</v>
      </c>
      <c r="D8410">
        <v>8</v>
      </c>
      <c r="E8410">
        <v>0</v>
      </c>
      <c r="F8410">
        <v>8</v>
      </c>
      <c r="G8410">
        <v>4960</v>
      </c>
      <c r="H8410" t="s">
        <v>15</v>
      </c>
      <c r="I8410">
        <v>0</v>
      </c>
      <c r="J8410" t="s">
        <v>16</v>
      </c>
      <c r="K8410" s="20">
        <v>0</v>
      </c>
      <c r="L8410" s="20">
        <v>1</v>
      </c>
      <c r="M8410" t="str">
        <f>_xlfn.XLOOKUP(Production_Downtime_Cleaned[[#This Row],[machine_id]],Machine_master[machine_id],Machine_master[department])</f>
        <v>Stamping</v>
      </c>
    </row>
    <row r="8411" spans="1:13">
      <c r="A8411" s="19">
        <v>46008</v>
      </c>
      <c r="B8411" t="s">
        <v>21</v>
      </c>
      <c r="C8411" t="s">
        <v>14</v>
      </c>
      <c r="D8411">
        <v>8</v>
      </c>
      <c r="E8411">
        <v>0</v>
      </c>
      <c r="F8411">
        <v>8</v>
      </c>
      <c r="G8411">
        <v>691</v>
      </c>
      <c r="H8411" t="s">
        <v>15</v>
      </c>
      <c r="I8411">
        <v>0</v>
      </c>
      <c r="J8411" t="s">
        <v>16</v>
      </c>
      <c r="K8411" s="20">
        <v>0</v>
      </c>
      <c r="L8411" s="20">
        <v>1</v>
      </c>
      <c r="M8411" t="str">
        <f>_xlfn.XLOOKUP(Production_Downtime_Cleaned[[#This Row],[machine_id]],Machine_master[machine_id],Machine_master[department])</f>
        <v>Machining</v>
      </c>
    </row>
    <row r="8412" spans="1:13">
      <c r="A8412" s="19">
        <v>46008</v>
      </c>
      <c r="B8412" t="s">
        <v>21</v>
      </c>
      <c r="C8412" t="s">
        <v>17</v>
      </c>
      <c r="D8412">
        <v>8</v>
      </c>
      <c r="E8412">
        <v>3.8</v>
      </c>
      <c r="F8412">
        <v>4.2</v>
      </c>
      <c r="G8412">
        <v>352</v>
      </c>
      <c r="H8412" t="s">
        <v>29</v>
      </c>
      <c r="I8412">
        <v>5900</v>
      </c>
      <c r="J8412" t="s">
        <v>16</v>
      </c>
      <c r="K8412" s="20">
        <v>0.48</v>
      </c>
      <c r="L8412" s="20">
        <v>0.53</v>
      </c>
      <c r="M8412" t="str">
        <f>_xlfn.XLOOKUP(Production_Downtime_Cleaned[[#This Row],[machine_id]],Machine_master[machine_id],Machine_master[department])</f>
        <v>Machining</v>
      </c>
    </row>
    <row r="8413" spans="1:13">
      <c r="A8413" s="19">
        <v>46008</v>
      </c>
      <c r="B8413" t="s">
        <v>21</v>
      </c>
      <c r="C8413" t="s">
        <v>18</v>
      </c>
      <c r="D8413">
        <v>8</v>
      </c>
      <c r="E8413">
        <v>0</v>
      </c>
      <c r="F8413">
        <v>8</v>
      </c>
      <c r="G8413">
        <v>676</v>
      </c>
      <c r="H8413" t="s">
        <v>15</v>
      </c>
      <c r="I8413">
        <v>0</v>
      </c>
      <c r="J8413" t="s">
        <v>16</v>
      </c>
      <c r="K8413" s="20">
        <v>0</v>
      </c>
      <c r="L8413" s="20">
        <v>1</v>
      </c>
      <c r="M8413" t="str">
        <f>_xlfn.XLOOKUP(Production_Downtime_Cleaned[[#This Row],[machine_id]],Machine_master[machine_id],Machine_master[department])</f>
        <v>Machining</v>
      </c>
    </row>
    <row r="8414" spans="1:13">
      <c r="A8414" s="19">
        <v>46008</v>
      </c>
      <c r="B8414" t="s">
        <v>22</v>
      </c>
      <c r="C8414" t="s">
        <v>14</v>
      </c>
      <c r="D8414">
        <v>8</v>
      </c>
      <c r="E8414">
        <v>0</v>
      </c>
      <c r="F8414">
        <v>8</v>
      </c>
      <c r="G8414">
        <v>686</v>
      </c>
      <c r="H8414" t="s">
        <v>15</v>
      </c>
      <c r="I8414">
        <v>0</v>
      </c>
      <c r="J8414" t="s">
        <v>16</v>
      </c>
      <c r="K8414" s="20">
        <v>0</v>
      </c>
      <c r="L8414" s="20">
        <v>1</v>
      </c>
      <c r="M8414" t="str">
        <f>_xlfn.XLOOKUP(Production_Downtime_Cleaned[[#This Row],[machine_id]],Machine_master[machine_id],Machine_master[department])</f>
        <v>Machining</v>
      </c>
    </row>
    <row r="8415" spans="1:13">
      <c r="A8415" s="19">
        <v>46008</v>
      </c>
      <c r="B8415" t="s">
        <v>22</v>
      </c>
      <c r="C8415" t="s">
        <v>17</v>
      </c>
      <c r="D8415">
        <v>8</v>
      </c>
      <c r="E8415">
        <v>0</v>
      </c>
      <c r="F8415">
        <v>8</v>
      </c>
      <c r="G8415">
        <v>686</v>
      </c>
      <c r="H8415" t="s">
        <v>15</v>
      </c>
      <c r="I8415">
        <v>0</v>
      </c>
      <c r="J8415" t="s">
        <v>16</v>
      </c>
      <c r="K8415" s="20">
        <v>0</v>
      </c>
      <c r="L8415" s="20">
        <v>1</v>
      </c>
      <c r="M8415" t="str">
        <f>_xlfn.XLOOKUP(Production_Downtime_Cleaned[[#This Row],[machine_id]],Machine_master[machine_id],Machine_master[department])</f>
        <v>Machining</v>
      </c>
    </row>
    <row r="8416" spans="1:13">
      <c r="A8416" s="19">
        <v>46008</v>
      </c>
      <c r="B8416" t="s">
        <v>22</v>
      </c>
      <c r="C8416" t="s">
        <v>18</v>
      </c>
      <c r="D8416">
        <v>8</v>
      </c>
      <c r="E8416">
        <v>3</v>
      </c>
      <c r="F8416">
        <v>5</v>
      </c>
      <c r="G8416">
        <v>440</v>
      </c>
      <c r="H8416" t="s">
        <v>30</v>
      </c>
      <c r="I8416">
        <v>4400</v>
      </c>
      <c r="J8416" t="s">
        <v>16</v>
      </c>
      <c r="K8416" s="20">
        <v>0.38</v>
      </c>
      <c r="L8416" s="20">
        <v>0.63</v>
      </c>
      <c r="M8416" t="str">
        <f>_xlfn.XLOOKUP(Production_Downtime_Cleaned[[#This Row],[machine_id]],Machine_master[machine_id],Machine_master[department])</f>
        <v>Machining</v>
      </c>
    </row>
    <row r="8417" spans="1:13">
      <c r="A8417" s="19">
        <v>46008</v>
      </c>
      <c r="B8417" t="s">
        <v>23</v>
      </c>
      <c r="C8417" t="s">
        <v>14</v>
      </c>
      <c r="D8417">
        <v>8</v>
      </c>
      <c r="E8417">
        <v>0</v>
      </c>
      <c r="F8417">
        <v>8</v>
      </c>
      <c r="G8417">
        <v>3527</v>
      </c>
      <c r="H8417" t="s">
        <v>15</v>
      </c>
      <c r="I8417">
        <v>0</v>
      </c>
      <c r="J8417" t="s">
        <v>16</v>
      </c>
      <c r="K8417" s="20">
        <v>0</v>
      </c>
      <c r="L8417" s="20">
        <v>1</v>
      </c>
      <c r="M8417" t="str">
        <f>_xlfn.XLOOKUP(Production_Downtime_Cleaned[[#This Row],[machine_id]],Machine_master[machine_id],Machine_master[department])</f>
        <v>Assembly</v>
      </c>
    </row>
    <row r="8418" spans="1:13">
      <c r="A8418" s="19">
        <v>46008</v>
      </c>
      <c r="B8418" t="s">
        <v>23</v>
      </c>
      <c r="C8418" t="s">
        <v>17</v>
      </c>
      <c r="D8418">
        <v>8</v>
      </c>
      <c r="E8418">
        <v>0</v>
      </c>
      <c r="F8418">
        <v>8</v>
      </c>
      <c r="G8418">
        <v>3651</v>
      </c>
      <c r="H8418" t="s">
        <v>15</v>
      </c>
      <c r="I8418">
        <v>0</v>
      </c>
      <c r="J8418" t="s">
        <v>16</v>
      </c>
      <c r="K8418" s="20">
        <v>0</v>
      </c>
      <c r="L8418" s="20">
        <v>1</v>
      </c>
      <c r="M8418" t="str">
        <f>_xlfn.XLOOKUP(Production_Downtime_Cleaned[[#This Row],[machine_id]],Machine_master[machine_id],Machine_master[department])</f>
        <v>Assembly</v>
      </c>
    </row>
    <row r="8419" spans="1:13">
      <c r="A8419" s="19">
        <v>46008</v>
      </c>
      <c r="B8419" t="s">
        <v>23</v>
      </c>
      <c r="C8419" t="s">
        <v>18</v>
      </c>
      <c r="D8419">
        <v>8</v>
      </c>
      <c r="E8419">
        <v>0</v>
      </c>
      <c r="F8419">
        <v>8</v>
      </c>
      <c r="G8419">
        <v>3136</v>
      </c>
      <c r="H8419" t="s">
        <v>15</v>
      </c>
      <c r="I8419">
        <v>0</v>
      </c>
      <c r="J8419" t="s">
        <v>16</v>
      </c>
      <c r="K8419" s="20">
        <v>0</v>
      </c>
      <c r="L8419" s="20">
        <v>1</v>
      </c>
      <c r="M8419" t="str">
        <f>_xlfn.XLOOKUP(Production_Downtime_Cleaned[[#This Row],[machine_id]],Machine_master[machine_id],Machine_master[department])</f>
        <v>Assembly</v>
      </c>
    </row>
    <row r="8420" spans="1:13">
      <c r="A8420" s="19">
        <v>46008</v>
      </c>
      <c r="B8420" t="s">
        <v>24</v>
      </c>
      <c r="C8420" t="s">
        <v>14</v>
      </c>
      <c r="D8420">
        <v>8</v>
      </c>
      <c r="E8420">
        <v>0</v>
      </c>
      <c r="F8420">
        <v>8</v>
      </c>
      <c r="G8420">
        <v>3085</v>
      </c>
      <c r="H8420" t="s">
        <v>15</v>
      </c>
      <c r="I8420">
        <v>0</v>
      </c>
      <c r="J8420" t="s">
        <v>16</v>
      </c>
      <c r="K8420" s="20">
        <v>0</v>
      </c>
      <c r="L8420" s="20">
        <v>1</v>
      </c>
      <c r="M8420" t="str">
        <f>_xlfn.XLOOKUP(Production_Downtime_Cleaned[[#This Row],[machine_id]],Machine_master[machine_id],Machine_master[department])</f>
        <v>Assembly</v>
      </c>
    </row>
    <row r="8421" spans="1:13">
      <c r="A8421" s="19">
        <v>46008</v>
      </c>
      <c r="B8421" t="s">
        <v>24</v>
      </c>
      <c r="C8421" t="s">
        <v>17</v>
      </c>
      <c r="D8421">
        <v>8</v>
      </c>
      <c r="E8421">
        <v>0</v>
      </c>
      <c r="F8421">
        <v>8</v>
      </c>
      <c r="G8421">
        <v>2804</v>
      </c>
      <c r="H8421" t="s">
        <v>15</v>
      </c>
      <c r="I8421">
        <v>0</v>
      </c>
      <c r="J8421" t="s">
        <v>16</v>
      </c>
      <c r="K8421" s="20">
        <v>0</v>
      </c>
      <c r="L8421" s="20">
        <v>1</v>
      </c>
      <c r="M8421" t="str">
        <f>_xlfn.XLOOKUP(Production_Downtime_Cleaned[[#This Row],[machine_id]],Machine_master[machine_id],Machine_master[department])</f>
        <v>Assembly</v>
      </c>
    </row>
    <row r="8422" spans="1:13">
      <c r="A8422" s="19">
        <v>46008</v>
      </c>
      <c r="B8422" t="s">
        <v>24</v>
      </c>
      <c r="C8422" t="s">
        <v>18</v>
      </c>
      <c r="D8422">
        <v>8</v>
      </c>
      <c r="E8422">
        <v>0</v>
      </c>
      <c r="F8422">
        <v>8</v>
      </c>
      <c r="G8422">
        <v>3321</v>
      </c>
      <c r="H8422" t="s">
        <v>15</v>
      </c>
      <c r="I8422">
        <v>0</v>
      </c>
      <c r="J8422" t="s">
        <v>16</v>
      </c>
      <c r="K8422" s="20">
        <v>0</v>
      </c>
      <c r="L8422" s="20">
        <v>1</v>
      </c>
      <c r="M8422" t="str">
        <f>_xlfn.XLOOKUP(Production_Downtime_Cleaned[[#This Row],[machine_id]],Machine_master[machine_id],Machine_master[department])</f>
        <v>Assembly</v>
      </c>
    </row>
    <row r="8423" spans="1:13">
      <c r="A8423" s="19">
        <v>46008</v>
      </c>
      <c r="B8423" t="s">
        <v>25</v>
      </c>
      <c r="C8423" t="s">
        <v>14</v>
      </c>
      <c r="D8423">
        <v>8</v>
      </c>
      <c r="E8423">
        <v>2</v>
      </c>
      <c r="F8423">
        <v>6</v>
      </c>
      <c r="G8423">
        <v>2911</v>
      </c>
      <c r="H8423" t="s">
        <v>28</v>
      </c>
      <c r="I8423">
        <v>14700</v>
      </c>
      <c r="J8423" t="s">
        <v>16</v>
      </c>
      <c r="K8423" s="20">
        <v>0.25</v>
      </c>
      <c r="L8423" s="20">
        <v>0.75</v>
      </c>
      <c r="M8423" t="str">
        <f>_xlfn.XLOOKUP(Production_Downtime_Cleaned[[#This Row],[machine_id]],Machine_master[machine_id],Machine_master[department])</f>
        <v>Cutting</v>
      </c>
    </row>
    <row r="8424" spans="1:13">
      <c r="A8424" s="19">
        <v>46008</v>
      </c>
      <c r="B8424" t="s">
        <v>25</v>
      </c>
      <c r="C8424" t="s">
        <v>17</v>
      </c>
      <c r="D8424">
        <v>8</v>
      </c>
      <c r="E8424">
        <v>0</v>
      </c>
      <c r="F8424">
        <v>8</v>
      </c>
      <c r="G8424">
        <v>3711</v>
      </c>
      <c r="H8424" t="s">
        <v>15</v>
      </c>
      <c r="I8424">
        <v>0</v>
      </c>
      <c r="J8424" t="s">
        <v>16</v>
      </c>
      <c r="K8424" s="20">
        <v>0</v>
      </c>
      <c r="L8424" s="20">
        <v>1</v>
      </c>
      <c r="M8424" t="str">
        <f>_xlfn.XLOOKUP(Production_Downtime_Cleaned[[#This Row],[machine_id]],Machine_master[machine_id],Machine_master[department])</f>
        <v>Cutting</v>
      </c>
    </row>
    <row r="8425" spans="1:13">
      <c r="A8425" s="19">
        <v>46008</v>
      </c>
      <c r="B8425" t="s">
        <v>25</v>
      </c>
      <c r="C8425" t="s">
        <v>18</v>
      </c>
      <c r="D8425">
        <v>8</v>
      </c>
      <c r="E8425">
        <v>0</v>
      </c>
      <c r="F8425">
        <v>8</v>
      </c>
      <c r="G8425">
        <v>3959</v>
      </c>
      <c r="H8425" t="s">
        <v>15</v>
      </c>
      <c r="I8425">
        <v>0</v>
      </c>
      <c r="J8425" t="s">
        <v>16</v>
      </c>
      <c r="K8425" s="20">
        <v>0</v>
      </c>
      <c r="L8425" s="20">
        <v>1</v>
      </c>
      <c r="M8425" t="str">
        <f>_xlfn.XLOOKUP(Production_Downtime_Cleaned[[#This Row],[machine_id]],Machine_master[machine_id],Machine_master[department])</f>
        <v>Cutting</v>
      </c>
    </row>
    <row r="8426" spans="1:13">
      <c r="A8426" s="19">
        <v>46009</v>
      </c>
      <c r="B8426" t="s">
        <v>13</v>
      </c>
      <c r="C8426" t="s">
        <v>14</v>
      </c>
      <c r="D8426">
        <v>8</v>
      </c>
      <c r="E8426">
        <v>0</v>
      </c>
      <c r="F8426">
        <v>8</v>
      </c>
      <c r="G8426">
        <v>4389</v>
      </c>
      <c r="H8426" t="s">
        <v>15</v>
      </c>
      <c r="I8426">
        <v>0</v>
      </c>
      <c r="J8426" t="s">
        <v>16</v>
      </c>
      <c r="K8426" s="20">
        <v>0</v>
      </c>
      <c r="L8426" s="20">
        <v>1</v>
      </c>
      <c r="M8426" t="str">
        <f>_xlfn.XLOOKUP(Production_Downtime_Cleaned[[#This Row],[machine_id]],Machine_master[machine_id],Machine_master[department])</f>
        <v>Stamping</v>
      </c>
    </row>
    <row r="8427" spans="1:13">
      <c r="A8427" s="19">
        <v>46009</v>
      </c>
      <c r="B8427" t="s">
        <v>13</v>
      </c>
      <c r="C8427" t="s">
        <v>17</v>
      </c>
      <c r="D8427">
        <v>8</v>
      </c>
      <c r="E8427">
        <v>0</v>
      </c>
      <c r="F8427">
        <v>8</v>
      </c>
      <c r="G8427">
        <v>4519</v>
      </c>
      <c r="H8427" t="s">
        <v>15</v>
      </c>
      <c r="I8427">
        <v>0</v>
      </c>
      <c r="J8427" t="s">
        <v>16</v>
      </c>
      <c r="K8427" s="20">
        <v>0</v>
      </c>
      <c r="L8427" s="20">
        <v>1</v>
      </c>
      <c r="M8427" t="str">
        <f>_xlfn.XLOOKUP(Production_Downtime_Cleaned[[#This Row],[machine_id]],Machine_master[machine_id],Machine_master[department])</f>
        <v>Stamping</v>
      </c>
    </row>
    <row r="8428" spans="1:13">
      <c r="A8428" s="19">
        <v>46009</v>
      </c>
      <c r="B8428" t="s">
        <v>13</v>
      </c>
      <c r="C8428" t="s">
        <v>18</v>
      </c>
      <c r="D8428">
        <v>8</v>
      </c>
      <c r="E8428">
        <v>0</v>
      </c>
      <c r="F8428">
        <v>8</v>
      </c>
      <c r="G8428">
        <v>4801</v>
      </c>
      <c r="H8428" t="s">
        <v>15</v>
      </c>
      <c r="I8428">
        <v>0</v>
      </c>
      <c r="J8428" t="s">
        <v>16</v>
      </c>
      <c r="K8428" s="20">
        <v>0</v>
      </c>
      <c r="L8428" s="20">
        <v>1</v>
      </c>
      <c r="M8428" t="str">
        <f>_xlfn.XLOOKUP(Production_Downtime_Cleaned[[#This Row],[machine_id]],Machine_master[machine_id],Machine_master[department])</f>
        <v>Stamping</v>
      </c>
    </row>
    <row r="8429" spans="1:13">
      <c r="A8429" s="19">
        <v>46009</v>
      </c>
      <c r="B8429" t="s">
        <v>19</v>
      </c>
      <c r="C8429" t="s">
        <v>14</v>
      </c>
      <c r="D8429">
        <v>8</v>
      </c>
      <c r="E8429">
        <v>0</v>
      </c>
      <c r="F8429">
        <v>8</v>
      </c>
      <c r="G8429">
        <v>5506</v>
      </c>
      <c r="H8429" t="s">
        <v>15</v>
      </c>
      <c r="I8429">
        <v>0</v>
      </c>
      <c r="J8429" t="s">
        <v>16</v>
      </c>
      <c r="K8429" s="20">
        <v>0</v>
      </c>
      <c r="L8429" s="20">
        <v>1</v>
      </c>
      <c r="M8429" t="str">
        <f>_xlfn.XLOOKUP(Production_Downtime_Cleaned[[#This Row],[machine_id]],Machine_master[machine_id],Machine_master[department])</f>
        <v>Stamping</v>
      </c>
    </row>
    <row r="8430" spans="1:13">
      <c r="A8430" s="19">
        <v>46009</v>
      </c>
      <c r="B8430" t="s">
        <v>19</v>
      </c>
      <c r="C8430" t="s">
        <v>17</v>
      </c>
      <c r="D8430">
        <v>8</v>
      </c>
      <c r="E8430">
        <v>4.5999999999999996</v>
      </c>
      <c r="F8430">
        <v>3.4</v>
      </c>
      <c r="G8430">
        <v>2088</v>
      </c>
      <c r="H8430" t="s">
        <v>28</v>
      </c>
      <c r="I8430">
        <v>5800</v>
      </c>
      <c r="J8430" t="s">
        <v>16</v>
      </c>
      <c r="K8430" s="20">
        <v>0.57999999999999996</v>
      </c>
      <c r="L8430" s="20">
        <v>0.43</v>
      </c>
      <c r="M8430" t="str">
        <f>_xlfn.XLOOKUP(Production_Downtime_Cleaned[[#This Row],[machine_id]],Machine_master[machine_id],Machine_master[department])</f>
        <v>Stamping</v>
      </c>
    </row>
    <row r="8431" spans="1:13">
      <c r="A8431" s="19">
        <v>46009</v>
      </c>
      <c r="B8431" t="s">
        <v>19</v>
      </c>
      <c r="C8431" t="s">
        <v>18</v>
      </c>
      <c r="D8431">
        <v>8</v>
      </c>
      <c r="E8431">
        <v>0</v>
      </c>
      <c r="F8431">
        <v>8</v>
      </c>
      <c r="G8431">
        <v>4717</v>
      </c>
      <c r="H8431" t="s">
        <v>15</v>
      </c>
      <c r="I8431">
        <v>0</v>
      </c>
      <c r="J8431" t="s">
        <v>16</v>
      </c>
      <c r="K8431" s="20">
        <v>0</v>
      </c>
      <c r="L8431" s="20">
        <v>1</v>
      </c>
      <c r="M8431" t="str">
        <f>_xlfn.XLOOKUP(Production_Downtime_Cleaned[[#This Row],[machine_id]],Machine_master[machine_id],Machine_master[department])</f>
        <v>Stamping</v>
      </c>
    </row>
    <row r="8432" spans="1:13">
      <c r="A8432" s="19">
        <v>46009</v>
      </c>
      <c r="B8432" t="s">
        <v>20</v>
      </c>
      <c r="C8432" t="s">
        <v>14</v>
      </c>
      <c r="D8432">
        <v>8</v>
      </c>
      <c r="E8432">
        <v>0</v>
      </c>
      <c r="F8432">
        <v>8</v>
      </c>
      <c r="G8432">
        <v>4799</v>
      </c>
      <c r="H8432" t="s">
        <v>15</v>
      </c>
      <c r="I8432">
        <v>0</v>
      </c>
      <c r="J8432" t="s">
        <v>16</v>
      </c>
      <c r="K8432" s="20">
        <v>0</v>
      </c>
      <c r="L8432" s="20">
        <v>1</v>
      </c>
      <c r="M8432" t="str">
        <f>_xlfn.XLOOKUP(Production_Downtime_Cleaned[[#This Row],[machine_id]],Machine_master[machine_id],Machine_master[department])</f>
        <v>Stamping</v>
      </c>
    </row>
    <row r="8433" spans="1:13">
      <c r="A8433" s="19">
        <v>46009</v>
      </c>
      <c r="B8433" t="s">
        <v>20</v>
      </c>
      <c r="C8433" t="s">
        <v>17</v>
      </c>
      <c r="D8433">
        <v>8</v>
      </c>
      <c r="E8433">
        <v>0</v>
      </c>
      <c r="F8433">
        <v>8</v>
      </c>
      <c r="G8433">
        <v>5090</v>
      </c>
      <c r="H8433" t="s">
        <v>15</v>
      </c>
      <c r="I8433">
        <v>0</v>
      </c>
      <c r="J8433" t="s">
        <v>16</v>
      </c>
      <c r="K8433" s="20">
        <v>0</v>
      </c>
      <c r="L8433" s="20">
        <v>1</v>
      </c>
      <c r="M8433" t="str">
        <f>_xlfn.XLOOKUP(Production_Downtime_Cleaned[[#This Row],[machine_id]],Machine_master[machine_id],Machine_master[department])</f>
        <v>Stamping</v>
      </c>
    </row>
    <row r="8434" spans="1:13">
      <c r="A8434" s="19">
        <v>46009</v>
      </c>
      <c r="B8434" t="s">
        <v>20</v>
      </c>
      <c r="C8434" t="s">
        <v>18</v>
      </c>
      <c r="D8434">
        <v>8</v>
      </c>
      <c r="E8434">
        <v>0</v>
      </c>
      <c r="F8434">
        <v>8</v>
      </c>
      <c r="G8434">
        <v>4493</v>
      </c>
      <c r="H8434" t="s">
        <v>15</v>
      </c>
      <c r="I8434">
        <v>0</v>
      </c>
      <c r="J8434" t="s">
        <v>16</v>
      </c>
      <c r="K8434" s="20">
        <v>0</v>
      </c>
      <c r="L8434" s="20">
        <v>1</v>
      </c>
      <c r="M8434" t="str">
        <f>_xlfn.XLOOKUP(Production_Downtime_Cleaned[[#This Row],[machine_id]],Machine_master[machine_id],Machine_master[department])</f>
        <v>Stamping</v>
      </c>
    </row>
    <row r="8435" spans="1:13">
      <c r="A8435" s="19">
        <v>46009</v>
      </c>
      <c r="B8435" t="s">
        <v>21</v>
      </c>
      <c r="C8435" t="s">
        <v>14</v>
      </c>
      <c r="D8435">
        <v>8</v>
      </c>
      <c r="E8435">
        <v>0</v>
      </c>
      <c r="F8435">
        <v>8</v>
      </c>
      <c r="G8435">
        <v>625</v>
      </c>
      <c r="H8435" t="s">
        <v>15</v>
      </c>
      <c r="I8435">
        <v>0</v>
      </c>
      <c r="J8435" t="s">
        <v>16</v>
      </c>
      <c r="K8435" s="20">
        <v>0</v>
      </c>
      <c r="L8435" s="20">
        <v>1</v>
      </c>
      <c r="M8435" t="str">
        <f>_xlfn.XLOOKUP(Production_Downtime_Cleaned[[#This Row],[machine_id]],Machine_master[machine_id],Machine_master[department])</f>
        <v>Machining</v>
      </c>
    </row>
    <row r="8436" spans="1:13">
      <c r="A8436" s="19">
        <v>46009</v>
      </c>
      <c r="B8436" t="s">
        <v>21</v>
      </c>
      <c r="C8436" t="s">
        <v>17</v>
      </c>
      <c r="D8436">
        <v>8</v>
      </c>
      <c r="E8436">
        <v>0</v>
      </c>
      <c r="F8436">
        <v>8</v>
      </c>
      <c r="G8436">
        <v>650</v>
      </c>
      <c r="H8436" t="s">
        <v>15</v>
      </c>
      <c r="I8436">
        <v>0</v>
      </c>
      <c r="J8436" t="s">
        <v>16</v>
      </c>
      <c r="K8436" s="20">
        <v>0</v>
      </c>
      <c r="L8436" s="20">
        <v>1</v>
      </c>
      <c r="M8436" t="str">
        <f>_xlfn.XLOOKUP(Production_Downtime_Cleaned[[#This Row],[machine_id]],Machine_master[machine_id],Machine_master[department])</f>
        <v>Machining</v>
      </c>
    </row>
    <row r="8437" spans="1:13">
      <c r="A8437" s="19">
        <v>46009</v>
      </c>
      <c r="B8437" t="s">
        <v>21</v>
      </c>
      <c r="C8437" t="s">
        <v>18</v>
      </c>
      <c r="D8437">
        <v>8</v>
      </c>
      <c r="E8437">
        <v>2.7</v>
      </c>
      <c r="F8437">
        <v>5.3</v>
      </c>
      <c r="G8437">
        <v>466</v>
      </c>
      <c r="H8437" t="s">
        <v>26</v>
      </c>
      <c r="I8437">
        <v>5800</v>
      </c>
      <c r="J8437" t="s">
        <v>16</v>
      </c>
      <c r="K8437" s="20">
        <v>0.34</v>
      </c>
      <c r="L8437" s="20">
        <v>0.66</v>
      </c>
      <c r="M8437" t="str">
        <f>_xlfn.XLOOKUP(Production_Downtime_Cleaned[[#This Row],[machine_id]],Machine_master[machine_id],Machine_master[department])</f>
        <v>Machining</v>
      </c>
    </row>
    <row r="8438" spans="1:13">
      <c r="A8438" s="19">
        <v>46009</v>
      </c>
      <c r="B8438" t="s">
        <v>22</v>
      </c>
      <c r="C8438" t="s">
        <v>14</v>
      </c>
      <c r="D8438">
        <v>8</v>
      </c>
      <c r="E8438">
        <v>0</v>
      </c>
      <c r="F8438">
        <v>8</v>
      </c>
      <c r="G8438">
        <v>699</v>
      </c>
      <c r="H8438" t="s">
        <v>15</v>
      </c>
      <c r="I8438">
        <v>0</v>
      </c>
      <c r="J8438" t="s">
        <v>16</v>
      </c>
      <c r="K8438" s="20">
        <v>0</v>
      </c>
      <c r="L8438" s="20">
        <v>1</v>
      </c>
      <c r="M8438" t="str">
        <f>_xlfn.XLOOKUP(Production_Downtime_Cleaned[[#This Row],[machine_id]],Machine_master[machine_id],Machine_master[department])</f>
        <v>Machining</v>
      </c>
    </row>
    <row r="8439" spans="1:13">
      <c r="A8439" s="19">
        <v>46009</v>
      </c>
      <c r="B8439" t="s">
        <v>22</v>
      </c>
      <c r="C8439" t="s">
        <v>17</v>
      </c>
      <c r="D8439">
        <v>8</v>
      </c>
      <c r="E8439">
        <v>6.2</v>
      </c>
      <c r="F8439">
        <v>1.8</v>
      </c>
      <c r="G8439">
        <v>173</v>
      </c>
      <c r="H8439" t="s">
        <v>28</v>
      </c>
      <c r="I8439">
        <v>11900</v>
      </c>
      <c r="J8439" t="s">
        <v>16</v>
      </c>
      <c r="K8439" s="20">
        <v>0.78</v>
      </c>
      <c r="L8439" s="20">
        <v>0.23</v>
      </c>
      <c r="M8439" t="str">
        <f>_xlfn.XLOOKUP(Production_Downtime_Cleaned[[#This Row],[machine_id]],Machine_master[machine_id],Machine_master[department])</f>
        <v>Machining</v>
      </c>
    </row>
    <row r="8440" spans="1:13">
      <c r="A8440" s="19">
        <v>46009</v>
      </c>
      <c r="B8440" t="s">
        <v>22</v>
      </c>
      <c r="C8440" t="s">
        <v>18</v>
      </c>
      <c r="D8440">
        <v>8</v>
      </c>
      <c r="E8440">
        <v>0</v>
      </c>
      <c r="F8440">
        <v>8</v>
      </c>
      <c r="G8440">
        <v>742</v>
      </c>
      <c r="H8440" t="s">
        <v>15</v>
      </c>
      <c r="I8440">
        <v>0</v>
      </c>
      <c r="J8440" t="s">
        <v>16</v>
      </c>
      <c r="K8440" s="20">
        <v>0</v>
      </c>
      <c r="L8440" s="20">
        <v>1</v>
      </c>
      <c r="M8440" t="str">
        <f>_xlfn.XLOOKUP(Production_Downtime_Cleaned[[#This Row],[machine_id]],Machine_master[machine_id],Machine_master[department])</f>
        <v>Machining</v>
      </c>
    </row>
    <row r="8441" spans="1:13">
      <c r="A8441" s="19">
        <v>46009</v>
      </c>
      <c r="B8441" t="s">
        <v>23</v>
      </c>
      <c r="C8441" t="s">
        <v>14</v>
      </c>
      <c r="D8441">
        <v>8</v>
      </c>
      <c r="E8441">
        <v>0</v>
      </c>
      <c r="F8441">
        <v>8</v>
      </c>
      <c r="G8441">
        <v>3482</v>
      </c>
      <c r="H8441" t="s">
        <v>15</v>
      </c>
      <c r="I8441">
        <v>0</v>
      </c>
      <c r="J8441" t="s">
        <v>16</v>
      </c>
      <c r="K8441" s="20">
        <v>0</v>
      </c>
      <c r="L8441" s="20">
        <v>1</v>
      </c>
      <c r="M8441" t="str">
        <f>_xlfn.XLOOKUP(Production_Downtime_Cleaned[[#This Row],[machine_id]],Machine_master[machine_id],Machine_master[department])</f>
        <v>Assembly</v>
      </c>
    </row>
    <row r="8442" spans="1:13">
      <c r="A8442" s="19">
        <v>46009</v>
      </c>
      <c r="B8442" t="s">
        <v>23</v>
      </c>
      <c r="C8442" t="s">
        <v>17</v>
      </c>
      <c r="D8442">
        <v>8</v>
      </c>
      <c r="E8442">
        <v>6.9</v>
      </c>
      <c r="F8442">
        <v>1.1000000000000001</v>
      </c>
      <c r="G8442">
        <v>442</v>
      </c>
      <c r="H8442" t="s">
        <v>28</v>
      </c>
      <c r="I8442">
        <v>7900</v>
      </c>
      <c r="J8442" t="s">
        <v>16</v>
      </c>
      <c r="K8442" s="20">
        <v>0.86</v>
      </c>
      <c r="L8442" s="20">
        <v>0.14000000000000001</v>
      </c>
      <c r="M8442" t="str">
        <f>_xlfn.XLOOKUP(Production_Downtime_Cleaned[[#This Row],[machine_id]],Machine_master[machine_id],Machine_master[department])</f>
        <v>Assembly</v>
      </c>
    </row>
    <row r="8443" spans="1:13">
      <c r="A8443" s="19">
        <v>46009</v>
      </c>
      <c r="B8443" t="s">
        <v>23</v>
      </c>
      <c r="C8443" t="s">
        <v>18</v>
      </c>
      <c r="D8443">
        <v>8</v>
      </c>
      <c r="E8443">
        <v>0</v>
      </c>
      <c r="F8443">
        <v>8</v>
      </c>
      <c r="G8443">
        <v>3336</v>
      </c>
      <c r="H8443" t="s">
        <v>15</v>
      </c>
      <c r="I8443">
        <v>0</v>
      </c>
      <c r="J8443" t="s">
        <v>16</v>
      </c>
      <c r="K8443" s="20">
        <v>0</v>
      </c>
      <c r="L8443" s="20">
        <v>1</v>
      </c>
      <c r="M8443" t="str">
        <f>_xlfn.XLOOKUP(Production_Downtime_Cleaned[[#This Row],[machine_id]],Machine_master[machine_id],Machine_master[department])</f>
        <v>Assembly</v>
      </c>
    </row>
    <row r="8444" spans="1:13">
      <c r="A8444" s="19">
        <v>46009</v>
      </c>
      <c r="B8444" t="s">
        <v>24</v>
      </c>
      <c r="C8444" t="s">
        <v>14</v>
      </c>
      <c r="D8444">
        <v>8</v>
      </c>
      <c r="E8444">
        <v>0</v>
      </c>
      <c r="F8444">
        <v>8</v>
      </c>
      <c r="G8444">
        <v>2873</v>
      </c>
      <c r="H8444" t="s">
        <v>15</v>
      </c>
      <c r="I8444">
        <v>0</v>
      </c>
      <c r="J8444" t="s">
        <v>16</v>
      </c>
      <c r="K8444" s="20">
        <v>0</v>
      </c>
      <c r="L8444" s="20">
        <v>1</v>
      </c>
      <c r="M8444" t="str">
        <f>_xlfn.XLOOKUP(Production_Downtime_Cleaned[[#This Row],[machine_id]],Machine_master[machine_id],Machine_master[department])</f>
        <v>Assembly</v>
      </c>
    </row>
    <row r="8445" spans="1:13">
      <c r="A8445" s="19">
        <v>46009</v>
      </c>
      <c r="B8445" t="s">
        <v>24</v>
      </c>
      <c r="C8445" t="s">
        <v>17</v>
      </c>
      <c r="D8445">
        <v>8</v>
      </c>
      <c r="E8445">
        <v>0</v>
      </c>
      <c r="F8445">
        <v>8</v>
      </c>
      <c r="G8445">
        <v>3348</v>
      </c>
      <c r="H8445" t="s">
        <v>15</v>
      </c>
      <c r="I8445">
        <v>0</v>
      </c>
      <c r="J8445" t="s">
        <v>16</v>
      </c>
      <c r="K8445" s="20">
        <v>0</v>
      </c>
      <c r="L8445" s="20">
        <v>1</v>
      </c>
      <c r="M8445" t="str">
        <f>_xlfn.XLOOKUP(Production_Downtime_Cleaned[[#This Row],[machine_id]],Machine_master[machine_id],Machine_master[department])</f>
        <v>Assembly</v>
      </c>
    </row>
    <row r="8446" spans="1:13">
      <c r="A8446" s="19">
        <v>46009</v>
      </c>
      <c r="B8446" t="s">
        <v>24</v>
      </c>
      <c r="C8446" t="s">
        <v>18</v>
      </c>
      <c r="D8446">
        <v>8</v>
      </c>
      <c r="E8446">
        <v>3.2</v>
      </c>
      <c r="F8446">
        <v>4.8</v>
      </c>
      <c r="G8446">
        <v>1957</v>
      </c>
      <c r="H8446" t="s">
        <v>27</v>
      </c>
      <c r="I8446">
        <v>6100</v>
      </c>
      <c r="J8446" t="s">
        <v>16</v>
      </c>
      <c r="K8446" s="20">
        <v>0.4</v>
      </c>
      <c r="L8446" s="20">
        <v>0.6</v>
      </c>
      <c r="M8446" t="str">
        <f>_xlfn.XLOOKUP(Production_Downtime_Cleaned[[#This Row],[machine_id]],Machine_master[machine_id],Machine_master[department])</f>
        <v>Assembly</v>
      </c>
    </row>
    <row r="8447" spans="1:13">
      <c r="A8447" s="19">
        <v>46009</v>
      </c>
      <c r="B8447" t="s">
        <v>25</v>
      </c>
      <c r="C8447" t="s">
        <v>14</v>
      </c>
      <c r="D8447">
        <v>8</v>
      </c>
      <c r="E8447">
        <v>0</v>
      </c>
      <c r="F8447">
        <v>8</v>
      </c>
      <c r="G8447">
        <v>4081</v>
      </c>
      <c r="H8447" t="s">
        <v>15</v>
      </c>
      <c r="I8447">
        <v>0</v>
      </c>
      <c r="J8447" t="s">
        <v>16</v>
      </c>
      <c r="K8447" s="20">
        <v>0</v>
      </c>
      <c r="L8447" s="20">
        <v>1</v>
      </c>
      <c r="M8447" t="str">
        <f>_xlfn.XLOOKUP(Production_Downtime_Cleaned[[#This Row],[machine_id]],Machine_master[machine_id],Machine_master[department])</f>
        <v>Cutting</v>
      </c>
    </row>
    <row r="8448" spans="1:13">
      <c r="A8448" s="19">
        <v>46009</v>
      </c>
      <c r="B8448" t="s">
        <v>25</v>
      </c>
      <c r="C8448" t="s">
        <v>17</v>
      </c>
      <c r="D8448">
        <v>8</v>
      </c>
      <c r="E8448">
        <v>0</v>
      </c>
      <c r="F8448">
        <v>8</v>
      </c>
      <c r="G8448">
        <v>4107</v>
      </c>
      <c r="H8448" t="s">
        <v>15</v>
      </c>
      <c r="I8448">
        <v>0</v>
      </c>
      <c r="J8448" t="s">
        <v>16</v>
      </c>
      <c r="K8448" s="20">
        <v>0</v>
      </c>
      <c r="L8448" s="20">
        <v>1</v>
      </c>
      <c r="M8448" t="str">
        <f>_xlfn.XLOOKUP(Production_Downtime_Cleaned[[#This Row],[machine_id]],Machine_master[machine_id],Machine_master[department])</f>
        <v>Cutting</v>
      </c>
    </row>
    <row r="8449" spans="1:13">
      <c r="A8449" s="19">
        <v>46009</v>
      </c>
      <c r="B8449" t="s">
        <v>25</v>
      </c>
      <c r="C8449" t="s">
        <v>18</v>
      </c>
      <c r="D8449">
        <v>8</v>
      </c>
      <c r="E8449">
        <v>0</v>
      </c>
      <c r="F8449">
        <v>8</v>
      </c>
      <c r="G8449">
        <v>4100</v>
      </c>
      <c r="H8449" t="s">
        <v>15</v>
      </c>
      <c r="I8449">
        <v>0</v>
      </c>
      <c r="J8449" t="s">
        <v>16</v>
      </c>
      <c r="K8449" s="20">
        <v>0</v>
      </c>
      <c r="L8449" s="20">
        <v>1</v>
      </c>
      <c r="M8449" t="str">
        <f>_xlfn.XLOOKUP(Production_Downtime_Cleaned[[#This Row],[machine_id]],Machine_master[machine_id],Machine_master[department])</f>
        <v>Cutting</v>
      </c>
    </row>
    <row r="8450" spans="1:13">
      <c r="A8450" s="19">
        <v>46010</v>
      </c>
      <c r="B8450" t="s">
        <v>13</v>
      </c>
      <c r="C8450" t="s">
        <v>14</v>
      </c>
      <c r="D8450">
        <v>8</v>
      </c>
      <c r="E8450">
        <v>0</v>
      </c>
      <c r="F8450">
        <v>8</v>
      </c>
      <c r="G8450">
        <v>4930</v>
      </c>
      <c r="H8450" t="s">
        <v>15</v>
      </c>
      <c r="I8450">
        <v>0</v>
      </c>
      <c r="J8450" t="s">
        <v>16</v>
      </c>
      <c r="K8450" s="20">
        <v>0</v>
      </c>
      <c r="L8450" s="20">
        <v>1</v>
      </c>
      <c r="M8450" t="str">
        <f>_xlfn.XLOOKUP(Production_Downtime_Cleaned[[#This Row],[machine_id]],Machine_master[machine_id],Machine_master[department])</f>
        <v>Stamping</v>
      </c>
    </row>
    <row r="8451" spans="1:13">
      <c r="A8451" s="19">
        <v>46010</v>
      </c>
      <c r="B8451" t="s">
        <v>13</v>
      </c>
      <c r="C8451" t="s">
        <v>17</v>
      </c>
      <c r="D8451">
        <v>8</v>
      </c>
      <c r="E8451">
        <v>1.5</v>
      </c>
      <c r="F8451">
        <v>6.5</v>
      </c>
      <c r="G8451">
        <v>3756</v>
      </c>
      <c r="H8451" t="s">
        <v>31</v>
      </c>
      <c r="I8451">
        <v>14300</v>
      </c>
      <c r="J8451" t="s">
        <v>16</v>
      </c>
      <c r="K8451" s="20">
        <v>0.19</v>
      </c>
      <c r="L8451" s="20">
        <v>0.81</v>
      </c>
      <c r="M8451" t="str">
        <f>_xlfn.XLOOKUP(Production_Downtime_Cleaned[[#This Row],[machine_id]],Machine_master[machine_id],Machine_master[department])</f>
        <v>Stamping</v>
      </c>
    </row>
    <row r="8452" spans="1:13">
      <c r="A8452" s="19">
        <v>46010</v>
      </c>
      <c r="B8452" t="s">
        <v>13</v>
      </c>
      <c r="C8452" t="s">
        <v>18</v>
      </c>
      <c r="D8452">
        <v>8</v>
      </c>
      <c r="E8452">
        <v>6.8</v>
      </c>
      <c r="F8452">
        <v>1.2</v>
      </c>
      <c r="G8452">
        <v>720</v>
      </c>
      <c r="H8452" t="s">
        <v>27</v>
      </c>
      <c r="I8452">
        <v>2000</v>
      </c>
      <c r="J8452" t="s">
        <v>16</v>
      </c>
      <c r="K8452" s="20">
        <v>0.85</v>
      </c>
      <c r="L8452" s="20">
        <v>0.15</v>
      </c>
      <c r="M8452" t="str">
        <f>_xlfn.XLOOKUP(Production_Downtime_Cleaned[[#This Row],[machine_id]],Machine_master[machine_id],Machine_master[department])</f>
        <v>Stamping</v>
      </c>
    </row>
    <row r="8453" spans="1:13">
      <c r="A8453" s="19">
        <v>46010</v>
      </c>
      <c r="B8453" t="s">
        <v>19</v>
      </c>
      <c r="C8453" t="s">
        <v>14</v>
      </c>
      <c r="D8453">
        <v>8</v>
      </c>
      <c r="E8453">
        <v>4.7</v>
      </c>
      <c r="F8453">
        <v>3.3</v>
      </c>
      <c r="G8453">
        <v>2070</v>
      </c>
      <c r="H8453" t="s">
        <v>28</v>
      </c>
      <c r="I8453">
        <v>4200</v>
      </c>
      <c r="J8453" t="s">
        <v>16</v>
      </c>
      <c r="K8453" s="20">
        <v>0.59</v>
      </c>
      <c r="L8453" s="20">
        <v>0.41</v>
      </c>
      <c r="M8453" t="str">
        <f>_xlfn.XLOOKUP(Production_Downtime_Cleaned[[#This Row],[machine_id]],Machine_master[machine_id],Machine_master[department])</f>
        <v>Stamping</v>
      </c>
    </row>
    <row r="8454" spans="1:13">
      <c r="A8454" s="19">
        <v>46010</v>
      </c>
      <c r="B8454" t="s">
        <v>19</v>
      </c>
      <c r="C8454" t="s">
        <v>17</v>
      </c>
      <c r="D8454">
        <v>8</v>
      </c>
      <c r="E8454">
        <v>2.4</v>
      </c>
      <c r="F8454">
        <v>5.6</v>
      </c>
      <c r="G8454">
        <v>3590</v>
      </c>
      <c r="H8454" t="s">
        <v>27</v>
      </c>
      <c r="I8454">
        <v>3000</v>
      </c>
      <c r="J8454" t="s">
        <v>16</v>
      </c>
      <c r="K8454" s="20">
        <v>0.3</v>
      </c>
      <c r="L8454" s="20">
        <v>0.7</v>
      </c>
      <c r="M8454" t="str">
        <f>_xlfn.XLOOKUP(Production_Downtime_Cleaned[[#This Row],[machine_id]],Machine_master[machine_id],Machine_master[department])</f>
        <v>Stamping</v>
      </c>
    </row>
    <row r="8455" spans="1:13">
      <c r="A8455" s="19">
        <v>46010</v>
      </c>
      <c r="B8455" t="s">
        <v>19</v>
      </c>
      <c r="C8455" t="s">
        <v>18</v>
      </c>
      <c r="D8455">
        <v>8</v>
      </c>
      <c r="E8455">
        <v>0</v>
      </c>
      <c r="F8455">
        <v>8</v>
      </c>
      <c r="G8455">
        <v>4869</v>
      </c>
      <c r="H8455" t="s">
        <v>15</v>
      </c>
      <c r="I8455">
        <v>0</v>
      </c>
      <c r="J8455" t="s">
        <v>16</v>
      </c>
      <c r="K8455" s="20">
        <v>0</v>
      </c>
      <c r="L8455" s="20">
        <v>1</v>
      </c>
      <c r="M8455" t="str">
        <f>_xlfn.XLOOKUP(Production_Downtime_Cleaned[[#This Row],[machine_id]],Machine_master[machine_id],Machine_master[department])</f>
        <v>Stamping</v>
      </c>
    </row>
    <row r="8456" spans="1:13">
      <c r="A8456" s="19">
        <v>46010</v>
      </c>
      <c r="B8456" t="s">
        <v>20</v>
      </c>
      <c r="C8456" t="s">
        <v>14</v>
      </c>
      <c r="D8456">
        <v>8</v>
      </c>
      <c r="E8456">
        <v>0</v>
      </c>
      <c r="F8456">
        <v>8</v>
      </c>
      <c r="G8456">
        <v>4745</v>
      </c>
      <c r="H8456" t="s">
        <v>15</v>
      </c>
      <c r="I8456">
        <v>0</v>
      </c>
      <c r="J8456" t="s">
        <v>16</v>
      </c>
      <c r="K8456" s="20">
        <v>0</v>
      </c>
      <c r="L8456" s="20">
        <v>1</v>
      </c>
      <c r="M8456" t="str">
        <f>_xlfn.XLOOKUP(Production_Downtime_Cleaned[[#This Row],[machine_id]],Machine_master[machine_id],Machine_master[department])</f>
        <v>Stamping</v>
      </c>
    </row>
    <row r="8457" spans="1:13">
      <c r="A8457" s="19">
        <v>46010</v>
      </c>
      <c r="B8457" t="s">
        <v>20</v>
      </c>
      <c r="C8457" t="s">
        <v>17</v>
      </c>
      <c r="D8457">
        <v>8</v>
      </c>
      <c r="E8457">
        <v>0</v>
      </c>
      <c r="F8457">
        <v>8</v>
      </c>
      <c r="G8457">
        <v>4767</v>
      </c>
      <c r="H8457" t="s">
        <v>15</v>
      </c>
      <c r="I8457">
        <v>0</v>
      </c>
      <c r="J8457" t="s">
        <v>16</v>
      </c>
      <c r="K8457" s="20">
        <v>0</v>
      </c>
      <c r="L8457" s="20">
        <v>1</v>
      </c>
      <c r="M8457" t="str">
        <f>_xlfn.XLOOKUP(Production_Downtime_Cleaned[[#This Row],[machine_id]],Machine_master[machine_id],Machine_master[department])</f>
        <v>Stamping</v>
      </c>
    </row>
    <row r="8458" spans="1:13">
      <c r="A8458" s="19">
        <v>46010</v>
      </c>
      <c r="B8458" t="s">
        <v>20</v>
      </c>
      <c r="C8458" t="s">
        <v>18</v>
      </c>
      <c r="D8458">
        <v>8</v>
      </c>
      <c r="E8458">
        <v>4.2</v>
      </c>
      <c r="F8458">
        <v>3.8</v>
      </c>
      <c r="G8458">
        <v>2370</v>
      </c>
      <c r="H8458" t="s">
        <v>28</v>
      </c>
      <c r="I8458">
        <v>10800</v>
      </c>
      <c r="J8458" t="s">
        <v>16</v>
      </c>
      <c r="K8458" s="20">
        <v>0.53</v>
      </c>
      <c r="L8458" s="20">
        <v>0.48</v>
      </c>
      <c r="M8458" t="str">
        <f>_xlfn.XLOOKUP(Production_Downtime_Cleaned[[#This Row],[machine_id]],Machine_master[machine_id],Machine_master[department])</f>
        <v>Stamping</v>
      </c>
    </row>
    <row r="8459" spans="1:13">
      <c r="A8459" s="19">
        <v>46010</v>
      </c>
      <c r="B8459" t="s">
        <v>21</v>
      </c>
      <c r="C8459" t="s">
        <v>14</v>
      </c>
      <c r="D8459">
        <v>8</v>
      </c>
      <c r="E8459">
        <v>0</v>
      </c>
      <c r="F8459">
        <v>8</v>
      </c>
      <c r="G8459">
        <v>643</v>
      </c>
      <c r="H8459" t="s">
        <v>15</v>
      </c>
      <c r="I8459">
        <v>0</v>
      </c>
      <c r="J8459" t="s">
        <v>16</v>
      </c>
      <c r="K8459" s="20">
        <v>0</v>
      </c>
      <c r="L8459" s="20">
        <v>1</v>
      </c>
      <c r="M8459" t="str">
        <f>_xlfn.XLOOKUP(Production_Downtime_Cleaned[[#This Row],[machine_id]],Machine_master[machine_id],Machine_master[department])</f>
        <v>Machining</v>
      </c>
    </row>
    <row r="8460" spans="1:13">
      <c r="A8460" s="19">
        <v>46010</v>
      </c>
      <c r="B8460" t="s">
        <v>21</v>
      </c>
      <c r="C8460" t="s">
        <v>17</v>
      </c>
      <c r="D8460">
        <v>8</v>
      </c>
      <c r="E8460">
        <v>0</v>
      </c>
      <c r="F8460">
        <v>8</v>
      </c>
      <c r="G8460">
        <v>640</v>
      </c>
      <c r="H8460" t="s">
        <v>15</v>
      </c>
      <c r="I8460">
        <v>0</v>
      </c>
      <c r="J8460" t="s">
        <v>16</v>
      </c>
      <c r="K8460" s="20">
        <v>0</v>
      </c>
      <c r="L8460" s="20">
        <v>1</v>
      </c>
      <c r="M8460" t="str">
        <f>_xlfn.XLOOKUP(Production_Downtime_Cleaned[[#This Row],[machine_id]],Machine_master[machine_id],Machine_master[department])</f>
        <v>Machining</v>
      </c>
    </row>
    <row r="8461" spans="1:13">
      <c r="A8461" s="19">
        <v>46010</v>
      </c>
      <c r="B8461" t="s">
        <v>21</v>
      </c>
      <c r="C8461" t="s">
        <v>18</v>
      </c>
      <c r="D8461">
        <v>8</v>
      </c>
      <c r="E8461">
        <v>1.6</v>
      </c>
      <c r="F8461">
        <v>6.4</v>
      </c>
      <c r="G8461">
        <v>594</v>
      </c>
      <c r="H8461" t="s">
        <v>30</v>
      </c>
      <c r="I8461">
        <v>13500</v>
      </c>
      <c r="J8461" t="s">
        <v>16</v>
      </c>
      <c r="K8461" s="20">
        <v>0.2</v>
      </c>
      <c r="L8461" s="20">
        <v>0.8</v>
      </c>
      <c r="M8461" t="str">
        <f>_xlfn.XLOOKUP(Production_Downtime_Cleaned[[#This Row],[machine_id]],Machine_master[machine_id],Machine_master[department])</f>
        <v>Machining</v>
      </c>
    </row>
    <row r="8462" spans="1:13">
      <c r="A8462" s="19">
        <v>46010</v>
      </c>
      <c r="B8462" t="s">
        <v>22</v>
      </c>
      <c r="C8462" t="s">
        <v>14</v>
      </c>
      <c r="D8462">
        <v>8</v>
      </c>
      <c r="E8462">
        <v>0</v>
      </c>
      <c r="F8462">
        <v>8</v>
      </c>
      <c r="G8462">
        <v>731</v>
      </c>
      <c r="H8462" t="s">
        <v>15</v>
      </c>
      <c r="I8462">
        <v>0</v>
      </c>
      <c r="J8462" t="s">
        <v>16</v>
      </c>
      <c r="K8462" s="20">
        <v>0</v>
      </c>
      <c r="L8462" s="20">
        <v>1</v>
      </c>
      <c r="M8462" t="str">
        <f>_xlfn.XLOOKUP(Production_Downtime_Cleaned[[#This Row],[machine_id]],Machine_master[machine_id],Machine_master[department])</f>
        <v>Machining</v>
      </c>
    </row>
    <row r="8463" spans="1:13">
      <c r="A8463" s="19">
        <v>46010</v>
      </c>
      <c r="B8463" t="s">
        <v>22</v>
      </c>
      <c r="C8463" t="s">
        <v>17</v>
      </c>
      <c r="D8463">
        <v>8</v>
      </c>
      <c r="E8463">
        <v>0</v>
      </c>
      <c r="F8463">
        <v>8</v>
      </c>
      <c r="G8463">
        <v>677</v>
      </c>
      <c r="H8463" t="s">
        <v>15</v>
      </c>
      <c r="I8463">
        <v>0</v>
      </c>
      <c r="J8463" t="s">
        <v>16</v>
      </c>
      <c r="K8463" s="20">
        <v>0</v>
      </c>
      <c r="L8463" s="20">
        <v>1</v>
      </c>
      <c r="M8463" t="str">
        <f>_xlfn.XLOOKUP(Production_Downtime_Cleaned[[#This Row],[machine_id]],Machine_master[machine_id],Machine_master[department])</f>
        <v>Machining</v>
      </c>
    </row>
    <row r="8464" spans="1:13">
      <c r="A8464" s="19">
        <v>46010</v>
      </c>
      <c r="B8464" t="s">
        <v>22</v>
      </c>
      <c r="C8464" t="s">
        <v>18</v>
      </c>
      <c r="D8464">
        <v>8</v>
      </c>
      <c r="E8464">
        <v>3.3</v>
      </c>
      <c r="F8464">
        <v>4.7</v>
      </c>
      <c r="G8464">
        <v>391</v>
      </c>
      <c r="H8464" t="s">
        <v>27</v>
      </c>
      <c r="I8464">
        <v>4600</v>
      </c>
      <c r="J8464" t="s">
        <v>16</v>
      </c>
      <c r="K8464" s="20">
        <v>0.41</v>
      </c>
      <c r="L8464" s="20">
        <v>0.59</v>
      </c>
      <c r="M8464" t="str">
        <f>_xlfn.XLOOKUP(Production_Downtime_Cleaned[[#This Row],[machine_id]],Machine_master[machine_id],Machine_master[department])</f>
        <v>Machining</v>
      </c>
    </row>
    <row r="8465" spans="1:13">
      <c r="A8465" s="19">
        <v>46010</v>
      </c>
      <c r="B8465" t="s">
        <v>23</v>
      </c>
      <c r="C8465" t="s">
        <v>14</v>
      </c>
      <c r="D8465">
        <v>8</v>
      </c>
      <c r="E8465">
        <v>0</v>
      </c>
      <c r="F8465">
        <v>8</v>
      </c>
      <c r="G8465">
        <v>3578</v>
      </c>
      <c r="H8465" t="s">
        <v>15</v>
      </c>
      <c r="I8465">
        <v>0</v>
      </c>
      <c r="J8465" t="s">
        <v>16</v>
      </c>
      <c r="K8465" s="20">
        <v>0</v>
      </c>
      <c r="L8465" s="20">
        <v>1</v>
      </c>
      <c r="M8465" t="str">
        <f>_xlfn.XLOOKUP(Production_Downtime_Cleaned[[#This Row],[machine_id]],Machine_master[machine_id],Machine_master[department])</f>
        <v>Assembly</v>
      </c>
    </row>
    <row r="8466" spans="1:13">
      <c r="A8466" s="19">
        <v>46010</v>
      </c>
      <c r="B8466" t="s">
        <v>23</v>
      </c>
      <c r="C8466" t="s">
        <v>17</v>
      </c>
      <c r="D8466">
        <v>8</v>
      </c>
      <c r="E8466">
        <v>0</v>
      </c>
      <c r="F8466">
        <v>8</v>
      </c>
      <c r="G8466">
        <v>3544</v>
      </c>
      <c r="H8466" t="s">
        <v>15</v>
      </c>
      <c r="I8466">
        <v>0</v>
      </c>
      <c r="J8466" t="s">
        <v>16</v>
      </c>
      <c r="K8466" s="20">
        <v>0</v>
      </c>
      <c r="L8466" s="20">
        <v>1</v>
      </c>
      <c r="M8466" t="str">
        <f>_xlfn.XLOOKUP(Production_Downtime_Cleaned[[#This Row],[machine_id]],Machine_master[machine_id],Machine_master[department])</f>
        <v>Assembly</v>
      </c>
    </row>
    <row r="8467" spans="1:13">
      <c r="A8467" s="19">
        <v>46010</v>
      </c>
      <c r="B8467" t="s">
        <v>23</v>
      </c>
      <c r="C8467" t="s">
        <v>18</v>
      </c>
      <c r="D8467">
        <v>8</v>
      </c>
      <c r="E8467">
        <v>5</v>
      </c>
      <c r="F8467">
        <v>3</v>
      </c>
      <c r="G8467">
        <v>1398</v>
      </c>
      <c r="H8467" t="s">
        <v>31</v>
      </c>
      <c r="I8467">
        <v>14100</v>
      </c>
      <c r="J8467" t="s">
        <v>16</v>
      </c>
      <c r="K8467" s="20">
        <v>0.63</v>
      </c>
      <c r="L8467" s="20">
        <v>0.38</v>
      </c>
      <c r="M8467" t="str">
        <f>_xlfn.XLOOKUP(Production_Downtime_Cleaned[[#This Row],[machine_id]],Machine_master[machine_id],Machine_master[department])</f>
        <v>Assembly</v>
      </c>
    </row>
    <row r="8468" spans="1:13">
      <c r="A8468" s="19">
        <v>46010</v>
      </c>
      <c r="B8468" t="s">
        <v>24</v>
      </c>
      <c r="C8468" t="s">
        <v>14</v>
      </c>
      <c r="D8468">
        <v>8</v>
      </c>
      <c r="E8468">
        <v>0</v>
      </c>
      <c r="F8468">
        <v>8</v>
      </c>
      <c r="G8468">
        <v>3167</v>
      </c>
      <c r="H8468" t="s">
        <v>15</v>
      </c>
      <c r="I8468">
        <v>0</v>
      </c>
      <c r="J8468" t="s">
        <v>16</v>
      </c>
      <c r="K8468" s="20">
        <v>0</v>
      </c>
      <c r="L8468" s="20">
        <v>1</v>
      </c>
      <c r="M8468" t="str">
        <f>_xlfn.XLOOKUP(Production_Downtime_Cleaned[[#This Row],[machine_id]],Machine_master[machine_id],Machine_master[department])</f>
        <v>Assembly</v>
      </c>
    </row>
    <row r="8469" spans="1:13">
      <c r="A8469" s="19">
        <v>46010</v>
      </c>
      <c r="B8469" t="s">
        <v>24</v>
      </c>
      <c r="C8469" t="s">
        <v>17</v>
      </c>
      <c r="D8469">
        <v>8</v>
      </c>
      <c r="E8469">
        <v>0</v>
      </c>
      <c r="F8469">
        <v>8</v>
      </c>
      <c r="G8469">
        <v>3124</v>
      </c>
      <c r="H8469" t="s">
        <v>15</v>
      </c>
      <c r="I8469">
        <v>0</v>
      </c>
      <c r="J8469" t="s">
        <v>16</v>
      </c>
      <c r="K8469" s="20">
        <v>0</v>
      </c>
      <c r="L8469" s="20">
        <v>1</v>
      </c>
      <c r="M8469" t="str">
        <f>_xlfn.XLOOKUP(Production_Downtime_Cleaned[[#This Row],[machine_id]],Machine_master[machine_id],Machine_master[department])</f>
        <v>Assembly</v>
      </c>
    </row>
    <row r="8470" spans="1:13">
      <c r="A8470" s="19">
        <v>46010</v>
      </c>
      <c r="B8470" t="s">
        <v>24</v>
      </c>
      <c r="C8470" t="s">
        <v>18</v>
      </c>
      <c r="D8470">
        <v>8</v>
      </c>
      <c r="E8470">
        <v>0</v>
      </c>
      <c r="F8470">
        <v>8</v>
      </c>
      <c r="G8470">
        <v>3708</v>
      </c>
      <c r="H8470" t="s">
        <v>15</v>
      </c>
      <c r="I8470">
        <v>0</v>
      </c>
      <c r="J8470" t="s">
        <v>16</v>
      </c>
      <c r="K8470" s="20">
        <v>0</v>
      </c>
      <c r="L8470" s="20">
        <v>1</v>
      </c>
      <c r="M8470" t="str">
        <f>_xlfn.XLOOKUP(Production_Downtime_Cleaned[[#This Row],[machine_id]],Machine_master[machine_id],Machine_master[department])</f>
        <v>Assembly</v>
      </c>
    </row>
    <row r="8471" spans="1:13">
      <c r="A8471" s="19">
        <v>46010</v>
      </c>
      <c r="B8471" t="s">
        <v>25</v>
      </c>
      <c r="C8471" t="s">
        <v>14</v>
      </c>
      <c r="D8471">
        <v>8</v>
      </c>
      <c r="E8471">
        <v>6.8</v>
      </c>
      <c r="F8471">
        <v>1.2</v>
      </c>
      <c r="G8471">
        <v>624</v>
      </c>
      <c r="H8471" t="s">
        <v>28</v>
      </c>
      <c r="I8471">
        <v>13400</v>
      </c>
      <c r="J8471" t="s">
        <v>16</v>
      </c>
      <c r="K8471" s="20">
        <v>0.85</v>
      </c>
      <c r="L8471" s="20">
        <v>0.15</v>
      </c>
      <c r="M8471" t="str">
        <f>_xlfn.XLOOKUP(Production_Downtime_Cleaned[[#This Row],[machine_id]],Machine_master[machine_id],Machine_master[department])</f>
        <v>Cutting</v>
      </c>
    </row>
    <row r="8472" spans="1:13">
      <c r="A8472" s="19">
        <v>46010</v>
      </c>
      <c r="B8472" t="s">
        <v>25</v>
      </c>
      <c r="C8472" t="s">
        <v>17</v>
      </c>
      <c r="D8472">
        <v>8</v>
      </c>
      <c r="E8472">
        <v>0</v>
      </c>
      <c r="F8472">
        <v>8</v>
      </c>
      <c r="G8472">
        <v>3707</v>
      </c>
      <c r="H8472" t="s">
        <v>15</v>
      </c>
      <c r="I8472">
        <v>0</v>
      </c>
      <c r="J8472" t="s">
        <v>16</v>
      </c>
      <c r="K8472" s="20">
        <v>0</v>
      </c>
      <c r="L8472" s="20">
        <v>1</v>
      </c>
      <c r="M8472" t="str">
        <f>_xlfn.XLOOKUP(Production_Downtime_Cleaned[[#This Row],[machine_id]],Machine_master[machine_id],Machine_master[department])</f>
        <v>Cutting</v>
      </c>
    </row>
    <row r="8473" spans="1:13">
      <c r="A8473" s="19">
        <v>46010</v>
      </c>
      <c r="B8473" t="s">
        <v>25</v>
      </c>
      <c r="C8473" t="s">
        <v>18</v>
      </c>
      <c r="D8473">
        <v>8</v>
      </c>
      <c r="E8473">
        <v>0</v>
      </c>
      <c r="F8473">
        <v>8</v>
      </c>
      <c r="G8473">
        <v>3806</v>
      </c>
      <c r="H8473" t="s">
        <v>15</v>
      </c>
      <c r="I8473">
        <v>0</v>
      </c>
      <c r="J8473" t="s">
        <v>16</v>
      </c>
      <c r="K8473" s="20">
        <v>0</v>
      </c>
      <c r="L8473" s="20">
        <v>1</v>
      </c>
      <c r="M8473" t="str">
        <f>_xlfn.XLOOKUP(Production_Downtime_Cleaned[[#This Row],[machine_id]],Machine_master[machine_id],Machine_master[department])</f>
        <v>Cutting</v>
      </c>
    </row>
    <row r="8474" spans="1:13">
      <c r="A8474" s="19">
        <v>46011</v>
      </c>
      <c r="B8474" t="s">
        <v>13</v>
      </c>
      <c r="C8474" t="s">
        <v>14</v>
      </c>
      <c r="D8474">
        <v>8</v>
      </c>
      <c r="E8474">
        <v>0</v>
      </c>
      <c r="F8474">
        <v>8</v>
      </c>
      <c r="G8474">
        <v>4512</v>
      </c>
      <c r="H8474" t="s">
        <v>15</v>
      </c>
      <c r="I8474">
        <v>0</v>
      </c>
      <c r="J8474" t="s">
        <v>16</v>
      </c>
      <c r="K8474" s="20">
        <v>0</v>
      </c>
      <c r="L8474" s="20">
        <v>1</v>
      </c>
      <c r="M8474" t="str">
        <f>_xlfn.XLOOKUP(Production_Downtime_Cleaned[[#This Row],[machine_id]],Machine_master[machine_id],Machine_master[department])</f>
        <v>Stamping</v>
      </c>
    </row>
    <row r="8475" spans="1:13">
      <c r="A8475" s="19">
        <v>46011</v>
      </c>
      <c r="B8475" t="s">
        <v>13</v>
      </c>
      <c r="C8475" t="s">
        <v>17</v>
      </c>
      <c r="D8475">
        <v>8</v>
      </c>
      <c r="E8475">
        <v>0</v>
      </c>
      <c r="F8475">
        <v>8</v>
      </c>
      <c r="G8475">
        <v>5047</v>
      </c>
      <c r="H8475" t="s">
        <v>15</v>
      </c>
      <c r="I8475">
        <v>0</v>
      </c>
      <c r="J8475" t="s">
        <v>16</v>
      </c>
      <c r="K8475" s="20">
        <v>0</v>
      </c>
      <c r="L8475" s="20">
        <v>1</v>
      </c>
      <c r="M8475" t="str">
        <f>_xlfn.XLOOKUP(Production_Downtime_Cleaned[[#This Row],[machine_id]],Machine_master[machine_id],Machine_master[department])</f>
        <v>Stamping</v>
      </c>
    </row>
    <row r="8476" spans="1:13">
      <c r="A8476" s="19">
        <v>46011</v>
      </c>
      <c r="B8476" t="s">
        <v>13</v>
      </c>
      <c r="C8476" t="s">
        <v>18</v>
      </c>
      <c r="D8476">
        <v>8</v>
      </c>
      <c r="E8476">
        <v>0.6</v>
      </c>
      <c r="F8476">
        <v>7.4</v>
      </c>
      <c r="G8476">
        <v>4833</v>
      </c>
      <c r="H8476" t="s">
        <v>28</v>
      </c>
      <c r="I8476">
        <v>8700</v>
      </c>
      <c r="J8476" t="s">
        <v>16</v>
      </c>
      <c r="K8476" s="20">
        <v>0.08</v>
      </c>
      <c r="L8476" s="20">
        <v>0.93</v>
      </c>
      <c r="M8476" t="str">
        <f>_xlfn.XLOOKUP(Production_Downtime_Cleaned[[#This Row],[machine_id]],Machine_master[machine_id],Machine_master[department])</f>
        <v>Stamping</v>
      </c>
    </row>
    <row r="8477" spans="1:13">
      <c r="A8477" s="19">
        <v>46011</v>
      </c>
      <c r="B8477" t="s">
        <v>19</v>
      </c>
      <c r="C8477" t="s">
        <v>14</v>
      </c>
      <c r="D8477">
        <v>8</v>
      </c>
      <c r="E8477">
        <v>0</v>
      </c>
      <c r="F8477">
        <v>8</v>
      </c>
      <c r="G8477">
        <v>5125</v>
      </c>
      <c r="H8477" t="s">
        <v>15</v>
      </c>
      <c r="I8477">
        <v>0</v>
      </c>
      <c r="J8477" t="s">
        <v>16</v>
      </c>
      <c r="K8477" s="20">
        <v>0</v>
      </c>
      <c r="L8477" s="20">
        <v>1</v>
      </c>
      <c r="M8477" t="str">
        <f>_xlfn.XLOOKUP(Production_Downtime_Cleaned[[#This Row],[machine_id]],Machine_master[machine_id],Machine_master[department])</f>
        <v>Stamping</v>
      </c>
    </row>
    <row r="8478" spans="1:13">
      <c r="A8478" s="19">
        <v>46011</v>
      </c>
      <c r="B8478" t="s">
        <v>19</v>
      </c>
      <c r="C8478" t="s">
        <v>17</v>
      </c>
      <c r="D8478">
        <v>8</v>
      </c>
      <c r="E8478">
        <v>0</v>
      </c>
      <c r="F8478">
        <v>8</v>
      </c>
      <c r="G8478">
        <v>5082</v>
      </c>
      <c r="H8478" t="s">
        <v>15</v>
      </c>
      <c r="I8478">
        <v>0</v>
      </c>
      <c r="J8478" t="s">
        <v>16</v>
      </c>
      <c r="K8478" s="20">
        <v>0</v>
      </c>
      <c r="L8478" s="20">
        <v>1</v>
      </c>
      <c r="M8478" t="str">
        <f>_xlfn.XLOOKUP(Production_Downtime_Cleaned[[#This Row],[machine_id]],Machine_master[machine_id],Machine_master[department])</f>
        <v>Stamping</v>
      </c>
    </row>
    <row r="8479" spans="1:13">
      <c r="A8479" s="19">
        <v>46011</v>
      </c>
      <c r="B8479" t="s">
        <v>19</v>
      </c>
      <c r="C8479" t="s">
        <v>18</v>
      </c>
      <c r="D8479">
        <v>8</v>
      </c>
      <c r="E8479">
        <v>1.1000000000000001</v>
      </c>
      <c r="F8479">
        <v>6.9</v>
      </c>
      <c r="G8479">
        <v>4419</v>
      </c>
      <c r="H8479" t="s">
        <v>27</v>
      </c>
      <c r="I8479">
        <v>5700</v>
      </c>
      <c r="J8479" t="s">
        <v>16</v>
      </c>
      <c r="K8479" s="20">
        <v>0.14000000000000001</v>
      </c>
      <c r="L8479" s="20">
        <v>0.86</v>
      </c>
      <c r="M8479" t="str">
        <f>_xlfn.XLOOKUP(Production_Downtime_Cleaned[[#This Row],[machine_id]],Machine_master[machine_id],Machine_master[department])</f>
        <v>Stamping</v>
      </c>
    </row>
    <row r="8480" spans="1:13">
      <c r="A8480" s="19">
        <v>46011</v>
      </c>
      <c r="B8480" t="s">
        <v>20</v>
      </c>
      <c r="C8480" t="s">
        <v>14</v>
      </c>
      <c r="D8480">
        <v>8</v>
      </c>
      <c r="E8480">
        <v>0</v>
      </c>
      <c r="F8480">
        <v>8</v>
      </c>
      <c r="G8480">
        <v>4827</v>
      </c>
      <c r="H8480" t="s">
        <v>15</v>
      </c>
      <c r="I8480">
        <v>0</v>
      </c>
      <c r="J8480" t="s">
        <v>16</v>
      </c>
      <c r="K8480" s="20">
        <v>0</v>
      </c>
      <c r="L8480" s="20">
        <v>1</v>
      </c>
      <c r="M8480" t="str">
        <f>_xlfn.XLOOKUP(Production_Downtime_Cleaned[[#This Row],[machine_id]],Machine_master[machine_id],Machine_master[department])</f>
        <v>Stamping</v>
      </c>
    </row>
    <row r="8481" spans="1:13">
      <c r="A8481" s="19">
        <v>46011</v>
      </c>
      <c r="B8481" t="s">
        <v>20</v>
      </c>
      <c r="C8481" t="s">
        <v>17</v>
      </c>
      <c r="D8481">
        <v>8</v>
      </c>
      <c r="E8481">
        <v>0</v>
      </c>
      <c r="F8481">
        <v>8</v>
      </c>
      <c r="G8481">
        <v>4149</v>
      </c>
      <c r="H8481" t="s">
        <v>15</v>
      </c>
      <c r="I8481">
        <v>0</v>
      </c>
      <c r="J8481" t="s">
        <v>16</v>
      </c>
      <c r="K8481" s="20">
        <v>0</v>
      </c>
      <c r="L8481" s="20">
        <v>1</v>
      </c>
      <c r="M8481" t="str">
        <f>_xlfn.XLOOKUP(Production_Downtime_Cleaned[[#This Row],[machine_id]],Machine_master[machine_id],Machine_master[department])</f>
        <v>Stamping</v>
      </c>
    </row>
    <row r="8482" spans="1:13">
      <c r="A8482" s="19">
        <v>46011</v>
      </c>
      <c r="B8482" t="s">
        <v>20</v>
      </c>
      <c r="C8482" t="s">
        <v>18</v>
      </c>
      <c r="D8482">
        <v>8</v>
      </c>
      <c r="E8482">
        <v>0</v>
      </c>
      <c r="F8482">
        <v>8</v>
      </c>
      <c r="G8482">
        <v>4880</v>
      </c>
      <c r="H8482" t="s">
        <v>15</v>
      </c>
      <c r="I8482">
        <v>0</v>
      </c>
      <c r="J8482" t="s">
        <v>16</v>
      </c>
      <c r="K8482" s="20">
        <v>0</v>
      </c>
      <c r="L8482" s="20">
        <v>1</v>
      </c>
      <c r="M8482" t="str">
        <f>_xlfn.XLOOKUP(Production_Downtime_Cleaned[[#This Row],[machine_id]],Machine_master[machine_id],Machine_master[department])</f>
        <v>Stamping</v>
      </c>
    </row>
    <row r="8483" spans="1:13">
      <c r="A8483" s="19">
        <v>46011</v>
      </c>
      <c r="B8483" t="s">
        <v>21</v>
      </c>
      <c r="C8483" t="s">
        <v>14</v>
      </c>
      <c r="D8483">
        <v>8</v>
      </c>
      <c r="E8483">
        <v>2.8</v>
      </c>
      <c r="F8483">
        <v>5.2</v>
      </c>
      <c r="G8483">
        <v>424</v>
      </c>
      <c r="H8483" t="s">
        <v>31</v>
      </c>
      <c r="I8483">
        <v>2300</v>
      </c>
      <c r="J8483" t="s">
        <v>16</v>
      </c>
      <c r="K8483" s="20">
        <v>0.35</v>
      </c>
      <c r="L8483" s="20">
        <v>0.65</v>
      </c>
      <c r="M8483" t="str">
        <f>_xlfn.XLOOKUP(Production_Downtime_Cleaned[[#This Row],[machine_id]],Machine_master[machine_id],Machine_master[department])</f>
        <v>Machining</v>
      </c>
    </row>
    <row r="8484" spans="1:13">
      <c r="A8484" s="19">
        <v>46011</v>
      </c>
      <c r="B8484" t="s">
        <v>21</v>
      </c>
      <c r="C8484" t="s">
        <v>17</v>
      </c>
      <c r="D8484">
        <v>8</v>
      </c>
      <c r="E8484">
        <v>0</v>
      </c>
      <c r="F8484">
        <v>8</v>
      </c>
      <c r="G8484">
        <v>692</v>
      </c>
      <c r="H8484" t="s">
        <v>15</v>
      </c>
      <c r="I8484">
        <v>0</v>
      </c>
      <c r="J8484" t="s">
        <v>16</v>
      </c>
      <c r="K8484" s="20">
        <v>0</v>
      </c>
      <c r="L8484" s="20">
        <v>1</v>
      </c>
      <c r="M8484" t="str">
        <f>_xlfn.XLOOKUP(Production_Downtime_Cleaned[[#This Row],[machine_id]],Machine_master[machine_id],Machine_master[department])</f>
        <v>Machining</v>
      </c>
    </row>
    <row r="8485" spans="1:13">
      <c r="A8485" s="19">
        <v>46011</v>
      </c>
      <c r="B8485" t="s">
        <v>21</v>
      </c>
      <c r="C8485" t="s">
        <v>18</v>
      </c>
      <c r="D8485">
        <v>8</v>
      </c>
      <c r="E8485">
        <v>5</v>
      </c>
      <c r="F8485">
        <v>3</v>
      </c>
      <c r="G8485">
        <v>278</v>
      </c>
      <c r="H8485" t="s">
        <v>27</v>
      </c>
      <c r="I8485">
        <v>13800</v>
      </c>
      <c r="J8485" t="s">
        <v>16</v>
      </c>
      <c r="K8485" s="20">
        <v>0.63</v>
      </c>
      <c r="L8485" s="20">
        <v>0.38</v>
      </c>
      <c r="M8485" t="str">
        <f>_xlfn.XLOOKUP(Production_Downtime_Cleaned[[#This Row],[machine_id]],Machine_master[machine_id],Machine_master[department])</f>
        <v>Machining</v>
      </c>
    </row>
    <row r="8486" spans="1:13">
      <c r="A8486" s="19">
        <v>46011</v>
      </c>
      <c r="B8486" t="s">
        <v>22</v>
      </c>
      <c r="C8486" t="s">
        <v>14</v>
      </c>
      <c r="D8486">
        <v>8</v>
      </c>
      <c r="E8486">
        <v>5.6</v>
      </c>
      <c r="F8486">
        <v>2.4</v>
      </c>
      <c r="G8486">
        <v>190</v>
      </c>
      <c r="H8486" t="s">
        <v>29</v>
      </c>
      <c r="I8486">
        <v>8500</v>
      </c>
      <c r="J8486" t="s">
        <v>16</v>
      </c>
      <c r="K8486" s="20">
        <v>0.7</v>
      </c>
      <c r="L8486" s="20">
        <v>0.3</v>
      </c>
      <c r="M8486" t="str">
        <f>_xlfn.XLOOKUP(Production_Downtime_Cleaned[[#This Row],[machine_id]],Machine_master[machine_id],Machine_master[department])</f>
        <v>Machining</v>
      </c>
    </row>
    <row r="8487" spans="1:13">
      <c r="A8487" s="19">
        <v>46011</v>
      </c>
      <c r="B8487" t="s">
        <v>22</v>
      </c>
      <c r="C8487" t="s">
        <v>17</v>
      </c>
      <c r="D8487">
        <v>8</v>
      </c>
      <c r="E8487">
        <v>0</v>
      </c>
      <c r="F8487">
        <v>8</v>
      </c>
      <c r="G8487">
        <v>709</v>
      </c>
      <c r="H8487" t="s">
        <v>15</v>
      </c>
      <c r="I8487">
        <v>0</v>
      </c>
      <c r="J8487" t="s">
        <v>16</v>
      </c>
      <c r="K8487" s="20">
        <v>0</v>
      </c>
      <c r="L8487" s="20">
        <v>1</v>
      </c>
      <c r="M8487" t="str">
        <f>_xlfn.XLOOKUP(Production_Downtime_Cleaned[[#This Row],[machine_id]],Machine_master[machine_id],Machine_master[department])</f>
        <v>Machining</v>
      </c>
    </row>
    <row r="8488" spans="1:13">
      <c r="A8488" s="19">
        <v>46011</v>
      </c>
      <c r="B8488" t="s">
        <v>22</v>
      </c>
      <c r="C8488" t="s">
        <v>18</v>
      </c>
      <c r="D8488">
        <v>8</v>
      </c>
      <c r="E8488">
        <v>0</v>
      </c>
      <c r="F8488">
        <v>8</v>
      </c>
      <c r="G8488">
        <v>742</v>
      </c>
      <c r="H8488" t="s">
        <v>15</v>
      </c>
      <c r="I8488">
        <v>0</v>
      </c>
      <c r="J8488" t="s">
        <v>16</v>
      </c>
      <c r="K8488" s="20">
        <v>0</v>
      </c>
      <c r="L8488" s="20">
        <v>1</v>
      </c>
      <c r="M8488" t="str">
        <f>_xlfn.XLOOKUP(Production_Downtime_Cleaned[[#This Row],[machine_id]],Machine_master[machine_id],Machine_master[department])</f>
        <v>Machining</v>
      </c>
    </row>
    <row r="8489" spans="1:13">
      <c r="A8489" s="19">
        <v>46011</v>
      </c>
      <c r="B8489" t="s">
        <v>23</v>
      </c>
      <c r="C8489" t="s">
        <v>14</v>
      </c>
      <c r="D8489">
        <v>8</v>
      </c>
      <c r="E8489">
        <v>0</v>
      </c>
      <c r="F8489">
        <v>8</v>
      </c>
      <c r="G8489">
        <v>3144</v>
      </c>
      <c r="H8489" t="s">
        <v>15</v>
      </c>
      <c r="I8489">
        <v>0</v>
      </c>
      <c r="J8489" t="s">
        <v>16</v>
      </c>
      <c r="K8489" s="20">
        <v>0</v>
      </c>
      <c r="L8489" s="20">
        <v>1</v>
      </c>
      <c r="M8489" t="str">
        <f>_xlfn.XLOOKUP(Production_Downtime_Cleaned[[#This Row],[machine_id]],Machine_master[machine_id],Machine_master[department])</f>
        <v>Assembly</v>
      </c>
    </row>
    <row r="8490" spans="1:13">
      <c r="A8490" s="19">
        <v>46011</v>
      </c>
      <c r="B8490" t="s">
        <v>23</v>
      </c>
      <c r="C8490" t="s">
        <v>17</v>
      </c>
      <c r="D8490">
        <v>8</v>
      </c>
      <c r="E8490">
        <v>0</v>
      </c>
      <c r="F8490">
        <v>8</v>
      </c>
      <c r="G8490">
        <v>3282</v>
      </c>
      <c r="H8490" t="s">
        <v>15</v>
      </c>
      <c r="I8490">
        <v>0</v>
      </c>
      <c r="J8490" t="s">
        <v>16</v>
      </c>
      <c r="K8490" s="20">
        <v>0</v>
      </c>
      <c r="L8490" s="20">
        <v>1</v>
      </c>
      <c r="M8490" t="str">
        <f>_xlfn.XLOOKUP(Production_Downtime_Cleaned[[#This Row],[machine_id]],Machine_master[machine_id],Machine_master[department])</f>
        <v>Assembly</v>
      </c>
    </row>
    <row r="8491" spans="1:13">
      <c r="A8491" s="19">
        <v>46011</v>
      </c>
      <c r="B8491" t="s">
        <v>23</v>
      </c>
      <c r="C8491" t="s">
        <v>18</v>
      </c>
      <c r="D8491">
        <v>8</v>
      </c>
      <c r="E8491">
        <v>0</v>
      </c>
      <c r="F8491">
        <v>8</v>
      </c>
      <c r="G8491">
        <v>3051</v>
      </c>
      <c r="H8491" t="s">
        <v>15</v>
      </c>
      <c r="I8491">
        <v>0</v>
      </c>
      <c r="J8491" t="s">
        <v>16</v>
      </c>
      <c r="K8491" s="20">
        <v>0</v>
      </c>
      <c r="L8491" s="20">
        <v>1</v>
      </c>
      <c r="M8491" t="str">
        <f>_xlfn.XLOOKUP(Production_Downtime_Cleaned[[#This Row],[machine_id]],Machine_master[machine_id],Machine_master[department])</f>
        <v>Assembly</v>
      </c>
    </row>
    <row r="8492" spans="1:13">
      <c r="A8492" s="19">
        <v>46011</v>
      </c>
      <c r="B8492" t="s">
        <v>24</v>
      </c>
      <c r="C8492" t="s">
        <v>14</v>
      </c>
      <c r="D8492">
        <v>8</v>
      </c>
      <c r="E8492">
        <v>3.7</v>
      </c>
      <c r="F8492">
        <v>4.3</v>
      </c>
      <c r="G8492">
        <v>1608</v>
      </c>
      <c r="H8492" t="s">
        <v>30</v>
      </c>
      <c r="I8492">
        <v>14900</v>
      </c>
      <c r="J8492" t="s">
        <v>16</v>
      </c>
      <c r="K8492" s="20">
        <v>0.46</v>
      </c>
      <c r="L8492" s="20">
        <v>0.54</v>
      </c>
      <c r="M8492" t="str">
        <f>_xlfn.XLOOKUP(Production_Downtime_Cleaned[[#This Row],[machine_id]],Machine_master[machine_id],Machine_master[department])</f>
        <v>Assembly</v>
      </c>
    </row>
    <row r="8493" spans="1:13">
      <c r="A8493" s="19">
        <v>46011</v>
      </c>
      <c r="B8493" t="s">
        <v>24</v>
      </c>
      <c r="C8493" t="s">
        <v>17</v>
      </c>
      <c r="D8493">
        <v>8</v>
      </c>
      <c r="E8493">
        <v>0</v>
      </c>
      <c r="F8493">
        <v>8</v>
      </c>
      <c r="G8493">
        <v>3327</v>
      </c>
      <c r="H8493" t="s">
        <v>15</v>
      </c>
      <c r="I8493">
        <v>0</v>
      </c>
      <c r="J8493" t="s">
        <v>16</v>
      </c>
      <c r="K8493" s="20">
        <v>0</v>
      </c>
      <c r="L8493" s="20">
        <v>1</v>
      </c>
      <c r="M8493" t="str">
        <f>_xlfn.XLOOKUP(Production_Downtime_Cleaned[[#This Row],[machine_id]],Machine_master[machine_id],Machine_master[department])</f>
        <v>Assembly</v>
      </c>
    </row>
    <row r="8494" spans="1:13">
      <c r="A8494" s="19">
        <v>46011</v>
      </c>
      <c r="B8494" t="s">
        <v>24</v>
      </c>
      <c r="C8494" t="s">
        <v>18</v>
      </c>
      <c r="D8494">
        <v>8</v>
      </c>
      <c r="E8494">
        <v>0</v>
      </c>
      <c r="F8494">
        <v>8</v>
      </c>
      <c r="G8494">
        <v>2956</v>
      </c>
      <c r="H8494" t="s">
        <v>15</v>
      </c>
      <c r="I8494">
        <v>0</v>
      </c>
      <c r="J8494" t="s">
        <v>16</v>
      </c>
      <c r="K8494" s="20">
        <v>0</v>
      </c>
      <c r="L8494" s="20">
        <v>1</v>
      </c>
      <c r="M8494" t="str">
        <f>_xlfn.XLOOKUP(Production_Downtime_Cleaned[[#This Row],[machine_id]],Machine_master[machine_id],Machine_master[department])</f>
        <v>Assembly</v>
      </c>
    </row>
    <row r="8495" spans="1:13">
      <c r="A8495" s="19">
        <v>46011</v>
      </c>
      <c r="B8495" t="s">
        <v>25</v>
      </c>
      <c r="C8495" t="s">
        <v>14</v>
      </c>
      <c r="D8495">
        <v>8</v>
      </c>
      <c r="E8495">
        <v>2.5</v>
      </c>
      <c r="F8495">
        <v>5.5</v>
      </c>
      <c r="G8495">
        <v>2896</v>
      </c>
      <c r="H8495" t="s">
        <v>27</v>
      </c>
      <c r="I8495">
        <v>14800</v>
      </c>
      <c r="J8495" t="s">
        <v>16</v>
      </c>
      <c r="K8495" s="20">
        <v>0.31</v>
      </c>
      <c r="L8495" s="20">
        <v>0.69</v>
      </c>
      <c r="M8495" t="str">
        <f>_xlfn.XLOOKUP(Production_Downtime_Cleaned[[#This Row],[machine_id]],Machine_master[machine_id],Machine_master[department])</f>
        <v>Cutting</v>
      </c>
    </row>
    <row r="8496" spans="1:13">
      <c r="A8496" s="19">
        <v>46011</v>
      </c>
      <c r="B8496" t="s">
        <v>25</v>
      </c>
      <c r="C8496" t="s">
        <v>17</v>
      </c>
      <c r="D8496">
        <v>8</v>
      </c>
      <c r="E8496">
        <v>0</v>
      </c>
      <c r="F8496">
        <v>8</v>
      </c>
      <c r="G8496">
        <v>4306</v>
      </c>
      <c r="H8496" t="s">
        <v>15</v>
      </c>
      <c r="I8496">
        <v>0</v>
      </c>
      <c r="J8496" t="s">
        <v>16</v>
      </c>
      <c r="K8496" s="20">
        <v>0</v>
      </c>
      <c r="L8496" s="20">
        <v>1</v>
      </c>
      <c r="M8496" t="str">
        <f>_xlfn.XLOOKUP(Production_Downtime_Cleaned[[#This Row],[machine_id]],Machine_master[machine_id],Machine_master[department])</f>
        <v>Cutting</v>
      </c>
    </row>
    <row r="8497" spans="1:13">
      <c r="A8497" s="19">
        <v>46011</v>
      </c>
      <c r="B8497" t="s">
        <v>25</v>
      </c>
      <c r="C8497" t="s">
        <v>18</v>
      </c>
      <c r="D8497">
        <v>8</v>
      </c>
      <c r="E8497">
        <v>0</v>
      </c>
      <c r="F8497">
        <v>8</v>
      </c>
      <c r="G8497">
        <v>3804</v>
      </c>
      <c r="H8497" t="s">
        <v>15</v>
      </c>
      <c r="I8497">
        <v>0</v>
      </c>
      <c r="J8497" t="s">
        <v>16</v>
      </c>
      <c r="K8497" s="20">
        <v>0</v>
      </c>
      <c r="L8497" s="20">
        <v>1</v>
      </c>
      <c r="M8497" t="str">
        <f>_xlfn.XLOOKUP(Production_Downtime_Cleaned[[#This Row],[machine_id]],Machine_master[machine_id],Machine_master[department])</f>
        <v>Cutting</v>
      </c>
    </row>
    <row r="8498" spans="1:13">
      <c r="A8498" s="19">
        <v>46012</v>
      </c>
      <c r="B8498" t="s">
        <v>13</v>
      </c>
      <c r="C8498" t="s">
        <v>14</v>
      </c>
      <c r="D8498">
        <v>8</v>
      </c>
      <c r="E8498">
        <v>0</v>
      </c>
      <c r="F8498">
        <v>8</v>
      </c>
      <c r="G8498">
        <v>4568</v>
      </c>
      <c r="H8498" t="s">
        <v>15</v>
      </c>
      <c r="I8498">
        <v>0</v>
      </c>
      <c r="J8498" t="s">
        <v>16</v>
      </c>
      <c r="K8498" s="20">
        <v>0</v>
      </c>
      <c r="L8498" s="20">
        <v>1</v>
      </c>
      <c r="M8498" t="str">
        <f>_xlfn.XLOOKUP(Production_Downtime_Cleaned[[#This Row],[machine_id]],Machine_master[machine_id],Machine_master[department])</f>
        <v>Stamping</v>
      </c>
    </row>
    <row r="8499" spans="1:13">
      <c r="A8499" s="19">
        <v>46012</v>
      </c>
      <c r="B8499" t="s">
        <v>13</v>
      </c>
      <c r="C8499" t="s">
        <v>17</v>
      </c>
      <c r="D8499">
        <v>8</v>
      </c>
      <c r="E8499">
        <v>0</v>
      </c>
      <c r="F8499">
        <v>8</v>
      </c>
      <c r="G8499">
        <v>4722</v>
      </c>
      <c r="H8499" t="s">
        <v>15</v>
      </c>
      <c r="I8499">
        <v>0</v>
      </c>
      <c r="J8499" t="s">
        <v>16</v>
      </c>
      <c r="K8499" s="20">
        <v>0</v>
      </c>
      <c r="L8499" s="20">
        <v>1</v>
      </c>
      <c r="M8499" t="str">
        <f>_xlfn.XLOOKUP(Production_Downtime_Cleaned[[#This Row],[machine_id]],Machine_master[machine_id],Machine_master[department])</f>
        <v>Stamping</v>
      </c>
    </row>
    <row r="8500" spans="1:13">
      <c r="A8500" s="19">
        <v>46012</v>
      </c>
      <c r="B8500" t="s">
        <v>13</v>
      </c>
      <c r="C8500" t="s">
        <v>18</v>
      </c>
      <c r="D8500">
        <v>8</v>
      </c>
      <c r="E8500">
        <v>0</v>
      </c>
      <c r="F8500">
        <v>8</v>
      </c>
      <c r="G8500">
        <v>4661</v>
      </c>
      <c r="H8500" t="s">
        <v>15</v>
      </c>
      <c r="I8500">
        <v>0</v>
      </c>
      <c r="J8500" t="s">
        <v>16</v>
      </c>
      <c r="K8500" s="20">
        <v>0</v>
      </c>
      <c r="L8500" s="20">
        <v>1</v>
      </c>
      <c r="M8500" t="str">
        <f>_xlfn.XLOOKUP(Production_Downtime_Cleaned[[#This Row],[machine_id]],Machine_master[machine_id],Machine_master[department])</f>
        <v>Stamping</v>
      </c>
    </row>
    <row r="8501" spans="1:13">
      <c r="A8501" s="19">
        <v>46012</v>
      </c>
      <c r="B8501" t="s">
        <v>19</v>
      </c>
      <c r="C8501" t="s">
        <v>14</v>
      </c>
      <c r="D8501">
        <v>8</v>
      </c>
      <c r="E8501">
        <v>0</v>
      </c>
      <c r="F8501">
        <v>8</v>
      </c>
      <c r="G8501">
        <v>4995</v>
      </c>
      <c r="H8501" t="s">
        <v>15</v>
      </c>
      <c r="I8501">
        <v>0</v>
      </c>
      <c r="J8501" t="s">
        <v>16</v>
      </c>
      <c r="K8501" s="20">
        <v>0</v>
      </c>
      <c r="L8501" s="20">
        <v>1</v>
      </c>
      <c r="M8501" t="str">
        <f>_xlfn.XLOOKUP(Production_Downtime_Cleaned[[#This Row],[machine_id]],Machine_master[machine_id],Machine_master[department])</f>
        <v>Stamping</v>
      </c>
    </row>
    <row r="8502" spans="1:13">
      <c r="A8502" s="19">
        <v>46012</v>
      </c>
      <c r="B8502" t="s">
        <v>19</v>
      </c>
      <c r="C8502" t="s">
        <v>17</v>
      </c>
      <c r="D8502">
        <v>8</v>
      </c>
      <c r="E8502">
        <v>0</v>
      </c>
      <c r="F8502">
        <v>8</v>
      </c>
      <c r="G8502">
        <v>5155</v>
      </c>
      <c r="H8502" t="s">
        <v>15</v>
      </c>
      <c r="I8502">
        <v>0</v>
      </c>
      <c r="J8502" t="s">
        <v>16</v>
      </c>
      <c r="K8502" s="20">
        <v>0</v>
      </c>
      <c r="L8502" s="20">
        <v>1</v>
      </c>
      <c r="M8502" t="str">
        <f>_xlfn.XLOOKUP(Production_Downtime_Cleaned[[#This Row],[machine_id]],Machine_master[machine_id],Machine_master[department])</f>
        <v>Stamping</v>
      </c>
    </row>
    <row r="8503" spans="1:13">
      <c r="A8503" s="19">
        <v>46012</v>
      </c>
      <c r="B8503" t="s">
        <v>19</v>
      </c>
      <c r="C8503" t="s">
        <v>18</v>
      </c>
      <c r="D8503">
        <v>8</v>
      </c>
      <c r="E8503">
        <v>0</v>
      </c>
      <c r="F8503">
        <v>8</v>
      </c>
      <c r="G8503">
        <v>5457</v>
      </c>
      <c r="H8503" t="s">
        <v>15</v>
      </c>
      <c r="I8503">
        <v>0</v>
      </c>
      <c r="J8503" t="s">
        <v>16</v>
      </c>
      <c r="K8503" s="20">
        <v>0</v>
      </c>
      <c r="L8503" s="20">
        <v>1</v>
      </c>
      <c r="M8503" t="str">
        <f>_xlfn.XLOOKUP(Production_Downtime_Cleaned[[#This Row],[machine_id]],Machine_master[machine_id],Machine_master[department])</f>
        <v>Stamping</v>
      </c>
    </row>
    <row r="8504" spans="1:13">
      <c r="A8504" s="19">
        <v>46012</v>
      </c>
      <c r="B8504" t="s">
        <v>20</v>
      </c>
      <c r="C8504" t="s">
        <v>14</v>
      </c>
      <c r="D8504">
        <v>8</v>
      </c>
      <c r="E8504">
        <v>0</v>
      </c>
      <c r="F8504">
        <v>8</v>
      </c>
      <c r="G8504">
        <v>5036</v>
      </c>
      <c r="H8504" t="s">
        <v>15</v>
      </c>
      <c r="I8504">
        <v>0</v>
      </c>
      <c r="J8504" t="s">
        <v>16</v>
      </c>
      <c r="K8504" s="20">
        <v>0</v>
      </c>
      <c r="L8504" s="20">
        <v>1</v>
      </c>
      <c r="M8504" t="str">
        <f>_xlfn.XLOOKUP(Production_Downtime_Cleaned[[#This Row],[machine_id]],Machine_master[machine_id],Machine_master[department])</f>
        <v>Stamping</v>
      </c>
    </row>
    <row r="8505" spans="1:13">
      <c r="A8505" s="19">
        <v>46012</v>
      </c>
      <c r="B8505" t="s">
        <v>20</v>
      </c>
      <c r="C8505" t="s">
        <v>17</v>
      </c>
      <c r="D8505">
        <v>8</v>
      </c>
      <c r="E8505">
        <v>0</v>
      </c>
      <c r="F8505">
        <v>8</v>
      </c>
      <c r="G8505">
        <v>4929</v>
      </c>
      <c r="H8505" t="s">
        <v>15</v>
      </c>
      <c r="I8505">
        <v>0</v>
      </c>
      <c r="J8505" t="s">
        <v>16</v>
      </c>
      <c r="K8505" s="20">
        <v>0</v>
      </c>
      <c r="L8505" s="20">
        <v>1</v>
      </c>
      <c r="M8505" t="str">
        <f>_xlfn.XLOOKUP(Production_Downtime_Cleaned[[#This Row],[machine_id]],Machine_master[machine_id],Machine_master[department])</f>
        <v>Stamping</v>
      </c>
    </row>
    <row r="8506" spans="1:13">
      <c r="A8506" s="19">
        <v>46012</v>
      </c>
      <c r="B8506" t="s">
        <v>20</v>
      </c>
      <c r="C8506" t="s">
        <v>18</v>
      </c>
      <c r="D8506">
        <v>8</v>
      </c>
      <c r="E8506">
        <v>0</v>
      </c>
      <c r="F8506">
        <v>8</v>
      </c>
      <c r="G8506">
        <v>5187</v>
      </c>
      <c r="H8506" t="s">
        <v>15</v>
      </c>
      <c r="I8506">
        <v>0</v>
      </c>
      <c r="J8506" t="s">
        <v>16</v>
      </c>
      <c r="K8506" s="20">
        <v>0</v>
      </c>
      <c r="L8506" s="20">
        <v>1</v>
      </c>
      <c r="M8506" t="str">
        <f>_xlfn.XLOOKUP(Production_Downtime_Cleaned[[#This Row],[machine_id]],Machine_master[machine_id],Machine_master[department])</f>
        <v>Stamping</v>
      </c>
    </row>
    <row r="8507" spans="1:13">
      <c r="A8507" s="19">
        <v>46012</v>
      </c>
      <c r="B8507" t="s">
        <v>21</v>
      </c>
      <c r="C8507" t="s">
        <v>14</v>
      </c>
      <c r="D8507">
        <v>8</v>
      </c>
      <c r="E8507">
        <v>0</v>
      </c>
      <c r="F8507">
        <v>8</v>
      </c>
      <c r="G8507">
        <v>631</v>
      </c>
      <c r="H8507" t="s">
        <v>15</v>
      </c>
      <c r="I8507">
        <v>0</v>
      </c>
      <c r="J8507" t="s">
        <v>16</v>
      </c>
      <c r="K8507" s="20">
        <v>0</v>
      </c>
      <c r="L8507" s="20">
        <v>1</v>
      </c>
      <c r="M8507" t="str">
        <f>_xlfn.XLOOKUP(Production_Downtime_Cleaned[[#This Row],[machine_id]],Machine_master[machine_id],Machine_master[department])</f>
        <v>Machining</v>
      </c>
    </row>
    <row r="8508" spans="1:13">
      <c r="A8508" s="19">
        <v>46012</v>
      </c>
      <c r="B8508" t="s">
        <v>21</v>
      </c>
      <c r="C8508" t="s">
        <v>17</v>
      </c>
      <c r="D8508">
        <v>8</v>
      </c>
      <c r="E8508">
        <v>0</v>
      </c>
      <c r="F8508">
        <v>8</v>
      </c>
      <c r="G8508">
        <v>676</v>
      </c>
      <c r="H8508" t="s">
        <v>15</v>
      </c>
      <c r="I8508">
        <v>0</v>
      </c>
      <c r="J8508" t="s">
        <v>16</v>
      </c>
      <c r="K8508" s="20">
        <v>0</v>
      </c>
      <c r="L8508" s="20">
        <v>1</v>
      </c>
      <c r="M8508" t="str">
        <f>_xlfn.XLOOKUP(Production_Downtime_Cleaned[[#This Row],[machine_id]],Machine_master[machine_id],Machine_master[department])</f>
        <v>Machining</v>
      </c>
    </row>
    <row r="8509" spans="1:13">
      <c r="A8509" s="19">
        <v>46012</v>
      </c>
      <c r="B8509" t="s">
        <v>21</v>
      </c>
      <c r="C8509" t="s">
        <v>18</v>
      </c>
      <c r="D8509">
        <v>8</v>
      </c>
      <c r="E8509">
        <v>0.6</v>
      </c>
      <c r="F8509">
        <v>7.4</v>
      </c>
      <c r="G8509">
        <v>598</v>
      </c>
      <c r="H8509" t="s">
        <v>27</v>
      </c>
      <c r="I8509">
        <v>9500</v>
      </c>
      <c r="J8509" t="s">
        <v>16</v>
      </c>
      <c r="K8509" s="20">
        <v>0.08</v>
      </c>
      <c r="L8509" s="20">
        <v>0.93</v>
      </c>
      <c r="M8509" t="str">
        <f>_xlfn.XLOOKUP(Production_Downtime_Cleaned[[#This Row],[machine_id]],Machine_master[machine_id],Machine_master[department])</f>
        <v>Machining</v>
      </c>
    </row>
    <row r="8510" spans="1:13">
      <c r="A8510" s="19">
        <v>46012</v>
      </c>
      <c r="B8510" t="s">
        <v>22</v>
      </c>
      <c r="C8510" t="s">
        <v>14</v>
      </c>
      <c r="D8510">
        <v>8</v>
      </c>
      <c r="E8510">
        <v>1.9</v>
      </c>
      <c r="F8510">
        <v>6.1</v>
      </c>
      <c r="G8510">
        <v>567</v>
      </c>
      <c r="H8510" t="s">
        <v>29</v>
      </c>
      <c r="I8510">
        <v>5200</v>
      </c>
      <c r="J8510" t="s">
        <v>16</v>
      </c>
      <c r="K8510" s="20">
        <v>0.24</v>
      </c>
      <c r="L8510" s="20">
        <v>0.76</v>
      </c>
      <c r="M8510" t="str">
        <f>_xlfn.XLOOKUP(Production_Downtime_Cleaned[[#This Row],[machine_id]],Machine_master[machine_id],Machine_master[department])</f>
        <v>Machining</v>
      </c>
    </row>
    <row r="8511" spans="1:13">
      <c r="A8511" s="19">
        <v>46012</v>
      </c>
      <c r="B8511" t="s">
        <v>22</v>
      </c>
      <c r="C8511" t="s">
        <v>17</v>
      </c>
      <c r="D8511">
        <v>8</v>
      </c>
      <c r="E8511">
        <v>0</v>
      </c>
      <c r="F8511">
        <v>8</v>
      </c>
      <c r="G8511">
        <v>692</v>
      </c>
      <c r="H8511" t="s">
        <v>15</v>
      </c>
      <c r="I8511">
        <v>0</v>
      </c>
      <c r="J8511" t="s">
        <v>16</v>
      </c>
      <c r="K8511" s="20">
        <v>0</v>
      </c>
      <c r="L8511" s="20">
        <v>1</v>
      </c>
      <c r="M8511" t="str">
        <f>_xlfn.XLOOKUP(Production_Downtime_Cleaned[[#This Row],[machine_id]],Machine_master[machine_id],Machine_master[department])</f>
        <v>Machining</v>
      </c>
    </row>
    <row r="8512" spans="1:13">
      <c r="A8512" s="19">
        <v>46012</v>
      </c>
      <c r="B8512" t="s">
        <v>22</v>
      </c>
      <c r="C8512" t="s">
        <v>18</v>
      </c>
      <c r="D8512">
        <v>8</v>
      </c>
      <c r="E8512">
        <v>0</v>
      </c>
      <c r="F8512">
        <v>8</v>
      </c>
      <c r="G8512">
        <v>761</v>
      </c>
      <c r="H8512" t="s">
        <v>15</v>
      </c>
      <c r="I8512">
        <v>0</v>
      </c>
      <c r="J8512" t="s">
        <v>16</v>
      </c>
      <c r="K8512" s="20">
        <v>0</v>
      </c>
      <c r="L8512" s="20">
        <v>1</v>
      </c>
      <c r="M8512" t="str">
        <f>_xlfn.XLOOKUP(Production_Downtime_Cleaned[[#This Row],[machine_id]],Machine_master[machine_id],Machine_master[department])</f>
        <v>Machining</v>
      </c>
    </row>
    <row r="8513" spans="1:13">
      <c r="A8513" s="19">
        <v>46012</v>
      </c>
      <c r="B8513" t="s">
        <v>23</v>
      </c>
      <c r="C8513" t="s">
        <v>14</v>
      </c>
      <c r="D8513">
        <v>8</v>
      </c>
      <c r="E8513">
        <v>0</v>
      </c>
      <c r="F8513">
        <v>8</v>
      </c>
      <c r="G8513">
        <v>3304</v>
      </c>
      <c r="H8513" t="s">
        <v>15</v>
      </c>
      <c r="I8513">
        <v>0</v>
      </c>
      <c r="J8513" t="s">
        <v>16</v>
      </c>
      <c r="K8513" s="20">
        <v>0</v>
      </c>
      <c r="L8513" s="20">
        <v>1</v>
      </c>
      <c r="M8513" t="str">
        <f>_xlfn.XLOOKUP(Production_Downtime_Cleaned[[#This Row],[machine_id]],Machine_master[machine_id],Machine_master[department])</f>
        <v>Assembly</v>
      </c>
    </row>
    <row r="8514" spans="1:13">
      <c r="A8514" s="19">
        <v>46012</v>
      </c>
      <c r="B8514" t="s">
        <v>23</v>
      </c>
      <c r="C8514" t="s">
        <v>17</v>
      </c>
      <c r="D8514">
        <v>8</v>
      </c>
      <c r="E8514">
        <v>0</v>
      </c>
      <c r="F8514">
        <v>8</v>
      </c>
      <c r="G8514">
        <v>3483</v>
      </c>
      <c r="H8514" t="s">
        <v>15</v>
      </c>
      <c r="I8514">
        <v>0</v>
      </c>
      <c r="J8514" t="s">
        <v>16</v>
      </c>
      <c r="K8514" s="20">
        <v>0</v>
      </c>
      <c r="L8514" s="20">
        <v>1</v>
      </c>
      <c r="M8514" t="str">
        <f>_xlfn.XLOOKUP(Production_Downtime_Cleaned[[#This Row],[machine_id]],Machine_master[machine_id],Machine_master[department])</f>
        <v>Assembly</v>
      </c>
    </row>
    <row r="8515" spans="1:13">
      <c r="A8515" s="19">
        <v>46012</v>
      </c>
      <c r="B8515" t="s">
        <v>23</v>
      </c>
      <c r="C8515" t="s">
        <v>18</v>
      </c>
      <c r="D8515">
        <v>8</v>
      </c>
      <c r="E8515">
        <v>0</v>
      </c>
      <c r="F8515">
        <v>8</v>
      </c>
      <c r="G8515">
        <v>3369</v>
      </c>
      <c r="H8515" t="s">
        <v>15</v>
      </c>
      <c r="I8515">
        <v>0</v>
      </c>
      <c r="J8515" t="s">
        <v>16</v>
      </c>
      <c r="K8515" s="20">
        <v>0</v>
      </c>
      <c r="L8515" s="20">
        <v>1</v>
      </c>
      <c r="M8515" t="str">
        <f>_xlfn.XLOOKUP(Production_Downtime_Cleaned[[#This Row],[machine_id]],Machine_master[machine_id],Machine_master[department])</f>
        <v>Assembly</v>
      </c>
    </row>
    <row r="8516" spans="1:13">
      <c r="A8516" s="19">
        <v>46012</v>
      </c>
      <c r="B8516" t="s">
        <v>24</v>
      </c>
      <c r="C8516" t="s">
        <v>14</v>
      </c>
      <c r="D8516">
        <v>8</v>
      </c>
      <c r="E8516">
        <v>0</v>
      </c>
      <c r="F8516">
        <v>8</v>
      </c>
      <c r="G8516">
        <v>3142</v>
      </c>
      <c r="H8516" t="s">
        <v>15</v>
      </c>
      <c r="I8516">
        <v>0</v>
      </c>
      <c r="J8516" t="s">
        <v>16</v>
      </c>
      <c r="K8516" s="20">
        <v>0</v>
      </c>
      <c r="L8516" s="20">
        <v>1</v>
      </c>
      <c r="M8516" t="str">
        <f>_xlfn.XLOOKUP(Production_Downtime_Cleaned[[#This Row],[machine_id]],Machine_master[machine_id],Machine_master[department])</f>
        <v>Assembly</v>
      </c>
    </row>
    <row r="8517" spans="1:13">
      <c r="A8517" s="19">
        <v>46012</v>
      </c>
      <c r="B8517" t="s">
        <v>24</v>
      </c>
      <c r="C8517" t="s">
        <v>17</v>
      </c>
      <c r="D8517">
        <v>8</v>
      </c>
      <c r="E8517">
        <v>0</v>
      </c>
      <c r="F8517">
        <v>8</v>
      </c>
      <c r="G8517">
        <v>3147</v>
      </c>
      <c r="H8517" t="s">
        <v>15</v>
      </c>
      <c r="I8517">
        <v>0</v>
      </c>
      <c r="J8517" t="s">
        <v>16</v>
      </c>
      <c r="K8517" s="20">
        <v>0</v>
      </c>
      <c r="L8517" s="20">
        <v>1</v>
      </c>
      <c r="M8517" t="str">
        <f>_xlfn.XLOOKUP(Production_Downtime_Cleaned[[#This Row],[machine_id]],Machine_master[machine_id],Machine_master[department])</f>
        <v>Assembly</v>
      </c>
    </row>
    <row r="8518" spans="1:13">
      <c r="A8518" s="19">
        <v>46012</v>
      </c>
      <c r="B8518" t="s">
        <v>24</v>
      </c>
      <c r="C8518" t="s">
        <v>18</v>
      </c>
      <c r="D8518">
        <v>8</v>
      </c>
      <c r="E8518">
        <v>0</v>
      </c>
      <c r="F8518">
        <v>8</v>
      </c>
      <c r="G8518">
        <v>3082</v>
      </c>
      <c r="H8518" t="s">
        <v>15</v>
      </c>
      <c r="I8518">
        <v>0</v>
      </c>
      <c r="J8518" t="s">
        <v>16</v>
      </c>
      <c r="K8518" s="20">
        <v>0</v>
      </c>
      <c r="L8518" s="20">
        <v>1</v>
      </c>
      <c r="M8518" t="str">
        <f>_xlfn.XLOOKUP(Production_Downtime_Cleaned[[#This Row],[machine_id]],Machine_master[machine_id],Machine_master[department])</f>
        <v>Assembly</v>
      </c>
    </row>
    <row r="8519" spans="1:13">
      <c r="A8519" s="19">
        <v>46012</v>
      </c>
      <c r="B8519" t="s">
        <v>25</v>
      </c>
      <c r="C8519" t="s">
        <v>14</v>
      </c>
      <c r="D8519">
        <v>8</v>
      </c>
      <c r="E8519">
        <v>0</v>
      </c>
      <c r="F8519">
        <v>8</v>
      </c>
      <c r="G8519">
        <v>4053</v>
      </c>
      <c r="H8519" t="s">
        <v>15</v>
      </c>
      <c r="I8519">
        <v>0</v>
      </c>
      <c r="J8519" t="s">
        <v>16</v>
      </c>
      <c r="K8519" s="20">
        <v>0</v>
      </c>
      <c r="L8519" s="20">
        <v>1</v>
      </c>
      <c r="M8519" t="str">
        <f>_xlfn.XLOOKUP(Production_Downtime_Cleaned[[#This Row],[machine_id]],Machine_master[machine_id],Machine_master[department])</f>
        <v>Cutting</v>
      </c>
    </row>
    <row r="8520" spans="1:13">
      <c r="A8520" s="19">
        <v>46012</v>
      </c>
      <c r="B8520" t="s">
        <v>25</v>
      </c>
      <c r="C8520" t="s">
        <v>17</v>
      </c>
      <c r="D8520">
        <v>8</v>
      </c>
      <c r="E8520">
        <v>0</v>
      </c>
      <c r="F8520">
        <v>8</v>
      </c>
      <c r="G8520">
        <v>3979</v>
      </c>
      <c r="H8520" t="s">
        <v>15</v>
      </c>
      <c r="I8520">
        <v>0</v>
      </c>
      <c r="J8520" t="s">
        <v>16</v>
      </c>
      <c r="K8520" s="20">
        <v>0</v>
      </c>
      <c r="L8520" s="20">
        <v>1</v>
      </c>
      <c r="M8520" t="str">
        <f>_xlfn.XLOOKUP(Production_Downtime_Cleaned[[#This Row],[machine_id]],Machine_master[machine_id],Machine_master[department])</f>
        <v>Cutting</v>
      </c>
    </row>
    <row r="8521" spans="1:13">
      <c r="A8521" s="19">
        <v>46012</v>
      </c>
      <c r="B8521" t="s">
        <v>25</v>
      </c>
      <c r="C8521" t="s">
        <v>18</v>
      </c>
      <c r="D8521">
        <v>8</v>
      </c>
      <c r="E8521">
        <v>0</v>
      </c>
      <c r="F8521">
        <v>8</v>
      </c>
      <c r="G8521">
        <v>4130</v>
      </c>
      <c r="H8521" t="s">
        <v>15</v>
      </c>
      <c r="I8521">
        <v>0</v>
      </c>
      <c r="J8521" t="s">
        <v>16</v>
      </c>
      <c r="K8521" s="20">
        <v>0</v>
      </c>
      <c r="L8521" s="20">
        <v>1</v>
      </c>
      <c r="M8521" t="str">
        <f>_xlfn.XLOOKUP(Production_Downtime_Cleaned[[#This Row],[machine_id]],Machine_master[machine_id],Machine_master[department])</f>
        <v>Cutting</v>
      </c>
    </row>
    <row r="8522" spans="1:13">
      <c r="A8522" s="19">
        <v>46013</v>
      </c>
      <c r="B8522" t="s">
        <v>13</v>
      </c>
      <c r="C8522" t="s">
        <v>14</v>
      </c>
      <c r="D8522">
        <v>8</v>
      </c>
      <c r="E8522">
        <v>4</v>
      </c>
      <c r="F8522">
        <v>4</v>
      </c>
      <c r="G8522">
        <v>2270</v>
      </c>
      <c r="H8522" t="s">
        <v>31</v>
      </c>
      <c r="I8522">
        <v>4400</v>
      </c>
      <c r="J8522" t="s">
        <v>16</v>
      </c>
      <c r="K8522" s="20">
        <v>0.5</v>
      </c>
      <c r="L8522" s="20">
        <v>0.5</v>
      </c>
      <c r="M8522" t="str">
        <f>_xlfn.XLOOKUP(Production_Downtime_Cleaned[[#This Row],[machine_id]],Machine_master[machine_id],Machine_master[department])</f>
        <v>Stamping</v>
      </c>
    </row>
    <row r="8523" spans="1:13">
      <c r="A8523" s="19">
        <v>46013</v>
      </c>
      <c r="B8523" t="s">
        <v>13</v>
      </c>
      <c r="C8523" t="s">
        <v>17</v>
      </c>
      <c r="D8523">
        <v>8</v>
      </c>
      <c r="E8523">
        <v>0</v>
      </c>
      <c r="F8523">
        <v>8</v>
      </c>
      <c r="G8523">
        <v>4502</v>
      </c>
      <c r="H8523" t="s">
        <v>15</v>
      </c>
      <c r="I8523">
        <v>0</v>
      </c>
      <c r="J8523" t="s">
        <v>16</v>
      </c>
      <c r="K8523" s="20">
        <v>0</v>
      </c>
      <c r="L8523" s="20">
        <v>1</v>
      </c>
      <c r="M8523" t="str">
        <f>_xlfn.XLOOKUP(Production_Downtime_Cleaned[[#This Row],[machine_id]],Machine_master[machine_id],Machine_master[department])</f>
        <v>Stamping</v>
      </c>
    </row>
    <row r="8524" spans="1:13">
      <c r="A8524" s="19">
        <v>46013</v>
      </c>
      <c r="B8524" t="s">
        <v>13</v>
      </c>
      <c r="C8524" t="s">
        <v>18</v>
      </c>
      <c r="D8524">
        <v>8</v>
      </c>
      <c r="E8524">
        <v>0</v>
      </c>
      <c r="F8524">
        <v>8</v>
      </c>
      <c r="G8524">
        <v>4739</v>
      </c>
      <c r="H8524" t="s">
        <v>15</v>
      </c>
      <c r="I8524">
        <v>0</v>
      </c>
      <c r="J8524" t="s">
        <v>16</v>
      </c>
      <c r="K8524" s="20">
        <v>0</v>
      </c>
      <c r="L8524" s="20">
        <v>1</v>
      </c>
      <c r="M8524" t="str">
        <f>_xlfn.XLOOKUP(Production_Downtime_Cleaned[[#This Row],[machine_id]],Machine_master[machine_id],Machine_master[department])</f>
        <v>Stamping</v>
      </c>
    </row>
    <row r="8525" spans="1:13">
      <c r="A8525" s="19">
        <v>46013</v>
      </c>
      <c r="B8525" t="s">
        <v>19</v>
      </c>
      <c r="C8525" t="s">
        <v>14</v>
      </c>
      <c r="D8525">
        <v>8</v>
      </c>
      <c r="E8525">
        <v>0</v>
      </c>
      <c r="F8525">
        <v>8</v>
      </c>
      <c r="G8525">
        <v>5044</v>
      </c>
      <c r="H8525" t="s">
        <v>15</v>
      </c>
      <c r="I8525">
        <v>0</v>
      </c>
      <c r="J8525" t="s">
        <v>16</v>
      </c>
      <c r="K8525" s="20">
        <v>0</v>
      </c>
      <c r="L8525" s="20">
        <v>1</v>
      </c>
      <c r="M8525" t="str">
        <f>_xlfn.XLOOKUP(Production_Downtime_Cleaned[[#This Row],[machine_id]],Machine_master[machine_id],Machine_master[department])</f>
        <v>Stamping</v>
      </c>
    </row>
    <row r="8526" spans="1:13">
      <c r="A8526" s="19">
        <v>46013</v>
      </c>
      <c r="B8526" t="s">
        <v>19</v>
      </c>
      <c r="C8526" t="s">
        <v>17</v>
      </c>
      <c r="D8526">
        <v>8</v>
      </c>
      <c r="E8526">
        <v>0</v>
      </c>
      <c r="F8526">
        <v>8</v>
      </c>
      <c r="G8526">
        <v>5219</v>
      </c>
      <c r="H8526" t="s">
        <v>15</v>
      </c>
      <c r="I8526">
        <v>0</v>
      </c>
      <c r="J8526" t="s">
        <v>16</v>
      </c>
      <c r="K8526" s="20">
        <v>0</v>
      </c>
      <c r="L8526" s="20">
        <v>1</v>
      </c>
      <c r="M8526" t="str">
        <f>_xlfn.XLOOKUP(Production_Downtime_Cleaned[[#This Row],[machine_id]],Machine_master[machine_id],Machine_master[department])</f>
        <v>Stamping</v>
      </c>
    </row>
    <row r="8527" spans="1:13">
      <c r="A8527" s="19">
        <v>46013</v>
      </c>
      <c r="B8527" t="s">
        <v>19</v>
      </c>
      <c r="C8527" t="s">
        <v>18</v>
      </c>
      <c r="D8527">
        <v>8</v>
      </c>
      <c r="E8527">
        <v>0</v>
      </c>
      <c r="F8527">
        <v>8</v>
      </c>
      <c r="G8527">
        <v>5402</v>
      </c>
      <c r="H8527" t="s">
        <v>15</v>
      </c>
      <c r="I8527">
        <v>0</v>
      </c>
      <c r="J8527" t="s">
        <v>16</v>
      </c>
      <c r="K8527" s="20">
        <v>0</v>
      </c>
      <c r="L8527" s="20">
        <v>1</v>
      </c>
      <c r="M8527" t="str">
        <f>_xlfn.XLOOKUP(Production_Downtime_Cleaned[[#This Row],[machine_id]],Machine_master[machine_id],Machine_master[department])</f>
        <v>Stamping</v>
      </c>
    </row>
    <row r="8528" spans="1:13">
      <c r="A8528" s="19">
        <v>46013</v>
      </c>
      <c r="B8528" t="s">
        <v>20</v>
      </c>
      <c r="C8528" t="s">
        <v>14</v>
      </c>
      <c r="D8528">
        <v>8</v>
      </c>
      <c r="E8528">
        <v>0</v>
      </c>
      <c r="F8528">
        <v>8</v>
      </c>
      <c r="G8528">
        <v>4651</v>
      </c>
      <c r="H8528" t="s">
        <v>15</v>
      </c>
      <c r="I8528">
        <v>0</v>
      </c>
      <c r="J8528" t="s">
        <v>16</v>
      </c>
      <c r="K8528" s="20">
        <v>0</v>
      </c>
      <c r="L8528" s="20">
        <v>1</v>
      </c>
      <c r="M8528" t="str">
        <f>_xlfn.XLOOKUP(Production_Downtime_Cleaned[[#This Row],[machine_id]],Machine_master[machine_id],Machine_master[department])</f>
        <v>Stamping</v>
      </c>
    </row>
    <row r="8529" spans="1:13">
      <c r="A8529" s="19">
        <v>46013</v>
      </c>
      <c r="B8529" t="s">
        <v>20</v>
      </c>
      <c r="C8529" t="s">
        <v>17</v>
      </c>
      <c r="D8529">
        <v>8</v>
      </c>
      <c r="E8529">
        <v>4.7</v>
      </c>
      <c r="F8529">
        <v>3.3</v>
      </c>
      <c r="G8529">
        <v>1905</v>
      </c>
      <c r="H8529" t="s">
        <v>28</v>
      </c>
      <c r="I8529">
        <v>11500</v>
      </c>
      <c r="J8529" t="s">
        <v>16</v>
      </c>
      <c r="K8529" s="20">
        <v>0.59</v>
      </c>
      <c r="L8529" s="20">
        <v>0.41</v>
      </c>
      <c r="M8529" t="str">
        <f>_xlfn.XLOOKUP(Production_Downtime_Cleaned[[#This Row],[machine_id]],Machine_master[machine_id],Machine_master[department])</f>
        <v>Stamping</v>
      </c>
    </row>
    <row r="8530" spans="1:13">
      <c r="A8530" s="19">
        <v>46013</v>
      </c>
      <c r="B8530" t="s">
        <v>20</v>
      </c>
      <c r="C8530" t="s">
        <v>18</v>
      </c>
      <c r="D8530">
        <v>8</v>
      </c>
      <c r="E8530">
        <v>0</v>
      </c>
      <c r="F8530">
        <v>8</v>
      </c>
      <c r="G8530">
        <v>4454</v>
      </c>
      <c r="H8530" t="s">
        <v>15</v>
      </c>
      <c r="I8530">
        <v>0</v>
      </c>
      <c r="J8530" t="s">
        <v>16</v>
      </c>
      <c r="K8530" s="20">
        <v>0</v>
      </c>
      <c r="L8530" s="20">
        <v>1</v>
      </c>
      <c r="M8530" t="str">
        <f>_xlfn.XLOOKUP(Production_Downtime_Cleaned[[#This Row],[machine_id]],Machine_master[machine_id],Machine_master[department])</f>
        <v>Stamping</v>
      </c>
    </row>
    <row r="8531" spans="1:13">
      <c r="A8531" s="19">
        <v>46013</v>
      </c>
      <c r="B8531" t="s">
        <v>21</v>
      </c>
      <c r="C8531" t="s">
        <v>14</v>
      </c>
      <c r="D8531">
        <v>8</v>
      </c>
      <c r="E8531">
        <v>0</v>
      </c>
      <c r="F8531">
        <v>8</v>
      </c>
      <c r="G8531">
        <v>697</v>
      </c>
      <c r="H8531" t="s">
        <v>15</v>
      </c>
      <c r="I8531">
        <v>0</v>
      </c>
      <c r="J8531" t="s">
        <v>16</v>
      </c>
      <c r="K8531" s="20">
        <v>0</v>
      </c>
      <c r="L8531" s="20">
        <v>1</v>
      </c>
      <c r="M8531" t="str">
        <f>_xlfn.XLOOKUP(Production_Downtime_Cleaned[[#This Row],[machine_id]],Machine_master[machine_id],Machine_master[department])</f>
        <v>Machining</v>
      </c>
    </row>
    <row r="8532" spans="1:13">
      <c r="A8532" s="19">
        <v>46013</v>
      </c>
      <c r="B8532" t="s">
        <v>21</v>
      </c>
      <c r="C8532" t="s">
        <v>17</v>
      </c>
      <c r="D8532">
        <v>8</v>
      </c>
      <c r="E8532">
        <v>3.8</v>
      </c>
      <c r="F8532">
        <v>4.2</v>
      </c>
      <c r="G8532">
        <v>341</v>
      </c>
      <c r="H8532" t="s">
        <v>26</v>
      </c>
      <c r="I8532">
        <v>10100</v>
      </c>
      <c r="J8532" t="s">
        <v>16</v>
      </c>
      <c r="K8532" s="20">
        <v>0.48</v>
      </c>
      <c r="L8532" s="20">
        <v>0.53</v>
      </c>
      <c r="M8532" t="str">
        <f>_xlfn.XLOOKUP(Production_Downtime_Cleaned[[#This Row],[machine_id]],Machine_master[machine_id],Machine_master[department])</f>
        <v>Machining</v>
      </c>
    </row>
    <row r="8533" spans="1:13">
      <c r="A8533" s="19">
        <v>46013</v>
      </c>
      <c r="B8533" t="s">
        <v>21</v>
      </c>
      <c r="C8533" t="s">
        <v>18</v>
      </c>
      <c r="D8533">
        <v>8</v>
      </c>
      <c r="E8533">
        <v>0</v>
      </c>
      <c r="F8533">
        <v>8</v>
      </c>
      <c r="G8533">
        <v>678</v>
      </c>
      <c r="H8533" t="s">
        <v>15</v>
      </c>
      <c r="I8533">
        <v>0</v>
      </c>
      <c r="J8533" t="s">
        <v>16</v>
      </c>
      <c r="K8533" s="20">
        <v>0</v>
      </c>
      <c r="L8533" s="20">
        <v>1</v>
      </c>
      <c r="M8533" t="str">
        <f>_xlfn.XLOOKUP(Production_Downtime_Cleaned[[#This Row],[machine_id]],Machine_master[machine_id],Machine_master[department])</f>
        <v>Machining</v>
      </c>
    </row>
    <row r="8534" spans="1:13">
      <c r="A8534" s="19">
        <v>46013</v>
      </c>
      <c r="B8534" t="s">
        <v>22</v>
      </c>
      <c r="C8534" t="s">
        <v>14</v>
      </c>
      <c r="D8534">
        <v>8</v>
      </c>
      <c r="E8534">
        <v>0</v>
      </c>
      <c r="F8534">
        <v>8</v>
      </c>
      <c r="G8534">
        <v>757</v>
      </c>
      <c r="H8534" t="s">
        <v>15</v>
      </c>
      <c r="I8534">
        <v>0</v>
      </c>
      <c r="J8534" t="s">
        <v>16</v>
      </c>
      <c r="K8534" s="20">
        <v>0</v>
      </c>
      <c r="L8534" s="20">
        <v>1</v>
      </c>
      <c r="M8534" t="str">
        <f>_xlfn.XLOOKUP(Production_Downtime_Cleaned[[#This Row],[machine_id]],Machine_master[machine_id],Machine_master[department])</f>
        <v>Machining</v>
      </c>
    </row>
    <row r="8535" spans="1:13">
      <c r="A8535" s="19">
        <v>46013</v>
      </c>
      <c r="B8535" t="s">
        <v>22</v>
      </c>
      <c r="C8535" t="s">
        <v>17</v>
      </c>
      <c r="D8535">
        <v>8</v>
      </c>
      <c r="E8535">
        <v>0</v>
      </c>
      <c r="F8535">
        <v>8</v>
      </c>
      <c r="G8535">
        <v>683</v>
      </c>
      <c r="H8535" t="s">
        <v>15</v>
      </c>
      <c r="I8535">
        <v>0</v>
      </c>
      <c r="J8535" t="s">
        <v>16</v>
      </c>
      <c r="K8535" s="20">
        <v>0</v>
      </c>
      <c r="L8535" s="20">
        <v>1</v>
      </c>
      <c r="M8535" t="str">
        <f>_xlfn.XLOOKUP(Production_Downtime_Cleaned[[#This Row],[machine_id]],Machine_master[machine_id],Machine_master[department])</f>
        <v>Machining</v>
      </c>
    </row>
    <row r="8536" spans="1:13">
      <c r="A8536" s="19">
        <v>46013</v>
      </c>
      <c r="B8536" t="s">
        <v>22</v>
      </c>
      <c r="C8536" t="s">
        <v>18</v>
      </c>
      <c r="D8536">
        <v>8</v>
      </c>
      <c r="E8536">
        <v>1.4</v>
      </c>
      <c r="F8536">
        <v>6.6</v>
      </c>
      <c r="G8536">
        <v>590</v>
      </c>
      <c r="H8536" t="s">
        <v>30</v>
      </c>
      <c r="I8536">
        <v>14700</v>
      </c>
      <c r="J8536" t="s">
        <v>16</v>
      </c>
      <c r="K8536" s="20">
        <v>0.18</v>
      </c>
      <c r="L8536" s="20">
        <v>0.83</v>
      </c>
      <c r="M8536" t="str">
        <f>_xlfn.XLOOKUP(Production_Downtime_Cleaned[[#This Row],[machine_id]],Machine_master[machine_id],Machine_master[department])</f>
        <v>Machining</v>
      </c>
    </row>
    <row r="8537" spans="1:13">
      <c r="A8537" s="19">
        <v>46013</v>
      </c>
      <c r="B8537" t="s">
        <v>23</v>
      </c>
      <c r="C8537" t="s">
        <v>14</v>
      </c>
      <c r="D8537">
        <v>8</v>
      </c>
      <c r="E8537">
        <v>0</v>
      </c>
      <c r="F8537">
        <v>8</v>
      </c>
      <c r="G8537">
        <v>3273</v>
      </c>
      <c r="H8537" t="s">
        <v>15</v>
      </c>
      <c r="I8537">
        <v>0</v>
      </c>
      <c r="J8537" t="s">
        <v>16</v>
      </c>
      <c r="K8537" s="20">
        <v>0</v>
      </c>
      <c r="L8537" s="20">
        <v>1</v>
      </c>
      <c r="M8537" t="str">
        <f>_xlfn.XLOOKUP(Production_Downtime_Cleaned[[#This Row],[machine_id]],Machine_master[machine_id],Machine_master[department])</f>
        <v>Assembly</v>
      </c>
    </row>
    <row r="8538" spans="1:13">
      <c r="A8538" s="19">
        <v>46013</v>
      </c>
      <c r="B8538" t="s">
        <v>23</v>
      </c>
      <c r="C8538" t="s">
        <v>17</v>
      </c>
      <c r="D8538">
        <v>8</v>
      </c>
      <c r="E8538">
        <v>0</v>
      </c>
      <c r="F8538">
        <v>8</v>
      </c>
      <c r="G8538">
        <v>3195</v>
      </c>
      <c r="H8538" t="s">
        <v>15</v>
      </c>
      <c r="I8538">
        <v>0</v>
      </c>
      <c r="J8538" t="s">
        <v>16</v>
      </c>
      <c r="K8538" s="20">
        <v>0</v>
      </c>
      <c r="L8538" s="20">
        <v>1</v>
      </c>
      <c r="M8538" t="str">
        <f>_xlfn.XLOOKUP(Production_Downtime_Cleaned[[#This Row],[machine_id]],Machine_master[machine_id],Machine_master[department])</f>
        <v>Assembly</v>
      </c>
    </row>
    <row r="8539" spans="1:13">
      <c r="A8539" s="19">
        <v>46013</v>
      </c>
      <c r="B8539" t="s">
        <v>23</v>
      </c>
      <c r="C8539" t="s">
        <v>18</v>
      </c>
      <c r="D8539">
        <v>8</v>
      </c>
      <c r="E8539">
        <v>0</v>
      </c>
      <c r="F8539">
        <v>8</v>
      </c>
      <c r="G8539">
        <v>3580</v>
      </c>
      <c r="H8539" t="s">
        <v>15</v>
      </c>
      <c r="I8539">
        <v>0</v>
      </c>
      <c r="J8539" t="s">
        <v>16</v>
      </c>
      <c r="K8539" s="20">
        <v>0</v>
      </c>
      <c r="L8539" s="20">
        <v>1</v>
      </c>
      <c r="M8539" t="str">
        <f>_xlfn.XLOOKUP(Production_Downtime_Cleaned[[#This Row],[machine_id]],Machine_master[machine_id],Machine_master[department])</f>
        <v>Assembly</v>
      </c>
    </row>
    <row r="8540" spans="1:13">
      <c r="A8540" s="19">
        <v>46013</v>
      </c>
      <c r="B8540" t="s">
        <v>24</v>
      </c>
      <c r="C8540" t="s">
        <v>14</v>
      </c>
      <c r="D8540">
        <v>8</v>
      </c>
      <c r="E8540">
        <v>0</v>
      </c>
      <c r="F8540">
        <v>8</v>
      </c>
      <c r="G8540">
        <v>2873</v>
      </c>
      <c r="H8540" t="s">
        <v>15</v>
      </c>
      <c r="I8540">
        <v>0</v>
      </c>
      <c r="J8540" t="s">
        <v>16</v>
      </c>
      <c r="K8540" s="20">
        <v>0</v>
      </c>
      <c r="L8540" s="20">
        <v>1</v>
      </c>
      <c r="M8540" t="str">
        <f>_xlfn.XLOOKUP(Production_Downtime_Cleaned[[#This Row],[machine_id]],Machine_master[machine_id],Machine_master[department])</f>
        <v>Assembly</v>
      </c>
    </row>
    <row r="8541" spans="1:13">
      <c r="A8541" s="19">
        <v>46013</v>
      </c>
      <c r="B8541" t="s">
        <v>24</v>
      </c>
      <c r="C8541" t="s">
        <v>17</v>
      </c>
      <c r="D8541">
        <v>8</v>
      </c>
      <c r="E8541">
        <v>0</v>
      </c>
      <c r="F8541">
        <v>8</v>
      </c>
      <c r="G8541">
        <v>3144</v>
      </c>
      <c r="H8541" t="s">
        <v>15</v>
      </c>
      <c r="I8541">
        <v>0</v>
      </c>
      <c r="J8541" t="s">
        <v>16</v>
      </c>
      <c r="K8541" s="20">
        <v>0</v>
      </c>
      <c r="L8541" s="20">
        <v>1</v>
      </c>
      <c r="M8541" t="str">
        <f>_xlfn.XLOOKUP(Production_Downtime_Cleaned[[#This Row],[machine_id]],Machine_master[machine_id],Machine_master[department])</f>
        <v>Assembly</v>
      </c>
    </row>
    <row r="8542" spans="1:13">
      <c r="A8542" s="19">
        <v>46013</v>
      </c>
      <c r="B8542" t="s">
        <v>24</v>
      </c>
      <c r="C8542" t="s">
        <v>18</v>
      </c>
      <c r="D8542">
        <v>8</v>
      </c>
      <c r="E8542">
        <v>5.5</v>
      </c>
      <c r="F8542">
        <v>2.5</v>
      </c>
      <c r="G8542">
        <v>1047</v>
      </c>
      <c r="H8542" t="s">
        <v>28</v>
      </c>
      <c r="I8542">
        <v>5300</v>
      </c>
      <c r="J8542" t="s">
        <v>16</v>
      </c>
      <c r="K8542" s="20">
        <v>0.69</v>
      </c>
      <c r="L8542" s="20">
        <v>0.31</v>
      </c>
      <c r="M8542" t="str">
        <f>_xlfn.XLOOKUP(Production_Downtime_Cleaned[[#This Row],[machine_id]],Machine_master[machine_id],Machine_master[department])</f>
        <v>Assembly</v>
      </c>
    </row>
    <row r="8543" spans="1:13">
      <c r="A8543" s="19">
        <v>46013</v>
      </c>
      <c r="B8543" t="s">
        <v>25</v>
      </c>
      <c r="C8543" t="s">
        <v>14</v>
      </c>
      <c r="D8543">
        <v>8</v>
      </c>
      <c r="E8543">
        <v>0</v>
      </c>
      <c r="F8543">
        <v>8</v>
      </c>
      <c r="G8543">
        <v>4006</v>
      </c>
      <c r="H8543" t="s">
        <v>15</v>
      </c>
      <c r="I8543">
        <v>0</v>
      </c>
      <c r="J8543" t="s">
        <v>16</v>
      </c>
      <c r="K8543" s="20">
        <v>0</v>
      </c>
      <c r="L8543" s="20">
        <v>1</v>
      </c>
      <c r="M8543" t="str">
        <f>_xlfn.XLOOKUP(Production_Downtime_Cleaned[[#This Row],[machine_id]],Machine_master[machine_id],Machine_master[department])</f>
        <v>Cutting</v>
      </c>
    </row>
    <row r="8544" spans="1:13">
      <c r="A8544" s="19">
        <v>46013</v>
      </c>
      <c r="B8544" t="s">
        <v>25</v>
      </c>
      <c r="C8544" t="s">
        <v>17</v>
      </c>
      <c r="D8544">
        <v>8</v>
      </c>
      <c r="E8544">
        <v>0</v>
      </c>
      <c r="F8544">
        <v>8</v>
      </c>
      <c r="G8544">
        <v>3883</v>
      </c>
      <c r="H8544" t="s">
        <v>15</v>
      </c>
      <c r="I8544">
        <v>0</v>
      </c>
      <c r="J8544" t="s">
        <v>16</v>
      </c>
      <c r="K8544" s="20">
        <v>0</v>
      </c>
      <c r="L8544" s="20">
        <v>1</v>
      </c>
      <c r="M8544" t="str">
        <f>_xlfn.XLOOKUP(Production_Downtime_Cleaned[[#This Row],[machine_id]],Machine_master[machine_id],Machine_master[department])</f>
        <v>Cutting</v>
      </c>
    </row>
    <row r="8545" spans="1:13">
      <c r="A8545" s="19">
        <v>46013</v>
      </c>
      <c r="B8545" t="s">
        <v>25</v>
      </c>
      <c r="C8545" t="s">
        <v>18</v>
      </c>
      <c r="D8545">
        <v>8</v>
      </c>
      <c r="E8545">
        <v>0</v>
      </c>
      <c r="F8545">
        <v>8</v>
      </c>
      <c r="G8545">
        <v>4031</v>
      </c>
      <c r="H8545" t="s">
        <v>15</v>
      </c>
      <c r="I8545">
        <v>0</v>
      </c>
      <c r="J8545" t="s">
        <v>16</v>
      </c>
      <c r="K8545" s="20">
        <v>0</v>
      </c>
      <c r="L8545" s="20">
        <v>1</v>
      </c>
      <c r="M8545" t="str">
        <f>_xlfn.XLOOKUP(Production_Downtime_Cleaned[[#This Row],[machine_id]],Machine_master[machine_id],Machine_master[department])</f>
        <v>Cutting</v>
      </c>
    </row>
    <row r="8546" spans="1:13">
      <c r="A8546" s="19">
        <v>46014</v>
      </c>
      <c r="B8546" t="s">
        <v>13</v>
      </c>
      <c r="C8546" t="s">
        <v>14</v>
      </c>
      <c r="D8546">
        <v>8</v>
      </c>
      <c r="E8546">
        <v>0</v>
      </c>
      <c r="F8546">
        <v>8</v>
      </c>
      <c r="G8546">
        <v>5185</v>
      </c>
      <c r="H8546" t="s">
        <v>15</v>
      </c>
      <c r="I8546">
        <v>0</v>
      </c>
      <c r="J8546" t="s">
        <v>16</v>
      </c>
      <c r="K8546" s="20">
        <v>0</v>
      </c>
      <c r="L8546" s="20">
        <v>1</v>
      </c>
      <c r="M8546" t="str">
        <f>_xlfn.XLOOKUP(Production_Downtime_Cleaned[[#This Row],[machine_id]],Machine_master[machine_id],Machine_master[department])</f>
        <v>Stamping</v>
      </c>
    </row>
    <row r="8547" spans="1:13">
      <c r="A8547" s="19">
        <v>46014</v>
      </c>
      <c r="B8547" t="s">
        <v>13</v>
      </c>
      <c r="C8547" t="s">
        <v>17</v>
      </c>
      <c r="D8547">
        <v>8</v>
      </c>
      <c r="E8547">
        <v>0</v>
      </c>
      <c r="F8547">
        <v>8</v>
      </c>
      <c r="G8547">
        <v>5140</v>
      </c>
      <c r="H8547" t="s">
        <v>15</v>
      </c>
      <c r="I8547">
        <v>0</v>
      </c>
      <c r="J8547" t="s">
        <v>16</v>
      </c>
      <c r="K8547" s="20">
        <v>0</v>
      </c>
      <c r="L8547" s="20">
        <v>1</v>
      </c>
      <c r="M8547" t="str">
        <f>_xlfn.XLOOKUP(Production_Downtime_Cleaned[[#This Row],[machine_id]],Machine_master[machine_id],Machine_master[department])</f>
        <v>Stamping</v>
      </c>
    </row>
    <row r="8548" spans="1:13">
      <c r="A8548" s="19">
        <v>46014</v>
      </c>
      <c r="B8548" t="s">
        <v>13</v>
      </c>
      <c r="C8548" t="s">
        <v>18</v>
      </c>
      <c r="D8548">
        <v>8</v>
      </c>
      <c r="E8548">
        <v>0</v>
      </c>
      <c r="F8548">
        <v>8</v>
      </c>
      <c r="G8548">
        <v>5352</v>
      </c>
      <c r="H8548" t="s">
        <v>15</v>
      </c>
      <c r="I8548">
        <v>0</v>
      </c>
      <c r="J8548" t="s">
        <v>16</v>
      </c>
      <c r="K8548" s="20">
        <v>0</v>
      </c>
      <c r="L8548" s="20">
        <v>1</v>
      </c>
      <c r="M8548" t="str">
        <f>_xlfn.XLOOKUP(Production_Downtime_Cleaned[[#This Row],[machine_id]],Machine_master[machine_id],Machine_master[department])</f>
        <v>Stamping</v>
      </c>
    </row>
    <row r="8549" spans="1:13">
      <c r="A8549" s="19">
        <v>46014</v>
      </c>
      <c r="B8549" t="s">
        <v>19</v>
      </c>
      <c r="C8549" t="s">
        <v>14</v>
      </c>
      <c r="D8549">
        <v>8</v>
      </c>
      <c r="E8549">
        <v>0</v>
      </c>
      <c r="F8549">
        <v>8</v>
      </c>
      <c r="G8549">
        <v>5425</v>
      </c>
      <c r="H8549" t="s">
        <v>15</v>
      </c>
      <c r="I8549">
        <v>0</v>
      </c>
      <c r="J8549" t="s">
        <v>16</v>
      </c>
      <c r="K8549" s="20">
        <v>0</v>
      </c>
      <c r="L8549" s="20">
        <v>1</v>
      </c>
      <c r="M8549" t="str">
        <f>_xlfn.XLOOKUP(Production_Downtime_Cleaned[[#This Row],[machine_id]],Machine_master[machine_id],Machine_master[department])</f>
        <v>Stamping</v>
      </c>
    </row>
    <row r="8550" spans="1:13">
      <c r="A8550" s="19">
        <v>46014</v>
      </c>
      <c r="B8550" t="s">
        <v>19</v>
      </c>
      <c r="C8550" t="s">
        <v>17</v>
      </c>
      <c r="D8550">
        <v>8</v>
      </c>
      <c r="E8550">
        <v>0</v>
      </c>
      <c r="F8550">
        <v>8</v>
      </c>
      <c r="G8550">
        <v>4987</v>
      </c>
      <c r="H8550" t="s">
        <v>15</v>
      </c>
      <c r="I8550">
        <v>0</v>
      </c>
      <c r="J8550" t="s">
        <v>16</v>
      </c>
      <c r="K8550" s="20">
        <v>0</v>
      </c>
      <c r="L8550" s="20">
        <v>1</v>
      </c>
      <c r="M8550" t="str">
        <f>_xlfn.XLOOKUP(Production_Downtime_Cleaned[[#This Row],[machine_id]],Machine_master[machine_id],Machine_master[department])</f>
        <v>Stamping</v>
      </c>
    </row>
    <row r="8551" spans="1:13">
      <c r="A8551" s="19">
        <v>46014</v>
      </c>
      <c r="B8551" t="s">
        <v>19</v>
      </c>
      <c r="C8551" t="s">
        <v>18</v>
      </c>
      <c r="D8551">
        <v>8</v>
      </c>
      <c r="E8551">
        <v>0</v>
      </c>
      <c r="F8551">
        <v>8</v>
      </c>
      <c r="G8551">
        <v>4996</v>
      </c>
      <c r="H8551" t="s">
        <v>15</v>
      </c>
      <c r="I8551">
        <v>0</v>
      </c>
      <c r="J8551" t="s">
        <v>16</v>
      </c>
      <c r="K8551" s="20">
        <v>0</v>
      </c>
      <c r="L8551" s="20">
        <v>1</v>
      </c>
      <c r="M8551" t="str">
        <f>_xlfn.XLOOKUP(Production_Downtime_Cleaned[[#This Row],[machine_id]],Machine_master[machine_id],Machine_master[department])</f>
        <v>Stamping</v>
      </c>
    </row>
    <row r="8552" spans="1:13">
      <c r="A8552" s="19">
        <v>46014</v>
      </c>
      <c r="B8552" t="s">
        <v>20</v>
      </c>
      <c r="C8552" t="s">
        <v>14</v>
      </c>
      <c r="D8552">
        <v>8</v>
      </c>
      <c r="E8552">
        <v>4.5</v>
      </c>
      <c r="F8552">
        <v>3.5</v>
      </c>
      <c r="G8552">
        <v>2149</v>
      </c>
      <c r="H8552" t="s">
        <v>26</v>
      </c>
      <c r="I8552">
        <v>10000</v>
      </c>
      <c r="J8552" t="s">
        <v>16</v>
      </c>
      <c r="K8552" s="20">
        <v>0.56000000000000005</v>
      </c>
      <c r="L8552" s="20">
        <v>0.44</v>
      </c>
      <c r="M8552" t="str">
        <f>_xlfn.XLOOKUP(Production_Downtime_Cleaned[[#This Row],[machine_id]],Machine_master[machine_id],Machine_master[department])</f>
        <v>Stamping</v>
      </c>
    </row>
    <row r="8553" spans="1:13">
      <c r="A8553" s="19">
        <v>46014</v>
      </c>
      <c r="B8553" t="s">
        <v>20</v>
      </c>
      <c r="C8553" t="s">
        <v>17</v>
      </c>
      <c r="D8553">
        <v>8</v>
      </c>
      <c r="E8553">
        <v>0</v>
      </c>
      <c r="F8553">
        <v>8</v>
      </c>
      <c r="G8553">
        <v>4250</v>
      </c>
      <c r="H8553" t="s">
        <v>15</v>
      </c>
      <c r="I8553">
        <v>0</v>
      </c>
      <c r="J8553" t="s">
        <v>16</v>
      </c>
      <c r="K8553" s="20">
        <v>0</v>
      </c>
      <c r="L8553" s="20">
        <v>1</v>
      </c>
      <c r="M8553" t="str">
        <f>_xlfn.XLOOKUP(Production_Downtime_Cleaned[[#This Row],[machine_id]],Machine_master[machine_id],Machine_master[department])</f>
        <v>Stamping</v>
      </c>
    </row>
    <row r="8554" spans="1:13">
      <c r="A8554" s="19">
        <v>46014</v>
      </c>
      <c r="B8554" t="s">
        <v>20</v>
      </c>
      <c r="C8554" t="s">
        <v>18</v>
      </c>
      <c r="D8554">
        <v>8</v>
      </c>
      <c r="E8554">
        <v>0</v>
      </c>
      <c r="F8554">
        <v>8</v>
      </c>
      <c r="G8554">
        <v>4359</v>
      </c>
      <c r="H8554" t="s">
        <v>15</v>
      </c>
      <c r="I8554">
        <v>0</v>
      </c>
      <c r="J8554" t="s">
        <v>16</v>
      </c>
      <c r="K8554" s="20">
        <v>0</v>
      </c>
      <c r="L8554" s="20">
        <v>1</v>
      </c>
      <c r="M8554" t="str">
        <f>_xlfn.XLOOKUP(Production_Downtime_Cleaned[[#This Row],[machine_id]],Machine_master[machine_id],Machine_master[department])</f>
        <v>Stamping</v>
      </c>
    </row>
    <row r="8555" spans="1:13">
      <c r="A8555" s="19">
        <v>46014</v>
      </c>
      <c r="B8555" t="s">
        <v>21</v>
      </c>
      <c r="C8555" t="s">
        <v>14</v>
      </c>
      <c r="D8555">
        <v>8</v>
      </c>
      <c r="E8555">
        <v>0</v>
      </c>
      <c r="F8555">
        <v>8</v>
      </c>
      <c r="G8555">
        <v>759</v>
      </c>
      <c r="H8555" t="s">
        <v>15</v>
      </c>
      <c r="I8555">
        <v>0</v>
      </c>
      <c r="J8555" t="s">
        <v>16</v>
      </c>
      <c r="K8555" s="20">
        <v>0</v>
      </c>
      <c r="L8555" s="20">
        <v>1</v>
      </c>
      <c r="M8555" t="str">
        <f>_xlfn.XLOOKUP(Production_Downtime_Cleaned[[#This Row],[machine_id]],Machine_master[machine_id],Machine_master[department])</f>
        <v>Machining</v>
      </c>
    </row>
    <row r="8556" spans="1:13">
      <c r="A8556" s="19">
        <v>46014</v>
      </c>
      <c r="B8556" t="s">
        <v>21</v>
      </c>
      <c r="C8556" t="s">
        <v>17</v>
      </c>
      <c r="D8556">
        <v>8</v>
      </c>
      <c r="E8556">
        <v>0</v>
      </c>
      <c r="F8556">
        <v>8</v>
      </c>
      <c r="G8556">
        <v>657</v>
      </c>
      <c r="H8556" t="s">
        <v>15</v>
      </c>
      <c r="I8556">
        <v>0</v>
      </c>
      <c r="J8556" t="s">
        <v>16</v>
      </c>
      <c r="K8556" s="20">
        <v>0</v>
      </c>
      <c r="L8556" s="20">
        <v>1</v>
      </c>
      <c r="M8556" t="str">
        <f>_xlfn.XLOOKUP(Production_Downtime_Cleaned[[#This Row],[machine_id]],Machine_master[machine_id],Machine_master[department])</f>
        <v>Machining</v>
      </c>
    </row>
    <row r="8557" spans="1:13">
      <c r="A8557" s="19">
        <v>46014</v>
      </c>
      <c r="B8557" t="s">
        <v>21</v>
      </c>
      <c r="C8557" t="s">
        <v>18</v>
      </c>
      <c r="D8557">
        <v>8</v>
      </c>
      <c r="E8557">
        <v>0</v>
      </c>
      <c r="F8557">
        <v>8</v>
      </c>
      <c r="G8557">
        <v>693</v>
      </c>
      <c r="H8557" t="s">
        <v>15</v>
      </c>
      <c r="I8557">
        <v>0</v>
      </c>
      <c r="J8557" t="s">
        <v>16</v>
      </c>
      <c r="K8557" s="20">
        <v>0</v>
      </c>
      <c r="L8557" s="20">
        <v>1</v>
      </c>
      <c r="M8557" t="str">
        <f>_xlfn.XLOOKUP(Production_Downtime_Cleaned[[#This Row],[machine_id]],Machine_master[machine_id],Machine_master[department])</f>
        <v>Machining</v>
      </c>
    </row>
    <row r="8558" spans="1:13">
      <c r="A8558" s="19">
        <v>46014</v>
      </c>
      <c r="B8558" t="s">
        <v>22</v>
      </c>
      <c r="C8558" t="s">
        <v>14</v>
      </c>
      <c r="D8558">
        <v>8</v>
      </c>
      <c r="E8558">
        <v>0</v>
      </c>
      <c r="F8558">
        <v>8</v>
      </c>
      <c r="G8558">
        <v>780</v>
      </c>
      <c r="H8558" t="s">
        <v>15</v>
      </c>
      <c r="I8558">
        <v>0</v>
      </c>
      <c r="J8558" t="s">
        <v>16</v>
      </c>
      <c r="K8558" s="20">
        <v>0</v>
      </c>
      <c r="L8558" s="20">
        <v>1</v>
      </c>
      <c r="M8558" t="str">
        <f>_xlfn.XLOOKUP(Production_Downtime_Cleaned[[#This Row],[machine_id]],Machine_master[machine_id],Machine_master[department])</f>
        <v>Machining</v>
      </c>
    </row>
    <row r="8559" spans="1:13">
      <c r="A8559" s="19">
        <v>46014</v>
      </c>
      <c r="B8559" t="s">
        <v>22</v>
      </c>
      <c r="C8559" t="s">
        <v>17</v>
      </c>
      <c r="D8559">
        <v>8</v>
      </c>
      <c r="E8559">
        <v>0</v>
      </c>
      <c r="F8559">
        <v>8</v>
      </c>
      <c r="G8559">
        <v>740</v>
      </c>
      <c r="H8559" t="s">
        <v>15</v>
      </c>
      <c r="I8559">
        <v>0</v>
      </c>
      <c r="J8559" t="s">
        <v>16</v>
      </c>
      <c r="K8559" s="20">
        <v>0</v>
      </c>
      <c r="L8559" s="20">
        <v>1</v>
      </c>
      <c r="M8559" t="str">
        <f>_xlfn.XLOOKUP(Production_Downtime_Cleaned[[#This Row],[machine_id]],Machine_master[machine_id],Machine_master[department])</f>
        <v>Machining</v>
      </c>
    </row>
    <row r="8560" spans="1:13">
      <c r="A8560" s="19">
        <v>46014</v>
      </c>
      <c r="B8560" t="s">
        <v>22</v>
      </c>
      <c r="C8560" t="s">
        <v>18</v>
      </c>
      <c r="D8560">
        <v>8</v>
      </c>
      <c r="E8560">
        <v>0</v>
      </c>
      <c r="F8560">
        <v>8</v>
      </c>
      <c r="G8560">
        <v>715</v>
      </c>
      <c r="H8560" t="s">
        <v>15</v>
      </c>
      <c r="I8560">
        <v>0</v>
      </c>
      <c r="J8560" t="s">
        <v>16</v>
      </c>
      <c r="K8560" s="20">
        <v>0</v>
      </c>
      <c r="L8560" s="20">
        <v>1</v>
      </c>
      <c r="M8560" t="str">
        <f>_xlfn.XLOOKUP(Production_Downtime_Cleaned[[#This Row],[machine_id]],Machine_master[machine_id],Machine_master[department])</f>
        <v>Machining</v>
      </c>
    </row>
    <row r="8561" spans="1:13">
      <c r="A8561" s="19">
        <v>46014</v>
      </c>
      <c r="B8561" t="s">
        <v>23</v>
      </c>
      <c r="C8561" t="s">
        <v>14</v>
      </c>
      <c r="D8561">
        <v>8</v>
      </c>
      <c r="E8561">
        <v>0</v>
      </c>
      <c r="F8561">
        <v>8</v>
      </c>
      <c r="G8561">
        <v>3532</v>
      </c>
      <c r="H8561" t="s">
        <v>15</v>
      </c>
      <c r="I8561">
        <v>0</v>
      </c>
      <c r="J8561" t="s">
        <v>16</v>
      </c>
      <c r="K8561" s="20">
        <v>0</v>
      </c>
      <c r="L8561" s="20">
        <v>1</v>
      </c>
      <c r="M8561" t="str">
        <f>_xlfn.XLOOKUP(Production_Downtime_Cleaned[[#This Row],[machine_id]],Machine_master[machine_id],Machine_master[department])</f>
        <v>Assembly</v>
      </c>
    </row>
    <row r="8562" spans="1:13">
      <c r="A8562" s="19">
        <v>46014</v>
      </c>
      <c r="B8562" t="s">
        <v>23</v>
      </c>
      <c r="C8562" t="s">
        <v>17</v>
      </c>
      <c r="D8562">
        <v>8</v>
      </c>
      <c r="E8562">
        <v>0</v>
      </c>
      <c r="F8562">
        <v>8</v>
      </c>
      <c r="G8562">
        <v>3676</v>
      </c>
      <c r="H8562" t="s">
        <v>15</v>
      </c>
      <c r="I8562">
        <v>0</v>
      </c>
      <c r="J8562" t="s">
        <v>16</v>
      </c>
      <c r="K8562" s="20">
        <v>0</v>
      </c>
      <c r="L8562" s="20">
        <v>1</v>
      </c>
      <c r="M8562" t="str">
        <f>_xlfn.XLOOKUP(Production_Downtime_Cleaned[[#This Row],[machine_id]],Machine_master[machine_id],Machine_master[department])</f>
        <v>Assembly</v>
      </c>
    </row>
    <row r="8563" spans="1:13">
      <c r="A8563" s="19">
        <v>46014</v>
      </c>
      <c r="B8563" t="s">
        <v>23</v>
      </c>
      <c r="C8563" t="s">
        <v>18</v>
      </c>
      <c r="D8563">
        <v>8</v>
      </c>
      <c r="E8563">
        <v>0</v>
      </c>
      <c r="F8563">
        <v>8</v>
      </c>
      <c r="G8563">
        <v>3210</v>
      </c>
      <c r="H8563" t="s">
        <v>15</v>
      </c>
      <c r="I8563">
        <v>0</v>
      </c>
      <c r="J8563" t="s">
        <v>16</v>
      </c>
      <c r="K8563" s="20">
        <v>0</v>
      </c>
      <c r="L8563" s="20">
        <v>1</v>
      </c>
      <c r="M8563" t="str">
        <f>_xlfn.XLOOKUP(Production_Downtime_Cleaned[[#This Row],[machine_id]],Machine_master[machine_id],Machine_master[department])</f>
        <v>Assembly</v>
      </c>
    </row>
    <row r="8564" spans="1:13">
      <c r="A8564" s="19">
        <v>46014</v>
      </c>
      <c r="B8564" t="s">
        <v>24</v>
      </c>
      <c r="C8564" t="s">
        <v>14</v>
      </c>
      <c r="D8564">
        <v>8</v>
      </c>
      <c r="E8564">
        <v>0</v>
      </c>
      <c r="F8564">
        <v>8</v>
      </c>
      <c r="G8564">
        <v>3237</v>
      </c>
      <c r="H8564" t="s">
        <v>15</v>
      </c>
      <c r="I8564">
        <v>0</v>
      </c>
      <c r="J8564" t="s">
        <v>16</v>
      </c>
      <c r="K8564" s="20">
        <v>0</v>
      </c>
      <c r="L8564" s="20">
        <v>1</v>
      </c>
      <c r="M8564" t="str">
        <f>_xlfn.XLOOKUP(Production_Downtime_Cleaned[[#This Row],[machine_id]],Machine_master[machine_id],Machine_master[department])</f>
        <v>Assembly</v>
      </c>
    </row>
    <row r="8565" spans="1:13">
      <c r="A8565" s="19">
        <v>46014</v>
      </c>
      <c r="B8565" t="s">
        <v>24</v>
      </c>
      <c r="C8565" t="s">
        <v>17</v>
      </c>
      <c r="D8565">
        <v>8</v>
      </c>
      <c r="E8565">
        <v>0</v>
      </c>
      <c r="F8565">
        <v>8</v>
      </c>
      <c r="G8565">
        <v>3025</v>
      </c>
      <c r="H8565" t="s">
        <v>15</v>
      </c>
      <c r="I8565">
        <v>0</v>
      </c>
      <c r="J8565" t="s">
        <v>16</v>
      </c>
      <c r="K8565" s="20">
        <v>0</v>
      </c>
      <c r="L8565" s="20">
        <v>1</v>
      </c>
      <c r="M8565" t="str">
        <f>_xlfn.XLOOKUP(Production_Downtime_Cleaned[[#This Row],[machine_id]],Machine_master[machine_id],Machine_master[department])</f>
        <v>Assembly</v>
      </c>
    </row>
    <row r="8566" spans="1:13">
      <c r="A8566" s="19">
        <v>46014</v>
      </c>
      <c r="B8566" t="s">
        <v>24</v>
      </c>
      <c r="C8566" t="s">
        <v>18</v>
      </c>
      <c r="D8566">
        <v>8</v>
      </c>
      <c r="E8566">
        <v>0</v>
      </c>
      <c r="F8566">
        <v>8</v>
      </c>
      <c r="G8566">
        <v>3477</v>
      </c>
      <c r="H8566" t="s">
        <v>15</v>
      </c>
      <c r="I8566">
        <v>0</v>
      </c>
      <c r="J8566" t="s">
        <v>16</v>
      </c>
      <c r="K8566" s="20">
        <v>0</v>
      </c>
      <c r="L8566" s="20">
        <v>1</v>
      </c>
      <c r="M8566" t="str">
        <f>_xlfn.XLOOKUP(Production_Downtime_Cleaned[[#This Row],[machine_id]],Machine_master[machine_id],Machine_master[department])</f>
        <v>Assembly</v>
      </c>
    </row>
    <row r="8567" spans="1:13">
      <c r="A8567" s="19">
        <v>46014</v>
      </c>
      <c r="B8567" t="s">
        <v>25</v>
      </c>
      <c r="C8567" t="s">
        <v>14</v>
      </c>
      <c r="D8567">
        <v>8</v>
      </c>
      <c r="E8567">
        <v>0</v>
      </c>
      <c r="F8567">
        <v>8</v>
      </c>
      <c r="G8567">
        <v>4123</v>
      </c>
      <c r="H8567" t="s">
        <v>15</v>
      </c>
      <c r="I8567">
        <v>0</v>
      </c>
      <c r="J8567" t="s">
        <v>16</v>
      </c>
      <c r="K8567" s="20">
        <v>0</v>
      </c>
      <c r="L8567" s="20">
        <v>1</v>
      </c>
      <c r="M8567" t="str">
        <f>_xlfn.XLOOKUP(Production_Downtime_Cleaned[[#This Row],[machine_id]],Machine_master[machine_id],Machine_master[department])</f>
        <v>Cutting</v>
      </c>
    </row>
    <row r="8568" spans="1:13">
      <c r="A8568" s="19">
        <v>46014</v>
      </c>
      <c r="B8568" t="s">
        <v>25</v>
      </c>
      <c r="C8568" t="s">
        <v>17</v>
      </c>
      <c r="D8568">
        <v>8</v>
      </c>
      <c r="E8568">
        <v>0</v>
      </c>
      <c r="F8568">
        <v>8</v>
      </c>
      <c r="G8568">
        <v>4008</v>
      </c>
      <c r="H8568" t="s">
        <v>15</v>
      </c>
      <c r="I8568">
        <v>0</v>
      </c>
      <c r="J8568" t="s">
        <v>16</v>
      </c>
      <c r="K8568" s="20">
        <v>0</v>
      </c>
      <c r="L8568" s="20">
        <v>1</v>
      </c>
      <c r="M8568" t="str">
        <f>_xlfn.XLOOKUP(Production_Downtime_Cleaned[[#This Row],[machine_id]],Machine_master[machine_id],Machine_master[department])</f>
        <v>Cutting</v>
      </c>
    </row>
    <row r="8569" spans="1:13">
      <c r="A8569" s="19">
        <v>46014</v>
      </c>
      <c r="B8569" t="s">
        <v>25</v>
      </c>
      <c r="C8569" t="s">
        <v>18</v>
      </c>
      <c r="D8569">
        <v>8</v>
      </c>
      <c r="E8569">
        <v>0</v>
      </c>
      <c r="F8569">
        <v>8</v>
      </c>
      <c r="G8569">
        <v>3908</v>
      </c>
      <c r="H8569" t="s">
        <v>15</v>
      </c>
      <c r="I8569">
        <v>0</v>
      </c>
      <c r="J8569" t="s">
        <v>16</v>
      </c>
      <c r="K8569" s="20">
        <v>0</v>
      </c>
      <c r="L8569" s="20">
        <v>1</v>
      </c>
      <c r="M8569" t="str">
        <f>_xlfn.XLOOKUP(Production_Downtime_Cleaned[[#This Row],[machine_id]],Machine_master[machine_id],Machine_master[department])</f>
        <v>Cutting</v>
      </c>
    </row>
    <row r="8570" spans="1:13">
      <c r="A8570" s="19">
        <v>46015</v>
      </c>
      <c r="B8570" t="s">
        <v>13</v>
      </c>
      <c r="C8570" t="s">
        <v>14</v>
      </c>
      <c r="D8570">
        <v>8</v>
      </c>
      <c r="E8570">
        <v>5.6</v>
      </c>
      <c r="F8570">
        <v>2.4</v>
      </c>
      <c r="G8570">
        <v>1495</v>
      </c>
      <c r="H8570" t="s">
        <v>29</v>
      </c>
      <c r="I8570">
        <v>8700</v>
      </c>
      <c r="J8570" t="s">
        <v>16</v>
      </c>
      <c r="K8570" s="20">
        <v>0.7</v>
      </c>
      <c r="L8570" s="20">
        <v>0.3</v>
      </c>
      <c r="M8570" t="str">
        <f>_xlfn.XLOOKUP(Production_Downtime_Cleaned[[#This Row],[machine_id]],Machine_master[machine_id],Machine_master[department])</f>
        <v>Stamping</v>
      </c>
    </row>
    <row r="8571" spans="1:13">
      <c r="A8571" s="19">
        <v>46015</v>
      </c>
      <c r="B8571" t="s">
        <v>13</v>
      </c>
      <c r="C8571" t="s">
        <v>17</v>
      </c>
      <c r="D8571">
        <v>8</v>
      </c>
      <c r="E8571">
        <v>0</v>
      </c>
      <c r="F8571">
        <v>8</v>
      </c>
      <c r="G8571">
        <v>5062</v>
      </c>
      <c r="H8571" t="s">
        <v>15</v>
      </c>
      <c r="I8571">
        <v>0</v>
      </c>
      <c r="J8571" t="s">
        <v>16</v>
      </c>
      <c r="K8571" s="20">
        <v>0</v>
      </c>
      <c r="L8571" s="20">
        <v>1</v>
      </c>
      <c r="M8571" t="str">
        <f>_xlfn.XLOOKUP(Production_Downtime_Cleaned[[#This Row],[machine_id]],Machine_master[machine_id],Machine_master[department])</f>
        <v>Stamping</v>
      </c>
    </row>
    <row r="8572" spans="1:13">
      <c r="A8572" s="19">
        <v>46015</v>
      </c>
      <c r="B8572" t="s">
        <v>13</v>
      </c>
      <c r="C8572" t="s">
        <v>18</v>
      </c>
      <c r="D8572">
        <v>8</v>
      </c>
      <c r="E8572">
        <v>0</v>
      </c>
      <c r="F8572">
        <v>8</v>
      </c>
      <c r="G8572">
        <v>5616</v>
      </c>
      <c r="H8572" t="s">
        <v>15</v>
      </c>
      <c r="I8572">
        <v>0</v>
      </c>
      <c r="J8572" t="s">
        <v>16</v>
      </c>
      <c r="K8572" s="20">
        <v>0</v>
      </c>
      <c r="L8572" s="20">
        <v>1</v>
      </c>
      <c r="M8572" t="str">
        <f>_xlfn.XLOOKUP(Production_Downtime_Cleaned[[#This Row],[machine_id]],Machine_master[machine_id],Machine_master[department])</f>
        <v>Stamping</v>
      </c>
    </row>
    <row r="8573" spans="1:13">
      <c r="A8573" s="19">
        <v>46015</v>
      </c>
      <c r="B8573" t="s">
        <v>19</v>
      </c>
      <c r="C8573" t="s">
        <v>14</v>
      </c>
      <c r="D8573">
        <v>8</v>
      </c>
      <c r="E8573">
        <v>4.4000000000000004</v>
      </c>
      <c r="F8573">
        <v>3.6</v>
      </c>
      <c r="G8573">
        <v>2268</v>
      </c>
      <c r="H8573" t="s">
        <v>26</v>
      </c>
      <c r="I8573">
        <v>13100</v>
      </c>
      <c r="J8573" t="s">
        <v>16</v>
      </c>
      <c r="K8573" s="20">
        <v>0.55000000000000004</v>
      </c>
      <c r="L8573" s="20">
        <v>0.45</v>
      </c>
      <c r="M8573" t="str">
        <f>_xlfn.XLOOKUP(Production_Downtime_Cleaned[[#This Row],[machine_id]],Machine_master[machine_id],Machine_master[department])</f>
        <v>Stamping</v>
      </c>
    </row>
    <row r="8574" spans="1:13">
      <c r="A8574" s="19">
        <v>46015</v>
      </c>
      <c r="B8574" t="s">
        <v>19</v>
      </c>
      <c r="C8574" t="s">
        <v>17</v>
      </c>
      <c r="D8574">
        <v>8</v>
      </c>
      <c r="E8574">
        <v>3.9</v>
      </c>
      <c r="F8574">
        <v>4.0999999999999996</v>
      </c>
      <c r="G8574">
        <v>2867</v>
      </c>
      <c r="H8574" t="s">
        <v>30</v>
      </c>
      <c r="I8574">
        <v>7700</v>
      </c>
      <c r="J8574" t="s">
        <v>16</v>
      </c>
      <c r="K8574" s="20">
        <v>0.49</v>
      </c>
      <c r="L8574" s="20">
        <v>0.51</v>
      </c>
      <c r="M8574" t="str">
        <f>_xlfn.XLOOKUP(Production_Downtime_Cleaned[[#This Row],[machine_id]],Machine_master[machine_id],Machine_master[department])</f>
        <v>Stamping</v>
      </c>
    </row>
    <row r="8575" spans="1:13">
      <c r="A8575" s="19">
        <v>46015</v>
      </c>
      <c r="B8575" t="s">
        <v>19</v>
      </c>
      <c r="C8575" t="s">
        <v>18</v>
      </c>
      <c r="D8575">
        <v>8</v>
      </c>
      <c r="E8575">
        <v>0</v>
      </c>
      <c r="F8575">
        <v>8</v>
      </c>
      <c r="G8575">
        <v>4767</v>
      </c>
      <c r="H8575" t="s">
        <v>15</v>
      </c>
      <c r="I8575">
        <v>0</v>
      </c>
      <c r="J8575" t="s">
        <v>16</v>
      </c>
      <c r="K8575" s="20">
        <v>0</v>
      </c>
      <c r="L8575" s="20">
        <v>1</v>
      </c>
      <c r="M8575" t="str">
        <f>_xlfn.XLOOKUP(Production_Downtime_Cleaned[[#This Row],[machine_id]],Machine_master[machine_id],Machine_master[department])</f>
        <v>Stamping</v>
      </c>
    </row>
    <row r="8576" spans="1:13">
      <c r="A8576" s="19">
        <v>46015</v>
      </c>
      <c r="B8576" t="s">
        <v>20</v>
      </c>
      <c r="C8576" t="s">
        <v>14</v>
      </c>
      <c r="D8576">
        <v>8</v>
      </c>
      <c r="E8576">
        <v>0</v>
      </c>
      <c r="F8576">
        <v>8</v>
      </c>
      <c r="G8576">
        <v>4875</v>
      </c>
      <c r="H8576" t="s">
        <v>15</v>
      </c>
      <c r="I8576">
        <v>0</v>
      </c>
      <c r="J8576" t="s">
        <v>16</v>
      </c>
      <c r="K8576" s="20">
        <v>0</v>
      </c>
      <c r="L8576" s="20">
        <v>1</v>
      </c>
      <c r="M8576" t="str">
        <f>_xlfn.XLOOKUP(Production_Downtime_Cleaned[[#This Row],[machine_id]],Machine_master[machine_id],Machine_master[department])</f>
        <v>Stamping</v>
      </c>
    </row>
    <row r="8577" spans="1:13">
      <c r="A8577" s="19">
        <v>46015</v>
      </c>
      <c r="B8577" t="s">
        <v>20</v>
      </c>
      <c r="C8577" t="s">
        <v>17</v>
      </c>
      <c r="D8577">
        <v>8</v>
      </c>
      <c r="E8577">
        <v>0</v>
      </c>
      <c r="F8577">
        <v>8</v>
      </c>
      <c r="G8577">
        <v>4775</v>
      </c>
      <c r="H8577" t="s">
        <v>15</v>
      </c>
      <c r="I8577">
        <v>0</v>
      </c>
      <c r="J8577" t="s">
        <v>16</v>
      </c>
      <c r="K8577" s="20">
        <v>0</v>
      </c>
      <c r="L8577" s="20">
        <v>1</v>
      </c>
      <c r="M8577" t="str">
        <f>_xlfn.XLOOKUP(Production_Downtime_Cleaned[[#This Row],[machine_id]],Machine_master[machine_id],Machine_master[department])</f>
        <v>Stamping</v>
      </c>
    </row>
    <row r="8578" spans="1:13">
      <c r="A8578" s="19">
        <v>46015</v>
      </c>
      <c r="B8578" t="s">
        <v>20</v>
      </c>
      <c r="C8578" t="s">
        <v>18</v>
      </c>
      <c r="D8578">
        <v>8</v>
      </c>
      <c r="E8578">
        <v>0</v>
      </c>
      <c r="F8578">
        <v>8</v>
      </c>
      <c r="G8578">
        <v>4477</v>
      </c>
      <c r="H8578" t="s">
        <v>15</v>
      </c>
      <c r="I8578">
        <v>0</v>
      </c>
      <c r="J8578" t="s">
        <v>16</v>
      </c>
      <c r="K8578" s="20">
        <v>0</v>
      </c>
      <c r="L8578" s="20">
        <v>1</v>
      </c>
      <c r="M8578" t="str">
        <f>_xlfn.XLOOKUP(Production_Downtime_Cleaned[[#This Row],[machine_id]],Machine_master[machine_id],Machine_master[department])</f>
        <v>Stamping</v>
      </c>
    </row>
    <row r="8579" spans="1:13">
      <c r="A8579" s="19">
        <v>46015</v>
      </c>
      <c r="B8579" t="s">
        <v>21</v>
      </c>
      <c r="C8579" t="s">
        <v>14</v>
      </c>
      <c r="D8579">
        <v>8</v>
      </c>
      <c r="E8579">
        <v>0</v>
      </c>
      <c r="F8579">
        <v>8</v>
      </c>
      <c r="G8579">
        <v>750</v>
      </c>
      <c r="H8579" t="s">
        <v>15</v>
      </c>
      <c r="I8579">
        <v>0</v>
      </c>
      <c r="J8579" t="s">
        <v>16</v>
      </c>
      <c r="K8579" s="20">
        <v>0</v>
      </c>
      <c r="L8579" s="20">
        <v>1</v>
      </c>
      <c r="M8579" t="str">
        <f>_xlfn.XLOOKUP(Production_Downtime_Cleaned[[#This Row],[machine_id]],Machine_master[machine_id],Machine_master[department])</f>
        <v>Machining</v>
      </c>
    </row>
    <row r="8580" spans="1:13">
      <c r="A8580" s="19">
        <v>46015</v>
      </c>
      <c r="B8580" t="s">
        <v>21</v>
      </c>
      <c r="C8580" t="s">
        <v>17</v>
      </c>
      <c r="D8580">
        <v>8</v>
      </c>
      <c r="E8580">
        <v>3.3</v>
      </c>
      <c r="F8580">
        <v>4.7</v>
      </c>
      <c r="G8580">
        <v>408</v>
      </c>
      <c r="H8580" t="s">
        <v>26</v>
      </c>
      <c r="I8580">
        <v>2500</v>
      </c>
      <c r="J8580" t="s">
        <v>16</v>
      </c>
      <c r="K8580" s="20">
        <v>0.41</v>
      </c>
      <c r="L8580" s="20">
        <v>0.59</v>
      </c>
      <c r="M8580" t="str">
        <f>_xlfn.XLOOKUP(Production_Downtime_Cleaned[[#This Row],[machine_id]],Machine_master[machine_id],Machine_master[department])</f>
        <v>Machining</v>
      </c>
    </row>
    <row r="8581" spans="1:13">
      <c r="A8581" s="19">
        <v>46015</v>
      </c>
      <c r="B8581" t="s">
        <v>21</v>
      </c>
      <c r="C8581" t="s">
        <v>18</v>
      </c>
      <c r="D8581">
        <v>8</v>
      </c>
      <c r="E8581">
        <v>5.7</v>
      </c>
      <c r="F8581">
        <v>2.2999999999999998</v>
      </c>
      <c r="G8581">
        <v>219</v>
      </c>
      <c r="H8581" t="s">
        <v>26</v>
      </c>
      <c r="I8581">
        <v>3800</v>
      </c>
      <c r="J8581" t="s">
        <v>16</v>
      </c>
      <c r="K8581" s="20">
        <v>0.71</v>
      </c>
      <c r="L8581" s="20">
        <v>0.28999999999999998</v>
      </c>
      <c r="M8581" t="str">
        <f>_xlfn.XLOOKUP(Production_Downtime_Cleaned[[#This Row],[machine_id]],Machine_master[machine_id],Machine_master[department])</f>
        <v>Machining</v>
      </c>
    </row>
    <row r="8582" spans="1:13">
      <c r="A8582" s="19">
        <v>46015</v>
      </c>
      <c r="B8582" t="s">
        <v>22</v>
      </c>
      <c r="C8582" t="s">
        <v>14</v>
      </c>
      <c r="D8582">
        <v>8</v>
      </c>
      <c r="E8582">
        <v>5.3</v>
      </c>
      <c r="F8582">
        <v>2.7</v>
      </c>
      <c r="G8582">
        <v>277</v>
      </c>
      <c r="H8582" t="s">
        <v>31</v>
      </c>
      <c r="I8582">
        <v>3200</v>
      </c>
      <c r="J8582" t="s">
        <v>16</v>
      </c>
      <c r="K8582" s="20">
        <v>0.66</v>
      </c>
      <c r="L8582" s="20">
        <v>0.34</v>
      </c>
      <c r="M8582" t="str">
        <f>_xlfn.XLOOKUP(Production_Downtime_Cleaned[[#This Row],[machine_id]],Machine_master[machine_id],Machine_master[department])</f>
        <v>Machining</v>
      </c>
    </row>
    <row r="8583" spans="1:13">
      <c r="A8583" s="19">
        <v>46015</v>
      </c>
      <c r="B8583" t="s">
        <v>22</v>
      </c>
      <c r="C8583" t="s">
        <v>17</v>
      </c>
      <c r="D8583">
        <v>8</v>
      </c>
      <c r="E8583">
        <v>0</v>
      </c>
      <c r="F8583">
        <v>8</v>
      </c>
      <c r="G8583">
        <v>694</v>
      </c>
      <c r="H8583" t="s">
        <v>15</v>
      </c>
      <c r="I8583">
        <v>0</v>
      </c>
      <c r="J8583" t="s">
        <v>16</v>
      </c>
      <c r="K8583" s="20">
        <v>0</v>
      </c>
      <c r="L8583" s="20">
        <v>1</v>
      </c>
      <c r="M8583" t="str">
        <f>_xlfn.XLOOKUP(Production_Downtime_Cleaned[[#This Row],[machine_id]],Machine_master[machine_id],Machine_master[department])</f>
        <v>Machining</v>
      </c>
    </row>
    <row r="8584" spans="1:13">
      <c r="A8584" s="19">
        <v>46015</v>
      </c>
      <c r="B8584" t="s">
        <v>22</v>
      </c>
      <c r="C8584" t="s">
        <v>18</v>
      </c>
      <c r="D8584">
        <v>8</v>
      </c>
      <c r="E8584">
        <v>0</v>
      </c>
      <c r="F8584">
        <v>8</v>
      </c>
      <c r="G8584">
        <v>812</v>
      </c>
      <c r="H8584" t="s">
        <v>15</v>
      </c>
      <c r="I8584">
        <v>0</v>
      </c>
      <c r="J8584" t="s">
        <v>16</v>
      </c>
      <c r="K8584" s="20">
        <v>0</v>
      </c>
      <c r="L8584" s="20">
        <v>1</v>
      </c>
      <c r="M8584" t="str">
        <f>_xlfn.XLOOKUP(Production_Downtime_Cleaned[[#This Row],[machine_id]],Machine_master[machine_id],Machine_master[department])</f>
        <v>Machining</v>
      </c>
    </row>
    <row r="8585" spans="1:13">
      <c r="A8585" s="19">
        <v>46015</v>
      </c>
      <c r="B8585" t="s">
        <v>23</v>
      </c>
      <c r="C8585" t="s">
        <v>14</v>
      </c>
      <c r="D8585">
        <v>8</v>
      </c>
      <c r="E8585">
        <v>5.2</v>
      </c>
      <c r="F8585">
        <v>2.8</v>
      </c>
      <c r="G8585">
        <v>1304</v>
      </c>
      <c r="H8585" t="s">
        <v>30</v>
      </c>
      <c r="I8585">
        <v>5100</v>
      </c>
      <c r="J8585" t="s">
        <v>16</v>
      </c>
      <c r="K8585" s="20">
        <v>0.65</v>
      </c>
      <c r="L8585" s="20">
        <v>0.35</v>
      </c>
      <c r="M8585" t="str">
        <f>_xlfn.XLOOKUP(Production_Downtime_Cleaned[[#This Row],[machine_id]],Machine_master[machine_id],Machine_master[department])</f>
        <v>Assembly</v>
      </c>
    </row>
    <row r="8586" spans="1:13">
      <c r="A8586" s="19">
        <v>46015</v>
      </c>
      <c r="B8586" t="s">
        <v>23</v>
      </c>
      <c r="C8586" t="s">
        <v>17</v>
      </c>
      <c r="D8586">
        <v>8</v>
      </c>
      <c r="E8586">
        <v>4.2</v>
      </c>
      <c r="F8586">
        <v>3.8</v>
      </c>
      <c r="G8586">
        <v>1486</v>
      </c>
      <c r="H8586" t="s">
        <v>29</v>
      </c>
      <c r="I8586">
        <v>13100</v>
      </c>
      <c r="J8586" t="s">
        <v>16</v>
      </c>
      <c r="K8586" s="20">
        <v>0.53</v>
      </c>
      <c r="L8586" s="20">
        <v>0.48</v>
      </c>
      <c r="M8586" t="str">
        <f>_xlfn.XLOOKUP(Production_Downtime_Cleaned[[#This Row],[machine_id]],Machine_master[machine_id],Machine_master[department])</f>
        <v>Assembly</v>
      </c>
    </row>
    <row r="8587" spans="1:13">
      <c r="A8587" s="19">
        <v>46015</v>
      </c>
      <c r="B8587" t="s">
        <v>23</v>
      </c>
      <c r="C8587" t="s">
        <v>18</v>
      </c>
      <c r="D8587">
        <v>8</v>
      </c>
      <c r="E8587">
        <v>5.5</v>
      </c>
      <c r="F8587">
        <v>2.5</v>
      </c>
      <c r="G8587">
        <v>1073</v>
      </c>
      <c r="H8587" t="s">
        <v>26</v>
      </c>
      <c r="I8587">
        <v>14200</v>
      </c>
      <c r="J8587" t="s">
        <v>16</v>
      </c>
      <c r="K8587" s="20">
        <v>0.69</v>
      </c>
      <c r="L8587" s="20">
        <v>0.31</v>
      </c>
      <c r="M8587" t="str">
        <f>_xlfn.XLOOKUP(Production_Downtime_Cleaned[[#This Row],[machine_id]],Machine_master[machine_id],Machine_master[department])</f>
        <v>Assembly</v>
      </c>
    </row>
    <row r="8588" spans="1:13">
      <c r="A8588" s="19">
        <v>46015</v>
      </c>
      <c r="B8588" t="s">
        <v>24</v>
      </c>
      <c r="C8588" t="s">
        <v>14</v>
      </c>
      <c r="D8588">
        <v>8</v>
      </c>
      <c r="E8588">
        <v>0</v>
      </c>
      <c r="F8588">
        <v>8</v>
      </c>
      <c r="G8588">
        <v>3193</v>
      </c>
      <c r="H8588" t="s">
        <v>15</v>
      </c>
      <c r="I8588">
        <v>0</v>
      </c>
      <c r="J8588" t="s">
        <v>16</v>
      </c>
      <c r="K8588" s="20">
        <v>0</v>
      </c>
      <c r="L8588" s="20">
        <v>1</v>
      </c>
      <c r="M8588" t="str">
        <f>_xlfn.XLOOKUP(Production_Downtime_Cleaned[[#This Row],[machine_id]],Machine_master[machine_id],Machine_master[department])</f>
        <v>Assembly</v>
      </c>
    </row>
    <row r="8589" spans="1:13">
      <c r="A8589" s="19">
        <v>46015</v>
      </c>
      <c r="B8589" t="s">
        <v>24</v>
      </c>
      <c r="C8589" t="s">
        <v>17</v>
      </c>
      <c r="D8589">
        <v>8</v>
      </c>
      <c r="E8589">
        <v>0</v>
      </c>
      <c r="F8589">
        <v>8</v>
      </c>
      <c r="G8589">
        <v>3418</v>
      </c>
      <c r="H8589" t="s">
        <v>15</v>
      </c>
      <c r="I8589">
        <v>0</v>
      </c>
      <c r="J8589" t="s">
        <v>16</v>
      </c>
      <c r="K8589" s="20">
        <v>0</v>
      </c>
      <c r="L8589" s="20">
        <v>1</v>
      </c>
      <c r="M8589" t="str">
        <f>_xlfn.XLOOKUP(Production_Downtime_Cleaned[[#This Row],[machine_id]],Machine_master[machine_id],Machine_master[department])</f>
        <v>Assembly</v>
      </c>
    </row>
    <row r="8590" spans="1:13">
      <c r="A8590" s="19">
        <v>46015</v>
      </c>
      <c r="B8590" t="s">
        <v>24</v>
      </c>
      <c r="C8590" t="s">
        <v>18</v>
      </c>
      <c r="D8590">
        <v>8</v>
      </c>
      <c r="E8590">
        <v>0</v>
      </c>
      <c r="F8590">
        <v>8</v>
      </c>
      <c r="G8590">
        <v>2979</v>
      </c>
      <c r="H8590" t="s">
        <v>15</v>
      </c>
      <c r="I8590">
        <v>0</v>
      </c>
      <c r="J8590" t="s">
        <v>16</v>
      </c>
      <c r="K8590" s="20">
        <v>0</v>
      </c>
      <c r="L8590" s="20">
        <v>1</v>
      </c>
      <c r="M8590" t="str">
        <f>_xlfn.XLOOKUP(Production_Downtime_Cleaned[[#This Row],[machine_id]],Machine_master[machine_id],Machine_master[department])</f>
        <v>Assembly</v>
      </c>
    </row>
    <row r="8591" spans="1:13">
      <c r="A8591" s="19">
        <v>46015</v>
      </c>
      <c r="B8591" t="s">
        <v>25</v>
      </c>
      <c r="C8591" t="s">
        <v>14</v>
      </c>
      <c r="D8591">
        <v>8</v>
      </c>
      <c r="E8591">
        <v>0</v>
      </c>
      <c r="F8591">
        <v>8</v>
      </c>
      <c r="G8591">
        <v>4237</v>
      </c>
      <c r="H8591" t="s">
        <v>15</v>
      </c>
      <c r="I8591">
        <v>0</v>
      </c>
      <c r="J8591" t="s">
        <v>16</v>
      </c>
      <c r="K8591" s="20">
        <v>0</v>
      </c>
      <c r="L8591" s="20">
        <v>1</v>
      </c>
      <c r="M8591" t="str">
        <f>_xlfn.XLOOKUP(Production_Downtime_Cleaned[[#This Row],[machine_id]],Machine_master[machine_id],Machine_master[department])</f>
        <v>Cutting</v>
      </c>
    </row>
    <row r="8592" spans="1:13">
      <c r="A8592" s="19">
        <v>46015</v>
      </c>
      <c r="B8592" t="s">
        <v>25</v>
      </c>
      <c r="C8592" t="s">
        <v>17</v>
      </c>
      <c r="D8592">
        <v>8</v>
      </c>
      <c r="E8592">
        <v>0</v>
      </c>
      <c r="F8592">
        <v>8</v>
      </c>
      <c r="G8592">
        <v>3722</v>
      </c>
      <c r="H8592" t="s">
        <v>15</v>
      </c>
      <c r="I8592">
        <v>0</v>
      </c>
      <c r="J8592" t="s">
        <v>16</v>
      </c>
      <c r="K8592" s="20">
        <v>0</v>
      </c>
      <c r="L8592" s="20">
        <v>1</v>
      </c>
      <c r="M8592" t="str">
        <f>_xlfn.XLOOKUP(Production_Downtime_Cleaned[[#This Row],[machine_id]],Machine_master[machine_id],Machine_master[department])</f>
        <v>Cutting</v>
      </c>
    </row>
    <row r="8593" spans="1:13">
      <c r="A8593" s="19">
        <v>46015</v>
      </c>
      <c r="B8593" t="s">
        <v>25</v>
      </c>
      <c r="C8593" t="s">
        <v>18</v>
      </c>
      <c r="D8593">
        <v>8</v>
      </c>
      <c r="E8593">
        <v>0</v>
      </c>
      <c r="F8593">
        <v>8</v>
      </c>
      <c r="G8593">
        <v>3916</v>
      </c>
      <c r="H8593" t="s">
        <v>15</v>
      </c>
      <c r="I8593">
        <v>0</v>
      </c>
      <c r="J8593" t="s">
        <v>16</v>
      </c>
      <c r="K8593" s="20">
        <v>0</v>
      </c>
      <c r="L8593" s="20">
        <v>1</v>
      </c>
      <c r="M8593" t="str">
        <f>_xlfn.XLOOKUP(Production_Downtime_Cleaned[[#This Row],[machine_id]],Machine_master[machine_id],Machine_master[department])</f>
        <v>Cutting</v>
      </c>
    </row>
    <row r="8594" spans="1:13">
      <c r="A8594" s="19">
        <v>46016</v>
      </c>
      <c r="B8594" t="s">
        <v>13</v>
      </c>
      <c r="C8594" t="s">
        <v>14</v>
      </c>
      <c r="D8594">
        <v>8</v>
      </c>
      <c r="E8594">
        <v>0</v>
      </c>
      <c r="F8594">
        <v>8</v>
      </c>
      <c r="G8594">
        <v>5052</v>
      </c>
      <c r="H8594" t="s">
        <v>15</v>
      </c>
      <c r="I8594">
        <v>0</v>
      </c>
      <c r="J8594" t="s">
        <v>16</v>
      </c>
      <c r="K8594" s="20">
        <v>0</v>
      </c>
      <c r="L8594" s="20">
        <v>1</v>
      </c>
      <c r="M8594" t="str">
        <f>_xlfn.XLOOKUP(Production_Downtime_Cleaned[[#This Row],[machine_id]],Machine_master[machine_id],Machine_master[department])</f>
        <v>Stamping</v>
      </c>
    </row>
    <row r="8595" spans="1:13">
      <c r="A8595" s="19">
        <v>46016</v>
      </c>
      <c r="B8595" t="s">
        <v>13</v>
      </c>
      <c r="C8595" t="s">
        <v>17</v>
      </c>
      <c r="D8595">
        <v>8</v>
      </c>
      <c r="E8595">
        <v>0</v>
      </c>
      <c r="F8595">
        <v>8</v>
      </c>
      <c r="G8595">
        <v>4923</v>
      </c>
      <c r="H8595" t="s">
        <v>15</v>
      </c>
      <c r="I8595">
        <v>0</v>
      </c>
      <c r="J8595" t="s">
        <v>16</v>
      </c>
      <c r="K8595" s="20">
        <v>0</v>
      </c>
      <c r="L8595" s="20">
        <v>1</v>
      </c>
      <c r="M8595" t="str">
        <f>_xlfn.XLOOKUP(Production_Downtime_Cleaned[[#This Row],[machine_id]],Machine_master[machine_id],Machine_master[department])</f>
        <v>Stamping</v>
      </c>
    </row>
    <row r="8596" spans="1:13">
      <c r="A8596" s="19">
        <v>46016</v>
      </c>
      <c r="B8596" t="s">
        <v>13</v>
      </c>
      <c r="C8596" t="s">
        <v>18</v>
      </c>
      <c r="D8596">
        <v>8</v>
      </c>
      <c r="E8596">
        <v>0</v>
      </c>
      <c r="F8596">
        <v>8</v>
      </c>
      <c r="G8596">
        <v>4236</v>
      </c>
      <c r="H8596" t="s">
        <v>15</v>
      </c>
      <c r="I8596">
        <v>0</v>
      </c>
      <c r="J8596" t="s">
        <v>16</v>
      </c>
      <c r="K8596" s="20">
        <v>0</v>
      </c>
      <c r="L8596" s="20">
        <v>1</v>
      </c>
      <c r="M8596" t="str">
        <f>_xlfn.XLOOKUP(Production_Downtime_Cleaned[[#This Row],[machine_id]],Machine_master[machine_id],Machine_master[department])</f>
        <v>Stamping</v>
      </c>
    </row>
    <row r="8597" spans="1:13">
      <c r="A8597" s="19">
        <v>46016</v>
      </c>
      <c r="B8597" t="s">
        <v>19</v>
      </c>
      <c r="C8597" t="s">
        <v>14</v>
      </c>
      <c r="D8597">
        <v>8</v>
      </c>
      <c r="E8597">
        <v>0</v>
      </c>
      <c r="F8597">
        <v>8</v>
      </c>
      <c r="G8597">
        <v>4930</v>
      </c>
      <c r="H8597" t="s">
        <v>15</v>
      </c>
      <c r="I8597">
        <v>0</v>
      </c>
      <c r="J8597" t="s">
        <v>16</v>
      </c>
      <c r="K8597" s="20">
        <v>0</v>
      </c>
      <c r="L8597" s="20">
        <v>1</v>
      </c>
      <c r="M8597" t="str">
        <f>_xlfn.XLOOKUP(Production_Downtime_Cleaned[[#This Row],[machine_id]],Machine_master[machine_id],Machine_master[department])</f>
        <v>Stamping</v>
      </c>
    </row>
    <row r="8598" spans="1:13">
      <c r="A8598" s="19">
        <v>46016</v>
      </c>
      <c r="B8598" t="s">
        <v>19</v>
      </c>
      <c r="C8598" t="s">
        <v>17</v>
      </c>
      <c r="D8598">
        <v>8</v>
      </c>
      <c r="E8598">
        <v>0</v>
      </c>
      <c r="F8598">
        <v>8</v>
      </c>
      <c r="G8598">
        <v>5904</v>
      </c>
      <c r="H8598" t="s">
        <v>15</v>
      </c>
      <c r="I8598">
        <v>0</v>
      </c>
      <c r="J8598" t="s">
        <v>16</v>
      </c>
      <c r="K8598" s="20">
        <v>0</v>
      </c>
      <c r="L8598" s="20">
        <v>1</v>
      </c>
      <c r="M8598" t="str">
        <f>_xlfn.XLOOKUP(Production_Downtime_Cleaned[[#This Row],[machine_id]],Machine_master[machine_id],Machine_master[department])</f>
        <v>Stamping</v>
      </c>
    </row>
    <row r="8599" spans="1:13">
      <c r="A8599" s="19">
        <v>46016</v>
      </c>
      <c r="B8599" t="s">
        <v>19</v>
      </c>
      <c r="C8599" t="s">
        <v>18</v>
      </c>
      <c r="D8599">
        <v>8</v>
      </c>
      <c r="E8599">
        <v>2.8</v>
      </c>
      <c r="F8599">
        <v>5.2</v>
      </c>
      <c r="G8599">
        <v>3835</v>
      </c>
      <c r="H8599" t="s">
        <v>28</v>
      </c>
      <c r="I8599">
        <v>11300</v>
      </c>
      <c r="J8599" t="s">
        <v>16</v>
      </c>
      <c r="K8599" s="20">
        <v>0.35</v>
      </c>
      <c r="L8599" s="20">
        <v>0.65</v>
      </c>
      <c r="M8599" t="str">
        <f>_xlfn.XLOOKUP(Production_Downtime_Cleaned[[#This Row],[machine_id]],Machine_master[machine_id],Machine_master[department])</f>
        <v>Stamping</v>
      </c>
    </row>
    <row r="8600" spans="1:13">
      <c r="A8600" s="19">
        <v>46016</v>
      </c>
      <c r="B8600" t="s">
        <v>20</v>
      </c>
      <c r="C8600" t="s">
        <v>14</v>
      </c>
      <c r="D8600">
        <v>8</v>
      </c>
      <c r="E8600">
        <v>0</v>
      </c>
      <c r="F8600">
        <v>8</v>
      </c>
      <c r="G8600">
        <v>4610</v>
      </c>
      <c r="H8600" t="s">
        <v>15</v>
      </c>
      <c r="I8600">
        <v>0</v>
      </c>
      <c r="J8600" t="s">
        <v>16</v>
      </c>
      <c r="K8600" s="20">
        <v>0</v>
      </c>
      <c r="L8600" s="20">
        <v>1</v>
      </c>
      <c r="M8600" t="str">
        <f>_xlfn.XLOOKUP(Production_Downtime_Cleaned[[#This Row],[machine_id]],Machine_master[machine_id],Machine_master[department])</f>
        <v>Stamping</v>
      </c>
    </row>
    <row r="8601" spans="1:13">
      <c r="A8601" s="19">
        <v>46016</v>
      </c>
      <c r="B8601" t="s">
        <v>20</v>
      </c>
      <c r="C8601" t="s">
        <v>17</v>
      </c>
      <c r="D8601">
        <v>8</v>
      </c>
      <c r="E8601">
        <v>5.8</v>
      </c>
      <c r="F8601">
        <v>2.2000000000000002</v>
      </c>
      <c r="G8601">
        <v>1309</v>
      </c>
      <c r="H8601" t="s">
        <v>29</v>
      </c>
      <c r="I8601">
        <v>10200</v>
      </c>
      <c r="J8601" t="s">
        <v>16</v>
      </c>
      <c r="K8601" s="20">
        <v>0.73</v>
      </c>
      <c r="L8601" s="20">
        <v>0.28000000000000003</v>
      </c>
      <c r="M8601" t="str">
        <f>_xlfn.XLOOKUP(Production_Downtime_Cleaned[[#This Row],[machine_id]],Machine_master[machine_id],Machine_master[department])</f>
        <v>Stamping</v>
      </c>
    </row>
    <row r="8602" spans="1:13">
      <c r="A8602" s="19">
        <v>46016</v>
      </c>
      <c r="B8602" t="s">
        <v>20</v>
      </c>
      <c r="C8602" t="s">
        <v>18</v>
      </c>
      <c r="D8602">
        <v>8</v>
      </c>
      <c r="E8602">
        <v>0</v>
      </c>
      <c r="F8602">
        <v>8</v>
      </c>
      <c r="G8602">
        <v>4682</v>
      </c>
      <c r="H8602" t="s">
        <v>15</v>
      </c>
      <c r="I8602">
        <v>0</v>
      </c>
      <c r="J8602" t="s">
        <v>16</v>
      </c>
      <c r="K8602" s="20">
        <v>0</v>
      </c>
      <c r="L8602" s="20">
        <v>1</v>
      </c>
      <c r="M8602" t="str">
        <f>_xlfn.XLOOKUP(Production_Downtime_Cleaned[[#This Row],[machine_id]],Machine_master[machine_id],Machine_master[department])</f>
        <v>Stamping</v>
      </c>
    </row>
    <row r="8603" spans="1:13">
      <c r="A8603" s="19">
        <v>46016</v>
      </c>
      <c r="B8603" t="s">
        <v>21</v>
      </c>
      <c r="C8603" t="s">
        <v>14</v>
      </c>
      <c r="D8603">
        <v>8</v>
      </c>
      <c r="E8603">
        <v>0</v>
      </c>
      <c r="F8603">
        <v>8</v>
      </c>
      <c r="G8603">
        <v>641</v>
      </c>
      <c r="H8603" t="s">
        <v>15</v>
      </c>
      <c r="I8603">
        <v>0</v>
      </c>
      <c r="J8603" t="s">
        <v>16</v>
      </c>
      <c r="K8603" s="20">
        <v>0</v>
      </c>
      <c r="L8603" s="20">
        <v>1</v>
      </c>
      <c r="M8603" t="str">
        <f>_xlfn.XLOOKUP(Production_Downtime_Cleaned[[#This Row],[machine_id]],Machine_master[machine_id],Machine_master[department])</f>
        <v>Machining</v>
      </c>
    </row>
    <row r="8604" spans="1:13">
      <c r="A8604" s="19">
        <v>46016</v>
      </c>
      <c r="B8604" t="s">
        <v>21</v>
      </c>
      <c r="C8604" t="s">
        <v>17</v>
      </c>
      <c r="D8604">
        <v>8</v>
      </c>
      <c r="E8604">
        <v>0</v>
      </c>
      <c r="F8604">
        <v>8</v>
      </c>
      <c r="G8604">
        <v>712</v>
      </c>
      <c r="H8604" t="s">
        <v>15</v>
      </c>
      <c r="I8604">
        <v>0</v>
      </c>
      <c r="J8604" t="s">
        <v>16</v>
      </c>
      <c r="K8604" s="20">
        <v>0</v>
      </c>
      <c r="L8604" s="20">
        <v>1</v>
      </c>
      <c r="M8604" t="str">
        <f>_xlfn.XLOOKUP(Production_Downtime_Cleaned[[#This Row],[machine_id]],Machine_master[machine_id],Machine_master[department])</f>
        <v>Machining</v>
      </c>
    </row>
    <row r="8605" spans="1:13">
      <c r="A8605" s="19">
        <v>46016</v>
      </c>
      <c r="B8605" t="s">
        <v>21</v>
      </c>
      <c r="C8605" t="s">
        <v>18</v>
      </c>
      <c r="D8605">
        <v>8</v>
      </c>
      <c r="E8605">
        <v>0</v>
      </c>
      <c r="F8605">
        <v>8</v>
      </c>
      <c r="G8605">
        <v>688</v>
      </c>
      <c r="H8605" t="s">
        <v>15</v>
      </c>
      <c r="I8605">
        <v>0</v>
      </c>
      <c r="J8605" t="s">
        <v>16</v>
      </c>
      <c r="K8605" s="20">
        <v>0</v>
      </c>
      <c r="L8605" s="20">
        <v>1</v>
      </c>
      <c r="M8605" t="str">
        <f>_xlfn.XLOOKUP(Production_Downtime_Cleaned[[#This Row],[machine_id]],Machine_master[machine_id],Machine_master[department])</f>
        <v>Machining</v>
      </c>
    </row>
    <row r="8606" spans="1:13">
      <c r="A8606" s="19">
        <v>46016</v>
      </c>
      <c r="B8606" t="s">
        <v>22</v>
      </c>
      <c r="C8606" t="s">
        <v>14</v>
      </c>
      <c r="D8606">
        <v>8</v>
      </c>
      <c r="E8606">
        <v>4.4000000000000004</v>
      </c>
      <c r="F8606">
        <v>3.6</v>
      </c>
      <c r="G8606">
        <v>316</v>
      </c>
      <c r="H8606" t="s">
        <v>31</v>
      </c>
      <c r="I8606">
        <v>11300</v>
      </c>
      <c r="J8606" t="s">
        <v>16</v>
      </c>
      <c r="K8606" s="20">
        <v>0.55000000000000004</v>
      </c>
      <c r="L8606" s="20">
        <v>0.45</v>
      </c>
      <c r="M8606" t="str">
        <f>_xlfn.XLOOKUP(Production_Downtime_Cleaned[[#This Row],[machine_id]],Machine_master[machine_id],Machine_master[department])</f>
        <v>Machining</v>
      </c>
    </row>
    <row r="8607" spans="1:13">
      <c r="A8607" s="19">
        <v>46016</v>
      </c>
      <c r="B8607" t="s">
        <v>22</v>
      </c>
      <c r="C8607" t="s">
        <v>17</v>
      </c>
      <c r="D8607">
        <v>8</v>
      </c>
      <c r="E8607">
        <v>0</v>
      </c>
      <c r="F8607">
        <v>8</v>
      </c>
      <c r="G8607">
        <v>701</v>
      </c>
      <c r="H8607" t="s">
        <v>15</v>
      </c>
      <c r="I8607">
        <v>0</v>
      </c>
      <c r="J8607" t="s">
        <v>16</v>
      </c>
      <c r="K8607" s="20">
        <v>0</v>
      </c>
      <c r="L8607" s="20">
        <v>1</v>
      </c>
      <c r="M8607" t="str">
        <f>_xlfn.XLOOKUP(Production_Downtime_Cleaned[[#This Row],[machine_id]],Machine_master[machine_id],Machine_master[department])</f>
        <v>Machining</v>
      </c>
    </row>
    <row r="8608" spans="1:13">
      <c r="A8608" s="19">
        <v>46016</v>
      </c>
      <c r="B8608" t="s">
        <v>22</v>
      </c>
      <c r="C8608" t="s">
        <v>18</v>
      </c>
      <c r="D8608">
        <v>8</v>
      </c>
      <c r="E8608">
        <v>0</v>
      </c>
      <c r="F8608">
        <v>8</v>
      </c>
      <c r="G8608">
        <v>710</v>
      </c>
      <c r="H8608" t="s">
        <v>15</v>
      </c>
      <c r="I8608">
        <v>0</v>
      </c>
      <c r="J8608" t="s">
        <v>16</v>
      </c>
      <c r="K8608" s="20">
        <v>0</v>
      </c>
      <c r="L8608" s="20">
        <v>1</v>
      </c>
      <c r="M8608" t="str">
        <f>_xlfn.XLOOKUP(Production_Downtime_Cleaned[[#This Row],[machine_id]],Machine_master[machine_id],Machine_master[department])</f>
        <v>Machining</v>
      </c>
    </row>
    <row r="8609" spans="1:13">
      <c r="A8609" s="19">
        <v>46016</v>
      </c>
      <c r="B8609" t="s">
        <v>23</v>
      </c>
      <c r="C8609" t="s">
        <v>14</v>
      </c>
      <c r="D8609">
        <v>8</v>
      </c>
      <c r="E8609">
        <v>3.5</v>
      </c>
      <c r="F8609">
        <v>4.5</v>
      </c>
      <c r="G8609">
        <v>1761</v>
      </c>
      <c r="H8609" t="s">
        <v>28</v>
      </c>
      <c r="I8609">
        <v>4000</v>
      </c>
      <c r="J8609" t="s">
        <v>16</v>
      </c>
      <c r="K8609" s="20">
        <v>0.44</v>
      </c>
      <c r="L8609" s="20">
        <v>0.56000000000000005</v>
      </c>
      <c r="M8609" t="str">
        <f>_xlfn.XLOOKUP(Production_Downtime_Cleaned[[#This Row],[machine_id]],Machine_master[machine_id],Machine_master[department])</f>
        <v>Assembly</v>
      </c>
    </row>
    <row r="8610" spans="1:13">
      <c r="A8610" s="19">
        <v>46016</v>
      </c>
      <c r="B8610" t="s">
        <v>23</v>
      </c>
      <c r="C8610" t="s">
        <v>17</v>
      </c>
      <c r="D8610">
        <v>8</v>
      </c>
      <c r="E8610">
        <v>0</v>
      </c>
      <c r="F8610">
        <v>8</v>
      </c>
      <c r="G8610">
        <v>3235</v>
      </c>
      <c r="H8610" t="s">
        <v>15</v>
      </c>
      <c r="I8610">
        <v>0</v>
      </c>
      <c r="J8610" t="s">
        <v>16</v>
      </c>
      <c r="K8610" s="20">
        <v>0</v>
      </c>
      <c r="L8610" s="20">
        <v>1</v>
      </c>
      <c r="M8610" t="str">
        <f>_xlfn.XLOOKUP(Production_Downtime_Cleaned[[#This Row],[machine_id]],Machine_master[machine_id],Machine_master[department])</f>
        <v>Assembly</v>
      </c>
    </row>
    <row r="8611" spans="1:13">
      <c r="A8611" s="19">
        <v>46016</v>
      </c>
      <c r="B8611" t="s">
        <v>23</v>
      </c>
      <c r="C8611" t="s">
        <v>18</v>
      </c>
      <c r="D8611">
        <v>8</v>
      </c>
      <c r="E8611">
        <v>0</v>
      </c>
      <c r="F8611">
        <v>8</v>
      </c>
      <c r="G8611">
        <v>3321</v>
      </c>
      <c r="H8611" t="s">
        <v>15</v>
      </c>
      <c r="I8611">
        <v>0</v>
      </c>
      <c r="J8611" t="s">
        <v>16</v>
      </c>
      <c r="K8611" s="20">
        <v>0</v>
      </c>
      <c r="L8611" s="20">
        <v>1</v>
      </c>
      <c r="M8611" t="str">
        <f>_xlfn.XLOOKUP(Production_Downtime_Cleaned[[#This Row],[machine_id]],Machine_master[machine_id],Machine_master[department])</f>
        <v>Assembly</v>
      </c>
    </row>
    <row r="8612" spans="1:13">
      <c r="A8612" s="19">
        <v>46016</v>
      </c>
      <c r="B8612" t="s">
        <v>24</v>
      </c>
      <c r="C8612" t="s">
        <v>14</v>
      </c>
      <c r="D8612">
        <v>8</v>
      </c>
      <c r="E8612">
        <v>0</v>
      </c>
      <c r="F8612">
        <v>8</v>
      </c>
      <c r="G8612">
        <v>3172</v>
      </c>
      <c r="H8612" t="s">
        <v>15</v>
      </c>
      <c r="I8612">
        <v>0</v>
      </c>
      <c r="J8612" t="s">
        <v>16</v>
      </c>
      <c r="K8612" s="20">
        <v>0</v>
      </c>
      <c r="L8612" s="20">
        <v>1</v>
      </c>
      <c r="M8612" t="str">
        <f>_xlfn.XLOOKUP(Production_Downtime_Cleaned[[#This Row],[machine_id]],Machine_master[machine_id],Machine_master[department])</f>
        <v>Assembly</v>
      </c>
    </row>
    <row r="8613" spans="1:13">
      <c r="A8613" s="19">
        <v>46016</v>
      </c>
      <c r="B8613" t="s">
        <v>24</v>
      </c>
      <c r="C8613" t="s">
        <v>17</v>
      </c>
      <c r="D8613">
        <v>8</v>
      </c>
      <c r="E8613">
        <v>0</v>
      </c>
      <c r="F8613">
        <v>8</v>
      </c>
      <c r="G8613">
        <v>3076</v>
      </c>
      <c r="H8613" t="s">
        <v>15</v>
      </c>
      <c r="I8613">
        <v>0</v>
      </c>
      <c r="J8613" t="s">
        <v>16</v>
      </c>
      <c r="K8613" s="20">
        <v>0</v>
      </c>
      <c r="L8613" s="20">
        <v>1</v>
      </c>
      <c r="M8613" t="str">
        <f>_xlfn.XLOOKUP(Production_Downtime_Cleaned[[#This Row],[machine_id]],Machine_master[machine_id],Machine_master[department])</f>
        <v>Assembly</v>
      </c>
    </row>
    <row r="8614" spans="1:13">
      <c r="A8614" s="19">
        <v>46016</v>
      </c>
      <c r="B8614" t="s">
        <v>24</v>
      </c>
      <c r="C8614" t="s">
        <v>18</v>
      </c>
      <c r="D8614">
        <v>8</v>
      </c>
      <c r="E8614">
        <v>0</v>
      </c>
      <c r="F8614">
        <v>8</v>
      </c>
      <c r="G8614">
        <v>2820</v>
      </c>
      <c r="H8614" t="s">
        <v>15</v>
      </c>
      <c r="I8614">
        <v>0</v>
      </c>
      <c r="J8614" t="s">
        <v>16</v>
      </c>
      <c r="K8614" s="20">
        <v>0</v>
      </c>
      <c r="L8614" s="20">
        <v>1</v>
      </c>
      <c r="M8614" t="str">
        <f>_xlfn.XLOOKUP(Production_Downtime_Cleaned[[#This Row],[machine_id]],Machine_master[machine_id],Machine_master[department])</f>
        <v>Assembly</v>
      </c>
    </row>
    <row r="8615" spans="1:13">
      <c r="A8615" s="19">
        <v>46016</v>
      </c>
      <c r="B8615" t="s">
        <v>25</v>
      </c>
      <c r="C8615" t="s">
        <v>14</v>
      </c>
      <c r="D8615">
        <v>8</v>
      </c>
      <c r="E8615">
        <v>0</v>
      </c>
      <c r="F8615">
        <v>8</v>
      </c>
      <c r="G8615">
        <v>4177</v>
      </c>
      <c r="H8615" t="s">
        <v>15</v>
      </c>
      <c r="I8615">
        <v>0</v>
      </c>
      <c r="J8615" t="s">
        <v>16</v>
      </c>
      <c r="K8615" s="20">
        <v>0</v>
      </c>
      <c r="L8615" s="20">
        <v>1</v>
      </c>
      <c r="M8615" t="str">
        <f>_xlfn.XLOOKUP(Production_Downtime_Cleaned[[#This Row],[machine_id]],Machine_master[machine_id],Machine_master[department])</f>
        <v>Cutting</v>
      </c>
    </row>
    <row r="8616" spans="1:13">
      <c r="A8616" s="19">
        <v>46016</v>
      </c>
      <c r="B8616" t="s">
        <v>25</v>
      </c>
      <c r="C8616" t="s">
        <v>17</v>
      </c>
      <c r="D8616">
        <v>8</v>
      </c>
      <c r="E8616">
        <v>1.6</v>
      </c>
      <c r="F8616">
        <v>6.4</v>
      </c>
      <c r="G8616">
        <v>3221</v>
      </c>
      <c r="H8616" t="s">
        <v>27</v>
      </c>
      <c r="I8616">
        <v>5800</v>
      </c>
      <c r="J8616" t="s">
        <v>16</v>
      </c>
      <c r="K8616" s="20">
        <v>0.2</v>
      </c>
      <c r="L8616" s="20">
        <v>0.8</v>
      </c>
      <c r="M8616" t="str">
        <f>_xlfn.XLOOKUP(Production_Downtime_Cleaned[[#This Row],[machine_id]],Machine_master[machine_id],Machine_master[department])</f>
        <v>Cutting</v>
      </c>
    </row>
    <row r="8617" spans="1:13">
      <c r="A8617" s="19">
        <v>46016</v>
      </c>
      <c r="B8617" t="s">
        <v>25</v>
      </c>
      <c r="C8617" t="s">
        <v>18</v>
      </c>
      <c r="D8617">
        <v>8</v>
      </c>
      <c r="E8617">
        <v>4.0999999999999996</v>
      </c>
      <c r="F8617">
        <v>3.9</v>
      </c>
      <c r="G8617">
        <v>2229</v>
      </c>
      <c r="H8617" t="s">
        <v>28</v>
      </c>
      <c r="I8617">
        <v>8100</v>
      </c>
      <c r="J8617" t="s">
        <v>16</v>
      </c>
      <c r="K8617" s="20">
        <v>0.51</v>
      </c>
      <c r="L8617" s="20">
        <v>0.49</v>
      </c>
      <c r="M8617" t="str">
        <f>_xlfn.XLOOKUP(Production_Downtime_Cleaned[[#This Row],[machine_id]],Machine_master[machine_id],Machine_master[department])</f>
        <v>Cutting</v>
      </c>
    </row>
    <row r="8618" spans="1:13">
      <c r="A8618" s="19">
        <v>46017</v>
      </c>
      <c r="B8618" t="s">
        <v>13</v>
      </c>
      <c r="C8618" t="s">
        <v>14</v>
      </c>
      <c r="D8618">
        <v>8</v>
      </c>
      <c r="E8618">
        <v>0</v>
      </c>
      <c r="F8618">
        <v>8</v>
      </c>
      <c r="G8618">
        <v>5231</v>
      </c>
      <c r="H8618" t="s">
        <v>15</v>
      </c>
      <c r="I8618">
        <v>0</v>
      </c>
      <c r="J8618" t="s">
        <v>16</v>
      </c>
      <c r="K8618" s="20">
        <v>0</v>
      </c>
      <c r="L8618" s="20">
        <v>1</v>
      </c>
      <c r="M8618" t="str">
        <f>_xlfn.XLOOKUP(Production_Downtime_Cleaned[[#This Row],[machine_id]],Machine_master[machine_id],Machine_master[department])</f>
        <v>Stamping</v>
      </c>
    </row>
    <row r="8619" spans="1:13">
      <c r="A8619" s="19">
        <v>46017</v>
      </c>
      <c r="B8619" t="s">
        <v>13</v>
      </c>
      <c r="C8619" t="s">
        <v>17</v>
      </c>
      <c r="D8619">
        <v>8</v>
      </c>
      <c r="E8619">
        <v>0</v>
      </c>
      <c r="F8619">
        <v>8</v>
      </c>
      <c r="G8619">
        <v>5053</v>
      </c>
      <c r="H8619" t="s">
        <v>15</v>
      </c>
      <c r="I8619">
        <v>0</v>
      </c>
      <c r="J8619" t="s">
        <v>16</v>
      </c>
      <c r="K8619" s="20">
        <v>0</v>
      </c>
      <c r="L8619" s="20">
        <v>1</v>
      </c>
      <c r="M8619" t="str">
        <f>_xlfn.XLOOKUP(Production_Downtime_Cleaned[[#This Row],[machine_id]],Machine_master[machine_id],Machine_master[department])</f>
        <v>Stamping</v>
      </c>
    </row>
    <row r="8620" spans="1:13">
      <c r="A8620" s="19">
        <v>46017</v>
      </c>
      <c r="B8620" t="s">
        <v>13</v>
      </c>
      <c r="C8620" t="s">
        <v>18</v>
      </c>
      <c r="D8620">
        <v>8</v>
      </c>
      <c r="E8620">
        <v>0</v>
      </c>
      <c r="F8620">
        <v>8</v>
      </c>
      <c r="G8620">
        <v>4916</v>
      </c>
      <c r="H8620" t="s">
        <v>15</v>
      </c>
      <c r="I8620">
        <v>0</v>
      </c>
      <c r="J8620" t="s">
        <v>16</v>
      </c>
      <c r="K8620" s="20">
        <v>0</v>
      </c>
      <c r="L8620" s="20">
        <v>1</v>
      </c>
      <c r="M8620" t="str">
        <f>_xlfn.XLOOKUP(Production_Downtime_Cleaned[[#This Row],[machine_id]],Machine_master[machine_id],Machine_master[department])</f>
        <v>Stamping</v>
      </c>
    </row>
    <row r="8621" spans="1:13">
      <c r="A8621" s="19">
        <v>46017</v>
      </c>
      <c r="B8621" t="s">
        <v>19</v>
      </c>
      <c r="C8621" t="s">
        <v>14</v>
      </c>
      <c r="D8621">
        <v>8</v>
      </c>
      <c r="E8621">
        <v>0</v>
      </c>
      <c r="F8621">
        <v>8</v>
      </c>
      <c r="G8621">
        <v>5168</v>
      </c>
      <c r="H8621" t="s">
        <v>15</v>
      </c>
      <c r="I8621">
        <v>0</v>
      </c>
      <c r="J8621" t="s">
        <v>16</v>
      </c>
      <c r="K8621" s="20">
        <v>0</v>
      </c>
      <c r="L8621" s="20">
        <v>1</v>
      </c>
      <c r="M8621" t="str">
        <f>_xlfn.XLOOKUP(Production_Downtime_Cleaned[[#This Row],[machine_id]],Machine_master[machine_id],Machine_master[department])</f>
        <v>Stamping</v>
      </c>
    </row>
    <row r="8622" spans="1:13">
      <c r="A8622" s="19">
        <v>46017</v>
      </c>
      <c r="B8622" t="s">
        <v>19</v>
      </c>
      <c r="C8622" t="s">
        <v>17</v>
      </c>
      <c r="D8622">
        <v>8</v>
      </c>
      <c r="E8622">
        <v>3.2</v>
      </c>
      <c r="F8622">
        <v>4.8</v>
      </c>
      <c r="G8622">
        <v>3096</v>
      </c>
      <c r="H8622" t="s">
        <v>28</v>
      </c>
      <c r="I8622">
        <v>7600</v>
      </c>
      <c r="J8622" t="s">
        <v>16</v>
      </c>
      <c r="K8622" s="20">
        <v>0.4</v>
      </c>
      <c r="L8622" s="20">
        <v>0.6</v>
      </c>
      <c r="M8622" t="str">
        <f>_xlfn.XLOOKUP(Production_Downtime_Cleaned[[#This Row],[machine_id]],Machine_master[machine_id],Machine_master[department])</f>
        <v>Stamping</v>
      </c>
    </row>
    <row r="8623" spans="1:13">
      <c r="A8623" s="19">
        <v>46017</v>
      </c>
      <c r="B8623" t="s">
        <v>19</v>
      </c>
      <c r="C8623" t="s">
        <v>18</v>
      </c>
      <c r="D8623">
        <v>8</v>
      </c>
      <c r="E8623">
        <v>0</v>
      </c>
      <c r="F8623">
        <v>8</v>
      </c>
      <c r="G8623">
        <v>5846</v>
      </c>
      <c r="H8623" t="s">
        <v>15</v>
      </c>
      <c r="I8623">
        <v>0</v>
      </c>
      <c r="J8623" t="s">
        <v>16</v>
      </c>
      <c r="K8623" s="20">
        <v>0</v>
      </c>
      <c r="L8623" s="20">
        <v>1</v>
      </c>
      <c r="M8623" t="str">
        <f>_xlfn.XLOOKUP(Production_Downtime_Cleaned[[#This Row],[machine_id]],Machine_master[machine_id],Machine_master[department])</f>
        <v>Stamping</v>
      </c>
    </row>
    <row r="8624" spans="1:13">
      <c r="A8624" s="19">
        <v>46017</v>
      </c>
      <c r="B8624" t="s">
        <v>20</v>
      </c>
      <c r="C8624" t="s">
        <v>14</v>
      </c>
      <c r="D8624">
        <v>8</v>
      </c>
      <c r="E8624">
        <v>0</v>
      </c>
      <c r="F8624">
        <v>8</v>
      </c>
      <c r="G8624">
        <v>5002</v>
      </c>
      <c r="H8624" t="s">
        <v>15</v>
      </c>
      <c r="I8624">
        <v>0</v>
      </c>
      <c r="J8624" t="s">
        <v>16</v>
      </c>
      <c r="K8624" s="20">
        <v>0</v>
      </c>
      <c r="L8624" s="20">
        <v>1</v>
      </c>
      <c r="M8624" t="str">
        <f>_xlfn.XLOOKUP(Production_Downtime_Cleaned[[#This Row],[machine_id]],Machine_master[machine_id],Machine_master[department])</f>
        <v>Stamping</v>
      </c>
    </row>
    <row r="8625" spans="1:13">
      <c r="A8625" s="19">
        <v>46017</v>
      </c>
      <c r="B8625" t="s">
        <v>20</v>
      </c>
      <c r="C8625" t="s">
        <v>17</v>
      </c>
      <c r="D8625">
        <v>8</v>
      </c>
      <c r="E8625">
        <v>0</v>
      </c>
      <c r="F8625">
        <v>8</v>
      </c>
      <c r="G8625">
        <v>4267</v>
      </c>
      <c r="H8625" t="s">
        <v>15</v>
      </c>
      <c r="I8625">
        <v>0</v>
      </c>
      <c r="J8625" t="s">
        <v>16</v>
      </c>
      <c r="K8625" s="20">
        <v>0</v>
      </c>
      <c r="L8625" s="20">
        <v>1</v>
      </c>
      <c r="M8625" t="str">
        <f>_xlfn.XLOOKUP(Production_Downtime_Cleaned[[#This Row],[machine_id]],Machine_master[machine_id],Machine_master[department])</f>
        <v>Stamping</v>
      </c>
    </row>
    <row r="8626" spans="1:13">
      <c r="A8626" s="19">
        <v>46017</v>
      </c>
      <c r="B8626" t="s">
        <v>20</v>
      </c>
      <c r="C8626" t="s">
        <v>18</v>
      </c>
      <c r="D8626">
        <v>8</v>
      </c>
      <c r="E8626">
        <v>0</v>
      </c>
      <c r="F8626">
        <v>8</v>
      </c>
      <c r="G8626">
        <v>4802</v>
      </c>
      <c r="H8626" t="s">
        <v>15</v>
      </c>
      <c r="I8626">
        <v>0</v>
      </c>
      <c r="J8626" t="s">
        <v>16</v>
      </c>
      <c r="K8626" s="20">
        <v>0</v>
      </c>
      <c r="L8626" s="20">
        <v>1</v>
      </c>
      <c r="M8626" t="str">
        <f>_xlfn.XLOOKUP(Production_Downtime_Cleaned[[#This Row],[machine_id]],Machine_master[machine_id],Machine_master[department])</f>
        <v>Stamping</v>
      </c>
    </row>
    <row r="8627" spans="1:13">
      <c r="A8627" s="19">
        <v>46017</v>
      </c>
      <c r="B8627" t="s">
        <v>21</v>
      </c>
      <c r="C8627" t="s">
        <v>14</v>
      </c>
      <c r="D8627">
        <v>8</v>
      </c>
      <c r="E8627">
        <v>0</v>
      </c>
      <c r="F8627">
        <v>8</v>
      </c>
      <c r="G8627">
        <v>762</v>
      </c>
      <c r="H8627" t="s">
        <v>15</v>
      </c>
      <c r="I8627">
        <v>0</v>
      </c>
      <c r="J8627" t="s">
        <v>16</v>
      </c>
      <c r="K8627" s="20">
        <v>0</v>
      </c>
      <c r="L8627" s="20">
        <v>1</v>
      </c>
      <c r="M8627" t="str">
        <f>_xlfn.XLOOKUP(Production_Downtime_Cleaned[[#This Row],[machine_id]],Machine_master[machine_id],Machine_master[department])</f>
        <v>Machining</v>
      </c>
    </row>
    <row r="8628" spans="1:13">
      <c r="A8628" s="19">
        <v>46017</v>
      </c>
      <c r="B8628" t="s">
        <v>21</v>
      </c>
      <c r="C8628" t="s">
        <v>17</v>
      </c>
      <c r="D8628">
        <v>8</v>
      </c>
      <c r="E8628">
        <v>0</v>
      </c>
      <c r="F8628">
        <v>8</v>
      </c>
      <c r="G8628">
        <v>735</v>
      </c>
      <c r="H8628" t="s">
        <v>15</v>
      </c>
      <c r="I8628">
        <v>0</v>
      </c>
      <c r="J8628" t="s">
        <v>16</v>
      </c>
      <c r="K8628" s="20">
        <v>0</v>
      </c>
      <c r="L8628" s="20">
        <v>1</v>
      </c>
      <c r="M8628" t="str">
        <f>_xlfn.XLOOKUP(Production_Downtime_Cleaned[[#This Row],[machine_id]],Machine_master[machine_id],Machine_master[department])</f>
        <v>Machining</v>
      </c>
    </row>
    <row r="8629" spans="1:13">
      <c r="A8629" s="19">
        <v>46017</v>
      </c>
      <c r="B8629" t="s">
        <v>21</v>
      </c>
      <c r="C8629" t="s">
        <v>18</v>
      </c>
      <c r="D8629">
        <v>8</v>
      </c>
      <c r="E8629">
        <v>5.0999999999999996</v>
      </c>
      <c r="F8629">
        <v>2.9</v>
      </c>
      <c r="G8629">
        <v>240</v>
      </c>
      <c r="H8629" t="s">
        <v>29</v>
      </c>
      <c r="I8629">
        <v>2600</v>
      </c>
      <c r="J8629" t="s">
        <v>16</v>
      </c>
      <c r="K8629" s="20">
        <v>0.64</v>
      </c>
      <c r="L8629" s="20">
        <v>0.36</v>
      </c>
      <c r="M8629" t="str">
        <f>_xlfn.XLOOKUP(Production_Downtime_Cleaned[[#This Row],[machine_id]],Machine_master[machine_id],Machine_master[department])</f>
        <v>Machining</v>
      </c>
    </row>
    <row r="8630" spans="1:13">
      <c r="A8630" s="19">
        <v>46017</v>
      </c>
      <c r="B8630" t="s">
        <v>22</v>
      </c>
      <c r="C8630" t="s">
        <v>14</v>
      </c>
      <c r="D8630">
        <v>8</v>
      </c>
      <c r="E8630">
        <v>0</v>
      </c>
      <c r="F8630">
        <v>8</v>
      </c>
      <c r="G8630">
        <v>686</v>
      </c>
      <c r="H8630" t="s">
        <v>15</v>
      </c>
      <c r="I8630">
        <v>0</v>
      </c>
      <c r="J8630" t="s">
        <v>16</v>
      </c>
      <c r="K8630" s="20">
        <v>0</v>
      </c>
      <c r="L8630" s="20">
        <v>1</v>
      </c>
      <c r="M8630" t="str">
        <f>_xlfn.XLOOKUP(Production_Downtime_Cleaned[[#This Row],[machine_id]],Machine_master[machine_id],Machine_master[department])</f>
        <v>Machining</v>
      </c>
    </row>
    <row r="8631" spans="1:13">
      <c r="A8631" s="19">
        <v>46017</v>
      </c>
      <c r="B8631" t="s">
        <v>22</v>
      </c>
      <c r="C8631" t="s">
        <v>17</v>
      </c>
      <c r="D8631">
        <v>8</v>
      </c>
      <c r="E8631">
        <v>0</v>
      </c>
      <c r="F8631">
        <v>8</v>
      </c>
      <c r="G8631">
        <v>672</v>
      </c>
      <c r="H8631" t="s">
        <v>15</v>
      </c>
      <c r="I8631">
        <v>0</v>
      </c>
      <c r="J8631" t="s">
        <v>16</v>
      </c>
      <c r="K8631" s="20">
        <v>0</v>
      </c>
      <c r="L8631" s="20">
        <v>1</v>
      </c>
      <c r="M8631" t="str">
        <f>_xlfn.XLOOKUP(Production_Downtime_Cleaned[[#This Row],[machine_id]],Machine_master[machine_id],Machine_master[department])</f>
        <v>Machining</v>
      </c>
    </row>
    <row r="8632" spans="1:13">
      <c r="A8632" s="19">
        <v>46017</v>
      </c>
      <c r="B8632" t="s">
        <v>22</v>
      </c>
      <c r="C8632" t="s">
        <v>18</v>
      </c>
      <c r="D8632">
        <v>8</v>
      </c>
      <c r="E8632">
        <v>4.7</v>
      </c>
      <c r="F8632">
        <v>3.3</v>
      </c>
      <c r="G8632">
        <v>325</v>
      </c>
      <c r="H8632" t="s">
        <v>28</v>
      </c>
      <c r="I8632">
        <v>4900</v>
      </c>
      <c r="J8632" t="s">
        <v>16</v>
      </c>
      <c r="K8632" s="20">
        <v>0.59</v>
      </c>
      <c r="L8632" s="20">
        <v>0.41</v>
      </c>
      <c r="M8632" t="str">
        <f>_xlfn.XLOOKUP(Production_Downtime_Cleaned[[#This Row],[machine_id]],Machine_master[machine_id],Machine_master[department])</f>
        <v>Machining</v>
      </c>
    </row>
    <row r="8633" spans="1:13">
      <c r="A8633" s="19">
        <v>46017</v>
      </c>
      <c r="B8633" t="s">
        <v>23</v>
      </c>
      <c r="C8633" t="s">
        <v>14</v>
      </c>
      <c r="D8633">
        <v>8</v>
      </c>
      <c r="E8633">
        <v>0</v>
      </c>
      <c r="F8633">
        <v>8</v>
      </c>
      <c r="G8633">
        <v>3572</v>
      </c>
      <c r="H8633" t="s">
        <v>15</v>
      </c>
      <c r="I8633">
        <v>0</v>
      </c>
      <c r="J8633" t="s">
        <v>16</v>
      </c>
      <c r="K8633" s="20">
        <v>0</v>
      </c>
      <c r="L8633" s="20">
        <v>1</v>
      </c>
      <c r="M8633" t="str">
        <f>_xlfn.XLOOKUP(Production_Downtime_Cleaned[[#This Row],[machine_id]],Machine_master[machine_id],Machine_master[department])</f>
        <v>Assembly</v>
      </c>
    </row>
    <row r="8634" spans="1:13">
      <c r="A8634" s="19">
        <v>46017</v>
      </c>
      <c r="B8634" t="s">
        <v>23</v>
      </c>
      <c r="C8634" t="s">
        <v>17</v>
      </c>
      <c r="D8634">
        <v>8</v>
      </c>
      <c r="E8634">
        <v>0</v>
      </c>
      <c r="F8634">
        <v>8</v>
      </c>
      <c r="G8634">
        <v>3602</v>
      </c>
      <c r="H8634" t="s">
        <v>15</v>
      </c>
      <c r="I8634">
        <v>0</v>
      </c>
      <c r="J8634" t="s">
        <v>16</v>
      </c>
      <c r="K8634" s="20">
        <v>0</v>
      </c>
      <c r="L8634" s="20">
        <v>1</v>
      </c>
      <c r="M8634" t="str">
        <f>_xlfn.XLOOKUP(Production_Downtime_Cleaned[[#This Row],[machine_id]],Machine_master[machine_id],Machine_master[department])</f>
        <v>Assembly</v>
      </c>
    </row>
    <row r="8635" spans="1:13">
      <c r="A8635" s="19">
        <v>46017</v>
      </c>
      <c r="B8635" t="s">
        <v>23</v>
      </c>
      <c r="C8635" t="s">
        <v>18</v>
      </c>
      <c r="D8635">
        <v>8</v>
      </c>
      <c r="E8635">
        <v>0</v>
      </c>
      <c r="F8635">
        <v>8</v>
      </c>
      <c r="G8635">
        <v>3473</v>
      </c>
      <c r="H8635" t="s">
        <v>15</v>
      </c>
      <c r="I8635">
        <v>0</v>
      </c>
      <c r="J8635" t="s">
        <v>16</v>
      </c>
      <c r="K8635" s="20">
        <v>0</v>
      </c>
      <c r="L8635" s="20">
        <v>1</v>
      </c>
      <c r="M8635" t="str">
        <f>_xlfn.XLOOKUP(Production_Downtime_Cleaned[[#This Row],[machine_id]],Machine_master[machine_id],Machine_master[department])</f>
        <v>Assembly</v>
      </c>
    </row>
    <row r="8636" spans="1:13">
      <c r="A8636" s="19">
        <v>46017</v>
      </c>
      <c r="B8636" t="s">
        <v>24</v>
      </c>
      <c r="C8636" t="s">
        <v>14</v>
      </c>
      <c r="D8636">
        <v>8</v>
      </c>
      <c r="E8636">
        <v>3.4</v>
      </c>
      <c r="F8636">
        <v>4.5999999999999996</v>
      </c>
      <c r="G8636">
        <v>1783</v>
      </c>
      <c r="H8636" t="s">
        <v>28</v>
      </c>
      <c r="I8636">
        <v>14300</v>
      </c>
      <c r="J8636" t="s">
        <v>16</v>
      </c>
      <c r="K8636" s="20">
        <v>0.43</v>
      </c>
      <c r="L8636" s="20">
        <v>0.57999999999999996</v>
      </c>
      <c r="M8636" t="str">
        <f>_xlfn.XLOOKUP(Production_Downtime_Cleaned[[#This Row],[machine_id]],Machine_master[machine_id],Machine_master[department])</f>
        <v>Assembly</v>
      </c>
    </row>
    <row r="8637" spans="1:13">
      <c r="A8637" s="19">
        <v>46017</v>
      </c>
      <c r="B8637" t="s">
        <v>24</v>
      </c>
      <c r="C8637" t="s">
        <v>17</v>
      </c>
      <c r="D8637">
        <v>8</v>
      </c>
      <c r="E8637">
        <v>0</v>
      </c>
      <c r="F8637">
        <v>8</v>
      </c>
      <c r="G8637">
        <v>3579</v>
      </c>
      <c r="H8637" t="s">
        <v>15</v>
      </c>
      <c r="I8637">
        <v>0</v>
      </c>
      <c r="J8637" t="s">
        <v>16</v>
      </c>
      <c r="K8637" s="20">
        <v>0</v>
      </c>
      <c r="L8637" s="20">
        <v>1</v>
      </c>
      <c r="M8637" t="str">
        <f>_xlfn.XLOOKUP(Production_Downtime_Cleaned[[#This Row],[machine_id]],Machine_master[machine_id],Machine_master[department])</f>
        <v>Assembly</v>
      </c>
    </row>
    <row r="8638" spans="1:13">
      <c r="A8638" s="19">
        <v>46017</v>
      </c>
      <c r="B8638" t="s">
        <v>24</v>
      </c>
      <c r="C8638" t="s">
        <v>18</v>
      </c>
      <c r="D8638">
        <v>8</v>
      </c>
      <c r="E8638">
        <v>0</v>
      </c>
      <c r="F8638">
        <v>8</v>
      </c>
      <c r="G8638">
        <v>2964</v>
      </c>
      <c r="H8638" t="s">
        <v>15</v>
      </c>
      <c r="I8638">
        <v>0</v>
      </c>
      <c r="J8638" t="s">
        <v>16</v>
      </c>
      <c r="K8638" s="20">
        <v>0</v>
      </c>
      <c r="L8638" s="20">
        <v>1</v>
      </c>
      <c r="M8638" t="str">
        <f>_xlfn.XLOOKUP(Production_Downtime_Cleaned[[#This Row],[machine_id]],Machine_master[machine_id],Machine_master[department])</f>
        <v>Assembly</v>
      </c>
    </row>
    <row r="8639" spans="1:13">
      <c r="A8639" s="19">
        <v>46017</v>
      </c>
      <c r="B8639" t="s">
        <v>25</v>
      </c>
      <c r="C8639" t="s">
        <v>14</v>
      </c>
      <c r="D8639">
        <v>8</v>
      </c>
      <c r="E8639">
        <v>0</v>
      </c>
      <c r="F8639">
        <v>8</v>
      </c>
      <c r="G8639">
        <v>4068</v>
      </c>
      <c r="H8639" t="s">
        <v>15</v>
      </c>
      <c r="I8639">
        <v>0</v>
      </c>
      <c r="J8639" t="s">
        <v>16</v>
      </c>
      <c r="K8639" s="20">
        <v>0</v>
      </c>
      <c r="L8639" s="20">
        <v>1</v>
      </c>
      <c r="M8639" t="str">
        <f>_xlfn.XLOOKUP(Production_Downtime_Cleaned[[#This Row],[machine_id]],Machine_master[machine_id],Machine_master[department])</f>
        <v>Cutting</v>
      </c>
    </row>
    <row r="8640" spans="1:13">
      <c r="A8640" s="19">
        <v>46017</v>
      </c>
      <c r="B8640" t="s">
        <v>25</v>
      </c>
      <c r="C8640" t="s">
        <v>17</v>
      </c>
      <c r="D8640">
        <v>8</v>
      </c>
      <c r="E8640">
        <v>1.5</v>
      </c>
      <c r="F8640">
        <v>6.5</v>
      </c>
      <c r="G8640">
        <v>3060</v>
      </c>
      <c r="H8640" t="s">
        <v>27</v>
      </c>
      <c r="I8640">
        <v>9600</v>
      </c>
      <c r="J8640" t="s">
        <v>16</v>
      </c>
      <c r="K8640" s="20">
        <v>0.19</v>
      </c>
      <c r="L8640" s="20">
        <v>0.81</v>
      </c>
      <c r="M8640" t="str">
        <f>_xlfn.XLOOKUP(Production_Downtime_Cleaned[[#This Row],[machine_id]],Machine_master[machine_id],Machine_master[department])</f>
        <v>Cutting</v>
      </c>
    </row>
    <row r="8641" spans="1:13">
      <c r="A8641" s="19">
        <v>46017</v>
      </c>
      <c r="B8641" t="s">
        <v>25</v>
      </c>
      <c r="C8641" t="s">
        <v>18</v>
      </c>
      <c r="D8641">
        <v>8</v>
      </c>
      <c r="E8641">
        <v>0</v>
      </c>
      <c r="F8641">
        <v>8</v>
      </c>
      <c r="G8641">
        <v>4202</v>
      </c>
      <c r="H8641" t="s">
        <v>15</v>
      </c>
      <c r="I8641">
        <v>0</v>
      </c>
      <c r="J8641" t="s">
        <v>16</v>
      </c>
      <c r="K8641" s="20">
        <v>0</v>
      </c>
      <c r="L8641" s="20">
        <v>1</v>
      </c>
      <c r="M8641" t="str">
        <f>_xlfn.XLOOKUP(Production_Downtime_Cleaned[[#This Row],[machine_id]],Machine_master[machine_id],Machine_master[department])</f>
        <v>Cutting</v>
      </c>
    </row>
    <row r="8642" spans="1:13">
      <c r="A8642" s="19">
        <v>46018</v>
      </c>
      <c r="B8642" t="s">
        <v>13</v>
      </c>
      <c r="C8642" t="s">
        <v>14</v>
      </c>
      <c r="D8642">
        <v>8</v>
      </c>
      <c r="E8642">
        <v>5.2</v>
      </c>
      <c r="F8642">
        <v>2.8</v>
      </c>
      <c r="G8642">
        <v>1686</v>
      </c>
      <c r="H8642" t="s">
        <v>30</v>
      </c>
      <c r="I8642">
        <v>10300</v>
      </c>
      <c r="J8642" t="s">
        <v>16</v>
      </c>
      <c r="K8642" s="20">
        <v>0.65</v>
      </c>
      <c r="L8642" s="20">
        <v>0.35</v>
      </c>
      <c r="M8642" t="str">
        <f>_xlfn.XLOOKUP(Production_Downtime_Cleaned[[#This Row],[machine_id]],Machine_master[machine_id],Machine_master[department])</f>
        <v>Stamping</v>
      </c>
    </row>
    <row r="8643" spans="1:13">
      <c r="A8643" s="19">
        <v>46018</v>
      </c>
      <c r="B8643" t="s">
        <v>13</v>
      </c>
      <c r="C8643" t="s">
        <v>17</v>
      </c>
      <c r="D8643">
        <v>8</v>
      </c>
      <c r="E8643">
        <v>0</v>
      </c>
      <c r="F8643">
        <v>8</v>
      </c>
      <c r="G8643">
        <v>5121</v>
      </c>
      <c r="H8643" t="s">
        <v>15</v>
      </c>
      <c r="I8643">
        <v>0</v>
      </c>
      <c r="J8643" t="s">
        <v>16</v>
      </c>
      <c r="K8643" s="20">
        <v>0</v>
      </c>
      <c r="L8643" s="20">
        <v>1</v>
      </c>
      <c r="M8643" t="str">
        <f>_xlfn.XLOOKUP(Production_Downtime_Cleaned[[#This Row],[machine_id]],Machine_master[machine_id],Machine_master[department])</f>
        <v>Stamping</v>
      </c>
    </row>
    <row r="8644" spans="1:13">
      <c r="A8644" s="19">
        <v>46018</v>
      </c>
      <c r="B8644" t="s">
        <v>13</v>
      </c>
      <c r="C8644" t="s">
        <v>18</v>
      </c>
      <c r="D8644">
        <v>8</v>
      </c>
      <c r="E8644">
        <v>0</v>
      </c>
      <c r="F8644">
        <v>8</v>
      </c>
      <c r="G8644">
        <v>5306</v>
      </c>
      <c r="H8644" t="s">
        <v>15</v>
      </c>
      <c r="I8644">
        <v>0</v>
      </c>
      <c r="J8644" t="s">
        <v>16</v>
      </c>
      <c r="K8644" s="20">
        <v>0</v>
      </c>
      <c r="L8644" s="20">
        <v>1</v>
      </c>
      <c r="M8644" t="str">
        <f>_xlfn.XLOOKUP(Production_Downtime_Cleaned[[#This Row],[machine_id]],Machine_master[machine_id],Machine_master[department])</f>
        <v>Stamping</v>
      </c>
    </row>
    <row r="8645" spans="1:13">
      <c r="A8645" s="19">
        <v>46018</v>
      </c>
      <c r="B8645" t="s">
        <v>19</v>
      </c>
      <c r="C8645" t="s">
        <v>14</v>
      </c>
      <c r="D8645">
        <v>8</v>
      </c>
      <c r="E8645">
        <v>0</v>
      </c>
      <c r="F8645">
        <v>8</v>
      </c>
      <c r="G8645">
        <v>5285</v>
      </c>
      <c r="H8645" t="s">
        <v>15</v>
      </c>
      <c r="I8645">
        <v>0</v>
      </c>
      <c r="J8645" t="s">
        <v>16</v>
      </c>
      <c r="K8645" s="20">
        <v>0</v>
      </c>
      <c r="L8645" s="20">
        <v>1</v>
      </c>
      <c r="M8645" t="str">
        <f>_xlfn.XLOOKUP(Production_Downtime_Cleaned[[#This Row],[machine_id]],Machine_master[machine_id],Machine_master[department])</f>
        <v>Stamping</v>
      </c>
    </row>
    <row r="8646" spans="1:13">
      <c r="A8646" s="19">
        <v>46018</v>
      </c>
      <c r="B8646" t="s">
        <v>19</v>
      </c>
      <c r="C8646" t="s">
        <v>17</v>
      </c>
      <c r="D8646">
        <v>8</v>
      </c>
      <c r="E8646">
        <v>0</v>
      </c>
      <c r="F8646">
        <v>8</v>
      </c>
      <c r="G8646">
        <v>5312</v>
      </c>
      <c r="H8646" t="s">
        <v>15</v>
      </c>
      <c r="I8646">
        <v>0</v>
      </c>
      <c r="J8646" t="s">
        <v>16</v>
      </c>
      <c r="K8646" s="20">
        <v>0</v>
      </c>
      <c r="L8646" s="20">
        <v>1</v>
      </c>
      <c r="M8646" t="str">
        <f>_xlfn.XLOOKUP(Production_Downtime_Cleaned[[#This Row],[machine_id]],Machine_master[machine_id],Machine_master[department])</f>
        <v>Stamping</v>
      </c>
    </row>
    <row r="8647" spans="1:13">
      <c r="A8647" s="19">
        <v>46018</v>
      </c>
      <c r="B8647" t="s">
        <v>19</v>
      </c>
      <c r="C8647" t="s">
        <v>18</v>
      </c>
      <c r="D8647">
        <v>8</v>
      </c>
      <c r="E8647">
        <v>0</v>
      </c>
      <c r="F8647">
        <v>8</v>
      </c>
      <c r="G8647">
        <v>5256</v>
      </c>
      <c r="H8647" t="s">
        <v>15</v>
      </c>
      <c r="I8647">
        <v>0</v>
      </c>
      <c r="J8647" t="s">
        <v>16</v>
      </c>
      <c r="K8647" s="20">
        <v>0</v>
      </c>
      <c r="L8647" s="20">
        <v>1</v>
      </c>
      <c r="M8647" t="str">
        <f>_xlfn.XLOOKUP(Production_Downtime_Cleaned[[#This Row],[machine_id]],Machine_master[machine_id],Machine_master[department])</f>
        <v>Stamping</v>
      </c>
    </row>
    <row r="8648" spans="1:13">
      <c r="A8648" s="19">
        <v>46018</v>
      </c>
      <c r="B8648" t="s">
        <v>20</v>
      </c>
      <c r="C8648" t="s">
        <v>14</v>
      </c>
      <c r="D8648">
        <v>8</v>
      </c>
      <c r="E8648">
        <v>0</v>
      </c>
      <c r="F8648">
        <v>8</v>
      </c>
      <c r="G8648">
        <v>4351</v>
      </c>
      <c r="H8648" t="s">
        <v>15</v>
      </c>
      <c r="I8648">
        <v>0</v>
      </c>
      <c r="J8648" t="s">
        <v>16</v>
      </c>
      <c r="K8648" s="20">
        <v>0</v>
      </c>
      <c r="L8648" s="20">
        <v>1</v>
      </c>
      <c r="M8648" t="str">
        <f>_xlfn.XLOOKUP(Production_Downtime_Cleaned[[#This Row],[machine_id]],Machine_master[machine_id],Machine_master[department])</f>
        <v>Stamping</v>
      </c>
    </row>
    <row r="8649" spans="1:13">
      <c r="A8649" s="19">
        <v>46018</v>
      </c>
      <c r="B8649" t="s">
        <v>20</v>
      </c>
      <c r="C8649" t="s">
        <v>17</v>
      </c>
      <c r="D8649">
        <v>8</v>
      </c>
      <c r="E8649">
        <v>3.5</v>
      </c>
      <c r="F8649">
        <v>4.5</v>
      </c>
      <c r="G8649">
        <v>2727</v>
      </c>
      <c r="H8649" t="s">
        <v>30</v>
      </c>
      <c r="I8649">
        <v>8800</v>
      </c>
      <c r="J8649" t="s">
        <v>16</v>
      </c>
      <c r="K8649" s="20">
        <v>0.44</v>
      </c>
      <c r="L8649" s="20">
        <v>0.56000000000000005</v>
      </c>
      <c r="M8649" t="str">
        <f>_xlfn.XLOOKUP(Production_Downtime_Cleaned[[#This Row],[machine_id]],Machine_master[machine_id],Machine_master[department])</f>
        <v>Stamping</v>
      </c>
    </row>
    <row r="8650" spans="1:13">
      <c r="A8650" s="19">
        <v>46018</v>
      </c>
      <c r="B8650" t="s">
        <v>20</v>
      </c>
      <c r="C8650" t="s">
        <v>18</v>
      </c>
      <c r="D8650">
        <v>8</v>
      </c>
      <c r="E8650">
        <v>5.6</v>
      </c>
      <c r="F8650">
        <v>2.4</v>
      </c>
      <c r="G8650">
        <v>1437</v>
      </c>
      <c r="H8650" t="s">
        <v>28</v>
      </c>
      <c r="I8650">
        <v>14800</v>
      </c>
      <c r="J8650" t="s">
        <v>16</v>
      </c>
      <c r="K8650" s="20">
        <v>0.7</v>
      </c>
      <c r="L8650" s="20">
        <v>0.3</v>
      </c>
      <c r="M8650" t="str">
        <f>_xlfn.XLOOKUP(Production_Downtime_Cleaned[[#This Row],[machine_id]],Machine_master[machine_id],Machine_master[department])</f>
        <v>Stamping</v>
      </c>
    </row>
    <row r="8651" spans="1:13">
      <c r="A8651" s="19">
        <v>46018</v>
      </c>
      <c r="B8651" t="s">
        <v>21</v>
      </c>
      <c r="C8651" t="s">
        <v>14</v>
      </c>
      <c r="D8651">
        <v>8</v>
      </c>
      <c r="E8651">
        <v>5.9</v>
      </c>
      <c r="F8651">
        <v>2.1</v>
      </c>
      <c r="G8651">
        <v>180</v>
      </c>
      <c r="H8651" t="s">
        <v>26</v>
      </c>
      <c r="I8651">
        <v>11100</v>
      </c>
      <c r="J8651" t="s">
        <v>16</v>
      </c>
      <c r="K8651" s="20">
        <v>0.74</v>
      </c>
      <c r="L8651" s="20">
        <v>0.26</v>
      </c>
      <c r="M8651" t="str">
        <f>_xlfn.XLOOKUP(Production_Downtime_Cleaned[[#This Row],[machine_id]],Machine_master[machine_id],Machine_master[department])</f>
        <v>Machining</v>
      </c>
    </row>
    <row r="8652" spans="1:13">
      <c r="A8652" s="19">
        <v>46018</v>
      </c>
      <c r="B8652" t="s">
        <v>21</v>
      </c>
      <c r="C8652" t="s">
        <v>17</v>
      </c>
      <c r="D8652">
        <v>8</v>
      </c>
      <c r="E8652">
        <v>0</v>
      </c>
      <c r="F8652">
        <v>8</v>
      </c>
      <c r="G8652">
        <v>667</v>
      </c>
      <c r="H8652" t="s">
        <v>15</v>
      </c>
      <c r="I8652">
        <v>0</v>
      </c>
      <c r="J8652" t="s">
        <v>16</v>
      </c>
      <c r="K8652" s="20">
        <v>0</v>
      </c>
      <c r="L8652" s="20">
        <v>1</v>
      </c>
      <c r="M8652" t="str">
        <f>_xlfn.XLOOKUP(Production_Downtime_Cleaned[[#This Row],[machine_id]],Machine_master[machine_id],Machine_master[department])</f>
        <v>Machining</v>
      </c>
    </row>
    <row r="8653" spans="1:13">
      <c r="A8653" s="19">
        <v>46018</v>
      </c>
      <c r="B8653" t="s">
        <v>21</v>
      </c>
      <c r="C8653" t="s">
        <v>18</v>
      </c>
      <c r="D8653">
        <v>8</v>
      </c>
      <c r="E8653">
        <v>0</v>
      </c>
      <c r="F8653">
        <v>8</v>
      </c>
      <c r="G8653">
        <v>658</v>
      </c>
      <c r="H8653" t="s">
        <v>15</v>
      </c>
      <c r="I8653">
        <v>0</v>
      </c>
      <c r="J8653" t="s">
        <v>16</v>
      </c>
      <c r="K8653" s="20">
        <v>0</v>
      </c>
      <c r="L8653" s="20">
        <v>1</v>
      </c>
      <c r="M8653" t="str">
        <f>_xlfn.XLOOKUP(Production_Downtime_Cleaned[[#This Row],[machine_id]],Machine_master[machine_id],Machine_master[department])</f>
        <v>Machining</v>
      </c>
    </row>
    <row r="8654" spans="1:13">
      <c r="A8654" s="19">
        <v>46018</v>
      </c>
      <c r="B8654" t="s">
        <v>22</v>
      </c>
      <c r="C8654" t="s">
        <v>14</v>
      </c>
      <c r="D8654">
        <v>8</v>
      </c>
      <c r="E8654">
        <v>0</v>
      </c>
      <c r="F8654">
        <v>8</v>
      </c>
      <c r="G8654">
        <v>670</v>
      </c>
      <c r="H8654" t="s">
        <v>15</v>
      </c>
      <c r="I8654">
        <v>0</v>
      </c>
      <c r="J8654" t="s">
        <v>16</v>
      </c>
      <c r="K8654" s="20">
        <v>0</v>
      </c>
      <c r="L8654" s="20">
        <v>1</v>
      </c>
      <c r="M8654" t="str">
        <f>_xlfn.XLOOKUP(Production_Downtime_Cleaned[[#This Row],[machine_id]],Machine_master[machine_id],Machine_master[department])</f>
        <v>Machining</v>
      </c>
    </row>
    <row r="8655" spans="1:13">
      <c r="A8655" s="19">
        <v>46018</v>
      </c>
      <c r="B8655" t="s">
        <v>22</v>
      </c>
      <c r="C8655" t="s">
        <v>17</v>
      </c>
      <c r="D8655">
        <v>8</v>
      </c>
      <c r="E8655">
        <v>5.7</v>
      </c>
      <c r="F8655">
        <v>2.2999999999999998</v>
      </c>
      <c r="G8655">
        <v>204</v>
      </c>
      <c r="H8655" t="s">
        <v>29</v>
      </c>
      <c r="I8655">
        <v>2700</v>
      </c>
      <c r="J8655" t="s">
        <v>16</v>
      </c>
      <c r="K8655" s="20">
        <v>0.71</v>
      </c>
      <c r="L8655" s="20">
        <v>0.28999999999999998</v>
      </c>
      <c r="M8655" t="str">
        <f>_xlfn.XLOOKUP(Production_Downtime_Cleaned[[#This Row],[machine_id]],Machine_master[machine_id],Machine_master[department])</f>
        <v>Machining</v>
      </c>
    </row>
    <row r="8656" spans="1:13">
      <c r="A8656" s="19">
        <v>46018</v>
      </c>
      <c r="B8656" t="s">
        <v>22</v>
      </c>
      <c r="C8656" t="s">
        <v>18</v>
      </c>
      <c r="D8656">
        <v>8</v>
      </c>
      <c r="E8656">
        <v>0</v>
      </c>
      <c r="F8656">
        <v>8</v>
      </c>
      <c r="G8656">
        <v>741</v>
      </c>
      <c r="H8656" t="s">
        <v>15</v>
      </c>
      <c r="I8656">
        <v>0</v>
      </c>
      <c r="J8656" t="s">
        <v>16</v>
      </c>
      <c r="K8656" s="20">
        <v>0</v>
      </c>
      <c r="L8656" s="20">
        <v>1</v>
      </c>
      <c r="M8656" t="str">
        <f>_xlfn.XLOOKUP(Production_Downtime_Cleaned[[#This Row],[machine_id]],Machine_master[machine_id],Machine_master[department])</f>
        <v>Machining</v>
      </c>
    </row>
    <row r="8657" spans="1:13">
      <c r="A8657" s="19">
        <v>46018</v>
      </c>
      <c r="B8657" t="s">
        <v>23</v>
      </c>
      <c r="C8657" t="s">
        <v>14</v>
      </c>
      <c r="D8657">
        <v>8</v>
      </c>
      <c r="E8657">
        <v>7</v>
      </c>
      <c r="F8657">
        <v>1</v>
      </c>
      <c r="G8657">
        <v>433</v>
      </c>
      <c r="H8657" t="s">
        <v>26</v>
      </c>
      <c r="I8657">
        <v>14700</v>
      </c>
      <c r="J8657" t="s">
        <v>16</v>
      </c>
      <c r="K8657" s="20">
        <v>0.88</v>
      </c>
      <c r="L8657" s="20">
        <v>0.13</v>
      </c>
      <c r="M8657" t="str">
        <f>_xlfn.XLOOKUP(Production_Downtime_Cleaned[[#This Row],[machine_id]],Machine_master[machine_id],Machine_master[department])</f>
        <v>Assembly</v>
      </c>
    </row>
    <row r="8658" spans="1:13">
      <c r="A8658" s="19">
        <v>46018</v>
      </c>
      <c r="B8658" t="s">
        <v>23</v>
      </c>
      <c r="C8658" t="s">
        <v>17</v>
      </c>
      <c r="D8658">
        <v>8</v>
      </c>
      <c r="E8658">
        <v>0</v>
      </c>
      <c r="F8658">
        <v>8</v>
      </c>
      <c r="G8658">
        <v>3526</v>
      </c>
      <c r="H8658" t="s">
        <v>15</v>
      </c>
      <c r="I8658">
        <v>0</v>
      </c>
      <c r="J8658" t="s">
        <v>16</v>
      </c>
      <c r="K8658" s="20">
        <v>0</v>
      </c>
      <c r="L8658" s="20">
        <v>1</v>
      </c>
      <c r="M8658" t="str">
        <f>_xlfn.XLOOKUP(Production_Downtime_Cleaned[[#This Row],[machine_id]],Machine_master[machine_id],Machine_master[department])</f>
        <v>Assembly</v>
      </c>
    </row>
    <row r="8659" spans="1:13">
      <c r="A8659" s="19">
        <v>46018</v>
      </c>
      <c r="B8659" t="s">
        <v>23</v>
      </c>
      <c r="C8659" t="s">
        <v>18</v>
      </c>
      <c r="D8659">
        <v>8</v>
      </c>
      <c r="E8659">
        <v>0</v>
      </c>
      <c r="F8659">
        <v>8</v>
      </c>
      <c r="G8659">
        <v>3198</v>
      </c>
      <c r="H8659" t="s">
        <v>15</v>
      </c>
      <c r="I8659">
        <v>0</v>
      </c>
      <c r="J8659" t="s">
        <v>16</v>
      </c>
      <c r="K8659" s="20">
        <v>0</v>
      </c>
      <c r="L8659" s="20">
        <v>1</v>
      </c>
      <c r="M8659" t="str">
        <f>_xlfn.XLOOKUP(Production_Downtime_Cleaned[[#This Row],[machine_id]],Machine_master[machine_id],Machine_master[department])</f>
        <v>Assembly</v>
      </c>
    </row>
    <row r="8660" spans="1:13">
      <c r="A8660" s="19">
        <v>46018</v>
      </c>
      <c r="B8660" t="s">
        <v>24</v>
      </c>
      <c r="C8660" t="s">
        <v>14</v>
      </c>
      <c r="D8660">
        <v>8</v>
      </c>
      <c r="E8660">
        <v>4</v>
      </c>
      <c r="F8660">
        <v>4</v>
      </c>
      <c r="G8660">
        <v>1536</v>
      </c>
      <c r="H8660" t="s">
        <v>27</v>
      </c>
      <c r="I8660">
        <v>8500</v>
      </c>
      <c r="J8660" t="s">
        <v>16</v>
      </c>
      <c r="K8660" s="20">
        <v>0.5</v>
      </c>
      <c r="L8660" s="20">
        <v>0.5</v>
      </c>
      <c r="M8660" t="str">
        <f>_xlfn.XLOOKUP(Production_Downtime_Cleaned[[#This Row],[machine_id]],Machine_master[machine_id],Machine_master[department])</f>
        <v>Assembly</v>
      </c>
    </row>
    <row r="8661" spans="1:13">
      <c r="A8661" s="19">
        <v>46018</v>
      </c>
      <c r="B8661" t="s">
        <v>24</v>
      </c>
      <c r="C8661" t="s">
        <v>17</v>
      </c>
      <c r="D8661">
        <v>8</v>
      </c>
      <c r="E8661">
        <v>0</v>
      </c>
      <c r="F8661">
        <v>8</v>
      </c>
      <c r="G8661">
        <v>3367</v>
      </c>
      <c r="H8661" t="s">
        <v>15</v>
      </c>
      <c r="I8661">
        <v>0</v>
      </c>
      <c r="J8661" t="s">
        <v>16</v>
      </c>
      <c r="K8661" s="20">
        <v>0</v>
      </c>
      <c r="L8661" s="20">
        <v>1</v>
      </c>
      <c r="M8661" t="str">
        <f>_xlfn.XLOOKUP(Production_Downtime_Cleaned[[#This Row],[machine_id]],Machine_master[machine_id],Machine_master[department])</f>
        <v>Assembly</v>
      </c>
    </row>
    <row r="8662" spans="1:13">
      <c r="A8662" s="19">
        <v>46018</v>
      </c>
      <c r="B8662" t="s">
        <v>24</v>
      </c>
      <c r="C8662" t="s">
        <v>18</v>
      </c>
      <c r="D8662">
        <v>8</v>
      </c>
      <c r="E8662">
        <v>2.2000000000000002</v>
      </c>
      <c r="F8662">
        <v>5.8</v>
      </c>
      <c r="G8662">
        <v>2439</v>
      </c>
      <c r="H8662" t="s">
        <v>26</v>
      </c>
      <c r="I8662">
        <v>9800</v>
      </c>
      <c r="J8662" t="s">
        <v>16</v>
      </c>
      <c r="K8662" s="20">
        <v>0.28000000000000003</v>
      </c>
      <c r="L8662" s="20">
        <v>0.73</v>
      </c>
      <c r="M8662" t="str">
        <f>_xlfn.XLOOKUP(Production_Downtime_Cleaned[[#This Row],[machine_id]],Machine_master[machine_id],Machine_master[department])</f>
        <v>Assembly</v>
      </c>
    </row>
    <row r="8663" spans="1:13">
      <c r="A8663" s="19">
        <v>46018</v>
      </c>
      <c r="B8663" t="s">
        <v>25</v>
      </c>
      <c r="C8663" t="s">
        <v>14</v>
      </c>
      <c r="D8663">
        <v>8</v>
      </c>
      <c r="E8663">
        <v>0</v>
      </c>
      <c r="F8663">
        <v>8</v>
      </c>
      <c r="G8663">
        <v>4166</v>
      </c>
      <c r="H8663" t="s">
        <v>15</v>
      </c>
      <c r="I8663">
        <v>0</v>
      </c>
      <c r="J8663" t="s">
        <v>16</v>
      </c>
      <c r="K8663" s="20">
        <v>0</v>
      </c>
      <c r="L8663" s="20">
        <v>1</v>
      </c>
      <c r="M8663" t="str">
        <f>_xlfn.XLOOKUP(Production_Downtime_Cleaned[[#This Row],[machine_id]],Machine_master[machine_id],Machine_master[department])</f>
        <v>Cutting</v>
      </c>
    </row>
    <row r="8664" spans="1:13">
      <c r="A8664" s="19">
        <v>46018</v>
      </c>
      <c r="B8664" t="s">
        <v>25</v>
      </c>
      <c r="C8664" t="s">
        <v>17</v>
      </c>
      <c r="D8664">
        <v>8</v>
      </c>
      <c r="E8664">
        <v>0</v>
      </c>
      <c r="F8664">
        <v>8</v>
      </c>
      <c r="G8664">
        <v>4097</v>
      </c>
      <c r="H8664" t="s">
        <v>15</v>
      </c>
      <c r="I8664">
        <v>0</v>
      </c>
      <c r="J8664" t="s">
        <v>16</v>
      </c>
      <c r="K8664" s="20">
        <v>0</v>
      </c>
      <c r="L8664" s="20">
        <v>1</v>
      </c>
      <c r="M8664" t="str">
        <f>_xlfn.XLOOKUP(Production_Downtime_Cleaned[[#This Row],[machine_id]],Machine_master[machine_id],Machine_master[department])</f>
        <v>Cutting</v>
      </c>
    </row>
    <row r="8665" spans="1:13">
      <c r="A8665" s="19">
        <v>46018</v>
      </c>
      <c r="B8665" t="s">
        <v>25</v>
      </c>
      <c r="C8665" t="s">
        <v>18</v>
      </c>
      <c r="D8665">
        <v>8</v>
      </c>
      <c r="E8665">
        <v>0</v>
      </c>
      <c r="F8665">
        <v>8</v>
      </c>
      <c r="G8665">
        <v>4158</v>
      </c>
      <c r="H8665" t="s">
        <v>15</v>
      </c>
      <c r="I8665">
        <v>0</v>
      </c>
      <c r="J8665" t="s">
        <v>16</v>
      </c>
      <c r="K8665" s="20">
        <v>0</v>
      </c>
      <c r="L8665" s="20">
        <v>1</v>
      </c>
      <c r="M8665" t="str">
        <f>_xlfn.XLOOKUP(Production_Downtime_Cleaned[[#This Row],[machine_id]],Machine_master[machine_id],Machine_master[department])</f>
        <v>Cutting</v>
      </c>
    </row>
    <row r="8666" spans="1:13">
      <c r="A8666" s="19">
        <v>46019</v>
      </c>
      <c r="B8666" t="s">
        <v>13</v>
      </c>
      <c r="C8666" t="s">
        <v>14</v>
      </c>
      <c r="D8666">
        <v>8</v>
      </c>
      <c r="E8666">
        <v>0</v>
      </c>
      <c r="F8666">
        <v>8</v>
      </c>
      <c r="G8666">
        <v>4602</v>
      </c>
      <c r="H8666" t="s">
        <v>15</v>
      </c>
      <c r="I8666">
        <v>0</v>
      </c>
      <c r="J8666" t="s">
        <v>16</v>
      </c>
      <c r="K8666" s="20">
        <v>0</v>
      </c>
      <c r="L8666" s="20">
        <v>1</v>
      </c>
      <c r="M8666" t="str">
        <f>_xlfn.XLOOKUP(Production_Downtime_Cleaned[[#This Row],[machine_id]],Machine_master[machine_id],Machine_master[department])</f>
        <v>Stamping</v>
      </c>
    </row>
    <row r="8667" spans="1:13">
      <c r="A8667" s="19">
        <v>46019</v>
      </c>
      <c r="B8667" t="s">
        <v>13</v>
      </c>
      <c r="C8667" t="s">
        <v>17</v>
      </c>
      <c r="D8667">
        <v>8</v>
      </c>
      <c r="E8667">
        <v>0</v>
      </c>
      <c r="F8667">
        <v>8</v>
      </c>
      <c r="G8667">
        <v>4905</v>
      </c>
      <c r="H8667" t="s">
        <v>15</v>
      </c>
      <c r="I8667">
        <v>0</v>
      </c>
      <c r="J8667" t="s">
        <v>16</v>
      </c>
      <c r="K8667" s="20">
        <v>0</v>
      </c>
      <c r="L8667" s="20">
        <v>1</v>
      </c>
      <c r="M8667" t="str">
        <f>_xlfn.XLOOKUP(Production_Downtime_Cleaned[[#This Row],[machine_id]],Machine_master[machine_id],Machine_master[department])</f>
        <v>Stamping</v>
      </c>
    </row>
    <row r="8668" spans="1:13">
      <c r="A8668" s="19">
        <v>46019</v>
      </c>
      <c r="B8668" t="s">
        <v>13</v>
      </c>
      <c r="C8668" t="s">
        <v>18</v>
      </c>
      <c r="D8668">
        <v>8</v>
      </c>
      <c r="E8668">
        <v>0</v>
      </c>
      <c r="F8668">
        <v>8</v>
      </c>
      <c r="G8668">
        <v>4937</v>
      </c>
      <c r="H8668" t="s">
        <v>15</v>
      </c>
      <c r="I8668">
        <v>0</v>
      </c>
      <c r="J8668" t="s">
        <v>16</v>
      </c>
      <c r="K8668" s="20">
        <v>0</v>
      </c>
      <c r="L8668" s="20">
        <v>1</v>
      </c>
      <c r="M8668" t="str">
        <f>_xlfn.XLOOKUP(Production_Downtime_Cleaned[[#This Row],[machine_id]],Machine_master[machine_id],Machine_master[department])</f>
        <v>Stamping</v>
      </c>
    </row>
    <row r="8669" spans="1:13">
      <c r="A8669" s="19">
        <v>46019</v>
      </c>
      <c r="B8669" t="s">
        <v>19</v>
      </c>
      <c r="C8669" t="s">
        <v>14</v>
      </c>
      <c r="D8669">
        <v>8</v>
      </c>
      <c r="E8669">
        <v>0</v>
      </c>
      <c r="F8669">
        <v>8</v>
      </c>
      <c r="G8669">
        <v>4914</v>
      </c>
      <c r="H8669" t="s">
        <v>15</v>
      </c>
      <c r="I8669">
        <v>0</v>
      </c>
      <c r="J8669" t="s">
        <v>16</v>
      </c>
      <c r="K8669" s="20">
        <v>0</v>
      </c>
      <c r="L8669" s="20">
        <v>1</v>
      </c>
      <c r="M8669" t="str">
        <f>_xlfn.XLOOKUP(Production_Downtime_Cleaned[[#This Row],[machine_id]],Machine_master[machine_id],Machine_master[department])</f>
        <v>Stamping</v>
      </c>
    </row>
    <row r="8670" spans="1:13">
      <c r="A8670" s="19">
        <v>46019</v>
      </c>
      <c r="B8670" t="s">
        <v>19</v>
      </c>
      <c r="C8670" t="s">
        <v>17</v>
      </c>
      <c r="D8670">
        <v>8</v>
      </c>
      <c r="E8670">
        <v>0</v>
      </c>
      <c r="F8670">
        <v>8</v>
      </c>
      <c r="G8670">
        <v>4734</v>
      </c>
      <c r="H8670" t="s">
        <v>15</v>
      </c>
      <c r="I8670">
        <v>0</v>
      </c>
      <c r="J8670" t="s">
        <v>16</v>
      </c>
      <c r="K8670" s="20">
        <v>0</v>
      </c>
      <c r="L8670" s="20">
        <v>1</v>
      </c>
      <c r="M8670" t="str">
        <f>_xlfn.XLOOKUP(Production_Downtime_Cleaned[[#This Row],[machine_id]],Machine_master[machine_id],Machine_master[department])</f>
        <v>Stamping</v>
      </c>
    </row>
    <row r="8671" spans="1:13">
      <c r="A8671" s="19">
        <v>46019</v>
      </c>
      <c r="B8671" t="s">
        <v>19</v>
      </c>
      <c r="C8671" t="s">
        <v>18</v>
      </c>
      <c r="D8671">
        <v>8</v>
      </c>
      <c r="E8671">
        <v>0</v>
      </c>
      <c r="F8671">
        <v>8</v>
      </c>
      <c r="G8671">
        <v>5011</v>
      </c>
      <c r="H8671" t="s">
        <v>15</v>
      </c>
      <c r="I8671">
        <v>0</v>
      </c>
      <c r="J8671" t="s">
        <v>16</v>
      </c>
      <c r="K8671" s="20">
        <v>0</v>
      </c>
      <c r="L8671" s="20">
        <v>1</v>
      </c>
      <c r="M8671" t="str">
        <f>_xlfn.XLOOKUP(Production_Downtime_Cleaned[[#This Row],[machine_id]],Machine_master[machine_id],Machine_master[department])</f>
        <v>Stamping</v>
      </c>
    </row>
    <row r="8672" spans="1:13">
      <c r="A8672" s="19">
        <v>46019</v>
      </c>
      <c r="B8672" t="s">
        <v>20</v>
      </c>
      <c r="C8672" t="s">
        <v>14</v>
      </c>
      <c r="D8672">
        <v>8</v>
      </c>
      <c r="E8672">
        <v>0</v>
      </c>
      <c r="F8672">
        <v>8</v>
      </c>
      <c r="G8672">
        <v>4566</v>
      </c>
      <c r="H8672" t="s">
        <v>15</v>
      </c>
      <c r="I8672">
        <v>0</v>
      </c>
      <c r="J8672" t="s">
        <v>16</v>
      </c>
      <c r="K8672" s="20">
        <v>0</v>
      </c>
      <c r="L8672" s="20">
        <v>1</v>
      </c>
      <c r="M8672" t="str">
        <f>_xlfn.XLOOKUP(Production_Downtime_Cleaned[[#This Row],[machine_id]],Machine_master[machine_id],Machine_master[department])</f>
        <v>Stamping</v>
      </c>
    </row>
    <row r="8673" spans="1:13">
      <c r="A8673" s="19">
        <v>46019</v>
      </c>
      <c r="B8673" t="s">
        <v>20</v>
      </c>
      <c r="C8673" t="s">
        <v>17</v>
      </c>
      <c r="D8673">
        <v>8</v>
      </c>
      <c r="E8673">
        <v>3.4</v>
      </c>
      <c r="F8673">
        <v>4.5999999999999996</v>
      </c>
      <c r="G8673">
        <v>2620</v>
      </c>
      <c r="H8673" t="s">
        <v>27</v>
      </c>
      <c r="I8673">
        <v>3700</v>
      </c>
      <c r="J8673" t="s">
        <v>16</v>
      </c>
      <c r="K8673" s="20">
        <v>0.43</v>
      </c>
      <c r="L8673" s="20">
        <v>0.57999999999999996</v>
      </c>
      <c r="M8673" t="str">
        <f>_xlfn.XLOOKUP(Production_Downtime_Cleaned[[#This Row],[machine_id]],Machine_master[machine_id],Machine_master[department])</f>
        <v>Stamping</v>
      </c>
    </row>
    <row r="8674" spans="1:13">
      <c r="A8674" s="19">
        <v>46019</v>
      </c>
      <c r="B8674" t="s">
        <v>20</v>
      </c>
      <c r="C8674" t="s">
        <v>18</v>
      </c>
      <c r="D8674">
        <v>8</v>
      </c>
      <c r="E8674">
        <v>0</v>
      </c>
      <c r="F8674">
        <v>8</v>
      </c>
      <c r="G8674">
        <v>4904</v>
      </c>
      <c r="H8674" t="s">
        <v>15</v>
      </c>
      <c r="I8674">
        <v>0</v>
      </c>
      <c r="J8674" t="s">
        <v>16</v>
      </c>
      <c r="K8674" s="20">
        <v>0</v>
      </c>
      <c r="L8674" s="20">
        <v>1</v>
      </c>
      <c r="M8674" t="str">
        <f>_xlfn.XLOOKUP(Production_Downtime_Cleaned[[#This Row],[machine_id]],Machine_master[machine_id],Machine_master[department])</f>
        <v>Stamping</v>
      </c>
    </row>
    <row r="8675" spans="1:13">
      <c r="A8675" s="19">
        <v>46019</v>
      </c>
      <c r="B8675" t="s">
        <v>21</v>
      </c>
      <c r="C8675" t="s">
        <v>14</v>
      </c>
      <c r="D8675">
        <v>8</v>
      </c>
      <c r="E8675">
        <v>0</v>
      </c>
      <c r="F8675">
        <v>8</v>
      </c>
      <c r="G8675">
        <v>653</v>
      </c>
      <c r="H8675" t="s">
        <v>15</v>
      </c>
      <c r="I8675">
        <v>0</v>
      </c>
      <c r="J8675" t="s">
        <v>16</v>
      </c>
      <c r="K8675" s="20">
        <v>0</v>
      </c>
      <c r="L8675" s="20">
        <v>1</v>
      </c>
      <c r="M8675" t="str">
        <f>_xlfn.XLOOKUP(Production_Downtime_Cleaned[[#This Row],[machine_id]],Machine_master[machine_id],Machine_master[department])</f>
        <v>Machining</v>
      </c>
    </row>
    <row r="8676" spans="1:13">
      <c r="A8676" s="19">
        <v>46019</v>
      </c>
      <c r="B8676" t="s">
        <v>21</v>
      </c>
      <c r="C8676" t="s">
        <v>17</v>
      </c>
      <c r="D8676">
        <v>8</v>
      </c>
      <c r="E8676">
        <v>0</v>
      </c>
      <c r="F8676">
        <v>8</v>
      </c>
      <c r="G8676">
        <v>730</v>
      </c>
      <c r="H8676" t="s">
        <v>15</v>
      </c>
      <c r="I8676">
        <v>0</v>
      </c>
      <c r="J8676" t="s">
        <v>16</v>
      </c>
      <c r="K8676" s="20">
        <v>0</v>
      </c>
      <c r="L8676" s="20">
        <v>1</v>
      </c>
      <c r="M8676" t="str">
        <f>_xlfn.XLOOKUP(Production_Downtime_Cleaned[[#This Row],[machine_id]],Machine_master[machine_id],Machine_master[department])</f>
        <v>Machining</v>
      </c>
    </row>
    <row r="8677" spans="1:13">
      <c r="A8677" s="19">
        <v>46019</v>
      </c>
      <c r="B8677" t="s">
        <v>21</v>
      </c>
      <c r="C8677" t="s">
        <v>18</v>
      </c>
      <c r="D8677">
        <v>8</v>
      </c>
      <c r="E8677">
        <v>0</v>
      </c>
      <c r="F8677">
        <v>8</v>
      </c>
      <c r="G8677">
        <v>593</v>
      </c>
      <c r="H8677" t="s">
        <v>15</v>
      </c>
      <c r="I8677">
        <v>0</v>
      </c>
      <c r="J8677" t="s">
        <v>16</v>
      </c>
      <c r="K8677" s="20">
        <v>0</v>
      </c>
      <c r="L8677" s="20">
        <v>1</v>
      </c>
      <c r="M8677" t="str">
        <f>_xlfn.XLOOKUP(Production_Downtime_Cleaned[[#This Row],[machine_id]],Machine_master[machine_id],Machine_master[department])</f>
        <v>Machining</v>
      </c>
    </row>
    <row r="8678" spans="1:13">
      <c r="A8678" s="19">
        <v>46019</v>
      </c>
      <c r="B8678" t="s">
        <v>22</v>
      </c>
      <c r="C8678" t="s">
        <v>14</v>
      </c>
      <c r="D8678">
        <v>8</v>
      </c>
      <c r="E8678">
        <v>0</v>
      </c>
      <c r="F8678">
        <v>8</v>
      </c>
      <c r="G8678">
        <v>771</v>
      </c>
      <c r="H8678" t="s">
        <v>15</v>
      </c>
      <c r="I8678">
        <v>0</v>
      </c>
      <c r="J8678" t="s">
        <v>16</v>
      </c>
      <c r="K8678" s="20">
        <v>0</v>
      </c>
      <c r="L8678" s="20">
        <v>1</v>
      </c>
      <c r="M8678" t="str">
        <f>_xlfn.XLOOKUP(Production_Downtime_Cleaned[[#This Row],[machine_id]],Machine_master[machine_id],Machine_master[department])</f>
        <v>Machining</v>
      </c>
    </row>
    <row r="8679" spans="1:13">
      <c r="A8679" s="19">
        <v>46019</v>
      </c>
      <c r="B8679" t="s">
        <v>22</v>
      </c>
      <c r="C8679" t="s">
        <v>17</v>
      </c>
      <c r="D8679">
        <v>8</v>
      </c>
      <c r="E8679">
        <v>0</v>
      </c>
      <c r="F8679">
        <v>8</v>
      </c>
      <c r="G8679">
        <v>762</v>
      </c>
      <c r="H8679" t="s">
        <v>15</v>
      </c>
      <c r="I8679">
        <v>0</v>
      </c>
      <c r="J8679" t="s">
        <v>16</v>
      </c>
      <c r="K8679" s="20">
        <v>0</v>
      </c>
      <c r="L8679" s="20">
        <v>1</v>
      </c>
      <c r="M8679" t="str">
        <f>_xlfn.XLOOKUP(Production_Downtime_Cleaned[[#This Row],[machine_id]],Machine_master[machine_id],Machine_master[department])</f>
        <v>Machining</v>
      </c>
    </row>
    <row r="8680" spans="1:13">
      <c r="A8680" s="19">
        <v>46019</v>
      </c>
      <c r="B8680" t="s">
        <v>22</v>
      </c>
      <c r="C8680" t="s">
        <v>18</v>
      </c>
      <c r="D8680">
        <v>8</v>
      </c>
      <c r="E8680">
        <v>0</v>
      </c>
      <c r="F8680">
        <v>8</v>
      </c>
      <c r="G8680">
        <v>619</v>
      </c>
      <c r="H8680" t="s">
        <v>15</v>
      </c>
      <c r="I8680">
        <v>0</v>
      </c>
      <c r="J8680" t="s">
        <v>16</v>
      </c>
      <c r="K8680" s="20">
        <v>0</v>
      </c>
      <c r="L8680" s="20">
        <v>1</v>
      </c>
      <c r="M8680" t="str">
        <f>_xlfn.XLOOKUP(Production_Downtime_Cleaned[[#This Row],[machine_id]],Machine_master[machine_id],Machine_master[department])</f>
        <v>Machining</v>
      </c>
    </row>
    <row r="8681" spans="1:13">
      <c r="A8681" s="19">
        <v>46019</v>
      </c>
      <c r="B8681" t="s">
        <v>23</v>
      </c>
      <c r="C8681" t="s">
        <v>14</v>
      </c>
      <c r="D8681">
        <v>8</v>
      </c>
      <c r="E8681">
        <v>0</v>
      </c>
      <c r="F8681">
        <v>8</v>
      </c>
      <c r="G8681">
        <v>3483</v>
      </c>
      <c r="H8681" t="s">
        <v>15</v>
      </c>
      <c r="I8681">
        <v>0</v>
      </c>
      <c r="J8681" t="s">
        <v>16</v>
      </c>
      <c r="K8681" s="20">
        <v>0</v>
      </c>
      <c r="L8681" s="20">
        <v>1</v>
      </c>
      <c r="M8681" t="str">
        <f>_xlfn.XLOOKUP(Production_Downtime_Cleaned[[#This Row],[machine_id]],Machine_master[machine_id],Machine_master[department])</f>
        <v>Assembly</v>
      </c>
    </row>
    <row r="8682" spans="1:13">
      <c r="A8682" s="19">
        <v>46019</v>
      </c>
      <c r="B8682" t="s">
        <v>23</v>
      </c>
      <c r="C8682" t="s">
        <v>17</v>
      </c>
      <c r="D8682">
        <v>8</v>
      </c>
      <c r="E8682">
        <v>0</v>
      </c>
      <c r="F8682">
        <v>8</v>
      </c>
      <c r="G8682">
        <v>3405</v>
      </c>
      <c r="H8682" t="s">
        <v>15</v>
      </c>
      <c r="I8682">
        <v>0</v>
      </c>
      <c r="J8682" t="s">
        <v>16</v>
      </c>
      <c r="K8682" s="20">
        <v>0</v>
      </c>
      <c r="L8682" s="20">
        <v>1</v>
      </c>
      <c r="M8682" t="str">
        <f>_xlfn.XLOOKUP(Production_Downtime_Cleaned[[#This Row],[machine_id]],Machine_master[machine_id],Machine_master[department])</f>
        <v>Assembly</v>
      </c>
    </row>
    <row r="8683" spans="1:13">
      <c r="A8683" s="19">
        <v>46019</v>
      </c>
      <c r="B8683" t="s">
        <v>23</v>
      </c>
      <c r="C8683" t="s">
        <v>18</v>
      </c>
      <c r="D8683">
        <v>8</v>
      </c>
      <c r="E8683">
        <v>0</v>
      </c>
      <c r="F8683">
        <v>8</v>
      </c>
      <c r="G8683">
        <v>3226</v>
      </c>
      <c r="H8683" t="s">
        <v>15</v>
      </c>
      <c r="I8683">
        <v>0</v>
      </c>
      <c r="J8683" t="s">
        <v>16</v>
      </c>
      <c r="K8683" s="20">
        <v>0</v>
      </c>
      <c r="L8683" s="20">
        <v>1</v>
      </c>
      <c r="M8683" t="str">
        <f>_xlfn.XLOOKUP(Production_Downtime_Cleaned[[#This Row],[machine_id]],Machine_master[machine_id],Machine_master[department])</f>
        <v>Assembly</v>
      </c>
    </row>
    <row r="8684" spans="1:13">
      <c r="A8684" s="19">
        <v>46019</v>
      </c>
      <c r="B8684" t="s">
        <v>24</v>
      </c>
      <c r="C8684" t="s">
        <v>14</v>
      </c>
      <c r="D8684">
        <v>8</v>
      </c>
      <c r="E8684">
        <v>0</v>
      </c>
      <c r="F8684">
        <v>8</v>
      </c>
      <c r="G8684">
        <v>3525</v>
      </c>
      <c r="H8684" t="s">
        <v>15</v>
      </c>
      <c r="I8684">
        <v>0</v>
      </c>
      <c r="J8684" t="s">
        <v>16</v>
      </c>
      <c r="K8684" s="20">
        <v>0</v>
      </c>
      <c r="L8684" s="20">
        <v>1</v>
      </c>
      <c r="M8684" t="str">
        <f>_xlfn.XLOOKUP(Production_Downtime_Cleaned[[#This Row],[machine_id]],Machine_master[machine_id],Machine_master[department])</f>
        <v>Assembly</v>
      </c>
    </row>
    <row r="8685" spans="1:13">
      <c r="A8685" s="19">
        <v>46019</v>
      </c>
      <c r="B8685" t="s">
        <v>24</v>
      </c>
      <c r="C8685" t="s">
        <v>17</v>
      </c>
      <c r="D8685">
        <v>8</v>
      </c>
      <c r="E8685">
        <v>3.8</v>
      </c>
      <c r="F8685">
        <v>4.2</v>
      </c>
      <c r="G8685">
        <v>1634</v>
      </c>
      <c r="H8685" t="s">
        <v>27</v>
      </c>
      <c r="I8685">
        <v>7100</v>
      </c>
      <c r="J8685" t="s">
        <v>16</v>
      </c>
      <c r="K8685" s="20">
        <v>0.48</v>
      </c>
      <c r="L8685" s="20">
        <v>0.53</v>
      </c>
      <c r="M8685" t="str">
        <f>_xlfn.XLOOKUP(Production_Downtime_Cleaned[[#This Row],[machine_id]],Machine_master[machine_id],Machine_master[department])</f>
        <v>Assembly</v>
      </c>
    </row>
    <row r="8686" spans="1:13">
      <c r="A8686" s="19">
        <v>46019</v>
      </c>
      <c r="B8686" t="s">
        <v>24</v>
      </c>
      <c r="C8686" t="s">
        <v>18</v>
      </c>
      <c r="D8686">
        <v>8</v>
      </c>
      <c r="E8686">
        <v>2</v>
      </c>
      <c r="F8686">
        <v>6</v>
      </c>
      <c r="G8686">
        <v>2291</v>
      </c>
      <c r="H8686" t="s">
        <v>29</v>
      </c>
      <c r="I8686">
        <v>13100</v>
      </c>
      <c r="J8686" t="s">
        <v>16</v>
      </c>
      <c r="K8686" s="20">
        <v>0.25</v>
      </c>
      <c r="L8686" s="20">
        <v>0.75</v>
      </c>
      <c r="M8686" t="str">
        <f>_xlfn.XLOOKUP(Production_Downtime_Cleaned[[#This Row],[machine_id]],Machine_master[machine_id],Machine_master[department])</f>
        <v>Assembly</v>
      </c>
    </row>
    <row r="8687" spans="1:13">
      <c r="A8687" s="19">
        <v>46019</v>
      </c>
      <c r="B8687" t="s">
        <v>25</v>
      </c>
      <c r="C8687" t="s">
        <v>14</v>
      </c>
      <c r="D8687">
        <v>8</v>
      </c>
      <c r="E8687">
        <v>1.9</v>
      </c>
      <c r="F8687">
        <v>6.1</v>
      </c>
      <c r="G8687">
        <v>2807</v>
      </c>
      <c r="H8687" t="s">
        <v>26</v>
      </c>
      <c r="I8687">
        <v>13200</v>
      </c>
      <c r="J8687" t="s">
        <v>16</v>
      </c>
      <c r="K8687" s="20">
        <v>0.24</v>
      </c>
      <c r="L8687" s="20">
        <v>0.76</v>
      </c>
      <c r="M8687" t="str">
        <f>_xlfn.XLOOKUP(Production_Downtime_Cleaned[[#This Row],[machine_id]],Machine_master[machine_id],Machine_master[department])</f>
        <v>Cutting</v>
      </c>
    </row>
    <row r="8688" spans="1:13">
      <c r="A8688" s="19">
        <v>46019</v>
      </c>
      <c r="B8688" t="s">
        <v>25</v>
      </c>
      <c r="C8688" t="s">
        <v>17</v>
      </c>
      <c r="D8688">
        <v>8</v>
      </c>
      <c r="E8688">
        <v>0</v>
      </c>
      <c r="F8688">
        <v>8</v>
      </c>
      <c r="G8688">
        <v>4019</v>
      </c>
      <c r="H8688" t="s">
        <v>15</v>
      </c>
      <c r="I8688">
        <v>0</v>
      </c>
      <c r="J8688" t="s">
        <v>16</v>
      </c>
      <c r="K8688" s="20">
        <v>0</v>
      </c>
      <c r="L8688" s="20">
        <v>1</v>
      </c>
      <c r="M8688" t="str">
        <f>_xlfn.XLOOKUP(Production_Downtime_Cleaned[[#This Row],[machine_id]],Machine_master[machine_id],Machine_master[department])</f>
        <v>Cutting</v>
      </c>
    </row>
    <row r="8689" spans="1:13">
      <c r="A8689" s="19">
        <v>46019</v>
      </c>
      <c r="B8689" t="s">
        <v>25</v>
      </c>
      <c r="C8689" t="s">
        <v>18</v>
      </c>
      <c r="D8689">
        <v>8</v>
      </c>
      <c r="E8689">
        <v>0</v>
      </c>
      <c r="F8689">
        <v>8</v>
      </c>
      <c r="G8689">
        <v>4093</v>
      </c>
      <c r="H8689" t="s">
        <v>15</v>
      </c>
      <c r="I8689">
        <v>0</v>
      </c>
      <c r="J8689" t="s">
        <v>16</v>
      </c>
      <c r="K8689" s="20">
        <v>0</v>
      </c>
      <c r="L8689" s="20">
        <v>1</v>
      </c>
      <c r="M8689" t="str">
        <f>_xlfn.XLOOKUP(Production_Downtime_Cleaned[[#This Row],[machine_id]],Machine_master[machine_id],Machine_master[department])</f>
        <v>Cutting</v>
      </c>
    </row>
    <row r="8690" spans="1:13">
      <c r="A8690" s="19">
        <v>46020</v>
      </c>
      <c r="B8690" t="s">
        <v>13</v>
      </c>
      <c r="C8690" t="s">
        <v>14</v>
      </c>
      <c r="D8690">
        <v>8</v>
      </c>
      <c r="E8690">
        <v>0</v>
      </c>
      <c r="F8690">
        <v>8</v>
      </c>
      <c r="G8690">
        <v>4863</v>
      </c>
      <c r="H8690" t="s">
        <v>15</v>
      </c>
      <c r="I8690">
        <v>0</v>
      </c>
      <c r="J8690" t="s">
        <v>16</v>
      </c>
      <c r="K8690" s="20">
        <v>0</v>
      </c>
      <c r="L8690" s="20">
        <v>1</v>
      </c>
      <c r="M8690" t="str">
        <f>_xlfn.XLOOKUP(Production_Downtime_Cleaned[[#This Row],[machine_id]],Machine_master[machine_id],Machine_master[department])</f>
        <v>Stamping</v>
      </c>
    </row>
    <row r="8691" spans="1:13">
      <c r="A8691" s="19">
        <v>46020</v>
      </c>
      <c r="B8691" t="s">
        <v>13</v>
      </c>
      <c r="C8691" t="s">
        <v>17</v>
      </c>
      <c r="D8691">
        <v>8</v>
      </c>
      <c r="E8691">
        <v>1.9</v>
      </c>
      <c r="F8691">
        <v>6.1</v>
      </c>
      <c r="G8691">
        <v>3699</v>
      </c>
      <c r="H8691" t="s">
        <v>28</v>
      </c>
      <c r="I8691">
        <v>14600</v>
      </c>
      <c r="J8691" t="s">
        <v>16</v>
      </c>
      <c r="K8691" s="20">
        <v>0.24</v>
      </c>
      <c r="L8691" s="20">
        <v>0.76</v>
      </c>
      <c r="M8691" t="str">
        <f>_xlfn.XLOOKUP(Production_Downtime_Cleaned[[#This Row],[machine_id]],Machine_master[machine_id],Machine_master[department])</f>
        <v>Stamping</v>
      </c>
    </row>
    <row r="8692" spans="1:13">
      <c r="A8692" s="19">
        <v>46020</v>
      </c>
      <c r="B8692" t="s">
        <v>13</v>
      </c>
      <c r="C8692" t="s">
        <v>18</v>
      </c>
      <c r="D8692">
        <v>8</v>
      </c>
      <c r="E8692">
        <v>0</v>
      </c>
      <c r="F8692">
        <v>8</v>
      </c>
      <c r="G8692">
        <v>4656</v>
      </c>
      <c r="H8692" t="s">
        <v>15</v>
      </c>
      <c r="I8692">
        <v>0</v>
      </c>
      <c r="J8692" t="s">
        <v>16</v>
      </c>
      <c r="K8692" s="20">
        <v>0</v>
      </c>
      <c r="L8692" s="20">
        <v>1</v>
      </c>
      <c r="M8692" t="str">
        <f>_xlfn.XLOOKUP(Production_Downtime_Cleaned[[#This Row],[machine_id]],Machine_master[machine_id],Machine_master[department])</f>
        <v>Stamping</v>
      </c>
    </row>
    <row r="8693" spans="1:13">
      <c r="A8693" s="19">
        <v>46020</v>
      </c>
      <c r="B8693" t="s">
        <v>19</v>
      </c>
      <c r="C8693" t="s">
        <v>14</v>
      </c>
      <c r="D8693">
        <v>8</v>
      </c>
      <c r="E8693">
        <v>4.8</v>
      </c>
      <c r="F8693">
        <v>3.2</v>
      </c>
      <c r="G8693">
        <v>2166</v>
      </c>
      <c r="H8693" t="s">
        <v>29</v>
      </c>
      <c r="I8693">
        <v>13200</v>
      </c>
      <c r="J8693" t="s">
        <v>16</v>
      </c>
      <c r="K8693" s="20">
        <v>0.6</v>
      </c>
      <c r="L8693" s="20">
        <v>0.4</v>
      </c>
      <c r="M8693" t="str">
        <f>_xlfn.XLOOKUP(Production_Downtime_Cleaned[[#This Row],[machine_id]],Machine_master[machine_id],Machine_master[department])</f>
        <v>Stamping</v>
      </c>
    </row>
    <row r="8694" spans="1:13">
      <c r="A8694" s="19">
        <v>46020</v>
      </c>
      <c r="B8694" t="s">
        <v>19</v>
      </c>
      <c r="C8694" t="s">
        <v>17</v>
      </c>
      <c r="D8694">
        <v>8</v>
      </c>
      <c r="E8694">
        <v>1.3</v>
      </c>
      <c r="F8694">
        <v>6.7</v>
      </c>
      <c r="G8694">
        <v>4417</v>
      </c>
      <c r="H8694" t="s">
        <v>26</v>
      </c>
      <c r="I8694">
        <v>6600</v>
      </c>
      <c r="J8694" t="s">
        <v>16</v>
      </c>
      <c r="K8694" s="20">
        <v>0.16</v>
      </c>
      <c r="L8694" s="20">
        <v>0.84</v>
      </c>
      <c r="M8694" t="str">
        <f>_xlfn.XLOOKUP(Production_Downtime_Cleaned[[#This Row],[machine_id]],Machine_master[machine_id],Machine_master[department])</f>
        <v>Stamping</v>
      </c>
    </row>
    <row r="8695" spans="1:13">
      <c r="A8695" s="19">
        <v>46020</v>
      </c>
      <c r="B8695" t="s">
        <v>19</v>
      </c>
      <c r="C8695" t="s">
        <v>18</v>
      </c>
      <c r="D8695">
        <v>8</v>
      </c>
      <c r="E8695">
        <v>0</v>
      </c>
      <c r="F8695">
        <v>8</v>
      </c>
      <c r="G8695">
        <v>5525</v>
      </c>
      <c r="H8695" t="s">
        <v>15</v>
      </c>
      <c r="I8695">
        <v>0</v>
      </c>
      <c r="J8695" t="s">
        <v>16</v>
      </c>
      <c r="K8695" s="20">
        <v>0</v>
      </c>
      <c r="L8695" s="20">
        <v>1</v>
      </c>
      <c r="M8695" t="str">
        <f>_xlfn.XLOOKUP(Production_Downtime_Cleaned[[#This Row],[machine_id]],Machine_master[machine_id],Machine_master[department])</f>
        <v>Stamping</v>
      </c>
    </row>
    <row r="8696" spans="1:13">
      <c r="A8696" s="19">
        <v>46020</v>
      </c>
      <c r="B8696" t="s">
        <v>20</v>
      </c>
      <c r="C8696" t="s">
        <v>14</v>
      </c>
      <c r="D8696">
        <v>8</v>
      </c>
      <c r="E8696">
        <v>0</v>
      </c>
      <c r="F8696">
        <v>8</v>
      </c>
      <c r="G8696">
        <v>4619</v>
      </c>
      <c r="H8696" t="s">
        <v>15</v>
      </c>
      <c r="I8696">
        <v>0</v>
      </c>
      <c r="J8696" t="s">
        <v>16</v>
      </c>
      <c r="K8696" s="20">
        <v>0</v>
      </c>
      <c r="L8696" s="20">
        <v>1</v>
      </c>
      <c r="M8696" t="str">
        <f>_xlfn.XLOOKUP(Production_Downtime_Cleaned[[#This Row],[machine_id]],Machine_master[machine_id],Machine_master[department])</f>
        <v>Stamping</v>
      </c>
    </row>
    <row r="8697" spans="1:13">
      <c r="A8697" s="19">
        <v>46020</v>
      </c>
      <c r="B8697" t="s">
        <v>20</v>
      </c>
      <c r="C8697" t="s">
        <v>17</v>
      </c>
      <c r="D8697">
        <v>8</v>
      </c>
      <c r="E8697">
        <v>0</v>
      </c>
      <c r="F8697">
        <v>8</v>
      </c>
      <c r="G8697">
        <v>4192</v>
      </c>
      <c r="H8697" t="s">
        <v>15</v>
      </c>
      <c r="I8697">
        <v>0</v>
      </c>
      <c r="J8697" t="s">
        <v>16</v>
      </c>
      <c r="K8697" s="20">
        <v>0</v>
      </c>
      <c r="L8697" s="20">
        <v>1</v>
      </c>
      <c r="M8697" t="str">
        <f>_xlfn.XLOOKUP(Production_Downtime_Cleaned[[#This Row],[machine_id]],Machine_master[machine_id],Machine_master[department])</f>
        <v>Stamping</v>
      </c>
    </row>
    <row r="8698" spans="1:13">
      <c r="A8698" s="19">
        <v>46020</v>
      </c>
      <c r="B8698" t="s">
        <v>20</v>
      </c>
      <c r="C8698" t="s">
        <v>18</v>
      </c>
      <c r="D8698">
        <v>8</v>
      </c>
      <c r="E8698">
        <v>0</v>
      </c>
      <c r="F8698">
        <v>8</v>
      </c>
      <c r="G8698">
        <v>4948</v>
      </c>
      <c r="H8698" t="s">
        <v>15</v>
      </c>
      <c r="I8698">
        <v>0</v>
      </c>
      <c r="J8698" t="s">
        <v>16</v>
      </c>
      <c r="K8698" s="20">
        <v>0</v>
      </c>
      <c r="L8698" s="20">
        <v>1</v>
      </c>
      <c r="M8698" t="str">
        <f>_xlfn.XLOOKUP(Production_Downtime_Cleaned[[#This Row],[machine_id]],Machine_master[machine_id],Machine_master[department])</f>
        <v>Stamping</v>
      </c>
    </row>
    <row r="8699" spans="1:13">
      <c r="A8699" s="19">
        <v>46020</v>
      </c>
      <c r="B8699" t="s">
        <v>21</v>
      </c>
      <c r="C8699" t="s">
        <v>14</v>
      </c>
      <c r="D8699">
        <v>8</v>
      </c>
      <c r="E8699">
        <v>6.7</v>
      </c>
      <c r="F8699">
        <v>1.3</v>
      </c>
      <c r="G8699">
        <v>107</v>
      </c>
      <c r="H8699" t="s">
        <v>26</v>
      </c>
      <c r="I8699">
        <v>10800</v>
      </c>
      <c r="J8699" t="s">
        <v>16</v>
      </c>
      <c r="K8699" s="20">
        <v>0.84</v>
      </c>
      <c r="L8699" s="20">
        <v>0.16</v>
      </c>
      <c r="M8699" t="str">
        <f>_xlfn.XLOOKUP(Production_Downtime_Cleaned[[#This Row],[machine_id]],Machine_master[machine_id],Machine_master[department])</f>
        <v>Machining</v>
      </c>
    </row>
    <row r="8700" spans="1:13">
      <c r="A8700" s="19">
        <v>46020</v>
      </c>
      <c r="B8700" t="s">
        <v>21</v>
      </c>
      <c r="C8700" t="s">
        <v>17</v>
      </c>
      <c r="D8700">
        <v>8</v>
      </c>
      <c r="E8700">
        <v>0</v>
      </c>
      <c r="F8700">
        <v>8</v>
      </c>
      <c r="G8700">
        <v>678</v>
      </c>
      <c r="H8700" t="s">
        <v>15</v>
      </c>
      <c r="I8700">
        <v>0</v>
      </c>
      <c r="J8700" t="s">
        <v>16</v>
      </c>
      <c r="K8700" s="20">
        <v>0</v>
      </c>
      <c r="L8700" s="20">
        <v>1</v>
      </c>
      <c r="M8700" t="str">
        <f>_xlfn.XLOOKUP(Production_Downtime_Cleaned[[#This Row],[machine_id]],Machine_master[machine_id],Machine_master[department])</f>
        <v>Machining</v>
      </c>
    </row>
    <row r="8701" spans="1:13">
      <c r="A8701" s="19">
        <v>46020</v>
      </c>
      <c r="B8701" t="s">
        <v>21</v>
      </c>
      <c r="C8701" t="s">
        <v>18</v>
      </c>
      <c r="D8701">
        <v>8</v>
      </c>
      <c r="E8701">
        <v>3.5</v>
      </c>
      <c r="F8701">
        <v>4.5</v>
      </c>
      <c r="G8701">
        <v>394</v>
      </c>
      <c r="H8701" t="s">
        <v>30</v>
      </c>
      <c r="I8701">
        <v>10500</v>
      </c>
      <c r="J8701" t="s">
        <v>16</v>
      </c>
      <c r="K8701" s="20">
        <v>0.44</v>
      </c>
      <c r="L8701" s="20">
        <v>0.56000000000000005</v>
      </c>
      <c r="M8701" t="str">
        <f>_xlfn.XLOOKUP(Production_Downtime_Cleaned[[#This Row],[machine_id]],Machine_master[machine_id],Machine_master[department])</f>
        <v>Machining</v>
      </c>
    </row>
    <row r="8702" spans="1:13">
      <c r="A8702" s="19">
        <v>46020</v>
      </c>
      <c r="B8702" t="s">
        <v>22</v>
      </c>
      <c r="C8702" t="s">
        <v>14</v>
      </c>
      <c r="D8702">
        <v>8</v>
      </c>
      <c r="E8702">
        <v>0</v>
      </c>
      <c r="F8702">
        <v>8</v>
      </c>
      <c r="G8702">
        <v>702</v>
      </c>
      <c r="H8702" t="s">
        <v>15</v>
      </c>
      <c r="I8702">
        <v>0</v>
      </c>
      <c r="J8702" t="s">
        <v>16</v>
      </c>
      <c r="K8702" s="20">
        <v>0</v>
      </c>
      <c r="L8702" s="20">
        <v>1</v>
      </c>
      <c r="M8702" t="str">
        <f>_xlfn.XLOOKUP(Production_Downtime_Cleaned[[#This Row],[machine_id]],Machine_master[machine_id],Machine_master[department])</f>
        <v>Machining</v>
      </c>
    </row>
    <row r="8703" spans="1:13">
      <c r="A8703" s="19">
        <v>46020</v>
      </c>
      <c r="B8703" t="s">
        <v>22</v>
      </c>
      <c r="C8703" t="s">
        <v>17</v>
      </c>
      <c r="D8703">
        <v>8</v>
      </c>
      <c r="E8703">
        <v>0</v>
      </c>
      <c r="F8703">
        <v>8</v>
      </c>
      <c r="G8703">
        <v>651</v>
      </c>
      <c r="H8703" t="s">
        <v>15</v>
      </c>
      <c r="I8703">
        <v>0</v>
      </c>
      <c r="J8703" t="s">
        <v>16</v>
      </c>
      <c r="K8703" s="20">
        <v>0</v>
      </c>
      <c r="L8703" s="20">
        <v>1</v>
      </c>
      <c r="M8703" t="str">
        <f>_xlfn.XLOOKUP(Production_Downtime_Cleaned[[#This Row],[machine_id]],Machine_master[machine_id],Machine_master[department])</f>
        <v>Machining</v>
      </c>
    </row>
    <row r="8704" spans="1:13">
      <c r="A8704" s="19">
        <v>46020</v>
      </c>
      <c r="B8704" t="s">
        <v>22</v>
      </c>
      <c r="C8704" t="s">
        <v>18</v>
      </c>
      <c r="D8704">
        <v>8</v>
      </c>
      <c r="E8704">
        <v>0</v>
      </c>
      <c r="F8704">
        <v>8</v>
      </c>
      <c r="G8704">
        <v>691</v>
      </c>
      <c r="H8704" t="s">
        <v>15</v>
      </c>
      <c r="I8704">
        <v>0</v>
      </c>
      <c r="J8704" t="s">
        <v>16</v>
      </c>
      <c r="K8704" s="20">
        <v>0</v>
      </c>
      <c r="L8704" s="20">
        <v>1</v>
      </c>
      <c r="M8704" t="str">
        <f>_xlfn.XLOOKUP(Production_Downtime_Cleaned[[#This Row],[machine_id]],Machine_master[machine_id],Machine_master[department])</f>
        <v>Machining</v>
      </c>
    </row>
    <row r="8705" spans="1:13">
      <c r="A8705" s="19">
        <v>46020</v>
      </c>
      <c r="B8705" t="s">
        <v>23</v>
      </c>
      <c r="C8705" t="s">
        <v>14</v>
      </c>
      <c r="D8705">
        <v>8</v>
      </c>
      <c r="E8705">
        <v>1.1000000000000001</v>
      </c>
      <c r="F8705">
        <v>6.9</v>
      </c>
      <c r="G8705">
        <v>3121</v>
      </c>
      <c r="H8705" t="s">
        <v>27</v>
      </c>
      <c r="I8705">
        <v>10800</v>
      </c>
      <c r="J8705" t="s">
        <v>16</v>
      </c>
      <c r="K8705" s="20">
        <v>0.14000000000000001</v>
      </c>
      <c r="L8705" s="20">
        <v>0.86</v>
      </c>
      <c r="M8705" t="str">
        <f>_xlfn.XLOOKUP(Production_Downtime_Cleaned[[#This Row],[machine_id]],Machine_master[machine_id],Machine_master[department])</f>
        <v>Assembly</v>
      </c>
    </row>
    <row r="8706" spans="1:13">
      <c r="A8706" s="19">
        <v>46020</v>
      </c>
      <c r="B8706" t="s">
        <v>23</v>
      </c>
      <c r="C8706" t="s">
        <v>17</v>
      </c>
      <c r="D8706">
        <v>8</v>
      </c>
      <c r="E8706">
        <v>0</v>
      </c>
      <c r="F8706">
        <v>8</v>
      </c>
      <c r="G8706">
        <v>3272</v>
      </c>
      <c r="H8706" t="s">
        <v>15</v>
      </c>
      <c r="I8706">
        <v>0</v>
      </c>
      <c r="J8706" t="s">
        <v>16</v>
      </c>
      <c r="K8706" s="20">
        <v>0</v>
      </c>
      <c r="L8706" s="20">
        <v>1</v>
      </c>
      <c r="M8706" t="str">
        <f>_xlfn.XLOOKUP(Production_Downtime_Cleaned[[#This Row],[machine_id]],Machine_master[machine_id],Machine_master[department])</f>
        <v>Assembly</v>
      </c>
    </row>
    <row r="8707" spans="1:13">
      <c r="A8707" s="19">
        <v>46020</v>
      </c>
      <c r="B8707" t="s">
        <v>23</v>
      </c>
      <c r="C8707" t="s">
        <v>18</v>
      </c>
      <c r="D8707">
        <v>8</v>
      </c>
      <c r="E8707">
        <v>0</v>
      </c>
      <c r="F8707">
        <v>8</v>
      </c>
      <c r="G8707">
        <v>3623</v>
      </c>
      <c r="H8707" t="s">
        <v>15</v>
      </c>
      <c r="I8707">
        <v>0</v>
      </c>
      <c r="J8707" t="s">
        <v>16</v>
      </c>
      <c r="K8707" s="20">
        <v>0</v>
      </c>
      <c r="L8707" s="20">
        <v>1</v>
      </c>
      <c r="M8707" t="str">
        <f>_xlfn.XLOOKUP(Production_Downtime_Cleaned[[#This Row],[machine_id]],Machine_master[machine_id],Machine_master[department])</f>
        <v>Assembly</v>
      </c>
    </row>
    <row r="8708" spans="1:13">
      <c r="A8708" s="19">
        <v>46020</v>
      </c>
      <c r="B8708" t="s">
        <v>24</v>
      </c>
      <c r="C8708" t="s">
        <v>14</v>
      </c>
      <c r="D8708">
        <v>8</v>
      </c>
      <c r="E8708">
        <v>0.6</v>
      </c>
      <c r="F8708">
        <v>7.4</v>
      </c>
      <c r="G8708">
        <v>2721</v>
      </c>
      <c r="H8708" t="s">
        <v>26</v>
      </c>
      <c r="I8708">
        <v>8300</v>
      </c>
      <c r="J8708" t="s">
        <v>16</v>
      </c>
      <c r="K8708" s="20">
        <v>0.08</v>
      </c>
      <c r="L8708" s="20">
        <v>0.93</v>
      </c>
      <c r="M8708" t="str">
        <f>_xlfn.XLOOKUP(Production_Downtime_Cleaned[[#This Row],[machine_id]],Machine_master[machine_id],Machine_master[department])</f>
        <v>Assembly</v>
      </c>
    </row>
    <row r="8709" spans="1:13">
      <c r="A8709" s="19">
        <v>46020</v>
      </c>
      <c r="B8709" t="s">
        <v>24</v>
      </c>
      <c r="C8709" t="s">
        <v>17</v>
      </c>
      <c r="D8709">
        <v>8</v>
      </c>
      <c r="E8709">
        <v>0</v>
      </c>
      <c r="F8709">
        <v>8</v>
      </c>
      <c r="G8709">
        <v>3382</v>
      </c>
      <c r="H8709" t="s">
        <v>15</v>
      </c>
      <c r="I8709">
        <v>0</v>
      </c>
      <c r="J8709" t="s">
        <v>16</v>
      </c>
      <c r="K8709" s="20">
        <v>0</v>
      </c>
      <c r="L8709" s="20">
        <v>1</v>
      </c>
      <c r="M8709" t="str">
        <f>_xlfn.XLOOKUP(Production_Downtime_Cleaned[[#This Row],[machine_id]],Machine_master[machine_id],Machine_master[department])</f>
        <v>Assembly</v>
      </c>
    </row>
    <row r="8710" spans="1:13">
      <c r="A8710" s="19">
        <v>46020</v>
      </c>
      <c r="B8710" t="s">
        <v>24</v>
      </c>
      <c r="C8710" t="s">
        <v>18</v>
      </c>
      <c r="D8710">
        <v>8</v>
      </c>
      <c r="E8710">
        <v>0</v>
      </c>
      <c r="F8710">
        <v>8</v>
      </c>
      <c r="G8710">
        <v>3430</v>
      </c>
      <c r="H8710" t="s">
        <v>15</v>
      </c>
      <c r="I8710">
        <v>0</v>
      </c>
      <c r="J8710" t="s">
        <v>16</v>
      </c>
      <c r="K8710" s="20">
        <v>0</v>
      </c>
      <c r="L8710" s="20">
        <v>1</v>
      </c>
      <c r="M8710" t="str">
        <f>_xlfn.XLOOKUP(Production_Downtime_Cleaned[[#This Row],[machine_id]],Machine_master[machine_id],Machine_master[department])</f>
        <v>Assembly</v>
      </c>
    </row>
    <row r="8711" spans="1:13">
      <c r="A8711" s="19">
        <v>46020</v>
      </c>
      <c r="B8711" t="s">
        <v>25</v>
      </c>
      <c r="C8711" t="s">
        <v>14</v>
      </c>
      <c r="D8711">
        <v>8</v>
      </c>
      <c r="E8711">
        <v>0</v>
      </c>
      <c r="F8711">
        <v>8</v>
      </c>
      <c r="G8711">
        <v>3934</v>
      </c>
      <c r="H8711" t="s">
        <v>15</v>
      </c>
      <c r="I8711">
        <v>0</v>
      </c>
      <c r="J8711" t="s">
        <v>16</v>
      </c>
      <c r="K8711" s="20">
        <v>0</v>
      </c>
      <c r="L8711" s="20">
        <v>1</v>
      </c>
      <c r="M8711" t="str">
        <f>_xlfn.XLOOKUP(Production_Downtime_Cleaned[[#This Row],[machine_id]],Machine_master[machine_id],Machine_master[department])</f>
        <v>Cutting</v>
      </c>
    </row>
    <row r="8712" spans="1:13">
      <c r="A8712" s="19">
        <v>46020</v>
      </c>
      <c r="B8712" t="s">
        <v>25</v>
      </c>
      <c r="C8712" t="s">
        <v>17</v>
      </c>
      <c r="D8712">
        <v>8</v>
      </c>
      <c r="E8712">
        <v>0</v>
      </c>
      <c r="F8712">
        <v>8</v>
      </c>
      <c r="G8712">
        <v>3908</v>
      </c>
      <c r="H8712" t="s">
        <v>15</v>
      </c>
      <c r="I8712">
        <v>0</v>
      </c>
      <c r="J8712" t="s">
        <v>16</v>
      </c>
      <c r="K8712" s="20">
        <v>0</v>
      </c>
      <c r="L8712" s="20">
        <v>1</v>
      </c>
      <c r="M8712" t="str">
        <f>_xlfn.XLOOKUP(Production_Downtime_Cleaned[[#This Row],[machine_id]],Machine_master[machine_id],Machine_master[department])</f>
        <v>Cutting</v>
      </c>
    </row>
    <row r="8713" spans="1:13">
      <c r="A8713" s="19">
        <v>46020</v>
      </c>
      <c r="B8713" t="s">
        <v>25</v>
      </c>
      <c r="C8713" t="s">
        <v>18</v>
      </c>
      <c r="D8713">
        <v>8</v>
      </c>
      <c r="E8713">
        <v>0</v>
      </c>
      <c r="F8713">
        <v>8</v>
      </c>
      <c r="G8713">
        <v>4178</v>
      </c>
      <c r="H8713" t="s">
        <v>15</v>
      </c>
      <c r="I8713">
        <v>0</v>
      </c>
      <c r="J8713" t="s">
        <v>16</v>
      </c>
      <c r="K8713" s="20">
        <v>0</v>
      </c>
      <c r="L8713" s="20">
        <v>1</v>
      </c>
      <c r="M8713" t="str">
        <f>_xlfn.XLOOKUP(Production_Downtime_Cleaned[[#This Row],[machine_id]],Machine_master[machine_id],Machine_master[department])</f>
        <v>Cutting</v>
      </c>
    </row>
    <row r="8714" spans="1:13">
      <c r="A8714" s="19">
        <v>46021</v>
      </c>
      <c r="B8714" t="s">
        <v>13</v>
      </c>
      <c r="C8714" t="s">
        <v>14</v>
      </c>
      <c r="D8714">
        <v>8</v>
      </c>
      <c r="E8714">
        <v>1.8</v>
      </c>
      <c r="F8714">
        <v>6.2</v>
      </c>
      <c r="G8714">
        <v>3813</v>
      </c>
      <c r="H8714" t="s">
        <v>30</v>
      </c>
      <c r="I8714">
        <v>7100</v>
      </c>
      <c r="J8714" t="s">
        <v>16</v>
      </c>
      <c r="K8714" s="20">
        <v>0.23</v>
      </c>
      <c r="L8714" s="20">
        <v>0.78</v>
      </c>
      <c r="M8714" t="str">
        <f>_xlfn.XLOOKUP(Production_Downtime_Cleaned[[#This Row],[machine_id]],Machine_master[machine_id],Machine_master[department])</f>
        <v>Stamping</v>
      </c>
    </row>
    <row r="8715" spans="1:13">
      <c r="A8715" s="19">
        <v>46021</v>
      </c>
      <c r="B8715" t="s">
        <v>13</v>
      </c>
      <c r="C8715" t="s">
        <v>17</v>
      </c>
      <c r="D8715">
        <v>8</v>
      </c>
      <c r="E8715">
        <v>0</v>
      </c>
      <c r="F8715">
        <v>8</v>
      </c>
      <c r="G8715">
        <v>4886</v>
      </c>
      <c r="H8715" t="s">
        <v>15</v>
      </c>
      <c r="I8715">
        <v>0</v>
      </c>
      <c r="J8715" t="s">
        <v>16</v>
      </c>
      <c r="K8715" s="20">
        <v>0</v>
      </c>
      <c r="L8715" s="20">
        <v>1</v>
      </c>
      <c r="M8715" t="str">
        <f>_xlfn.XLOOKUP(Production_Downtime_Cleaned[[#This Row],[machine_id]],Machine_master[machine_id],Machine_master[department])</f>
        <v>Stamping</v>
      </c>
    </row>
    <row r="8716" spans="1:13">
      <c r="A8716" s="19">
        <v>46021</v>
      </c>
      <c r="B8716" t="s">
        <v>13</v>
      </c>
      <c r="C8716" t="s">
        <v>18</v>
      </c>
      <c r="D8716">
        <v>8</v>
      </c>
      <c r="E8716">
        <v>0</v>
      </c>
      <c r="F8716">
        <v>8</v>
      </c>
      <c r="G8716">
        <v>4872</v>
      </c>
      <c r="H8716" t="s">
        <v>15</v>
      </c>
      <c r="I8716">
        <v>0</v>
      </c>
      <c r="J8716" t="s">
        <v>16</v>
      </c>
      <c r="K8716" s="20">
        <v>0</v>
      </c>
      <c r="L8716" s="20">
        <v>1</v>
      </c>
      <c r="M8716" t="str">
        <f>_xlfn.XLOOKUP(Production_Downtime_Cleaned[[#This Row],[machine_id]],Machine_master[machine_id],Machine_master[department])</f>
        <v>Stamping</v>
      </c>
    </row>
    <row r="8717" spans="1:13">
      <c r="A8717" s="19">
        <v>46021</v>
      </c>
      <c r="B8717" t="s">
        <v>19</v>
      </c>
      <c r="C8717" t="s">
        <v>14</v>
      </c>
      <c r="D8717">
        <v>8</v>
      </c>
      <c r="E8717">
        <v>1.1000000000000001</v>
      </c>
      <c r="F8717">
        <v>6.9</v>
      </c>
      <c r="G8717">
        <v>4671</v>
      </c>
      <c r="H8717" t="s">
        <v>30</v>
      </c>
      <c r="I8717">
        <v>2400</v>
      </c>
      <c r="J8717" t="s">
        <v>16</v>
      </c>
      <c r="K8717" s="20">
        <v>0.14000000000000001</v>
      </c>
      <c r="L8717" s="20">
        <v>0.86</v>
      </c>
      <c r="M8717" t="str">
        <f>_xlfn.XLOOKUP(Production_Downtime_Cleaned[[#This Row],[machine_id]],Machine_master[machine_id],Machine_master[department])</f>
        <v>Stamping</v>
      </c>
    </row>
    <row r="8718" spans="1:13">
      <c r="A8718" s="19">
        <v>46021</v>
      </c>
      <c r="B8718" t="s">
        <v>19</v>
      </c>
      <c r="C8718" t="s">
        <v>17</v>
      </c>
      <c r="D8718">
        <v>8</v>
      </c>
      <c r="E8718">
        <v>0</v>
      </c>
      <c r="F8718">
        <v>8</v>
      </c>
      <c r="G8718">
        <v>5153</v>
      </c>
      <c r="H8718" t="s">
        <v>15</v>
      </c>
      <c r="I8718">
        <v>0</v>
      </c>
      <c r="J8718" t="s">
        <v>16</v>
      </c>
      <c r="K8718" s="20">
        <v>0</v>
      </c>
      <c r="L8718" s="20">
        <v>1</v>
      </c>
      <c r="M8718" t="str">
        <f>_xlfn.XLOOKUP(Production_Downtime_Cleaned[[#This Row],[machine_id]],Machine_master[machine_id],Machine_master[department])</f>
        <v>Stamping</v>
      </c>
    </row>
    <row r="8719" spans="1:13">
      <c r="A8719" s="19">
        <v>46021</v>
      </c>
      <c r="B8719" t="s">
        <v>19</v>
      </c>
      <c r="C8719" t="s">
        <v>18</v>
      </c>
      <c r="D8719">
        <v>8</v>
      </c>
      <c r="E8719">
        <v>2.1</v>
      </c>
      <c r="F8719">
        <v>5.9</v>
      </c>
      <c r="G8719">
        <v>3694</v>
      </c>
      <c r="H8719" t="s">
        <v>29</v>
      </c>
      <c r="I8719">
        <v>11100</v>
      </c>
      <c r="J8719" t="s">
        <v>16</v>
      </c>
      <c r="K8719" s="20">
        <v>0.26</v>
      </c>
      <c r="L8719" s="20">
        <v>0.74</v>
      </c>
      <c r="M8719" t="str">
        <f>_xlfn.XLOOKUP(Production_Downtime_Cleaned[[#This Row],[machine_id]],Machine_master[machine_id],Machine_master[department])</f>
        <v>Stamping</v>
      </c>
    </row>
    <row r="8720" spans="1:13">
      <c r="A8720" s="19">
        <v>46021</v>
      </c>
      <c r="B8720" t="s">
        <v>20</v>
      </c>
      <c r="C8720" t="s">
        <v>14</v>
      </c>
      <c r="D8720">
        <v>8</v>
      </c>
      <c r="E8720">
        <v>0</v>
      </c>
      <c r="F8720">
        <v>8</v>
      </c>
      <c r="G8720">
        <v>4660</v>
      </c>
      <c r="H8720" t="s">
        <v>15</v>
      </c>
      <c r="I8720">
        <v>0</v>
      </c>
      <c r="J8720" t="s">
        <v>16</v>
      </c>
      <c r="K8720" s="20">
        <v>0</v>
      </c>
      <c r="L8720" s="20">
        <v>1</v>
      </c>
      <c r="M8720" t="str">
        <f>_xlfn.XLOOKUP(Production_Downtime_Cleaned[[#This Row],[machine_id]],Machine_master[machine_id],Machine_master[department])</f>
        <v>Stamping</v>
      </c>
    </row>
    <row r="8721" spans="1:13">
      <c r="A8721" s="19">
        <v>46021</v>
      </c>
      <c r="B8721" t="s">
        <v>20</v>
      </c>
      <c r="C8721" t="s">
        <v>17</v>
      </c>
      <c r="D8721">
        <v>8</v>
      </c>
      <c r="E8721">
        <v>3.2</v>
      </c>
      <c r="F8721">
        <v>4.8</v>
      </c>
      <c r="G8721">
        <v>2686</v>
      </c>
      <c r="H8721" t="s">
        <v>30</v>
      </c>
      <c r="I8721">
        <v>9900</v>
      </c>
      <c r="J8721" t="s">
        <v>16</v>
      </c>
      <c r="K8721" s="20">
        <v>0.4</v>
      </c>
      <c r="L8721" s="20">
        <v>0.6</v>
      </c>
      <c r="M8721" t="str">
        <f>_xlfn.XLOOKUP(Production_Downtime_Cleaned[[#This Row],[machine_id]],Machine_master[machine_id],Machine_master[department])</f>
        <v>Stamping</v>
      </c>
    </row>
    <row r="8722" spans="1:13">
      <c r="A8722" s="19">
        <v>46021</v>
      </c>
      <c r="B8722" t="s">
        <v>20</v>
      </c>
      <c r="C8722" t="s">
        <v>18</v>
      </c>
      <c r="D8722">
        <v>8</v>
      </c>
      <c r="E8722">
        <v>5.6</v>
      </c>
      <c r="F8722">
        <v>2.4</v>
      </c>
      <c r="G8722">
        <v>1443</v>
      </c>
      <c r="H8722" t="s">
        <v>29</v>
      </c>
      <c r="I8722">
        <v>8400</v>
      </c>
      <c r="J8722" t="s">
        <v>16</v>
      </c>
      <c r="K8722" s="20">
        <v>0.7</v>
      </c>
      <c r="L8722" s="20">
        <v>0.3</v>
      </c>
      <c r="M8722" t="str">
        <f>_xlfn.XLOOKUP(Production_Downtime_Cleaned[[#This Row],[machine_id]],Machine_master[machine_id],Machine_master[department])</f>
        <v>Stamping</v>
      </c>
    </row>
    <row r="8723" spans="1:13">
      <c r="A8723" s="19">
        <v>46021</v>
      </c>
      <c r="B8723" t="s">
        <v>21</v>
      </c>
      <c r="C8723" t="s">
        <v>14</v>
      </c>
      <c r="D8723">
        <v>8</v>
      </c>
      <c r="E8723">
        <v>3.7</v>
      </c>
      <c r="F8723">
        <v>4.3</v>
      </c>
      <c r="G8723">
        <v>347</v>
      </c>
      <c r="H8723" t="s">
        <v>28</v>
      </c>
      <c r="I8723">
        <v>3500</v>
      </c>
      <c r="J8723" t="s">
        <v>16</v>
      </c>
      <c r="K8723" s="20">
        <v>0.46</v>
      </c>
      <c r="L8723" s="20">
        <v>0.54</v>
      </c>
      <c r="M8723" t="str">
        <f>_xlfn.XLOOKUP(Production_Downtime_Cleaned[[#This Row],[machine_id]],Machine_master[machine_id],Machine_master[department])</f>
        <v>Machining</v>
      </c>
    </row>
    <row r="8724" spans="1:13">
      <c r="A8724" s="19">
        <v>46021</v>
      </c>
      <c r="B8724" t="s">
        <v>21</v>
      </c>
      <c r="C8724" t="s">
        <v>17</v>
      </c>
      <c r="D8724">
        <v>8</v>
      </c>
      <c r="E8724">
        <v>0</v>
      </c>
      <c r="F8724">
        <v>8</v>
      </c>
      <c r="G8724">
        <v>814</v>
      </c>
      <c r="H8724" t="s">
        <v>15</v>
      </c>
      <c r="I8724">
        <v>0</v>
      </c>
      <c r="J8724" t="s">
        <v>16</v>
      </c>
      <c r="K8724" s="20">
        <v>0</v>
      </c>
      <c r="L8724" s="20">
        <v>1</v>
      </c>
      <c r="M8724" t="str">
        <f>_xlfn.XLOOKUP(Production_Downtime_Cleaned[[#This Row],[machine_id]],Machine_master[machine_id],Machine_master[department])</f>
        <v>Machining</v>
      </c>
    </row>
    <row r="8725" spans="1:13">
      <c r="A8725" s="19">
        <v>46021</v>
      </c>
      <c r="B8725" t="s">
        <v>21</v>
      </c>
      <c r="C8725" t="s">
        <v>18</v>
      </c>
      <c r="D8725">
        <v>8</v>
      </c>
      <c r="E8725">
        <v>6.3</v>
      </c>
      <c r="F8725">
        <v>1.7</v>
      </c>
      <c r="G8725">
        <v>131</v>
      </c>
      <c r="H8725" t="s">
        <v>30</v>
      </c>
      <c r="I8725">
        <v>7800</v>
      </c>
      <c r="J8725" t="s">
        <v>16</v>
      </c>
      <c r="K8725" s="20">
        <v>0.79</v>
      </c>
      <c r="L8725" s="20">
        <v>0.21</v>
      </c>
      <c r="M8725" t="str">
        <f>_xlfn.XLOOKUP(Production_Downtime_Cleaned[[#This Row],[machine_id]],Machine_master[machine_id],Machine_master[department])</f>
        <v>Machining</v>
      </c>
    </row>
    <row r="8726" spans="1:13">
      <c r="A8726" s="19">
        <v>46021</v>
      </c>
      <c r="B8726" t="s">
        <v>22</v>
      </c>
      <c r="C8726" t="s">
        <v>14</v>
      </c>
      <c r="D8726">
        <v>8</v>
      </c>
      <c r="E8726">
        <v>0</v>
      </c>
      <c r="F8726">
        <v>8</v>
      </c>
      <c r="G8726">
        <v>838</v>
      </c>
      <c r="H8726" t="s">
        <v>15</v>
      </c>
      <c r="I8726">
        <v>0</v>
      </c>
      <c r="J8726" t="s">
        <v>16</v>
      </c>
      <c r="K8726" s="20">
        <v>0</v>
      </c>
      <c r="L8726" s="20">
        <v>1</v>
      </c>
      <c r="M8726" t="str">
        <f>_xlfn.XLOOKUP(Production_Downtime_Cleaned[[#This Row],[machine_id]],Machine_master[machine_id],Machine_master[department])</f>
        <v>Machining</v>
      </c>
    </row>
    <row r="8727" spans="1:13">
      <c r="A8727" s="19">
        <v>46021</v>
      </c>
      <c r="B8727" t="s">
        <v>22</v>
      </c>
      <c r="C8727" t="s">
        <v>17</v>
      </c>
      <c r="D8727">
        <v>8</v>
      </c>
      <c r="E8727">
        <v>4.7</v>
      </c>
      <c r="F8727">
        <v>3.3</v>
      </c>
      <c r="G8727">
        <v>334</v>
      </c>
      <c r="H8727" t="s">
        <v>26</v>
      </c>
      <c r="I8727">
        <v>5500</v>
      </c>
      <c r="J8727" t="s">
        <v>16</v>
      </c>
      <c r="K8727" s="20">
        <v>0.59</v>
      </c>
      <c r="L8727" s="20">
        <v>0.41</v>
      </c>
      <c r="M8727" t="str">
        <f>_xlfn.XLOOKUP(Production_Downtime_Cleaned[[#This Row],[machine_id]],Machine_master[machine_id],Machine_master[department])</f>
        <v>Machining</v>
      </c>
    </row>
    <row r="8728" spans="1:13">
      <c r="A8728" s="19">
        <v>46021</v>
      </c>
      <c r="B8728" t="s">
        <v>22</v>
      </c>
      <c r="C8728" t="s">
        <v>18</v>
      </c>
      <c r="D8728">
        <v>8</v>
      </c>
      <c r="E8728">
        <v>0</v>
      </c>
      <c r="F8728">
        <v>8</v>
      </c>
      <c r="G8728">
        <v>783</v>
      </c>
      <c r="H8728" t="s">
        <v>15</v>
      </c>
      <c r="I8728">
        <v>0</v>
      </c>
      <c r="J8728" t="s">
        <v>16</v>
      </c>
      <c r="K8728" s="20">
        <v>0</v>
      </c>
      <c r="L8728" s="20">
        <v>1</v>
      </c>
      <c r="M8728" t="str">
        <f>_xlfn.XLOOKUP(Production_Downtime_Cleaned[[#This Row],[machine_id]],Machine_master[machine_id],Machine_master[department])</f>
        <v>Machining</v>
      </c>
    </row>
    <row r="8729" spans="1:13">
      <c r="A8729" s="19">
        <v>46021</v>
      </c>
      <c r="B8729" t="s">
        <v>23</v>
      </c>
      <c r="C8729" t="s">
        <v>14</v>
      </c>
      <c r="D8729">
        <v>8</v>
      </c>
      <c r="E8729">
        <v>0</v>
      </c>
      <c r="F8729">
        <v>8</v>
      </c>
      <c r="G8729">
        <v>3627</v>
      </c>
      <c r="H8729" t="s">
        <v>15</v>
      </c>
      <c r="I8729">
        <v>0</v>
      </c>
      <c r="J8729" t="s">
        <v>16</v>
      </c>
      <c r="K8729" s="20">
        <v>0</v>
      </c>
      <c r="L8729" s="20">
        <v>1</v>
      </c>
      <c r="M8729" t="str">
        <f>_xlfn.XLOOKUP(Production_Downtime_Cleaned[[#This Row],[machine_id]],Machine_master[machine_id],Machine_master[department])</f>
        <v>Assembly</v>
      </c>
    </row>
    <row r="8730" spans="1:13">
      <c r="A8730" s="19">
        <v>46021</v>
      </c>
      <c r="B8730" t="s">
        <v>23</v>
      </c>
      <c r="C8730" t="s">
        <v>17</v>
      </c>
      <c r="D8730">
        <v>8</v>
      </c>
      <c r="E8730">
        <v>0</v>
      </c>
      <c r="F8730">
        <v>8</v>
      </c>
      <c r="G8730">
        <v>3345</v>
      </c>
      <c r="H8730" t="s">
        <v>15</v>
      </c>
      <c r="I8730">
        <v>0</v>
      </c>
      <c r="J8730" t="s">
        <v>16</v>
      </c>
      <c r="K8730" s="20">
        <v>0</v>
      </c>
      <c r="L8730" s="20">
        <v>1</v>
      </c>
      <c r="M8730" t="str">
        <f>_xlfn.XLOOKUP(Production_Downtime_Cleaned[[#This Row],[machine_id]],Machine_master[machine_id],Machine_master[department])</f>
        <v>Assembly</v>
      </c>
    </row>
    <row r="8731" spans="1:13">
      <c r="A8731" s="19">
        <v>46021</v>
      </c>
      <c r="B8731" t="s">
        <v>23</v>
      </c>
      <c r="C8731" t="s">
        <v>18</v>
      </c>
      <c r="D8731">
        <v>8</v>
      </c>
      <c r="E8731">
        <v>0</v>
      </c>
      <c r="F8731">
        <v>8</v>
      </c>
      <c r="G8731">
        <v>3317</v>
      </c>
      <c r="H8731" t="s">
        <v>15</v>
      </c>
      <c r="I8731">
        <v>0</v>
      </c>
      <c r="J8731" t="s">
        <v>16</v>
      </c>
      <c r="K8731" s="20">
        <v>0</v>
      </c>
      <c r="L8731" s="20">
        <v>1</v>
      </c>
      <c r="M8731" t="str">
        <f>_xlfn.XLOOKUP(Production_Downtime_Cleaned[[#This Row],[machine_id]],Machine_master[machine_id],Machine_master[department])</f>
        <v>Assembly</v>
      </c>
    </row>
    <row r="8732" spans="1:13">
      <c r="A8732" s="19">
        <v>46021</v>
      </c>
      <c r="B8732" t="s">
        <v>24</v>
      </c>
      <c r="C8732" t="s">
        <v>14</v>
      </c>
      <c r="D8732">
        <v>8</v>
      </c>
      <c r="E8732">
        <v>0</v>
      </c>
      <c r="F8732">
        <v>8</v>
      </c>
      <c r="G8732">
        <v>3098</v>
      </c>
      <c r="H8732" t="s">
        <v>15</v>
      </c>
      <c r="I8732">
        <v>0</v>
      </c>
      <c r="J8732" t="s">
        <v>16</v>
      </c>
      <c r="K8732" s="20">
        <v>0</v>
      </c>
      <c r="L8732" s="20">
        <v>1</v>
      </c>
      <c r="M8732" t="str">
        <f>_xlfn.XLOOKUP(Production_Downtime_Cleaned[[#This Row],[machine_id]],Machine_master[machine_id],Machine_master[department])</f>
        <v>Assembly</v>
      </c>
    </row>
    <row r="8733" spans="1:13">
      <c r="A8733" s="19">
        <v>46021</v>
      </c>
      <c r="B8733" t="s">
        <v>24</v>
      </c>
      <c r="C8733" t="s">
        <v>17</v>
      </c>
      <c r="D8733">
        <v>8</v>
      </c>
      <c r="E8733">
        <v>1.5</v>
      </c>
      <c r="F8733">
        <v>6.5</v>
      </c>
      <c r="G8733">
        <v>2766</v>
      </c>
      <c r="H8733" t="s">
        <v>29</v>
      </c>
      <c r="I8733">
        <v>2600</v>
      </c>
      <c r="J8733" t="s">
        <v>16</v>
      </c>
      <c r="K8733" s="20">
        <v>0.19</v>
      </c>
      <c r="L8733" s="20">
        <v>0.81</v>
      </c>
      <c r="M8733" t="str">
        <f>_xlfn.XLOOKUP(Production_Downtime_Cleaned[[#This Row],[machine_id]],Machine_master[machine_id],Machine_master[department])</f>
        <v>Assembly</v>
      </c>
    </row>
    <row r="8734" spans="1:13">
      <c r="A8734" s="19">
        <v>46021</v>
      </c>
      <c r="B8734" t="s">
        <v>24</v>
      </c>
      <c r="C8734" t="s">
        <v>18</v>
      </c>
      <c r="D8734">
        <v>8</v>
      </c>
      <c r="E8734">
        <v>0</v>
      </c>
      <c r="F8734">
        <v>8</v>
      </c>
      <c r="G8734">
        <v>3195</v>
      </c>
      <c r="H8734" t="s">
        <v>15</v>
      </c>
      <c r="I8734">
        <v>0</v>
      </c>
      <c r="J8734" t="s">
        <v>16</v>
      </c>
      <c r="K8734" s="20">
        <v>0</v>
      </c>
      <c r="L8734" s="20">
        <v>1</v>
      </c>
      <c r="M8734" t="str">
        <f>_xlfn.XLOOKUP(Production_Downtime_Cleaned[[#This Row],[machine_id]],Machine_master[machine_id],Machine_master[department])</f>
        <v>Assembly</v>
      </c>
    </row>
    <row r="8735" spans="1:13">
      <c r="A8735" s="19">
        <v>46021</v>
      </c>
      <c r="B8735" t="s">
        <v>25</v>
      </c>
      <c r="C8735" t="s">
        <v>14</v>
      </c>
      <c r="D8735">
        <v>8</v>
      </c>
      <c r="E8735">
        <v>3</v>
      </c>
      <c r="F8735">
        <v>5</v>
      </c>
      <c r="G8735">
        <v>2478</v>
      </c>
      <c r="H8735" t="s">
        <v>26</v>
      </c>
      <c r="I8735">
        <v>3000</v>
      </c>
      <c r="J8735" t="s">
        <v>16</v>
      </c>
      <c r="K8735" s="20">
        <v>0.38</v>
      </c>
      <c r="L8735" s="20">
        <v>0.63</v>
      </c>
      <c r="M8735" t="str">
        <f>_xlfn.XLOOKUP(Production_Downtime_Cleaned[[#This Row],[machine_id]],Machine_master[machine_id],Machine_master[department])</f>
        <v>Cutting</v>
      </c>
    </row>
    <row r="8736" spans="1:13">
      <c r="A8736" s="19">
        <v>46021</v>
      </c>
      <c r="B8736" t="s">
        <v>25</v>
      </c>
      <c r="C8736" t="s">
        <v>17</v>
      </c>
      <c r="D8736">
        <v>8</v>
      </c>
      <c r="E8736">
        <v>0</v>
      </c>
      <c r="F8736">
        <v>8</v>
      </c>
      <c r="G8736">
        <v>3673</v>
      </c>
      <c r="H8736" t="s">
        <v>15</v>
      </c>
      <c r="I8736">
        <v>0</v>
      </c>
      <c r="J8736" t="s">
        <v>16</v>
      </c>
      <c r="K8736" s="20">
        <v>0</v>
      </c>
      <c r="L8736" s="20">
        <v>1</v>
      </c>
      <c r="M8736" t="str">
        <f>_xlfn.XLOOKUP(Production_Downtime_Cleaned[[#This Row],[machine_id]],Machine_master[machine_id],Machine_master[department])</f>
        <v>Cutting</v>
      </c>
    </row>
    <row r="8737" spans="1:13">
      <c r="A8737" s="19">
        <v>46021</v>
      </c>
      <c r="B8737" t="s">
        <v>25</v>
      </c>
      <c r="C8737" t="s">
        <v>18</v>
      </c>
      <c r="D8737">
        <v>8</v>
      </c>
      <c r="E8737">
        <v>0</v>
      </c>
      <c r="F8737">
        <v>8</v>
      </c>
      <c r="G8737">
        <v>3997</v>
      </c>
      <c r="H8737" t="s">
        <v>15</v>
      </c>
      <c r="I8737">
        <v>0</v>
      </c>
      <c r="J8737" t="s">
        <v>16</v>
      </c>
      <c r="K8737" s="20">
        <v>0</v>
      </c>
      <c r="L8737" s="20">
        <v>1</v>
      </c>
      <c r="M8737" t="str">
        <f>_xlfn.XLOOKUP(Production_Downtime_Cleaned[[#This Row],[machine_id]],Machine_master[machine_id],Machine_master[department])</f>
        <v>Cutting</v>
      </c>
    </row>
    <row r="8738" spans="1:13">
      <c r="A8738" s="19">
        <v>46022</v>
      </c>
      <c r="B8738" t="s">
        <v>13</v>
      </c>
      <c r="C8738" t="s">
        <v>14</v>
      </c>
      <c r="D8738">
        <v>8</v>
      </c>
      <c r="E8738">
        <v>6.2</v>
      </c>
      <c r="F8738">
        <v>1.8</v>
      </c>
      <c r="G8738">
        <v>1160</v>
      </c>
      <c r="H8738" t="s">
        <v>30</v>
      </c>
      <c r="I8738">
        <v>6600</v>
      </c>
      <c r="J8738" t="s">
        <v>16</v>
      </c>
      <c r="K8738" s="20">
        <v>0.78</v>
      </c>
      <c r="L8738" s="20">
        <v>0.23</v>
      </c>
      <c r="M8738" t="str">
        <f>_xlfn.XLOOKUP(Production_Downtime_Cleaned[[#This Row],[machine_id]],Machine_master[machine_id],Machine_master[department])</f>
        <v>Stamping</v>
      </c>
    </row>
    <row r="8739" spans="1:13">
      <c r="A8739" s="19">
        <v>46022</v>
      </c>
      <c r="B8739" t="s">
        <v>13</v>
      </c>
      <c r="C8739" t="s">
        <v>17</v>
      </c>
      <c r="D8739">
        <v>8</v>
      </c>
      <c r="E8739">
        <v>5.2</v>
      </c>
      <c r="F8739">
        <v>2.8</v>
      </c>
      <c r="G8739">
        <v>1573</v>
      </c>
      <c r="H8739" t="s">
        <v>30</v>
      </c>
      <c r="I8739">
        <v>3100</v>
      </c>
      <c r="J8739" t="s">
        <v>16</v>
      </c>
      <c r="K8739" s="20">
        <v>0.65</v>
      </c>
      <c r="L8739" s="20">
        <v>0.35</v>
      </c>
      <c r="M8739" t="str">
        <f>_xlfn.XLOOKUP(Production_Downtime_Cleaned[[#This Row],[machine_id]],Machine_master[machine_id],Machine_master[department])</f>
        <v>Stamping</v>
      </c>
    </row>
    <row r="8740" spans="1:13">
      <c r="A8740" s="19">
        <v>46022</v>
      </c>
      <c r="B8740" t="s">
        <v>13</v>
      </c>
      <c r="C8740" t="s">
        <v>18</v>
      </c>
      <c r="D8740">
        <v>8</v>
      </c>
      <c r="E8740">
        <v>0</v>
      </c>
      <c r="F8740">
        <v>8</v>
      </c>
      <c r="G8740">
        <v>4865</v>
      </c>
      <c r="H8740" t="s">
        <v>15</v>
      </c>
      <c r="I8740">
        <v>0</v>
      </c>
      <c r="J8740" t="s">
        <v>16</v>
      </c>
      <c r="K8740" s="20">
        <v>0</v>
      </c>
      <c r="L8740" s="20">
        <v>1</v>
      </c>
      <c r="M8740" t="str">
        <f>_xlfn.XLOOKUP(Production_Downtime_Cleaned[[#This Row],[machine_id]],Machine_master[machine_id],Machine_master[department])</f>
        <v>Stamping</v>
      </c>
    </row>
    <row r="8741" spans="1:13">
      <c r="A8741" s="19">
        <v>46022</v>
      </c>
      <c r="B8741" t="s">
        <v>19</v>
      </c>
      <c r="C8741" t="s">
        <v>14</v>
      </c>
      <c r="D8741">
        <v>8</v>
      </c>
      <c r="E8741">
        <v>0</v>
      </c>
      <c r="F8741">
        <v>8</v>
      </c>
      <c r="G8741">
        <v>5043</v>
      </c>
      <c r="H8741" t="s">
        <v>15</v>
      </c>
      <c r="I8741">
        <v>0</v>
      </c>
      <c r="J8741" t="s">
        <v>16</v>
      </c>
      <c r="K8741" s="20">
        <v>0</v>
      </c>
      <c r="L8741" s="20">
        <v>1</v>
      </c>
      <c r="M8741" t="str">
        <f>_xlfn.XLOOKUP(Production_Downtime_Cleaned[[#This Row],[machine_id]],Machine_master[machine_id],Machine_master[department])</f>
        <v>Stamping</v>
      </c>
    </row>
    <row r="8742" spans="1:13">
      <c r="A8742" s="19">
        <v>46022</v>
      </c>
      <c r="B8742" t="s">
        <v>19</v>
      </c>
      <c r="C8742" t="s">
        <v>17</v>
      </c>
      <c r="D8742">
        <v>8</v>
      </c>
      <c r="E8742">
        <v>0</v>
      </c>
      <c r="F8742">
        <v>8</v>
      </c>
      <c r="G8742">
        <v>5544</v>
      </c>
      <c r="H8742" t="s">
        <v>15</v>
      </c>
      <c r="I8742">
        <v>0</v>
      </c>
      <c r="J8742" t="s">
        <v>16</v>
      </c>
      <c r="K8742" s="20">
        <v>0</v>
      </c>
      <c r="L8742" s="20">
        <v>1</v>
      </c>
      <c r="M8742" t="str">
        <f>_xlfn.XLOOKUP(Production_Downtime_Cleaned[[#This Row],[machine_id]],Machine_master[machine_id],Machine_master[department])</f>
        <v>Stamping</v>
      </c>
    </row>
    <row r="8743" spans="1:13">
      <c r="A8743" s="19">
        <v>46022</v>
      </c>
      <c r="B8743" t="s">
        <v>19</v>
      </c>
      <c r="C8743" t="s">
        <v>18</v>
      </c>
      <c r="D8743">
        <v>8</v>
      </c>
      <c r="E8743">
        <v>0</v>
      </c>
      <c r="F8743">
        <v>8</v>
      </c>
      <c r="G8743">
        <v>5830</v>
      </c>
      <c r="H8743" t="s">
        <v>15</v>
      </c>
      <c r="I8743">
        <v>0</v>
      </c>
      <c r="J8743" t="s">
        <v>16</v>
      </c>
      <c r="K8743" s="20">
        <v>0</v>
      </c>
      <c r="L8743" s="20">
        <v>1</v>
      </c>
      <c r="M8743" t="str">
        <f>_xlfn.XLOOKUP(Production_Downtime_Cleaned[[#This Row],[machine_id]],Machine_master[machine_id],Machine_master[department])</f>
        <v>Stamping</v>
      </c>
    </row>
    <row r="8744" spans="1:13">
      <c r="A8744" s="19">
        <v>46022</v>
      </c>
      <c r="B8744" t="s">
        <v>20</v>
      </c>
      <c r="C8744" t="s">
        <v>14</v>
      </c>
      <c r="D8744">
        <v>8</v>
      </c>
      <c r="E8744">
        <v>3.2</v>
      </c>
      <c r="F8744">
        <v>4.8</v>
      </c>
      <c r="G8744">
        <v>2838</v>
      </c>
      <c r="H8744" t="s">
        <v>31</v>
      </c>
      <c r="I8744">
        <v>9300</v>
      </c>
      <c r="J8744" t="s">
        <v>16</v>
      </c>
      <c r="K8744" s="20">
        <v>0.4</v>
      </c>
      <c r="L8744" s="20">
        <v>0.6</v>
      </c>
      <c r="M8744" t="str">
        <f>_xlfn.XLOOKUP(Production_Downtime_Cleaned[[#This Row],[machine_id]],Machine_master[machine_id],Machine_master[department])</f>
        <v>Stamping</v>
      </c>
    </row>
    <row r="8745" spans="1:13">
      <c r="A8745" s="19">
        <v>46022</v>
      </c>
      <c r="B8745" t="s">
        <v>20</v>
      </c>
      <c r="C8745" t="s">
        <v>17</v>
      </c>
      <c r="D8745">
        <v>8</v>
      </c>
      <c r="E8745">
        <v>3.4</v>
      </c>
      <c r="F8745">
        <v>4.5999999999999996</v>
      </c>
      <c r="G8745">
        <v>2677</v>
      </c>
      <c r="H8745" t="s">
        <v>26</v>
      </c>
      <c r="I8745">
        <v>7600</v>
      </c>
      <c r="J8745" t="s">
        <v>16</v>
      </c>
      <c r="K8745" s="20">
        <v>0.43</v>
      </c>
      <c r="L8745" s="20">
        <v>0.57999999999999996</v>
      </c>
      <c r="M8745" t="str">
        <f>_xlfn.XLOOKUP(Production_Downtime_Cleaned[[#This Row],[machine_id]],Machine_master[machine_id],Machine_master[department])</f>
        <v>Stamping</v>
      </c>
    </row>
    <row r="8746" spans="1:13">
      <c r="A8746" s="19">
        <v>46022</v>
      </c>
      <c r="B8746" t="s">
        <v>20</v>
      </c>
      <c r="C8746" t="s">
        <v>18</v>
      </c>
      <c r="D8746">
        <v>8</v>
      </c>
      <c r="E8746">
        <v>0</v>
      </c>
      <c r="F8746">
        <v>8</v>
      </c>
      <c r="G8746">
        <v>4372</v>
      </c>
      <c r="H8746" t="s">
        <v>15</v>
      </c>
      <c r="I8746">
        <v>0</v>
      </c>
      <c r="J8746" t="s">
        <v>16</v>
      </c>
      <c r="K8746" s="20">
        <v>0</v>
      </c>
      <c r="L8746" s="20">
        <v>1</v>
      </c>
      <c r="M8746" t="str">
        <f>_xlfn.XLOOKUP(Production_Downtime_Cleaned[[#This Row],[machine_id]],Machine_master[machine_id],Machine_master[department])</f>
        <v>Stamping</v>
      </c>
    </row>
    <row r="8747" spans="1:13">
      <c r="A8747" s="19">
        <v>46022</v>
      </c>
      <c r="B8747" t="s">
        <v>21</v>
      </c>
      <c r="C8747" t="s">
        <v>14</v>
      </c>
      <c r="D8747">
        <v>8</v>
      </c>
      <c r="E8747">
        <v>0.7</v>
      </c>
      <c r="F8747">
        <v>7.3</v>
      </c>
      <c r="G8747">
        <v>673</v>
      </c>
      <c r="H8747" t="s">
        <v>30</v>
      </c>
      <c r="I8747">
        <v>7600</v>
      </c>
      <c r="J8747" t="s">
        <v>16</v>
      </c>
      <c r="K8747" s="20">
        <v>0.09</v>
      </c>
      <c r="L8747" s="20">
        <v>0.91</v>
      </c>
      <c r="M8747" t="str">
        <f>_xlfn.XLOOKUP(Production_Downtime_Cleaned[[#This Row],[machine_id]],Machine_master[machine_id],Machine_master[department])</f>
        <v>Machining</v>
      </c>
    </row>
    <row r="8748" spans="1:13">
      <c r="A8748" s="19">
        <v>46022</v>
      </c>
      <c r="B8748" t="s">
        <v>21</v>
      </c>
      <c r="C8748" t="s">
        <v>17</v>
      </c>
      <c r="D8748">
        <v>8</v>
      </c>
      <c r="E8748">
        <v>0</v>
      </c>
      <c r="F8748">
        <v>8</v>
      </c>
      <c r="G8748">
        <v>618</v>
      </c>
      <c r="H8748" t="s">
        <v>15</v>
      </c>
      <c r="I8748">
        <v>0</v>
      </c>
      <c r="J8748" t="s">
        <v>16</v>
      </c>
      <c r="K8748" s="20">
        <v>0</v>
      </c>
      <c r="L8748" s="20">
        <v>1</v>
      </c>
      <c r="M8748" t="str">
        <f>_xlfn.XLOOKUP(Production_Downtime_Cleaned[[#This Row],[machine_id]],Machine_master[machine_id],Machine_master[department])</f>
        <v>Machining</v>
      </c>
    </row>
    <row r="8749" spans="1:13">
      <c r="A8749" s="19">
        <v>46022</v>
      </c>
      <c r="B8749" t="s">
        <v>21</v>
      </c>
      <c r="C8749" t="s">
        <v>18</v>
      </c>
      <c r="D8749">
        <v>8</v>
      </c>
      <c r="E8749">
        <v>0</v>
      </c>
      <c r="F8749">
        <v>8</v>
      </c>
      <c r="G8749">
        <v>709</v>
      </c>
      <c r="H8749" t="s">
        <v>15</v>
      </c>
      <c r="I8749">
        <v>0</v>
      </c>
      <c r="J8749" t="s">
        <v>16</v>
      </c>
      <c r="K8749" s="20">
        <v>0</v>
      </c>
      <c r="L8749" s="20">
        <v>1</v>
      </c>
      <c r="M8749" t="str">
        <f>_xlfn.XLOOKUP(Production_Downtime_Cleaned[[#This Row],[machine_id]],Machine_master[machine_id],Machine_master[department])</f>
        <v>Machining</v>
      </c>
    </row>
    <row r="8750" spans="1:13">
      <c r="A8750" s="19">
        <v>46022</v>
      </c>
      <c r="B8750" t="s">
        <v>22</v>
      </c>
      <c r="C8750" t="s">
        <v>14</v>
      </c>
      <c r="D8750">
        <v>8</v>
      </c>
      <c r="E8750">
        <v>0</v>
      </c>
      <c r="F8750">
        <v>8</v>
      </c>
      <c r="G8750">
        <v>765</v>
      </c>
      <c r="H8750" t="s">
        <v>15</v>
      </c>
      <c r="I8750">
        <v>0</v>
      </c>
      <c r="J8750" t="s">
        <v>16</v>
      </c>
      <c r="K8750" s="20">
        <v>0</v>
      </c>
      <c r="L8750" s="20">
        <v>1</v>
      </c>
      <c r="M8750" t="str">
        <f>_xlfn.XLOOKUP(Production_Downtime_Cleaned[[#This Row],[machine_id]],Machine_master[machine_id],Machine_master[department])</f>
        <v>Machining</v>
      </c>
    </row>
    <row r="8751" spans="1:13">
      <c r="A8751" s="19">
        <v>46022</v>
      </c>
      <c r="B8751" t="s">
        <v>22</v>
      </c>
      <c r="C8751" t="s">
        <v>17</v>
      </c>
      <c r="D8751">
        <v>8</v>
      </c>
      <c r="E8751">
        <v>2.7</v>
      </c>
      <c r="F8751">
        <v>5.3</v>
      </c>
      <c r="G8751">
        <v>497</v>
      </c>
      <c r="H8751" t="s">
        <v>28</v>
      </c>
      <c r="I8751">
        <v>15000</v>
      </c>
      <c r="J8751" t="s">
        <v>16</v>
      </c>
      <c r="K8751" s="20">
        <v>0.34</v>
      </c>
      <c r="L8751" s="20">
        <v>0.66</v>
      </c>
      <c r="M8751" t="str">
        <f>_xlfn.XLOOKUP(Production_Downtime_Cleaned[[#This Row],[machine_id]],Machine_master[machine_id],Machine_master[department])</f>
        <v>Machining</v>
      </c>
    </row>
    <row r="8752" spans="1:13">
      <c r="A8752" s="19">
        <v>46022</v>
      </c>
      <c r="B8752" t="s">
        <v>22</v>
      </c>
      <c r="C8752" t="s">
        <v>18</v>
      </c>
      <c r="D8752">
        <v>8</v>
      </c>
      <c r="E8752">
        <v>2.2000000000000002</v>
      </c>
      <c r="F8752">
        <v>5.8</v>
      </c>
      <c r="G8752">
        <v>503</v>
      </c>
      <c r="H8752" t="s">
        <v>30</v>
      </c>
      <c r="I8752">
        <v>7800</v>
      </c>
      <c r="J8752" t="s">
        <v>16</v>
      </c>
      <c r="K8752" s="20">
        <v>0.28000000000000003</v>
      </c>
      <c r="L8752" s="20">
        <v>0.73</v>
      </c>
      <c r="M8752" t="str">
        <f>_xlfn.XLOOKUP(Production_Downtime_Cleaned[[#This Row],[machine_id]],Machine_master[machine_id],Machine_master[department])</f>
        <v>Machining</v>
      </c>
    </row>
    <row r="8753" spans="1:13">
      <c r="A8753" s="19">
        <v>46022</v>
      </c>
      <c r="B8753" t="s">
        <v>23</v>
      </c>
      <c r="C8753" t="s">
        <v>14</v>
      </c>
      <c r="D8753">
        <v>8</v>
      </c>
      <c r="E8753">
        <v>5.6</v>
      </c>
      <c r="F8753">
        <v>2.4</v>
      </c>
      <c r="G8753">
        <v>948</v>
      </c>
      <c r="H8753" t="s">
        <v>30</v>
      </c>
      <c r="I8753">
        <v>13000</v>
      </c>
      <c r="J8753" t="s">
        <v>16</v>
      </c>
      <c r="K8753" s="20">
        <v>0.7</v>
      </c>
      <c r="L8753" s="20">
        <v>0.3</v>
      </c>
      <c r="M8753" t="str">
        <f>_xlfn.XLOOKUP(Production_Downtime_Cleaned[[#This Row],[machine_id]],Machine_master[machine_id],Machine_master[department])</f>
        <v>Assembly</v>
      </c>
    </row>
    <row r="8754" spans="1:13">
      <c r="A8754" s="19">
        <v>46022</v>
      </c>
      <c r="B8754" t="s">
        <v>23</v>
      </c>
      <c r="C8754" t="s">
        <v>17</v>
      </c>
      <c r="D8754">
        <v>8</v>
      </c>
      <c r="E8754">
        <v>0</v>
      </c>
      <c r="F8754">
        <v>8</v>
      </c>
      <c r="G8754">
        <v>3039</v>
      </c>
      <c r="H8754" t="s">
        <v>15</v>
      </c>
      <c r="I8754">
        <v>0</v>
      </c>
      <c r="J8754" t="s">
        <v>16</v>
      </c>
      <c r="K8754" s="20">
        <v>0</v>
      </c>
      <c r="L8754" s="20">
        <v>1</v>
      </c>
      <c r="M8754" t="str">
        <f>_xlfn.XLOOKUP(Production_Downtime_Cleaned[[#This Row],[machine_id]],Machine_master[machine_id],Machine_master[department])</f>
        <v>Assembly</v>
      </c>
    </row>
    <row r="8755" spans="1:13">
      <c r="A8755" s="19">
        <v>46022</v>
      </c>
      <c r="B8755" t="s">
        <v>23</v>
      </c>
      <c r="C8755" t="s">
        <v>18</v>
      </c>
      <c r="D8755">
        <v>8</v>
      </c>
      <c r="E8755">
        <v>0</v>
      </c>
      <c r="F8755">
        <v>8</v>
      </c>
      <c r="G8755">
        <v>3498</v>
      </c>
      <c r="H8755" t="s">
        <v>15</v>
      </c>
      <c r="I8755">
        <v>0</v>
      </c>
      <c r="J8755" t="s">
        <v>16</v>
      </c>
      <c r="K8755" s="20">
        <v>0</v>
      </c>
      <c r="L8755" s="20">
        <v>1</v>
      </c>
      <c r="M8755" t="str">
        <f>_xlfn.XLOOKUP(Production_Downtime_Cleaned[[#This Row],[machine_id]],Machine_master[machine_id],Machine_master[department])</f>
        <v>Assembly</v>
      </c>
    </row>
    <row r="8756" spans="1:13">
      <c r="A8756" s="19">
        <v>46022</v>
      </c>
      <c r="B8756" t="s">
        <v>24</v>
      </c>
      <c r="C8756" t="s">
        <v>14</v>
      </c>
      <c r="D8756">
        <v>8</v>
      </c>
      <c r="E8756">
        <v>0</v>
      </c>
      <c r="F8756">
        <v>8</v>
      </c>
      <c r="G8756">
        <v>3279</v>
      </c>
      <c r="H8756" t="s">
        <v>15</v>
      </c>
      <c r="I8756">
        <v>0</v>
      </c>
      <c r="J8756" t="s">
        <v>16</v>
      </c>
      <c r="K8756" s="20">
        <v>0</v>
      </c>
      <c r="L8756" s="20">
        <v>1</v>
      </c>
      <c r="M8756" t="str">
        <f>_xlfn.XLOOKUP(Production_Downtime_Cleaned[[#This Row],[machine_id]],Machine_master[machine_id],Machine_master[department])</f>
        <v>Assembly</v>
      </c>
    </row>
    <row r="8757" spans="1:13">
      <c r="A8757" s="19">
        <v>46022</v>
      </c>
      <c r="B8757" t="s">
        <v>24</v>
      </c>
      <c r="C8757" t="s">
        <v>17</v>
      </c>
      <c r="D8757">
        <v>8</v>
      </c>
      <c r="E8757">
        <v>0</v>
      </c>
      <c r="F8757">
        <v>8</v>
      </c>
      <c r="G8757">
        <v>3030</v>
      </c>
      <c r="H8757" t="s">
        <v>15</v>
      </c>
      <c r="I8757">
        <v>0</v>
      </c>
      <c r="J8757" t="s">
        <v>16</v>
      </c>
      <c r="K8757" s="20">
        <v>0</v>
      </c>
      <c r="L8757" s="20">
        <v>1</v>
      </c>
      <c r="M8757" t="str">
        <f>_xlfn.XLOOKUP(Production_Downtime_Cleaned[[#This Row],[machine_id]],Machine_master[machine_id],Machine_master[department])</f>
        <v>Assembly</v>
      </c>
    </row>
    <row r="8758" spans="1:13">
      <c r="A8758" s="19">
        <v>46022</v>
      </c>
      <c r="B8758" t="s">
        <v>24</v>
      </c>
      <c r="C8758" t="s">
        <v>18</v>
      </c>
      <c r="D8758">
        <v>8</v>
      </c>
      <c r="E8758">
        <v>1.4</v>
      </c>
      <c r="F8758">
        <v>6.6</v>
      </c>
      <c r="G8758">
        <v>2710</v>
      </c>
      <c r="H8758" t="s">
        <v>27</v>
      </c>
      <c r="I8758">
        <v>10500</v>
      </c>
      <c r="J8758" t="s">
        <v>16</v>
      </c>
      <c r="K8758" s="20">
        <v>0.18</v>
      </c>
      <c r="L8758" s="20">
        <v>0.83</v>
      </c>
      <c r="M8758" t="str">
        <f>_xlfn.XLOOKUP(Production_Downtime_Cleaned[[#This Row],[machine_id]],Machine_master[machine_id],Machine_master[department])</f>
        <v>Assembly</v>
      </c>
    </row>
    <row r="8759" spans="1:13">
      <c r="A8759" s="19">
        <v>46022</v>
      </c>
      <c r="B8759" t="s">
        <v>25</v>
      </c>
      <c r="C8759" t="s">
        <v>14</v>
      </c>
      <c r="D8759">
        <v>8</v>
      </c>
      <c r="E8759">
        <v>0</v>
      </c>
      <c r="F8759">
        <v>8</v>
      </c>
      <c r="G8759">
        <v>4149</v>
      </c>
      <c r="H8759" t="s">
        <v>15</v>
      </c>
      <c r="I8759">
        <v>0</v>
      </c>
      <c r="J8759" t="s">
        <v>16</v>
      </c>
      <c r="K8759" s="20">
        <v>0</v>
      </c>
      <c r="L8759" s="20">
        <v>1</v>
      </c>
      <c r="M8759" t="str">
        <f>_xlfn.XLOOKUP(Production_Downtime_Cleaned[[#This Row],[machine_id]],Machine_master[machine_id],Machine_master[department])</f>
        <v>Cutting</v>
      </c>
    </row>
    <row r="8760" spans="1:13">
      <c r="A8760" s="19">
        <v>46022</v>
      </c>
      <c r="B8760" t="s">
        <v>25</v>
      </c>
      <c r="C8760" t="s">
        <v>17</v>
      </c>
      <c r="D8760">
        <v>8</v>
      </c>
      <c r="E8760">
        <v>5.2</v>
      </c>
      <c r="F8760">
        <v>2.8</v>
      </c>
      <c r="G8760">
        <v>1501</v>
      </c>
      <c r="H8760" t="s">
        <v>28</v>
      </c>
      <c r="I8760">
        <v>7700</v>
      </c>
      <c r="J8760" t="s">
        <v>16</v>
      </c>
      <c r="K8760" s="20">
        <v>0.65</v>
      </c>
      <c r="L8760" s="20">
        <v>0.35</v>
      </c>
      <c r="M8760" t="str">
        <f>_xlfn.XLOOKUP(Production_Downtime_Cleaned[[#This Row],[machine_id]],Machine_master[machine_id],Machine_master[department])</f>
        <v>Cutting</v>
      </c>
    </row>
    <row r="8761" spans="1:13">
      <c r="A8761" s="19">
        <v>46022</v>
      </c>
      <c r="B8761" t="s">
        <v>25</v>
      </c>
      <c r="C8761" t="s">
        <v>18</v>
      </c>
      <c r="D8761">
        <v>8</v>
      </c>
      <c r="E8761">
        <v>0</v>
      </c>
      <c r="F8761">
        <v>8</v>
      </c>
      <c r="G8761">
        <v>4128</v>
      </c>
      <c r="H8761" t="s">
        <v>15</v>
      </c>
      <c r="I8761">
        <v>0</v>
      </c>
      <c r="J8761" t="s">
        <v>16</v>
      </c>
      <c r="K8761" s="20">
        <v>0</v>
      </c>
      <c r="L8761" s="20">
        <v>1</v>
      </c>
      <c r="M8761" t="str">
        <f>_xlfn.XLOOKUP(Production_Downtime_Cleaned[[#This Row],[machine_id]],Machine_master[machine_id],Machine_master[department])</f>
        <v>Cutting</v>
      </c>
    </row>
    <row r="8762" spans="1:13">
      <c r="A8762" s="19">
        <v>46023</v>
      </c>
      <c r="B8762" t="s">
        <v>13</v>
      </c>
      <c r="C8762" t="s">
        <v>14</v>
      </c>
      <c r="D8762">
        <v>8</v>
      </c>
      <c r="E8762">
        <v>0</v>
      </c>
      <c r="F8762">
        <v>8</v>
      </c>
      <c r="G8762">
        <v>4748</v>
      </c>
      <c r="H8762" t="s">
        <v>15</v>
      </c>
      <c r="I8762">
        <v>0</v>
      </c>
      <c r="J8762" t="s">
        <v>16</v>
      </c>
      <c r="K8762" s="20">
        <v>0</v>
      </c>
      <c r="L8762" s="20">
        <v>1</v>
      </c>
      <c r="M8762" t="str">
        <f>_xlfn.XLOOKUP(Production_Downtime_Cleaned[[#This Row],[machine_id]],Machine_master[machine_id],Machine_master[department])</f>
        <v>Stamping</v>
      </c>
    </row>
    <row r="8763" spans="1:13">
      <c r="A8763" s="19">
        <v>46023</v>
      </c>
      <c r="B8763" t="s">
        <v>13</v>
      </c>
      <c r="C8763" t="s">
        <v>17</v>
      </c>
      <c r="D8763">
        <v>8</v>
      </c>
      <c r="E8763">
        <v>0</v>
      </c>
      <c r="F8763">
        <v>8</v>
      </c>
      <c r="G8763">
        <v>4530</v>
      </c>
      <c r="H8763" t="s">
        <v>15</v>
      </c>
      <c r="I8763">
        <v>0</v>
      </c>
      <c r="J8763" t="s">
        <v>16</v>
      </c>
      <c r="K8763" s="20">
        <v>0</v>
      </c>
      <c r="L8763" s="20">
        <v>1</v>
      </c>
      <c r="M8763" t="str">
        <f>_xlfn.XLOOKUP(Production_Downtime_Cleaned[[#This Row],[machine_id]],Machine_master[machine_id],Machine_master[department])</f>
        <v>Stamping</v>
      </c>
    </row>
    <row r="8764" spans="1:13">
      <c r="A8764" s="19">
        <v>46023</v>
      </c>
      <c r="B8764" t="s">
        <v>13</v>
      </c>
      <c r="C8764" t="s">
        <v>18</v>
      </c>
      <c r="D8764">
        <v>8</v>
      </c>
      <c r="E8764">
        <v>0</v>
      </c>
      <c r="F8764">
        <v>8</v>
      </c>
      <c r="G8764">
        <v>5016</v>
      </c>
      <c r="H8764" t="s">
        <v>15</v>
      </c>
      <c r="I8764">
        <v>0</v>
      </c>
      <c r="J8764" t="s">
        <v>16</v>
      </c>
      <c r="K8764" s="20">
        <v>0</v>
      </c>
      <c r="L8764" s="20">
        <v>1</v>
      </c>
      <c r="M8764" t="str">
        <f>_xlfn.XLOOKUP(Production_Downtime_Cleaned[[#This Row],[machine_id]],Machine_master[machine_id],Machine_master[department])</f>
        <v>Stamping</v>
      </c>
    </row>
    <row r="8765" spans="1:13">
      <c r="A8765" s="19">
        <v>46023</v>
      </c>
      <c r="B8765" t="s">
        <v>19</v>
      </c>
      <c r="C8765" t="s">
        <v>14</v>
      </c>
      <c r="D8765">
        <v>8</v>
      </c>
      <c r="E8765">
        <v>0</v>
      </c>
      <c r="F8765">
        <v>8</v>
      </c>
      <c r="G8765">
        <v>5624</v>
      </c>
      <c r="H8765" t="s">
        <v>15</v>
      </c>
      <c r="I8765">
        <v>0</v>
      </c>
      <c r="J8765" t="s">
        <v>16</v>
      </c>
      <c r="K8765" s="20">
        <v>0</v>
      </c>
      <c r="L8765" s="20">
        <v>1</v>
      </c>
      <c r="M8765" t="str">
        <f>_xlfn.XLOOKUP(Production_Downtime_Cleaned[[#This Row],[machine_id]],Machine_master[machine_id],Machine_master[department])</f>
        <v>Stamping</v>
      </c>
    </row>
    <row r="8766" spans="1:13">
      <c r="A8766" s="19">
        <v>46023</v>
      </c>
      <c r="B8766" t="s">
        <v>19</v>
      </c>
      <c r="C8766" t="s">
        <v>17</v>
      </c>
      <c r="D8766">
        <v>8</v>
      </c>
      <c r="E8766">
        <v>0</v>
      </c>
      <c r="F8766">
        <v>8</v>
      </c>
      <c r="G8766">
        <v>5137</v>
      </c>
      <c r="H8766" t="s">
        <v>15</v>
      </c>
      <c r="I8766">
        <v>0</v>
      </c>
      <c r="J8766" t="s">
        <v>16</v>
      </c>
      <c r="K8766" s="20">
        <v>0</v>
      </c>
      <c r="L8766" s="20">
        <v>1</v>
      </c>
      <c r="M8766" t="str">
        <f>_xlfn.XLOOKUP(Production_Downtime_Cleaned[[#This Row],[machine_id]],Machine_master[machine_id],Machine_master[department])</f>
        <v>Stamping</v>
      </c>
    </row>
    <row r="8767" spans="1:13">
      <c r="A8767" s="19">
        <v>46023</v>
      </c>
      <c r="B8767" t="s">
        <v>19</v>
      </c>
      <c r="C8767" t="s">
        <v>18</v>
      </c>
      <c r="D8767">
        <v>8</v>
      </c>
      <c r="E8767">
        <v>0</v>
      </c>
      <c r="F8767">
        <v>8</v>
      </c>
      <c r="G8767">
        <v>4621</v>
      </c>
      <c r="H8767" t="s">
        <v>15</v>
      </c>
      <c r="I8767">
        <v>0</v>
      </c>
      <c r="J8767" t="s">
        <v>16</v>
      </c>
      <c r="K8767" s="20">
        <v>0</v>
      </c>
      <c r="L8767" s="20">
        <v>1</v>
      </c>
      <c r="M8767" t="str">
        <f>_xlfn.XLOOKUP(Production_Downtime_Cleaned[[#This Row],[machine_id]],Machine_master[machine_id],Machine_master[department])</f>
        <v>Stamping</v>
      </c>
    </row>
    <row r="8768" spans="1:13">
      <c r="A8768" s="19">
        <v>46023</v>
      </c>
      <c r="B8768" t="s">
        <v>20</v>
      </c>
      <c r="C8768" t="s">
        <v>14</v>
      </c>
      <c r="D8768">
        <v>8</v>
      </c>
      <c r="E8768">
        <v>0.8</v>
      </c>
      <c r="F8768">
        <v>7.2</v>
      </c>
      <c r="G8768">
        <v>4390</v>
      </c>
      <c r="H8768" t="s">
        <v>26</v>
      </c>
      <c r="I8768">
        <v>14500</v>
      </c>
      <c r="J8768" t="s">
        <v>16</v>
      </c>
      <c r="K8768" s="20">
        <v>0.1</v>
      </c>
      <c r="L8768" s="20">
        <v>0.9</v>
      </c>
      <c r="M8768" t="str">
        <f>_xlfn.XLOOKUP(Production_Downtime_Cleaned[[#This Row],[machine_id]],Machine_master[machine_id],Machine_master[department])</f>
        <v>Stamping</v>
      </c>
    </row>
    <row r="8769" spans="1:13">
      <c r="A8769" s="19">
        <v>46023</v>
      </c>
      <c r="B8769" t="s">
        <v>20</v>
      </c>
      <c r="C8769" t="s">
        <v>17</v>
      </c>
      <c r="D8769">
        <v>8</v>
      </c>
      <c r="E8769">
        <v>0</v>
      </c>
      <c r="F8769">
        <v>8</v>
      </c>
      <c r="G8769">
        <v>4764</v>
      </c>
      <c r="H8769" t="s">
        <v>15</v>
      </c>
      <c r="I8769">
        <v>0</v>
      </c>
      <c r="J8769" t="s">
        <v>16</v>
      </c>
      <c r="K8769" s="20">
        <v>0</v>
      </c>
      <c r="L8769" s="20">
        <v>1</v>
      </c>
      <c r="M8769" t="str">
        <f>_xlfn.XLOOKUP(Production_Downtime_Cleaned[[#This Row],[machine_id]],Machine_master[machine_id],Machine_master[department])</f>
        <v>Stamping</v>
      </c>
    </row>
    <row r="8770" spans="1:13">
      <c r="A8770" s="19">
        <v>46023</v>
      </c>
      <c r="B8770" t="s">
        <v>20</v>
      </c>
      <c r="C8770" t="s">
        <v>18</v>
      </c>
      <c r="D8770">
        <v>8</v>
      </c>
      <c r="E8770">
        <v>0</v>
      </c>
      <c r="F8770">
        <v>8</v>
      </c>
      <c r="G8770">
        <v>4639</v>
      </c>
      <c r="H8770" t="s">
        <v>15</v>
      </c>
      <c r="I8770">
        <v>0</v>
      </c>
      <c r="J8770" t="s">
        <v>16</v>
      </c>
      <c r="K8770" s="20">
        <v>0</v>
      </c>
      <c r="L8770" s="20">
        <v>1</v>
      </c>
      <c r="M8770" t="str">
        <f>_xlfn.XLOOKUP(Production_Downtime_Cleaned[[#This Row],[machine_id]],Machine_master[machine_id],Machine_master[department])</f>
        <v>Stamping</v>
      </c>
    </row>
    <row r="8771" spans="1:13">
      <c r="A8771" s="19">
        <v>46023</v>
      </c>
      <c r="B8771" t="s">
        <v>21</v>
      </c>
      <c r="C8771" t="s">
        <v>14</v>
      </c>
      <c r="D8771">
        <v>8</v>
      </c>
      <c r="E8771">
        <v>0</v>
      </c>
      <c r="F8771">
        <v>8</v>
      </c>
      <c r="G8771">
        <v>655</v>
      </c>
      <c r="H8771" t="s">
        <v>15</v>
      </c>
      <c r="I8771">
        <v>0</v>
      </c>
      <c r="J8771" t="s">
        <v>16</v>
      </c>
      <c r="K8771" s="20">
        <v>0</v>
      </c>
      <c r="L8771" s="20">
        <v>1</v>
      </c>
      <c r="M8771" t="str">
        <f>_xlfn.XLOOKUP(Production_Downtime_Cleaned[[#This Row],[machine_id]],Machine_master[machine_id],Machine_master[department])</f>
        <v>Machining</v>
      </c>
    </row>
    <row r="8772" spans="1:13">
      <c r="A8772" s="19">
        <v>46023</v>
      </c>
      <c r="B8772" t="s">
        <v>21</v>
      </c>
      <c r="C8772" t="s">
        <v>17</v>
      </c>
      <c r="D8772">
        <v>8</v>
      </c>
      <c r="E8772">
        <v>1.2</v>
      </c>
      <c r="F8772">
        <v>6.8</v>
      </c>
      <c r="G8772">
        <v>679</v>
      </c>
      <c r="H8772" t="s">
        <v>30</v>
      </c>
      <c r="I8772">
        <v>14600</v>
      </c>
      <c r="J8772" t="s">
        <v>16</v>
      </c>
      <c r="K8772" s="20">
        <v>0.15</v>
      </c>
      <c r="L8772" s="20">
        <v>0.85</v>
      </c>
      <c r="M8772" t="str">
        <f>_xlfn.XLOOKUP(Production_Downtime_Cleaned[[#This Row],[machine_id]],Machine_master[machine_id],Machine_master[department])</f>
        <v>Machining</v>
      </c>
    </row>
    <row r="8773" spans="1:13">
      <c r="A8773" s="19">
        <v>46023</v>
      </c>
      <c r="B8773" t="s">
        <v>21</v>
      </c>
      <c r="C8773" t="s">
        <v>18</v>
      </c>
      <c r="D8773">
        <v>8</v>
      </c>
      <c r="E8773">
        <v>0</v>
      </c>
      <c r="F8773">
        <v>8</v>
      </c>
      <c r="G8773">
        <v>755</v>
      </c>
      <c r="H8773" t="s">
        <v>15</v>
      </c>
      <c r="I8773">
        <v>0</v>
      </c>
      <c r="J8773" t="s">
        <v>16</v>
      </c>
      <c r="K8773" s="20">
        <v>0</v>
      </c>
      <c r="L8773" s="20">
        <v>1</v>
      </c>
      <c r="M8773" t="str">
        <f>_xlfn.XLOOKUP(Production_Downtime_Cleaned[[#This Row],[machine_id]],Machine_master[machine_id],Machine_master[department])</f>
        <v>Machining</v>
      </c>
    </row>
    <row r="8774" spans="1:13">
      <c r="A8774" s="19">
        <v>46023</v>
      </c>
      <c r="B8774" t="s">
        <v>22</v>
      </c>
      <c r="C8774" t="s">
        <v>14</v>
      </c>
      <c r="D8774">
        <v>8</v>
      </c>
      <c r="E8774">
        <v>0</v>
      </c>
      <c r="F8774">
        <v>8</v>
      </c>
      <c r="G8774">
        <v>697</v>
      </c>
      <c r="H8774" t="s">
        <v>15</v>
      </c>
      <c r="I8774">
        <v>0</v>
      </c>
      <c r="J8774" t="s">
        <v>16</v>
      </c>
      <c r="K8774" s="20">
        <v>0</v>
      </c>
      <c r="L8774" s="20">
        <v>1</v>
      </c>
      <c r="M8774" t="str">
        <f>_xlfn.XLOOKUP(Production_Downtime_Cleaned[[#This Row],[machine_id]],Machine_master[machine_id],Machine_master[department])</f>
        <v>Machining</v>
      </c>
    </row>
    <row r="8775" spans="1:13">
      <c r="A8775" s="19">
        <v>46023</v>
      </c>
      <c r="B8775" t="s">
        <v>22</v>
      </c>
      <c r="C8775" t="s">
        <v>17</v>
      </c>
      <c r="D8775">
        <v>8</v>
      </c>
      <c r="E8775">
        <v>5</v>
      </c>
      <c r="F8775">
        <v>3</v>
      </c>
      <c r="G8775">
        <v>264</v>
      </c>
      <c r="H8775" t="s">
        <v>28</v>
      </c>
      <c r="I8775">
        <v>9900</v>
      </c>
      <c r="J8775" t="s">
        <v>16</v>
      </c>
      <c r="K8775" s="20">
        <v>0.63</v>
      </c>
      <c r="L8775" s="20">
        <v>0.38</v>
      </c>
      <c r="M8775" t="str">
        <f>_xlfn.XLOOKUP(Production_Downtime_Cleaned[[#This Row],[machine_id]],Machine_master[machine_id],Machine_master[department])</f>
        <v>Machining</v>
      </c>
    </row>
    <row r="8776" spans="1:13">
      <c r="A8776" s="19">
        <v>46023</v>
      </c>
      <c r="B8776" t="s">
        <v>22</v>
      </c>
      <c r="C8776" t="s">
        <v>18</v>
      </c>
      <c r="D8776">
        <v>8</v>
      </c>
      <c r="E8776">
        <v>0</v>
      </c>
      <c r="F8776">
        <v>8</v>
      </c>
      <c r="G8776">
        <v>749</v>
      </c>
      <c r="H8776" t="s">
        <v>15</v>
      </c>
      <c r="I8776">
        <v>0</v>
      </c>
      <c r="J8776" t="s">
        <v>16</v>
      </c>
      <c r="K8776" s="20">
        <v>0</v>
      </c>
      <c r="L8776" s="20">
        <v>1</v>
      </c>
      <c r="M8776" t="str">
        <f>_xlfn.XLOOKUP(Production_Downtime_Cleaned[[#This Row],[machine_id]],Machine_master[machine_id],Machine_master[department])</f>
        <v>Machining</v>
      </c>
    </row>
    <row r="8777" spans="1:13">
      <c r="A8777" s="19">
        <v>46023</v>
      </c>
      <c r="B8777" t="s">
        <v>23</v>
      </c>
      <c r="C8777" t="s">
        <v>14</v>
      </c>
      <c r="D8777">
        <v>8</v>
      </c>
      <c r="E8777">
        <v>4.3</v>
      </c>
      <c r="F8777">
        <v>3.7</v>
      </c>
      <c r="G8777">
        <v>1671</v>
      </c>
      <c r="H8777" t="s">
        <v>26</v>
      </c>
      <c r="I8777">
        <v>5800</v>
      </c>
      <c r="J8777" t="s">
        <v>16</v>
      </c>
      <c r="K8777" s="20">
        <v>0.54</v>
      </c>
      <c r="L8777" s="20">
        <v>0.46</v>
      </c>
      <c r="M8777" t="str">
        <f>_xlfn.XLOOKUP(Production_Downtime_Cleaned[[#This Row],[machine_id]],Machine_master[machine_id],Machine_master[department])</f>
        <v>Assembly</v>
      </c>
    </row>
    <row r="8778" spans="1:13">
      <c r="A8778" s="19">
        <v>46023</v>
      </c>
      <c r="B8778" t="s">
        <v>23</v>
      </c>
      <c r="C8778" t="s">
        <v>17</v>
      </c>
      <c r="D8778">
        <v>8</v>
      </c>
      <c r="E8778">
        <v>0</v>
      </c>
      <c r="F8778">
        <v>8</v>
      </c>
      <c r="G8778">
        <v>3471</v>
      </c>
      <c r="H8778" t="s">
        <v>15</v>
      </c>
      <c r="I8778">
        <v>0</v>
      </c>
      <c r="J8778" t="s">
        <v>16</v>
      </c>
      <c r="K8778" s="20">
        <v>0</v>
      </c>
      <c r="L8778" s="20">
        <v>1</v>
      </c>
      <c r="M8778" t="str">
        <f>_xlfn.XLOOKUP(Production_Downtime_Cleaned[[#This Row],[machine_id]],Machine_master[machine_id],Machine_master[department])</f>
        <v>Assembly</v>
      </c>
    </row>
    <row r="8779" spans="1:13">
      <c r="A8779" s="19">
        <v>46023</v>
      </c>
      <c r="B8779" t="s">
        <v>23</v>
      </c>
      <c r="C8779" t="s">
        <v>18</v>
      </c>
      <c r="D8779">
        <v>8</v>
      </c>
      <c r="E8779">
        <v>0</v>
      </c>
      <c r="F8779">
        <v>8</v>
      </c>
      <c r="G8779">
        <v>3197</v>
      </c>
      <c r="H8779" t="s">
        <v>15</v>
      </c>
      <c r="I8779">
        <v>0</v>
      </c>
      <c r="J8779" t="s">
        <v>16</v>
      </c>
      <c r="K8779" s="20">
        <v>0</v>
      </c>
      <c r="L8779" s="20">
        <v>1</v>
      </c>
      <c r="M8779" t="str">
        <f>_xlfn.XLOOKUP(Production_Downtime_Cleaned[[#This Row],[machine_id]],Machine_master[machine_id],Machine_master[department])</f>
        <v>Assembly</v>
      </c>
    </row>
    <row r="8780" spans="1:13">
      <c r="A8780" s="19">
        <v>46023</v>
      </c>
      <c r="B8780" t="s">
        <v>24</v>
      </c>
      <c r="C8780" t="s">
        <v>14</v>
      </c>
      <c r="D8780">
        <v>8</v>
      </c>
      <c r="E8780">
        <v>0</v>
      </c>
      <c r="F8780">
        <v>8</v>
      </c>
      <c r="G8780">
        <v>3171</v>
      </c>
      <c r="H8780" t="s">
        <v>15</v>
      </c>
      <c r="I8780">
        <v>0</v>
      </c>
      <c r="J8780" t="s">
        <v>16</v>
      </c>
      <c r="K8780" s="20">
        <v>0</v>
      </c>
      <c r="L8780" s="20">
        <v>1</v>
      </c>
      <c r="M8780" t="str">
        <f>_xlfn.XLOOKUP(Production_Downtime_Cleaned[[#This Row],[machine_id]],Machine_master[machine_id],Machine_master[department])</f>
        <v>Assembly</v>
      </c>
    </row>
    <row r="8781" spans="1:13">
      <c r="A8781" s="19">
        <v>46023</v>
      </c>
      <c r="B8781" t="s">
        <v>24</v>
      </c>
      <c r="C8781" t="s">
        <v>17</v>
      </c>
      <c r="D8781">
        <v>8</v>
      </c>
      <c r="E8781">
        <v>0</v>
      </c>
      <c r="F8781">
        <v>8</v>
      </c>
      <c r="G8781">
        <v>3243</v>
      </c>
      <c r="H8781" t="s">
        <v>15</v>
      </c>
      <c r="I8781">
        <v>0</v>
      </c>
      <c r="J8781" t="s">
        <v>16</v>
      </c>
      <c r="K8781" s="20">
        <v>0</v>
      </c>
      <c r="L8781" s="20">
        <v>1</v>
      </c>
      <c r="M8781" t="str">
        <f>_xlfn.XLOOKUP(Production_Downtime_Cleaned[[#This Row],[machine_id]],Machine_master[machine_id],Machine_master[department])</f>
        <v>Assembly</v>
      </c>
    </row>
    <row r="8782" spans="1:13">
      <c r="A8782" s="19">
        <v>46023</v>
      </c>
      <c r="B8782" t="s">
        <v>24</v>
      </c>
      <c r="C8782" t="s">
        <v>18</v>
      </c>
      <c r="D8782">
        <v>8</v>
      </c>
      <c r="E8782">
        <v>0</v>
      </c>
      <c r="F8782">
        <v>8</v>
      </c>
      <c r="G8782">
        <v>3513</v>
      </c>
      <c r="H8782" t="s">
        <v>15</v>
      </c>
      <c r="I8782">
        <v>0</v>
      </c>
      <c r="J8782" t="s">
        <v>16</v>
      </c>
      <c r="K8782" s="20">
        <v>0</v>
      </c>
      <c r="L8782" s="20">
        <v>1</v>
      </c>
      <c r="M8782" t="str">
        <f>_xlfn.XLOOKUP(Production_Downtime_Cleaned[[#This Row],[machine_id]],Machine_master[machine_id],Machine_master[department])</f>
        <v>Assembly</v>
      </c>
    </row>
    <row r="8783" spans="1:13">
      <c r="A8783" s="19">
        <v>46023</v>
      </c>
      <c r="B8783" t="s">
        <v>25</v>
      </c>
      <c r="C8783" t="s">
        <v>14</v>
      </c>
      <c r="D8783">
        <v>8</v>
      </c>
      <c r="E8783">
        <v>1.7</v>
      </c>
      <c r="F8783">
        <v>6.3</v>
      </c>
      <c r="G8783">
        <v>3025</v>
      </c>
      <c r="H8783" t="s">
        <v>30</v>
      </c>
      <c r="I8783">
        <v>10900</v>
      </c>
      <c r="J8783" t="s">
        <v>16</v>
      </c>
      <c r="K8783" s="20">
        <v>0.21</v>
      </c>
      <c r="L8783" s="20">
        <v>0.79</v>
      </c>
      <c r="M8783" t="str">
        <f>_xlfn.XLOOKUP(Production_Downtime_Cleaned[[#This Row],[machine_id]],Machine_master[machine_id],Machine_master[department])</f>
        <v>Cutting</v>
      </c>
    </row>
    <row r="8784" spans="1:13">
      <c r="A8784" s="19">
        <v>46023</v>
      </c>
      <c r="B8784" t="s">
        <v>25</v>
      </c>
      <c r="C8784" t="s">
        <v>17</v>
      </c>
      <c r="D8784">
        <v>8</v>
      </c>
      <c r="E8784">
        <v>0</v>
      </c>
      <c r="F8784">
        <v>8</v>
      </c>
      <c r="G8784">
        <v>4001</v>
      </c>
      <c r="H8784" t="s">
        <v>15</v>
      </c>
      <c r="I8784">
        <v>0</v>
      </c>
      <c r="J8784" t="s">
        <v>16</v>
      </c>
      <c r="K8784" s="20">
        <v>0</v>
      </c>
      <c r="L8784" s="20">
        <v>1</v>
      </c>
      <c r="M8784" t="str">
        <f>_xlfn.XLOOKUP(Production_Downtime_Cleaned[[#This Row],[machine_id]],Machine_master[machine_id],Machine_master[department])</f>
        <v>Cutting</v>
      </c>
    </row>
    <row r="8785" spans="1:13">
      <c r="A8785" s="19">
        <v>46023</v>
      </c>
      <c r="B8785" t="s">
        <v>25</v>
      </c>
      <c r="C8785" t="s">
        <v>18</v>
      </c>
      <c r="D8785">
        <v>8</v>
      </c>
      <c r="E8785">
        <v>0</v>
      </c>
      <c r="F8785">
        <v>8</v>
      </c>
      <c r="G8785">
        <v>3943</v>
      </c>
      <c r="H8785" t="s">
        <v>15</v>
      </c>
      <c r="I8785">
        <v>0</v>
      </c>
      <c r="J8785" t="s">
        <v>16</v>
      </c>
      <c r="K8785" s="20">
        <v>0</v>
      </c>
      <c r="L8785" s="20">
        <v>1</v>
      </c>
      <c r="M8785" t="str">
        <f>_xlfn.XLOOKUP(Production_Downtime_Cleaned[[#This Row],[machine_id]],Machine_master[machine_id],Machine_master[department])</f>
        <v>Cutting</v>
      </c>
    </row>
    <row r="8786" spans="1:13">
      <c r="A8786" s="19">
        <v>46024</v>
      </c>
      <c r="B8786" t="s">
        <v>13</v>
      </c>
      <c r="C8786" t="s">
        <v>14</v>
      </c>
      <c r="D8786">
        <v>8</v>
      </c>
      <c r="E8786">
        <v>0</v>
      </c>
      <c r="F8786">
        <v>8</v>
      </c>
      <c r="G8786">
        <v>5277</v>
      </c>
      <c r="H8786" t="s">
        <v>15</v>
      </c>
      <c r="I8786">
        <v>0</v>
      </c>
      <c r="J8786" t="s">
        <v>16</v>
      </c>
      <c r="K8786" s="20">
        <v>0</v>
      </c>
      <c r="L8786" s="20">
        <v>1</v>
      </c>
      <c r="M8786" t="str">
        <f>_xlfn.XLOOKUP(Production_Downtime_Cleaned[[#This Row],[machine_id]],Machine_master[machine_id],Machine_master[department])</f>
        <v>Stamping</v>
      </c>
    </row>
    <row r="8787" spans="1:13">
      <c r="A8787" s="19">
        <v>46024</v>
      </c>
      <c r="B8787" t="s">
        <v>13</v>
      </c>
      <c r="C8787" t="s">
        <v>17</v>
      </c>
      <c r="D8787">
        <v>8</v>
      </c>
      <c r="E8787">
        <v>0</v>
      </c>
      <c r="F8787">
        <v>8</v>
      </c>
      <c r="G8787">
        <v>5231</v>
      </c>
      <c r="H8787" t="s">
        <v>15</v>
      </c>
      <c r="I8787">
        <v>0</v>
      </c>
      <c r="J8787" t="s">
        <v>16</v>
      </c>
      <c r="K8787" s="20">
        <v>0</v>
      </c>
      <c r="L8787" s="20">
        <v>1</v>
      </c>
      <c r="M8787" t="str">
        <f>_xlfn.XLOOKUP(Production_Downtime_Cleaned[[#This Row],[machine_id]],Machine_master[machine_id],Machine_master[department])</f>
        <v>Stamping</v>
      </c>
    </row>
    <row r="8788" spans="1:13">
      <c r="A8788" s="19">
        <v>46024</v>
      </c>
      <c r="B8788" t="s">
        <v>13</v>
      </c>
      <c r="C8788" t="s">
        <v>18</v>
      </c>
      <c r="D8788">
        <v>8</v>
      </c>
      <c r="E8788">
        <v>0</v>
      </c>
      <c r="F8788">
        <v>8</v>
      </c>
      <c r="G8788">
        <v>5612</v>
      </c>
      <c r="H8788" t="s">
        <v>15</v>
      </c>
      <c r="I8788">
        <v>0</v>
      </c>
      <c r="J8788" t="s">
        <v>16</v>
      </c>
      <c r="K8788" s="20">
        <v>0</v>
      </c>
      <c r="L8788" s="20">
        <v>1</v>
      </c>
      <c r="M8788" t="str">
        <f>_xlfn.XLOOKUP(Production_Downtime_Cleaned[[#This Row],[machine_id]],Machine_master[machine_id],Machine_master[department])</f>
        <v>Stamping</v>
      </c>
    </row>
    <row r="8789" spans="1:13">
      <c r="A8789" s="19">
        <v>46024</v>
      </c>
      <c r="B8789" t="s">
        <v>19</v>
      </c>
      <c r="C8789" t="s">
        <v>14</v>
      </c>
      <c r="D8789">
        <v>8</v>
      </c>
      <c r="E8789">
        <v>0</v>
      </c>
      <c r="F8789">
        <v>8</v>
      </c>
      <c r="G8789">
        <v>5401</v>
      </c>
      <c r="H8789" t="s">
        <v>15</v>
      </c>
      <c r="I8789">
        <v>0</v>
      </c>
      <c r="J8789" t="s">
        <v>16</v>
      </c>
      <c r="K8789" s="20">
        <v>0</v>
      </c>
      <c r="L8789" s="20">
        <v>1</v>
      </c>
      <c r="M8789" t="str">
        <f>_xlfn.XLOOKUP(Production_Downtime_Cleaned[[#This Row],[machine_id]],Machine_master[machine_id],Machine_master[department])</f>
        <v>Stamping</v>
      </c>
    </row>
    <row r="8790" spans="1:13">
      <c r="A8790" s="19">
        <v>46024</v>
      </c>
      <c r="B8790" t="s">
        <v>19</v>
      </c>
      <c r="C8790" t="s">
        <v>17</v>
      </c>
      <c r="D8790">
        <v>8</v>
      </c>
      <c r="E8790">
        <v>0</v>
      </c>
      <c r="F8790">
        <v>8</v>
      </c>
      <c r="G8790">
        <v>4999</v>
      </c>
      <c r="H8790" t="s">
        <v>15</v>
      </c>
      <c r="I8790">
        <v>0</v>
      </c>
      <c r="J8790" t="s">
        <v>16</v>
      </c>
      <c r="K8790" s="20">
        <v>0</v>
      </c>
      <c r="L8790" s="20">
        <v>1</v>
      </c>
      <c r="M8790" t="str">
        <f>_xlfn.XLOOKUP(Production_Downtime_Cleaned[[#This Row],[machine_id]],Machine_master[machine_id],Machine_master[department])</f>
        <v>Stamping</v>
      </c>
    </row>
    <row r="8791" spans="1:13">
      <c r="A8791" s="19">
        <v>46024</v>
      </c>
      <c r="B8791" t="s">
        <v>19</v>
      </c>
      <c r="C8791" t="s">
        <v>18</v>
      </c>
      <c r="D8791">
        <v>8</v>
      </c>
      <c r="E8791">
        <v>0</v>
      </c>
      <c r="F8791">
        <v>8</v>
      </c>
      <c r="G8791">
        <v>4939</v>
      </c>
      <c r="H8791" t="s">
        <v>15</v>
      </c>
      <c r="I8791">
        <v>0</v>
      </c>
      <c r="J8791" t="s">
        <v>16</v>
      </c>
      <c r="K8791" s="20">
        <v>0</v>
      </c>
      <c r="L8791" s="20">
        <v>1</v>
      </c>
      <c r="M8791" t="str">
        <f>_xlfn.XLOOKUP(Production_Downtime_Cleaned[[#This Row],[machine_id]],Machine_master[machine_id],Machine_master[department])</f>
        <v>Stamping</v>
      </c>
    </row>
    <row r="8792" spans="1:13">
      <c r="A8792" s="19">
        <v>46024</v>
      </c>
      <c r="B8792" t="s">
        <v>20</v>
      </c>
      <c r="C8792" t="s">
        <v>14</v>
      </c>
      <c r="D8792">
        <v>8</v>
      </c>
      <c r="E8792">
        <v>0</v>
      </c>
      <c r="F8792">
        <v>8</v>
      </c>
      <c r="G8792">
        <v>4469</v>
      </c>
      <c r="H8792" t="s">
        <v>15</v>
      </c>
      <c r="I8792">
        <v>0</v>
      </c>
      <c r="J8792" t="s">
        <v>16</v>
      </c>
      <c r="K8792" s="20">
        <v>0</v>
      </c>
      <c r="L8792" s="20">
        <v>1</v>
      </c>
      <c r="M8792" t="str">
        <f>_xlfn.XLOOKUP(Production_Downtime_Cleaned[[#This Row],[machine_id]],Machine_master[machine_id],Machine_master[department])</f>
        <v>Stamping</v>
      </c>
    </row>
    <row r="8793" spans="1:13">
      <c r="A8793" s="19">
        <v>46024</v>
      </c>
      <c r="B8793" t="s">
        <v>20</v>
      </c>
      <c r="C8793" t="s">
        <v>17</v>
      </c>
      <c r="D8793">
        <v>8</v>
      </c>
      <c r="E8793">
        <v>0</v>
      </c>
      <c r="F8793">
        <v>8</v>
      </c>
      <c r="G8793">
        <v>4992</v>
      </c>
      <c r="H8793" t="s">
        <v>15</v>
      </c>
      <c r="I8793">
        <v>0</v>
      </c>
      <c r="J8793" t="s">
        <v>16</v>
      </c>
      <c r="K8793" s="20">
        <v>0</v>
      </c>
      <c r="L8793" s="20">
        <v>1</v>
      </c>
      <c r="M8793" t="str">
        <f>_xlfn.XLOOKUP(Production_Downtime_Cleaned[[#This Row],[machine_id]],Machine_master[machine_id],Machine_master[department])</f>
        <v>Stamping</v>
      </c>
    </row>
    <row r="8794" spans="1:13">
      <c r="A8794" s="19">
        <v>46024</v>
      </c>
      <c r="B8794" t="s">
        <v>20</v>
      </c>
      <c r="C8794" t="s">
        <v>18</v>
      </c>
      <c r="D8794">
        <v>8</v>
      </c>
      <c r="E8794">
        <v>0</v>
      </c>
      <c r="F8794">
        <v>8</v>
      </c>
      <c r="G8794">
        <v>4834</v>
      </c>
      <c r="H8794" t="s">
        <v>15</v>
      </c>
      <c r="I8794">
        <v>0</v>
      </c>
      <c r="J8794" t="s">
        <v>16</v>
      </c>
      <c r="K8794" s="20">
        <v>0</v>
      </c>
      <c r="L8794" s="20">
        <v>1</v>
      </c>
      <c r="M8794" t="str">
        <f>_xlfn.XLOOKUP(Production_Downtime_Cleaned[[#This Row],[machine_id]],Machine_master[machine_id],Machine_master[department])</f>
        <v>Stamping</v>
      </c>
    </row>
    <row r="8795" spans="1:13">
      <c r="A8795" s="19">
        <v>46024</v>
      </c>
      <c r="B8795" t="s">
        <v>21</v>
      </c>
      <c r="C8795" t="s">
        <v>14</v>
      </c>
      <c r="D8795">
        <v>8</v>
      </c>
      <c r="E8795">
        <v>0</v>
      </c>
      <c r="F8795">
        <v>8</v>
      </c>
      <c r="G8795">
        <v>644</v>
      </c>
      <c r="H8795" t="s">
        <v>15</v>
      </c>
      <c r="I8795">
        <v>0</v>
      </c>
      <c r="J8795" t="s">
        <v>16</v>
      </c>
      <c r="K8795" s="20">
        <v>0</v>
      </c>
      <c r="L8795" s="20">
        <v>1</v>
      </c>
      <c r="M8795" t="str">
        <f>_xlfn.XLOOKUP(Production_Downtime_Cleaned[[#This Row],[machine_id]],Machine_master[machine_id],Machine_master[department])</f>
        <v>Machining</v>
      </c>
    </row>
    <row r="8796" spans="1:13">
      <c r="A8796" s="19">
        <v>46024</v>
      </c>
      <c r="B8796" t="s">
        <v>21</v>
      </c>
      <c r="C8796" t="s">
        <v>17</v>
      </c>
      <c r="D8796">
        <v>8</v>
      </c>
      <c r="E8796">
        <v>0</v>
      </c>
      <c r="F8796">
        <v>8</v>
      </c>
      <c r="G8796">
        <v>717</v>
      </c>
      <c r="H8796" t="s">
        <v>15</v>
      </c>
      <c r="I8796">
        <v>0</v>
      </c>
      <c r="J8796" t="s">
        <v>16</v>
      </c>
      <c r="K8796" s="20">
        <v>0</v>
      </c>
      <c r="L8796" s="20">
        <v>1</v>
      </c>
      <c r="M8796" t="str">
        <f>_xlfn.XLOOKUP(Production_Downtime_Cleaned[[#This Row],[machine_id]],Machine_master[machine_id],Machine_master[department])</f>
        <v>Machining</v>
      </c>
    </row>
    <row r="8797" spans="1:13">
      <c r="A8797" s="19">
        <v>46024</v>
      </c>
      <c r="B8797" t="s">
        <v>21</v>
      </c>
      <c r="C8797" t="s">
        <v>18</v>
      </c>
      <c r="D8797">
        <v>8</v>
      </c>
      <c r="E8797">
        <v>4.9000000000000004</v>
      </c>
      <c r="F8797">
        <v>3.1</v>
      </c>
      <c r="G8797">
        <v>260</v>
      </c>
      <c r="H8797" t="s">
        <v>31</v>
      </c>
      <c r="I8797">
        <v>13200</v>
      </c>
      <c r="J8797" t="s">
        <v>16</v>
      </c>
      <c r="K8797" s="20">
        <v>0.61</v>
      </c>
      <c r="L8797" s="20">
        <v>0.39</v>
      </c>
      <c r="M8797" t="str">
        <f>_xlfn.XLOOKUP(Production_Downtime_Cleaned[[#This Row],[machine_id]],Machine_master[machine_id],Machine_master[department])</f>
        <v>Machining</v>
      </c>
    </row>
    <row r="8798" spans="1:13">
      <c r="A8798" s="19">
        <v>46024</v>
      </c>
      <c r="B8798" t="s">
        <v>22</v>
      </c>
      <c r="C8798" t="s">
        <v>14</v>
      </c>
      <c r="D8798">
        <v>8</v>
      </c>
      <c r="E8798">
        <v>0</v>
      </c>
      <c r="F8798">
        <v>8</v>
      </c>
      <c r="G8798">
        <v>729</v>
      </c>
      <c r="H8798" t="s">
        <v>15</v>
      </c>
      <c r="I8798">
        <v>0</v>
      </c>
      <c r="J8798" t="s">
        <v>16</v>
      </c>
      <c r="K8798" s="20">
        <v>0</v>
      </c>
      <c r="L8798" s="20">
        <v>1</v>
      </c>
      <c r="M8798" t="str">
        <f>_xlfn.XLOOKUP(Production_Downtime_Cleaned[[#This Row],[machine_id]],Machine_master[machine_id],Machine_master[department])</f>
        <v>Machining</v>
      </c>
    </row>
    <row r="8799" spans="1:13">
      <c r="A8799" s="19">
        <v>46024</v>
      </c>
      <c r="B8799" t="s">
        <v>22</v>
      </c>
      <c r="C8799" t="s">
        <v>17</v>
      </c>
      <c r="D8799">
        <v>8</v>
      </c>
      <c r="E8799">
        <v>0</v>
      </c>
      <c r="F8799">
        <v>8</v>
      </c>
      <c r="G8799">
        <v>784</v>
      </c>
      <c r="H8799" t="s">
        <v>15</v>
      </c>
      <c r="I8799">
        <v>0</v>
      </c>
      <c r="J8799" t="s">
        <v>16</v>
      </c>
      <c r="K8799" s="20">
        <v>0</v>
      </c>
      <c r="L8799" s="20">
        <v>1</v>
      </c>
      <c r="M8799" t="str">
        <f>_xlfn.XLOOKUP(Production_Downtime_Cleaned[[#This Row],[machine_id]],Machine_master[machine_id],Machine_master[department])</f>
        <v>Machining</v>
      </c>
    </row>
    <row r="8800" spans="1:13">
      <c r="A8800" s="19">
        <v>46024</v>
      </c>
      <c r="B8800" t="s">
        <v>22</v>
      </c>
      <c r="C8800" t="s">
        <v>18</v>
      </c>
      <c r="D8800">
        <v>8</v>
      </c>
      <c r="E8800">
        <v>0</v>
      </c>
      <c r="F8800">
        <v>8</v>
      </c>
      <c r="G8800">
        <v>644</v>
      </c>
      <c r="H8800" t="s">
        <v>15</v>
      </c>
      <c r="I8800">
        <v>0</v>
      </c>
      <c r="J8800" t="s">
        <v>16</v>
      </c>
      <c r="K8800" s="20">
        <v>0</v>
      </c>
      <c r="L8800" s="20">
        <v>1</v>
      </c>
      <c r="M8800" t="str">
        <f>_xlfn.XLOOKUP(Production_Downtime_Cleaned[[#This Row],[machine_id]],Machine_master[machine_id],Machine_master[department])</f>
        <v>Machining</v>
      </c>
    </row>
    <row r="8801" spans="1:13">
      <c r="A8801" s="19">
        <v>46024</v>
      </c>
      <c r="B8801" t="s">
        <v>23</v>
      </c>
      <c r="C8801" t="s">
        <v>14</v>
      </c>
      <c r="D8801">
        <v>8</v>
      </c>
      <c r="E8801">
        <v>0</v>
      </c>
      <c r="F8801">
        <v>8</v>
      </c>
      <c r="G8801">
        <v>3613</v>
      </c>
      <c r="H8801" t="s">
        <v>15</v>
      </c>
      <c r="I8801">
        <v>0</v>
      </c>
      <c r="J8801" t="s">
        <v>16</v>
      </c>
      <c r="K8801" s="20">
        <v>0</v>
      </c>
      <c r="L8801" s="20">
        <v>1</v>
      </c>
      <c r="M8801" t="str">
        <f>_xlfn.XLOOKUP(Production_Downtime_Cleaned[[#This Row],[machine_id]],Machine_master[machine_id],Machine_master[department])</f>
        <v>Assembly</v>
      </c>
    </row>
    <row r="8802" spans="1:13">
      <c r="A8802" s="19">
        <v>46024</v>
      </c>
      <c r="B8802" t="s">
        <v>23</v>
      </c>
      <c r="C8802" t="s">
        <v>17</v>
      </c>
      <c r="D8802">
        <v>8</v>
      </c>
      <c r="E8802">
        <v>6</v>
      </c>
      <c r="F8802">
        <v>2</v>
      </c>
      <c r="G8802">
        <v>762</v>
      </c>
      <c r="H8802" t="s">
        <v>29</v>
      </c>
      <c r="I8802">
        <v>8100</v>
      </c>
      <c r="J8802" t="s">
        <v>16</v>
      </c>
      <c r="K8802" s="20">
        <v>0.75</v>
      </c>
      <c r="L8802" s="20">
        <v>0.25</v>
      </c>
      <c r="M8802" t="str">
        <f>_xlfn.XLOOKUP(Production_Downtime_Cleaned[[#This Row],[machine_id]],Machine_master[machine_id],Machine_master[department])</f>
        <v>Assembly</v>
      </c>
    </row>
    <row r="8803" spans="1:13">
      <c r="A8803" s="19">
        <v>46024</v>
      </c>
      <c r="B8803" t="s">
        <v>23</v>
      </c>
      <c r="C8803" t="s">
        <v>18</v>
      </c>
      <c r="D8803">
        <v>8</v>
      </c>
      <c r="E8803">
        <v>0</v>
      </c>
      <c r="F8803">
        <v>8</v>
      </c>
      <c r="G8803">
        <v>3494</v>
      </c>
      <c r="H8803" t="s">
        <v>15</v>
      </c>
      <c r="I8803">
        <v>0</v>
      </c>
      <c r="J8803" t="s">
        <v>16</v>
      </c>
      <c r="K8803" s="20">
        <v>0</v>
      </c>
      <c r="L8803" s="20">
        <v>1</v>
      </c>
      <c r="M8803" t="str">
        <f>_xlfn.XLOOKUP(Production_Downtime_Cleaned[[#This Row],[machine_id]],Machine_master[machine_id],Machine_master[department])</f>
        <v>Assembly</v>
      </c>
    </row>
    <row r="8804" spans="1:13">
      <c r="A8804" s="19">
        <v>46024</v>
      </c>
      <c r="B8804" t="s">
        <v>24</v>
      </c>
      <c r="C8804" t="s">
        <v>14</v>
      </c>
      <c r="D8804">
        <v>8</v>
      </c>
      <c r="E8804">
        <v>0</v>
      </c>
      <c r="F8804">
        <v>8</v>
      </c>
      <c r="G8804">
        <v>3219</v>
      </c>
      <c r="H8804" t="s">
        <v>15</v>
      </c>
      <c r="I8804">
        <v>0</v>
      </c>
      <c r="J8804" t="s">
        <v>16</v>
      </c>
      <c r="K8804" s="20">
        <v>0</v>
      </c>
      <c r="L8804" s="20">
        <v>1</v>
      </c>
      <c r="M8804" t="str">
        <f>_xlfn.XLOOKUP(Production_Downtime_Cleaned[[#This Row],[machine_id]],Machine_master[machine_id],Machine_master[department])</f>
        <v>Assembly</v>
      </c>
    </row>
    <row r="8805" spans="1:13">
      <c r="A8805" s="19">
        <v>46024</v>
      </c>
      <c r="B8805" t="s">
        <v>24</v>
      </c>
      <c r="C8805" t="s">
        <v>17</v>
      </c>
      <c r="D8805">
        <v>8</v>
      </c>
      <c r="E8805">
        <v>0</v>
      </c>
      <c r="F8805">
        <v>8</v>
      </c>
      <c r="G8805">
        <v>3019</v>
      </c>
      <c r="H8805" t="s">
        <v>15</v>
      </c>
      <c r="I8805">
        <v>0</v>
      </c>
      <c r="J8805" t="s">
        <v>16</v>
      </c>
      <c r="K8805" s="20">
        <v>0</v>
      </c>
      <c r="L8805" s="20">
        <v>1</v>
      </c>
      <c r="M8805" t="str">
        <f>_xlfn.XLOOKUP(Production_Downtime_Cleaned[[#This Row],[machine_id]],Machine_master[machine_id],Machine_master[department])</f>
        <v>Assembly</v>
      </c>
    </row>
    <row r="8806" spans="1:13">
      <c r="A8806" s="19">
        <v>46024</v>
      </c>
      <c r="B8806" t="s">
        <v>24</v>
      </c>
      <c r="C8806" t="s">
        <v>18</v>
      </c>
      <c r="D8806">
        <v>8</v>
      </c>
      <c r="E8806">
        <v>0</v>
      </c>
      <c r="F8806">
        <v>8</v>
      </c>
      <c r="G8806">
        <v>3066</v>
      </c>
      <c r="H8806" t="s">
        <v>15</v>
      </c>
      <c r="I8806">
        <v>0</v>
      </c>
      <c r="J8806" t="s">
        <v>16</v>
      </c>
      <c r="K8806" s="20">
        <v>0</v>
      </c>
      <c r="L8806" s="20">
        <v>1</v>
      </c>
      <c r="M8806" t="str">
        <f>_xlfn.XLOOKUP(Production_Downtime_Cleaned[[#This Row],[machine_id]],Machine_master[machine_id],Machine_master[department])</f>
        <v>Assembly</v>
      </c>
    </row>
    <row r="8807" spans="1:13">
      <c r="A8807" s="19">
        <v>46024</v>
      </c>
      <c r="B8807" t="s">
        <v>25</v>
      </c>
      <c r="C8807" t="s">
        <v>14</v>
      </c>
      <c r="D8807">
        <v>8</v>
      </c>
      <c r="E8807">
        <v>0</v>
      </c>
      <c r="F8807">
        <v>8</v>
      </c>
      <c r="G8807">
        <v>3562</v>
      </c>
      <c r="H8807" t="s">
        <v>15</v>
      </c>
      <c r="I8807">
        <v>0</v>
      </c>
      <c r="J8807" t="s">
        <v>16</v>
      </c>
      <c r="K8807" s="20">
        <v>0</v>
      </c>
      <c r="L8807" s="20">
        <v>1</v>
      </c>
      <c r="M8807" t="str">
        <f>_xlfn.XLOOKUP(Production_Downtime_Cleaned[[#This Row],[machine_id]],Machine_master[machine_id],Machine_master[department])</f>
        <v>Cutting</v>
      </c>
    </row>
    <row r="8808" spans="1:13">
      <c r="A8808" s="19">
        <v>46024</v>
      </c>
      <c r="B8808" t="s">
        <v>25</v>
      </c>
      <c r="C8808" t="s">
        <v>17</v>
      </c>
      <c r="D8808">
        <v>8</v>
      </c>
      <c r="E8808">
        <v>3.8</v>
      </c>
      <c r="F8808">
        <v>4.2</v>
      </c>
      <c r="G8808">
        <v>2104</v>
      </c>
      <c r="H8808" t="s">
        <v>31</v>
      </c>
      <c r="I8808">
        <v>13300</v>
      </c>
      <c r="J8808" t="s">
        <v>16</v>
      </c>
      <c r="K8808" s="20">
        <v>0.48</v>
      </c>
      <c r="L8808" s="20">
        <v>0.53</v>
      </c>
      <c r="M8808" t="str">
        <f>_xlfn.XLOOKUP(Production_Downtime_Cleaned[[#This Row],[machine_id]],Machine_master[machine_id],Machine_master[department])</f>
        <v>Cutting</v>
      </c>
    </row>
    <row r="8809" spans="1:13">
      <c r="A8809" s="19">
        <v>46024</v>
      </c>
      <c r="B8809" t="s">
        <v>25</v>
      </c>
      <c r="C8809" t="s">
        <v>18</v>
      </c>
      <c r="D8809">
        <v>8</v>
      </c>
      <c r="E8809">
        <v>5.0999999999999996</v>
      </c>
      <c r="F8809">
        <v>2.9</v>
      </c>
      <c r="G8809">
        <v>1412</v>
      </c>
      <c r="H8809" t="s">
        <v>28</v>
      </c>
      <c r="I8809">
        <v>3600</v>
      </c>
      <c r="J8809" t="s">
        <v>16</v>
      </c>
      <c r="K8809" s="20">
        <v>0.64</v>
      </c>
      <c r="L8809" s="20">
        <v>0.36</v>
      </c>
      <c r="M8809" t="str">
        <f>_xlfn.XLOOKUP(Production_Downtime_Cleaned[[#This Row],[machine_id]],Machine_master[machine_id],Machine_master[department])</f>
        <v>Cutting</v>
      </c>
    </row>
    <row r="8810" spans="1:13">
      <c r="A8810" s="19">
        <v>46025</v>
      </c>
      <c r="B8810" t="s">
        <v>13</v>
      </c>
      <c r="C8810" t="s">
        <v>14</v>
      </c>
      <c r="D8810">
        <v>8</v>
      </c>
      <c r="E8810">
        <v>0</v>
      </c>
      <c r="F8810">
        <v>8</v>
      </c>
      <c r="G8810">
        <v>5080</v>
      </c>
      <c r="H8810" t="s">
        <v>15</v>
      </c>
      <c r="I8810">
        <v>0</v>
      </c>
      <c r="J8810" t="s">
        <v>16</v>
      </c>
      <c r="K8810" s="20">
        <v>0</v>
      </c>
      <c r="L8810" s="20">
        <v>1</v>
      </c>
      <c r="M8810" t="str">
        <f>_xlfn.XLOOKUP(Production_Downtime_Cleaned[[#This Row],[machine_id]],Machine_master[machine_id],Machine_master[department])</f>
        <v>Stamping</v>
      </c>
    </row>
    <row r="8811" spans="1:13">
      <c r="A8811" s="19">
        <v>46025</v>
      </c>
      <c r="B8811" t="s">
        <v>13</v>
      </c>
      <c r="C8811" t="s">
        <v>17</v>
      </c>
      <c r="D8811">
        <v>8</v>
      </c>
      <c r="E8811">
        <v>2.2999999999999998</v>
      </c>
      <c r="F8811">
        <v>5.7</v>
      </c>
      <c r="G8811">
        <v>3849</v>
      </c>
      <c r="H8811" t="s">
        <v>29</v>
      </c>
      <c r="I8811">
        <v>5000</v>
      </c>
      <c r="J8811" t="s">
        <v>16</v>
      </c>
      <c r="K8811" s="20">
        <v>0.28999999999999998</v>
      </c>
      <c r="L8811" s="20">
        <v>0.71</v>
      </c>
      <c r="M8811" t="str">
        <f>_xlfn.XLOOKUP(Production_Downtime_Cleaned[[#This Row],[machine_id]],Machine_master[machine_id],Machine_master[department])</f>
        <v>Stamping</v>
      </c>
    </row>
    <row r="8812" spans="1:13">
      <c r="A8812" s="19">
        <v>46025</v>
      </c>
      <c r="B8812" t="s">
        <v>13</v>
      </c>
      <c r="C8812" t="s">
        <v>18</v>
      </c>
      <c r="D8812">
        <v>8</v>
      </c>
      <c r="E8812">
        <v>4.5999999999999996</v>
      </c>
      <c r="F8812">
        <v>3.4</v>
      </c>
      <c r="G8812">
        <v>2460</v>
      </c>
      <c r="H8812" t="s">
        <v>30</v>
      </c>
      <c r="I8812">
        <v>6200</v>
      </c>
      <c r="J8812" t="s">
        <v>16</v>
      </c>
      <c r="K8812" s="20">
        <v>0.57999999999999996</v>
      </c>
      <c r="L8812" s="20">
        <v>0.43</v>
      </c>
      <c r="M8812" t="str">
        <f>_xlfn.XLOOKUP(Production_Downtime_Cleaned[[#This Row],[machine_id]],Machine_master[machine_id],Machine_master[department])</f>
        <v>Stamping</v>
      </c>
    </row>
    <row r="8813" spans="1:13">
      <c r="A8813" s="19">
        <v>46025</v>
      </c>
      <c r="B8813" t="s">
        <v>19</v>
      </c>
      <c r="C8813" t="s">
        <v>14</v>
      </c>
      <c r="D8813">
        <v>8</v>
      </c>
      <c r="E8813">
        <v>0</v>
      </c>
      <c r="F8813">
        <v>8</v>
      </c>
      <c r="G8813">
        <v>5506</v>
      </c>
      <c r="H8813" t="s">
        <v>15</v>
      </c>
      <c r="I8813">
        <v>0</v>
      </c>
      <c r="J8813" t="s">
        <v>16</v>
      </c>
      <c r="K8813" s="20">
        <v>0</v>
      </c>
      <c r="L8813" s="20">
        <v>1</v>
      </c>
      <c r="M8813" t="str">
        <f>_xlfn.XLOOKUP(Production_Downtime_Cleaned[[#This Row],[machine_id]],Machine_master[machine_id],Machine_master[department])</f>
        <v>Stamping</v>
      </c>
    </row>
    <row r="8814" spans="1:13">
      <c r="A8814" s="19">
        <v>46025</v>
      </c>
      <c r="B8814" t="s">
        <v>19</v>
      </c>
      <c r="C8814" t="s">
        <v>17</v>
      </c>
      <c r="D8814">
        <v>8</v>
      </c>
      <c r="E8814">
        <v>1.2</v>
      </c>
      <c r="F8814">
        <v>6.8</v>
      </c>
      <c r="G8814">
        <v>5024</v>
      </c>
      <c r="H8814" t="s">
        <v>27</v>
      </c>
      <c r="I8814">
        <v>3200</v>
      </c>
      <c r="J8814" t="s">
        <v>16</v>
      </c>
      <c r="K8814" s="20">
        <v>0.15</v>
      </c>
      <c r="L8814" s="20">
        <v>0.85</v>
      </c>
      <c r="M8814" t="str">
        <f>_xlfn.XLOOKUP(Production_Downtime_Cleaned[[#This Row],[machine_id]],Machine_master[machine_id],Machine_master[department])</f>
        <v>Stamping</v>
      </c>
    </row>
    <row r="8815" spans="1:13">
      <c r="A8815" s="19">
        <v>46025</v>
      </c>
      <c r="B8815" t="s">
        <v>19</v>
      </c>
      <c r="C8815" t="s">
        <v>18</v>
      </c>
      <c r="D8815">
        <v>8</v>
      </c>
      <c r="E8815">
        <v>0</v>
      </c>
      <c r="F8815">
        <v>8</v>
      </c>
      <c r="G8815">
        <v>5133</v>
      </c>
      <c r="H8815" t="s">
        <v>15</v>
      </c>
      <c r="I8815">
        <v>0</v>
      </c>
      <c r="J8815" t="s">
        <v>16</v>
      </c>
      <c r="K8815" s="20">
        <v>0</v>
      </c>
      <c r="L8815" s="20">
        <v>1</v>
      </c>
      <c r="M8815" t="str">
        <f>_xlfn.XLOOKUP(Production_Downtime_Cleaned[[#This Row],[machine_id]],Machine_master[machine_id],Machine_master[department])</f>
        <v>Stamping</v>
      </c>
    </row>
    <row r="8816" spans="1:13">
      <c r="A8816" s="19">
        <v>46025</v>
      </c>
      <c r="B8816" t="s">
        <v>20</v>
      </c>
      <c r="C8816" t="s">
        <v>14</v>
      </c>
      <c r="D8816">
        <v>8</v>
      </c>
      <c r="E8816">
        <v>0</v>
      </c>
      <c r="F8816">
        <v>8</v>
      </c>
      <c r="G8816">
        <v>4403</v>
      </c>
      <c r="H8816" t="s">
        <v>15</v>
      </c>
      <c r="I8816">
        <v>0</v>
      </c>
      <c r="J8816" t="s">
        <v>16</v>
      </c>
      <c r="K8816" s="20">
        <v>0</v>
      </c>
      <c r="L8816" s="20">
        <v>1</v>
      </c>
      <c r="M8816" t="str">
        <f>_xlfn.XLOOKUP(Production_Downtime_Cleaned[[#This Row],[machine_id]],Machine_master[machine_id],Machine_master[department])</f>
        <v>Stamping</v>
      </c>
    </row>
    <row r="8817" spans="1:13">
      <c r="A8817" s="19">
        <v>46025</v>
      </c>
      <c r="B8817" t="s">
        <v>20</v>
      </c>
      <c r="C8817" t="s">
        <v>17</v>
      </c>
      <c r="D8817">
        <v>8</v>
      </c>
      <c r="E8817">
        <v>0</v>
      </c>
      <c r="F8817">
        <v>8</v>
      </c>
      <c r="G8817">
        <v>4855</v>
      </c>
      <c r="H8817" t="s">
        <v>15</v>
      </c>
      <c r="I8817">
        <v>0</v>
      </c>
      <c r="J8817" t="s">
        <v>16</v>
      </c>
      <c r="K8817" s="20">
        <v>0</v>
      </c>
      <c r="L8817" s="20">
        <v>1</v>
      </c>
      <c r="M8817" t="str">
        <f>_xlfn.XLOOKUP(Production_Downtime_Cleaned[[#This Row],[machine_id]],Machine_master[machine_id],Machine_master[department])</f>
        <v>Stamping</v>
      </c>
    </row>
    <row r="8818" spans="1:13">
      <c r="A8818" s="19">
        <v>46025</v>
      </c>
      <c r="B8818" t="s">
        <v>20</v>
      </c>
      <c r="C8818" t="s">
        <v>18</v>
      </c>
      <c r="D8818">
        <v>8</v>
      </c>
      <c r="E8818">
        <v>0</v>
      </c>
      <c r="F8818">
        <v>8</v>
      </c>
      <c r="G8818">
        <v>4552</v>
      </c>
      <c r="H8818" t="s">
        <v>15</v>
      </c>
      <c r="I8818">
        <v>0</v>
      </c>
      <c r="J8818" t="s">
        <v>16</v>
      </c>
      <c r="K8818" s="20">
        <v>0</v>
      </c>
      <c r="L8818" s="20">
        <v>1</v>
      </c>
      <c r="M8818" t="str">
        <f>_xlfn.XLOOKUP(Production_Downtime_Cleaned[[#This Row],[machine_id]],Machine_master[machine_id],Machine_master[department])</f>
        <v>Stamping</v>
      </c>
    </row>
    <row r="8819" spans="1:13">
      <c r="A8819" s="19">
        <v>46025</v>
      </c>
      <c r="B8819" t="s">
        <v>21</v>
      </c>
      <c r="C8819" t="s">
        <v>14</v>
      </c>
      <c r="D8819">
        <v>8</v>
      </c>
      <c r="E8819">
        <v>0</v>
      </c>
      <c r="F8819">
        <v>8</v>
      </c>
      <c r="G8819">
        <v>674</v>
      </c>
      <c r="H8819" t="s">
        <v>15</v>
      </c>
      <c r="I8819">
        <v>0</v>
      </c>
      <c r="J8819" t="s">
        <v>16</v>
      </c>
      <c r="K8819" s="20">
        <v>0</v>
      </c>
      <c r="L8819" s="20">
        <v>1</v>
      </c>
      <c r="M8819" t="str">
        <f>_xlfn.XLOOKUP(Production_Downtime_Cleaned[[#This Row],[machine_id]],Machine_master[machine_id],Machine_master[department])</f>
        <v>Machining</v>
      </c>
    </row>
    <row r="8820" spans="1:13">
      <c r="A8820" s="19">
        <v>46025</v>
      </c>
      <c r="B8820" t="s">
        <v>21</v>
      </c>
      <c r="C8820" t="s">
        <v>17</v>
      </c>
      <c r="D8820">
        <v>8</v>
      </c>
      <c r="E8820">
        <v>1.2</v>
      </c>
      <c r="F8820">
        <v>6.8</v>
      </c>
      <c r="G8820">
        <v>573</v>
      </c>
      <c r="H8820" t="s">
        <v>31</v>
      </c>
      <c r="I8820">
        <v>11200</v>
      </c>
      <c r="J8820" t="s">
        <v>16</v>
      </c>
      <c r="K8820" s="20">
        <v>0.15</v>
      </c>
      <c r="L8820" s="20">
        <v>0.85</v>
      </c>
      <c r="M8820" t="str">
        <f>_xlfn.XLOOKUP(Production_Downtime_Cleaned[[#This Row],[machine_id]],Machine_master[machine_id],Machine_master[department])</f>
        <v>Machining</v>
      </c>
    </row>
    <row r="8821" spans="1:13">
      <c r="A8821" s="19">
        <v>46025</v>
      </c>
      <c r="B8821" t="s">
        <v>21</v>
      </c>
      <c r="C8821" t="s">
        <v>18</v>
      </c>
      <c r="D8821">
        <v>8</v>
      </c>
      <c r="E8821">
        <v>0</v>
      </c>
      <c r="F8821">
        <v>8</v>
      </c>
      <c r="G8821">
        <v>680</v>
      </c>
      <c r="H8821" t="s">
        <v>15</v>
      </c>
      <c r="I8821">
        <v>0</v>
      </c>
      <c r="J8821" t="s">
        <v>16</v>
      </c>
      <c r="K8821" s="20">
        <v>0</v>
      </c>
      <c r="L8821" s="20">
        <v>1</v>
      </c>
      <c r="M8821" t="str">
        <f>_xlfn.XLOOKUP(Production_Downtime_Cleaned[[#This Row],[machine_id]],Machine_master[machine_id],Machine_master[department])</f>
        <v>Machining</v>
      </c>
    </row>
    <row r="8822" spans="1:13">
      <c r="A8822" s="19">
        <v>46025</v>
      </c>
      <c r="B8822" t="s">
        <v>22</v>
      </c>
      <c r="C8822" t="s">
        <v>14</v>
      </c>
      <c r="D8822">
        <v>8</v>
      </c>
      <c r="E8822">
        <v>0</v>
      </c>
      <c r="F8822">
        <v>8</v>
      </c>
      <c r="G8822">
        <v>770</v>
      </c>
      <c r="H8822" t="s">
        <v>15</v>
      </c>
      <c r="I8822">
        <v>0</v>
      </c>
      <c r="J8822" t="s">
        <v>16</v>
      </c>
      <c r="K8822" s="20">
        <v>0</v>
      </c>
      <c r="L8822" s="20">
        <v>1</v>
      </c>
      <c r="M8822" t="str">
        <f>_xlfn.XLOOKUP(Production_Downtime_Cleaned[[#This Row],[machine_id]],Machine_master[machine_id],Machine_master[department])</f>
        <v>Machining</v>
      </c>
    </row>
    <row r="8823" spans="1:13">
      <c r="A8823" s="19">
        <v>46025</v>
      </c>
      <c r="B8823" t="s">
        <v>22</v>
      </c>
      <c r="C8823" t="s">
        <v>17</v>
      </c>
      <c r="D8823">
        <v>8</v>
      </c>
      <c r="E8823">
        <v>0</v>
      </c>
      <c r="F8823">
        <v>8</v>
      </c>
      <c r="G8823">
        <v>689</v>
      </c>
      <c r="H8823" t="s">
        <v>15</v>
      </c>
      <c r="I8823">
        <v>0</v>
      </c>
      <c r="J8823" t="s">
        <v>16</v>
      </c>
      <c r="K8823" s="20">
        <v>0</v>
      </c>
      <c r="L8823" s="20">
        <v>1</v>
      </c>
      <c r="M8823" t="str">
        <f>_xlfn.XLOOKUP(Production_Downtime_Cleaned[[#This Row],[machine_id]],Machine_master[machine_id],Machine_master[department])</f>
        <v>Machining</v>
      </c>
    </row>
    <row r="8824" spans="1:13">
      <c r="A8824" s="19">
        <v>46025</v>
      </c>
      <c r="B8824" t="s">
        <v>22</v>
      </c>
      <c r="C8824" t="s">
        <v>18</v>
      </c>
      <c r="D8824">
        <v>8</v>
      </c>
      <c r="E8824">
        <v>0</v>
      </c>
      <c r="F8824">
        <v>8</v>
      </c>
      <c r="G8824">
        <v>788</v>
      </c>
      <c r="H8824" t="s">
        <v>15</v>
      </c>
      <c r="I8824">
        <v>0</v>
      </c>
      <c r="J8824" t="s">
        <v>16</v>
      </c>
      <c r="K8824" s="20">
        <v>0</v>
      </c>
      <c r="L8824" s="20">
        <v>1</v>
      </c>
      <c r="M8824" t="str">
        <f>_xlfn.XLOOKUP(Production_Downtime_Cleaned[[#This Row],[machine_id]],Machine_master[machine_id],Machine_master[department])</f>
        <v>Machining</v>
      </c>
    </row>
    <row r="8825" spans="1:13">
      <c r="A8825" s="19">
        <v>46025</v>
      </c>
      <c r="B8825" t="s">
        <v>23</v>
      </c>
      <c r="C8825" t="s">
        <v>14</v>
      </c>
      <c r="D8825">
        <v>8</v>
      </c>
      <c r="E8825">
        <v>0</v>
      </c>
      <c r="F8825">
        <v>8</v>
      </c>
      <c r="G8825">
        <v>3494</v>
      </c>
      <c r="H8825" t="s">
        <v>15</v>
      </c>
      <c r="I8825">
        <v>0</v>
      </c>
      <c r="J8825" t="s">
        <v>16</v>
      </c>
      <c r="K8825" s="20">
        <v>0</v>
      </c>
      <c r="L8825" s="20">
        <v>1</v>
      </c>
      <c r="M8825" t="str">
        <f>_xlfn.XLOOKUP(Production_Downtime_Cleaned[[#This Row],[machine_id]],Machine_master[machine_id],Machine_master[department])</f>
        <v>Assembly</v>
      </c>
    </row>
    <row r="8826" spans="1:13">
      <c r="A8826" s="19">
        <v>46025</v>
      </c>
      <c r="B8826" t="s">
        <v>23</v>
      </c>
      <c r="C8826" t="s">
        <v>17</v>
      </c>
      <c r="D8826">
        <v>8</v>
      </c>
      <c r="E8826">
        <v>0</v>
      </c>
      <c r="F8826">
        <v>8</v>
      </c>
      <c r="G8826">
        <v>3156</v>
      </c>
      <c r="H8826" t="s">
        <v>15</v>
      </c>
      <c r="I8826">
        <v>0</v>
      </c>
      <c r="J8826" t="s">
        <v>16</v>
      </c>
      <c r="K8826" s="20">
        <v>0</v>
      </c>
      <c r="L8826" s="20">
        <v>1</v>
      </c>
      <c r="M8826" t="str">
        <f>_xlfn.XLOOKUP(Production_Downtime_Cleaned[[#This Row],[machine_id]],Machine_master[machine_id],Machine_master[department])</f>
        <v>Assembly</v>
      </c>
    </row>
    <row r="8827" spans="1:13">
      <c r="A8827" s="19">
        <v>46025</v>
      </c>
      <c r="B8827" t="s">
        <v>23</v>
      </c>
      <c r="C8827" t="s">
        <v>18</v>
      </c>
      <c r="D8827">
        <v>8</v>
      </c>
      <c r="E8827">
        <v>0</v>
      </c>
      <c r="F8827">
        <v>8</v>
      </c>
      <c r="G8827">
        <v>3412</v>
      </c>
      <c r="H8827" t="s">
        <v>15</v>
      </c>
      <c r="I8827">
        <v>0</v>
      </c>
      <c r="J8827" t="s">
        <v>16</v>
      </c>
      <c r="K8827" s="20">
        <v>0</v>
      </c>
      <c r="L8827" s="20">
        <v>1</v>
      </c>
      <c r="M8827" t="str">
        <f>_xlfn.XLOOKUP(Production_Downtime_Cleaned[[#This Row],[machine_id]],Machine_master[machine_id],Machine_master[department])</f>
        <v>Assembly</v>
      </c>
    </row>
    <row r="8828" spans="1:13">
      <c r="A8828" s="19">
        <v>46025</v>
      </c>
      <c r="B8828" t="s">
        <v>24</v>
      </c>
      <c r="C8828" t="s">
        <v>14</v>
      </c>
      <c r="D8828">
        <v>8</v>
      </c>
      <c r="E8828">
        <v>0</v>
      </c>
      <c r="F8828">
        <v>8</v>
      </c>
      <c r="G8828">
        <v>3006</v>
      </c>
      <c r="H8828" t="s">
        <v>15</v>
      </c>
      <c r="I8828">
        <v>0</v>
      </c>
      <c r="J8828" t="s">
        <v>16</v>
      </c>
      <c r="K8828" s="20">
        <v>0</v>
      </c>
      <c r="L8828" s="20">
        <v>1</v>
      </c>
      <c r="M8828" t="str">
        <f>_xlfn.XLOOKUP(Production_Downtime_Cleaned[[#This Row],[machine_id]],Machine_master[machine_id],Machine_master[department])</f>
        <v>Assembly</v>
      </c>
    </row>
    <row r="8829" spans="1:13">
      <c r="A8829" s="19">
        <v>46025</v>
      </c>
      <c r="B8829" t="s">
        <v>24</v>
      </c>
      <c r="C8829" t="s">
        <v>17</v>
      </c>
      <c r="D8829">
        <v>8</v>
      </c>
      <c r="E8829">
        <v>0</v>
      </c>
      <c r="F8829">
        <v>8</v>
      </c>
      <c r="G8829">
        <v>3229</v>
      </c>
      <c r="H8829" t="s">
        <v>15</v>
      </c>
      <c r="I8829">
        <v>0</v>
      </c>
      <c r="J8829" t="s">
        <v>16</v>
      </c>
      <c r="K8829" s="20">
        <v>0</v>
      </c>
      <c r="L8829" s="20">
        <v>1</v>
      </c>
      <c r="M8829" t="str">
        <f>_xlfn.XLOOKUP(Production_Downtime_Cleaned[[#This Row],[machine_id]],Machine_master[machine_id],Machine_master[department])</f>
        <v>Assembly</v>
      </c>
    </row>
    <row r="8830" spans="1:13">
      <c r="A8830" s="19">
        <v>46025</v>
      </c>
      <c r="B8830" t="s">
        <v>24</v>
      </c>
      <c r="C8830" t="s">
        <v>18</v>
      </c>
      <c r="D8830">
        <v>8</v>
      </c>
      <c r="E8830">
        <v>5.2</v>
      </c>
      <c r="F8830">
        <v>2.8</v>
      </c>
      <c r="G8830">
        <v>1136</v>
      </c>
      <c r="H8830" t="s">
        <v>27</v>
      </c>
      <c r="I8830">
        <v>14900</v>
      </c>
      <c r="J8830" t="s">
        <v>16</v>
      </c>
      <c r="K8830" s="20">
        <v>0.65</v>
      </c>
      <c r="L8830" s="20">
        <v>0.35</v>
      </c>
      <c r="M8830" t="str">
        <f>_xlfn.XLOOKUP(Production_Downtime_Cleaned[[#This Row],[machine_id]],Machine_master[machine_id],Machine_master[department])</f>
        <v>Assembly</v>
      </c>
    </row>
    <row r="8831" spans="1:13">
      <c r="A8831" s="19">
        <v>46025</v>
      </c>
      <c r="B8831" t="s">
        <v>25</v>
      </c>
      <c r="C8831" t="s">
        <v>14</v>
      </c>
      <c r="D8831">
        <v>8</v>
      </c>
      <c r="E8831">
        <v>0</v>
      </c>
      <c r="F8831">
        <v>8</v>
      </c>
      <c r="G8831">
        <v>4087</v>
      </c>
      <c r="H8831" t="s">
        <v>15</v>
      </c>
      <c r="I8831">
        <v>0</v>
      </c>
      <c r="J8831" t="s">
        <v>16</v>
      </c>
      <c r="K8831" s="20">
        <v>0</v>
      </c>
      <c r="L8831" s="20">
        <v>1</v>
      </c>
      <c r="M8831" t="str">
        <f>_xlfn.XLOOKUP(Production_Downtime_Cleaned[[#This Row],[machine_id]],Machine_master[machine_id],Machine_master[department])</f>
        <v>Cutting</v>
      </c>
    </row>
    <row r="8832" spans="1:13">
      <c r="A8832" s="19">
        <v>46025</v>
      </c>
      <c r="B8832" t="s">
        <v>25</v>
      </c>
      <c r="C8832" t="s">
        <v>17</v>
      </c>
      <c r="D8832">
        <v>8</v>
      </c>
      <c r="E8832">
        <v>0</v>
      </c>
      <c r="F8832">
        <v>8</v>
      </c>
      <c r="G8832">
        <v>4149</v>
      </c>
      <c r="H8832" t="s">
        <v>15</v>
      </c>
      <c r="I8832">
        <v>0</v>
      </c>
      <c r="J8832" t="s">
        <v>16</v>
      </c>
      <c r="K8832" s="20">
        <v>0</v>
      </c>
      <c r="L8832" s="20">
        <v>1</v>
      </c>
      <c r="M8832" t="str">
        <f>_xlfn.XLOOKUP(Production_Downtime_Cleaned[[#This Row],[machine_id]],Machine_master[machine_id],Machine_master[department])</f>
        <v>Cutting</v>
      </c>
    </row>
    <row r="8833" spans="1:13">
      <c r="A8833" s="19">
        <v>46025</v>
      </c>
      <c r="B8833" t="s">
        <v>25</v>
      </c>
      <c r="C8833" t="s">
        <v>18</v>
      </c>
      <c r="D8833">
        <v>8</v>
      </c>
      <c r="E8833">
        <v>0</v>
      </c>
      <c r="F8833">
        <v>8</v>
      </c>
      <c r="G8833">
        <v>3679</v>
      </c>
      <c r="H8833" t="s">
        <v>15</v>
      </c>
      <c r="I8833">
        <v>0</v>
      </c>
      <c r="J8833" t="s">
        <v>16</v>
      </c>
      <c r="K8833" s="20">
        <v>0</v>
      </c>
      <c r="L8833" s="20">
        <v>1</v>
      </c>
      <c r="M8833" t="str">
        <f>_xlfn.XLOOKUP(Production_Downtime_Cleaned[[#This Row],[machine_id]],Machine_master[machine_id],Machine_master[department])</f>
        <v>Cutting</v>
      </c>
    </row>
    <row r="8834" spans="1:13">
      <c r="A8834" s="19">
        <v>46026</v>
      </c>
      <c r="B8834" t="s">
        <v>13</v>
      </c>
      <c r="C8834" t="s">
        <v>14</v>
      </c>
      <c r="D8834">
        <v>8</v>
      </c>
      <c r="E8834">
        <v>0</v>
      </c>
      <c r="F8834">
        <v>8</v>
      </c>
      <c r="G8834">
        <v>5021</v>
      </c>
      <c r="H8834" t="s">
        <v>15</v>
      </c>
      <c r="I8834">
        <v>0</v>
      </c>
      <c r="J8834" t="s">
        <v>16</v>
      </c>
      <c r="K8834" s="20">
        <v>0</v>
      </c>
      <c r="L8834" s="20">
        <v>1</v>
      </c>
      <c r="M8834" t="str">
        <f>_xlfn.XLOOKUP(Production_Downtime_Cleaned[[#This Row],[machine_id]],Machine_master[machine_id],Machine_master[department])</f>
        <v>Stamping</v>
      </c>
    </row>
    <row r="8835" spans="1:13">
      <c r="A8835" s="19">
        <v>46026</v>
      </c>
      <c r="B8835" t="s">
        <v>13</v>
      </c>
      <c r="C8835" t="s">
        <v>17</v>
      </c>
      <c r="D8835">
        <v>8</v>
      </c>
      <c r="E8835">
        <v>0</v>
      </c>
      <c r="F8835">
        <v>8</v>
      </c>
      <c r="G8835">
        <v>4824</v>
      </c>
      <c r="H8835" t="s">
        <v>15</v>
      </c>
      <c r="I8835">
        <v>0</v>
      </c>
      <c r="J8835" t="s">
        <v>16</v>
      </c>
      <c r="K8835" s="20">
        <v>0</v>
      </c>
      <c r="L8835" s="20">
        <v>1</v>
      </c>
      <c r="M8835" t="str">
        <f>_xlfn.XLOOKUP(Production_Downtime_Cleaned[[#This Row],[machine_id]],Machine_master[machine_id],Machine_master[department])</f>
        <v>Stamping</v>
      </c>
    </row>
    <row r="8836" spans="1:13">
      <c r="A8836" s="19">
        <v>46026</v>
      </c>
      <c r="B8836" t="s">
        <v>13</v>
      </c>
      <c r="C8836" t="s">
        <v>18</v>
      </c>
      <c r="D8836">
        <v>8</v>
      </c>
      <c r="E8836">
        <v>0</v>
      </c>
      <c r="F8836">
        <v>8</v>
      </c>
      <c r="G8836">
        <v>5064</v>
      </c>
      <c r="H8836" t="s">
        <v>15</v>
      </c>
      <c r="I8836">
        <v>0</v>
      </c>
      <c r="J8836" t="s">
        <v>16</v>
      </c>
      <c r="K8836" s="20">
        <v>0</v>
      </c>
      <c r="L8836" s="20">
        <v>1</v>
      </c>
      <c r="M8836" t="str">
        <f>_xlfn.XLOOKUP(Production_Downtime_Cleaned[[#This Row],[machine_id]],Machine_master[machine_id],Machine_master[department])</f>
        <v>Stamping</v>
      </c>
    </row>
    <row r="8837" spans="1:13">
      <c r="A8837" s="19">
        <v>46026</v>
      </c>
      <c r="B8837" t="s">
        <v>19</v>
      </c>
      <c r="C8837" t="s">
        <v>14</v>
      </c>
      <c r="D8837">
        <v>8</v>
      </c>
      <c r="E8837">
        <v>0</v>
      </c>
      <c r="F8837">
        <v>8</v>
      </c>
      <c r="G8837">
        <v>5372</v>
      </c>
      <c r="H8837" t="s">
        <v>15</v>
      </c>
      <c r="I8837">
        <v>0</v>
      </c>
      <c r="J8837" t="s">
        <v>16</v>
      </c>
      <c r="K8837" s="20">
        <v>0</v>
      </c>
      <c r="L8837" s="20">
        <v>1</v>
      </c>
      <c r="M8837" t="str">
        <f>_xlfn.XLOOKUP(Production_Downtime_Cleaned[[#This Row],[machine_id]],Machine_master[machine_id],Machine_master[department])</f>
        <v>Stamping</v>
      </c>
    </row>
    <row r="8838" spans="1:13">
      <c r="A8838" s="19">
        <v>46026</v>
      </c>
      <c r="B8838" t="s">
        <v>19</v>
      </c>
      <c r="C8838" t="s">
        <v>17</v>
      </c>
      <c r="D8838">
        <v>8</v>
      </c>
      <c r="E8838">
        <v>3.5</v>
      </c>
      <c r="F8838">
        <v>4.5</v>
      </c>
      <c r="G8838">
        <v>2932</v>
      </c>
      <c r="H8838" t="s">
        <v>31</v>
      </c>
      <c r="I8838">
        <v>5900</v>
      </c>
      <c r="J8838" t="s">
        <v>16</v>
      </c>
      <c r="K8838" s="20">
        <v>0.44</v>
      </c>
      <c r="L8838" s="20">
        <v>0.56000000000000005</v>
      </c>
      <c r="M8838" t="str">
        <f>_xlfn.XLOOKUP(Production_Downtime_Cleaned[[#This Row],[machine_id]],Machine_master[machine_id],Machine_master[department])</f>
        <v>Stamping</v>
      </c>
    </row>
    <row r="8839" spans="1:13">
      <c r="A8839" s="19">
        <v>46026</v>
      </c>
      <c r="B8839" t="s">
        <v>19</v>
      </c>
      <c r="C8839" t="s">
        <v>18</v>
      </c>
      <c r="D8839">
        <v>8</v>
      </c>
      <c r="E8839">
        <v>0</v>
      </c>
      <c r="F8839">
        <v>8</v>
      </c>
      <c r="G8839">
        <v>5073</v>
      </c>
      <c r="H8839" t="s">
        <v>15</v>
      </c>
      <c r="I8839">
        <v>0</v>
      </c>
      <c r="J8839" t="s">
        <v>16</v>
      </c>
      <c r="K8839" s="20">
        <v>0</v>
      </c>
      <c r="L8839" s="20">
        <v>1</v>
      </c>
      <c r="M8839" t="str">
        <f>_xlfn.XLOOKUP(Production_Downtime_Cleaned[[#This Row],[machine_id]],Machine_master[machine_id],Machine_master[department])</f>
        <v>Stamping</v>
      </c>
    </row>
    <row r="8840" spans="1:13">
      <c r="A8840" s="19">
        <v>46026</v>
      </c>
      <c r="B8840" t="s">
        <v>20</v>
      </c>
      <c r="C8840" t="s">
        <v>14</v>
      </c>
      <c r="D8840">
        <v>8</v>
      </c>
      <c r="E8840">
        <v>0</v>
      </c>
      <c r="F8840">
        <v>8</v>
      </c>
      <c r="G8840">
        <v>4734</v>
      </c>
      <c r="H8840" t="s">
        <v>15</v>
      </c>
      <c r="I8840">
        <v>0</v>
      </c>
      <c r="J8840" t="s">
        <v>16</v>
      </c>
      <c r="K8840" s="20">
        <v>0</v>
      </c>
      <c r="L8840" s="20">
        <v>1</v>
      </c>
      <c r="M8840" t="str">
        <f>_xlfn.XLOOKUP(Production_Downtime_Cleaned[[#This Row],[machine_id]],Machine_master[machine_id],Machine_master[department])</f>
        <v>Stamping</v>
      </c>
    </row>
    <row r="8841" spans="1:13">
      <c r="A8841" s="19">
        <v>46026</v>
      </c>
      <c r="B8841" t="s">
        <v>20</v>
      </c>
      <c r="C8841" t="s">
        <v>17</v>
      </c>
      <c r="D8841">
        <v>8</v>
      </c>
      <c r="E8841">
        <v>2.2000000000000002</v>
      </c>
      <c r="F8841">
        <v>5.8</v>
      </c>
      <c r="G8841">
        <v>3050</v>
      </c>
      <c r="H8841" t="s">
        <v>28</v>
      </c>
      <c r="I8841">
        <v>6900</v>
      </c>
      <c r="J8841" t="s">
        <v>16</v>
      </c>
      <c r="K8841" s="20">
        <v>0.28000000000000003</v>
      </c>
      <c r="L8841" s="20">
        <v>0.73</v>
      </c>
      <c r="M8841" t="str">
        <f>_xlfn.XLOOKUP(Production_Downtime_Cleaned[[#This Row],[machine_id]],Machine_master[machine_id],Machine_master[department])</f>
        <v>Stamping</v>
      </c>
    </row>
    <row r="8842" spans="1:13">
      <c r="A8842" s="19">
        <v>46026</v>
      </c>
      <c r="B8842" t="s">
        <v>20</v>
      </c>
      <c r="C8842" t="s">
        <v>18</v>
      </c>
      <c r="D8842">
        <v>8</v>
      </c>
      <c r="E8842">
        <v>0</v>
      </c>
      <c r="F8842">
        <v>8</v>
      </c>
      <c r="G8842">
        <v>4798</v>
      </c>
      <c r="H8842" t="s">
        <v>15</v>
      </c>
      <c r="I8842">
        <v>0</v>
      </c>
      <c r="J8842" t="s">
        <v>16</v>
      </c>
      <c r="K8842" s="20">
        <v>0</v>
      </c>
      <c r="L8842" s="20">
        <v>1</v>
      </c>
      <c r="M8842" t="str">
        <f>_xlfn.XLOOKUP(Production_Downtime_Cleaned[[#This Row],[machine_id]],Machine_master[machine_id],Machine_master[department])</f>
        <v>Stamping</v>
      </c>
    </row>
    <row r="8843" spans="1:13">
      <c r="A8843" s="19">
        <v>46026</v>
      </c>
      <c r="B8843" t="s">
        <v>21</v>
      </c>
      <c r="C8843" t="s">
        <v>14</v>
      </c>
      <c r="D8843">
        <v>8</v>
      </c>
      <c r="E8843">
        <v>1.6</v>
      </c>
      <c r="F8843">
        <v>6.4</v>
      </c>
      <c r="G8843">
        <v>570</v>
      </c>
      <c r="H8843" t="s">
        <v>30</v>
      </c>
      <c r="I8843">
        <v>2800</v>
      </c>
      <c r="J8843" t="s">
        <v>16</v>
      </c>
      <c r="K8843" s="20">
        <v>0.2</v>
      </c>
      <c r="L8843" s="20">
        <v>0.8</v>
      </c>
      <c r="M8843" t="str">
        <f>_xlfn.XLOOKUP(Production_Downtime_Cleaned[[#This Row],[machine_id]],Machine_master[machine_id],Machine_master[department])</f>
        <v>Machining</v>
      </c>
    </row>
    <row r="8844" spans="1:13">
      <c r="A8844" s="19">
        <v>46026</v>
      </c>
      <c r="B8844" t="s">
        <v>21</v>
      </c>
      <c r="C8844" t="s">
        <v>17</v>
      </c>
      <c r="D8844">
        <v>8</v>
      </c>
      <c r="E8844">
        <v>0</v>
      </c>
      <c r="F8844">
        <v>8</v>
      </c>
      <c r="G8844">
        <v>684</v>
      </c>
      <c r="H8844" t="s">
        <v>15</v>
      </c>
      <c r="I8844">
        <v>0</v>
      </c>
      <c r="J8844" t="s">
        <v>16</v>
      </c>
      <c r="K8844" s="20">
        <v>0</v>
      </c>
      <c r="L8844" s="20">
        <v>1</v>
      </c>
      <c r="M8844" t="str">
        <f>_xlfn.XLOOKUP(Production_Downtime_Cleaned[[#This Row],[machine_id]],Machine_master[machine_id],Machine_master[department])</f>
        <v>Machining</v>
      </c>
    </row>
    <row r="8845" spans="1:13">
      <c r="A8845" s="19">
        <v>46026</v>
      </c>
      <c r="B8845" t="s">
        <v>21</v>
      </c>
      <c r="C8845" t="s">
        <v>18</v>
      </c>
      <c r="D8845">
        <v>8</v>
      </c>
      <c r="E8845">
        <v>2.8</v>
      </c>
      <c r="F8845">
        <v>5.2</v>
      </c>
      <c r="G8845">
        <v>409</v>
      </c>
      <c r="H8845" t="s">
        <v>31</v>
      </c>
      <c r="I8845">
        <v>14500</v>
      </c>
      <c r="J8845" t="s">
        <v>16</v>
      </c>
      <c r="K8845" s="20">
        <v>0.35</v>
      </c>
      <c r="L8845" s="20">
        <v>0.65</v>
      </c>
      <c r="M8845" t="str">
        <f>_xlfn.XLOOKUP(Production_Downtime_Cleaned[[#This Row],[machine_id]],Machine_master[machine_id],Machine_master[department])</f>
        <v>Machining</v>
      </c>
    </row>
    <row r="8846" spans="1:13">
      <c r="A8846" s="19">
        <v>46026</v>
      </c>
      <c r="B8846" t="s">
        <v>22</v>
      </c>
      <c r="C8846" t="s">
        <v>14</v>
      </c>
      <c r="D8846">
        <v>8</v>
      </c>
      <c r="E8846">
        <v>0</v>
      </c>
      <c r="F8846">
        <v>8</v>
      </c>
      <c r="G8846">
        <v>716</v>
      </c>
      <c r="H8846" t="s">
        <v>15</v>
      </c>
      <c r="I8846">
        <v>0</v>
      </c>
      <c r="J8846" t="s">
        <v>16</v>
      </c>
      <c r="K8846" s="20">
        <v>0</v>
      </c>
      <c r="L8846" s="20">
        <v>1</v>
      </c>
      <c r="M8846" t="str">
        <f>_xlfn.XLOOKUP(Production_Downtime_Cleaned[[#This Row],[machine_id]],Machine_master[machine_id],Machine_master[department])</f>
        <v>Machining</v>
      </c>
    </row>
    <row r="8847" spans="1:13">
      <c r="A8847" s="19">
        <v>46026</v>
      </c>
      <c r="B8847" t="s">
        <v>22</v>
      </c>
      <c r="C8847" t="s">
        <v>17</v>
      </c>
      <c r="D8847">
        <v>8</v>
      </c>
      <c r="E8847">
        <v>0</v>
      </c>
      <c r="F8847">
        <v>8</v>
      </c>
      <c r="G8847">
        <v>636</v>
      </c>
      <c r="H8847" t="s">
        <v>15</v>
      </c>
      <c r="I8847">
        <v>0</v>
      </c>
      <c r="J8847" t="s">
        <v>16</v>
      </c>
      <c r="K8847" s="20">
        <v>0</v>
      </c>
      <c r="L8847" s="20">
        <v>1</v>
      </c>
      <c r="M8847" t="str">
        <f>_xlfn.XLOOKUP(Production_Downtime_Cleaned[[#This Row],[machine_id]],Machine_master[machine_id],Machine_master[department])</f>
        <v>Machining</v>
      </c>
    </row>
    <row r="8848" spans="1:13">
      <c r="A8848" s="19">
        <v>46026</v>
      </c>
      <c r="B8848" t="s">
        <v>22</v>
      </c>
      <c r="C8848" t="s">
        <v>18</v>
      </c>
      <c r="D8848">
        <v>8</v>
      </c>
      <c r="E8848">
        <v>0</v>
      </c>
      <c r="F8848">
        <v>8</v>
      </c>
      <c r="G8848">
        <v>723</v>
      </c>
      <c r="H8848" t="s">
        <v>15</v>
      </c>
      <c r="I8848">
        <v>0</v>
      </c>
      <c r="J8848" t="s">
        <v>16</v>
      </c>
      <c r="K8848" s="20">
        <v>0</v>
      </c>
      <c r="L8848" s="20">
        <v>1</v>
      </c>
      <c r="M8848" t="str">
        <f>_xlfn.XLOOKUP(Production_Downtime_Cleaned[[#This Row],[machine_id]],Machine_master[machine_id],Machine_master[department])</f>
        <v>Machining</v>
      </c>
    </row>
    <row r="8849" spans="1:13">
      <c r="A8849" s="19">
        <v>46026</v>
      </c>
      <c r="B8849" t="s">
        <v>23</v>
      </c>
      <c r="C8849" t="s">
        <v>14</v>
      </c>
      <c r="D8849">
        <v>8</v>
      </c>
      <c r="E8849">
        <v>1.1000000000000001</v>
      </c>
      <c r="F8849">
        <v>6.9</v>
      </c>
      <c r="G8849">
        <v>2953</v>
      </c>
      <c r="H8849" t="s">
        <v>28</v>
      </c>
      <c r="I8849">
        <v>10100</v>
      </c>
      <c r="J8849" t="s">
        <v>16</v>
      </c>
      <c r="K8849" s="20">
        <v>0.14000000000000001</v>
      </c>
      <c r="L8849" s="20">
        <v>0.86</v>
      </c>
      <c r="M8849" t="str">
        <f>_xlfn.XLOOKUP(Production_Downtime_Cleaned[[#This Row],[machine_id]],Machine_master[machine_id],Machine_master[department])</f>
        <v>Assembly</v>
      </c>
    </row>
    <row r="8850" spans="1:13">
      <c r="A8850" s="19">
        <v>46026</v>
      </c>
      <c r="B8850" t="s">
        <v>23</v>
      </c>
      <c r="C8850" t="s">
        <v>17</v>
      </c>
      <c r="D8850">
        <v>8</v>
      </c>
      <c r="E8850">
        <v>0</v>
      </c>
      <c r="F8850">
        <v>8</v>
      </c>
      <c r="G8850">
        <v>3307</v>
      </c>
      <c r="H8850" t="s">
        <v>15</v>
      </c>
      <c r="I8850">
        <v>0</v>
      </c>
      <c r="J8850" t="s">
        <v>16</v>
      </c>
      <c r="K8850" s="20">
        <v>0</v>
      </c>
      <c r="L8850" s="20">
        <v>1</v>
      </c>
      <c r="M8850" t="str">
        <f>_xlfn.XLOOKUP(Production_Downtime_Cleaned[[#This Row],[machine_id]],Machine_master[machine_id],Machine_master[department])</f>
        <v>Assembly</v>
      </c>
    </row>
    <row r="8851" spans="1:13">
      <c r="A8851" s="19">
        <v>46026</v>
      </c>
      <c r="B8851" t="s">
        <v>23</v>
      </c>
      <c r="C8851" t="s">
        <v>18</v>
      </c>
      <c r="D8851">
        <v>8</v>
      </c>
      <c r="E8851">
        <v>0</v>
      </c>
      <c r="F8851">
        <v>8</v>
      </c>
      <c r="G8851">
        <v>3541</v>
      </c>
      <c r="H8851" t="s">
        <v>15</v>
      </c>
      <c r="I8851">
        <v>0</v>
      </c>
      <c r="J8851" t="s">
        <v>16</v>
      </c>
      <c r="K8851" s="20">
        <v>0</v>
      </c>
      <c r="L8851" s="20">
        <v>1</v>
      </c>
      <c r="M8851" t="str">
        <f>_xlfn.XLOOKUP(Production_Downtime_Cleaned[[#This Row],[machine_id]],Machine_master[machine_id],Machine_master[department])</f>
        <v>Assembly</v>
      </c>
    </row>
    <row r="8852" spans="1:13">
      <c r="A8852" s="19">
        <v>46026</v>
      </c>
      <c r="B8852" t="s">
        <v>24</v>
      </c>
      <c r="C8852" t="s">
        <v>14</v>
      </c>
      <c r="D8852">
        <v>8</v>
      </c>
      <c r="E8852">
        <v>0</v>
      </c>
      <c r="F8852">
        <v>8</v>
      </c>
      <c r="G8852">
        <v>3062</v>
      </c>
      <c r="H8852" t="s">
        <v>15</v>
      </c>
      <c r="I8852">
        <v>0</v>
      </c>
      <c r="J8852" t="s">
        <v>16</v>
      </c>
      <c r="K8852" s="20">
        <v>0</v>
      </c>
      <c r="L8852" s="20">
        <v>1</v>
      </c>
      <c r="M8852" t="str">
        <f>_xlfn.XLOOKUP(Production_Downtime_Cleaned[[#This Row],[machine_id]],Machine_master[machine_id],Machine_master[department])</f>
        <v>Assembly</v>
      </c>
    </row>
    <row r="8853" spans="1:13">
      <c r="A8853" s="19">
        <v>46026</v>
      </c>
      <c r="B8853" t="s">
        <v>24</v>
      </c>
      <c r="C8853" t="s">
        <v>17</v>
      </c>
      <c r="D8853">
        <v>8</v>
      </c>
      <c r="E8853">
        <v>0</v>
      </c>
      <c r="F8853">
        <v>8</v>
      </c>
      <c r="G8853">
        <v>2932</v>
      </c>
      <c r="H8853" t="s">
        <v>15</v>
      </c>
      <c r="I8853">
        <v>0</v>
      </c>
      <c r="J8853" t="s">
        <v>16</v>
      </c>
      <c r="K8853" s="20">
        <v>0</v>
      </c>
      <c r="L8853" s="20">
        <v>1</v>
      </c>
      <c r="M8853" t="str">
        <f>_xlfn.XLOOKUP(Production_Downtime_Cleaned[[#This Row],[machine_id]],Machine_master[machine_id],Machine_master[department])</f>
        <v>Assembly</v>
      </c>
    </row>
    <row r="8854" spans="1:13">
      <c r="A8854" s="19">
        <v>46026</v>
      </c>
      <c r="B8854" t="s">
        <v>24</v>
      </c>
      <c r="C8854" t="s">
        <v>18</v>
      </c>
      <c r="D8854">
        <v>8</v>
      </c>
      <c r="E8854">
        <v>0</v>
      </c>
      <c r="F8854">
        <v>8</v>
      </c>
      <c r="G8854">
        <v>3221</v>
      </c>
      <c r="H8854" t="s">
        <v>15</v>
      </c>
      <c r="I8854">
        <v>0</v>
      </c>
      <c r="J8854" t="s">
        <v>16</v>
      </c>
      <c r="K8854" s="20">
        <v>0</v>
      </c>
      <c r="L8854" s="20">
        <v>1</v>
      </c>
      <c r="M8854" t="str">
        <f>_xlfn.XLOOKUP(Production_Downtime_Cleaned[[#This Row],[machine_id]],Machine_master[machine_id],Machine_master[department])</f>
        <v>Assembly</v>
      </c>
    </row>
    <row r="8855" spans="1:13">
      <c r="A8855" s="19">
        <v>46026</v>
      </c>
      <c r="B8855" t="s">
        <v>25</v>
      </c>
      <c r="C8855" t="s">
        <v>14</v>
      </c>
      <c r="D8855">
        <v>8</v>
      </c>
      <c r="E8855">
        <v>0</v>
      </c>
      <c r="F8855">
        <v>8</v>
      </c>
      <c r="G8855">
        <v>4690</v>
      </c>
      <c r="H8855" t="s">
        <v>15</v>
      </c>
      <c r="I8855">
        <v>0</v>
      </c>
      <c r="J8855" t="s">
        <v>16</v>
      </c>
      <c r="K8855" s="20">
        <v>0</v>
      </c>
      <c r="L8855" s="20">
        <v>1</v>
      </c>
      <c r="M8855" t="str">
        <f>_xlfn.XLOOKUP(Production_Downtime_Cleaned[[#This Row],[machine_id]],Machine_master[machine_id],Machine_master[department])</f>
        <v>Cutting</v>
      </c>
    </row>
    <row r="8856" spans="1:13">
      <c r="A8856" s="19">
        <v>46026</v>
      </c>
      <c r="B8856" t="s">
        <v>25</v>
      </c>
      <c r="C8856" t="s">
        <v>17</v>
      </c>
      <c r="D8856">
        <v>8</v>
      </c>
      <c r="E8856">
        <v>0</v>
      </c>
      <c r="F8856">
        <v>8</v>
      </c>
      <c r="G8856">
        <v>4230</v>
      </c>
      <c r="H8856" t="s">
        <v>15</v>
      </c>
      <c r="I8856">
        <v>0</v>
      </c>
      <c r="J8856" t="s">
        <v>16</v>
      </c>
      <c r="K8856" s="20">
        <v>0</v>
      </c>
      <c r="L8856" s="20">
        <v>1</v>
      </c>
      <c r="M8856" t="str">
        <f>_xlfn.XLOOKUP(Production_Downtime_Cleaned[[#This Row],[machine_id]],Machine_master[machine_id],Machine_master[department])</f>
        <v>Cutting</v>
      </c>
    </row>
    <row r="8857" spans="1:13">
      <c r="A8857" s="19">
        <v>46026</v>
      </c>
      <c r="B8857" t="s">
        <v>25</v>
      </c>
      <c r="C8857" t="s">
        <v>18</v>
      </c>
      <c r="D8857">
        <v>8</v>
      </c>
      <c r="E8857">
        <v>0</v>
      </c>
      <c r="F8857">
        <v>8</v>
      </c>
      <c r="G8857">
        <v>3699</v>
      </c>
      <c r="H8857" t="s">
        <v>15</v>
      </c>
      <c r="I8857">
        <v>0</v>
      </c>
      <c r="J8857" t="s">
        <v>16</v>
      </c>
      <c r="K8857" s="20">
        <v>0</v>
      </c>
      <c r="L8857" s="20">
        <v>1</v>
      </c>
      <c r="M8857" t="str">
        <f>_xlfn.XLOOKUP(Production_Downtime_Cleaned[[#This Row],[machine_id]],Machine_master[machine_id],Machine_master[department])</f>
        <v>Cutting</v>
      </c>
    </row>
    <row r="8858" spans="1:13">
      <c r="A8858" s="19">
        <v>46027</v>
      </c>
      <c r="B8858" t="s">
        <v>13</v>
      </c>
      <c r="C8858" t="s">
        <v>14</v>
      </c>
      <c r="D8858">
        <v>8</v>
      </c>
      <c r="E8858">
        <v>0</v>
      </c>
      <c r="F8858">
        <v>8</v>
      </c>
      <c r="G8858">
        <v>5122</v>
      </c>
      <c r="H8858" t="s">
        <v>15</v>
      </c>
      <c r="I8858">
        <v>0</v>
      </c>
      <c r="J8858" t="s">
        <v>16</v>
      </c>
      <c r="K8858" s="20">
        <v>0</v>
      </c>
      <c r="L8858" s="20">
        <v>1</v>
      </c>
      <c r="M8858" t="str">
        <f>_xlfn.XLOOKUP(Production_Downtime_Cleaned[[#This Row],[machine_id]],Machine_master[machine_id],Machine_master[department])</f>
        <v>Stamping</v>
      </c>
    </row>
    <row r="8859" spans="1:13">
      <c r="A8859" s="19">
        <v>46027</v>
      </c>
      <c r="B8859" t="s">
        <v>13</v>
      </c>
      <c r="C8859" t="s">
        <v>17</v>
      </c>
      <c r="D8859">
        <v>8</v>
      </c>
      <c r="E8859">
        <v>0</v>
      </c>
      <c r="F8859">
        <v>8</v>
      </c>
      <c r="G8859">
        <v>5193</v>
      </c>
      <c r="H8859" t="s">
        <v>15</v>
      </c>
      <c r="I8859">
        <v>0</v>
      </c>
      <c r="J8859" t="s">
        <v>16</v>
      </c>
      <c r="K8859" s="20">
        <v>0</v>
      </c>
      <c r="L8859" s="20">
        <v>1</v>
      </c>
      <c r="M8859" t="str">
        <f>_xlfn.XLOOKUP(Production_Downtime_Cleaned[[#This Row],[machine_id]],Machine_master[machine_id],Machine_master[department])</f>
        <v>Stamping</v>
      </c>
    </row>
    <row r="8860" spans="1:13">
      <c r="A8860" s="19">
        <v>46027</v>
      </c>
      <c r="B8860" t="s">
        <v>13</v>
      </c>
      <c r="C8860" t="s">
        <v>18</v>
      </c>
      <c r="D8860">
        <v>8</v>
      </c>
      <c r="E8860">
        <v>6.5</v>
      </c>
      <c r="F8860">
        <v>1.5</v>
      </c>
      <c r="G8860">
        <v>847</v>
      </c>
      <c r="H8860" t="s">
        <v>30</v>
      </c>
      <c r="I8860">
        <v>13900</v>
      </c>
      <c r="J8860" t="s">
        <v>16</v>
      </c>
      <c r="K8860" s="20">
        <v>0.81</v>
      </c>
      <c r="L8860" s="20">
        <v>0.19</v>
      </c>
      <c r="M8860" t="str">
        <f>_xlfn.XLOOKUP(Production_Downtime_Cleaned[[#This Row],[machine_id]],Machine_master[machine_id],Machine_master[department])</f>
        <v>Stamping</v>
      </c>
    </row>
    <row r="8861" spans="1:13">
      <c r="A8861" s="19">
        <v>46027</v>
      </c>
      <c r="B8861" t="s">
        <v>19</v>
      </c>
      <c r="C8861" t="s">
        <v>14</v>
      </c>
      <c r="D8861">
        <v>8</v>
      </c>
      <c r="E8861">
        <v>0</v>
      </c>
      <c r="F8861">
        <v>8</v>
      </c>
      <c r="G8861">
        <v>5259</v>
      </c>
      <c r="H8861" t="s">
        <v>15</v>
      </c>
      <c r="I8861">
        <v>0</v>
      </c>
      <c r="J8861" t="s">
        <v>16</v>
      </c>
      <c r="K8861" s="20">
        <v>0</v>
      </c>
      <c r="L8861" s="20">
        <v>1</v>
      </c>
      <c r="M8861" t="str">
        <f>_xlfn.XLOOKUP(Production_Downtime_Cleaned[[#This Row],[machine_id]],Machine_master[machine_id],Machine_master[department])</f>
        <v>Stamping</v>
      </c>
    </row>
    <row r="8862" spans="1:13">
      <c r="A8862" s="19">
        <v>46027</v>
      </c>
      <c r="B8862" t="s">
        <v>19</v>
      </c>
      <c r="C8862" t="s">
        <v>17</v>
      </c>
      <c r="D8862">
        <v>8</v>
      </c>
      <c r="E8862">
        <v>0</v>
      </c>
      <c r="F8862">
        <v>8</v>
      </c>
      <c r="G8862">
        <v>5572</v>
      </c>
      <c r="H8862" t="s">
        <v>15</v>
      </c>
      <c r="I8862">
        <v>0</v>
      </c>
      <c r="J8862" t="s">
        <v>16</v>
      </c>
      <c r="K8862" s="20">
        <v>0</v>
      </c>
      <c r="L8862" s="20">
        <v>1</v>
      </c>
      <c r="M8862" t="str">
        <f>_xlfn.XLOOKUP(Production_Downtime_Cleaned[[#This Row],[machine_id]],Machine_master[machine_id],Machine_master[department])</f>
        <v>Stamping</v>
      </c>
    </row>
    <row r="8863" spans="1:13">
      <c r="A8863" s="19">
        <v>46027</v>
      </c>
      <c r="B8863" t="s">
        <v>19</v>
      </c>
      <c r="C8863" t="s">
        <v>18</v>
      </c>
      <c r="D8863">
        <v>8</v>
      </c>
      <c r="E8863">
        <v>4.5999999999999996</v>
      </c>
      <c r="F8863">
        <v>3.4</v>
      </c>
      <c r="G8863">
        <v>2089</v>
      </c>
      <c r="H8863" t="s">
        <v>26</v>
      </c>
      <c r="I8863">
        <v>14400</v>
      </c>
      <c r="J8863" t="s">
        <v>16</v>
      </c>
      <c r="K8863" s="20">
        <v>0.57999999999999996</v>
      </c>
      <c r="L8863" s="20">
        <v>0.43</v>
      </c>
      <c r="M8863" t="str">
        <f>_xlfn.XLOOKUP(Production_Downtime_Cleaned[[#This Row],[machine_id]],Machine_master[machine_id],Machine_master[department])</f>
        <v>Stamping</v>
      </c>
    </row>
    <row r="8864" spans="1:13">
      <c r="A8864" s="19">
        <v>46027</v>
      </c>
      <c r="B8864" t="s">
        <v>20</v>
      </c>
      <c r="C8864" t="s">
        <v>14</v>
      </c>
      <c r="D8864">
        <v>8</v>
      </c>
      <c r="E8864">
        <v>0</v>
      </c>
      <c r="F8864">
        <v>8</v>
      </c>
      <c r="G8864">
        <v>4681</v>
      </c>
      <c r="H8864" t="s">
        <v>15</v>
      </c>
      <c r="I8864">
        <v>0</v>
      </c>
      <c r="J8864" t="s">
        <v>16</v>
      </c>
      <c r="K8864" s="20">
        <v>0</v>
      </c>
      <c r="L8864" s="20">
        <v>1</v>
      </c>
      <c r="M8864" t="str">
        <f>_xlfn.XLOOKUP(Production_Downtime_Cleaned[[#This Row],[machine_id]],Machine_master[machine_id],Machine_master[department])</f>
        <v>Stamping</v>
      </c>
    </row>
    <row r="8865" spans="1:13">
      <c r="A8865" s="19">
        <v>46027</v>
      </c>
      <c r="B8865" t="s">
        <v>20</v>
      </c>
      <c r="C8865" t="s">
        <v>17</v>
      </c>
      <c r="D8865">
        <v>8</v>
      </c>
      <c r="E8865">
        <v>3.8</v>
      </c>
      <c r="F8865">
        <v>4.2</v>
      </c>
      <c r="G8865">
        <v>2345</v>
      </c>
      <c r="H8865" t="s">
        <v>26</v>
      </c>
      <c r="I8865">
        <v>2500</v>
      </c>
      <c r="J8865" t="s">
        <v>16</v>
      </c>
      <c r="K8865" s="20">
        <v>0.48</v>
      </c>
      <c r="L8865" s="20">
        <v>0.53</v>
      </c>
      <c r="M8865" t="str">
        <f>_xlfn.XLOOKUP(Production_Downtime_Cleaned[[#This Row],[machine_id]],Machine_master[machine_id],Machine_master[department])</f>
        <v>Stamping</v>
      </c>
    </row>
    <row r="8866" spans="1:13">
      <c r="A8866" s="19">
        <v>46027</v>
      </c>
      <c r="B8866" t="s">
        <v>20</v>
      </c>
      <c r="C8866" t="s">
        <v>18</v>
      </c>
      <c r="D8866">
        <v>8</v>
      </c>
      <c r="E8866">
        <v>0</v>
      </c>
      <c r="F8866">
        <v>8</v>
      </c>
      <c r="G8866">
        <v>4428</v>
      </c>
      <c r="H8866" t="s">
        <v>15</v>
      </c>
      <c r="I8866">
        <v>0</v>
      </c>
      <c r="J8866" t="s">
        <v>16</v>
      </c>
      <c r="K8866" s="20">
        <v>0</v>
      </c>
      <c r="L8866" s="20">
        <v>1</v>
      </c>
      <c r="M8866" t="str">
        <f>_xlfn.XLOOKUP(Production_Downtime_Cleaned[[#This Row],[machine_id]],Machine_master[machine_id],Machine_master[department])</f>
        <v>Stamping</v>
      </c>
    </row>
    <row r="8867" spans="1:13">
      <c r="A8867" s="19">
        <v>46027</v>
      </c>
      <c r="B8867" t="s">
        <v>21</v>
      </c>
      <c r="C8867" t="s">
        <v>14</v>
      </c>
      <c r="D8867">
        <v>8</v>
      </c>
      <c r="E8867">
        <v>0</v>
      </c>
      <c r="F8867">
        <v>8</v>
      </c>
      <c r="G8867">
        <v>631</v>
      </c>
      <c r="H8867" t="s">
        <v>15</v>
      </c>
      <c r="I8867">
        <v>0</v>
      </c>
      <c r="J8867" t="s">
        <v>16</v>
      </c>
      <c r="K8867" s="20">
        <v>0</v>
      </c>
      <c r="L8867" s="20">
        <v>1</v>
      </c>
      <c r="M8867" t="str">
        <f>_xlfn.XLOOKUP(Production_Downtime_Cleaned[[#This Row],[machine_id]],Machine_master[machine_id],Machine_master[department])</f>
        <v>Machining</v>
      </c>
    </row>
    <row r="8868" spans="1:13">
      <c r="A8868" s="19">
        <v>46027</v>
      </c>
      <c r="B8868" t="s">
        <v>21</v>
      </c>
      <c r="C8868" t="s">
        <v>17</v>
      </c>
      <c r="D8868">
        <v>8</v>
      </c>
      <c r="E8868">
        <v>3.9</v>
      </c>
      <c r="F8868">
        <v>4.0999999999999996</v>
      </c>
      <c r="G8868">
        <v>338</v>
      </c>
      <c r="H8868" t="s">
        <v>29</v>
      </c>
      <c r="I8868">
        <v>2500</v>
      </c>
      <c r="J8868" t="s">
        <v>16</v>
      </c>
      <c r="K8868" s="20">
        <v>0.49</v>
      </c>
      <c r="L8868" s="20">
        <v>0.51</v>
      </c>
      <c r="M8868" t="str">
        <f>_xlfn.XLOOKUP(Production_Downtime_Cleaned[[#This Row],[machine_id]],Machine_master[machine_id],Machine_master[department])</f>
        <v>Machining</v>
      </c>
    </row>
    <row r="8869" spans="1:13">
      <c r="A8869" s="19">
        <v>46027</v>
      </c>
      <c r="B8869" t="s">
        <v>21</v>
      </c>
      <c r="C8869" t="s">
        <v>18</v>
      </c>
      <c r="D8869">
        <v>8</v>
      </c>
      <c r="E8869">
        <v>0</v>
      </c>
      <c r="F8869">
        <v>8</v>
      </c>
      <c r="G8869">
        <v>688</v>
      </c>
      <c r="H8869" t="s">
        <v>15</v>
      </c>
      <c r="I8869">
        <v>0</v>
      </c>
      <c r="J8869" t="s">
        <v>16</v>
      </c>
      <c r="K8869" s="20">
        <v>0</v>
      </c>
      <c r="L8869" s="20">
        <v>1</v>
      </c>
      <c r="M8869" t="str">
        <f>_xlfn.XLOOKUP(Production_Downtime_Cleaned[[#This Row],[machine_id]],Machine_master[machine_id],Machine_master[department])</f>
        <v>Machining</v>
      </c>
    </row>
    <row r="8870" spans="1:13">
      <c r="A8870" s="19">
        <v>46027</v>
      </c>
      <c r="B8870" t="s">
        <v>22</v>
      </c>
      <c r="C8870" t="s">
        <v>14</v>
      </c>
      <c r="D8870">
        <v>8</v>
      </c>
      <c r="E8870">
        <v>3.9</v>
      </c>
      <c r="F8870">
        <v>4.0999999999999996</v>
      </c>
      <c r="G8870">
        <v>373</v>
      </c>
      <c r="H8870" t="s">
        <v>29</v>
      </c>
      <c r="I8870">
        <v>2800</v>
      </c>
      <c r="J8870" t="s">
        <v>16</v>
      </c>
      <c r="K8870" s="20">
        <v>0.49</v>
      </c>
      <c r="L8870" s="20">
        <v>0.51</v>
      </c>
      <c r="M8870" t="str">
        <f>_xlfn.XLOOKUP(Production_Downtime_Cleaned[[#This Row],[machine_id]],Machine_master[machine_id],Machine_master[department])</f>
        <v>Machining</v>
      </c>
    </row>
    <row r="8871" spans="1:13">
      <c r="A8871" s="19">
        <v>46027</v>
      </c>
      <c r="B8871" t="s">
        <v>22</v>
      </c>
      <c r="C8871" t="s">
        <v>17</v>
      </c>
      <c r="D8871">
        <v>8</v>
      </c>
      <c r="E8871">
        <v>0</v>
      </c>
      <c r="F8871">
        <v>8</v>
      </c>
      <c r="G8871">
        <v>729</v>
      </c>
      <c r="H8871" t="s">
        <v>15</v>
      </c>
      <c r="I8871">
        <v>0</v>
      </c>
      <c r="J8871" t="s">
        <v>16</v>
      </c>
      <c r="K8871" s="20">
        <v>0</v>
      </c>
      <c r="L8871" s="20">
        <v>1</v>
      </c>
      <c r="M8871" t="str">
        <f>_xlfn.XLOOKUP(Production_Downtime_Cleaned[[#This Row],[machine_id]],Machine_master[machine_id],Machine_master[department])</f>
        <v>Machining</v>
      </c>
    </row>
    <row r="8872" spans="1:13">
      <c r="A8872" s="19">
        <v>46027</v>
      </c>
      <c r="B8872" t="s">
        <v>22</v>
      </c>
      <c r="C8872" t="s">
        <v>18</v>
      </c>
      <c r="D8872">
        <v>8</v>
      </c>
      <c r="E8872">
        <v>0</v>
      </c>
      <c r="F8872">
        <v>8</v>
      </c>
      <c r="G8872">
        <v>643</v>
      </c>
      <c r="H8872" t="s">
        <v>15</v>
      </c>
      <c r="I8872">
        <v>0</v>
      </c>
      <c r="J8872" t="s">
        <v>16</v>
      </c>
      <c r="K8872" s="20">
        <v>0</v>
      </c>
      <c r="L8872" s="20">
        <v>1</v>
      </c>
      <c r="M8872" t="str">
        <f>_xlfn.XLOOKUP(Production_Downtime_Cleaned[[#This Row],[machine_id]],Machine_master[machine_id],Machine_master[department])</f>
        <v>Machining</v>
      </c>
    </row>
    <row r="8873" spans="1:13">
      <c r="A8873" s="19">
        <v>46027</v>
      </c>
      <c r="B8873" t="s">
        <v>23</v>
      </c>
      <c r="C8873" t="s">
        <v>14</v>
      </c>
      <c r="D8873">
        <v>8</v>
      </c>
      <c r="E8873">
        <v>0</v>
      </c>
      <c r="F8873">
        <v>8</v>
      </c>
      <c r="G8873">
        <v>3263</v>
      </c>
      <c r="H8873" t="s">
        <v>15</v>
      </c>
      <c r="I8873">
        <v>0</v>
      </c>
      <c r="J8873" t="s">
        <v>16</v>
      </c>
      <c r="K8873" s="20">
        <v>0</v>
      </c>
      <c r="L8873" s="20">
        <v>1</v>
      </c>
      <c r="M8873" t="str">
        <f>_xlfn.XLOOKUP(Production_Downtime_Cleaned[[#This Row],[machine_id]],Machine_master[machine_id],Machine_master[department])</f>
        <v>Assembly</v>
      </c>
    </row>
    <row r="8874" spans="1:13">
      <c r="A8874" s="19">
        <v>46027</v>
      </c>
      <c r="B8874" t="s">
        <v>23</v>
      </c>
      <c r="C8874" t="s">
        <v>17</v>
      </c>
      <c r="D8874">
        <v>8</v>
      </c>
      <c r="E8874">
        <v>0</v>
      </c>
      <c r="F8874">
        <v>8</v>
      </c>
      <c r="G8874">
        <v>3420</v>
      </c>
      <c r="H8874" t="s">
        <v>15</v>
      </c>
      <c r="I8874">
        <v>0</v>
      </c>
      <c r="J8874" t="s">
        <v>16</v>
      </c>
      <c r="K8874" s="20">
        <v>0</v>
      </c>
      <c r="L8874" s="20">
        <v>1</v>
      </c>
      <c r="M8874" t="str">
        <f>_xlfn.XLOOKUP(Production_Downtime_Cleaned[[#This Row],[machine_id]],Machine_master[machine_id],Machine_master[department])</f>
        <v>Assembly</v>
      </c>
    </row>
    <row r="8875" spans="1:13">
      <c r="A8875" s="19">
        <v>46027</v>
      </c>
      <c r="B8875" t="s">
        <v>23</v>
      </c>
      <c r="C8875" t="s">
        <v>18</v>
      </c>
      <c r="D8875">
        <v>8</v>
      </c>
      <c r="E8875">
        <v>0</v>
      </c>
      <c r="F8875">
        <v>8</v>
      </c>
      <c r="G8875">
        <v>3003</v>
      </c>
      <c r="H8875" t="s">
        <v>15</v>
      </c>
      <c r="I8875">
        <v>0</v>
      </c>
      <c r="J8875" t="s">
        <v>16</v>
      </c>
      <c r="K8875" s="20">
        <v>0</v>
      </c>
      <c r="L8875" s="20">
        <v>1</v>
      </c>
      <c r="M8875" t="str">
        <f>_xlfn.XLOOKUP(Production_Downtime_Cleaned[[#This Row],[machine_id]],Machine_master[machine_id],Machine_master[department])</f>
        <v>Assembly</v>
      </c>
    </row>
    <row r="8876" spans="1:13">
      <c r="A8876" s="19">
        <v>46027</v>
      </c>
      <c r="B8876" t="s">
        <v>24</v>
      </c>
      <c r="C8876" t="s">
        <v>14</v>
      </c>
      <c r="D8876">
        <v>8</v>
      </c>
      <c r="E8876">
        <v>0</v>
      </c>
      <c r="F8876">
        <v>8</v>
      </c>
      <c r="G8876">
        <v>2922</v>
      </c>
      <c r="H8876" t="s">
        <v>15</v>
      </c>
      <c r="I8876">
        <v>0</v>
      </c>
      <c r="J8876" t="s">
        <v>16</v>
      </c>
      <c r="K8876" s="20">
        <v>0</v>
      </c>
      <c r="L8876" s="20">
        <v>1</v>
      </c>
      <c r="M8876" t="str">
        <f>_xlfn.XLOOKUP(Production_Downtime_Cleaned[[#This Row],[machine_id]],Machine_master[machine_id],Machine_master[department])</f>
        <v>Assembly</v>
      </c>
    </row>
    <row r="8877" spans="1:13">
      <c r="A8877" s="19">
        <v>46027</v>
      </c>
      <c r="B8877" t="s">
        <v>24</v>
      </c>
      <c r="C8877" t="s">
        <v>17</v>
      </c>
      <c r="D8877">
        <v>8</v>
      </c>
      <c r="E8877">
        <v>0</v>
      </c>
      <c r="F8877">
        <v>8</v>
      </c>
      <c r="G8877">
        <v>3255</v>
      </c>
      <c r="H8877" t="s">
        <v>15</v>
      </c>
      <c r="I8877">
        <v>0</v>
      </c>
      <c r="J8877" t="s">
        <v>16</v>
      </c>
      <c r="K8877" s="20">
        <v>0</v>
      </c>
      <c r="L8877" s="20">
        <v>1</v>
      </c>
      <c r="M8877" t="str">
        <f>_xlfn.XLOOKUP(Production_Downtime_Cleaned[[#This Row],[machine_id]],Machine_master[machine_id],Machine_master[department])</f>
        <v>Assembly</v>
      </c>
    </row>
    <row r="8878" spans="1:13">
      <c r="A8878" s="19">
        <v>46027</v>
      </c>
      <c r="B8878" t="s">
        <v>24</v>
      </c>
      <c r="C8878" t="s">
        <v>18</v>
      </c>
      <c r="D8878">
        <v>8</v>
      </c>
      <c r="E8878">
        <v>0</v>
      </c>
      <c r="F8878">
        <v>8</v>
      </c>
      <c r="G8878">
        <v>3317</v>
      </c>
      <c r="H8878" t="s">
        <v>15</v>
      </c>
      <c r="I8878">
        <v>0</v>
      </c>
      <c r="J8878" t="s">
        <v>16</v>
      </c>
      <c r="K8878" s="20">
        <v>0</v>
      </c>
      <c r="L8878" s="20">
        <v>1</v>
      </c>
      <c r="M8878" t="str">
        <f>_xlfn.XLOOKUP(Production_Downtime_Cleaned[[#This Row],[machine_id]],Machine_master[machine_id],Machine_master[department])</f>
        <v>Assembly</v>
      </c>
    </row>
    <row r="8879" spans="1:13">
      <c r="A8879" s="19">
        <v>46027</v>
      </c>
      <c r="B8879" t="s">
        <v>25</v>
      </c>
      <c r="C8879" t="s">
        <v>14</v>
      </c>
      <c r="D8879">
        <v>8</v>
      </c>
      <c r="E8879">
        <v>0</v>
      </c>
      <c r="F8879">
        <v>8</v>
      </c>
      <c r="G8879">
        <v>4574</v>
      </c>
      <c r="H8879" t="s">
        <v>15</v>
      </c>
      <c r="I8879">
        <v>0</v>
      </c>
      <c r="J8879" t="s">
        <v>16</v>
      </c>
      <c r="K8879" s="20">
        <v>0</v>
      </c>
      <c r="L8879" s="20">
        <v>1</v>
      </c>
      <c r="M8879" t="str">
        <f>_xlfn.XLOOKUP(Production_Downtime_Cleaned[[#This Row],[machine_id]],Machine_master[machine_id],Machine_master[department])</f>
        <v>Cutting</v>
      </c>
    </row>
    <row r="8880" spans="1:13">
      <c r="A8880" s="19">
        <v>46027</v>
      </c>
      <c r="B8880" t="s">
        <v>25</v>
      </c>
      <c r="C8880" t="s">
        <v>17</v>
      </c>
      <c r="D8880">
        <v>8</v>
      </c>
      <c r="E8880">
        <v>0</v>
      </c>
      <c r="F8880">
        <v>8</v>
      </c>
      <c r="G8880">
        <v>3597</v>
      </c>
      <c r="H8880" t="s">
        <v>15</v>
      </c>
      <c r="I8880">
        <v>0</v>
      </c>
      <c r="J8880" t="s">
        <v>16</v>
      </c>
      <c r="K8880" s="20">
        <v>0</v>
      </c>
      <c r="L8880" s="20">
        <v>1</v>
      </c>
      <c r="M8880" t="str">
        <f>_xlfn.XLOOKUP(Production_Downtime_Cleaned[[#This Row],[machine_id]],Machine_master[machine_id],Machine_master[department])</f>
        <v>Cutting</v>
      </c>
    </row>
    <row r="8881" spans="1:13">
      <c r="A8881" s="19">
        <v>46027</v>
      </c>
      <c r="B8881" t="s">
        <v>25</v>
      </c>
      <c r="C8881" t="s">
        <v>18</v>
      </c>
      <c r="D8881">
        <v>8</v>
      </c>
      <c r="E8881">
        <v>0</v>
      </c>
      <c r="F8881">
        <v>8</v>
      </c>
      <c r="G8881">
        <v>3755</v>
      </c>
      <c r="H8881" t="s">
        <v>15</v>
      </c>
      <c r="I8881">
        <v>0</v>
      </c>
      <c r="J8881" t="s">
        <v>16</v>
      </c>
      <c r="K8881" s="20">
        <v>0</v>
      </c>
      <c r="L8881" s="20">
        <v>1</v>
      </c>
      <c r="M8881" t="str">
        <f>_xlfn.XLOOKUP(Production_Downtime_Cleaned[[#This Row],[machine_id]],Machine_master[machine_id],Machine_master[department])</f>
        <v>Cutting</v>
      </c>
    </row>
    <row r="8882" spans="1:13">
      <c r="A8882" s="19">
        <v>46028</v>
      </c>
      <c r="B8882" t="s">
        <v>13</v>
      </c>
      <c r="C8882" t="s">
        <v>14</v>
      </c>
      <c r="D8882">
        <v>8</v>
      </c>
      <c r="E8882">
        <v>0</v>
      </c>
      <c r="F8882">
        <v>8</v>
      </c>
      <c r="G8882">
        <v>4748</v>
      </c>
      <c r="H8882" t="s">
        <v>15</v>
      </c>
      <c r="I8882">
        <v>0</v>
      </c>
      <c r="J8882" t="s">
        <v>16</v>
      </c>
      <c r="K8882" s="20">
        <v>0</v>
      </c>
      <c r="L8882" s="20">
        <v>1</v>
      </c>
      <c r="M8882" t="str">
        <f>_xlfn.XLOOKUP(Production_Downtime_Cleaned[[#This Row],[machine_id]],Machine_master[machine_id],Machine_master[department])</f>
        <v>Stamping</v>
      </c>
    </row>
    <row r="8883" spans="1:13">
      <c r="A8883" s="19">
        <v>46028</v>
      </c>
      <c r="B8883" t="s">
        <v>13</v>
      </c>
      <c r="C8883" t="s">
        <v>17</v>
      </c>
      <c r="D8883">
        <v>8</v>
      </c>
      <c r="E8883">
        <v>0</v>
      </c>
      <c r="F8883">
        <v>8</v>
      </c>
      <c r="G8883">
        <v>5684</v>
      </c>
      <c r="H8883" t="s">
        <v>15</v>
      </c>
      <c r="I8883">
        <v>0</v>
      </c>
      <c r="J8883" t="s">
        <v>16</v>
      </c>
      <c r="K8883" s="20">
        <v>0</v>
      </c>
      <c r="L8883" s="20">
        <v>1</v>
      </c>
      <c r="M8883" t="str">
        <f>_xlfn.XLOOKUP(Production_Downtime_Cleaned[[#This Row],[machine_id]],Machine_master[machine_id],Machine_master[department])</f>
        <v>Stamping</v>
      </c>
    </row>
    <row r="8884" spans="1:13">
      <c r="A8884" s="19">
        <v>46028</v>
      </c>
      <c r="B8884" t="s">
        <v>13</v>
      </c>
      <c r="C8884" t="s">
        <v>18</v>
      </c>
      <c r="D8884">
        <v>8</v>
      </c>
      <c r="E8884">
        <v>1.1000000000000001</v>
      </c>
      <c r="F8884">
        <v>6.9</v>
      </c>
      <c r="G8884">
        <v>4234</v>
      </c>
      <c r="H8884" t="s">
        <v>26</v>
      </c>
      <c r="I8884">
        <v>8600</v>
      </c>
      <c r="J8884" t="s">
        <v>16</v>
      </c>
      <c r="K8884" s="20">
        <v>0.14000000000000001</v>
      </c>
      <c r="L8884" s="20">
        <v>0.86</v>
      </c>
      <c r="M8884" t="str">
        <f>_xlfn.XLOOKUP(Production_Downtime_Cleaned[[#This Row],[machine_id]],Machine_master[machine_id],Machine_master[department])</f>
        <v>Stamping</v>
      </c>
    </row>
    <row r="8885" spans="1:13">
      <c r="A8885" s="19">
        <v>46028</v>
      </c>
      <c r="B8885" t="s">
        <v>19</v>
      </c>
      <c r="C8885" t="s">
        <v>14</v>
      </c>
      <c r="D8885">
        <v>8</v>
      </c>
      <c r="E8885">
        <v>0</v>
      </c>
      <c r="F8885">
        <v>8</v>
      </c>
      <c r="G8885">
        <v>5322</v>
      </c>
      <c r="H8885" t="s">
        <v>15</v>
      </c>
      <c r="I8885">
        <v>0</v>
      </c>
      <c r="J8885" t="s">
        <v>16</v>
      </c>
      <c r="K8885" s="20">
        <v>0</v>
      </c>
      <c r="L8885" s="20">
        <v>1</v>
      </c>
      <c r="M8885" t="str">
        <f>_xlfn.XLOOKUP(Production_Downtime_Cleaned[[#This Row],[machine_id]],Machine_master[machine_id],Machine_master[department])</f>
        <v>Stamping</v>
      </c>
    </row>
    <row r="8886" spans="1:13">
      <c r="A8886" s="19">
        <v>46028</v>
      </c>
      <c r="B8886" t="s">
        <v>19</v>
      </c>
      <c r="C8886" t="s">
        <v>17</v>
      </c>
      <c r="D8886">
        <v>8</v>
      </c>
      <c r="E8886">
        <v>0</v>
      </c>
      <c r="F8886">
        <v>8</v>
      </c>
      <c r="G8886">
        <v>5696</v>
      </c>
      <c r="H8886" t="s">
        <v>15</v>
      </c>
      <c r="I8886">
        <v>0</v>
      </c>
      <c r="J8886" t="s">
        <v>16</v>
      </c>
      <c r="K8886" s="20">
        <v>0</v>
      </c>
      <c r="L8886" s="20">
        <v>1</v>
      </c>
      <c r="M8886" t="str">
        <f>_xlfn.XLOOKUP(Production_Downtime_Cleaned[[#This Row],[machine_id]],Machine_master[machine_id],Machine_master[department])</f>
        <v>Stamping</v>
      </c>
    </row>
    <row r="8887" spans="1:13">
      <c r="A8887" s="19">
        <v>46028</v>
      </c>
      <c r="B8887" t="s">
        <v>19</v>
      </c>
      <c r="C8887" t="s">
        <v>18</v>
      </c>
      <c r="D8887">
        <v>8</v>
      </c>
      <c r="E8887">
        <v>0</v>
      </c>
      <c r="F8887">
        <v>8</v>
      </c>
      <c r="G8887">
        <v>5055</v>
      </c>
      <c r="H8887" t="s">
        <v>15</v>
      </c>
      <c r="I8887">
        <v>0</v>
      </c>
      <c r="J8887" t="s">
        <v>16</v>
      </c>
      <c r="K8887" s="20">
        <v>0</v>
      </c>
      <c r="L8887" s="20">
        <v>1</v>
      </c>
      <c r="M8887" t="str">
        <f>_xlfn.XLOOKUP(Production_Downtime_Cleaned[[#This Row],[machine_id]],Machine_master[machine_id],Machine_master[department])</f>
        <v>Stamping</v>
      </c>
    </row>
    <row r="8888" spans="1:13">
      <c r="A8888" s="19">
        <v>46028</v>
      </c>
      <c r="B8888" t="s">
        <v>20</v>
      </c>
      <c r="C8888" t="s">
        <v>14</v>
      </c>
      <c r="D8888">
        <v>8</v>
      </c>
      <c r="E8888">
        <v>0</v>
      </c>
      <c r="F8888">
        <v>8</v>
      </c>
      <c r="G8888">
        <v>4430</v>
      </c>
      <c r="H8888" t="s">
        <v>15</v>
      </c>
      <c r="I8888">
        <v>0</v>
      </c>
      <c r="J8888" t="s">
        <v>16</v>
      </c>
      <c r="K8888" s="20">
        <v>0</v>
      </c>
      <c r="L8888" s="20">
        <v>1</v>
      </c>
      <c r="M8888" t="str">
        <f>_xlfn.XLOOKUP(Production_Downtime_Cleaned[[#This Row],[machine_id]],Machine_master[machine_id],Machine_master[department])</f>
        <v>Stamping</v>
      </c>
    </row>
    <row r="8889" spans="1:13">
      <c r="A8889" s="19">
        <v>46028</v>
      </c>
      <c r="B8889" t="s">
        <v>20</v>
      </c>
      <c r="C8889" t="s">
        <v>17</v>
      </c>
      <c r="D8889">
        <v>8</v>
      </c>
      <c r="E8889">
        <v>6.1</v>
      </c>
      <c r="F8889">
        <v>1.9</v>
      </c>
      <c r="G8889">
        <v>1003</v>
      </c>
      <c r="H8889" t="s">
        <v>29</v>
      </c>
      <c r="I8889">
        <v>8600</v>
      </c>
      <c r="J8889" t="s">
        <v>16</v>
      </c>
      <c r="K8889" s="20">
        <v>0.76</v>
      </c>
      <c r="L8889" s="20">
        <v>0.24</v>
      </c>
      <c r="M8889" t="str">
        <f>_xlfn.XLOOKUP(Production_Downtime_Cleaned[[#This Row],[machine_id]],Machine_master[machine_id],Machine_master[department])</f>
        <v>Stamping</v>
      </c>
    </row>
    <row r="8890" spans="1:13">
      <c r="A8890" s="19">
        <v>46028</v>
      </c>
      <c r="B8890" t="s">
        <v>20</v>
      </c>
      <c r="C8890" t="s">
        <v>18</v>
      </c>
      <c r="D8890">
        <v>8</v>
      </c>
      <c r="E8890">
        <v>0</v>
      </c>
      <c r="F8890">
        <v>8</v>
      </c>
      <c r="G8890">
        <v>4797</v>
      </c>
      <c r="H8890" t="s">
        <v>15</v>
      </c>
      <c r="I8890">
        <v>0</v>
      </c>
      <c r="J8890" t="s">
        <v>16</v>
      </c>
      <c r="K8890" s="20">
        <v>0</v>
      </c>
      <c r="L8890" s="20">
        <v>1</v>
      </c>
      <c r="M8890" t="str">
        <f>_xlfn.XLOOKUP(Production_Downtime_Cleaned[[#This Row],[machine_id]],Machine_master[machine_id],Machine_master[department])</f>
        <v>Stamping</v>
      </c>
    </row>
    <row r="8891" spans="1:13">
      <c r="A8891" s="19">
        <v>46028</v>
      </c>
      <c r="B8891" t="s">
        <v>21</v>
      </c>
      <c r="C8891" t="s">
        <v>14</v>
      </c>
      <c r="D8891">
        <v>8</v>
      </c>
      <c r="E8891">
        <v>0</v>
      </c>
      <c r="F8891">
        <v>8</v>
      </c>
      <c r="G8891">
        <v>657</v>
      </c>
      <c r="H8891" t="s">
        <v>15</v>
      </c>
      <c r="I8891">
        <v>0</v>
      </c>
      <c r="J8891" t="s">
        <v>16</v>
      </c>
      <c r="K8891" s="20">
        <v>0</v>
      </c>
      <c r="L8891" s="20">
        <v>1</v>
      </c>
      <c r="M8891" t="str">
        <f>_xlfn.XLOOKUP(Production_Downtime_Cleaned[[#This Row],[machine_id]],Machine_master[machine_id],Machine_master[department])</f>
        <v>Machining</v>
      </c>
    </row>
    <row r="8892" spans="1:13">
      <c r="A8892" s="19">
        <v>46028</v>
      </c>
      <c r="B8892" t="s">
        <v>21</v>
      </c>
      <c r="C8892" t="s">
        <v>17</v>
      </c>
      <c r="D8892">
        <v>8</v>
      </c>
      <c r="E8892">
        <v>2.9</v>
      </c>
      <c r="F8892">
        <v>5.0999999999999996</v>
      </c>
      <c r="G8892">
        <v>467</v>
      </c>
      <c r="H8892" t="s">
        <v>31</v>
      </c>
      <c r="I8892">
        <v>14500</v>
      </c>
      <c r="J8892" t="s">
        <v>16</v>
      </c>
      <c r="K8892" s="20">
        <v>0.36</v>
      </c>
      <c r="L8892" s="20">
        <v>0.64</v>
      </c>
      <c r="M8892" t="str">
        <f>_xlfn.XLOOKUP(Production_Downtime_Cleaned[[#This Row],[machine_id]],Machine_master[machine_id],Machine_master[department])</f>
        <v>Machining</v>
      </c>
    </row>
    <row r="8893" spans="1:13">
      <c r="A8893" s="19">
        <v>46028</v>
      </c>
      <c r="B8893" t="s">
        <v>21</v>
      </c>
      <c r="C8893" t="s">
        <v>18</v>
      </c>
      <c r="D8893">
        <v>8</v>
      </c>
      <c r="E8893">
        <v>5.0999999999999996</v>
      </c>
      <c r="F8893">
        <v>2.9</v>
      </c>
      <c r="G8893">
        <v>225</v>
      </c>
      <c r="H8893" t="s">
        <v>31</v>
      </c>
      <c r="I8893">
        <v>11800</v>
      </c>
      <c r="J8893" t="s">
        <v>16</v>
      </c>
      <c r="K8893" s="20">
        <v>0.64</v>
      </c>
      <c r="L8893" s="20">
        <v>0.36</v>
      </c>
      <c r="M8893" t="str">
        <f>_xlfn.XLOOKUP(Production_Downtime_Cleaned[[#This Row],[machine_id]],Machine_master[machine_id],Machine_master[department])</f>
        <v>Machining</v>
      </c>
    </row>
    <row r="8894" spans="1:13">
      <c r="A8894" s="19">
        <v>46028</v>
      </c>
      <c r="B8894" t="s">
        <v>22</v>
      </c>
      <c r="C8894" t="s">
        <v>14</v>
      </c>
      <c r="D8894">
        <v>8</v>
      </c>
      <c r="E8894">
        <v>0</v>
      </c>
      <c r="F8894">
        <v>8</v>
      </c>
      <c r="G8894">
        <v>744</v>
      </c>
      <c r="H8894" t="s">
        <v>15</v>
      </c>
      <c r="I8894">
        <v>0</v>
      </c>
      <c r="J8894" t="s">
        <v>16</v>
      </c>
      <c r="K8894" s="20">
        <v>0</v>
      </c>
      <c r="L8894" s="20">
        <v>1</v>
      </c>
      <c r="M8894" t="str">
        <f>_xlfn.XLOOKUP(Production_Downtime_Cleaned[[#This Row],[machine_id]],Machine_master[machine_id],Machine_master[department])</f>
        <v>Machining</v>
      </c>
    </row>
    <row r="8895" spans="1:13">
      <c r="A8895" s="19">
        <v>46028</v>
      </c>
      <c r="B8895" t="s">
        <v>22</v>
      </c>
      <c r="C8895" t="s">
        <v>17</v>
      </c>
      <c r="D8895">
        <v>8</v>
      </c>
      <c r="E8895">
        <v>0</v>
      </c>
      <c r="F8895">
        <v>8</v>
      </c>
      <c r="G8895">
        <v>737</v>
      </c>
      <c r="H8895" t="s">
        <v>15</v>
      </c>
      <c r="I8895">
        <v>0</v>
      </c>
      <c r="J8895" t="s">
        <v>16</v>
      </c>
      <c r="K8895" s="20">
        <v>0</v>
      </c>
      <c r="L8895" s="20">
        <v>1</v>
      </c>
      <c r="M8895" t="str">
        <f>_xlfn.XLOOKUP(Production_Downtime_Cleaned[[#This Row],[machine_id]],Machine_master[machine_id],Machine_master[department])</f>
        <v>Machining</v>
      </c>
    </row>
    <row r="8896" spans="1:13">
      <c r="A8896" s="19">
        <v>46028</v>
      </c>
      <c r="B8896" t="s">
        <v>22</v>
      </c>
      <c r="C8896" t="s">
        <v>18</v>
      </c>
      <c r="D8896">
        <v>8</v>
      </c>
      <c r="E8896">
        <v>0</v>
      </c>
      <c r="F8896">
        <v>8</v>
      </c>
      <c r="G8896">
        <v>822</v>
      </c>
      <c r="H8896" t="s">
        <v>15</v>
      </c>
      <c r="I8896">
        <v>0</v>
      </c>
      <c r="J8896" t="s">
        <v>16</v>
      </c>
      <c r="K8896" s="20">
        <v>0</v>
      </c>
      <c r="L8896" s="20">
        <v>1</v>
      </c>
      <c r="M8896" t="str">
        <f>_xlfn.XLOOKUP(Production_Downtime_Cleaned[[#This Row],[machine_id]],Machine_master[machine_id],Machine_master[department])</f>
        <v>Machining</v>
      </c>
    </row>
    <row r="8897" spans="1:13">
      <c r="A8897" s="19">
        <v>46028</v>
      </c>
      <c r="B8897" t="s">
        <v>23</v>
      </c>
      <c r="C8897" t="s">
        <v>14</v>
      </c>
      <c r="D8897">
        <v>8</v>
      </c>
      <c r="E8897">
        <v>2.8</v>
      </c>
      <c r="F8897">
        <v>5.2</v>
      </c>
      <c r="G8897">
        <v>2370</v>
      </c>
      <c r="H8897" t="s">
        <v>29</v>
      </c>
      <c r="I8897">
        <v>4500</v>
      </c>
      <c r="J8897" t="s">
        <v>16</v>
      </c>
      <c r="K8897" s="20">
        <v>0.35</v>
      </c>
      <c r="L8897" s="20">
        <v>0.65</v>
      </c>
      <c r="M8897" t="str">
        <f>_xlfn.XLOOKUP(Production_Downtime_Cleaned[[#This Row],[machine_id]],Machine_master[machine_id],Machine_master[department])</f>
        <v>Assembly</v>
      </c>
    </row>
    <row r="8898" spans="1:13">
      <c r="A8898" s="19">
        <v>46028</v>
      </c>
      <c r="B8898" t="s">
        <v>23</v>
      </c>
      <c r="C8898" t="s">
        <v>17</v>
      </c>
      <c r="D8898">
        <v>8</v>
      </c>
      <c r="E8898">
        <v>0</v>
      </c>
      <c r="F8898">
        <v>8</v>
      </c>
      <c r="G8898">
        <v>3358</v>
      </c>
      <c r="H8898" t="s">
        <v>15</v>
      </c>
      <c r="I8898">
        <v>0</v>
      </c>
      <c r="J8898" t="s">
        <v>16</v>
      </c>
      <c r="K8898" s="20">
        <v>0</v>
      </c>
      <c r="L8898" s="20">
        <v>1</v>
      </c>
      <c r="M8898" t="str">
        <f>_xlfn.XLOOKUP(Production_Downtime_Cleaned[[#This Row],[machine_id]],Machine_master[machine_id],Machine_master[department])</f>
        <v>Assembly</v>
      </c>
    </row>
    <row r="8899" spans="1:13">
      <c r="A8899" s="19">
        <v>46028</v>
      </c>
      <c r="B8899" t="s">
        <v>23</v>
      </c>
      <c r="C8899" t="s">
        <v>18</v>
      </c>
      <c r="D8899">
        <v>8</v>
      </c>
      <c r="E8899">
        <v>4.5</v>
      </c>
      <c r="F8899">
        <v>3.5</v>
      </c>
      <c r="G8899">
        <v>1340</v>
      </c>
      <c r="H8899" t="s">
        <v>29</v>
      </c>
      <c r="I8899">
        <v>13100</v>
      </c>
      <c r="J8899" t="s">
        <v>16</v>
      </c>
      <c r="K8899" s="20">
        <v>0.56000000000000005</v>
      </c>
      <c r="L8899" s="20">
        <v>0.44</v>
      </c>
      <c r="M8899" t="str">
        <f>_xlfn.XLOOKUP(Production_Downtime_Cleaned[[#This Row],[machine_id]],Machine_master[machine_id],Machine_master[department])</f>
        <v>Assembly</v>
      </c>
    </row>
    <row r="8900" spans="1:13">
      <c r="A8900" s="19">
        <v>46028</v>
      </c>
      <c r="B8900" t="s">
        <v>24</v>
      </c>
      <c r="C8900" t="s">
        <v>14</v>
      </c>
      <c r="D8900">
        <v>8</v>
      </c>
      <c r="E8900">
        <v>0</v>
      </c>
      <c r="F8900">
        <v>8</v>
      </c>
      <c r="G8900">
        <v>3241</v>
      </c>
      <c r="H8900" t="s">
        <v>15</v>
      </c>
      <c r="I8900">
        <v>0</v>
      </c>
      <c r="J8900" t="s">
        <v>16</v>
      </c>
      <c r="K8900" s="20">
        <v>0</v>
      </c>
      <c r="L8900" s="20">
        <v>1</v>
      </c>
      <c r="M8900" t="str">
        <f>_xlfn.XLOOKUP(Production_Downtime_Cleaned[[#This Row],[machine_id]],Machine_master[machine_id],Machine_master[department])</f>
        <v>Assembly</v>
      </c>
    </row>
    <row r="8901" spans="1:13">
      <c r="A8901" s="19">
        <v>46028</v>
      </c>
      <c r="B8901" t="s">
        <v>24</v>
      </c>
      <c r="C8901" t="s">
        <v>17</v>
      </c>
      <c r="D8901">
        <v>8</v>
      </c>
      <c r="E8901">
        <v>0</v>
      </c>
      <c r="F8901">
        <v>8</v>
      </c>
      <c r="G8901">
        <v>3362</v>
      </c>
      <c r="H8901" t="s">
        <v>15</v>
      </c>
      <c r="I8901">
        <v>0</v>
      </c>
      <c r="J8901" t="s">
        <v>16</v>
      </c>
      <c r="K8901" s="20">
        <v>0</v>
      </c>
      <c r="L8901" s="20">
        <v>1</v>
      </c>
      <c r="M8901" t="str">
        <f>_xlfn.XLOOKUP(Production_Downtime_Cleaned[[#This Row],[machine_id]],Machine_master[machine_id],Machine_master[department])</f>
        <v>Assembly</v>
      </c>
    </row>
    <row r="8902" spans="1:13">
      <c r="A8902" s="19">
        <v>46028</v>
      </c>
      <c r="B8902" t="s">
        <v>24</v>
      </c>
      <c r="C8902" t="s">
        <v>18</v>
      </c>
      <c r="D8902">
        <v>8</v>
      </c>
      <c r="E8902">
        <v>0</v>
      </c>
      <c r="F8902">
        <v>8</v>
      </c>
      <c r="G8902">
        <v>3353</v>
      </c>
      <c r="H8902" t="s">
        <v>15</v>
      </c>
      <c r="I8902">
        <v>0</v>
      </c>
      <c r="J8902" t="s">
        <v>16</v>
      </c>
      <c r="K8902" s="20">
        <v>0</v>
      </c>
      <c r="L8902" s="20">
        <v>1</v>
      </c>
      <c r="M8902" t="str">
        <f>_xlfn.XLOOKUP(Production_Downtime_Cleaned[[#This Row],[machine_id]],Machine_master[machine_id],Machine_master[department])</f>
        <v>Assembly</v>
      </c>
    </row>
    <row r="8903" spans="1:13">
      <c r="A8903" s="19">
        <v>46028</v>
      </c>
      <c r="B8903" t="s">
        <v>25</v>
      </c>
      <c r="C8903" t="s">
        <v>14</v>
      </c>
      <c r="D8903">
        <v>8</v>
      </c>
      <c r="E8903">
        <v>0</v>
      </c>
      <c r="F8903">
        <v>8</v>
      </c>
      <c r="G8903">
        <v>4038</v>
      </c>
      <c r="H8903" t="s">
        <v>15</v>
      </c>
      <c r="I8903">
        <v>0</v>
      </c>
      <c r="J8903" t="s">
        <v>16</v>
      </c>
      <c r="K8903" s="20">
        <v>0</v>
      </c>
      <c r="L8903" s="20">
        <v>1</v>
      </c>
      <c r="M8903" t="str">
        <f>_xlfn.XLOOKUP(Production_Downtime_Cleaned[[#This Row],[machine_id]],Machine_master[machine_id],Machine_master[department])</f>
        <v>Cutting</v>
      </c>
    </row>
    <row r="8904" spans="1:13">
      <c r="A8904" s="19">
        <v>46028</v>
      </c>
      <c r="B8904" t="s">
        <v>25</v>
      </c>
      <c r="C8904" t="s">
        <v>17</v>
      </c>
      <c r="D8904">
        <v>8</v>
      </c>
      <c r="E8904">
        <v>0</v>
      </c>
      <c r="F8904">
        <v>8</v>
      </c>
      <c r="G8904">
        <v>3487</v>
      </c>
      <c r="H8904" t="s">
        <v>15</v>
      </c>
      <c r="I8904">
        <v>0</v>
      </c>
      <c r="J8904" t="s">
        <v>16</v>
      </c>
      <c r="K8904" s="20">
        <v>0</v>
      </c>
      <c r="L8904" s="20">
        <v>1</v>
      </c>
      <c r="M8904" t="str">
        <f>_xlfn.XLOOKUP(Production_Downtime_Cleaned[[#This Row],[machine_id]],Machine_master[machine_id],Machine_master[department])</f>
        <v>Cutting</v>
      </c>
    </row>
    <row r="8905" spans="1:13">
      <c r="A8905" s="19">
        <v>46028</v>
      </c>
      <c r="B8905" t="s">
        <v>25</v>
      </c>
      <c r="C8905" t="s">
        <v>18</v>
      </c>
      <c r="D8905">
        <v>8</v>
      </c>
      <c r="E8905">
        <v>0</v>
      </c>
      <c r="F8905">
        <v>8</v>
      </c>
      <c r="G8905">
        <v>3915</v>
      </c>
      <c r="H8905" t="s">
        <v>15</v>
      </c>
      <c r="I8905">
        <v>0</v>
      </c>
      <c r="J8905" t="s">
        <v>16</v>
      </c>
      <c r="K8905" s="20">
        <v>0</v>
      </c>
      <c r="L8905" s="20">
        <v>1</v>
      </c>
      <c r="M8905" t="str">
        <f>_xlfn.XLOOKUP(Production_Downtime_Cleaned[[#This Row],[machine_id]],Machine_master[machine_id],Machine_master[department])</f>
        <v>Cutting</v>
      </c>
    </row>
    <row r="8906" spans="1:13">
      <c r="A8906" s="19">
        <v>46029</v>
      </c>
      <c r="B8906" t="s">
        <v>13</v>
      </c>
      <c r="C8906" t="s">
        <v>14</v>
      </c>
      <c r="D8906">
        <v>8</v>
      </c>
      <c r="E8906">
        <v>0</v>
      </c>
      <c r="F8906">
        <v>8</v>
      </c>
      <c r="G8906">
        <v>4971</v>
      </c>
      <c r="H8906" t="s">
        <v>15</v>
      </c>
      <c r="I8906">
        <v>0</v>
      </c>
      <c r="J8906" t="s">
        <v>16</v>
      </c>
      <c r="K8906" s="20">
        <v>0</v>
      </c>
      <c r="L8906" s="20">
        <v>1</v>
      </c>
      <c r="M8906" t="str">
        <f>_xlfn.XLOOKUP(Production_Downtime_Cleaned[[#This Row],[machine_id]],Machine_master[machine_id],Machine_master[department])</f>
        <v>Stamping</v>
      </c>
    </row>
    <row r="8907" spans="1:13">
      <c r="A8907" s="19">
        <v>46029</v>
      </c>
      <c r="B8907" t="s">
        <v>13</v>
      </c>
      <c r="C8907" t="s">
        <v>17</v>
      </c>
      <c r="D8907">
        <v>8</v>
      </c>
      <c r="E8907">
        <v>0</v>
      </c>
      <c r="F8907">
        <v>8</v>
      </c>
      <c r="G8907">
        <v>4379</v>
      </c>
      <c r="H8907" t="s">
        <v>15</v>
      </c>
      <c r="I8907">
        <v>0</v>
      </c>
      <c r="J8907" t="s">
        <v>16</v>
      </c>
      <c r="K8907" s="20">
        <v>0</v>
      </c>
      <c r="L8907" s="20">
        <v>1</v>
      </c>
      <c r="M8907" t="str">
        <f>_xlfn.XLOOKUP(Production_Downtime_Cleaned[[#This Row],[machine_id]],Machine_master[machine_id],Machine_master[department])</f>
        <v>Stamping</v>
      </c>
    </row>
    <row r="8908" spans="1:13">
      <c r="A8908" s="19">
        <v>46029</v>
      </c>
      <c r="B8908" t="s">
        <v>13</v>
      </c>
      <c r="C8908" t="s">
        <v>18</v>
      </c>
      <c r="D8908">
        <v>8</v>
      </c>
      <c r="E8908">
        <v>0</v>
      </c>
      <c r="F8908">
        <v>8</v>
      </c>
      <c r="G8908">
        <v>4979</v>
      </c>
      <c r="H8908" t="s">
        <v>15</v>
      </c>
      <c r="I8908">
        <v>0</v>
      </c>
      <c r="J8908" t="s">
        <v>16</v>
      </c>
      <c r="K8908" s="20">
        <v>0</v>
      </c>
      <c r="L8908" s="20">
        <v>1</v>
      </c>
      <c r="M8908" t="str">
        <f>_xlfn.XLOOKUP(Production_Downtime_Cleaned[[#This Row],[machine_id]],Machine_master[machine_id],Machine_master[department])</f>
        <v>Stamping</v>
      </c>
    </row>
    <row r="8909" spans="1:13">
      <c r="A8909" s="19">
        <v>46029</v>
      </c>
      <c r="B8909" t="s">
        <v>19</v>
      </c>
      <c r="C8909" t="s">
        <v>14</v>
      </c>
      <c r="D8909">
        <v>8</v>
      </c>
      <c r="E8909">
        <v>6.5</v>
      </c>
      <c r="F8909">
        <v>1.5</v>
      </c>
      <c r="G8909">
        <v>1037</v>
      </c>
      <c r="H8909" t="s">
        <v>29</v>
      </c>
      <c r="I8909">
        <v>7200</v>
      </c>
      <c r="J8909" t="s">
        <v>16</v>
      </c>
      <c r="K8909" s="20">
        <v>0.81</v>
      </c>
      <c r="L8909" s="20">
        <v>0.19</v>
      </c>
      <c r="M8909" t="str">
        <f>_xlfn.XLOOKUP(Production_Downtime_Cleaned[[#This Row],[machine_id]],Machine_master[machine_id],Machine_master[department])</f>
        <v>Stamping</v>
      </c>
    </row>
    <row r="8910" spans="1:13">
      <c r="A8910" s="19">
        <v>46029</v>
      </c>
      <c r="B8910" t="s">
        <v>19</v>
      </c>
      <c r="C8910" t="s">
        <v>17</v>
      </c>
      <c r="D8910">
        <v>8</v>
      </c>
      <c r="E8910">
        <v>0</v>
      </c>
      <c r="F8910">
        <v>8</v>
      </c>
      <c r="G8910">
        <v>5184</v>
      </c>
      <c r="H8910" t="s">
        <v>15</v>
      </c>
      <c r="I8910">
        <v>0</v>
      </c>
      <c r="J8910" t="s">
        <v>16</v>
      </c>
      <c r="K8910" s="20">
        <v>0</v>
      </c>
      <c r="L8910" s="20">
        <v>1</v>
      </c>
      <c r="M8910" t="str">
        <f>_xlfn.XLOOKUP(Production_Downtime_Cleaned[[#This Row],[machine_id]],Machine_master[machine_id],Machine_master[department])</f>
        <v>Stamping</v>
      </c>
    </row>
    <row r="8911" spans="1:13">
      <c r="A8911" s="19">
        <v>46029</v>
      </c>
      <c r="B8911" t="s">
        <v>19</v>
      </c>
      <c r="C8911" t="s">
        <v>18</v>
      </c>
      <c r="D8911">
        <v>8</v>
      </c>
      <c r="E8911">
        <v>4.0999999999999996</v>
      </c>
      <c r="F8911">
        <v>3.9</v>
      </c>
      <c r="G8911">
        <v>2393</v>
      </c>
      <c r="H8911" t="s">
        <v>26</v>
      </c>
      <c r="I8911">
        <v>10600</v>
      </c>
      <c r="J8911" t="s">
        <v>16</v>
      </c>
      <c r="K8911" s="20">
        <v>0.51</v>
      </c>
      <c r="L8911" s="20">
        <v>0.49</v>
      </c>
      <c r="M8911" t="str">
        <f>_xlfn.XLOOKUP(Production_Downtime_Cleaned[[#This Row],[machine_id]],Machine_master[machine_id],Machine_master[department])</f>
        <v>Stamping</v>
      </c>
    </row>
    <row r="8912" spans="1:13">
      <c r="A8912" s="19">
        <v>46029</v>
      </c>
      <c r="B8912" t="s">
        <v>20</v>
      </c>
      <c r="C8912" t="s">
        <v>14</v>
      </c>
      <c r="D8912">
        <v>8</v>
      </c>
      <c r="E8912">
        <v>0</v>
      </c>
      <c r="F8912">
        <v>8</v>
      </c>
      <c r="G8912">
        <v>4608</v>
      </c>
      <c r="H8912" t="s">
        <v>15</v>
      </c>
      <c r="I8912">
        <v>0</v>
      </c>
      <c r="J8912" t="s">
        <v>16</v>
      </c>
      <c r="K8912" s="20">
        <v>0</v>
      </c>
      <c r="L8912" s="20">
        <v>1</v>
      </c>
      <c r="M8912" t="str">
        <f>_xlfn.XLOOKUP(Production_Downtime_Cleaned[[#This Row],[machine_id]],Machine_master[machine_id],Machine_master[department])</f>
        <v>Stamping</v>
      </c>
    </row>
    <row r="8913" spans="1:13">
      <c r="A8913" s="19">
        <v>46029</v>
      </c>
      <c r="B8913" t="s">
        <v>20</v>
      </c>
      <c r="C8913" t="s">
        <v>17</v>
      </c>
      <c r="D8913">
        <v>8</v>
      </c>
      <c r="E8913">
        <v>2.8</v>
      </c>
      <c r="F8913">
        <v>5.2</v>
      </c>
      <c r="G8913">
        <v>2808</v>
      </c>
      <c r="H8913" t="s">
        <v>26</v>
      </c>
      <c r="I8913">
        <v>13400</v>
      </c>
      <c r="J8913" t="s">
        <v>16</v>
      </c>
      <c r="K8913" s="20">
        <v>0.35</v>
      </c>
      <c r="L8913" s="20">
        <v>0.65</v>
      </c>
      <c r="M8913" t="str">
        <f>_xlfn.XLOOKUP(Production_Downtime_Cleaned[[#This Row],[machine_id]],Machine_master[machine_id],Machine_master[department])</f>
        <v>Stamping</v>
      </c>
    </row>
    <row r="8914" spans="1:13">
      <c r="A8914" s="19">
        <v>46029</v>
      </c>
      <c r="B8914" t="s">
        <v>20</v>
      </c>
      <c r="C8914" t="s">
        <v>18</v>
      </c>
      <c r="D8914">
        <v>8</v>
      </c>
      <c r="E8914">
        <v>0</v>
      </c>
      <c r="F8914">
        <v>8</v>
      </c>
      <c r="G8914">
        <v>5033</v>
      </c>
      <c r="H8914" t="s">
        <v>15</v>
      </c>
      <c r="I8914">
        <v>0</v>
      </c>
      <c r="J8914" t="s">
        <v>16</v>
      </c>
      <c r="K8914" s="20">
        <v>0</v>
      </c>
      <c r="L8914" s="20">
        <v>1</v>
      </c>
      <c r="M8914" t="str">
        <f>_xlfn.XLOOKUP(Production_Downtime_Cleaned[[#This Row],[machine_id]],Machine_master[machine_id],Machine_master[department])</f>
        <v>Stamping</v>
      </c>
    </row>
    <row r="8915" spans="1:13">
      <c r="A8915" s="19">
        <v>46029</v>
      </c>
      <c r="B8915" t="s">
        <v>21</v>
      </c>
      <c r="C8915" t="s">
        <v>14</v>
      </c>
      <c r="D8915">
        <v>8</v>
      </c>
      <c r="E8915">
        <v>0.5</v>
      </c>
      <c r="F8915">
        <v>7.5</v>
      </c>
      <c r="G8915">
        <v>700</v>
      </c>
      <c r="H8915" t="s">
        <v>30</v>
      </c>
      <c r="I8915">
        <v>4300</v>
      </c>
      <c r="J8915" t="s">
        <v>16</v>
      </c>
      <c r="K8915" s="20">
        <v>0.06</v>
      </c>
      <c r="L8915" s="20">
        <v>0.94</v>
      </c>
      <c r="M8915" t="str">
        <f>_xlfn.XLOOKUP(Production_Downtime_Cleaned[[#This Row],[machine_id]],Machine_master[machine_id],Machine_master[department])</f>
        <v>Machining</v>
      </c>
    </row>
    <row r="8916" spans="1:13">
      <c r="A8916" s="19">
        <v>46029</v>
      </c>
      <c r="B8916" t="s">
        <v>21</v>
      </c>
      <c r="C8916" t="s">
        <v>17</v>
      </c>
      <c r="D8916">
        <v>8</v>
      </c>
      <c r="E8916">
        <v>0</v>
      </c>
      <c r="F8916">
        <v>8</v>
      </c>
      <c r="G8916">
        <v>681</v>
      </c>
      <c r="H8916" t="s">
        <v>15</v>
      </c>
      <c r="I8916">
        <v>0</v>
      </c>
      <c r="J8916" t="s">
        <v>16</v>
      </c>
      <c r="K8916" s="20">
        <v>0</v>
      </c>
      <c r="L8916" s="20">
        <v>1</v>
      </c>
      <c r="M8916" t="str">
        <f>_xlfn.XLOOKUP(Production_Downtime_Cleaned[[#This Row],[machine_id]],Machine_master[machine_id],Machine_master[department])</f>
        <v>Machining</v>
      </c>
    </row>
    <row r="8917" spans="1:13">
      <c r="A8917" s="19">
        <v>46029</v>
      </c>
      <c r="B8917" t="s">
        <v>21</v>
      </c>
      <c r="C8917" t="s">
        <v>18</v>
      </c>
      <c r="D8917">
        <v>8</v>
      </c>
      <c r="E8917">
        <v>0</v>
      </c>
      <c r="F8917">
        <v>8</v>
      </c>
      <c r="G8917">
        <v>657</v>
      </c>
      <c r="H8917" t="s">
        <v>15</v>
      </c>
      <c r="I8917">
        <v>0</v>
      </c>
      <c r="J8917" t="s">
        <v>16</v>
      </c>
      <c r="K8917" s="20">
        <v>0</v>
      </c>
      <c r="L8917" s="20">
        <v>1</v>
      </c>
      <c r="M8917" t="str">
        <f>_xlfn.XLOOKUP(Production_Downtime_Cleaned[[#This Row],[machine_id]],Machine_master[machine_id],Machine_master[department])</f>
        <v>Machining</v>
      </c>
    </row>
    <row r="8918" spans="1:13">
      <c r="A8918" s="19">
        <v>46029</v>
      </c>
      <c r="B8918" t="s">
        <v>22</v>
      </c>
      <c r="C8918" t="s">
        <v>14</v>
      </c>
      <c r="D8918">
        <v>8</v>
      </c>
      <c r="E8918">
        <v>6.7</v>
      </c>
      <c r="F8918">
        <v>1.3</v>
      </c>
      <c r="G8918">
        <v>122</v>
      </c>
      <c r="H8918" t="s">
        <v>30</v>
      </c>
      <c r="I8918">
        <v>11400</v>
      </c>
      <c r="J8918" t="s">
        <v>16</v>
      </c>
      <c r="K8918" s="20">
        <v>0.84</v>
      </c>
      <c r="L8918" s="20">
        <v>0.16</v>
      </c>
      <c r="M8918" t="str">
        <f>_xlfn.XLOOKUP(Production_Downtime_Cleaned[[#This Row],[machine_id]],Machine_master[machine_id],Machine_master[department])</f>
        <v>Machining</v>
      </c>
    </row>
    <row r="8919" spans="1:13">
      <c r="A8919" s="19">
        <v>46029</v>
      </c>
      <c r="B8919" t="s">
        <v>22</v>
      </c>
      <c r="C8919" t="s">
        <v>17</v>
      </c>
      <c r="D8919">
        <v>8</v>
      </c>
      <c r="E8919">
        <v>0</v>
      </c>
      <c r="F8919">
        <v>8</v>
      </c>
      <c r="G8919">
        <v>722</v>
      </c>
      <c r="H8919" t="s">
        <v>15</v>
      </c>
      <c r="I8919">
        <v>0</v>
      </c>
      <c r="J8919" t="s">
        <v>16</v>
      </c>
      <c r="K8919" s="20">
        <v>0</v>
      </c>
      <c r="L8919" s="20">
        <v>1</v>
      </c>
      <c r="M8919" t="str">
        <f>_xlfn.XLOOKUP(Production_Downtime_Cleaned[[#This Row],[machine_id]],Machine_master[machine_id],Machine_master[department])</f>
        <v>Machining</v>
      </c>
    </row>
    <row r="8920" spans="1:13">
      <c r="A8920" s="19">
        <v>46029</v>
      </c>
      <c r="B8920" t="s">
        <v>22</v>
      </c>
      <c r="C8920" t="s">
        <v>18</v>
      </c>
      <c r="D8920">
        <v>8</v>
      </c>
      <c r="E8920">
        <v>4.8</v>
      </c>
      <c r="F8920">
        <v>3.2</v>
      </c>
      <c r="G8920">
        <v>317</v>
      </c>
      <c r="H8920" t="s">
        <v>26</v>
      </c>
      <c r="I8920">
        <v>7100</v>
      </c>
      <c r="J8920" t="s">
        <v>16</v>
      </c>
      <c r="K8920" s="20">
        <v>0.6</v>
      </c>
      <c r="L8920" s="20">
        <v>0.4</v>
      </c>
      <c r="M8920" t="str">
        <f>_xlfn.XLOOKUP(Production_Downtime_Cleaned[[#This Row],[machine_id]],Machine_master[machine_id],Machine_master[department])</f>
        <v>Machining</v>
      </c>
    </row>
    <row r="8921" spans="1:13">
      <c r="A8921" s="19">
        <v>46029</v>
      </c>
      <c r="B8921" t="s">
        <v>23</v>
      </c>
      <c r="C8921" t="s">
        <v>14</v>
      </c>
      <c r="D8921">
        <v>8</v>
      </c>
      <c r="E8921">
        <v>0</v>
      </c>
      <c r="F8921">
        <v>8</v>
      </c>
      <c r="G8921">
        <v>3193</v>
      </c>
      <c r="H8921" t="s">
        <v>15</v>
      </c>
      <c r="I8921">
        <v>0</v>
      </c>
      <c r="J8921" t="s">
        <v>16</v>
      </c>
      <c r="K8921" s="20">
        <v>0</v>
      </c>
      <c r="L8921" s="20">
        <v>1</v>
      </c>
      <c r="M8921" t="str">
        <f>_xlfn.XLOOKUP(Production_Downtime_Cleaned[[#This Row],[machine_id]],Machine_master[machine_id],Machine_master[department])</f>
        <v>Assembly</v>
      </c>
    </row>
    <row r="8922" spans="1:13">
      <c r="A8922" s="19">
        <v>46029</v>
      </c>
      <c r="B8922" t="s">
        <v>23</v>
      </c>
      <c r="C8922" t="s">
        <v>17</v>
      </c>
      <c r="D8922">
        <v>8</v>
      </c>
      <c r="E8922">
        <v>0</v>
      </c>
      <c r="F8922">
        <v>8</v>
      </c>
      <c r="G8922">
        <v>3471</v>
      </c>
      <c r="H8922" t="s">
        <v>15</v>
      </c>
      <c r="I8922">
        <v>0</v>
      </c>
      <c r="J8922" t="s">
        <v>16</v>
      </c>
      <c r="K8922" s="20">
        <v>0</v>
      </c>
      <c r="L8922" s="20">
        <v>1</v>
      </c>
      <c r="M8922" t="str">
        <f>_xlfn.XLOOKUP(Production_Downtime_Cleaned[[#This Row],[machine_id]],Machine_master[machine_id],Machine_master[department])</f>
        <v>Assembly</v>
      </c>
    </row>
    <row r="8923" spans="1:13">
      <c r="A8923" s="19">
        <v>46029</v>
      </c>
      <c r="B8923" t="s">
        <v>23</v>
      </c>
      <c r="C8923" t="s">
        <v>18</v>
      </c>
      <c r="D8923">
        <v>8</v>
      </c>
      <c r="E8923">
        <v>0</v>
      </c>
      <c r="F8923">
        <v>8</v>
      </c>
      <c r="G8923">
        <v>3518</v>
      </c>
      <c r="H8923" t="s">
        <v>15</v>
      </c>
      <c r="I8923">
        <v>0</v>
      </c>
      <c r="J8923" t="s">
        <v>16</v>
      </c>
      <c r="K8923" s="20">
        <v>0</v>
      </c>
      <c r="L8923" s="20">
        <v>1</v>
      </c>
      <c r="M8923" t="str">
        <f>_xlfn.XLOOKUP(Production_Downtime_Cleaned[[#This Row],[machine_id]],Machine_master[machine_id],Machine_master[department])</f>
        <v>Assembly</v>
      </c>
    </row>
    <row r="8924" spans="1:13">
      <c r="A8924" s="19">
        <v>46029</v>
      </c>
      <c r="B8924" t="s">
        <v>24</v>
      </c>
      <c r="C8924" t="s">
        <v>14</v>
      </c>
      <c r="D8924">
        <v>8</v>
      </c>
      <c r="E8924">
        <v>0.7</v>
      </c>
      <c r="F8924">
        <v>7.3</v>
      </c>
      <c r="G8924">
        <v>2709</v>
      </c>
      <c r="H8924" t="s">
        <v>26</v>
      </c>
      <c r="I8924">
        <v>2400</v>
      </c>
      <c r="J8924" t="s">
        <v>16</v>
      </c>
      <c r="K8924" s="20">
        <v>0.09</v>
      </c>
      <c r="L8924" s="20">
        <v>0.91</v>
      </c>
      <c r="M8924" t="str">
        <f>_xlfn.XLOOKUP(Production_Downtime_Cleaned[[#This Row],[machine_id]],Machine_master[machine_id],Machine_master[department])</f>
        <v>Assembly</v>
      </c>
    </row>
    <row r="8925" spans="1:13">
      <c r="A8925" s="19">
        <v>46029</v>
      </c>
      <c r="B8925" t="s">
        <v>24</v>
      </c>
      <c r="C8925" t="s">
        <v>17</v>
      </c>
      <c r="D8925">
        <v>8</v>
      </c>
      <c r="E8925">
        <v>0</v>
      </c>
      <c r="F8925">
        <v>8</v>
      </c>
      <c r="G8925">
        <v>3039</v>
      </c>
      <c r="H8925" t="s">
        <v>15</v>
      </c>
      <c r="I8925">
        <v>0</v>
      </c>
      <c r="J8925" t="s">
        <v>16</v>
      </c>
      <c r="K8925" s="20">
        <v>0</v>
      </c>
      <c r="L8925" s="20">
        <v>1</v>
      </c>
      <c r="M8925" t="str">
        <f>_xlfn.XLOOKUP(Production_Downtime_Cleaned[[#This Row],[machine_id]],Machine_master[machine_id],Machine_master[department])</f>
        <v>Assembly</v>
      </c>
    </row>
    <row r="8926" spans="1:13">
      <c r="A8926" s="19">
        <v>46029</v>
      </c>
      <c r="B8926" t="s">
        <v>24</v>
      </c>
      <c r="C8926" t="s">
        <v>18</v>
      </c>
      <c r="D8926">
        <v>8</v>
      </c>
      <c r="E8926">
        <v>0</v>
      </c>
      <c r="F8926">
        <v>8</v>
      </c>
      <c r="G8926">
        <v>3173</v>
      </c>
      <c r="H8926" t="s">
        <v>15</v>
      </c>
      <c r="I8926">
        <v>0</v>
      </c>
      <c r="J8926" t="s">
        <v>16</v>
      </c>
      <c r="K8926" s="20">
        <v>0</v>
      </c>
      <c r="L8926" s="20">
        <v>1</v>
      </c>
      <c r="M8926" t="str">
        <f>_xlfn.XLOOKUP(Production_Downtime_Cleaned[[#This Row],[machine_id]],Machine_master[machine_id],Machine_master[department])</f>
        <v>Assembly</v>
      </c>
    </row>
    <row r="8927" spans="1:13">
      <c r="A8927" s="19">
        <v>46029</v>
      </c>
      <c r="B8927" t="s">
        <v>25</v>
      </c>
      <c r="C8927" t="s">
        <v>14</v>
      </c>
      <c r="D8927">
        <v>8</v>
      </c>
      <c r="E8927">
        <v>6</v>
      </c>
      <c r="F8927">
        <v>2</v>
      </c>
      <c r="G8927">
        <v>1082</v>
      </c>
      <c r="H8927" t="s">
        <v>28</v>
      </c>
      <c r="I8927">
        <v>7900</v>
      </c>
      <c r="J8927" t="s">
        <v>16</v>
      </c>
      <c r="K8927" s="20">
        <v>0.75</v>
      </c>
      <c r="L8927" s="20">
        <v>0.25</v>
      </c>
      <c r="M8927" t="str">
        <f>_xlfn.XLOOKUP(Production_Downtime_Cleaned[[#This Row],[machine_id]],Machine_master[machine_id],Machine_master[department])</f>
        <v>Cutting</v>
      </c>
    </row>
    <row r="8928" spans="1:13">
      <c r="A8928" s="19">
        <v>46029</v>
      </c>
      <c r="B8928" t="s">
        <v>25</v>
      </c>
      <c r="C8928" t="s">
        <v>17</v>
      </c>
      <c r="D8928">
        <v>8</v>
      </c>
      <c r="E8928">
        <v>3.6</v>
      </c>
      <c r="F8928">
        <v>4.4000000000000004</v>
      </c>
      <c r="G8928">
        <v>2271</v>
      </c>
      <c r="H8928" t="s">
        <v>27</v>
      </c>
      <c r="I8928">
        <v>10700</v>
      </c>
      <c r="J8928" t="s">
        <v>16</v>
      </c>
      <c r="K8928" s="20">
        <v>0.45</v>
      </c>
      <c r="L8928" s="20">
        <v>0.55000000000000004</v>
      </c>
      <c r="M8928" t="str">
        <f>_xlfn.XLOOKUP(Production_Downtime_Cleaned[[#This Row],[machine_id]],Machine_master[machine_id],Machine_master[department])</f>
        <v>Cutting</v>
      </c>
    </row>
    <row r="8929" spans="1:13">
      <c r="A8929" s="19">
        <v>46029</v>
      </c>
      <c r="B8929" t="s">
        <v>25</v>
      </c>
      <c r="C8929" t="s">
        <v>18</v>
      </c>
      <c r="D8929">
        <v>8</v>
      </c>
      <c r="E8929">
        <v>2.8</v>
      </c>
      <c r="F8929">
        <v>5.2</v>
      </c>
      <c r="G8929">
        <v>2232</v>
      </c>
      <c r="H8929" t="s">
        <v>28</v>
      </c>
      <c r="I8929">
        <v>9300</v>
      </c>
      <c r="J8929" t="s">
        <v>16</v>
      </c>
      <c r="K8929" s="20">
        <v>0.35</v>
      </c>
      <c r="L8929" s="20">
        <v>0.65</v>
      </c>
      <c r="M8929" t="str">
        <f>_xlfn.XLOOKUP(Production_Downtime_Cleaned[[#This Row],[machine_id]],Machine_master[machine_id],Machine_master[department])</f>
        <v>Cutting</v>
      </c>
    </row>
    <row r="8930" spans="1:13">
      <c r="A8930" s="19">
        <v>46030</v>
      </c>
      <c r="B8930" t="s">
        <v>13</v>
      </c>
      <c r="C8930" t="s">
        <v>14</v>
      </c>
      <c r="D8930">
        <v>8</v>
      </c>
      <c r="E8930">
        <v>6.8</v>
      </c>
      <c r="F8930">
        <v>1.2</v>
      </c>
      <c r="G8930">
        <v>714</v>
      </c>
      <c r="H8930" t="s">
        <v>29</v>
      </c>
      <c r="I8930">
        <v>10700</v>
      </c>
      <c r="J8930" t="s">
        <v>16</v>
      </c>
      <c r="K8930" s="20">
        <v>0.85</v>
      </c>
      <c r="L8930" s="20">
        <v>0.15</v>
      </c>
      <c r="M8930" t="str">
        <f>_xlfn.XLOOKUP(Production_Downtime_Cleaned[[#This Row],[machine_id]],Machine_master[machine_id],Machine_master[department])</f>
        <v>Stamping</v>
      </c>
    </row>
    <row r="8931" spans="1:13">
      <c r="A8931" s="19">
        <v>46030</v>
      </c>
      <c r="B8931" t="s">
        <v>13</v>
      </c>
      <c r="C8931" t="s">
        <v>17</v>
      </c>
      <c r="D8931">
        <v>8</v>
      </c>
      <c r="E8931">
        <v>0</v>
      </c>
      <c r="F8931">
        <v>8</v>
      </c>
      <c r="G8931">
        <v>4784</v>
      </c>
      <c r="H8931" t="s">
        <v>15</v>
      </c>
      <c r="I8931">
        <v>0</v>
      </c>
      <c r="J8931" t="s">
        <v>16</v>
      </c>
      <c r="K8931" s="20">
        <v>0</v>
      </c>
      <c r="L8931" s="20">
        <v>1</v>
      </c>
      <c r="M8931" t="str">
        <f>_xlfn.XLOOKUP(Production_Downtime_Cleaned[[#This Row],[machine_id]],Machine_master[machine_id],Machine_master[department])</f>
        <v>Stamping</v>
      </c>
    </row>
    <row r="8932" spans="1:13">
      <c r="A8932" s="19">
        <v>46030</v>
      </c>
      <c r="B8932" t="s">
        <v>13</v>
      </c>
      <c r="C8932" t="s">
        <v>18</v>
      </c>
      <c r="D8932">
        <v>8</v>
      </c>
      <c r="E8932">
        <v>0</v>
      </c>
      <c r="F8932">
        <v>8</v>
      </c>
      <c r="G8932">
        <v>5287</v>
      </c>
      <c r="H8932" t="s">
        <v>15</v>
      </c>
      <c r="I8932">
        <v>0</v>
      </c>
      <c r="J8932" t="s">
        <v>16</v>
      </c>
      <c r="K8932" s="20">
        <v>0</v>
      </c>
      <c r="L8932" s="20">
        <v>1</v>
      </c>
      <c r="M8932" t="str">
        <f>_xlfn.XLOOKUP(Production_Downtime_Cleaned[[#This Row],[machine_id]],Machine_master[machine_id],Machine_master[department])</f>
        <v>Stamping</v>
      </c>
    </row>
    <row r="8933" spans="1:13">
      <c r="A8933" s="19">
        <v>46030</v>
      </c>
      <c r="B8933" t="s">
        <v>19</v>
      </c>
      <c r="C8933" t="s">
        <v>14</v>
      </c>
      <c r="D8933">
        <v>8</v>
      </c>
      <c r="E8933">
        <v>3.7</v>
      </c>
      <c r="F8933">
        <v>4.3</v>
      </c>
      <c r="G8933">
        <v>2702</v>
      </c>
      <c r="H8933" t="s">
        <v>27</v>
      </c>
      <c r="I8933">
        <v>8000</v>
      </c>
      <c r="J8933" t="s">
        <v>16</v>
      </c>
      <c r="K8933" s="20">
        <v>0.46</v>
      </c>
      <c r="L8933" s="20">
        <v>0.54</v>
      </c>
      <c r="M8933" t="str">
        <f>_xlfn.XLOOKUP(Production_Downtime_Cleaned[[#This Row],[machine_id]],Machine_master[machine_id],Machine_master[department])</f>
        <v>Stamping</v>
      </c>
    </row>
    <row r="8934" spans="1:13">
      <c r="A8934" s="19">
        <v>46030</v>
      </c>
      <c r="B8934" t="s">
        <v>19</v>
      </c>
      <c r="C8934" t="s">
        <v>17</v>
      </c>
      <c r="D8934">
        <v>8</v>
      </c>
      <c r="E8934">
        <v>0</v>
      </c>
      <c r="F8934">
        <v>8</v>
      </c>
      <c r="G8934">
        <v>5243</v>
      </c>
      <c r="H8934" t="s">
        <v>15</v>
      </c>
      <c r="I8934">
        <v>0</v>
      </c>
      <c r="J8934" t="s">
        <v>16</v>
      </c>
      <c r="K8934" s="20">
        <v>0</v>
      </c>
      <c r="L8934" s="20">
        <v>1</v>
      </c>
      <c r="M8934" t="str">
        <f>_xlfn.XLOOKUP(Production_Downtime_Cleaned[[#This Row],[machine_id]],Machine_master[machine_id],Machine_master[department])</f>
        <v>Stamping</v>
      </c>
    </row>
    <row r="8935" spans="1:13">
      <c r="A8935" s="19">
        <v>46030</v>
      </c>
      <c r="B8935" t="s">
        <v>19</v>
      </c>
      <c r="C8935" t="s">
        <v>18</v>
      </c>
      <c r="D8935">
        <v>8</v>
      </c>
      <c r="E8935">
        <v>0</v>
      </c>
      <c r="F8935">
        <v>8</v>
      </c>
      <c r="G8935">
        <v>4729</v>
      </c>
      <c r="H8935" t="s">
        <v>15</v>
      </c>
      <c r="I8935">
        <v>0</v>
      </c>
      <c r="J8935" t="s">
        <v>16</v>
      </c>
      <c r="K8935" s="20">
        <v>0</v>
      </c>
      <c r="L8935" s="20">
        <v>1</v>
      </c>
      <c r="M8935" t="str">
        <f>_xlfn.XLOOKUP(Production_Downtime_Cleaned[[#This Row],[machine_id]],Machine_master[machine_id],Machine_master[department])</f>
        <v>Stamping</v>
      </c>
    </row>
    <row r="8936" spans="1:13">
      <c r="A8936" s="19">
        <v>46030</v>
      </c>
      <c r="B8936" t="s">
        <v>20</v>
      </c>
      <c r="C8936" t="s">
        <v>14</v>
      </c>
      <c r="D8936">
        <v>8</v>
      </c>
      <c r="E8936">
        <v>0</v>
      </c>
      <c r="F8936">
        <v>8</v>
      </c>
      <c r="G8936">
        <v>4988</v>
      </c>
      <c r="H8936" t="s">
        <v>15</v>
      </c>
      <c r="I8936">
        <v>0</v>
      </c>
      <c r="J8936" t="s">
        <v>16</v>
      </c>
      <c r="K8936" s="20">
        <v>0</v>
      </c>
      <c r="L8936" s="20">
        <v>1</v>
      </c>
      <c r="M8936" t="str">
        <f>_xlfn.XLOOKUP(Production_Downtime_Cleaned[[#This Row],[machine_id]],Machine_master[machine_id],Machine_master[department])</f>
        <v>Stamping</v>
      </c>
    </row>
    <row r="8937" spans="1:13">
      <c r="A8937" s="19">
        <v>46030</v>
      </c>
      <c r="B8937" t="s">
        <v>20</v>
      </c>
      <c r="C8937" t="s">
        <v>17</v>
      </c>
      <c r="D8937">
        <v>8</v>
      </c>
      <c r="E8937">
        <v>0</v>
      </c>
      <c r="F8937">
        <v>8</v>
      </c>
      <c r="G8937">
        <v>4313</v>
      </c>
      <c r="H8937" t="s">
        <v>15</v>
      </c>
      <c r="I8937">
        <v>0</v>
      </c>
      <c r="J8937" t="s">
        <v>16</v>
      </c>
      <c r="K8937" s="20">
        <v>0</v>
      </c>
      <c r="L8937" s="20">
        <v>1</v>
      </c>
      <c r="M8937" t="str">
        <f>_xlfn.XLOOKUP(Production_Downtime_Cleaned[[#This Row],[machine_id]],Machine_master[machine_id],Machine_master[department])</f>
        <v>Stamping</v>
      </c>
    </row>
    <row r="8938" spans="1:13">
      <c r="A8938" s="19">
        <v>46030</v>
      </c>
      <c r="B8938" t="s">
        <v>20</v>
      </c>
      <c r="C8938" t="s">
        <v>18</v>
      </c>
      <c r="D8938">
        <v>8</v>
      </c>
      <c r="E8938">
        <v>0</v>
      </c>
      <c r="F8938">
        <v>8</v>
      </c>
      <c r="G8938">
        <v>4463</v>
      </c>
      <c r="H8938" t="s">
        <v>15</v>
      </c>
      <c r="I8938">
        <v>0</v>
      </c>
      <c r="J8938" t="s">
        <v>16</v>
      </c>
      <c r="K8938" s="20">
        <v>0</v>
      </c>
      <c r="L8938" s="20">
        <v>1</v>
      </c>
      <c r="M8938" t="str">
        <f>_xlfn.XLOOKUP(Production_Downtime_Cleaned[[#This Row],[machine_id]],Machine_master[machine_id],Machine_master[department])</f>
        <v>Stamping</v>
      </c>
    </row>
    <row r="8939" spans="1:13">
      <c r="A8939" s="19">
        <v>46030</v>
      </c>
      <c r="B8939" t="s">
        <v>21</v>
      </c>
      <c r="C8939" t="s">
        <v>14</v>
      </c>
      <c r="D8939">
        <v>8</v>
      </c>
      <c r="E8939">
        <v>0</v>
      </c>
      <c r="F8939">
        <v>8</v>
      </c>
      <c r="G8939">
        <v>688</v>
      </c>
      <c r="H8939" t="s">
        <v>15</v>
      </c>
      <c r="I8939">
        <v>0</v>
      </c>
      <c r="J8939" t="s">
        <v>16</v>
      </c>
      <c r="K8939" s="20">
        <v>0</v>
      </c>
      <c r="L8939" s="20">
        <v>1</v>
      </c>
      <c r="M8939" t="str">
        <f>_xlfn.XLOOKUP(Production_Downtime_Cleaned[[#This Row],[machine_id]],Machine_master[machine_id],Machine_master[department])</f>
        <v>Machining</v>
      </c>
    </row>
    <row r="8940" spans="1:13">
      <c r="A8940" s="19">
        <v>46030</v>
      </c>
      <c r="B8940" t="s">
        <v>21</v>
      </c>
      <c r="C8940" t="s">
        <v>17</v>
      </c>
      <c r="D8940">
        <v>8</v>
      </c>
      <c r="E8940">
        <v>0</v>
      </c>
      <c r="F8940">
        <v>8</v>
      </c>
      <c r="G8940">
        <v>647</v>
      </c>
      <c r="H8940" t="s">
        <v>15</v>
      </c>
      <c r="I8940">
        <v>0</v>
      </c>
      <c r="J8940" t="s">
        <v>16</v>
      </c>
      <c r="K8940" s="20">
        <v>0</v>
      </c>
      <c r="L8940" s="20">
        <v>1</v>
      </c>
      <c r="M8940" t="str">
        <f>_xlfn.XLOOKUP(Production_Downtime_Cleaned[[#This Row],[machine_id]],Machine_master[machine_id],Machine_master[department])</f>
        <v>Machining</v>
      </c>
    </row>
    <row r="8941" spans="1:13">
      <c r="A8941" s="19">
        <v>46030</v>
      </c>
      <c r="B8941" t="s">
        <v>21</v>
      </c>
      <c r="C8941" t="s">
        <v>18</v>
      </c>
      <c r="D8941">
        <v>8</v>
      </c>
      <c r="E8941">
        <v>0</v>
      </c>
      <c r="F8941">
        <v>8</v>
      </c>
      <c r="G8941">
        <v>725</v>
      </c>
      <c r="H8941" t="s">
        <v>15</v>
      </c>
      <c r="I8941">
        <v>0</v>
      </c>
      <c r="J8941" t="s">
        <v>16</v>
      </c>
      <c r="K8941" s="20">
        <v>0</v>
      </c>
      <c r="L8941" s="20">
        <v>1</v>
      </c>
      <c r="M8941" t="str">
        <f>_xlfn.XLOOKUP(Production_Downtime_Cleaned[[#This Row],[machine_id]],Machine_master[machine_id],Machine_master[department])</f>
        <v>Machining</v>
      </c>
    </row>
    <row r="8942" spans="1:13">
      <c r="A8942" s="19">
        <v>46030</v>
      </c>
      <c r="B8942" t="s">
        <v>22</v>
      </c>
      <c r="C8942" t="s">
        <v>14</v>
      </c>
      <c r="D8942">
        <v>8</v>
      </c>
      <c r="E8942">
        <v>6.6</v>
      </c>
      <c r="F8942">
        <v>1.4</v>
      </c>
      <c r="G8942">
        <v>133</v>
      </c>
      <c r="H8942" t="s">
        <v>26</v>
      </c>
      <c r="I8942">
        <v>9600</v>
      </c>
      <c r="J8942" t="s">
        <v>16</v>
      </c>
      <c r="K8942" s="20">
        <v>0.83</v>
      </c>
      <c r="L8942" s="20">
        <v>0.18</v>
      </c>
      <c r="M8942" t="str">
        <f>_xlfn.XLOOKUP(Production_Downtime_Cleaned[[#This Row],[machine_id]],Machine_master[machine_id],Machine_master[department])</f>
        <v>Machining</v>
      </c>
    </row>
    <row r="8943" spans="1:13">
      <c r="A8943" s="19">
        <v>46030</v>
      </c>
      <c r="B8943" t="s">
        <v>22</v>
      </c>
      <c r="C8943" t="s">
        <v>17</v>
      </c>
      <c r="D8943">
        <v>8</v>
      </c>
      <c r="E8943">
        <v>3.6</v>
      </c>
      <c r="F8943">
        <v>4.4000000000000004</v>
      </c>
      <c r="G8943">
        <v>381</v>
      </c>
      <c r="H8943" t="s">
        <v>31</v>
      </c>
      <c r="I8943">
        <v>12000</v>
      </c>
      <c r="J8943" t="s">
        <v>16</v>
      </c>
      <c r="K8943" s="20">
        <v>0.45</v>
      </c>
      <c r="L8943" s="20">
        <v>0.55000000000000004</v>
      </c>
      <c r="M8943" t="str">
        <f>_xlfn.XLOOKUP(Production_Downtime_Cleaned[[#This Row],[machine_id]],Machine_master[machine_id],Machine_master[department])</f>
        <v>Machining</v>
      </c>
    </row>
    <row r="8944" spans="1:13">
      <c r="A8944" s="19">
        <v>46030</v>
      </c>
      <c r="B8944" t="s">
        <v>22</v>
      </c>
      <c r="C8944" t="s">
        <v>18</v>
      </c>
      <c r="D8944">
        <v>8</v>
      </c>
      <c r="E8944">
        <v>3.7</v>
      </c>
      <c r="F8944">
        <v>4.3</v>
      </c>
      <c r="G8944">
        <v>371</v>
      </c>
      <c r="H8944" t="s">
        <v>28</v>
      </c>
      <c r="I8944">
        <v>3400</v>
      </c>
      <c r="J8944" t="s">
        <v>16</v>
      </c>
      <c r="K8944" s="20">
        <v>0.46</v>
      </c>
      <c r="L8944" s="20">
        <v>0.54</v>
      </c>
      <c r="M8944" t="str">
        <f>_xlfn.XLOOKUP(Production_Downtime_Cleaned[[#This Row],[machine_id]],Machine_master[machine_id],Machine_master[department])</f>
        <v>Machining</v>
      </c>
    </row>
    <row r="8945" spans="1:13">
      <c r="A8945" s="19">
        <v>46030</v>
      </c>
      <c r="B8945" t="s">
        <v>23</v>
      </c>
      <c r="C8945" t="s">
        <v>14</v>
      </c>
      <c r="D8945">
        <v>8</v>
      </c>
      <c r="E8945">
        <v>0</v>
      </c>
      <c r="F8945">
        <v>8</v>
      </c>
      <c r="G8945">
        <v>3524</v>
      </c>
      <c r="H8945" t="s">
        <v>15</v>
      </c>
      <c r="I8945">
        <v>0</v>
      </c>
      <c r="J8945" t="s">
        <v>16</v>
      </c>
      <c r="K8945" s="20">
        <v>0</v>
      </c>
      <c r="L8945" s="20">
        <v>1</v>
      </c>
      <c r="M8945" t="str">
        <f>_xlfn.XLOOKUP(Production_Downtime_Cleaned[[#This Row],[machine_id]],Machine_master[machine_id],Machine_master[department])</f>
        <v>Assembly</v>
      </c>
    </row>
    <row r="8946" spans="1:13">
      <c r="A8946" s="19">
        <v>46030</v>
      </c>
      <c r="B8946" t="s">
        <v>23</v>
      </c>
      <c r="C8946" t="s">
        <v>17</v>
      </c>
      <c r="D8946">
        <v>8</v>
      </c>
      <c r="E8946">
        <v>3.8</v>
      </c>
      <c r="F8946">
        <v>4.2</v>
      </c>
      <c r="G8946">
        <v>1907</v>
      </c>
      <c r="H8946" t="s">
        <v>26</v>
      </c>
      <c r="I8946">
        <v>3500</v>
      </c>
      <c r="J8946" t="s">
        <v>16</v>
      </c>
      <c r="K8946" s="20">
        <v>0.48</v>
      </c>
      <c r="L8946" s="20">
        <v>0.53</v>
      </c>
      <c r="M8946" t="str">
        <f>_xlfn.XLOOKUP(Production_Downtime_Cleaned[[#This Row],[machine_id]],Machine_master[machine_id],Machine_master[department])</f>
        <v>Assembly</v>
      </c>
    </row>
    <row r="8947" spans="1:13">
      <c r="A8947" s="19">
        <v>46030</v>
      </c>
      <c r="B8947" t="s">
        <v>23</v>
      </c>
      <c r="C8947" t="s">
        <v>18</v>
      </c>
      <c r="D8947">
        <v>8</v>
      </c>
      <c r="E8947">
        <v>0</v>
      </c>
      <c r="F8947">
        <v>8</v>
      </c>
      <c r="G8947">
        <v>3657</v>
      </c>
      <c r="H8947" t="s">
        <v>15</v>
      </c>
      <c r="I8947">
        <v>0</v>
      </c>
      <c r="J8947" t="s">
        <v>16</v>
      </c>
      <c r="K8947" s="20">
        <v>0</v>
      </c>
      <c r="L8947" s="20">
        <v>1</v>
      </c>
      <c r="M8947" t="str">
        <f>_xlfn.XLOOKUP(Production_Downtime_Cleaned[[#This Row],[machine_id]],Machine_master[machine_id],Machine_master[department])</f>
        <v>Assembly</v>
      </c>
    </row>
    <row r="8948" spans="1:13">
      <c r="A8948" s="19">
        <v>46030</v>
      </c>
      <c r="B8948" t="s">
        <v>24</v>
      </c>
      <c r="C8948" t="s">
        <v>14</v>
      </c>
      <c r="D8948">
        <v>8</v>
      </c>
      <c r="E8948">
        <v>0</v>
      </c>
      <c r="F8948">
        <v>8</v>
      </c>
      <c r="G8948">
        <v>3037</v>
      </c>
      <c r="H8948" t="s">
        <v>15</v>
      </c>
      <c r="I8948">
        <v>0</v>
      </c>
      <c r="J8948" t="s">
        <v>16</v>
      </c>
      <c r="K8948" s="20">
        <v>0</v>
      </c>
      <c r="L8948" s="20">
        <v>1</v>
      </c>
      <c r="M8948" t="str">
        <f>_xlfn.XLOOKUP(Production_Downtime_Cleaned[[#This Row],[machine_id]],Machine_master[machine_id],Machine_master[department])</f>
        <v>Assembly</v>
      </c>
    </row>
    <row r="8949" spans="1:13">
      <c r="A8949" s="19">
        <v>46030</v>
      </c>
      <c r="B8949" t="s">
        <v>24</v>
      </c>
      <c r="C8949" t="s">
        <v>17</v>
      </c>
      <c r="D8949">
        <v>8</v>
      </c>
      <c r="E8949">
        <v>0</v>
      </c>
      <c r="F8949">
        <v>8</v>
      </c>
      <c r="G8949">
        <v>3164</v>
      </c>
      <c r="H8949" t="s">
        <v>15</v>
      </c>
      <c r="I8949">
        <v>0</v>
      </c>
      <c r="J8949" t="s">
        <v>16</v>
      </c>
      <c r="K8949" s="20">
        <v>0</v>
      </c>
      <c r="L8949" s="20">
        <v>1</v>
      </c>
      <c r="M8949" t="str">
        <f>_xlfn.XLOOKUP(Production_Downtime_Cleaned[[#This Row],[machine_id]],Machine_master[machine_id],Machine_master[department])</f>
        <v>Assembly</v>
      </c>
    </row>
    <row r="8950" spans="1:13">
      <c r="A8950" s="19">
        <v>46030</v>
      </c>
      <c r="B8950" t="s">
        <v>24</v>
      </c>
      <c r="C8950" t="s">
        <v>18</v>
      </c>
      <c r="D8950">
        <v>8</v>
      </c>
      <c r="E8950">
        <v>0</v>
      </c>
      <c r="F8950">
        <v>8</v>
      </c>
      <c r="G8950">
        <v>2904</v>
      </c>
      <c r="H8950" t="s">
        <v>15</v>
      </c>
      <c r="I8950">
        <v>0</v>
      </c>
      <c r="J8950" t="s">
        <v>16</v>
      </c>
      <c r="K8950" s="20">
        <v>0</v>
      </c>
      <c r="L8950" s="20">
        <v>1</v>
      </c>
      <c r="M8950" t="str">
        <f>_xlfn.XLOOKUP(Production_Downtime_Cleaned[[#This Row],[machine_id]],Machine_master[machine_id],Machine_master[department])</f>
        <v>Assembly</v>
      </c>
    </row>
    <row r="8951" spans="1:13">
      <c r="A8951" s="19">
        <v>46030</v>
      </c>
      <c r="B8951" t="s">
        <v>25</v>
      </c>
      <c r="C8951" t="s">
        <v>14</v>
      </c>
      <c r="D8951">
        <v>8</v>
      </c>
      <c r="E8951">
        <v>0</v>
      </c>
      <c r="F8951">
        <v>8</v>
      </c>
      <c r="G8951">
        <v>4055</v>
      </c>
      <c r="H8951" t="s">
        <v>15</v>
      </c>
      <c r="I8951">
        <v>0</v>
      </c>
      <c r="J8951" t="s">
        <v>16</v>
      </c>
      <c r="K8951" s="20">
        <v>0</v>
      </c>
      <c r="L8951" s="20">
        <v>1</v>
      </c>
      <c r="M8951" t="str">
        <f>_xlfn.XLOOKUP(Production_Downtime_Cleaned[[#This Row],[machine_id]],Machine_master[machine_id],Machine_master[department])</f>
        <v>Cutting</v>
      </c>
    </row>
    <row r="8952" spans="1:13">
      <c r="A8952" s="19">
        <v>46030</v>
      </c>
      <c r="B8952" t="s">
        <v>25</v>
      </c>
      <c r="C8952" t="s">
        <v>17</v>
      </c>
      <c r="D8952">
        <v>8</v>
      </c>
      <c r="E8952">
        <v>6.8</v>
      </c>
      <c r="F8952">
        <v>1.2</v>
      </c>
      <c r="G8952">
        <v>642</v>
      </c>
      <c r="H8952" t="s">
        <v>28</v>
      </c>
      <c r="I8952">
        <v>5200</v>
      </c>
      <c r="J8952" t="s">
        <v>16</v>
      </c>
      <c r="K8952" s="20">
        <v>0.85</v>
      </c>
      <c r="L8952" s="20">
        <v>0.15</v>
      </c>
      <c r="M8952" t="str">
        <f>_xlfn.XLOOKUP(Production_Downtime_Cleaned[[#This Row],[machine_id]],Machine_master[machine_id],Machine_master[department])</f>
        <v>Cutting</v>
      </c>
    </row>
    <row r="8953" spans="1:13">
      <c r="A8953" s="19">
        <v>46030</v>
      </c>
      <c r="B8953" t="s">
        <v>25</v>
      </c>
      <c r="C8953" t="s">
        <v>18</v>
      </c>
      <c r="D8953">
        <v>8</v>
      </c>
      <c r="E8953">
        <v>4.9000000000000004</v>
      </c>
      <c r="F8953">
        <v>3.1</v>
      </c>
      <c r="G8953">
        <v>1446</v>
      </c>
      <c r="H8953" t="s">
        <v>26</v>
      </c>
      <c r="I8953">
        <v>12400</v>
      </c>
      <c r="J8953" t="s">
        <v>16</v>
      </c>
      <c r="K8953" s="20">
        <v>0.61</v>
      </c>
      <c r="L8953" s="20">
        <v>0.39</v>
      </c>
      <c r="M8953" t="str">
        <f>_xlfn.XLOOKUP(Production_Downtime_Cleaned[[#This Row],[machine_id]],Machine_master[machine_id],Machine_master[department])</f>
        <v>Cutting</v>
      </c>
    </row>
    <row r="8954" spans="1:13">
      <c r="A8954" s="19">
        <v>46031</v>
      </c>
      <c r="B8954" t="s">
        <v>13</v>
      </c>
      <c r="C8954" t="s">
        <v>14</v>
      </c>
      <c r="D8954">
        <v>8</v>
      </c>
      <c r="E8954">
        <v>0</v>
      </c>
      <c r="F8954">
        <v>8</v>
      </c>
      <c r="G8954">
        <v>5162</v>
      </c>
      <c r="H8954" t="s">
        <v>15</v>
      </c>
      <c r="I8954">
        <v>0</v>
      </c>
      <c r="J8954" t="s">
        <v>16</v>
      </c>
      <c r="K8954" s="20">
        <v>0</v>
      </c>
      <c r="L8954" s="20">
        <v>1</v>
      </c>
      <c r="M8954" t="str">
        <f>_xlfn.XLOOKUP(Production_Downtime_Cleaned[[#This Row],[machine_id]],Machine_master[machine_id],Machine_master[department])</f>
        <v>Stamping</v>
      </c>
    </row>
    <row r="8955" spans="1:13">
      <c r="A8955" s="19">
        <v>46031</v>
      </c>
      <c r="B8955" t="s">
        <v>13</v>
      </c>
      <c r="C8955" t="s">
        <v>17</v>
      </c>
      <c r="D8955">
        <v>8</v>
      </c>
      <c r="E8955">
        <v>0</v>
      </c>
      <c r="F8955">
        <v>8</v>
      </c>
      <c r="G8955">
        <v>5681</v>
      </c>
      <c r="H8955" t="s">
        <v>15</v>
      </c>
      <c r="I8955">
        <v>0</v>
      </c>
      <c r="J8955" t="s">
        <v>16</v>
      </c>
      <c r="K8955" s="20">
        <v>0</v>
      </c>
      <c r="L8955" s="20">
        <v>1</v>
      </c>
      <c r="M8955" t="str">
        <f>_xlfn.XLOOKUP(Production_Downtime_Cleaned[[#This Row],[machine_id]],Machine_master[machine_id],Machine_master[department])</f>
        <v>Stamping</v>
      </c>
    </row>
    <row r="8956" spans="1:13">
      <c r="A8956" s="19">
        <v>46031</v>
      </c>
      <c r="B8956" t="s">
        <v>13</v>
      </c>
      <c r="C8956" t="s">
        <v>18</v>
      </c>
      <c r="D8956">
        <v>8</v>
      </c>
      <c r="E8956">
        <v>0</v>
      </c>
      <c r="F8956">
        <v>8</v>
      </c>
      <c r="G8956">
        <v>5460</v>
      </c>
      <c r="H8956" t="s">
        <v>15</v>
      </c>
      <c r="I8956">
        <v>0</v>
      </c>
      <c r="J8956" t="s">
        <v>16</v>
      </c>
      <c r="K8956" s="20">
        <v>0</v>
      </c>
      <c r="L8956" s="20">
        <v>1</v>
      </c>
      <c r="M8956" t="str">
        <f>_xlfn.XLOOKUP(Production_Downtime_Cleaned[[#This Row],[machine_id]],Machine_master[machine_id],Machine_master[department])</f>
        <v>Stamping</v>
      </c>
    </row>
    <row r="8957" spans="1:13">
      <c r="A8957" s="19">
        <v>46031</v>
      </c>
      <c r="B8957" t="s">
        <v>19</v>
      </c>
      <c r="C8957" t="s">
        <v>14</v>
      </c>
      <c r="D8957">
        <v>8</v>
      </c>
      <c r="E8957">
        <v>0</v>
      </c>
      <c r="F8957">
        <v>8</v>
      </c>
      <c r="G8957">
        <v>5403</v>
      </c>
      <c r="H8957" t="s">
        <v>15</v>
      </c>
      <c r="I8957">
        <v>0</v>
      </c>
      <c r="J8957" t="s">
        <v>16</v>
      </c>
      <c r="K8957" s="20">
        <v>0</v>
      </c>
      <c r="L8957" s="20">
        <v>1</v>
      </c>
      <c r="M8957" t="str">
        <f>_xlfn.XLOOKUP(Production_Downtime_Cleaned[[#This Row],[machine_id]],Machine_master[machine_id],Machine_master[department])</f>
        <v>Stamping</v>
      </c>
    </row>
    <row r="8958" spans="1:13">
      <c r="A8958" s="19">
        <v>46031</v>
      </c>
      <c r="B8958" t="s">
        <v>19</v>
      </c>
      <c r="C8958" t="s">
        <v>17</v>
      </c>
      <c r="D8958">
        <v>8</v>
      </c>
      <c r="E8958">
        <v>0</v>
      </c>
      <c r="F8958">
        <v>8</v>
      </c>
      <c r="G8958">
        <v>5127</v>
      </c>
      <c r="H8958" t="s">
        <v>15</v>
      </c>
      <c r="I8958">
        <v>0</v>
      </c>
      <c r="J8958" t="s">
        <v>16</v>
      </c>
      <c r="K8958" s="20">
        <v>0</v>
      </c>
      <c r="L8958" s="20">
        <v>1</v>
      </c>
      <c r="M8958" t="str">
        <f>_xlfn.XLOOKUP(Production_Downtime_Cleaned[[#This Row],[machine_id]],Machine_master[machine_id],Machine_master[department])</f>
        <v>Stamping</v>
      </c>
    </row>
    <row r="8959" spans="1:13">
      <c r="A8959" s="19">
        <v>46031</v>
      </c>
      <c r="B8959" t="s">
        <v>19</v>
      </c>
      <c r="C8959" t="s">
        <v>18</v>
      </c>
      <c r="D8959">
        <v>8</v>
      </c>
      <c r="E8959">
        <v>0</v>
      </c>
      <c r="F8959">
        <v>8</v>
      </c>
      <c r="G8959">
        <v>5133</v>
      </c>
      <c r="H8959" t="s">
        <v>15</v>
      </c>
      <c r="I8959">
        <v>0</v>
      </c>
      <c r="J8959" t="s">
        <v>16</v>
      </c>
      <c r="K8959" s="20">
        <v>0</v>
      </c>
      <c r="L8959" s="20">
        <v>1</v>
      </c>
      <c r="M8959" t="str">
        <f>_xlfn.XLOOKUP(Production_Downtime_Cleaned[[#This Row],[machine_id]],Machine_master[machine_id],Machine_master[department])</f>
        <v>Stamping</v>
      </c>
    </row>
    <row r="8960" spans="1:13">
      <c r="A8960" s="19">
        <v>46031</v>
      </c>
      <c r="B8960" t="s">
        <v>20</v>
      </c>
      <c r="C8960" t="s">
        <v>14</v>
      </c>
      <c r="D8960">
        <v>8</v>
      </c>
      <c r="E8960">
        <v>0</v>
      </c>
      <c r="F8960">
        <v>8</v>
      </c>
      <c r="G8960">
        <v>4080</v>
      </c>
      <c r="H8960" t="s">
        <v>15</v>
      </c>
      <c r="I8960">
        <v>0</v>
      </c>
      <c r="J8960" t="s">
        <v>16</v>
      </c>
      <c r="K8960" s="20">
        <v>0</v>
      </c>
      <c r="L8960" s="20">
        <v>1</v>
      </c>
      <c r="M8960" t="str">
        <f>_xlfn.XLOOKUP(Production_Downtime_Cleaned[[#This Row],[machine_id]],Machine_master[machine_id],Machine_master[department])</f>
        <v>Stamping</v>
      </c>
    </row>
    <row r="8961" spans="1:13">
      <c r="A8961" s="19">
        <v>46031</v>
      </c>
      <c r="B8961" t="s">
        <v>20</v>
      </c>
      <c r="C8961" t="s">
        <v>17</v>
      </c>
      <c r="D8961">
        <v>8</v>
      </c>
      <c r="E8961">
        <v>0</v>
      </c>
      <c r="F8961">
        <v>8</v>
      </c>
      <c r="G8961">
        <v>4403</v>
      </c>
      <c r="H8961" t="s">
        <v>15</v>
      </c>
      <c r="I8961">
        <v>0</v>
      </c>
      <c r="J8961" t="s">
        <v>16</v>
      </c>
      <c r="K8961" s="20">
        <v>0</v>
      </c>
      <c r="L8961" s="20">
        <v>1</v>
      </c>
      <c r="M8961" t="str">
        <f>_xlfn.XLOOKUP(Production_Downtime_Cleaned[[#This Row],[machine_id]],Machine_master[machine_id],Machine_master[department])</f>
        <v>Stamping</v>
      </c>
    </row>
    <row r="8962" spans="1:13">
      <c r="A8962" s="19">
        <v>46031</v>
      </c>
      <c r="B8962" t="s">
        <v>20</v>
      </c>
      <c r="C8962" t="s">
        <v>18</v>
      </c>
      <c r="D8962">
        <v>8</v>
      </c>
      <c r="E8962">
        <v>0</v>
      </c>
      <c r="F8962">
        <v>8</v>
      </c>
      <c r="G8962">
        <v>4611</v>
      </c>
      <c r="H8962" t="s">
        <v>15</v>
      </c>
      <c r="I8962">
        <v>0</v>
      </c>
      <c r="J8962" t="s">
        <v>16</v>
      </c>
      <c r="K8962" s="20">
        <v>0</v>
      </c>
      <c r="L8962" s="20">
        <v>1</v>
      </c>
      <c r="M8962" t="str">
        <f>_xlfn.XLOOKUP(Production_Downtime_Cleaned[[#This Row],[machine_id]],Machine_master[machine_id],Machine_master[department])</f>
        <v>Stamping</v>
      </c>
    </row>
    <row r="8963" spans="1:13">
      <c r="A8963" s="19">
        <v>46031</v>
      </c>
      <c r="B8963" t="s">
        <v>21</v>
      </c>
      <c r="C8963" t="s">
        <v>14</v>
      </c>
      <c r="D8963">
        <v>8</v>
      </c>
      <c r="E8963">
        <v>2.2000000000000002</v>
      </c>
      <c r="F8963">
        <v>5.8</v>
      </c>
      <c r="G8963">
        <v>502</v>
      </c>
      <c r="H8963" t="s">
        <v>28</v>
      </c>
      <c r="I8963">
        <v>8500</v>
      </c>
      <c r="J8963" t="s">
        <v>16</v>
      </c>
      <c r="K8963" s="20">
        <v>0.28000000000000003</v>
      </c>
      <c r="L8963" s="20">
        <v>0.73</v>
      </c>
      <c r="M8963" t="str">
        <f>_xlfn.XLOOKUP(Production_Downtime_Cleaned[[#This Row],[machine_id]],Machine_master[machine_id],Machine_master[department])</f>
        <v>Machining</v>
      </c>
    </row>
    <row r="8964" spans="1:13">
      <c r="A8964" s="19">
        <v>46031</v>
      </c>
      <c r="B8964" t="s">
        <v>21</v>
      </c>
      <c r="C8964" t="s">
        <v>17</v>
      </c>
      <c r="D8964">
        <v>8</v>
      </c>
      <c r="E8964">
        <v>0</v>
      </c>
      <c r="F8964">
        <v>8</v>
      </c>
      <c r="G8964">
        <v>666</v>
      </c>
      <c r="H8964" t="s">
        <v>15</v>
      </c>
      <c r="I8964">
        <v>0</v>
      </c>
      <c r="J8964" t="s">
        <v>16</v>
      </c>
      <c r="K8964" s="20">
        <v>0</v>
      </c>
      <c r="L8964" s="20">
        <v>1</v>
      </c>
      <c r="M8964" t="str">
        <f>_xlfn.XLOOKUP(Production_Downtime_Cleaned[[#This Row],[machine_id]],Machine_master[machine_id],Machine_master[department])</f>
        <v>Machining</v>
      </c>
    </row>
    <row r="8965" spans="1:13">
      <c r="A8965" s="19">
        <v>46031</v>
      </c>
      <c r="B8965" t="s">
        <v>21</v>
      </c>
      <c r="C8965" t="s">
        <v>18</v>
      </c>
      <c r="D8965">
        <v>8</v>
      </c>
      <c r="E8965">
        <v>0</v>
      </c>
      <c r="F8965">
        <v>8</v>
      </c>
      <c r="G8965">
        <v>597</v>
      </c>
      <c r="H8965" t="s">
        <v>15</v>
      </c>
      <c r="I8965">
        <v>0</v>
      </c>
      <c r="J8965" t="s">
        <v>16</v>
      </c>
      <c r="K8965" s="20">
        <v>0</v>
      </c>
      <c r="L8965" s="20">
        <v>1</v>
      </c>
      <c r="M8965" t="str">
        <f>_xlfn.XLOOKUP(Production_Downtime_Cleaned[[#This Row],[machine_id]],Machine_master[machine_id],Machine_master[department])</f>
        <v>Machining</v>
      </c>
    </row>
    <row r="8966" spans="1:13">
      <c r="A8966" s="19">
        <v>46031</v>
      </c>
      <c r="B8966" t="s">
        <v>22</v>
      </c>
      <c r="C8966" t="s">
        <v>14</v>
      </c>
      <c r="D8966">
        <v>8</v>
      </c>
      <c r="E8966">
        <v>0</v>
      </c>
      <c r="F8966">
        <v>8</v>
      </c>
      <c r="G8966">
        <v>749</v>
      </c>
      <c r="H8966" t="s">
        <v>15</v>
      </c>
      <c r="I8966">
        <v>0</v>
      </c>
      <c r="J8966" t="s">
        <v>16</v>
      </c>
      <c r="K8966" s="20">
        <v>0</v>
      </c>
      <c r="L8966" s="20">
        <v>1</v>
      </c>
      <c r="M8966" t="str">
        <f>_xlfn.XLOOKUP(Production_Downtime_Cleaned[[#This Row],[machine_id]],Machine_master[machine_id],Machine_master[department])</f>
        <v>Machining</v>
      </c>
    </row>
    <row r="8967" spans="1:13">
      <c r="A8967" s="19">
        <v>46031</v>
      </c>
      <c r="B8967" t="s">
        <v>22</v>
      </c>
      <c r="C8967" t="s">
        <v>17</v>
      </c>
      <c r="D8967">
        <v>8</v>
      </c>
      <c r="E8967">
        <v>2.2999999999999998</v>
      </c>
      <c r="F8967">
        <v>5.7</v>
      </c>
      <c r="G8967">
        <v>482</v>
      </c>
      <c r="H8967" t="s">
        <v>28</v>
      </c>
      <c r="I8967">
        <v>7200</v>
      </c>
      <c r="J8967" t="s">
        <v>16</v>
      </c>
      <c r="K8967" s="20">
        <v>0.28999999999999998</v>
      </c>
      <c r="L8967" s="20">
        <v>0.71</v>
      </c>
      <c r="M8967" t="str">
        <f>_xlfn.XLOOKUP(Production_Downtime_Cleaned[[#This Row],[machine_id]],Machine_master[machine_id],Machine_master[department])</f>
        <v>Machining</v>
      </c>
    </row>
    <row r="8968" spans="1:13">
      <c r="A8968" s="19">
        <v>46031</v>
      </c>
      <c r="B8968" t="s">
        <v>22</v>
      </c>
      <c r="C8968" t="s">
        <v>18</v>
      </c>
      <c r="D8968">
        <v>8</v>
      </c>
      <c r="E8968">
        <v>0</v>
      </c>
      <c r="F8968">
        <v>8</v>
      </c>
      <c r="G8968">
        <v>752</v>
      </c>
      <c r="H8968" t="s">
        <v>15</v>
      </c>
      <c r="I8968">
        <v>0</v>
      </c>
      <c r="J8968" t="s">
        <v>16</v>
      </c>
      <c r="K8968" s="20">
        <v>0</v>
      </c>
      <c r="L8968" s="20">
        <v>1</v>
      </c>
      <c r="M8968" t="str">
        <f>_xlfn.XLOOKUP(Production_Downtime_Cleaned[[#This Row],[machine_id]],Machine_master[machine_id],Machine_master[department])</f>
        <v>Machining</v>
      </c>
    </row>
    <row r="8969" spans="1:13">
      <c r="A8969" s="19">
        <v>46031</v>
      </c>
      <c r="B8969" t="s">
        <v>23</v>
      </c>
      <c r="C8969" t="s">
        <v>14</v>
      </c>
      <c r="D8969">
        <v>8</v>
      </c>
      <c r="E8969">
        <v>0</v>
      </c>
      <c r="F8969">
        <v>8</v>
      </c>
      <c r="G8969">
        <v>3217</v>
      </c>
      <c r="H8969" t="s">
        <v>15</v>
      </c>
      <c r="I8969">
        <v>0</v>
      </c>
      <c r="J8969" t="s">
        <v>16</v>
      </c>
      <c r="K8969" s="20">
        <v>0</v>
      </c>
      <c r="L8969" s="20">
        <v>1</v>
      </c>
      <c r="M8969" t="str">
        <f>_xlfn.XLOOKUP(Production_Downtime_Cleaned[[#This Row],[machine_id]],Machine_master[machine_id],Machine_master[department])</f>
        <v>Assembly</v>
      </c>
    </row>
    <row r="8970" spans="1:13">
      <c r="A8970" s="19">
        <v>46031</v>
      </c>
      <c r="B8970" t="s">
        <v>23</v>
      </c>
      <c r="C8970" t="s">
        <v>17</v>
      </c>
      <c r="D8970">
        <v>8</v>
      </c>
      <c r="E8970">
        <v>0</v>
      </c>
      <c r="F8970">
        <v>8</v>
      </c>
      <c r="G8970">
        <v>3512</v>
      </c>
      <c r="H8970" t="s">
        <v>15</v>
      </c>
      <c r="I8970">
        <v>0</v>
      </c>
      <c r="J8970" t="s">
        <v>16</v>
      </c>
      <c r="K8970" s="20">
        <v>0</v>
      </c>
      <c r="L8970" s="20">
        <v>1</v>
      </c>
      <c r="M8970" t="str">
        <f>_xlfn.XLOOKUP(Production_Downtime_Cleaned[[#This Row],[machine_id]],Machine_master[machine_id],Machine_master[department])</f>
        <v>Assembly</v>
      </c>
    </row>
    <row r="8971" spans="1:13">
      <c r="A8971" s="19">
        <v>46031</v>
      </c>
      <c r="B8971" t="s">
        <v>23</v>
      </c>
      <c r="C8971" t="s">
        <v>18</v>
      </c>
      <c r="D8971">
        <v>8</v>
      </c>
      <c r="E8971">
        <v>0</v>
      </c>
      <c r="F8971">
        <v>8</v>
      </c>
      <c r="G8971">
        <v>3243</v>
      </c>
      <c r="H8971" t="s">
        <v>15</v>
      </c>
      <c r="I8971">
        <v>0</v>
      </c>
      <c r="J8971" t="s">
        <v>16</v>
      </c>
      <c r="K8971" s="20">
        <v>0</v>
      </c>
      <c r="L8971" s="20">
        <v>1</v>
      </c>
      <c r="M8971" t="str">
        <f>_xlfn.XLOOKUP(Production_Downtime_Cleaned[[#This Row],[machine_id]],Machine_master[machine_id],Machine_master[department])</f>
        <v>Assembly</v>
      </c>
    </row>
    <row r="8972" spans="1:13">
      <c r="A8972" s="19">
        <v>46031</v>
      </c>
      <c r="B8972" t="s">
        <v>24</v>
      </c>
      <c r="C8972" t="s">
        <v>14</v>
      </c>
      <c r="D8972">
        <v>8</v>
      </c>
      <c r="E8972">
        <v>0</v>
      </c>
      <c r="F8972">
        <v>8</v>
      </c>
      <c r="G8972">
        <v>3336</v>
      </c>
      <c r="H8972" t="s">
        <v>15</v>
      </c>
      <c r="I8972">
        <v>0</v>
      </c>
      <c r="J8972" t="s">
        <v>16</v>
      </c>
      <c r="K8972" s="20">
        <v>0</v>
      </c>
      <c r="L8972" s="20">
        <v>1</v>
      </c>
      <c r="M8972" t="str">
        <f>_xlfn.XLOOKUP(Production_Downtime_Cleaned[[#This Row],[machine_id]],Machine_master[machine_id],Machine_master[department])</f>
        <v>Assembly</v>
      </c>
    </row>
    <row r="8973" spans="1:13">
      <c r="A8973" s="19">
        <v>46031</v>
      </c>
      <c r="B8973" t="s">
        <v>24</v>
      </c>
      <c r="C8973" t="s">
        <v>17</v>
      </c>
      <c r="D8973">
        <v>8</v>
      </c>
      <c r="E8973">
        <v>0</v>
      </c>
      <c r="F8973">
        <v>8</v>
      </c>
      <c r="G8973">
        <v>3568</v>
      </c>
      <c r="H8973" t="s">
        <v>15</v>
      </c>
      <c r="I8973">
        <v>0</v>
      </c>
      <c r="J8973" t="s">
        <v>16</v>
      </c>
      <c r="K8973" s="20">
        <v>0</v>
      </c>
      <c r="L8973" s="20">
        <v>1</v>
      </c>
      <c r="M8973" t="str">
        <f>_xlfn.XLOOKUP(Production_Downtime_Cleaned[[#This Row],[machine_id]],Machine_master[machine_id],Machine_master[department])</f>
        <v>Assembly</v>
      </c>
    </row>
    <row r="8974" spans="1:13">
      <c r="A8974" s="19">
        <v>46031</v>
      </c>
      <c r="B8974" t="s">
        <v>24</v>
      </c>
      <c r="C8974" t="s">
        <v>18</v>
      </c>
      <c r="D8974">
        <v>8</v>
      </c>
      <c r="E8974">
        <v>1.9</v>
      </c>
      <c r="F8974">
        <v>6.1</v>
      </c>
      <c r="G8974">
        <v>2338</v>
      </c>
      <c r="H8974" t="s">
        <v>29</v>
      </c>
      <c r="I8974">
        <v>9900</v>
      </c>
      <c r="J8974" t="s">
        <v>16</v>
      </c>
      <c r="K8974" s="20">
        <v>0.24</v>
      </c>
      <c r="L8974" s="20">
        <v>0.76</v>
      </c>
      <c r="M8974" t="str">
        <f>_xlfn.XLOOKUP(Production_Downtime_Cleaned[[#This Row],[machine_id]],Machine_master[machine_id],Machine_master[department])</f>
        <v>Assembly</v>
      </c>
    </row>
    <row r="8975" spans="1:13">
      <c r="A8975" s="19">
        <v>46031</v>
      </c>
      <c r="B8975" t="s">
        <v>25</v>
      </c>
      <c r="C8975" t="s">
        <v>14</v>
      </c>
      <c r="D8975">
        <v>8</v>
      </c>
      <c r="E8975">
        <v>3.5</v>
      </c>
      <c r="F8975">
        <v>4.5</v>
      </c>
      <c r="G8975">
        <v>2316</v>
      </c>
      <c r="H8975" t="s">
        <v>30</v>
      </c>
      <c r="I8975">
        <v>11400</v>
      </c>
      <c r="J8975" t="s">
        <v>16</v>
      </c>
      <c r="K8975" s="20">
        <v>0.44</v>
      </c>
      <c r="L8975" s="20">
        <v>0.56000000000000005</v>
      </c>
      <c r="M8975" t="str">
        <f>_xlfn.XLOOKUP(Production_Downtime_Cleaned[[#This Row],[machine_id]],Machine_master[machine_id],Machine_master[department])</f>
        <v>Cutting</v>
      </c>
    </row>
    <row r="8976" spans="1:13">
      <c r="A8976" s="19">
        <v>46031</v>
      </c>
      <c r="B8976" t="s">
        <v>25</v>
      </c>
      <c r="C8976" t="s">
        <v>17</v>
      </c>
      <c r="D8976">
        <v>8</v>
      </c>
      <c r="E8976">
        <v>1.4</v>
      </c>
      <c r="F8976">
        <v>6.6</v>
      </c>
      <c r="G8976">
        <v>3392</v>
      </c>
      <c r="H8976" t="s">
        <v>27</v>
      </c>
      <c r="I8976">
        <v>9400</v>
      </c>
      <c r="J8976" t="s">
        <v>16</v>
      </c>
      <c r="K8976" s="20">
        <v>0.18</v>
      </c>
      <c r="L8976" s="20">
        <v>0.83</v>
      </c>
      <c r="M8976" t="str">
        <f>_xlfn.XLOOKUP(Production_Downtime_Cleaned[[#This Row],[machine_id]],Machine_master[machine_id],Machine_master[department])</f>
        <v>Cutting</v>
      </c>
    </row>
    <row r="8977" spans="1:13">
      <c r="A8977" s="19">
        <v>46031</v>
      </c>
      <c r="B8977" t="s">
        <v>25</v>
      </c>
      <c r="C8977" t="s">
        <v>18</v>
      </c>
      <c r="D8977">
        <v>8</v>
      </c>
      <c r="E8977">
        <v>0</v>
      </c>
      <c r="F8977">
        <v>8</v>
      </c>
      <c r="G8977">
        <v>4054</v>
      </c>
      <c r="H8977" t="s">
        <v>15</v>
      </c>
      <c r="I8977">
        <v>0</v>
      </c>
      <c r="J8977" t="s">
        <v>16</v>
      </c>
      <c r="K8977" s="20">
        <v>0</v>
      </c>
      <c r="L8977" s="20">
        <v>1</v>
      </c>
      <c r="M8977" t="str">
        <f>_xlfn.XLOOKUP(Production_Downtime_Cleaned[[#This Row],[machine_id]],Machine_master[machine_id],Machine_master[department])</f>
        <v>Cutting</v>
      </c>
    </row>
    <row r="8978" spans="1:13">
      <c r="A8978" s="19">
        <v>46032</v>
      </c>
      <c r="B8978" t="s">
        <v>13</v>
      </c>
      <c r="C8978" t="s">
        <v>14</v>
      </c>
      <c r="D8978">
        <v>8</v>
      </c>
      <c r="E8978">
        <v>0</v>
      </c>
      <c r="F8978">
        <v>8</v>
      </c>
      <c r="G8978">
        <v>4820</v>
      </c>
      <c r="H8978" t="s">
        <v>15</v>
      </c>
      <c r="I8978">
        <v>0</v>
      </c>
      <c r="J8978" t="s">
        <v>16</v>
      </c>
      <c r="K8978" s="20">
        <v>0</v>
      </c>
      <c r="L8978" s="20">
        <v>1</v>
      </c>
      <c r="M8978" t="str">
        <f>_xlfn.XLOOKUP(Production_Downtime_Cleaned[[#This Row],[machine_id]],Machine_master[machine_id],Machine_master[department])</f>
        <v>Stamping</v>
      </c>
    </row>
    <row r="8979" spans="1:13">
      <c r="A8979" s="19">
        <v>46032</v>
      </c>
      <c r="B8979" t="s">
        <v>13</v>
      </c>
      <c r="C8979" t="s">
        <v>17</v>
      </c>
      <c r="D8979">
        <v>8</v>
      </c>
      <c r="E8979">
        <v>0</v>
      </c>
      <c r="F8979">
        <v>8</v>
      </c>
      <c r="G8979">
        <v>4875</v>
      </c>
      <c r="H8979" t="s">
        <v>15</v>
      </c>
      <c r="I8979">
        <v>0</v>
      </c>
      <c r="J8979" t="s">
        <v>16</v>
      </c>
      <c r="K8979" s="20">
        <v>0</v>
      </c>
      <c r="L8979" s="20">
        <v>1</v>
      </c>
      <c r="M8979" t="str">
        <f>_xlfn.XLOOKUP(Production_Downtime_Cleaned[[#This Row],[machine_id]],Machine_master[machine_id],Machine_master[department])</f>
        <v>Stamping</v>
      </c>
    </row>
    <row r="8980" spans="1:13">
      <c r="A8980" s="19">
        <v>46032</v>
      </c>
      <c r="B8980" t="s">
        <v>13</v>
      </c>
      <c r="C8980" t="s">
        <v>18</v>
      </c>
      <c r="D8980">
        <v>8</v>
      </c>
      <c r="E8980">
        <v>0</v>
      </c>
      <c r="F8980">
        <v>8</v>
      </c>
      <c r="G8980">
        <v>4864</v>
      </c>
      <c r="H8980" t="s">
        <v>15</v>
      </c>
      <c r="I8980">
        <v>0</v>
      </c>
      <c r="J8980" t="s">
        <v>16</v>
      </c>
      <c r="K8980" s="20">
        <v>0</v>
      </c>
      <c r="L8980" s="20">
        <v>1</v>
      </c>
      <c r="M8980" t="str">
        <f>_xlfn.XLOOKUP(Production_Downtime_Cleaned[[#This Row],[machine_id]],Machine_master[machine_id],Machine_master[department])</f>
        <v>Stamping</v>
      </c>
    </row>
    <row r="8981" spans="1:13">
      <c r="A8981" s="19">
        <v>46032</v>
      </c>
      <c r="B8981" t="s">
        <v>19</v>
      </c>
      <c r="C8981" t="s">
        <v>14</v>
      </c>
      <c r="D8981">
        <v>8</v>
      </c>
      <c r="E8981">
        <v>0</v>
      </c>
      <c r="F8981">
        <v>8</v>
      </c>
      <c r="G8981">
        <v>4740</v>
      </c>
      <c r="H8981" t="s">
        <v>15</v>
      </c>
      <c r="I8981">
        <v>0</v>
      </c>
      <c r="J8981" t="s">
        <v>16</v>
      </c>
      <c r="K8981" s="20">
        <v>0</v>
      </c>
      <c r="L8981" s="20">
        <v>1</v>
      </c>
      <c r="M8981" t="str">
        <f>_xlfn.XLOOKUP(Production_Downtime_Cleaned[[#This Row],[machine_id]],Machine_master[machine_id],Machine_master[department])</f>
        <v>Stamping</v>
      </c>
    </row>
    <row r="8982" spans="1:13">
      <c r="A8982" s="19">
        <v>46032</v>
      </c>
      <c r="B8982" t="s">
        <v>19</v>
      </c>
      <c r="C8982" t="s">
        <v>17</v>
      </c>
      <c r="D8982">
        <v>8</v>
      </c>
      <c r="E8982">
        <v>0</v>
      </c>
      <c r="F8982">
        <v>8</v>
      </c>
      <c r="G8982">
        <v>5157</v>
      </c>
      <c r="H8982" t="s">
        <v>15</v>
      </c>
      <c r="I8982">
        <v>0</v>
      </c>
      <c r="J8982" t="s">
        <v>16</v>
      </c>
      <c r="K8982" s="20">
        <v>0</v>
      </c>
      <c r="L8982" s="20">
        <v>1</v>
      </c>
      <c r="M8982" t="str">
        <f>_xlfn.XLOOKUP(Production_Downtime_Cleaned[[#This Row],[machine_id]],Machine_master[machine_id],Machine_master[department])</f>
        <v>Stamping</v>
      </c>
    </row>
    <row r="8983" spans="1:13">
      <c r="A8983" s="19">
        <v>46032</v>
      </c>
      <c r="B8983" t="s">
        <v>19</v>
      </c>
      <c r="C8983" t="s">
        <v>18</v>
      </c>
      <c r="D8983">
        <v>8</v>
      </c>
      <c r="E8983">
        <v>0</v>
      </c>
      <c r="F8983">
        <v>8</v>
      </c>
      <c r="G8983">
        <v>5219</v>
      </c>
      <c r="H8983" t="s">
        <v>15</v>
      </c>
      <c r="I8983">
        <v>0</v>
      </c>
      <c r="J8983" t="s">
        <v>16</v>
      </c>
      <c r="K8983" s="20">
        <v>0</v>
      </c>
      <c r="L8983" s="20">
        <v>1</v>
      </c>
      <c r="M8983" t="str">
        <f>_xlfn.XLOOKUP(Production_Downtime_Cleaned[[#This Row],[machine_id]],Machine_master[machine_id],Machine_master[department])</f>
        <v>Stamping</v>
      </c>
    </row>
    <row r="8984" spans="1:13">
      <c r="A8984" s="19">
        <v>46032</v>
      </c>
      <c r="B8984" t="s">
        <v>20</v>
      </c>
      <c r="C8984" t="s">
        <v>14</v>
      </c>
      <c r="D8984">
        <v>8</v>
      </c>
      <c r="E8984">
        <v>0</v>
      </c>
      <c r="F8984">
        <v>8</v>
      </c>
      <c r="G8984">
        <v>4491</v>
      </c>
      <c r="H8984" t="s">
        <v>15</v>
      </c>
      <c r="I8984">
        <v>0</v>
      </c>
      <c r="J8984" t="s">
        <v>16</v>
      </c>
      <c r="K8984" s="20">
        <v>0</v>
      </c>
      <c r="L8984" s="20">
        <v>1</v>
      </c>
      <c r="M8984" t="str">
        <f>_xlfn.XLOOKUP(Production_Downtime_Cleaned[[#This Row],[machine_id]],Machine_master[machine_id],Machine_master[department])</f>
        <v>Stamping</v>
      </c>
    </row>
    <row r="8985" spans="1:13">
      <c r="A8985" s="19">
        <v>46032</v>
      </c>
      <c r="B8985" t="s">
        <v>20</v>
      </c>
      <c r="C8985" t="s">
        <v>17</v>
      </c>
      <c r="D8985">
        <v>8</v>
      </c>
      <c r="E8985">
        <v>1.9</v>
      </c>
      <c r="F8985">
        <v>6.1</v>
      </c>
      <c r="G8985">
        <v>3518</v>
      </c>
      <c r="H8985" t="s">
        <v>28</v>
      </c>
      <c r="I8985">
        <v>14200</v>
      </c>
      <c r="J8985" t="s">
        <v>16</v>
      </c>
      <c r="K8985" s="20">
        <v>0.24</v>
      </c>
      <c r="L8985" s="20">
        <v>0.76</v>
      </c>
      <c r="M8985" t="str">
        <f>_xlfn.XLOOKUP(Production_Downtime_Cleaned[[#This Row],[machine_id]],Machine_master[machine_id],Machine_master[department])</f>
        <v>Stamping</v>
      </c>
    </row>
    <row r="8986" spans="1:13">
      <c r="A8986" s="19">
        <v>46032</v>
      </c>
      <c r="B8986" t="s">
        <v>20</v>
      </c>
      <c r="C8986" t="s">
        <v>18</v>
      </c>
      <c r="D8986">
        <v>8</v>
      </c>
      <c r="E8986">
        <v>0</v>
      </c>
      <c r="F8986">
        <v>8</v>
      </c>
      <c r="G8986">
        <v>5049</v>
      </c>
      <c r="H8986" t="s">
        <v>15</v>
      </c>
      <c r="I8986">
        <v>0</v>
      </c>
      <c r="J8986" t="s">
        <v>16</v>
      </c>
      <c r="K8986" s="20">
        <v>0</v>
      </c>
      <c r="L8986" s="20">
        <v>1</v>
      </c>
      <c r="M8986" t="str">
        <f>_xlfn.XLOOKUP(Production_Downtime_Cleaned[[#This Row],[machine_id]],Machine_master[machine_id],Machine_master[department])</f>
        <v>Stamping</v>
      </c>
    </row>
    <row r="8987" spans="1:13">
      <c r="A8987" s="19">
        <v>46032</v>
      </c>
      <c r="B8987" t="s">
        <v>21</v>
      </c>
      <c r="C8987" t="s">
        <v>14</v>
      </c>
      <c r="D8987">
        <v>8</v>
      </c>
      <c r="E8987">
        <v>0</v>
      </c>
      <c r="F8987">
        <v>8</v>
      </c>
      <c r="G8987">
        <v>668</v>
      </c>
      <c r="H8987" t="s">
        <v>15</v>
      </c>
      <c r="I8987">
        <v>0</v>
      </c>
      <c r="J8987" t="s">
        <v>16</v>
      </c>
      <c r="K8987" s="20">
        <v>0</v>
      </c>
      <c r="L8987" s="20">
        <v>1</v>
      </c>
      <c r="M8987" t="str">
        <f>_xlfn.XLOOKUP(Production_Downtime_Cleaned[[#This Row],[machine_id]],Machine_master[machine_id],Machine_master[department])</f>
        <v>Machining</v>
      </c>
    </row>
    <row r="8988" spans="1:13">
      <c r="A8988" s="19">
        <v>46032</v>
      </c>
      <c r="B8988" t="s">
        <v>21</v>
      </c>
      <c r="C8988" t="s">
        <v>17</v>
      </c>
      <c r="D8988">
        <v>8</v>
      </c>
      <c r="E8988">
        <v>0</v>
      </c>
      <c r="F8988">
        <v>8</v>
      </c>
      <c r="G8988">
        <v>674</v>
      </c>
      <c r="H8988" t="s">
        <v>15</v>
      </c>
      <c r="I8988">
        <v>0</v>
      </c>
      <c r="J8988" t="s">
        <v>16</v>
      </c>
      <c r="K8988" s="20">
        <v>0</v>
      </c>
      <c r="L8988" s="20">
        <v>1</v>
      </c>
      <c r="M8988" t="str">
        <f>_xlfn.XLOOKUP(Production_Downtime_Cleaned[[#This Row],[machine_id]],Machine_master[machine_id],Machine_master[department])</f>
        <v>Machining</v>
      </c>
    </row>
    <row r="8989" spans="1:13">
      <c r="A8989" s="19">
        <v>46032</v>
      </c>
      <c r="B8989" t="s">
        <v>21</v>
      </c>
      <c r="C8989" t="s">
        <v>18</v>
      </c>
      <c r="D8989">
        <v>8</v>
      </c>
      <c r="E8989">
        <v>3</v>
      </c>
      <c r="F8989">
        <v>5</v>
      </c>
      <c r="G8989">
        <v>442</v>
      </c>
      <c r="H8989" t="s">
        <v>27</v>
      </c>
      <c r="I8989">
        <v>12900</v>
      </c>
      <c r="J8989" t="s">
        <v>16</v>
      </c>
      <c r="K8989" s="20">
        <v>0.38</v>
      </c>
      <c r="L8989" s="20">
        <v>0.63</v>
      </c>
      <c r="M8989" t="str">
        <f>_xlfn.XLOOKUP(Production_Downtime_Cleaned[[#This Row],[machine_id]],Machine_master[machine_id],Machine_master[department])</f>
        <v>Machining</v>
      </c>
    </row>
    <row r="8990" spans="1:13">
      <c r="A8990" s="19">
        <v>46032</v>
      </c>
      <c r="B8990" t="s">
        <v>22</v>
      </c>
      <c r="C8990" t="s">
        <v>14</v>
      </c>
      <c r="D8990">
        <v>8</v>
      </c>
      <c r="E8990">
        <v>0</v>
      </c>
      <c r="F8990">
        <v>8</v>
      </c>
      <c r="G8990">
        <v>762</v>
      </c>
      <c r="H8990" t="s">
        <v>15</v>
      </c>
      <c r="I8990">
        <v>0</v>
      </c>
      <c r="J8990" t="s">
        <v>16</v>
      </c>
      <c r="K8990" s="20">
        <v>0</v>
      </c>
      <c r="L8990" s="20">
        <v>1</v>
      </c>
      <c r="M8990" t="str">
        <f>_xlfn.XLOOKUP(Production_Downtime_Cleaned[[#This Row],[machine_id]],Machine_master[machine_id],Machine_master[department])</f>
        <v>Machining</v>
      </c>
    </row>
    <row r="8991" spans="1:13">
      <c r="A8991" s="19">
        <v>46032</v>
      </c>
      <c r="B8991" t="s">
        <v>22</v>
      </c>
      <c r="C8991" t="s">
        <v>17</v>
      </c>
      <c r="D8991">
        <v>8</v>
      </c>
      <c r="E8991">
        <v>0</v>
      </c>
      <c r="F8991">
        <v>8</v>
      </c>
      <c r="G8991">
        <v>669</v>
      </c>
      <c r="H8991" t="s">
        <v>15</v>
      </c>
      <c r="I8991">
        <v>0</v>
      </c>
      <c r="J8991" t="s">
        <v>16</v>
      </c>
      <c r="K8991" s="20">
        <v>0</v>
      </c>
      <c r="L8991" s="20">
        <v>1</v>
      </c>
      <c r="M8991" t="str">
        <f>_xlfn.XLOOKUP(Production_Downtime_Cleaned[[#This Row],[machine_id]],Machine_master[machine_id],Machine_master[department])</f>
        <v>Machining</v>
      </c>
    </row>
    <row r="8992" spans="1:13">
      <c r="A8992" s="19">
        <v>46032</v>
      </c>
      <c r="B8992" t="s">
        <v>22</v>
      </c>
      <c r="C8992" t="s">
        <v>18</v>
      </c>
      <c r="D8992">
        <v>8</v>
      </c>
      <c r="E8992">
        <v>0</v>
      </c>
      <c r="F8992">
        <v>8</v>
      </c>
      <c r="G8992">
        <v>766</v>
      </c>
      <c r="H8992" t="s">
        <v>15</v>
      </c>
      <c r="I8992">
        <v>0</v>
      </c>
      <c r="J8992" t="s">
        <v>16</v>
      </c>
      <c r="K8992" s="20">
        <v>0</v>
      </c>
      <c r="L8992" s="20">
        <v>1</v>
      </c>
      <c r="M8992" t="str">
        <f>_xlfn.XLOOKUP(Production_Downtime_Cleaned[[#This Row],[machine_id]],Machine_master[machine_id],Machine_master[department])</f>
        <v>Machining</v>
      </c>
    </row>
    <row r="8993" spans="1:13">
      <c r="A8993" s="19">
        <v>46032</v>
      </c>
      <c r="B8993" t="s">
        <v>23</v>
      </c>
      <c r="C8993" t="s">
        <v>14</v>
      </c>
      <c r="D8993">
        <v>8</v>
      </c>
      <c r="E8993">
        <v>4.9000000000000004</v>
      </c>
      <c r="F8993">
        <v>3.1</v>
      </c>
      <c r="G8993">
        <v>1210</v>
      </c>
      <c r="H8993" t="s">
        <v>29</v>
      </c>
      <c r="I8993">
        <v>12700</v>
      </c>
      <c r="J8993" t="s">
        <v>16</v>
      </c>
      <c r="K8993" s="20">
        <v>0.61</v>
      </c>
      <c r="L8993" s="20">
        <v>0.39</v>
      </c>
      <c r="M8993" t="str">
        <f>_xlfn.XLOOKUP(Production_Downtime_Cleaned[[#This Row],[machine_id]],Machine_master[machine_id],Machine_master[department])</f>
        <v>Assembly</v>
      </c>
    </row>
    <row r="8994" spans="1:13">
      <c r="A8994" s="19">
        <v>46032</v>
      </c>
      <c r="B8994" t="s">
        <v>23</v>
      </c>
      <c r="C8994" t="s">
        <v>17</v>
      </c>
      <c r="D8994">
        <v>8</v>
      </c>
      <c r="E8994">
        <v>0</v>
      </c>
      <c r="F8994">
        <v>8</v>
      </c>
      <c r="G8994">
        <v>2972</v>
      </c>
      <c r="H8994" t="s">
        <v>15</v>
      </c>
      <c r="I8994">
        <v>0</v>
      </c>
      <c r="J8994" t="s">
        <v>16</v>
      </c>
      <c r="K8994" s="20">
        <v>0</v>
      </c>
      <c r="L8994" s="20">
        <v>1</v>
      </c>
      <c r="M8994" t="str">
        <f>_xlfn.XLOOKUP(Production_Downtime_Cleaned[[#This Row],[machine_id]],Machine_master[machine_id],Machine_master[department])</f>
        <v>Assembly</v>
      </c>
    </row>
    <row r="8995" spans="1:13">
      <c r="A8995" s="19">
        <v>46032</v>
      </c>
      <c r="B8995" t="s">
        <v>23</v>
      </c>
      <c r="C8995" t="s">
        <v>18</v>
      </c>
      <c r="D8995">
        <v>8</v>
      </c>
      <c r="E8995">
        <v>0</v>
      </c>
      <c r="F8995">
        <v>8</v>
      </c>
      <c r="G8995">
        <v>3482</v>
      </c>
      <c r="H8995" t="s">
        <v>15</v>
      </c>
      <c r="I8995">
        <v>0</v>
      </c>
      <c r="J8995" t="s">
        <v>16</v>
      </c>
      <c r="K8995" s="20">
        <v>0</v>
      </c>
      <c r="L8995" s="20">
        <v>1</v>
      </c>
      <c r="M8995" t="str">
        <f>_xlfn.XLOOKUP(Production_Downtime_Cleaned[[#This Row],[machine_id]],Machine_master[machine_id],Machine_master[department])</f>
        <v>Assembly</v>
      </c>
    </row>
    <row r="8996" spans="1:13">
      <c r="A8996" s="19">
        <v>46032</v>
      </c>
      <c r="B8996" t="s">
        <v>24</v>
      </c>
      <c r="C8996" t="s">
        <v>14</v>
      </c>
      <c r="D8996">
        <v>8</v>
      </c>
      <c r="E8996">
        <v>0</v>
      </c>
      <c r="F8996">
        <v>8</v>
      </c>
      <c r="G8996">
        <v>2992</v>
      </c>
      <c r="H8996" t="s">
        <v>15</v>
      </c>
      <c r="I8996">
        <v>0</v>
      </c>
      <c r="J8996" t="s">
        <v>16</v>
      </c>
      <c r="K8996" s="20">
        <v>0</v>
      </c>
      <c r="L8996" s="20">
        <v>1</v>
      </c>
      <c r="M8996" t="str">
        <f>_xlfn.XLOOKUP(Production_Downtime_Cleaned[[#This Row],[machine_id]],Machine_master[machine_id],Machine_master[department])</f>
        <v>Assembly</v>
      </c>
    </row>
    <row r="8997" spans="1:13">
      <c r="A8997" s="19">
        <v>46032</v>
      </c>
      <c r="B8997" t="s">
        <v>24</v>
      </c>
      <c r="C8997" t="s">
        <v>17</v>
      </c>
      <c r="D8997">
        <v>8</v>
      </c>
      <c r="E8997">
        <v>5.3</v>
      </c>
      <c r="F8997">
        <v>2.7</v>
      </c>
      <c r="G8997">
        <v>1181</v>
      </c>
      <c r="H8997" t="s">
        <v>27</v>
      </c>
      <c r="I8997">
        <v>11500</v>
      </c>
      <c r="J8997" t="s">
        <v>16</v>
      </c>
      <c r="K8997" s="20">
        <v>0.66</v>
      </c>
      <c r="L8997" s="20">
        <v>0.34</v>
      </c>
      <c r="M8997" t="str">
        <f>_xlfn.XLOOKUP(Production_Downtime_Cleaned[[#This Row],[machine_id]],Machine_master[machine_id],Machine_master[department])</f>
        <v>Assembly</v>
      </c>
    </row>
    <row r="8998" spans="1:13">
      <c r="A8998" s="19">
        <v>46032</v>
      </c>
      <c r="B8998" t="s">
        <v>24</v>
      </c>
      <c r="C8998" t="s">
        <v>18</v>
      </c>
      <c r="D8998">
        <v>8</v>
      </c>
      <c r="E8998">
        <v>2.4</v>
      </c>
      <c r="F8998">
        <v>5.6</v>
      </c>
      <c r="G8998">
        <v>2368</v>
      </c>
      <c r="H8998" t="s">
        <v>31</v>
      </c>
      <c r="I8998">
        <v>9400</v>
      </c>
      <c r="J8998" t="s">
        <v>16</v>
      </c>
      <c r="K8998" s="20">
        <v>0.3</v>
      </c>
      <c r="L8998" s="20">
        <v>0.7</v>
      </c>
      <c r="M8998" t="str">
        <f>_xlfn.XLOOKUP(Production_Downtime_Cleaned[[#This Row],[machine_id]],Machine_master[machine_id],Machine_master[department])</f>
        <v>Assembly</v>
      </c>
    </row>
    <row r="8999" spans="1:13">
      <c r="A8999" s="19">
        <v>46032</v>
      </c>
      <c r="B8999" t="s">
        <v>25</v>
      </c>
      <c r="C8999" t="s">
        <v>14</v>
      </c>
      <c r="D8999">
        <v>8</v>
      </c>
      <c r="E8999">
        <v>3.2</v>
      </c>
      <c r="F8999">
        <v>4.8</v>
      </c>
      <c r="G8999">
        <v>2455</v>
      </c>
      <c r="H8999" t="s">
        <v>27</v>
      </c>
      <c r="I8999">
        <v>9600</v>
      </c>
      <c r="J8999" t="s">
        <v>16</v>
      </c>
      <c r="K8999" s="20">
        <v>0.4</v>
      </c>
      <c r="L8999" s="20">
        <v>0.6</v>
      </c>
      <c r="M8999" t="str">
        <f>_xlfn.XLOOKUP(Production_Downtime_Cleaned[[#This Row],[machine_id]],Machine_master[machine_id],Machine_master[department])</f>
        <v>Cutting</v>
      </c>
    </row>
    <row r="9000" spans="1:13">
      <c r="A9000" s="19">
        <v>46032</v>
      </c>
      <c r="B9000" t="s">
        <v>25</v>
      </c>
      <c r="C9000" t="s">
        <v>17</v>
      </c>
      <c r="D9000">
        <v>8</v>
      </c>
      <c r="E9000">
        <v>0</v>
      </c>
      <c r="F9000">
        <v>8</v>
      </c>
      <c r="G9000">
        <v>4095</v>
      </c>
      <c r="H9000" t="s">
        <v>15</v>
      </c>
      <c r="I9000">
        <v>0</v>
      </c>
      <c r="J9000" t="s">
        <v>16</v>
      </c>
      <c r="K9000" s="20">
        <v>0</v>
      </c>
      <c r="L9000" s="20">
        <v>1</v>
      </c>
      <c r="M9000" t="str">
        <f>_xlfn.XLOOKUP(Production_Downtime_Cleaned[[#This Row],[machine_id]],Machine_master[machine_id],Machine_master[department])</f>
        <v>Cutting</v>
      </c>
    </row>
    <row r="9001" spans="1:13">
      <c r="A9001" s="19">
        <v>46032</v>
      </c>
      <c r="B9001" t="s">
        <v>25</v>
      </c>
      <c r="C9001" t="s">
        <v>18</v>
      </c>
      <c r="D9001">
        <v>8</v>
      </c>
      <c r="E9001">
        <v>0</v>
      </c>
      <c r="F9001">
        <v>8</v>
      </c>
      <c r="G9001">
        <v>4181</v>
      </c>
      <c r="H9001" t="s">
        <v>15</v>
      </c>
      <c r="I9001">
        <v>0</v>
      </c>
      <c r="J9001" t="s">
        <v>16</v>
      </c>
      <c r="K9001" s="20">
        <v>0</v>
      </c>
      <c r="L9001" s="20">
        <v>1</v>
      </c>
      <c r="M9001" t="str">
        <f>_xlfn.XLOOKUP(Production_Downtime_Cleaned[[#This Row],[machine_id]],Machine_master[machine_id],Machine_master[department])</f>
        <v>Cutting</v>
      </c>
    </row>
    <row r="9002" spans="1:13">
      <c r="A9002" s="19">
        <v>46033</v>
      </c>
      <c r="B9002" t="s">
        <v>13</v>
      </c>
      <c r="C9002" t="s">
        <v>14</v>
      </c>
      <c r="D9002">
        <v>8</v>
      </c>
      <c r="E9002">
        <v>0</v>
      </c>
      <c r="F9002">
        <v>8</v>
      </c>
      <c r="G9002">
        <v>4874</v>
      </c>
      <c r="H9002" t="s">
        <v>15</v>
      </c>
      <c r="I9002">
        <v>0</v>
      </c>
      <c r="J9002" t="s">
        <v>16</v>
      </c>
      <c r="K9002" s="20">
        <v>0</v>
      </c>
      <c r="L9002" s="20">
        <v>1</v>
      </c>
      <c r="M9002" t="str">
        <f>_xlfn.XLOOKUP(Production_Downtime_Cleaned[[#This Row],[machine_id]],Machine_master[machine_id],Machine_master[department])</f>
        <v>Stamping</v>
      </c>
    </row>
    <row r="9003" spans="1:13">
      <c r="A9003" s="19">
        <v>46033</v>
      </c>
      <c r="B9003" t="s">
        <v>13</v>
      </c>
      <c r="C9003" t="s">
        <v>17</v>
      </c>
      <c r="D9003">
        <v>8</v>
      </c>
      <c r="E9003">
        <v>0</v>
      </c>
      <c r="F9003">
        <v>8</v>
      </c>
      <c r="G9003">
        <v>5261</v>
      </c>
      <c r="H9003" t="s">
        <v>15</v>
      </c>
      <c r="I9003">
        <v>0</v>
      </c>
      <c r="J9003" t="s">
        <v>16</v>
      </c>
      <c r="K9003" s="20">
        <v>0</v>
      </c>
      <c r="L9003" s="20">
        <v>1</v>
      </c>
      <c r="M9003" t="str">
        <f>_xlfn.XLOOKUP(Production_Downtime_Cleaned[[#This Row],[machine_id]],Machine_master[machine_id],Machine_master[department])</f>
        <v>Stamping</v>
      </c>
    </row>
    <row r="9004" spans="1:13">
      <c r="A9004" s="19">
        <v>46033</v>
      </c>
      <c r="B9004" t="s">
        <v>13</v>
      </c>
      <c r="C9004" t="s">
        <v>18</v>
      </c>
      <c r="D9004">
        <v>8</v>
      </c>
      <c r="E9004">
        <v>0</v>
      </c>
      <c r="F9004">
        <v>8</v>
      </c>
      <c r="G9004">
        <v>5506</v>
      </c>
      <c r="H9004" t="s">
        <v>15</v>
      </c>
      <c r="I9004">
        <v>0</v>
      </c>
      <c r="J9004" t="s">
        <v>16</v>
      </c>
      <c r="K9004" s="20">
        <v>0</v>
      </c>
      <c r="L9004" s="20">
        <v>1</v>
      </c>
      <c r="M9004" t="str">
        <f>_xlfn.XLOOKUP(Production_Downtime_Cleaned[[#This Row],[machine_id]],Machine_master[machine_id],Machine_master[department])</f>
        <v>Stamping</v>
      </c>
    </row>
    <row r="9005" spans="1:13">
      <c r="A9005" s="19">
        <v>46033</v>
      </c>
      <c r="B9005" t="s">
        <v>19</v>
      </c>
      <c r="C9005" t="s">
        <v>14</v>
      </c>
      <c r="D9005">
        <v>8</v>
      </c>
      <c r="E9005">
        <v>0</v>
      </c>
      <c r="F9005">
        <v>8</v>
      </c>
      <c r="G9005">
        <v>4901</v>
      </c>
      <c r="H9005" t="s">
        <v>15</v>
      </c>
      <c r="I9005">
        <v>0</v>
      </c>
      <c r="J9005" t="s">
        <v>16</v>
      </c>
      <c r="K9005" s="20">
        <v>0</v>
      </c>
      <c r="L9005" s="20">
        <v>1</v>
      </c>
      <c r="M9005" t="str">
        <f>_xlfn.XLOOKUP(Production_Downtime_Cleaned[[#This Row],[machine_id]],Machine_master[machine_id],Machine_master[department])</f>
        <v>Stamping</v>
      </c>
    </row>
    <row r="9006" spans="1:13">
      <c r="A9006" s="19">
        <v>46033</v>
      </c>
      <c r="B9006" t="s">
        <v>19</v>
      </c>
      <c r="C9006" t="s">
        <v>17</v>
      </c>
      <c r="D9006">
        <v>8</v>
      </c>
      <c r="E9006">
        <v>0</v>
      </c>
      <c r="F9006">
        <v>8</v>
      </c>
      <c r="G9006">
        <v>5092</v>
      </c>
      <c r="H9006" t="s">
        <v>15</v>
      </c>
      <c r="I9006">
        <v>0</v>
      </c>
      <c r="J9006" t="s">
        <v>16</v>
      </c>
      <c r="K9006" s="20">
        <v>0</v>
      </c>
      <c r="L9006" s="20">
        <v>1</v>
      </c>
      <c r="M9006" t="str">
        <f>_xlfn.XLOOKUP(Production_Downtime_Cleaned[[#This Row],[machine_id]],Machine_master[machine_id],Machine_master[department])</f>
        <v>Stamping</v>
      </c>
    </row>
    <row r="9007" spans="1:13">
      <c r="A9007" s="19">
        <v>46033</v>
      </c>
      <c r="B9007" t="s">
        <v>19</v>
      </c>
      <c r="C9007" t="s">
        <v>18</v>
      </c>
      <c r="D9007">
        <v>8</v>
      </c>
      <c r="E9007">
        <v>0</v>
      </c>
      <c r="F9007">
        <v>8</v>
      </c>
      <c r="G9007">
        <v>5324</v>
      </c>
      <c r="H9007" t="s">
        <v>15</v>
      </c>
      <c r="I9007">
        <v>0</v>
      </c>
      <c r="J9007" t="s">
        <v>16</v>
      </c>
      <c r="K9007" s="20">
        <v>0</v>
      </c>
      <c r="L9007" s="20">
        <v>1</v>
      </c>
      <c r="M9007" t="str">
        <f>_xlfn.XLOOKUP(Production_Downtime_Cleaned[[#This Row],[machine_id]],Machine_master[machine_id],Machine_master[department])</f>
        <v>Stamping</v>
      </c>
    </row>
    <row r="9008" spans="1:13">
      <c r="A9008" s="19">
        <v>46033</v>
      </c>
      <c r="B9008" t="s">
        <v>20</v>
      </c>
      <c r="C9008" t="s">
        <v>14</v>
      </c>
      <c r="D9008">
        <v>8</v>
      </c>
      <c r="E9008">
        <v>0</v>
      </c>
      <c r="F9008">
        <v>8</v>
      </c>
      <c r="G9008">
        <v>4609</v>
      </c>
      <c r="H9008" t="s">
        <v>15</v>
      </c>
      <c r="I9008">
        <v>0</v>
      </c>
      <c r="J9008" t="s">
        <v>16</v>
      </c>
      <c r="K9008" s="20">
        <v>0</v>
      </c>
      <c r="L9008" s="20">
        <v>1</v>
      </c>
      <c r="M9008" t="str">
        <f>_xlfn.XLOOKUP(Production_Downtime_Cleaned[[#This Row],[machine_id]],Machine_master[machine_id],Machine_master[department])</f>
        <v>Stamping</v>
      </c>
    </row>
    <row r="9009" spans="1:13">
      <c r="A9009" s="19">
        <v>46033</v>
      </c>
      <c r="B9009" t="s">
        <v>20</v>
      </c>
      <c r="C9009" t="s">
        <v>17</v>
      </c>
      <c r="D9009">
        <v>8</v>
      </c>
      <c r="E9009">
        <v>0</v>
      </c>
      <c r="F9009">
        <v>8</v>
      </c>
      <c r="G9009">
        <v>4744</v>
      </c>
      <c r="H9009" t="s">
        <v>15</v>
      </c>
      <c r="I9009">
        <v>0</v>
      </c>
      <c r="J9009" t="s">
        <v>16</v>
      </c>
      <c r="K9009" s="20">
        <v>0</v>
      </c>
      <c r="L9009" s="20">
        <v>1</v>
      </c>
      <c r="M9009" t="str">
        <f>_xlfn.XLOOKUP(Production_Downtime_Cleaned[[#This Row],[machine_id]],Machine_master[machine_id],Machine_master[department])</f>
        <v>Stamping</v>
      </c>
    </row>
    <row r="9010" spans="1:13">
      <c r="A9010" s="19">
        <v>46033</v>
      </c>
      <c r="B9010" t="s">
        <v>20</v>
      </c>
      <c r="C9010" t="s">
        <v>18</v>
      </c>
      <c r="D9010">
        <v>8</v>
      </c>
      <c r="E9010">
        <v>0</v>
      </c>
      <c r="F9010">
        <v>8</v>
      </c>
      <c r="G9010">
        <v>4801</v>
      </c>
      <c r="H9010" t="s">
        <v>15</v>
      </c>
      <c r="I9010">
        <v>0</v>
      </c>
      <c r="J9010" t="s">
        <v>16</v>
      </c>
      <c r="K9010" s="20">
        <v>0</v>
      </c>
      <c r="L9010" s="20">
        <v>1</v>
      </c>
      <c r="M9010" t="str">
        <f>_xlfn.XLOOKUP(Production_Downtime_Cleaned[[#This Row],[machine_id]],Machine_master[machine_id],Machine_master[department])</f>
        <v>Stamping</v>
      </c>
    </row>
    <row r="9011" spans="1:13">
      <c r="A9011" s="19">
        <v>46033</v>
      </c>
      <c r="B9011" t="s">
        <v>21</v>
      </c>
      <c r="C9011" t="s">
        <v>14</v>
      </c>
      <c r="D9011">
        <v>8</v>
      </c>
      <c r="E9011">
        <v>3.8</v>
      </c>
      <c r="F9011">
        <v>4.2</v>
      </c>
      <c r="G9011">
        <v>354</v>
      </c>
      <c r="H9011" t="s">
        <v>29</v>
      </c>
      <c r="I9011">
        <v>10300</v>
      </c>
      <c r="J9011" t="s">
        <v>16</v>
      </c>
      <c r="K9011" s="20">
        <v>0.48</v>
      </c>
      <c r="L9011" s="20">
        <v>0.53</v>
      </c>
      <c r="M9011" t="str">
        <f>_xlfn.XLOOKUP(Production_Downtime_Cleaned[[#This Row],[machine_id]],Machine_master[machine_id],Machine_master[department])</f>
        <v>Machining</v>
      </c>
    </row>
    <row r="9012" spans="1:13">
      <c r="A9012" s="19">
        <v>46033</v>
      </c>
      <c r="B9012" t="s">
        <v>21</v>
      </c>
      <c r="C9012" t="s">
        <v>17</v>
      </c>
      <c r="D9012">
        <v>8</v>
      </c>
      <c r="E9012">
        <v>0</v>
      </c>
      <c r="F9012">
        <v>8</v>
      </c>
      <c r="G9012">
        <v>724</v>
      </c>
      <c r="H9012" t="s">
        <v>15</v>
      </c>
      <c r="I9012">
        <v>0</v>
      </c>
      <c r="J9012" t="s">
        <v>16</v>
      </c>
      <c r="K9012" s="20">
        <v>0</v>
      </c>
      <c r="L9012" s="20">
        <v>1</v>
      </c>
      <c r="M9012" t="str">
        <f>_xlfn.XLOOKUP(Production_Downtime_Cleaned[[#This Row],[machine_id]],Machine_master[machine_id],Machine_master[department])</f>
        <v>Machining</v>
      </c>
    </row>
    <row r="9013" spans="1:13">
      <c r="A9013" s="19">
        <v>46033</v>
      </c>
      <c r="B9013" t="s">
        <v>21</v>
      </c>
      <c r="C9013" t="s">
        <v>18</v>
      </c>
      <c r="D9013">
        <v>8</v>
      </c>
      <c r="E9013">
        <v>0</v>
      </c>
      <c r="F9013">
        <v>8</v>
      </c>
      <c r="G9013">
        <v>722</v>
      </c>
      <c r="H9013" t="s">
        <v>15</v>
      </c>
      <c r="I9013">
        <v>0</v>
      </c>
      <c r="J9013" t="s">
        <v>16</v>
      </c>
      <c r="K9013" s="20">
        <v>0</v>
      </c>
      <c r="L9013" s="20">
        <v>1</v>
      </c>
      <c r="M9013" t="str">
        <f>_xlfn.XLOOKUP(Production_Downtime_Cleaned[[#This Row],[machine_id]],Machine_master[machine_id],Machine_master[department])</f>
        <v>Machining</v>
      </c>
    </row>
    <row r="9014" spans="1:13">
      <c r="A9014" s="19">
        <v>46033</v>
      </c>
      <c r="B9014" t="s">
        <v>22</v>
      </c>
      <c r="C9014" t="s">
        <v>14</v>
      </c>
      <c r="D9014">
        <v>8</v>
      </c>
      <c r="E9014">
        <v>0</v>
      </c>
      <c r="F9014">
        <v>8</v>
      </c>
      <c r="G9014">
        <v>713</v>
      </c>
      <c r="H9014" t="s">
        <v>15</v>
      </c>
      <c r="I9014">
        <v>0</v>
      </c>
      <c r="J9014" t="s">
        <v>16</v>
      </c>
      <c r="K9014" s="20">
        <v>0</v>
      </c>
      <c r="L9014" s="20">
        <v>1</v>
      </c>
      <c r="M9014" t="str">
        <f>_xlfn.XLOOKUP(Production_Downtime_Cleaned[[#This Row],[machine_id]],Machine_master[machine_id],Machine_master[department])</f>
        <v>Machining</v>
      </c>
    </row>
    <row r="9015" spans="1:13">
      <c r="A9015" s="19">
        <v>46033</v>
      </c>
      <c r="B9015" t="s">
        <v>22</v>
      </c>
      <c r="C9015" t="s">
        <v>17</v>
      </c>
      <c r="D9015">
        <v>8</v>
      </c>
      <c r="E9015">
        <v>0</v>
      </c>
      <c r="F9015">
        <v>8</v>
      </c>
      <c r="G9015">
        <v>755</v>
      </c>
      <c r="H9015" t="s">
        <v>15</v>
      </c>
      <c r="I9015">
        <v>0</v>
      </c>
      <c r="J9015" t="s">
        <v>16</v>
      </c>
      <c r="K9015" s="20">
        <v>0</v>
      </c>
      <c r="L9015" s="20">
        <v>1</v>
      </c>
      <c r="M9015" t="str">
        <f>_xlfn.XLOOKUP(Production_Downtime_Cleaned[[#This Row],[machine_id]],Machine_master[machine_id],Machine_master[department])</f>
        <v>Machining</v>
      </c>
    </row>
    <row r="9016" spans="1:13">
      <c r="A9016" s="19">
        <v>46033</v>
      </c>
      <c r="B9016" t="s">
        <v>22</v>
      </c>
      <c r="C9016" t="s">
        <v>18</v>
      </c>
      <c r="D9016">
        <v>8</v>
      </c>
      <c r="E9016">
        <v>0</v>
      </c>
      <c r="F9016">
        <v>8</v>
      </c>
      <c r="G9016">
        <v>774</v>
      </c>
      <c r="H9016" t="s">
        <v>15</v>
      </c>
      <c r="I9016">
        <v>0</v>
      </c>
      <c r="J9016" t="s">
        <v>16</v>
      </c>
      <c r="K9016" s="20">
        <v>0</v>
      </c>
      <c r="L9016" s="20">
        <v>1</v>
      </c>
      <c r="M9016" t="str">
        <f>_xlfn.XLOOKUP(Production_Downtime_Cleaned[[#This Row],[machine_id]],Machine_master[machine_id],Machine_master[department])</f>
        <v>Machining</v>
      </c>
    </row>
    <row r="9017" spans="1:13">
      <c r="A9017" s="19">
        <v>46033</v>
      </c>
      <c r="B9017" t="s">
        <v>23</v>
      </c>
      <c r="C9017" t="s">
        <v>14</v>
      </c>
      <c r="D9017">
        <v>8</v>
      </c>
      <c r="E9017">
        <v>0</v>
      </c>
      <c r="F9017">
        <v>8</v>
      </c>
      <c r="G9017">
        <v>3291</v>
      </c>
      <c r="H9017" t="s">
        <v>15</v>
      </c>
      <c r="I9017">
        <v>0</v>
      </c>
      <c r="J9017" t="s">
        <v>16</v>
      </c>
      <c r="K9017" s="20">
        <v>0</v>
      </c>
      <c r="L9017" s="20">
        <v>1</v>
      </c>
      <c r="M9017" t="str">
        <f>_xlfn.XLOOKUP(Production_Downtime_Cleaned[[#This Row],[machine_id]],Machine_master[machine_id],Machine_master[department])</f>
        <v>Assembly</v>
      </c>
    </row>
    <row r="9018" spans="1:13">
      <c r="A9018" s="19">
        <v>46033</v>
      </c>
      <c r="B9018" t="s">
        <v>23</v>
      </c>
      <c r="C9018" t="s">
        <v>17</v>
      </c>
      <c r="D9018">
        <v>8</v>
      </c>
      <c r="E9018">
        <v>0</v>
      </c>
      <c r="F9018">
        <v>8</v>
      </c>
      <c r="G9018">
        <v>3280</v>
      </c>
      <c r="H9018" t="s">
        <v>15</v>
      </c>
      <c r="I9018">
        <v>0</v>
      </c>
      <c r="J9018" t="s">
        <v>16</v>
      </c>
      <c r="K9018" s="20">
        <v>0</v>
      </c>
      <c r="L9018" s="20">
        <v>1</v>
      </c>
      <c r="M9018" t="str">
        <f>_xlfn.XLOOKUP(Production_Downtime_Cleaned[[#This Row],[machine_id]],Machine_master[machine_id],Machine_master[department])</f>
        <v>Assembly</v>
      </c>
    </row>
    <row r="9019" spans="1:13">
      <c r="A9019" s="19">
        <v>46033</v>
      </c>
      <c r="B9019" t="s">
        <v>23</v>
      </c>
      <c r="C9019" t="s">
        <v>18</v>
      </c>
      <c r="D9019">
        <v>8</v>
      </c>
      <c r="E9019">
        <v>4.2</v>
      </c>
      <c r="F9019">
        <v>3.8</v>
      </c>
      <c r="G9019">
        <v>1465</v>
      </c>
      <c r="H9019" t="s">
        <v>26</v>
      </c>
      <c r="I9019">
        <v>13700</v>
      </c>
      <c r="J9019" t="s">
        <v>16</v>
      </c>
      <c r="K9019" s="20">
        <v>0.53</v>
      </c>
      <c r="L9019" s="20">
        <v>0.48</v>
      </c>
      <c r="M9019" t="str">
        <f>_xlfn.XLOOKUP(Production_Downtime_Cleaned[[#This Row],[machine_id]],Machine_master[machine_id],Machine_master[department])</f>
        <v>Assembly</v>
      </c>
    </row>
    <row r="9020" spans="1:13">
      <c r="A9020" s="19">
        <v>46033</v>
      </c>
      <c r="B9020" t="s">
        <v>24</v>
      </c>
      <c r="C9020" t="s">
        <v>14</v>
      </c>
      <c r="D9020">
        <v>8</v>
      </c>
      <c r="E9020">
        <v>6.6</v>
      </c>
      <c r="F9020">
        <v>1.4</v>
      </c>
      <c r="G9020">
        <v>600</v>
      </c>
      <c r="H9020" t="s">
        <v>29</v>
      </c>
      <c r="I9020">
        <v>7100</v>
      </c>
      <c r="J9020" t="s">
        <v>16</v>
      </c>
      <c r="K9020" s="20">
        <v>0.83</v>
      </c>
      <c r="L9020" s="20">
        <v>0.18</v>
      </c>
      <c r="M9020" t="str">
        <f>_xlfn.XLOOKUP(Production_Downtime_Cleaned[[#This Row],[machine_id]],Machine_master[machine_id],Machine_master[department])</f>
        <v>Assembly</v>
      </c>
    </row>
    <row r="9021" spans="1:13">
      <c r="A9021" s="19">
        <v>46033</v>
      </c>
      <c r="B9021" t="s">
        <v>24</v>
      </c>
      <c r="C9021" t="s">
        <v>17</v>
      </c>
      <c r="D9021">
        <v>8</v>
      </c>
      <c r="E9021">
        <v>0</v>
      </c>
      <c r="F9021">
        <v>8</v>
      </c>
      <c r="G9021">
        <v>2907</v>
      </c>
      <c r="H9021" t="s">
        <v>15</v>
      </c>
      <c r="I9021">
        <v>0</v>
      </c>
      <c r="J9021" t="s">
        <v>16</v>
      </c>
      <c r="K9021" s="20">
        <v>0</v>
      </c>
      <c r="L9021" s="20">
        <v>1</v>
      </c>
      <c r="M9021" t="str">
        <f>_xlfn.XLOOKUP(Production_Downtime_Cleaned[[#This Row],[machine_id]],Machine_master[machine_id],Machine_master[department])</f>
        <v>Assembly</v>
      </c>
    </row>
    <row r="9022" spans="1:13">
      <c r="A9022" s="19">
        <v>46033</v>
      </c>
      <c r="B9022" t="s">
        <v>24</v>
      </c>
      <c r="C9022" t="s">
        <v>18</v>
      </c>
      <c r="D9022">
        <v>8</v>
      </c>
      <c r="E9022">
        <v>0</v>
      </c>
      <c r="F9022">
        <v>8</v>
      </c>
      <c r="G9022">
        <v>3500</v>
      </c>
      <c r="H9022" t="s">
        <v>15</v>
      </c>
      <c r="I9022">
        <v>0</v>
      </c>
      <c r="J9022" t="s">
        <v>16</v>
      </c>
      <c r="K9022" s="20">
        <v>0</v>
      </c>
      <c r="L9022" s="20">
        <v>1</v>
      </c>
      <c r="M9022" t="str">
        <f>_xlfn.XLOOKUP(Production_Downtime_Cleaned[[#This Row],[machine_id]],Machine_master[machine_id],Machine_master[department])</f>
        <v>Assembly</v>
      </c>
    </row>
    <row r="9023" spans="1:13">
      <c r="A9023" s="19">
        <v>46033</v>
      </c>
      <c r="B9023" t="s">
        <v>25</v>
      </c>
      <c r="C9023" t="s">
        <v>14</v>
      </c>
      <c r="D9023">
        <v>8</v>
      </c>
      <c r="E9023">
        <v>0</v>
      </c>
      <c r="F9023">
        <v>8</v>
      </c>
      <c r="G9023">
        <v>3915</v>
      </c>
      <c r="H9023" t="s">
        <v>15</v>
      </c>
      <c r="I9023">
        <v>0</v>
      </c>
      <c r="J9023" t="s">
        <v>16</v>
      </c>
      <c r="K9023" s="20">
        <v>0</v>
      </c>
      <c r="L9023" s="20">
        <v>1</v>
      </c>
      <c r="M9023" t="str">
        <f>_xlfn.XLOOKUP(Production_Downtime_Cleaned[[#This Row],[machine_id]],Machine_master[machine_id],Machine_master[department])</f>
        <v>Cutting</v>
      </c>
    </row>
    <row r="9024" spans="1:13">
      <c r="A9024" s="19">
        <v>46033</v>
      </c>
      <c r="B9024" t="s">
        <v>25</v>
      </c>
      <c r="C9024" t="s">
        <v>17</v>
      </c>
      <c r="D9024">
        <v>8</v>
      </c>
      <c r="E9024">
        <v>0</v>
      </c>
      <c r="F9024">
        <v>8</v>
      </c>
      <c r="G9024">
        <v>3794</v>
      </c>
      <c r="H9024" t="s">
        <v>15</v>
      </c>
      <c r="I9024">
        <v>0</v>
      </c>
      <c r="J9024" t="s">
        <v>16</v>
      </c>
      <c r="K9024" s="20">
        <v>0</v>
      </c>
      <c r="L9024" s="20">
        <v>1</v>
      </c>
      <c r="M9024" t="str">
        <f>_xlfn.XLOOKUP(Production_Downtime_Cleaned[[#This Row],[machine_id]],Machine_master[machine_id],Machine_master[department])</f>
        <v>Cutting</v>
      </c>
    </row>
    <row r="9025" spans="1:13">
      <c r="A9025" s="19">
        <v>46033</v>
      </c>
      <c r="B9025" t="s">
        <v>25</v>
      </c>
      <c r="C9025" t="s">
        <v>18</v>
      </c>
      <c r="D9025">
        <v>8</v>
      </c>
      <c r="E9025">
        <v>0</v>
      </c>
      <c r="F9025">
        <v>8</v>
      </c>
      <c r="G9025">
        <v>3744</v>
      </c>
      <c r="H9025" t="s">
        <v>15</v>
      </c>
      <c r="I9025">
        <v>0</v>
      </c>
      <c r="J9025" t="s">
        <v>16</v>
      </c>
      <c r="K9025" s="20">
        <v>0</v>
      </c>
      <c r="L9025" s="20">
        <v>1</v>
      </c>
      <c r="M9025" t="str">
        <f>_xlfn.XLOOKUP(Production_Downtime_Cleaned[[#This Row],[machine_id]],Machine_master[machine_id],Machine_master[department])</f>
        <v>Cutting</v>
      </c>
    </row>
    <row r="9026" spans="1:13">
      <c r="A9026" s="19">
        <v>46034</v>
      </c>
      <c r="B9026" t="s">
        <v>13</v>
      </c>
      <c r="C9026" t="s">
        <v>14</v>
      </c>
      <c r="D9026">
        <v>8</v>
      </c>
      <c r="E9026">
        <v>0</v>
      </c>
      <c r="F9026">
        <v>8</v>
      </c>
      <c r="G9026">
        <v>4617</v>
      </c>
      <c r="H9026" t="s">
        <v>15</v>
      </c>
      <c r="I9026">
        <v>0</v>
      </c>
      <c r="J9026" t="s">
        <v>16</v>
      </c>
      <c r="K9026" s="20">
        <v>0</v>
      </c>
      <c r="L9026" s="20">
        <v>1</v>
      </c>
      <c r="M9026" t="str">
        <f>_xlfn.XLOOKUP(Production_Downtime_Cleaned[[#This Row],[machine_id]],Machine_master[machine_id],Machine_master[department])</f>
        <v>Stamping</v>
      </c>
    </row>
    <row r="9027" spans="1:13">
      <c r="A9027" s="19">
        <v>46034</v>
      </c>
      <c r="B9027" t="s">
        <v>13</v>
      </c>
      <c r="C9027" t="s">
        <v>17</v>
      </c>
      <c r="D9027">
        <v>8</v>
      </c>
      <c r="E9027">
        <v>0</v>
      </c>
      <c r="F9027">
        <v>8</v>
      </c>
      <c r="G9027">
        <v>4515</v>
      </c>
      <c r="H9027" t="s">
        <v>15</v>
      </c>
      <c r="I9027">
        <v>0</v>
      </c>
      <c r="J9027" t="s">
        <v>16</v>
      </c>
      <c r="K9027" s="20">
        <v>0</v>
      </c>
      <c r="L9027" s="20">
        <v>1</v>
      </c>
      <c r="M9027" t="str">
        <f>_xlfn.XLOOKUP(Production_Downtime_Cleaned[[#This Row],[machine_id]],Machine_master[machine_id],Machine_master[department])</f>
        <v>Stamping</v>
      </c>
    </row>
    <row r="9028" spans="1:13">
      <c r="A9028" s="19">
        <v>46034</v>
      </c>
      <c r="B9028" t="s">
        <v>13</v>
      </c>
      <c r="C9028" t="s">
        <v>18</v>
      </c>
      <c r="D9028">
        <v>8</v>
      </c>
      <c r="E9028">
        <v>2</v>
      </c>
      <c r="F9028">
        <v>6</v>
      </c>
      <c r="G9028">
        <v>3847</v>
      </c>
      <c r="H9028" t="s">
        <v>31</v>
      </c>
      <c r="I9028">
        <v>1900</v>
      </c>
      <c r="J9028" t="s">
        <v>16</v>
      </c>
      <c r="K9028" s="20">
        <v>0.25</v>
      </c>
      <c r="L9028" s="20">
        <v>0.75</v>
      </c>
      <c r="M9028" t="str">
        <f>_xlfn.XLOOKUP(Production_Downtime_Cleaned[[#This Row],[machine_id]],Machine_master[machine_id],Machine_master[department])</f>
        <v>Stamping</v>
      </c>
    </row>
    <row r="9029" spans="1:13">
      <c r="A9029" s="19">
        <v>46034</v>
      </c>
      <c r="B9029" t="s">
        <v>19</v>
      </c>
      <c r="C9029" t="s">
        <v>14</v>
      </c>
      <c r="D9029">
        <v>8</v>
      </c>
      <c r="E9029">
        <v>5.4</v>
      </c>
      <c r="F9029">
        <v>2.6</v>
      </c>
      <c r="G9029">
        <v>1778</v>
      </c>
      <c r="H9029" t="s">
        <v>31</v>
      </c>
      <c r="I9029">
        <v>10800</v>
      </c>
      <c r="J9029" t="s">
        <v>16</v>
      </c>
      <c r="K9029" s="20">
        <v>0.68</v>
      </c>
      <c r="L9029" s="20">
        <v>0.33</v>
      </c>
      <c r="M9029" t="str">
        <f>_xlfn.XLOOKUP(Production_Downtime_Cleaned[[#This Row],[machine_id]],Machine_master[machine_id],Machine_master[department])</f>
        <v>Stamping</v>
      </c>
    </row>
    <row r="9030" spans="1:13">
      <c r="A9030" s="19">
        <v>46034</v>
      </c>
      <c r="B9030" t="s">
        <v>19</v>
      </c>
      <c r="C9030" t="s">
        <v>17</v>
      </c>
      <c r="D9030">
        <v>8</v>
      </c>
      <c r="E9030">
        <v>0</v>
      </c>
      <c r="F9030">
        <v>8</v>
      </c>
      <c r="G9030">
        <v>4697</v>
      </c>
      <c r="H9030" t="s">
        <v>15</v>
      </c>
      <c r="I9030">
        <v>0</v>
      </c>
      <c r="J9030" t="s">
        <v>16</v>
      </c>
      <c r="K9030" s="20">
        <v>0</v>
      </c>
      <c r="L9030" s="20">
        <v>1</v>
      </c>
      <c r="M9030" t="str">
        <f>_xlfn.XLOOKUP(Production_Downtime_Cleaned[[#This Row],[machine_id]],Machine_master[machine_id],Machine_master[department])</f>
        <v>Stamping</v>
      </c>
    </row>
    <row r="9031" spans="1:13">
      <c r="A9031" s="19">
        <v>46034</v>
      </c>
      <c r="B9031" t="s">
        <v>19</v>
      </c>
      <c r="C9031" t="s">
        <v>18</v>
      </c>
      <c r="D9031">
        <v>8</v>
      </c>
      <c r="E9031">
        <v>0</v>
      </c>
      <c r="F9031">
        <v>8</v>
      </c>
      <c r="G9031">
        <v>5312</v>
      </c>
      <c r="H9031" t="s">
        <v>15</v>
      </c>
      <c r="I9031">
        <v>0</v>
      </c>
      <c r="J9031" t="s">
        <v>16</v>
      </c>
      <c r="K9031" s="20">
        <v>0</v>
      </c>
      <c r="L9031" s="20">
        <v>1</v>
      </c>
      <c r="M9031" t="str">
        <f>_xlfn.XLOOKUP(Production_Downtime_Cleaned[[#This Row],[machine_id]],Machine_master[machine_id],Machine_master[department])</f>
        <v>Stamping</v>
      </c>
    </row>
    <row r="9032" spans="1:13">
      <c r="A9032" s="19">
        <v>46034</v>
      </c>
      <c r="B9032" t="s">
        <v>20</v>
      </c>
      <c r="C9032" t="s">
        <v>14</v>
      </c>
      <c r="D9032">
        <v>8</v>
      </c>
      <c r="E9032">
        <v>6.3</v>
      </c>
      <c r="F9032">
        <v>1.7</v>
      </c>
      <c r="G9032">
        <v>1012</v>
      </c>
      <c r="H9032" t="s">
        <v>30</v>
      </c>
      <c r="I9032">
        <v>11600</v>
      </c>
      <c r="J9032" t="s">
        <v>16</v>
      </c>
      <c r="K9032" s="20">
        <v>0.79</v>
      </c>
      <c r="L9032" s="20">
        <v>0.21</v>
      </c>
      <c r="M9032" t="str">
        <f>_xlfn.XLOOKUP(Production_Downtime_Cleaned[[#This Row],[machine_id]],Machine_master[machine_id],Machine_master[department])</f>
        <v>Stamping</v>
      </c>
    </row>
    <row r="9033" spans="1:13">
      <c r="A9033" s="19">
        <v>46034</v>
      </c>
      <c r="B9033" t="s">
        <v>20</v>
      </c>
      <c r="C9033" t="s">
        <v>17</v>
      </c>
      <c r="D9033">
        <v>8</v>
      </c>
      <c r="E9033">
        <v>0</v>
      </c>
      <c r="F9033">
        <v>8</v>
      </c>
      <c r="G9033">
        <v>4492</v>
      </c>
      <c r="H9033" t="s">
        <v>15</v>
      </c>
      <c r="I9033">
        <v>0</v>
      </c>
      <c r="J9033" t="s">
        <v>16</v>
      </c>
      <c r="K9033" s="20">
        <v>0</v>
      </c>
      <c r="L9033" s="20">
        <v>1</v>
      </c>
      <c r="M9033" t="str">
        <f>_xlfn.XLOOKUP(Production_Downtime_Cleaned[[#This Row],[machine_id]],Machine_master[machine_id],Machine_master[department])</f>
        <v>Stamping</v>
      </c>
    </row>
    <row r="9034" spans="1:13">
      <c r="A9034" s="19">
        <v>46034</v>
      </c>
      <c r="B9034" t="s">
        <v>20</v>
      </c>
      <c r="C9034" t="s">
        <v>18</v>
      </c>
      <c r="D9034">
        <v>8</v>
      </c>
      <c r="E9034">
        <v>0</v>
      </c>
      <c r="F9034">
        <v>8</v>
      </c>
      <c r="G9034">
        <v>5057</v>
      </c>
      <c r="H9034" t="s">
        <v>15</v>
      </c>
      <c r="I9034">
        <v>0</v>
      </c>
      <c r="J9034" t="s">
        <v>16</v>
      </c>
      <c r="K9034" s="20">
        <v>0</v>
      </c>
      <c r="L9034" s="20">
        <v>1</v>
      </c>
      <c r="M9034" t="str">
        <f>_xlfn.XLOOKUP(Production_Downtime_Cleaned[[#This Row],[machine_id]],Machine_master[machine_id],Machine_master[department])</f>
        <v>Stamping</v>
      </c>
    </row>
    <row r="9035" spans="1:13">
      <c r="A9035" s="19">
        <v>46034</v>
      </c>
      <c r="B9035" t="s">
        <v>21</v>
      </c>
      <c r="C9035" t="s">
        <v>14</v>
      </c>
      <c r="D9035">
        <v>8</v>
      </c>
      <c r="E9035">
        <v>1.1000000000000001</v>
      </c>
      <c r="F9035">
        <v>6.9</v>
      </c>
      <c r="G9035">
        <v>570</v>
      </c>
      <c r="H9035" t="s">
        <v>30</v>
      </c>
      <c r="I9035">
        <v>9200</v>
      </c>
      <c r="J9035" t="s">
        <v>16</v>
      </c>
      <c r="K9035" s="20">
        <v>0.14000000000000001</v>
      </c>
      <c r="L9035" s="20">
        <v>0.86</v>
      </c>
      <c r="M9035" t="str">
        <f>_xlfn.XLOOKUP(Production_Downtime_Cleaned[[#This Row],[machine_id]],Machine_master[machine_id],Machine_master[department])</f>
        <v>Machining</v>
      </c>
    </row>
    <row r="9036" spans="1:13">
      <c r="A9036" s="19">
        <v>46034</v>
      </c>
      <c r="B9036" t="s">
        <v>21</v>
      </c>
      <c r="C9036" t="s">
        <v>17</v>
      </c>
      <c r="D9036">
        <v>8</v>
      </c>
      <c r="E9036">
        <v>5.6</v>
      </c>
      <c r="F9036">
        <v>2.4</v>
      </c>
      <c r="G9036">
        <v>205</v>
      </c>
      <c r="H9036" t="s">
        <v>28</v>
      </c>
      <c r="I9036">
        <v>13100</v>
      </c>
      <c r="J9036" t="s">
        <v>16</v>
      </c>
      <c r="K9036" s="20">
        <v>0.7</v>
      </c>
      <c r="L9036" s="20">
        <v>0.3</v>
      </c>
      <c r="M9036" t="str">
        <f>_xlfn.XLOOKUP(Production_Downtime_Cleaned[[#This Row],[machine_id]],Machine_master[machine_id],Machine_master[department])</f>
        <v>Machining</v>
      </c>
    </row>
    <row r="9037" spans="1:13">
      <c r="A9037" s="19">
        <v>46034</v>
      </c>
      <c r="B9037" t="s">
        <v>21</v>
      </c>
      <c r="C9037" t="s">
        <v>18</v>
      </c>
      <c r="D9037">
        <v>8</v>
      </c>
      <c r="E9037">
        <v>0</v>
      </c>
      <c r="F9037">
        <v>8</v>
      </c>
      <c r="G9037">
        <v>631</v>
      </c>
      <c r="H9037" t="s">
        <v>15</v>
      </c>
      <c r="I9037">
        <v>0</v>
      </c>
      <c r="J9037" t="s">
        <v>16</v>
      </c>
      <c r="K9037" s="20">
        <v>0</v>
      </c>
      <c r="L9037" s="20">
        <v>1</v>
      </c>
      <c r="M9037" t="str">
        <f>_xlfn.XLOOKUP(Production_Downtime_Cleaned[[#This Row],[machine_id]],Machine_master[machine_id],Machine_master[department])</f>
        <v>Machining</v>
      </c>
    </row>
    <row r="9038" spans="1:13">
      <c r="A9038" s="19">
        <v>46034</v>
      </c>
      <c r="B9038" t="s">
        <v>22</v>
      </c>
      <c r="C9038" t="s">
        <v>14</v>
      </c>
      <c r="D9038">
        <v>8</v>
      </c>
      <c r="E9038">
        <v>0</v>
      </c>
      <c r="F9038">
        <v>8</v>
      </c>
      <c r="G9038">
        <v>701</v>
      </c>
      <c r="H9038" t="s">
        <v>15</v>
      </c>
      <c r="I9038">
        <v>0</v>
      </c>
      <c r="J9038" t="s">
        <v>16</v>
      </c>
      <c r="K9038" s="20">
        <v>0</v>
      </c>
      <c r="L9038" s="20">
        <v>1</v>
      </c>
      <c r="M9038" t="str">
        <f>_xlfn.XLOOKUP(Production_Downtime_Cleaned[[#This Row],[machine_id]],Machine_master[machine_id],Machine_master[department])</f>
        <v>Machining</v>
      </c>
    </row>
    <row r="9039" spans="1:13">
      <c r="A9039" s="19">
        <v>46034</v>
      </c>
      <c r="B9039" t="s">
        <v>22</v>
      </c>
      <c r="C9039" t="s">
        <v>17</v>
      </c>
      <c r="D9039">
        <v>8</v>
      </c>
      <c r="E9039">
        <v>0</v>
      </c>
      <c r="F9039">
        <v>8</v>
      </c>
      <c r="G9039">
        <v>754</v>
      </c>
      <c r="H9039" t="s">
        <v>15</v>
      </c>
      <c r="I9039">
        <v>0</v>
      </c>
      <c r="J9039" t="s">
        <v>16</v>
      </c>
      <c r="K9039" s="20">
        <v>0</v>
      </c>
      <c r="L9039" s="20">
        <v>1</v>
      </c>
      <c r="M9039" t="str">
        <f>_xlfn.XLOOKUP(Production_Downtime_Cleaned[[#This Row],[machine_id]],Machine_master[machine_id],Machine_master[department])</f>
        <v>Machining</v>
      </c>
    </row>
    <row r="9040" spans="1:13">
      <c r="A9040" s="19">
        <v>46034</v>
      </c>
      <c r="B9040" t="s">
        <v>22</v>
      </c>
      <c r="C9040" t="s">
        <v>18</v>
      </c>
      <c r="D9040">
        <v>8</v>
      </c>
      <c r="E9040">
        <v>0</v>
      </c>
      <c r="F9040">
        <v>8</v>
      </c>
      <c r="G9040">
        <v>676</v>
      </c>
      <c r="H9040" t="s">
        <v>15</v>
      </c>
      <c r="I9040">
        <v>0</v>
      </c>
      <c r="J9040" t="s">
        <v>16</v>
      </c>
      <c r="K9040" s="20">
        <v>0</v>
      </c>
      <c r="L9040" s="20">
        <v>1</v>
      </c>
      <c r="M9040" t="str">
        <f>_xlfn.XLOOKUP(Production_Downtime_Cleaned[[#This Row],[machine_id]],Machine_master[machine_id],Machine_master[department])</f>
        <v>Machining</v>
      </c>
    </row>
    <row r="9041" spans="1:13">
      <c r="A9041" s="19">
        <v>46034</v>
      </c>
      <c r="B9041" t="s">
        <v>23</v>
      </c>
      <c r="C9041" t="s">
        <v>14</v>
      </c>
      <c r="D9041">
        <v>8</v>
      </c>
      <c r="E9041">
        <v>3.9</v>
      </c>
      <c r="F9041">
        <v>4.0999999999999996</v>
      </c>
      <c r="G9041">
        <v>1792</v>
      </c>
      <c r="H9041" t="s">
        <v>26</v>
      </c>
      <c r="I9041">
        <v>7900</v>
      </c>
      <c r="J9041" t="s">
        <v>16</v>
      </c>
      <c r="K9041" s="20">
        <v>0.49</v>
      </c>
      <c r="L9041" s="20">
        <v>0.51</v>
      </c>
      <c r="M9041" t="str">
        <f>_xlfn.XLOOKUP(Production_Downtime_Cleaned[[#This Row],[machine_id]],Machine_master[machine_id],Machine_master[department])</f>
        <v>Assembly</v>
      </c>
    </row>
    <row r="9042" spans="1:13">
      <c r="A9042" s="19">
        <v>46034</v>
      </c>
      <c r="B9042" t="s">
        <v>23</v>
      </c>
      <c r="C9042" t="s">
        <v>17</v>
      </c>
      <c r="D9042">
        <v>8</v>
      </c>
      <c r="E9042">
        <v>0</v>
      </c>
      <c r="F9042">
        <v>8</v>
      </c>
      <c r="G9042">
        <v>3266</v>
      </c>
      <c r="H9042" t="s">
        <v>15</v>
      </c>
      <c r="I9042">
        <v>0</v>
      </c>
      <c r="J9042" t="s">
        <v>16</v>
      </c>
      <c r="K9042" s="20">
        <v>0</v>
      </c>
      <c r="L9042" s="20">
        <v>1</v>
      </c>
      <c r="M9042" t="str">
        <f>_xlfn.XLOOKUP(Production_Downtime_Cleaned[[#This Row],[machine_id]],Machine_master[machine_id],Machine_master[department])</f>
        <v>Assembly</v>
      </c>
    </row>
    <row r="9043" spans="1:13">
      <c r="A9043" s="19">
        <v>46034</v>
      </c>
      <c r="B9043" t="s">
        <v>23</v>
      </c>
      <c r="C9043" t="s">
        <v>18</v>
      </c>
      <c r="D9043">
        <v>8</v>
      </c>
      <c r="E9043">
        <v>0</v>
      </c>
      <c r="F9043">
        <v>8</v>
      </c>
      <c r="G9043">
        <v>3736</v>
      </c>
      <c r="H9043" t="s">
        <v>15</v>
      </c>
      <c r="I9043">
        <v>0</v>
      </c>
      <c r="J9043" t="s">
        <v>16</v>
      </c>
      <c r="K9043" s="20">
        <v>0</v>
      </c>
      <c r="L9043" s="20">
        <v>1</v>
      </c>
      <c r="M9043" t="str">
        <f>_xlfn.XLOOKUP(Production_Downtime_Cleaned[[#This Row],[machine_id]],Machine_master[machine_id],Machine_master[department])</f>
        <v>Assembly</v>
      </c>
    </row>
    <row r="9044" spans="1:13">
      <c r="A9044" s="19">
        <v>46034</v>
      </c>
      <c r="B9044" t="s">
        <v>24</v>
      </c>
      <c r="C9044" t="s">
        <v>14</v>
      </c>
      <c r="D9044">
        <v>8</v>
      </c>
      <c r="E9044">
        <v>3.3</v>
      </c>
      <c r="F9044">
        <v>4.7</v>
      </c>
      <c r="G9044">
        <v>1886</v>
      </c>
      <c r="H9044" t="s">
        <v>29</v>
      </c>
      <c r="I9044">
        <v>10300</v>
      </c>
      <c r="J9044" t="s">
        <v>16</v>
      </c>
      <c r="K9044" s="20">
        <v>0.41</v>
      </c>
      <c r="L9044" s="20">
        <v>0.59</v>
      </c>
      <c r="M9044" t="str">
        <f>_xlfn.XLOOKUP(Production_Downtime_Cleaned[[#This Row],[machine_id]],Machine_master[machine_id],Machine_master[department])</f>
        <v>Assembly</v>
      </c>
    </row>
    <row r="9045" spans="1:13">
      <c r="A9045" s="19">
        <v>46034</v>
      </c>
      <c r="B9045" t="s">
        <v>24</v>
      </c>
      <c r="C9045" t="s">
        <v>17</v>
      </c>
      <c r="D9045">
        <v>8</v>
      </c>
      <c r="E9045">
        <v>0</v>
      </c>
      <c r="F9045">
        <v>8</v>
      </c>
      <c r="G9045">
        <v>3047</v>
      </c>
      <c r="H9045" t="s">
        <v>15</v>
      </c>
      <c r="I9045">
        <v>0</v>
      </c>
      <c r="J9045" t="s">
        <v>16</v>
      </c>
      <c r="K9045" s="20">
        <v>0</v>
      </c>
      <c r="L9045" s="20">
        <v>1</v>
      </c>
      <c r="M9045" t="str">
        <f>_xlfn.XLOOKUP(Production_Downtime_Cleaned[[#This Row],[machine_id]],Machine_master[machine_id],Machine_master[department])</f>
        <v>Assembly</v>
      </c>
    </row>
    <row r="9046" spans="1:13">
      <c r="A9046" s="19">
        <v>46034</v>
      </c>
      <c r="B9046" t="s">
        <v>24</v>
      </c>
      <c r="C9046" t="s">
        <v>18</v>
      </c>
      <c r="D9046">
        <v>8</v>
      </c>
      <c r="E9046">
        <v>4.9000000000000004</v>
      </c>
      <c r="F9046">
        <v>3.1</v>
      </c>
      <c r="G9046">
        <v>1167</v>
      </c>
      <c r="H9046" t="s">
        <v>27</v>
      </c>
      <c r="I9046">
        <v>14500</v>
      </c>
      <c r="J9046" t="s">
        <v>16</v>
      </c>
      <c r="K9046" s="20">
        <v>0.61</v>
      </c>
      <c r="L9046" s="20">
        <v>0.39</v>
      </c>
      <c r="M9046" t="str">
        <f>_xlfn.XLOOKUP(Production_Downtime_Cleaned[[#This Row],[machine_id]],Machine_master[machine_id],Machine_master[department])</f>
        <v>Assembly</v>
      </c>
    </row>
    <row r="9047" spans="1:13">
      <c r="A9047" s="19">
        <v>46034</v>
      </c>
      <c r="B9047" t="s">
        <v>25</v>
      </c>
      <c r="C9047" t="s">
        <v>14</v>
      </c>
      <c r="D9047">
        <v>8</v>
      </c>
      <c r="E9047">
        <v>0</v>
      </c>
      <c r="F9047">
        <v>8</v>
      </c>
      <c r="G9047">
        <v>4441</v>
      </c>
      <c r="H9047" t="s">
        <v>15</v>
      </c>
      <c r="I9047">
        <v>0</v>
      </c>
      <c r="J9047" t="s">
        <v>16</v>
      </c>
      <c r="K9047" s="20">
        <v>0</v>
      </c>
      <c r="L9047" s="20">
        <v>1</v>
      </c>
      <c r="M9047" t="str">
        <f>_xlfn.XLOOKUP(Production_Downtime_Cleaned[[#This Row],[machine_id]],Machine_master[machine_id],Machine_master[department])</f>
        <v>Cutting</v>
      </c>
    </row>
    <row r="9048" spans="1:13">
      <c r="A9048" s="19">
        <v>46034</v>
      </c>
      <c r="B9048" t="s">
        <v>25</v>
      </c>
      <c r="C9048" t="s">
        <v>17</v>
      </c>
      <c r="D9048">
        <v>8</v>
      </c>
      <c r="E9048">
        <v>0</v>
      </c>
      <c r="F9048">
        <v>8</v>
      </c>
      <c r="G9048">
        <v>4261</v>
      </c>
      <c r="H9048" t="s">
        <v>15</v>
      </c>
      <c r="I9048">
        <v>0</v>
      </c>
      <c r="J9048" t="s">
        <v>16</v>
      </c>
      <c r="K9048" s="20">
        <v>0</v>
      </c>
      <c r="L9048" s="20">
        <v>1</v>
      </c>
      <c r="M9048" t="str">
        <f>_xlfn.XLOOKUP(Production_Downtime_Cleaned[[#This Row],[machine_id]],Machine_master[machine_id],Machine_master[department])</f>
        <v>Cutting</v>
      </c>
    </row>
    <row r="9049" spans="1:13">
      <c r="A9049" s="19">
        <v>46034</v>
      </c>
      <c r="B9049" t="s">
        <v>25</v>
      </c>
      <c r="C9049" t="s">
        <v>18</v>
      </c>
      <c r="D9049">
        <v>8</v>
      </c>
      <c r="E9049">
        <v>0</v>
      </c>
      <c r="F9049">
        <v>8</v>
      </c>
      <c r="G9049">
        <v>3796</v>
      </c>
      <c r="H9049" t="s">
        <v>15</v>
      </c>
      <c r="I9049">
        <v>0</v>
      </c>
      <c r="J9049" t="s">
        <v>16</v>
      </c>
      <c r="K9049" s="20">
        <v>0</v>
      </c>
      <c r="L9049" s="20">
        <v>1</v>
      </c>
      <c r="M9049" t="str">
        <f>_xlfn.XLOOKUP(Production_Downtime_Cleaned[[#This Row],[machine_id]],Machine_master[machine_id],Machine_master[department])</f>
        <v>Cutting</v>
      </c>
    </row>
    <row r="9050" spans="1:13">
      <c r="A9050" s="19">
        <v>46035</v>
      </c>
      <c r="B9050" t="s">
        <v>13</v>
      </c>
      <c r="C9050" t="s">
        <v>14</v>
      </c>
      <c r="D9050">
        <v>8</v>
      </c>
      <c r="E9050">
        <v>0</v>
      </c>
      <c r="F9050">
        <v>8</v>
      </c>
      <c r="G9050">
        <v>4877</v>
      </c>
      <c r="H9050" t="s">
        <v>15</v>
      </c>
      <c r="I9050">
        <v>0</v>
      </c>
      <c r="J9050" t="s">
        <v>16</v>
      </c>
      <c r="K9050" s="20">
        <v>0</v>
      </c>
      <c r="L9050" s="20">
        <v>1</v>
      </c>
      <c r="M9050" t="str">
        <f>_xlfn.XLOOKUP(Production_Downtime_Cleaned[[#This Row],[machine_id]],Machine_master[machine_id],Machine_master[department])</f>
        <v>Stamping</v>
      </c>
    </row>
    <row r="9051" spans="1:13">
      <c r="A9051" s="19">
        <v>46035</v>
      </c>
      <c r="B9051" t="s">
        <v>13</v>
      </c>
      <c r="C9051" t="s">
        <v>17</v>
      </c>
      <c r="D9051">
        <v>8</v>
      </c>
      <c r="E9051">
        <v>0</v>
      </c>
      <c r="F9051">
        <v>8</v>
      </c>
      <c r="G9051">
        <v>5352</v>
      </c>
      <c r="H9051" t="s">
        <v>15</v>
      </c>
      <c r="I9051">
        <v>0</v>
      </c>
      <c r="J9051" t="s">
        <v>16</v>
      </c>
      <c r="K9051" s="20">
        <v>0</v>
      </c>
      <c r="L9051" s="20">
        <v>1</v>
      </c>
      <c r="M9051" t="str">
        <f>_xlfn.XLOOKUP(Production_Downtime_Cleaned[[#This Row],[machine_id]],Machine_master[machine_id],Machine_master[department])</f>
        <v>Stamping</v>
      </c>
    </row>
    <row r="9052" spans="1:13">
      <c r="A9052" s="19">
        <v>46035</v>
      </c>
      <c r="B9052" t="s">
        <v>13</v>
      </c>
      <c r="C9052" t="s">
        <v>18</v>
      </c>
      <c r="D9052">
        <v>8</v>
      </c>
      <c r="E9052">
        <v>0</v>
      </c>
      <c r="F9052">
        <v>8</v>
      </c>
      <c r="G9052">
        <v>4678</v>
      </c>
      <c r="H9052" t="s">
        <v>15</v>
      </c>
      <c r="I9052">
        <v>0</v>
      </c>
      <c r="J9052" t="s">
        <v>16</v>
      </c>
      <c r="K9052" s="20">
        <v>0</v>
      </c>
      <c r="L9052" s="20">
        <v>1</v>
      </c>
      <c r="M9052" t="str">
        <f>_xlfn.XLOOKUP(Production_Downtime_Cleaned[[#This Row],[machine_id]],Machine_master[machine_id],Machine_master[department])</f>
        <v>Stamping</v>
      </c>
    </row>
    <row r="9053" spans="1:13">
      <c r="A9053" s="19">
        <v>46035</v>
      </c>
      <c r="B9053" t="s">
        <v>19</v>
      </c>
      <c r="C9053" t="s">
        <v>14</v>
      </c>
      <c r="D9053">
        <v>8</v>
      </c>
      <c r="E9053">
        <v>0</v>
      </c>
      <c r="F9053">
        <v>8</v>
      </c>
      <c r="G9053">
        <v>5399</v>
      </c>
      <c r="H9053" t="s">
        <v>15</v>
      </c>
      <c r="I9053">
        <v>0</v>
      </c>
      <c r="J9053" t="s">
        <v>16</v>
      </c>
      <c r="K9053" s="20">
        <v>0</v>
      </c>
      <c r="L9053" s="20">
        <v>1</v>
      </c>
      <c r="M9053" t="str">
        <f>_xlfn.XLOOKUP(Production_Downtime_Cleaned[[#This Row],[machine_id]],Machine_master[machine_id],Machine_master[department])</f>
        <v>Stamping</v>
      </c>
    </row>
    <row r="9054" spans="1:13">
      <c r="A9054" s="19">
        <v>46035</v>
      </c>
      <c r="B9054" t="s">
        <v>19</v>
      </c>
      <c r="C9054" t="s">
        <v>17</v>
      </c>
      <c r="D9054">
        <v>8</v>
      </c>
      <c r="E9054">
        <v>4.3</v>
      </c>
      <c r="F9054">
        <v>3.7</v>
      </c>
      <c r="G9054">
        <v>2585</v>
      </c>
      <c r="H9054" t="s">
        <v>26</v>
      </c>
      <c r="I9054">
        <v>8700</v>
      </c>
      <c r="J9054" t="s">
        <v>16</v>
      </c>
      <c r="K9054" s="20">
        <v>0.54</v>
      </c>
      <c r="L9054" s="20">
        <v>0.46</v>
      </c>
      <c r="M9054" t="str">
        <f>_xlfn.XLOOKUP(Production_Downtime_Cleaned[[#This Row],[machine_id]],Machine_master[machine_id],Machine_master[department])</f>
        <v>Stamping</v>
      </c>
    </row>
    <row r="9055" spans="1:13">
      <c r="A9055" s="19">
        <v>46035</v>
      </c>
      <c r="B9055" t="s">
        <v>19</v>
      </c>
      <c r="C9055" t="s">
        <v>18</v>
      </c>
      <c r="D9055">
        <v>8</v>
      </c>
      <c r="E9055">
        <v>0</v>
      </c>
      <c r="F9055">
        <v>8</v>
      </c>
      <c r="G9055">
        <v>5057</v>
      </c>
      <c r="H9055" t="s">
        <v>15</v>
      </c>
      <c r="I9055">
        <v>0</v>
      </c>
      <c r="J9055" t="s">
        <v>16</v>
      </c>
      <c r="K9055" s="20">
        <v>0</v>
      </c>
      <c r="L9055" s="20">
        <v>1</v>
      </c>
      <c r="M9055" t="str">
        <f>_xlfn.XLOOKUP(Production_Downtime_Cleaned[[#This Row],[machine_id]],Machine_master[machine_id],Machine_master[department])</f>
        <v>Stamping</v>
      </c>
    </row>
    <row r="9056" spans="1:13">
      <c r="A9056" s="19">
        <v>46035</v>
      </c>
      <c r="B9056" t="s">
        <v>20</v>
      </c>
      <c r="C9056" t="s">
        <v>14</v>
      </c>
      <c r="D9056">
        <v>8</v>
      </c>
      <c r="E9056">
        <v>0</v>
      </c>
      <c r="F9056">
        <v>8</v>
      </c>
      <c r="G9056">
        <v>4927</v>
      </c>
      <c r="H9056" t="s">
        <v>15</v>
      </c>
      <c r="I9056">
        <v>0</v>
      </c>
      <c r="J9056" t="s">
        <v>16</v>
      </c>
      <c r="K9056" s="20">
        <v>0</v>
      </c>
      <c r="L9056" s="20">
        <v>1</v>
      </c>
      <c r="M9056" t="str">
        <f>_xlfn.XLOOKUP(Production_Downtime_Cleaned[[#This Row],[machine_id]],Machine_master[machine_id],Machine_master[department])</f>
        <v>Stamping</v>
      </c>
    </row>
    <row r="9057" spans="1:13">
      <c r="A9057" s="19">
        <v>46035</v>
      </c>
      <c r="B9057" t="s">
        <v>20</v>
      </c>
      <c r="C9057" t="s">
        <v>17</v>
      </c>
      <c r="D9057">
        <v>8</v>
      </c>
      <c r="E9057">
        <v>0</v>
      </c>
      <c r="F9057">
        <v>8</v>
      </c>
      <c r="G9057">
        <v>4557</v>
      </c>
      <c r="H9057" t="s">
        <v>15</v>
      </c>
      <c r="I9057">
        <v>0</v>
      </c>
      <c r="J9057" t="s">
        <v>16</v>
      </c>
      <c r="K9057" s="20">
        <v>0</v>
      </c>
      <c r="L9057" s="20">
        <v>1</v>
      </c>
      <c r="M9057" t="str">
        <f>_xlfn.XLOOKUP(Production_Downtime_Cleaned[[#This Row],[machine_id]],Machine_master[machine_id],Machine_master[department])</f>
        <v>Stamping</v>
      </c>
    </row>
    <row r="9058" spans="1:13">
      <c r="A9058" s="19">
        <v>46035</v>
      </c>
      <c r="B9058" t="s">
        <v>20</v>
      </c>
      <c r="C9058" t="s">
        <v>18</v>
      </c>
      <c r="D9058">
        <v>8</v>
      </c>
      <c r="E9058">
        <v>0</v>
      </c>
      <c r="F9058">
        <v>8</v>
      </c>
      <c r="G9058">
        <v>4294</v>
      </c>
      <c r="H9058" t="s">
        <v>15</v>
      </c>
      <c r="I9058">
        <v>0</v>
      </c>
      <c r="J9058" t="s">
        <v>16</v>
      </c>
      <c r="K9058" s="20">
        <v>0</v>
      </c>
      <c r="L9058" s="20">
        <v>1</v>
      </c>
      <c r="M9058" t="str">
        <f>_xlfn.XLOOKUP(Production_Downtime_Cleaned[[#This Row],[machine_id]],Machine_master[machine_id],Machine_master[department])</f>
        <v>Stamping</v>
      </c>
    </row>
    <row r="9059" spans="1:13">
      <c r="A9059" s="19">
        <v>46035</v>
      </c>
      <c r="B9059" t="s">
        <v>21</v>
      </c>
      <c r="C9059" t="s">
        <v>14</v>
      </c>
      <c r="D9059">
        <v>8</v>
      </c>
      <c r="E9059">
        <v>0</v>
      </c>
      <c r="F9059">
        <v>8</v>
      </c>
      <c r="G9059">
        <v>702</v>
      </c>
      <c r="H9059" t="s">
        <v>15</v>
      </c>
      <c r="I9059">
        <v>0</v>
      </c>
      <c r="J9059" t="s">
        <v>16</v>
      </c>
      <c r="K9059" s="20">
        <v>0</v>
      </c>
      <c r="L9059" s="20">
        <v>1</v>
      </c>
      <c r="M9059" t="str">
        <f>_xlfn.XLOOKUP(Production_Downtime_Cleaned[[#This Row],[machine_id]],Machine_master[machine_id],Machine_master[department])</f>
        <v>Machining</v>
      </c>
    </row>
    <row r="9060" spans="1:13">
      <c r="A9060" s="19">
        <v>46035</v>
      </c>
      <c r="B9060" t="s">
        <v>21</v>
      </c>
      <c r="C9060" t="s">
        <v>17</v>
      </c>
      <c r="D9060">
        <v>8</v>
      </c>
      <c r="E9060">
        <v>0</v>
      </c>
      <c r="F9060">
        <v>8</v>
      </c>
      <c r="G9060">
        <v>687</v>
      </c>
      <c r="H9060" t="s">
        <v>15</v>
      </c>
      <c r="I9060">
        <v>0</v>
      </c>
      <c r="J9060" t="s">
        <v>16</v>
      </c>
      <c r="K9060" s="20">
        <v>0</v>
      </c>
      <c r="L9060" s="20">
        <v>1</v>
      </c>
      <c r="M9060" t="str">
        <f>_xlfn.XLOOKUP(Production_Downtime_Cleaned[[#This Row],[machine_id]],Machine_master[machine_id],Machine_master[department])</f>
        <v>Machining</v>
      </c>
    </row>
    <row r="9061" spans="1:13">
      <c r="A9061" s="19">
        <v>46035</v>
      </c>
      <c r="B9061" t="s">
        <v>21</v>
      </c>
      <c r="C9061" t="s">
        <v>18</v>
      </c>
      <c r="D9061">
        <v>8</v>
      </c>
      <c r="E9061">
        <v>0</v>
      </c>
      <c r="F9061">
        <v>8</v>
      </c>
      <c r="G9061">
        <v>643</v>
      </c>
      <c r="H9061" t="s">
        <v>15</v>
      </c>
      <c r="I9061">
        <v>0</v>
      </c>
      <c r="J9061" t="s">
        <v>16</v>
      </c>
      <c r="K9061" s="20">
        <v>0</v>
      </c>
      <c r="L9061" s="20">
        <v>1</v>
      </c>
      <c r="M9061" t="str">
        <f>_xlfn.XLOOKUP(Production_Downtime_Cleaned[[#This Row],[machine_id]],Machine_master[machine_id],Machine_master[department])</f>
        <v>Machining</v>
      </c>
    </row>
    <row r="9062" spans="1:13">
      <c r="A9062" s="19">
        <v>46035</v>
      </c>
      <c r="B9062" t="s">
        <v>22</v>
      </c>
      <c r="C9062" t="s">
        <v>14</v>
      </c>
      <c r="D9062">
        <v>8</v>
      </c>
      <c r="E9062">
        <v>0</v>
      </c>
      <c r="F9062">
        <v>8</v>
      </c>
      <c r="G9062">
        <v>720</v>
      </c>
      <c r="H9062" t="s">
        <v>15</v>
      </c>
      <c r="I9062">
        <v>0</v>
      </c>
      <c r="J9062" t="s">
        <v>16</v>
      </c>
      <c r="K9062" s="20">
        <v>0</v>
      </c>
      <c r="L9062" s="20">
        <v>1</v>
      </c>
      <c r="M9062" t="str">
        <f>_xlfn.XLOOKUP(Production_Downtime_Cleaned[[#This Row],[machine_id]],Machine_master[machine_id],Machine_master[department])</f>
        <v>Machining</v>
      </c>
    </row>
    <row r="9063" spans="1:13">
      <c r="A9063" s="19">
        <v>46035</v>
      </c>
      <c r="B9063" t="s">
        <v>22</v>
      </c>
      <c r="C9063" t="s">
        <v>17</v>
      </c>
      <c r="D9063">
        <v>8</v>
      </c>
      <c r="E9063">
        <v>0</v>
      </c>
      <c r="F9063">
        <v>8</v>
      </c>
      <c r="G9063">
        <v>818</v>
      </c>
      <c r="H9063" t="s">
        <v>15</v>
      </c>
      <c r="I9063">
        <v>0</v>
      </c>
      <c r="J9063" t="s">
        <v>16</v>
      </c>
      <c r="K9063" s="20">
        <v>0</v>
      </c>
      <c r="L9063" s="20">
        <v>1</v>
      </c>
      <c r="M9063" t="str">
        <f>_xlfn.XLOOKUP(Production_Downtime_Cleaned[[#This Row],[machine_id]],Machine_master[machine_id],Machine_master[department])</f>
        <v>Machining</v>
      </c>
    </row>
    <row r="9064" spans="1:13">
      <c r="A9064" s="19">
        <v>46035</v>
      </c>
      <c r="B9064" t="s">
        <v>22</v>
      </c>
      <c r="C9064" t="s">
        <v>18</v>
      </c>
      <c r="D9064">
        <v>8</v>
      </c>
      <c r="E9064">
        <v>0</v>
      </c>
      <c r="F9064">
        <v>8</v>
      </c>
      <c r="G9064">
        <v>766</v>
      </c>
      <c r="H9064" t="s">
        <v>15</v>
      </c>
      <c r="I9064">
        <v>0</v>
      </c>
      <c r="J9064" t="s">
        <v>16</v>
      </c>
      <c r="K9064" s="20">
        <v>0</v>
      </c>
      <c r="L9064" s="20">
        <v>1</v>
      </c>
      <c r="M9064" t="str">
        <f>_xlfn.XLOOKUP(Production_Downtime_Cleaned[[#This Row],[machine_id]],Machine_master[machine_id],Machine_master[department])</f>
        <v>Machining</v>
      </c>
    </row>
    <row r="9065" spans="1:13">
      <c r="A9065" s="19">
        <v>46035</v>
      </c>
      <c r="B9065" t="s">
        <v>23</v>
      </c>
      <c r="C9065" t="s">
        <v>14</v>
      </c>
      <c r="D9065">
        <v>8</v>
      </c>
      <c r="E9065">
        <v>0</v>
      </c>
      <c r="F9065">
        <v>8</v>
      </c>
      <c r="G9065">
        <v>3623</v>
      </c>
      <c r="H9065" t="s">
        <v>15</v>
      </c>
      <c r="I9065">
        <v>0</v>
      </c>
      <c r="J9065" t="s">
        <v>16</v>
      </c>
      <c r="K9065" s="20">
        <v>0</v>
      </c>
      <c r="L9065" s="20">
        <v>1</v>
      </c>
      <c r="M9065" t="str">
        <f>_xlfn.XLOOKUP(Production_Downtime_Cleaned[[#This Row],[machine_id]],Machine_master[machine_id],Machine_master[department])</f>
        <v>Assembly</v>
      </c>
    </row>
    <row r="9066" spans="1:13">
      <c r="A9066" s="19">
        <v>46035</v>
      </c>
      <c r="B9066" t="s">
        <v>23</v>
      </c>
      <c r="C9066" t="s">
        <v>17</v>
      </c>
      <c r="D9066">
        <v>8</v>
      </c>
      <c r="E9066">
        <v>0</v>
      </c>
      <c r="F9066">
        <v>8</v>
      </c>
      <c r="G9066">
        <v>3222</v>
      </c>
      <c r="H9066" t="s">
        <v>15</v>
      </c>
      <c r="I9066">
        <v>0</v>
      </c>
      <c r="J9066" t="s">
        <v>16</v>
      </c>
      <c r="K9066" s="20">
        <v>0</v>
      </c>
      <c r="L9066" s="20">
        <v>1</v>
      </c>
      <c r="M9066" t="str">
        <f>_xlfn.XLOOKUP(Production_Downtime_Cleaned[[#This Row],[machine_id]],Machine_master[machine_id],Machine_master[department])</f>
        <v>Assembly</v>
      </c>
    </row>
    <row r="9067" spans="1:13">
      <c r="A9067" s="19">
        <v>46035</v>
      </c>
      <c r="B9067" t="s">
        <v>23</v>
      </c>
      <c r="C9067" t="s">
        <v>18</v>
      </c>
      <c r="D9067">
        <v>8</v>
      </c>
      <c r="E9067">
        <v>5.4</v>
      </c>
      <c r="F9067">
        <v>2.6</v>
      </c>
      <c r="G9067">
        <v>1038</v>
      </c>
      <c r="H9067" t="s">
        <v>29</v>
      </c>
      <c r="I9067">
        <v>9100</v>
      </c>
      <c r="J9067" t="s">
        <v>16</v>
      </c>
      <c r="K9067" s="20">
        <v>0.68</v>
      </c>
      <c r="L9067" s="20">
        <v>0.33</v>
      </c>
      <c r="M9067" t="str">
        <f>_xlfn.XLOOKUP(Production_Downtime_Cleaned[[#This Row],[machine_id]],Machine_master[machine_id],Machine_master[department])</f>
        <v>Assembly</v>
      </c>
    </row>
    <row r="9068" spans="1:13">
      <c r="A9068" s="19">
        <v>46035</v>
      </c>
      <c r="B9068" t="s">
        <v>24</v>
      </c>
      <c r="C9068" t="s">
        <v>14</v>
      </c>
      <c r="D9068">
        <v>8</v>
      </c>
      <c r="E9068">
        <v>0</v>
      </c>
      <c r="F9068">
        <v>8</v>
      </c>
      <c r="G9068">
        <v>3151</v>
      </c>
      <c r="H9068" t="s">
        <v>15</v>
      </c>
      <c r="I9068">
        <v>0</v>
      </c>
      <c r="J9068" t="s">
        <v>16</v>
      </c>
      <c r="K9068" s="20">
        <v>0</v>
      </c>
      <c r="L9068" s="20">
        <v>1</v>
      </c>
      <c r="M9068" t="str">
        <f>_xlfn.XLOOKUP(Production_Downtime_Cleaned[[#This Row],[machine_id]],Machine_master[machine_id],Machine_master[department])</f>
        <v>Assembly</v>
      </c>
    </row>
    <row r="9069" spans="1:13">
      <c r="A9069" s="19">
        <v>46035</v>
      </c>
      <c r="B9069" t="s">
        <v>24</v>
      </c>
      <c r="C9069" t="s">
        <v>17</v>
      </c>
      <c r="D9069">
        <v>8</v>
      </c>
      <c r="E9069">
        <v>0</v>
      </c>
      <c r="F9069">
        <v>8</v>
      </c>
      <c r="G9069">
        <v>3468</v>
      </c>
      <c r="H9069" t="s">
        <v>15</v>
      </c>
      <c r="I9069">
        <v>0</v>
      </c>
      <c r="J9069" t="s">
        <v>16</v>
      </c>
      <c r="K9069" s="20">
        <v>0</v>
      </c>
      <c r="L9069" s="20">
        <v>1</v>
      </c>
      <c r="M9069" t="str">
        <f>_xlfn.XLOOKUP(Production_Downtime_Cleaned[[#This Row],[machine_id]],Machine_master[machine_id],Machine_master[department])</f>
        <v>Assembly</v>
      </c>
    </row>
    <row r="9070" spans="1:13">
      <c r="A9070" s="19">
        <v>46035</v>
      </c>
      <c r="B9070" t="s">
        <v>24</v>
      </c>
      <c r="C9070" t="s">
        <v>18</v>
      </c>
      <c r="D9070">
        <v>8</v>
      </c>
      <c r="E9070">
        <v>4.5</v>
      </c>
      <c r="F9070">
        <v>3.5</v>
      </c>
      <c r="G9070">
        <v>1303</v>
      </c>
      <c r="H9070" t="s">
        <v>28</v>
      </c>
      <c r="I9070">
        <v>6200</v>
      </c>
      <c r="J9070" t="s">
        <v>16</v>
      </c>
      <c r="K9070" s="20">
        <v>0.56000000000000005</v>
      </c>
      <c r="L9070" s="20">
        <v>0.44</v>
      </c>
      <c r="M9070" t="str">
        <f>_xlfn.XLOOKUP(Production_Downtime_Cleaned[[#This Row],[machine_id]],Machine_master[machine_id],Machine_master[department])</f>
        <v>Assembly</v>
      </c>
    </row>
    <row r="9071" spans="1:13">
      <c r="A9071" s="19">
        <v>46035</v>
      </c>
      <c r="B9071" t="s">
        <v>25</v>
      </c>
      <c r="C9071" t="s">
        <v>14</v>
      </c>
      <c r="D9071">
        <v>8</v>
      </c>
      <c r="E9071">
        <v>0</v>
      </c>
      <c r="F9071">
        <v>8</v>
      </c>
      <c r="G9071">
        <v>3721</v>
      </c>
      <c r="H9071" t="s">
        <v>15</v>
      </c>
      <c r="I9071">
        <v>0</v>
      </c>
      <c r="J9071" t="s">
        <v>16</v>
      </c>
      <c r="K9071" s="20">
        <v>0</v>
      </c>
      <c r="L9071" s="20">
        <v>1</v>
      </c>
      <c r="M9071" t="str">
        <f>_xlfn.XLOOKUP(Production_Downtime_Cleaned[[#This Row],[machine_id]],Machine_master[machine_id],Machine_master[department])</f>
        <v>Cutting</v>
      </c>
    </row>
    <row r="9072" spans="1:13">
      <c r="A9072" s="19">
        <v>46035</v>
      </c>
      <c r="B9072" t="s">
        <v>25</v>
      </c>
      <c r="C9072" t="s">
        <v>17</v>
      </c>
      <c r="D9072">
        <v>8</v>
      </c>
      <c r="E9072">
        <v>0</v>
      </c>
      <c r="F9072">
        <v>8</v>
      </c>
      <c r="G9072">
        <v>3505</v>
      </c>
      <c r="H9072" t="s">
        <v>15</v>
      </c>
      <c r="I9072">
        <v>0</v>
      </c>
      <c r="J9072" t="s">
        <v>16</v>
      </c>
      <c r="K9072" s="20">
        <v>0</v>
      </c>
      <c r="L9072" s="20">
        <v>1</v>
      </c>
      <c r="M9072" t="str">
        <f>_xlfn.XLOOKUP(Production_Downtime_Cleaned[[#This Row],[machine_id]],Machine_master[machine_id],Machine_master[department])</f>
        <v>Cutting</v>
      </c>
    </row>
    <row r="9073" spans="1:13">
      <c r="A9073" s="19">
        <v>46035</v>
      </c>
      <c r="B9073" t="s">
        <v>25</v>
      </c>
      <c r="C9073" t="s">
        <v>18</v>
      </c>
      <c r="D9073">
        <v>8</v>
      </c>
      <c r="E9073">
        <v>4.4000000000000004</v>
      </c>
      <c r="F9073">
        <v>3.6</v>
      </c>
      <c r="G9073">
        <v>1706</v>
      </c>
      <c r="H9073" t="s">
        <v>28</v>
      </c>
      <c r="I9073">
        <v>10400</v>
      </c>
      <c r="J9073" t="s">
        <v>16</v>
      </c>
      <c r="K9073" s="20">
        <v>0.55000000000000004</v>
      </c>
      <c r="L9073" s="20">
        <v>0.45</v>
      </c>
      <c r="M9073" t="str">
        <f>_xlfn.XLOOKUP(Production_Downtime_Cleaned[[#This Row],[machine_id]],Machine_master[machine_id],Machine_master[department])</f>
        <v>Cutting</v>
      </c>
    </row>
    <row r="9074" spans="1:13">
      <c r="A9074" s="19">
        <v>46036</v>
      </c>
      <c r="B9074" t="s">
        <v>13</v>
      </c>
      <c r="C9074" t="s">
        <v>14</v>
      </c>
      <c r="D9074">
        <v>8</v>
      </c>
      <c r="E9074">
        <v>0</v>
      </c>
      <c r="F9074">
        <v>8</v>
      </c>
      <c r="G9074">
        <v>4867</v>
      </c>
      <c r="H9074" t="s">
        <v>15</v>
      </c>
      <c r="I9074">
        <v>0</v>
      </c>
      <c r="J9074" t="s">
        <v>16</v>
      </c>
      <c r="K9074" s="20">
        <v>0</v>
      </c>
      <c r="L9074" s="20">
        <v>1</v>
      </c>
      <c r="M9074" t="str">
        <f>_xlfn.XLOOKUP(Production_Downtime_Cleaned[[#This Row],[machine_id]],Machine_master[machine_id],Machine_master[department])</f>
        <v>Stamping</v>
      </c>
    </row>
    <row r="9075" spans="1:13">
      <c r="A9075" s="19">
        <v>46036</v>
      </c>
      <c r="B9075" t="s">
        <v>13</v>
      </c>
      <c r="C9075" t="s">
        <v>17</v>
      </c>
      <c r="D9075">
        <v>8</v>
      </c>
      <c r="E9075">
        <v>0</v>
      </c>
      <c r="F9075">
        <v>8</v>
      </c>
      <c r="G9075">
        <v>4806</v>
      </c>
      <c r="H9075" t="s">
        <v>15</v>
      </c>
      <c r="I9075">
        <v>0</v>
      </c>
      <c r="J9075" t="s">
        <v>16</v>
      </c>
      <c r="K9075" s="20">
        <v>0</v>
      </c>
      <c r="L9075" s="20">
        <v>1</v>
      </c>
      <c r="M9075" t="str">
        <f>_xlfn.XLOOKUP(Production_Downtime_Cleaned[[#This Row],[machine_id]],Machine_master[machine_id],Machine_master[department])</f>
        <v>Stamping</v>
      </c>
    </row>
    <row r="9076" spans="1:13">
      <c r="A9076" s="19">
        <v>46036</v>
      </c>
      <c r="B9076" t="s">
        <v>13</v>
      </c>
      <c r="C9076" t="s">
        <v>18</v>
      </c>
      <c r="D9076">
        <v>8</v>
      </c>
      <c r="E9076">
        <v>0</v>
      </c>
      <c r="F9076">
        <v>8</v>
      </c>
      <c r="G9076">
        <v>4934</v>
      </c>
      <c r="H9076" t="s">
        <v>15</v>
      </c>
      <c r="I9076">
        <v>0</v>
      </c>
      <c r="J9076" t="s">
        <v>16</v>
      </c>
      <c r="K9076" s="20">
        <v>0</v>
      </c>
      <c r="L9076" s="20">
        <v>1</v>
      </c>
      <c r="M9076" t="str">
        <f>_xlfn.XLOOKUP(Production_Downtime_Cleaned[[#This Row],[machine_id]],Machine_master[machine_id],Machine_master[department])</f>
        <v>Stamping</v>
      </c>
    </row>
    <row r="9077" spans="1:13">
      <c r="A9077" s="19">
        <v>46036</v>
      </c>
      <c r="B9077" t="s">
        <v>19</v>
      </c>
      <c r="C9077" t="s">
        <v>14</v>
      </c>
      <c r="D9077">
        <v>8</v>
      </c>
      <c r="E9077">
        <v>0</v>
      </c>
      <c r="F9077">
        <v>8</v>
      </c>
      <c r="G9077">
        <v>5222</v>
      </c>
      <c r="H9077" t="s">
        <v>15</v>
      </c>
      <c r="I9077">
        <v>0</v>
      </c>
      <c r="J9077" t="s">
        <v>16</v>
      </c>
      <c r="K9077" s="20">
        <v>0</v>
      </c>
      <c r="L9077" s="20">
        <v>1</v>
      </c>
      <c r="M9077" t="str">
        <f>_xlfn.XLOOKUP(Production_Downtime_Cleaned[[#This Row],[machine_id]],Machine_master[machine_id],Machine_master[department])</f>
        <v>Stamping</v>
      </c>
    </row>
    <row r="9078" spans="1:13">
      <c r="A9078" s="19">
        <v>46036</v>
      </c>
      <c r="B9078" t="s">
        <v>19</v>
      </c>
      <c r="C9078" t="s">
        <v>17</v>
      </c>
      <c r="D9078">
        <v>8</v>
      </c>
      <c r="E9078">
        <v>0</v>
      </c>
      <c r="F9078">
        <v>8</v>
      </c>
      <c r="G9078">
        <v>5013</v>
      </c>
      <c r="H9078" t="s">
        <v>15</v>
      </c>
      <c r="I9078">
        <v>0</v>
      </c>
      <c r="J9078" t="s">
        <v>16</v>
      </c>
      <c r="K9078" s="20">
        <v>0</v>
      </c>
      <c r="L9078" s="20">
        <v>1</v>
      </c>
      <c r="M9078" t="str">
        <f>_xlfn.XLOOKUP(Production_Downtime_Cleaned[[#This Row],[machine_id]],Machine_master[machine_id],Machine_master[department])</f>
        <v>Stamping</v>
      </c>
    </row>
    <row r="9079" spans="1:13">
      <c r="A9079" s="19">
        <v>46036</v>
      </c>
      <c r="B9079" t="s">
        <v>19</v>
      </c>
      <c r="C9079" t="s">
        <v>18</v>
      </c>
      <c r="D9079">
        <v>8</v>
      </c>
      <c r="E9079">
        <v>0</v>
      </c>
      <c r="F9079">
        <v>8</v>
      </c>
      <c r="G9079">
        <v>5115</v>
      </c>
      <c r="H9079" t="s">
        <v>15</v>
      </c>
      <c r="I9079">
        <v>0</v>
      </c>
      <c r="J9079" t="s">
        <v>16</v>
      </c>
      <c r="K9079" s="20">
        <v>0</v>
      </c>
      <c r="L9079" s="20">
        <v>1</v>
      </c>
      <c r="M9079" t="str">
        <f>_xlfn.XLOOKUP(Production_Downtime_Cleaned[[#This Row],[machine_id]],Machine_master[machine_id],Machine_master[department])</f>
        <v>Stamping</v>
      </c>
    </row>
    <row r="9080" spans="1:13">
      <c r="A9080" s="19">
        <v>46036</v>
      </c>
      <c r="B9080" t="s">
        <v>20</v>
      </c>
      <c r="C9080" t="s">
        <v>14</v>
      </c>
      <c r="D9080">
        <v>8</v>
      </c>
      <c r="E9080">
        <v>5.6</v>
      </c>
      <c r="F9080">
        <v>2.4</v>
      </c>
      <c r="G9080">
        <v>1413</v>
      </c>
      <c r="H9080" t="s">
        <v>29</v>
      </c>
      <c r="I9080">
        <v>13500</v>
      </c>
      <c r="J9080" t="s">
        <v>16</v>
      </c>
      <c r="K9080" s="20">
        <v>0.7</v>
      </c>
      <c r="L9080" s="20">
        <v>0.3</v>
      </c>
      <c r="M9080" t="str">
        <f>_xlfn.XLOOKUP(Production_Downtime_Cleaned[[#This Row],[machine_id]],Machine_master[machine_id],Machine_master[department])</f>
        <v>Stamping</v>
      </c>
    </row>
    <row r="9081" spans="1:13">
      <c r="A9081" s="19">
        <v>46036</v>
      </c>
      <c r="B9081" t="s">
        <v>20</v>
      </c>
      <c r="C9081" t="s">
        <v>17</v>
      </c>
      <c r="D9081">
        <v>8</v>
      </c>
      <c r="E9081">
        <v>0</v>
      </c>
      <c r="F9081">
        <v>8</v>
      </c>
      <c r="G9081">
        <v>5131</v>
      </c>
      <c r="H9081" t="s">
        <v>15</v>
      </c>
      <c r="I9081">
        <v>0</v>
      </c>
      <c r="J9081" t="s">
        <v>16</v>
      </c>
      <c r="K9081" s="20">
        <v>0</v>
      </c>
      <c r="L9081" s="20">
        <v>1</v>
      </c>
      <c r="M9081" t="str">
        <f>_xlfn.XLOOKUP(Production_Downtime_Cleaned[[#This Row],[machine_id]],Machine_master[machine_id],Machine_master[department])</f>
        <v>Stamping</v>
      </c>
    </row>
    <row r="9082" spans="1:13">
      <c r="A9082" s="19">
        <v>46036</v>
      </c>
      <c r="B9082" t="s">
        <v>20</v>
      </c>
      <c r="C9082" t="s">
        <v>18</v>
      </c>
      <c r="D9082">
        <v>8</v>
      </c>
      <c r="E9082">
        <v>0</v>
      </c>
      <c r="F9082">
        <v>8</v>
      </c>
      <c r="G9082">
        <v>4498</v>
      </c>
      <c r="H9082" t="s">
        <v>15</v>
      </c>
      <c r="I9082">
        <v>0</v>
      </c>
      <c r="J9082" t="s">
        <v>16</v>
      </c>
      <c r="K9082" s="20">
        <v>0</v>
      </c>
      <c r="L9082" s="20">
        <v>1</v>
      </c>
      <c r="M9082" t="str">
        <f>_xlfn.XLOOKUP(Production_Downtime_Cleaned[[#This Row],[machine_id]],Machine_master[machine_id],Machine_master[department])</f>
        <v>Stamping</v>
      </c>
    </row>
    <row r="9083" spans="1:13">
      <c r="A9083" s="19">
        <v>46036</v>
      </c>
      <c r="B9083" t="s">
        <v>21</v>
      </c>
      <c r="C9083" t="s">
        <v>14</v>
      </c>
      <c r="D9083">
        <v>8</v>
      </c>
      <c r="E9083">
        <v>0</v>
      </c>
      <c r="F9083">
        <v>8</v>
      </c>
      <c r="G9083">
        <v>711</v>
      </c>
      <c r="H9083" t="s">
        <v>15</v>
      </c>
      <c r="I9083">
        <v>0</v>
      </c>
      <c r="J9083" t="s">
        <v>16</v>
      </c>
      <c r="K9083" s="20">
        <v>0</v>
      </c>
      <c r="L9083" s="20">
        <v>1</v>
      </c>
      <c r="M9083" t="str">
        <f>_xlfn.XLOOKUP(Production_Downtime_Cleaned[[#This Row],[machine_id]],Machine_master[machine_id],Machine_master[department])</f>
        <v>Machining</v>
      </c>
    </row>
    <row r="9084" spans="1:13">
      <c r="A9084" s="19">
        <v>46036</v>
      </c>
      <c r="B9084" t="s">
        <v>21</v>
      </c>
      <c r="C9084" t="s">
        <v>17</v>
      </c>
      <c r="D9084">
        <v>8</v>
      </c>
      <c r="E9084">
        <v>0</v>
      </c>
      <c r="F9084">
        <v>8</v>
      </c>
      <c r="G9084">
        <v>742</v>
      </c>
      <c r="H9084" t="s">
        <v>15</v>
      </c>
      <c r="I9084">
        <v>0</v>
      </c>
      <c r="J9084" t="s">
        <v>16</v>
      </c>
      <c r="K9084" s="20">
        <v>0</v>
      </c>
      <c r="L9084" s="20">
        <v>1</v>
      </c>
      <c r="M9084" t="str">
        <f>_xlfn.XLOOKUP(Production_Downtime_Cleaned[[#This Row],[machine_id]],Machine_master[machine_id],Machine_master[department])</f>
        <v>Machining</v>
      </c>
    </row>
    <row r="9085" spans="1:13">
      <c r="A9085" s="19">
        <v>46036</v>
      </c>
      <c r="B9085" t="s">
        <v>21</v>
      </c>
      <c r="C9085" t="s">
        <v>18</v>
      </c>
      <c r="D9085">
        <v>8</v>
      </c>
      <c r="E9085">
        <v>0</v>
      </c>
      <c r="F9085">
        <v>8</v>
      </c>
      <c r="G9085">
        <v>743</v>
      </c>
      <c r="H9085" t="s">
        <v>15</v>
      </c>
      <c r="I9085">
        <v>0</v>
      </c>
      <c r="J9085" t="s">
        <v>16</v>
      </c>
      <c r="K9085" s="20">
        <v>0</v>
      </c>
      <c r="L9085" s="20">
        <v>1</v>
      </c>
      <c r="M9085" t="str">
        <f>_xlfn.XLOOKUP(Production_Downtime_Cleaned[[#This Row],[machine_id]],Machine_master[machine_id],Machine_master[department])</f>
        <v>Machining</v>
      </c>
    </row>
    <row r="9086" spans="1:13">
      <c r="A9086" s="19">
        <v>46036</v>
      </c>
      <c r="B9086" t="s">
        <v>22</v>
      </c>
      <c r="C9086" t="s">
        <v>14</v>
      </c>
      <c r="D9086">
        <v>8</v>
      </c>
      <c r="E9086">
        <v>5.5</v>
      </c>
      <c r="F9086">
        <v>2.5</v>
      </c>
      <c r="G9086">
        <v>227</v>
      </c>
      <c r="H9086" t="s">
        <v>28</v>
      </c>
      <c r="I9086">
        <v>12100</v>
      </c>
      <c r="J9086" t="s">
        <v>16</v>
      </c>
      <c r="K9086" s="20">
        <v>0.69</v>
      </c>
      <c r="L9086" s="20">
        <v>0.31</v>
      </c>
      <c r="M9086" t="str">
        <f>_xlfn.XLOOKUP(Production_Downtime_Cleaned[[#This Row],[machine_id]],Machine_master[machine_id],Machine_master[department])</f>
        <v>Machining</v>
      </c>
    </row>
    <row r="9087" spans="1:13">
      <c r="A9087" s="19">
        <v>46036</v>
      </c>
      <c r="B9087" t="s">
        <v>22</v>
      </c>
      <c r="C9087" t="s">
        <v>17</v>
      </c>
      <c r="D9087">
        <v>8</v>
      </c>
      <c r="E9087">
        <v>2.2000000000000002</v>
      </c>
      <c r="F9087">
        <v>5.8</v>
      </c>
      <c r="G9087">
        <v>546</v>
      </c>
      <c r="H9087" t="s">
        <v>28</v>
      </c>
      <c r="I9087">
        <v>5900</v>
      </c>
      <c r="J9087" t="s">
        <v>16</v>
      </c>
      <c r="K9087" s="20">
        <v>0.28000000000000003</v>
      </c>
      <c r="L9087" s="20">
        <v>0.73</v>
      </c>
      <c r="M9087" t="str">
        <f>_xlfn.XLOOKUP(Production_Downtime_Cleaned[[#This Row],[machine_id]],Machine_master[machine_id],Machine_master[department])</f>
        <v>Machining</v>
      </c>
    </row>
    <row r="9088" spans="1:13">
      <c r="A9088" s="19">
        <v>46036</v>
      </c>
      <c r="B9088" t="s">
        <v>22</v>
      </c>
      <c r="C9088" t="s">
        <v>18</v>
      </c>
      <c r="D9088">
        <v>8</v>
      </c>
      <c r="E9088">
        <v>0</v>
      </c>
      <c r="F9088">
        <v>8</v>
      </c>
      <c r="G9088">
        <v>677</v>
      </c>
      <c r="H9088" t="s">
        <v>15</v>
      </c>
      <c r="I9088">
        <v>0</v>
      </c>
      <c r="J9088" t="s">
        <v>16</v>
      </c>
      <c r="K9088" s="20">
        <v>0</v>
      </c>
      <c r="L9088" s="20">
        <v>1</v>
      </c>
      <c r="M9088" t="str">
        <f>_xlfn.XLOOKUP(Production_Downtime_Cleaned[[#This Row],[machine_id]],Machine_master[machine_id],Machine_master[department])</f>
        <v>Machining</v>
      </c>
    </row>
    <row r="9089" spans="1:13">
      <c r="A9089" s="19">
        <v>46036</v>
      </c>
      <c r="B9089" t="s">
        <v>23</v>
      </c>
      <c r="C9089" t="s">
        <v>14</v>
      </c>
      <c r="D9089">
        <v>8</v>
      </c>
      <c r="E9089">
        <v>0</v>
      </c>
      <c r="F9089">
        <v>8</v>
      </c>
      <c r="G9089">
        <v>3346</v>
      </c>
      <c r="H9089" t="s">
        <v>15</v>
      </c>
      <c r="I9089">
        <v>0</v>
      </c>
      <c r="J9089" t="s">
        <v>16</v>
      </c>
      <c r="K9089" s="20">
        <v>0</v>
      </c>
      <c r="L9089" s="20">
        <v>1</v>
      </c>
      <c r="M9089" t="str">
        <f>_xlfn.XLOOKUP(Production_Downtime_Cleaned[[#This Row],[machine_id]],Machine_master[machine_id],Machine_master[department])</f>
        <v>Assembly</v>
      </c>
    </row>
    <row r="9090" spans="1:13">
      <c r="A9090" s="19">
        <v>46036</v>
      </c>
      <c r="B9090" t="s">
        <v>23</v>
      </c>
      <c r="C9090" t="s">
        <v>17</v>
      </c>
      <c r="D9090">
        <v>8</v>
      </c>
      <c r="E9090">
        <v>0</v>
      </c>
      <c r="F9090">
        <v>8</v>
      </c>
      <c r="G9090">
        <v>3511</v>
      </c>
      <c r="H9090" t="s">
        <v>15</v>
      </c>
      <c r="I9090">
        <v>0</v>
      </c>
      <c r="J9090" t="s">
        <v>16</v>
      </c>
      <c r="K9090" s="20">
        <v>0</v>
      </c>
      <c r="L9090" s="20">
        <v>1</v>
      </c>
      <c r="M9090" t="str">
        <f>_xlfn.XLOOKUP(Production_Downtime_Cleaned[[#This Row],[machine_id]],Machine_master[machine_id],Machine_master[department])</f>
        <v>Assembly</v>
      </c>
    </row>
    <row r="9091" spans="1:13">
      <c r="A9091" s="19">
        <v>46036</v>
      </c>
      <c r="B9091" t="s">
        <v>23</v>
      </c>
      <c r="C9091" t="s">
        <v>18</v>
      </c>
      <c r="D9091">
        <v>8</v>
      </c>
      <c r="E9091">
        <v>0</v>
      </c>
      <c r="F9091">
        <v>8</v>
      </c>
      <c r="G9091">
        <v>3464</v>
      </c>
      <c r="H9091" t="s">
        <v>15</v>
      </c>
      <c r="I9091">
        <v>0</v>
      </c>
      <c r="J9091" t="s">
        <v>16</v>
      </c>
      <c r="K9091" s="20">
        <v>0</v>
      </c>
      <c r="L9091" s="20">
        <v>1</v>
      </c>
      <c r="M9091" t="str">
        <f>_xlfn.XLOOKUP(Production_Downtime_Cleaned[[#This Row],[machine_id]],Machine_master[machine_id],Machine_master[department])</f>
        <v>Assembly</v>
      </c>
    </row>
    <row r="9092" spans="1:13">
      <c r="A9092" s="19">
        <v>46036</v>
      </c>
      <c r="B9092" t="s">
        <v>24</v>
      </c>
      <c r="C9092" t="s">
        <v>14</v>
      </c>
      <c r="D9092">
        <v>8</v>
      </c>
      <c r="E9092">
        <v>0</v>
      </c>
      <c r="F9092">
        <v>8</v>
      </c>
      <c r="G9092">
        <v>2966</v>
      </c>
      <c r="H9092" t="s">
        <v>15</v>
      </c>
      <c r="I9092">
        <v>0</v>
      </c>
      <c r="J9092" t="s">
        <v>16</v>
      </c>
      <c r="K9092" s="20">
        <v>0</v>
      </c>
      <c r="L9092" s="20">
        <v>1</v>
      </c>
      <c r="M9092" t="str">
        <f>_xlfn.XLOOKUP(Production_Downtime_Cleaned[[#This Row],[machine_id]],Machine_master[machine_id],Machine_master[department])</f>
        <v>Assembly</v>
      </c>
    </row>
    <row r="9093" spans="1:13">
      <c r="A9093" s="19">
        <v>46036</v>
      </c>
      <c r="B9093" t="s">
        <v>24</v>
      </c>
      <c r="C9093" t="s">
        <v>17</v>
      </c>
      <c r="D9093">
        <v>8</v>
      </c>
      <c r="E9093">
        <v>0</v>
      </c>
      <c r="F9093">
        <v>8</v>
      </c>
      <c r="G9093">
        <v>3112</v>
      </c>
      <c r="H9093" t="s">
        <v>15</v>
      </c>
      <c r="I9093">
        <v>0</v>
      </c>
      <c r="J9093" t="s">
        <v>16</v>
      </c>
      <c r="K9093" s="20">
        <v>0</v>
      </c>
      <c r="L9093" s="20">
        <v>1</v>
      </c>
      <c r="M9093" t="str">
        <f>_xlfn.XLOOKUP(Production_Downtime_Cleaned[[#This Row],[machine_id]],Machine_master[machine_id],Machine_master[department])</f>
        <v>Assembly</v>
      </c>
    </row>
    <row r="9094" spans="1:13">
      <c r="A9094" s="19">
        <v>46036</v>
      </c>
      <c r="B9094" t="s">
        <v>24</v>
      </c>
      <c r="C9094" t="s">
        <v>18</v>
      </c>
      <c r="D9094">
        <v>8</v>
      </c>
      <c r="E9094">
        <v>3.5</v>
      </c>
      <c r="F9094">
        <v>4.5</v>
      </c>
      <c r="G9094">
        <v>1872</v>
      </c>
      <c r="H9094" t="s">
        <v>27</v>
      </c>
      <c r="I9094">
        <v>4400</v>
      </c>
      <c r="J9094" t="s">
        <v>16</v>
      </c>
      <c r="K9094" s="20">
        <v>0.44</v>
      </c>
      <c r="L9094" s="20">
        <v>0.56000000000000005</v>
      </c>
      <c r="M9094" t="str">
        <f>_xlfn.XLOOKUP(Production_Downtime_Cleaned[[#This Row],[machine_id]],Machine_master[machine_id],Machine_master[department])</f>
        <v>Assembly</v>
      </c>
    </row>
    <row r="9095" spans="1:13">
      <c r="A9095" s="19">
        <v>46036</v>
      </c>
      <c r="B9095" t="s">
        <v>25</v>
      </c>
      <c r="C9095" t="s">
        <v>14</v>
      </c>
      <c r="D9095">
        <v>8</v>
      </c>
      <c r="E9095">
        <v>0</v>
      </c>
      <c r="F9095">
        <v>8</v>
      </c>
      <c r="G9095">
        <v>4229</v>
      </c>
      <c r="H9095" t="s">
        <v>15</v>
      </c>
      <c r="I9095">
        <v>0</v>
      </c>
      <c r="J9095" t="s">
        <v>16</v>
      </c>
      <c r="K9095" s="20">
        <v>0</v>
      </c>
      <c r="L9095" s="20">
        <v>1</v>
      </c>
      <c r="M9095" t="str">
        <f>_xlfn.XLOOKUP(Production_Downtime_Cleaned[[#This Row],[machine_id]],Machine_master[machine_id],Machine_master[department])</f>
        <v>Cutting</v>
      </c>
    </row>
    <row r="9096" spans="1:13">
      <c r="A9096" s="19">
        <v>46036</v>
      </c>
      <c r="B9096" t="s">
        <v>25</v>
      </c>
      <c r="C9096" t="s">
        <v>17</v>
      </c>
      <c r="D9096">
        <v>8</v>
      </c>
      <c r="E9096">
        <v>0</v>
      </c>
      <c r="F9096">
        <v>8</v>
      </c>
      <c r="G9096">
        <v>4309</v>
      </c>
      <c r="H9096" t="s">
        <v>15</v>
      </c>
      <c r="I9096">
        <v>0</v>
      </c>
      <c r="J9096" t="s">
        <v>16</v>
      </c>
      <c r="K9096" s="20">
        <v>0</v>
      </c>
      <c r="L9096" s="20">
        <v>1</v>
      </c>
      <c r="M9096" t="str">
        <f>_xlfn.XLOOKUP(Production_Downtime_Cleaned[[#This Row],[machine_id]],Machine_master[machine_id],Machine_master[department])</f>
        <v>Cutting</v>
      </c>
    </row>
    <row r="9097" spans="1:13">
      <c r="A9097" s="19">
        <v>46036</v>
      </c>
      <c r="B9097" t="s">
        <v>25</v>
      </c>
      <c r="C9097" t="s">
        <v>18</v>
      </c>
      <c r="D9097">
        <v>8</v>
      </c>
      <c r="E9097">
        <v>5.8</v>
      </c>
      <c r="F9097">
        <v>2.2000000000000002</v>
      </c>
      <c r="G9097">
        <v>947</v>
      </c>
      <c r="H9097" t="s">
        <v>31</v>
      </c>
      <c r="I9097">
        <v>13700</v>
      </c>
      <c r="J9097" t="s">
        <v>16</v>
      </c>
      <c r="K9097" s="20">
        <v>0.73</v>
      </c>
      <c r="L9097" s="20">
        <v>0.28000000000000003</v>
      </c>
      <c r="M9097" t="str">
        <f>_xlfn.XLOOKUP(Production_Downtime_Cleaned[[#This Row],[machine_id]],Machine_master[machine_id],Machine_master[department])</f>
        <v>Cutting</v>
      </c>
    </row>
    <row r="9098" spans="1:13">
      <c r="A9098" s="19">
        <v>46037</v>
      </c>
      <c r="B9098" t="s">
        <v>13</v>
      </c>
      <c r="C9098" t="s">
        <v>14</v>
      </c>
      <c r="D9098">
        <v>8</v>
      </c>
      <c r="E9098">
        <v>0</v>
      </c>
      <c r="F9098">
        <v>8</v>
      </c>
      <c r="G9098">
        <v>4839</v>
      </c>
      <c r="H9098" t="s">
        <v>15</v>
      </c>
      <c r="I9098">
        <v>0</v>
      </c>
      <c r="J9098" t="s">
        <v>16</v>
      </c>
      <c r="K9098" s="20">
        <v>0</v>
      </c>
      <c r="L9098" s="20">
        <v>1</v>
      </c>
      <c r="M9098" t="str">
        <f>_xlfn.XLOOKUP(Production_Downtime_Cleaned[[#This Row],[machine_id]],Machine_master[machine_id],Machine_master[department])</f>
        <v>Stamping</v>
      </c>
    </row>
    <row r="9099" spans="1:13">
      <c r="A9099" s="19">
        <v>46037</v>
      </c>
      <c r="B9099" t="s">
        <v>13</v>
      </c>
      <c r="C9099" t="s">
        <v>17</v>
      </c>
      <c r="D9099">
        <v>8</v>
      </c>
      <c r="E9099">
        <v>0</v>
      </c>
      <c r="F9099">
        <v>8</v>
      </c>
      <c r="G9099">
        <v>4470</v>
      </c>
      <c r="H9099" t="s">
        <v>15</v>
      </c>
      <c r="I9099">
        <v>0</v>
      </c>
      <c r="J9099" t="s">
        <v>16</v>
      </c>
      <c r="K9099" s="20">
        <v>0</v>
      </c>
      <c r="L9099" s="20">
        <v>1</v>
      </c>
      <c r="M9099" t="str">
        <f>_xlfn.XLOOKUP(Production_Downtime_Cleaned[[#This Row],[machine_id]],Machine_master[machine_id],Machine_master[department])</f>
        <v>Stamping</v>
      </c>
    </row>
    <row r="9100" spans="1:13">
      <c r="A9100" s="19">
        <v>46037</v>
      </c>
      <c r="B9100" t="s">
        <v>13</v>
      </c>
      <c r="C9100" t="s">
        <v>18</v>
      </c>
      <c r="D9100">
        <v>8</v>
      </c>
      <c r="E9100">
        <v>0</v>
      </c>
      <c r="F9100">
        <v>8</v>
      </c>
      <c r="G9100">
        <v>5028</v>
      </c>
      <c r="H9100" t="s">
        <v>15</v>
      </c>
      <c r="I9100">
        <v>0</v>
      </c>
      <c r="J9100" t="s">
        <v>16</v>
      </c>
      <c r="K9100" s="20">
        <v>0</v>
      </c>
      <c r="L9100" s="20">
        <v>1</v>
      </c>
      <c r="M9100" t="str">
        <f>_xlfn.XLOOKUP(Production_Downtime_Cleaned[[#This Row],[machine_id]],Machine_master[machine_id],Machine_master[department])</f>
        <v>Stamping</v>
      </c>
    </row>
    <row r="9101" spans="1:13">
      <c r="A9101" s="19">
        <v>46037</v>
      </c>
      <c r="B9101" t="s">
        <v>19</v>
      </c>
      <c r="C9101" t="s">
        <v>14</v>
      </c>
      <c r="D9101">
        <v>8</v>
      </c>
      <c r="E9101">
        <v>0</v>
      </c>
      <c r="F9101">
        <v>8</v>
      </c>
      <c r="G9101">
        <v>5131</v>
      </c>
      <c r="H9101" t="s">
        <v>15</v>
      </c>
      <c r="I9101">
        <v>0</v>
      </c>
      <c r="J9101" t="s">
        <v>16</v>
      </c>
      <c r="K9101" s="20">
        <v>0</v>
      </c>
      <c r="L9101" s="20">
        <v>1</v>
      </c>
      <c r="M9101" t="str">
        <f>_xlfn.XLOOKUP(Production_Downtime_Cleaned[[#This Row],[machine_id]],Machine_master[machine_id],Machine_master[department])</f>
        <v>Stamping</v>
      </c>
    </row>
    <row r="9102" spans="1:13">
      <c r="A9102" s="19">
        <v>46037</v>
      </c>
      <c r="B9102" t="s">
        <v>19</v>
      </c>
      <c r="C9102" t="s">
        <v>17</v>
      </c>
      <c r="D9102">
        <v>8</v>
      </c>
      <c r="E9102">
        <v>0</v>
      </c>
      <c r="F9102">
        <v>8</v>
      </c>
      <c r="G9102">
        <v>5158</v>
      </c>
      <c r="H9102" t="s">
        <v>15</v>
      </c>
      <c r="I9102">
        <v>0</v>
      </c>
      <c r="J9102" t="s">
        <v>16</v>
      </c>
      <c r="K9102" s="20">
        <v>0</v>
      </c>
      <c r="L9102" s="20">
        <v>1</v>
      </c>
      <c r="M9102" t="str">
        <f>_xlfn.XLOOKUP(Production_Downtime_Cleaned[[#This Row],[machine_id]],Machine_master[machine_id],Machine_master[department])</f>
        <v>Stamping</v>
      </c>
    </row>
    <row r="9103" spans="1:13">
      <c r="A9103" s="19">
        <v>46037</v>
      </c>
      <c r="B9103" t="s">
        <v>19</v>
      </c>
      <c r="C9103" t="s">
        <v>18</v>
      </c>
      <c r="D9103">
        <v>8</v>
      </c>
      <c r="E9103">
        <v>4.9000000000000004</v>
      </c>
      <c r="F9103">
        <v>3.1</v>
      </c>
      <c r="G9103">
        <v>2026</v>
      </c>
      <c r="H9103" t="s">
        <v>29</v>
      </c>
      <c r="I9103">
        <v>13400</v>
      </c>
      <c r="J9103" t="s">
        <v>16</v>
      </c>
      <c r="K9103" s="20">
        <v>0.61</v>
      </c>
      <c r="L9103" s="20">
        <v>0.39</v>
      </c>
      <c r="M9103" t="str">
        <f>_xlfn.XLOOKUP(Production_Downtime_Cleaned[[#This Row],[machine_id]],Machine_master[machine_id],Machine_master[department])</f>
        <v>Stamping</v>
      </c>
    </row>
    <row r="9104" spans="1:13">
      <c r="A9104" s="19">
        <v>46037</v>
      </c>
      <c r="B9104" t="s">
        <v>20</v>
      </c>
      <c r="C9104" t="s">
        <v>14</v>
      </c>
      <c r="D9104">
        <v>8</v>
      </c>
      <c r="E9104">
        <v>3.9</v>
      </c>
      <c r="F9104">
        <v>4.0999999999999996</v>
      </c>
      <c r="G9104">
        <v>2279</v>
      </c>
      <c r="H9104" t="s">
        <v>31</v>
      </c>
      <c r="I9104">
        <v>12600</v>
      </c>
      <c r="J9104" t="s">
        <v>16</v>
      </c>
      <c r="K9104" s="20">
        <v>0.49</v>
      </c>
      <c r="L9104" s="20">
        <v>0.51</v>
      </c>
      <c r="M9104" t="str">
        <f>_xlfn.XLOOKUP(Production_Downtime_Cleaned[[#This Row],[machine_id]],Machine_master[machine_id],Machine_master[department])</f>
        <v>Stamping</v>
      </c>
    </row>
    <row r="9105" spans="1:13">
      <c r="A9105" s="19">
        <v>46037</v>
      </c>
      <c r="B9105" t="s">
        <v>20</v>
      </c>
      <c r="C9105" t="s">
        <v>17</v>
      </c>
      <c r="D9105">
        <v>8</v>
      </c>
      <c r="E9105">
        <v>0</v>
      </c>
      <c r="F9105">
        <v>8</v>
      </c>
      <c r="G9105">
        <v>4554</v>
      </c>
      <c r="H9105" t="s">
        <v>15</v>
      </c>
      <c r="I9105">
        <v>0</v>
      </c>
      <c r="J9105" t="s">
        <v>16</v>
      </c>
      <c r="K9105" s="20">
        <v>0</v>
      </c>
      <c r="L9105" s="20">
        <v>1</v>
      </c>
      <c r="M9105" t="str">
        <f>_xlfn.XLOOKUP(Production_Downtime_Cleaned[[#This Row],[machine_id]],Machine_master[machine_id],Machine_master[department])</f>
        <v>Stamping</v>
      </c>
    </row>
    <row r="9106" spans="1:13">
      <c r="A9106" s="19">
        <v>46037</v>
      </c>
      <c r="B9106" t="s">
        <v>20</v>
      </c>
      <c r="C9106" t="s">
        <v>18</v>
      </c>
      <c r="D9106">
        <v>8</v>
      </c>
      <c r="E9106">
        <v>5.0999999999999996</v>
      </c>
      <c r="F9106">
        <v>2.9</v>
      </c>
      <c r="G9106">
        <v>1672</v>
      </c>
      <c r="H9106" t="s">
        <v>31</v>
      </c>
      <c r="I9106">
        <v>8000</v>
      </c>
      <c r="J9106" t="s">
        <v>16</v>
      </c>
      <c r="K9106" s="20">
        <v>0.64</v>
      </c>
      <c r="L9106" s="20">
        <v>0.36</v>
      </c>
      <c r="M9106" t="str">
        <f>_xlfn.XLOOKUP(Production_Downtime_Cleaned[[#This Row],[machine_id]],Machine_master[machine_id],Machine_master[department])</f>
        <v>Stamping</v>
      </c>
    </row>
    <row r="9107" spans="1:13">
      <c r="A9107" s="19">
        <v>46037</v>
      </c>
      <c r="B9107" t="s">
        <v>21</v>
      </c>
      <c r="C9107" t="s">
        <v>14</v>
      </c>
      <c r="D9107">
        <v>8</v>
      </c>
      <c r="E9107">
        <v>0</v>
      </c>
      <c r="F9107">
        <v>8</v>
      </c>
      <c r="G9107">
        <v>627</v>
      </c>
      <c r="H9107" t="s">
        <v>15</v>
      </c>
      <c r="I9107">
        <v>0</v>
      </c>
      <c r="J9107" t="s">
        <v>16</v>
      </c>
      <c r="K9107" s="20">
        <v>0</v>
      </c>
      <c r="L9107" s="20">
        <v>1</v>
      </c>
      <c r="M9107" t="str">
        <f>_xlfn.XLOOKUP(Production_Downtime_Cleaned[[#This Row],[machine_id]],Machine_master[machine_id],Machine_master[department])</f>
        <v>Machining</v>
      </c>
    </row>
    <row r="9108" spans="1:13">
      <c r="A9108" s="19">
        <v>46037</v>
      </c>
      <c r="B9108" t="s">
        <v>21</v>
      </c>
      <c r="C9108" t="s">
        <v>17</v>
      </c>
      <c r="D9108">
        <v>8</v>
      </c>
      <c r="E9108">
        <v>0</v>
      </c>
      <c r="F9108">
        <v>8</v>
      </c>
      <c r="G9108">
        <v>739</v>
      </c>
      <c r="H9108" t="s">
        <v>15</v>
      </c>
      <c r="I9108">
        <v>0</v>
      </c>
      <c r="J9108" t="s">
        <v>16</v>
      </c>
      <c r="K9108" s="20">
        <v>0</v>
      </c>
      <c r="L9108" s="20">
        <v>1</v>
      </c>
      <c r="M9108" t="str">
        <f>_xlfn.XLOOKUP(Production_Downtime_Cleaned[[#This Row],[machine_id]],Machine_master[machine_id],Machine_master[department])</f>
        <v>Machining</v>
      </c>
    </row>
    <row r="9109" spans="1:13">
      <c r="A9109" s="19">
        <v>46037</v>
      </c>
      <c r="B9109" t="s">
        <v>21</v>
      </c>
      <c r="C9109" t="s">
        <v>18</v>
      </c>
      <c r="D9109">
        <v>8</v>
      </c>
      <c r="E9109">
        <v>2</v>
      </c>
      <c r="F9109">
        <v>6</v>
      </c>
      <c r="G9109">
        <v>508</v>
      </c>
      <c r="H9109" t="s">
        <v>27</v>
      </c>
      <c r="I9109">
        <v>2400</v>
      </c>
      <c r="J9109" t="s">
        <v>16</v>
      </c>
      <c r="K9109" s="20">
        <v>0.25</v>
      </c>
      <c r="L9109" s="20">
        <v>0.75</v>
      </c>
      <c r="M9109" t="str">
        <f>_xlfn.XLOOKUP(Production_Downtime_Cleaned[[#This Row],[machine_id]],Machine_master[machine_id],Machine_master[department])</f>
        <v>Machining</v>
      </c>
    </row>
    <row r="9110" spans="1:13">
      <c r="A9110" s="19">
        <v>46037</v>
      </c>
      <c r="B9110" t="s">
        <v>22</v>
      </c>
      <c r="C9110" t="s">
        <v>14</v>
      </c>
      <c r="D9110">
        <v>8</v>
      </c>
      <c r="E9110">
        <v>0</v>
      </c>
      <c r="F9110">
        <v>8</v>
      </c>
      <c r="G9110">
        <v>718</v>
      </c>
      <c r="H9110" t="s">
        <v>15</v>
      </c>
      <c r="I9110">
        <v>0</v>
      </c>
      <c r="J9110" t="s">
        <v>16</v>
      </c>
      <c r="K9110" s="20">
        <v>0</v>
      </c>
      <c r="L9110" s="20">
        <v>1</v>
      </c>
      <c r="M9110" t="str">
        <f>_xlfn.XLOOKUP(Production_Downtime_Cleaned[[#This Row],[machine_id]],Machine_master[machine_id],Machine_master[department])</f>
        <v>Machining</v>
      </c>
    </row>
    <row r="9111" spans="1:13">
      <c r="A9111" s="19">
        <v>46037</v>
      </c>
      <c r="B9111" t="s">
        <v>22</v>
      </c>
      <c r="C9111" t="s">
        <v>17</v>
      </c>
      <c r="D9111">
        <v>8</v>
      </c>
      <c r="E9111">
        <v>0</v>
      </c>
      <c r="F9111">
        <v>8</v>
      </c>
      <c r="G9111">
        <v>737</v>
      </c>
      <c r="H9111" t="s">
        <v>15</v>
      </c>
      <c r="I9111">
        <v>0</v>
      </c>
      <c r="J9111" t="s">
        <v>16</v>
      </c>
      <c r="K9111" s="20">
        <v>0</v>
      </c>
      <c r="L9111" s="20">
        <v>1</v>
      </c>
      <c r="M9111" t="str">
        <f>_xlfn.XLOOKUP(Production_Downtime_Cleaned[[#This Row],[machine_id]],Machine_master[machine_id],Machine_master[department])</f>
        <v>Machining</v>
      </c>
    </row>
    <row r="9112" spans="1:13">
      <c r="A9112" s="19">
        <v>46037</v>
      </c>
      <c r="B9112" t="s">
        <v>22</v>
      </c>
      <c r="C9112" t="s">
        <v>18</v>
      </c>
      <c r="D9112">
        <v>8</v>
      </c>
      <c r="E9112">
        <v>0</v>
      </c>
      <c r="F9112">
        <v>8</v>
      </c>
      <c r="G9112">
        <v>677</v>
      </c>
      <c r="H9112" t="s">
        <v>15</v>
      </c>
      <c r="I9112">
        <v>0</v>
      </c>
      <c r="J9112" t="s">
        <v>16</v>
      </c>
      <c r="K9112" s="20">
        <v>0</v>
      </c>
      <c r="L9112" s="20">
        <v>1</v>
      </c>
      <c r="M9112" t="str">
        <f>_xlfn.XLOOKUP(Production_Downtime_Cleaned[[#This Row],[machine_id]],Machine_master[machine_id],Machine_master[department])</f>
        <v>Machining</v>
      </c>
    </row>
    <row r="9113" spans="1:13">
      <c r="A9113" s="19">
        <v>46037</v>
      </c>
      <c r="B9113" t="s">
        <v>23</v>
      </c>
      <c r="C9113" t="s">
        <v>14</v>
      </c>
      <c r="D9113">
        <v>8</v>
      </c>
      <c r="E9113">
        <v>0</v>
      </c>
      <c r="F9113">
        <v>8</v>
      </c>
      <c r="G9113">
        <v>3116</v>
      </c>
      <c r="H9113" t="s">
        <v>15</v>
      </c>
      <c r="I9113">
        <v>0</v>
      </c>
      <c r="J9113" t="s">
        <v>16</v>
      </c>
      <c r="K9113" s="20">
        <v>0</v>
      </c>
      <c r="L9113" s="20">
        <v>1</v>
      </c>
      <c r="M9113" t="str">
        <f>_xlfn.XLOOKUP(Production_Downtime_Cleaned[[#This Row],[machine_id]],Machine_master[machine_id],Machine_master[department])</f>
        <v>Assembly</v>
      </c>
    </row>
    <row r="9114" spans="1:13">
      <c r="A9114" s="19">
        <v>46037</v>
      </c>
      <c r="B9114" t="s">
        <v>23</v>
      </c>
      <c r="C9114" t="s">
        <v>17</v>
      </c>
      <c r="D9114">
        <v>8</v>
      </c>
      <c r="E9114">
        <v>0</v>
      </c>
      <c r="F9114">
        <v>8</v>
      </c>
      <c r="G9114">
        <v>3561</v>
      </c>
      <c r="H9114" t="s">
        <v>15</v>
      </c>
      <c r="I9114">
        <v>0</v>
      </c>
      <c r="J9114" t="s">
        <v>16</v>
      </c>
      <c r="K9114" s="20">
        <v>0</v>
      </c>
      <c r="L9114" s="20">
        <v>1</v>
      </c>
      <c r="M9114" t="str">
        <f>_xlfn.XLOOKUP(Production_Downtime_Cleaned[[#This Row],[machine_id]],Machine_master[machine_id],Machine_master[department])</f>
        <v>Assembly</v>
      </c>
    </row>
    <row r="9115" spans="1:13">
      <c r="A9115" s="19">
        <v>46037</v>
      </c>
      <c r="B9115" t="s">
        <v>23</v>
      </c>
      <c r="C9115" t="s">
        <v>18</v>
      </c>
      <c r="D9115">
        <v>8</v>
      </c>
      <c r="E9115">
        <v>0</v>
      </c>
      <c r="F9115">
        <v>8</v>
      </c>
      <c r="G9115">
        <v>3288</v>
      </c>
      <c r="H9115" t="s">
        <v>15</v>
      </c>
      <c r="I9115">
        <v>0</v>
      </c>
      <c r="J9115" t="s">
        <v>16</v>
      </c>
      <c r="K9115" s="20">
        <v>0</v>
      </c>
      <c r="L9115" s="20">
        <v>1</v>
      </c>
      <c r="M9115" t="str">
        <f>_xlfn.XLOOKUP(Production_Downtime_Cleaned[[#This Row],[machine_id]],Machine_master[machine_id],Machine_master[department])</f>
        <v>Assembly</v>
      </c>
    </row>
    <row r="9116" spans="1:13">
      <c r="A9116" s="19">
        <v>46037</v>
      </c>
      <c r="B9116" t="s">
        <v>24</v>
      </c>
      <c r="C9116" t="s">
        <v>14</v>
      </c>
      <c r="D9116">
        <v>8</v>
      </c>
      <c r="E9116">
        <v>3.8</v>
      </c>
      <c r="F9116">
        <v>4.2</v>
      </c>
      <c r="G9116">
        <v>1594</v>
      </c>
      <c r="H9116" t="s">
        <v>26</v>
      </c>
      <c r="I9116">
        <v>11000</v>
      </c>
      <c r="J9116" t="s">
        <v>16</v>
      </c>
      <c r="K9116" s="20">
        <v>0.48</v>
      </c>
      <c r="L9116" s="20">
        <v>0.53</v>
      </c>
      <c r="M9116" t="str">
        <f>_xlfn.XLOOKUP(Production_Downtime_Cleaned[[#This Row],[machine_id]],Machine_master[machine_id],Machine_master[department])</f>
        <v>Assembly</v>
      </c>
    </row>
    <row r="9117" spans="1:13">
      <c r="A9117" s="19">
        <v>46037</v>
      </c>
      <c r="B9117" t="s">
        <v>24</v>
      </c>
      <c r="C9117" t="s">
        <v>17</v>
      </c>
      <c r="D9117">
        <v>8</v>
      </c>
      <c r="E9117">
        <v>0</v>
      </c>
      <c r="F9117">
        <v>8</v>
      </c>
      <c r="G9117">
        <v>3081</v>
      </c>
      <c r="H9117" t="s">
        <v>15</v>
      </c>
      <c r="I9117">
        <v>0</v>
      </c>
      <c r="J9117" t="s">
        <v>16</v>
      </c>
      <c r="K9117" s="20">
        <v>0</v>
      </c>
      <c r="L9117" s="20">
        <v>1</v>
      </c>
      <c r="M9117" t="str">
        <f>_xlfn.XLOOKUP(Production_Downtime_Cleaned[[#This Row],[machine_id]],Machine_master[machine_id],Machine_master[department])</f>
        <v>Assembly</v>
      </c>
    </row>
    <row r="9118" spans="1:13">
      <c r="A9118" s="19">
        <v>46037</v>
      </c>
      <c r="B9118" t="s">
        <v>24</v>
      </c>
      <c r="C9118" t="s">
        <v>18</v>
      </c>
      <c r="D9118">
        <v>8</v>
      </c>
      <c r="E9118">
        <v>0</v>
      </c>
      <c r="F9118">
        <v>8</v>
      </c>
      <c r="G9118">
        <v>3357</v>
      </c>
      <c r="H9118" t="s">
        <v>15</v>
      </c>
      <c r="I9118">
        <v>0</v>
      </c>
      <c r="J9118" t="s">
        <v>16</v>
      </c>
      <c r="K9118" s="20">
        <v>0</v>
      </c>
      <c r="L9118" s="20">
        <v>1</v>
      </c>
      <c r="M9118" t="str">
        <f>_xlfn.XLOOKUP(Production_Downtime_Cleaned[[#This Row],[machine_id]],Machine_master[machine_id],Machine_master[department])</f>
        <v>Assembly</v>
      </c>
    </row>
    <row r="9119" spans="1:13">
      <c r="A9119" s="19">
        <v>46037</v>
      </c>
      <c r="B9119" t="s">
        <v>25</v>
      </c>
      <c r="C9119" t="s">
        <v>14</v>
      </c>
      <c r="D9119">
        <v>8</v>
      </c>
      <c r="E9119">
        <v>0</v>
      </c>
      <c r="F9119">
        <v>8</v>
      </c>
      <c r="G9119">
        <v>4222</v>
      </c>
      <c r="H9119" t="s">
        <v>15</v>
      </c>
      <c r="I9119">
        <v>0</v>
      </c>
      <c r="J9119" t="s">
        <v>16</v>
      </c>
      <c r="K9119" s="20">
        <v>0</v>
      </c>
      <c r="L9119" s="20">
        <v>1</v>
      </c>
      <c r="M9119" t="str">
        <f>_xlfn.XLOOKUP(Production_Downtime_Cleaned[[#This Row],[machine_id]],Machine_master[machine_id],Machine_master[department])</f>
        <v>Cutting</v>
      </c>
    </row>
    <row r="9120" spans="1:13">
      <c r="A9120" s="19">
        <v>46037</v>
      </c>
      <c r="B9120" t="s">
        <v>25</v>
      </c>
      <c r="C9120" t="s">
        <v>17</v>
      </c>
      <c r="D9120">
        <v>8</v>
      </c>
      <c r="E9120">
        <v>4</v>
      </c>
      <c r="F9120">
        <v>4</v>
      </c>
      <c r="G9120">
        <v>2095</v>
      </c>
      <c r="H9120" t="s">
        <v>27</v>
      </c>
      <c r="I9120">
        <v>9900</v>
      </c>
      <c r="J9120" t="s">
        <v>16</v>
      </c>
      <c r="K9120" s="20">
        <v>0.5</v>
      </c>
      <c r="L9120" s="20">
        <v>0.5</v>
      </c>
      <c r="M9120" t="str">
        <f>_xlfn.XLOOKUP(Production_Downtime_Cleaned[[#This Row],[machine_id]],Machine_master[machine_id],Machine_master[department])</f>
        <v>Cutting</v>
      </c>
    </row>
    <row r="9121" spans="1:13">
      <c r="A9121" s="19">
        <v>46037</v>
      </c>
      <c r="B9121" t="s">
        <v>25</v>
      </c>
      <c r="C9121" t="s">
        <v>18</v>
      </c>
      <c r="D9121">
        <v>8</v>
      </c>
      <c r="E9121">
        <v>0</v>
      </c>
      <c r="F9121">
        <v>8</v>
      </c>
      <c r="G9121">
        <v>3449</v>
      </c>
      <c r="H9121" t="s">
        <v>15</v>
      </c>
      <c r="I9121">
        <v>0</v>
      </c>
      <c r="J9121" t="s">
        <v>16</v>
      </c>
      <c r="K9121" s="20">
        <v>0</v>
      </c>
      <c r="L9121" s="20">
        <v>1</v>
      </c>
      <c r="M9121" t="str">
        <f>_xlfn.XLOOKUP(Production_Downtime_Cleaned[[#This Row],[machine_id]],Machine_master[machine_id],Machine_master[department])</f>
        <v>Cutting</v>
      </c>
    </row>
    <row r="9122" spans="1:13">
      <c r="A9122" s="19">
        <v>46038</v>
      </c>
      <c r="B9122" t="s">
        <v>13</v>
      </c>
      <c r="C9122" t="s">
        <v>14</v>
      </c>
      <c r="D9122">
        <v>8</v>
      </c>
      <c r="E9122">
        <v>0</v>
      </c>
      <c r="F9122">
        <v>8</v>
      </c>
      <c r="G9122">
        <v>4599</v>
      </c>
      <c r="H9122" t="s">
        <v>15</v>
      </c>
      <c r="I9122">
        <v>0</v>
      </c>
      <c r="J9122" t="s">
        <v>16</v>
      </c>
      <c r="K9122" s="20">
        <v>0</v>
      </c>
      <c r="L9122" s="20">
        <v>1</v>
      </c>
      <c r="M9122" t="str">
        <f>_xlfn.XLOOKUP(Production_Downtime_Cleaned[[#This Row],[machine_id]],Machine_master[machine_id],Machine_master[department])</f>
        <v>Stamping</v>
      </c>
    </row>
    <row r="9123" spans="1:13">
      <c r="A9123" s="19">
        <v>46038</v>
      </c>
      <c r="B9123" t="s">
        <v>13</v>
      </c>
      <c r="C9123" t="s">
        <v>17</v>
      </c>
      <c r="D9123">
        <v>8</v>
      </c>
      <c r="E9123">
        <v>0</v>
      </c>
      <c r="F9123">
        <v>8</v>
      </c>
      <c r="G9123">
        <v>4563</v>
      </c>
      <c r="H9123" t="s">
        <v>15</v>
      </c>
      <c r="I9123">
        <v>0</v>
      </c>
      <c r="J9123" t="s">
        <v>16</v>
      </c>
      <c r="K9123" s="20">
        <v>0</v>
      </c>
      <c r="L9123" s="20">
        <v>1</v>
      </c>
      <c r="M9123" t="str">
        <f>_xlfn.XLOOKUP(Production_Downtime_Cleaned[[#This Row],[machine_id]],Machine_master[machine_id],Machine_master[department])</f>
        <v>Stamping</v>
      </c>
    </row>
    <row r="9124" spans="1:13">
      <c r="A9124" s="19">
        <v>46038</v>
      </c>
      <c r="B9124" t="s">
        <v>13</v>
      </c>
      <c r="C9124" t="s">
        <v>18</v>
      </c>
      <c r="D9124">
        <v>8</v>
      </c>
      <c r="E9124">
        <v>0</v>
      </c>
      <c r="F9124">
        <v>8</v>
      </c>
      <c r="G9124">
        <v>4840</v>
      </c>
      <c r="H9124" t="s">
        <v>15</v>
      </c>
      <c r="I9124">
        <v>0</v>
      </c>
      <c r="J9124" t="s">
        <v>16</v>
      </c>
      <c r="K9124" s="20">
        <v>0</v>
      </c>
      <c r="L9124" s="20">
        <v>1</v>
      </c>
      <c r="M9124" t="str">
        <f>_xlfn.XLOOKUP(Production_Downtime_Cleaned[[#This Row],[machine_id]],Machine_master[machine_id],Machine_master[department])</f>
        <v>Stamping</v>
      </c>
    </row>
    <row r="9125" spans="1:13">
      <c r="A9125" s="19">
        <v>46038</v>
      </c>
      <c r="B9125" t="s">
        <v>19</v>
      </c>
      <c r="C9125" t="s">
        <v>14</v>
      </c>
      <c r="D9125">
        <v>8</v>
      </c>
      <c r="E9125">
        <v>1.8</v>
      </c>
      <c r="F9125">
        <v>6.2</v>
      </c>
      <c r="G9125">
        <v>3771</v>
      </c>
      <c r="H9125" t="s">
        <v>29</v>
      </c>
      <c r="I9125">
        <v>7300</v>
      </c>
      <c r="J9125" t="s">
        <v>16</v>
      </c>
      <c r="K9125" s="20">
        <v>0.23</v>
      </c>
      <c r="L9125" s="20">
        <v>0.78</v>
      </c>
      <c r="M9125" t="str">
        <f>_xlfn.XLOOKUP(Production_Downtime_Cleaned[[#This Row],[machine_id]],Machine_master[machine_id],Machine_master[department])</f>
        <v>Stamping</v>
      </c>
    </row>
    <row r="9126" spans="1:13">
      <c r="A9126" s="19">
        <v>46038</v>
      </c>
      <c r="B9126" t="s">
        <v>19</v>
      </c>
      <c r="C9126" t="s">
        <v>17</v>
      </c>
      <c r="D9126">
        <v>8</v>
      </c>
      <c r="E9126">
        <v>0</v>
      </c>
      <c r="F9126">
        <v>8</v>
      </c>
      <c r="G9126">
        <v>5019</v>
      </c>
      <c r="H9126" t="s">
        <v>15</v>
      </c>
      <c r="I9126">
        <v>0</v>
      </c>
      <c r="J9126" t="s">
        <v>16</v>
      </c>
      <c r="K9126" s="20">
        <v>0</v>
      </c>
      <c r="L9126" s="20">
        <v>1</v>
      </c>
      <c r="M9126" t="str">
        <f>_xlfn.XLOOKUP(Production_Downtime_Cleaned[[#This Row],[machine_id]],Machine_master[machine_id],Machine_master[department])</f>
        <v>Stamping</v>
      </c>
    </row>
    <row r="9127" spans="1:13">
      <c r="A9127" s="19">
        <v>46038</v>
      </c>
      <c r="B9127" t="s">
        <v>19</v>
      </c>
      <c r="C9127" t="s">
        <v>18</v>
      </c>
      <c r="D9127">
        <v>8</v>
      </c>
      <c r="E9127">
        <v>4.2</v>
      </c>
      <c r="F9127">
        <v>3.8</v>
      </c>
      <c r="G9127">
        <v>2380</v>
      </c>
      <c r="H9127" t="s">
        <v>31</v>
      </c>
      <c r="I9127">
        <v>3600</v>
      </c>
      <c r="J9127" t="s">
        <v>16</v>
      </c>
      <c r="K9127" s="20">
        <v>0.53</v>
      </c>
      <c r="L9127" s="20">
        <v>0.48</v>
      </c>
      <c r="M9127" t="str">
        <f>_xlfn.XLOOKUP(Production_Downtime_Cleaned[[#This Row],[machine_id]],Machine_master[machine_id],Machine_master[department])</f>
        <v>Stamping</v>
      </c>
    </row>
    <row r="9128" spans="1:13">
      <c r="A9128" s="19">
        <v>46038</v>
      </c>
      <c r="B9128" t="s">
        <v>20</v>
      </c>
      <c r="C9128" t="s">
        <v>14</v>
      </c>
      <c r="D9128">
        <v>8</v>
      </c>
      <c r="E9128">
        <v>0</v>
      </c>
      <c r="F9128">
        <v>8</v>
      </c>
      <c r="G9128">
        <v>4634</v>
      </c>
      <c r="H9128" t="s">
        <v>15</v>
      </c>
      <c r="I9128">
        <v>0</v>
      </c>
      <c r="J9128" t="s">
        <v>16</v>
      </c>
      <c r="K9128" s="20">
        <v>0</v>
      </c>
      <c r="L9128" s="20">
        <v>1</v>
      </c>
      <c r="M9128" t="str">
        <f>_xlfn.XLOOKUP(Production_Downtime_Cleaned[[#This Row],[machine_id]],Machine_master[machine_id],Machine_master[department])</f>
        <v>Stamping</v>
      </c>
    </row>
    <row r="9129" spans="1:13">
      <c r="A9129" s="19">
        <v>46038</v>
      </c>
      <c r="B9129" t="s">
        <v>20</v>
      </c>
      <c r="C9129" t="s">
        <v>17</v>
      </c>
      <c r="D9129">
        <v>8</v>
      </c>
      <c r="E9129">
        <v>0</v>
      </c>
      <c r="F9129">
        <v>8</v>
      </c>
      <c r="G9129">
        <v>5041</v>
      </c>
      <c r="H9129" t="s">
        <v>15</v>
      </c>
      <c r="I9129">
        <v>0</v>
      </c>
      <c r="J9129" t="s">
        <v>16</v>
      </c>
      <c r="K9129" s="20">
        <v>0</v>
      </c>
      <c r="L9129" s="20">
        <v>1</v>
      </c>
      <c r="M9129" t="str">
        <f>_xlfn.XLOOKUP(Production_Downtime_Cleaned[[#This Row],[machine_id]],Machine_master[machine_id],Machine_master[department])</f>
        <v>Stamping</v>
      </c>
    </row>
    <row r="9130" spans="1:13">
      <c r="A9130" s="19">
        <v>46038</v>
      </c>
      <c r="B9130" t="s">
        <v>20</v>
      </c>
      <c r="C9130" t="s">
        <v>18</v>
      </c>
      <c r="D9130">
        <v>8</v>
      </c>
      <c r="E9130">
        <v>0</v>
      </c>
      <c r="F9130">
        <v>8</v>
      </c>
      <c r="G9130">
        <v>4185</v>
      </c>
      <c r="H9130" t="s">
        <v>15</v>
      </c>
      <c r="I9130">
        <v>0</v>
      </c>
      <c r="J9130" t="s">
        <v>16</v>
      </c>
      <c r="K9130" s="20">
        <v>0</v>
      </c>
      <c r="L9130" s="20">
        <v>1</v>
      </c>
      <c r="M9130" t="str">
        <f>_xlfn.XLOOKUP(Production_Downtime_Cleaned[[#This Row],[machine_id]],Machine_master[machine_id],Machine_master[department])</f>
        <v>Stamping</v>
      </c>
    </row>
    <row r="9131" spans="1:13">
      <c r="A9131" s="19">
        <v>46038</v>
      </c>
      <c r="B9131" t="s">
        <v>21</v>
      </c>
      <c r="C9131" t="s">
        <v>14</v>
      </c>
      <c r="D9131">
        <v>8</v>
      </c>
      <c r="E9131">
        <v>0</v>
      </c>
      <c r="F9131">
        <v>8</v>
      </c>
      <c r="G9131">
        <v>694</v>
      </c>
      <c r="H9131" t="s">
        <v>15</v>
      </c>
      <c r="I9131">
        <v>0</v>
      </c>
      <c r="J9131" t="s">
        <v>16</v>
      </c>
      <c r="K9131" s="20">
        <v>0</v>
      </c>
      <c r="L9131" s="20">
        <v>1</v>
      </c>
      <c r="M9131" t="str">
        <f>_xlfn.XLOOKUP(Production_Downtime_Cleaned[[#This Row],[machine_id]],Machine_master[machine_id],Machine_master[department])</f>
        <v>Machining</v>
      </c>
    </row>
    <row r="9132" spans="1:13">
      <c r="A9132" s="19">
        <v>46038</v>
      </c>
      <c r="B9132" t="s">
        <v>21</v>
      </c>
      <c r="C9132" t="s">
        <v>17</v>
      </c>
      <c r="D9132">
        <v>8</v>
      </c>
      <c r="E9132">
        <v>0</v>
      </c>
      <c r="F9132">
        <v>8</v>
      </c>
      <c r="G9132">
        <v>694</v>
      </c>
      <c r="H9132" t="s">
        <v>15</v>
      </c>
      <c r="I9132">
        <v>0</v>
      </c>
      <c r="J9132" t="s">
        <v>16</v>
      </c>
      <c r="K9132" s="20">
        <v>0</v>
      </c>
      <c r="L9132" s="20">
        <v>1</v>
      </c>
      <c r="M9132" t="str">
        <f>_xlfn.XLOOKUP(Production_Downtime_Cleaned[[#This Row],[machine_id]],Machine_master[machine_id],Machine_master[department])</f>
        <v>Machining</v>
      </c>
    </row>
    <row r="9133" spans="1:13">
      <c r="A9133" s="19">
        <v>46038</v>
      </c>
      <c r="B9133" t="s">
        <v>21</v>
      </c>
      <c r="C9133" t="s">
        <v>18</v>
      </c>
      <c r="D9133">
        <v>8</v>
      </c>
      <c r="E9133">
        <v>1.3</v>
      </c>
      <c r="F9133">
        <v>6.7</v>
      </c>
      <c r="G9133">
        <v>533</v>
      </c>
      <c r="H9133" t="s">
        <v>30</v>
      </c>
      <c r="I9133">
        <v>13600</v>
      </c>
      <c r="J9133" t="s">
        <v>16</v>
      </c>
      <c r="K9133" s="20">
        <v>0.16</v>
      </c>
      <c r="L9133" s="20">
        <v>0.84</v>
      </c>
      <c r="M9133" t="str">
        <f>_xlfn.XLOOKUP(Production_Downtime_Cleaned[[#This Row],[machine_id]],Machine_master[machine_id],Machine_master[department])</f>
        <v>Machining</v>
      </c>
    </row>
    <row r="9134" spans="1:13">
      <c r="A9134" s="19">
        <v>46038</v>
      </c>
      <c r="B9134" t="s">
        <v>22</v>
      </c>
      <c r="C9134" t="s">
        <v>14</v>
      </c>
      <c r="D9134">
        <v>8</v>
      </c>
      <c r="E9134">
        <v>0</v>
      </c>
      <c r="F9134">
        <v>8</v>
      </c>
      <c r="G9134">
        <v>770</v>
      </c>
      <c r="H9134" t="s">
        <v>15</v>
      </c>
      <c r="I9134">
        <v>0</v>
      </c>
      <c r="J9134" t="s">
        <v>16</v>
      </c>
      <c r="K9134" s="20">
        <v>0</v>
      </c>
      <c r="L9134" s="20">
        <v>1</v>
      </c>
      <c r="M9134" t="str">
        <f>_xlfn.XLOOKUP(Production_Downtime_Cleaned[[#This Row],[machine_id]],Machine_master[machine_id],Machine_master[department])</f>
        <v>Machining</v>
      </c>
    </row>
    <row r="9135" spans="1:13">
      <c r="A9135" s="19">
        <v>46038</v>
      </c>
      <c r="B9135" t="s">
        <v>22</v>
      </c>
      <c r="C9135" t="s">
        <v>17</v>
      </c>
      <c r="D9135">
        <v>8</v>
      </c>
      <c r="E9135">
        <v>0</v>
      </c>
      <c r="F9135">
        <v>8</v>
      </c>
      <c r="G9135">
        <v>650</v>
      </c>
      <c r="H9135" t="s">
        <v>15</v>
      </c>
      <c r="I9135">
        <v>0</v>
      </c>
      <c r="J9135" t="s">
        <v>16</v>
      </c>
      <c r="K9135" s="20">
        <v>0</v>
      </c>
      <c r="L9135" s="20">
        <v>1</v>
      </c>
      <c r="M9135" t="str">
        <f>_xlfn.XLOOKUP(Production_Downtime_Cleaned[[#This Row],[machine_id]],Machine_master[machine_id],Machine_master[department])</f>
        <v>Machining</v>
      </c>
    </row>
    <row r="9136" spans="1:13">
      <c r="A9136" s="19">
        <v>46038</v>
      </c>
      <c r="B9136" t="s">
        <v>22</v>
      </c>
      <c r="C9136" t="s">
        <v>18</v>
      </c>
      <c r="D9136">
        <v>8</v>
      </c>
      <c r="E9136">
        <v>0</v>
      </c>
      <c r="F9136">
        <v>8</v>
      </c>
      <c r="G9136">
        <v>750</v>
      </c>
      <c r="H9136" t="s">
        <v>15</v>
      </c>
      <c r="I9136">
        <v>0</v>
      </c>
      <c r="J9136" t="s">
        <v>16</v>
      </c>
      <c r="K9136" s="20">
        <v>0</v>
      </c>
      <c r="L9136" s="20">
        <v>1</v>
      </c>
      <c r="M9136" t="str">
        <f>_xlfn.XLOOKUP(Production_Downtime_Cleaned[[#This Row],[machine_id]],Machine_master[machine_id],Machine_master[department])</f>
        <v>Machining</v>
      </c>
    </row>
    <row r="9137" spans="1:13">
      <c r="A9137" s="19">
        <v>46038</v>
      </c>
      <c r="B9137" t="s">
        <v>23</v>
      </c>
      <c r="C9137" t="s">
        <v>14</v>
      </c>
      <c r="D9137">
        <v>8</v>
      </c>
      <c r="E9137">
        <v>0</v>
      </c>
      <c r="F9137">
        <v>8</v>
      </c>
      <c r="G9137">
        <v>3378</v>
      </c>
      <c r="H9137" t="s">
        <v>15</v>
      </c>
      <c r="I9137">
        <v>0</v>
      </c>
      <c r="J9137" t="s">
        <v>16</v>
      </c>
      <c r="K9137" s="20">
        <v>0</v>
      </c>
      <c r="L9137" s="20">
        <v>1</v>
      </c>
      <c r="M9137" t="str">
        <f>_xlfn.XLOOKUP(Production_Downtime_Cleaned[[#This Row],[machine_id]],Machine_master[machine_id],Machine_master[department])</f>
        <v>Assembly</v>
      </c>
    </row>
    <row r="9138" spans="1:13">
      <c r="A9138" s="19">
        <v>46038</v>
      </c>
      <c r="B9138" t="s">
        <v>23</v>
      </c>
      <c r="C9138" t="s">
        <v>17</v>
      </c>
      <c r="D9138">
        <v>8</v>
      </c>
      <c r="E9138">
        <v>0.9</v>
      </c>
      <c r="F9138">
        <v>7.1</v>
      </c>
      <c r="G9138">
        <v>3043</v>
      </c>
      <c r="H9138" t="s">
        <v>27</v>
      </c>
      <c r="I9138">
        <v>6700</v>
      </c>
      <c r="J9138" t="s">
        <v>16</v>
      </c>
      <c r="K9138" s="20">
        <v>0.11</v>
      </c>
      <c r="L9138" s="20">
        <v>0.89</v>
      </c>
      <c r="M9138" t="str">
        <f>_xlfn.XLOOKUP(Production_Downtime_Cleaned[[#This Row],[machine_id]],Machine_master[machine_id],Machine_master[department])</f>
        <v>Assembly</v>
      </c>
    </row>
    <row r="9139" spans="1:13">
      <c r="A9139" s="19">
        <v>46038</v>
      </c>
      <c r="B9139" t="s">
        <v>23</v>
      </c>
      <c r="C9139" t="s">
        <v>18</v>
      </c>
      <c r="D9139">
        <v>8</v>
      </c>
      <c r="E9139">
        <v>0</v>
      </c>
      <c r="F9139">
        <v>8</v>
      </c>
      <c r="G9139">
        <v>3512</v>
      </c>
      <c r="H9139" t="s">
        <v>15</v>
      </c>
      <c r="I9139">
        <v>0</v>
      </c>
      <c r="J9139" t="s">
        <v>16</v>
      </c>
      <c r="K9139" s="20">
        <v>0</v>
      </c>
      <c r="L9139" s="20">
        <v>1</v>
      </c>
      <c r="M9139" t="str">
        <f>_xlfn.XLOOKUP(Production_Downtime_Cleaned[[#This Row],[machine_id]],Machine_master[machine_id],Machine_master[department])</f>
        <v>Assembly</v>
      </c>
    </row>
    <row r="9140" spans="1:13">
      <c r="A9140" s="19">
        <v>46038</v>
      </c>
      <c r="B9140" t="s">
        <v>24</v>
      </c>
      <c r="C9140" t="s">
        <v>14</v>
      </c>
      <c r="D9140">
        <v>8</v>
      </c>
      <c r="E9140">
        <v>4.4000000000000004</v>
      </c>
      <c r="F9140">
        <v>3.6</v>
      </c>
      <c r="G9140">
        <v>1369</v>
      </c>
      <c r="H9140" t="s">
        <v>27</v>
      </c>
      <c r="I9140">
        <v>12700</v>
      </c>
      <c r="J9140" t="s">
        <v>16</v>
      </c>
      <c r="K9140" s="20">
        <v>0.55000000000000004</v>
      </c>
      <c r="L9140" s="20">
        <v>0.45</v>
      </c>
      <c r="M9140" t="str">
        <f>_xlfn.XLOOKUP(Production_Downtime_Cleaned[[#This Row],[machine_id]],Machine_master[machine_id],Machine_master[department])</f>
        <v>Assembly</v>
      </c>
    </row>
    <row r="9141" spans="1:13">
      <c r="A9141" s="19">
        <v>46038</v>
      </c>
      <c r="B9141" t="s">
        <v>24</v>
      </c>
      <c r="C9141" t="s">
        <v>17</v>
      </c>
      <c r="D9141">
        <v>8</v>
      </c>
      <c r="E9141">
        <v>0</v>
      </c>
      <c r="F9141">
        <v>8</v>
      </c>
      <c r="G9141">
        <v>2809</v>
      </c>
      <c r="H9141" t="s">
        <v>15</v>
      </c>
      <c r="I9141">
        <v>0</v>
      </c>
      <c r="J9141" t="s">
        <v>16</v>
      </c>
      <c r="K9141" s="20">
        <v>0</v>
      </c>
      <c r="L9141" s="20">
        <v>1</v>
      </c>
      <c r="M9141" t="str">
        <f>_xlfn.XLOOKUP(Production_Downtime_Cleaned[[#This Row],[machine_id]],Machine_master[machine_id],Machine_master[department])</f>
        <v>Assembly</v>
      </c>
    </row>
    <row r="9142" spans="1:13">
      <c r="A9142" s="19">
        <v>46038</v>
      </c>
      <c r="B9142" t="s">
        <v>24</v>
      </c>
      <c r="C9142" t="s">
        <v>18</v>
      </c>
      <c r="D9142">
        <v>8</v>
      </c>
      <c r="E9142">
        <v>0</v>
      </c>
      <c r="F9142">
        <v>8</v>
      </c>
      <c r="G9142">
        <v>3159</v>
      </c>
      <c r="H9142" t="s">
        <v>15</v>
      </c>
      <c r="I9142">
        <v>0</v>
      </c>
      <c r="J9142" t="s">
        <v>16</v>
      </c>
      <c r="K9142" s="20">
        <v>0</v>
      </c>
      <c r="L9142" s="20">
        <v>1</v>
      </c>
      <c r="M9142" t="str">
        <f>_xlfn.XLOOKUP(Production_Downtime_Cleaned[[#This Row],[machine_id]],Machine_master[machine_id],Machine_master[department])</f>
        <v>Assembly</v>
      </c>
    </row>
    <row r="9143" spans="1:13">
      <c r="A9143" s="19">
        <v>46038</v>
      </c>
      <c r="B9143" t="s">
        <v>25</v>
      </c>
      <c r="C9143" t="s">
        <v>14</v>
      </c>
      <c r="D9143">
        <v>8</v>
      </c>
      <c r="E9143">
        <v>0</v>
      </c>
      <c r="F9143">
        <v>8</v>
      </c>
      <c r="G9143">
        <v>4184</v>
      </c>
      <c r="H9143" t="s">
        <v>15</v>
      </c>
      <c r="I9143">
        <v>0</v>
      </c>
      <c r="J9143" t="s">
        <v>16</v>
      </c>
      <c r="K9143" s="20">
        <v>0</v>
      </c>
      <c r="L9143" s="20">
        <v>1</v>
      </c>
      <c r="M9143" t="str">
        <f>_xlfn.XLOOKUP(Production_Downtime_Cleaned[[#This Row],[machine_id]],Machine_master[machine_id],Machine_master[department])</f>
        <v>Cutting</v>
      </c>
    </row>
    <row r="9144" spans="1:13">
      <c r="A9144" s="19">
        <v>46038</v>
      </c>
      <c r="B9144" t="s">
        <v>25</v>
      </c>
      <c r="C9144" t="s">
        <v>17</v>
      </c>
      <c r="D9144">
        <v>8</v>
      </c>
      <c r="E9144">
        <v>0</v>
      </c>
      <c r="F9144">
        <v>8</v>
      </c>
      <c r="G9144">
        <v>3955</v>
      </c>
      <c r="H9144" t="s">
        <v>15</v>
      </c>
      <c r="I9144">
        <v>0</v>
      </c>
      <c r="J9144" t="s">
        <v>16</v>
      </c>
      <c r="K9144" s="20">
        <v>0</v>
      </c>
      <c r="L9144" s="20">
        <v>1</v>
      </c>
      <c r="M9144" t="str">
        <f>_xlfn.XLOOKUP(Production_Downtime_Cleaned[[#This Row],[machine_id]],Machine_master[machine_id],Machine_master[department])</f>
        <v>Cutting</v>
      </c>
    </row>
    <row r="9145" spans="1:13">
      <c r="A9145" s="19">
        <v>46038</v>
      </c>
      <c r="B9145" t="s">
        <v>25</v>
      </c>
      <c r="C9145" t="s">
        <v>18</v>
      </c>
      <c r="D9145">
        <v>8</v>
      </c>
      <c r="E9145">
        <v>0</v>
      </c>
      <c r="F9145">
        <v>8</v>
      </c>
      <c r="G9145">
        <v>4062</v>
      </c>
      <c r="H9145" t="s">
        <v>15</v>
      </c>
      <c r="I9145">
        <v>0</v>
      </c>
      <c r="J9145" t="s">
        <v>16</v>
      </c>
      <c r="K9145" s="20">
        <v>0</v>
      </c>
      <c r="L9145" s="20">
        <v>1</v>
      </c>
      <c r="M9145" t="str">
        <f>_xlfn.XLOOKUP(Production_Downtime_Cleaned[[#This Row],[machine_id]],Machine_master[machine_id],Machine_master[department])</f>
        <v>Cutting</v>
      </c>
    </row>
    <row r="9146" spans="1:13">
      <c r="A9146" s="19">
        <v>46039</v>
      </c>
      <c r="B9146" t="s">
        <v>13</v>
      </c>
      <c r="C9146" t="s">
        <v>14</v>
      </c>
      <c r="D9146">
        <v>8</v>
      </c>
      <c r="E9146">
        <v>0.7</v>
      </c>
      <c r="F9146">
        <v>7.3</v>
      </c>
      <c r="G9146">
        <v>4437</v>
      </c>
      <c r="H9146" t="s">
        <v>29</v>
      </c>
      <c r="I9146">
        <v>10500</v>
      </c>
      <c r="J9146" t="s">
        <v>16</v>
      </c>
      <c r="K9146" s="20">
        <v>0.09</v>
      </c>
      <c r="L9146" s="20">
        <v>0.91</v>
      </c>
      <c r="M9146" t="str">
        <f>_xlfn.XLOOKUP(Production_Downtime_Cleaned[[#This Row],[machine_id]],Machine_master[machine_id],Machine_master[department])</f>
        <v>Stamping</v>
      </c>
    </row>
    <row r="9147" spans="1:13">
      <c r="A9147" s="19">
        <v>46039</v>
      </c>
      <c r="B9147" t="s">
        <v>13</v>
      </c>
      <c r="C9147" t="s">
        <v>17</v>
      </c>
      <c r="D9147">
        <v>8</v>
      </c>
      <c r="E9147">
        <v>0</v>
      </c>
      <c r="F9147">
        <v>8</v>
      </c>
      <c r="G9147">
        <v>5315</v>
      </c>
      <c r="H9147" t="s">
        <v>15</v>
      </c>
      <c r="I9147">
        <v>0</v>
      </c>
      <c r="J9147" t="s">
        <v>16</v>
      </c>
      <c r="K9147" s="20">
        <v>0</v>
      </c>
      <c r="L9147" s="20">
        <v>1</v>
      </c>
      <c r="M9147" t="str">
        <f>_xlfn.XLOOKUP(Production_Downtime_Cleaned[[#This Row],[machine_id]],Machine_master[machine_id],Machine_master[department])</f>
        <v>Stamping</v>
      </c>
    </row>
    <row r="9148" spans="1:13">
      <c r="A9148" s="19">
        <v>46039</v>
      </c>
      <c r="B9148" t="s">
        <v>13</v>
      </c>
      <c r="C9148" t="s">
        <v>18</v>
      </c>
      <c r="D9148">
        <v>8</v>
      </c>
      <c r="E9148">
        <v>0</v>
      </c>
      <c r="F9148">
        <v>8</v>
      </c>
      <c r="G9148">
        <v>4842</v>
      </c>
      <c r="H9148" t="s">
        <v>15</v>
      </c>
      <c r="I9148">
        <v>0</v>
      </c>
      <c r="J9148" t="s">
        <v>16</v>
      </c>
      <c r="K9148" s="20">
        <v>0</v>
      </c>
      <c r="L9148" s="20">
        <v>1</v>
      </c>
      <c r="M9148" t="str">
        <f>_xlfn.XLOOKUP(Production_Downtime_Cleaned[[#This Row],[machine_id]],Machine_master[machine_id],Machine_master[department])</f>
        <v>Stamping</v>
      </c>
    </row>
    <row r="9149" spans="1:13">
      <c r="A9149" s="19">
        <v>46039</v>
      </c>
      <c r="B9149" t="s">
        <v>19</v>
      </c>
      <c r="C9149" t="s">
        <v>14</v>
      </c>
      <c r="D9149">
        <v>8</v>
      </c>
      <c r="E9149">
        <v>0</v>
      </c>
      <c r="F9149">
        <v>8</v>
      </c>
      <c r="G9149">
        <v>5320</v>
      </c>
      <c r="H9149" t="s">
        <v>15</v>
      </c>
      <c r="I9149">
        <v>0</v>
      </c>
      <c r="J9149" t="s">
        <v>16</v>
      </c>
      <c r="K9149" s="20">
        <v>0</v>
      </c>
      <c r="L9149" s="20">
        <v>1</v>
      </c>
      <c r="M9149" t="str">
        <f>_xlfn.XLOOKUP(Production_Downtime_Cleaned[[#This Row],[machine_id]],Machine_master[machine_id],Machine_master[department])</f>
        <v>Stamping</v>
      </c>
    </row>
    <row r="9150" spans="1:13">
      <c r="A9150" s="19">
        <v>46039</v>
      </c>
      <c r="B9150" t="s">
        <v>19</v>
      </c>
      <c r="C9150" t="s">
        <v>17</v>
      </c>
      <c r="D9150">
        <v>8</v>
      </c>
      <c r="E9150">
        <v>1.8</v>
      </c>
      <c r="F9150">
        <v>6.2</v>
      </c>
      <c r="G9150">
        <v>4028</v>
      </c>
      <c r="H9150" t="s">
        <v>27</v>
      </c>
      <c r="I9150">
        <v>6600</v>
      </c>
      <c r="J9150" t="s">
        <v>16</v>
      </c>
      <c r="K9150" s="20">
        <v>0.23</v>
      </c>
      <c r="L9150" s="20">
        <v>0.78</v>
      </c>
      <c r="M9150" t="str">
        <f>_xlfn.XLOOKUP(Production_Downtime_Cleaned[[#This Row],[machine_id]],Machine_master[machine_id],Machine_master[department])</f>
        <v>Stamping</v>
      </c>
    </row>
    <row r="9151" spans="1:13">
      <c r="A9151" s="19">
        <v>46039</v>
      </c>
      <c r="B9151" t="s">
        <v>19</v>
      </c>
      <c r="C9151" t="s">
        <v>18</v>
      </c>
      <c r="D9151">
        <v>8</v>
      </c>
      <c r="E9151">
        <v>0</v>
      </c>
      <c r="F9151">
        <v>8</v>
      </c>
      <c r="G9151">
        <v>5548</v>
      </c>
      <c r="H9151" t="s">
        <v>15</v>
      </c>
      <c r="I9151">
        <v>0</v>
      </c>
      <c r="J9151" t="s">
        <v>16</v>
      </c>
      <c r="K9151" s="20">
        <v>0</v>
      </c>
      <c r="L9151" s="20">
        <v>1</v>
      </c>
      <c r="M9151" t="str">
        <f>_xlfn.XLOOKUP(Production_Downtime_Cleaned[[#This Row],[machine_id]],Machine_master[machine_id],Machine_master[department])</f>
        <v>Stamping</v>
      </c>
    </row>
    <row r="9152" spans="1:13">
      <c r="A9152" s="19">
        <v>46039</v>
      </c>
      <c r="B9152" t="s">
        <v>20</v>
      </c>
      <c r="C9152" t="s">
        <v>14</v>
      </c>
      <c r="D9152">
        <v>8</v>
      </c>
      <c r="E9152">
        <v>0</v>
      </c>
      <c r="F9152">
        <v>8</v>
      </c>
      <c r="G9152">
        <v>4995</v>
      </c>
      <c r="H9152" t="s">
        <v>15</v>
      </c>
      <c r="I9152">
        <v>0</v>
      </c>
      <c r="J9152" t="s">
        <v>16</v>
      </c>
      <c r="K9152" s="20">
        <v>0</v>
      </c>
      <c r="L9152" s="20">
        <v>1</v>
      </c>
      <c r="M9152" t="str">
        <f>_xlfn.XLOOKUP(Production_Downtime_Cleaned[[#This Row],[machine_id]],Machine_master[machine_id],Machine_master[department])</f>
        <v>Stamping</v>
      </c>
    </row>
    <row r="9153" spans="1:13">
      <c r="A9153" s="19">
        <v>46039</v>
      </c>
      <c r="B9153" t="s">
        <v>20</v>
      </c>
      <c r="C9153" t="s">
        <v>17</v>
      </c>
      <c r="D9153">
        <v>8</v>
      </c>
      <c r="E9153">
        <v>0</v>
      </c>
      <c r="F9153">
        <v>8</v>
      </c>
      <c r="G9153">
        <v>4407</v>
      </c>
      <c r="H9153" t="s">
        <v>15</v>
      </c>
      <c r="I9153">
        <v>0</v>
      </c>
      <c r="J9153" t="s">
        <v>16</v>
      </c>
      <c r="K9153" s="20">
        <v>0</v>
      </c>
      <c r="L9153" s="20">
        <v>1</v>
      </c>
      <c r="M9153" t="str">
        <f>_xlfn.XLOOKUP(Production_Downtime_Cleaned[[#This Row],[machine_id]],Machine_master[machine_id],Machine_master[department])</f>
        <v>Stamping</v>
      </c>
    </row>
    <row r="9154" spans="1:13">
      <c r="A9154" s="19">
        <v>46039</v>
      </c>
      <c r="B9154" t="s">
        <v>20</v>
      </c>
      <c r="C9154" t="s">
        <v>18</v>
      </c>
      <c r="D9154">
        <v>8</v>
      </c>
      <c r="E9154">
        <v>0</v>
      </c>
      <c r="F9154">
        <v>8</v>
      </c>
      <c r="G9154">
        <v>4788</v>
      </c>
      <c r="H9154" t="s">
        <v>15</v>
      </c>
      <c r="I9154">
        <v>0</v>
      </c>
      <c r="J9154" t="s">
        <v>16</v>
      </c>
      <c r="K9154" s="20">
        <v>0</v>
      </c>
      <c r="L9154" s="20">
        <v>1</v>
      </c>
      <c r="M9154" t="str">
        <f>_xlfn.XLOOKUP(Production_Downtime_Cleaned[[#This Row],[machine_id]],Machine_master[machine_id],Machine_master[department])</f>
        <v>Stamping</v>
      </c>
    </row>
    <row r="9155" spans="1:13">
      <c r="A9155" s="19">
        <v>46039</v>
      </c>
      <c r="B9155" t="s">
        <v>21</v>
      </c>
      <c r="C9155" t="s">
        <v>14</v>
      </c>
      <c r="D9155">
        <v>8</v>
      </c>
      <c r="E9155">
        <v>0</v>
      </c>
      <c r="F9155">
        <v>8</v>
      </c>
      <c r="G9155">
        <v>701</v>
      </c>
      <c r="H9155" t="s">
        <v>15</v>
      </c>
      <c r="I9155">
        <v>0</v>
      </c>
      <c r="J9155" t="s">
        <v>16</v>
      </c>
      <c r="K9155" s="20">
        <v>0</v>
      </c>
      <c r="L9155" s="20">
        <v>1</v>
      </c>
      <c r="M9155" t="str">
        <f>_xlfn.XLOOKUP(Production_Downtime_Cleaned[[#This Row],[machine_id]],Machine_master[machine_id],Machine_master[department])</f>
        <v>Machining</v>
      </c>
    </row>
    <row r="9156" spans="1:13">
      <c r="A9156" s="19">
        <v>46039</v>
      </c>
      <c r="B9156" t="s">
        <v>21</v>
      </c>
      <c r="C9156" t="s">
        <v>17</v>
      </c>
      <c r="D9156">
        <v>8</v>
      </c>
      <c r="E9156">
        <v>0</v>
      </c>
      <c r="F9156">
        <v>8</v>
      </c>
      <c r="G9156">
        <v>683</v>
      </c>
      <c r="H9156" t="s">
        <v>15</v>
      </c>
      <c r="I9156">
        <v>0</v>
      </c>
      <c r="J9156" t="s">
        <v>16</v>
      </c>
      <c r="K9156" s="20">
        <v>0</v>
      </c>
      <c r="L9156" s="20">
        <v>1</v>
      </c>
      <c r="M9156" t="str">
        <f>_xlfn.XLOOKUP(Production_Downtime_Cleaned[[#This Row],[machine_id]],Machine_master[machine_id],Machine_master[department])</f>
        <v>Machining</v>
      </c>
    </row>
    <row r="9157" spans="1:13">
      <c r="A9157" s="19">
        <v>46039</v>
      </c>
      <c r="B9157" t="s">
        <v>21</v>
      </c>
      <c r="C9157" t="s">
        <v>18</v>
      </c>
      <c r="D9157">
        <v>8</v>
      </c>
      <c r="E9157">
        <v>0</v>
      </c>
      <c r="F9157">
        <v>8</v>
      </c>
      <c r="G9157">
        <v>758</v>
      </c>
      <c r="H9157" t="s">
        <v>15</v>
      </c>
      <c r="I9157">
        <v>0</v>
      </c>
      <c r="J9157" t="s">
        <v>16</v>
      </c>
      <c r="K9157" s="20">
        <v>0</v>
      </c>
      <c r="L9157" s="20">
        <v>1</v>
      </c>
      <c r="M9157" t="str">
        <f>_xlfn.XLOOKUP(Production_Downtime_Cleaned[[#This Row],[machine_id]],Machine_master[machine_id],Machine_master[department])</f>
        <v>Machining</v>
      </c>
    </row>
    <row r="9158" spans="1:13">
      <c r="A9158" s="19">
        <v>46039</v>
      </c>
      <c r="B9158" t="s">
        <v>22</v>
      </c>
      <c r="C9158" t="s">
        <v>14</v>
      </c>
      <c r="D9158">
        <v>8</v>
      </c>
      <c r="E9158">
        <v>1.5</v>
      </c>
      <c r="F9158">
        <v>6.5</v>
      </c>
      <c r="G9158">
        <v>617</v>
      </c>
      <c r="H9158" t="s">
        <v>31</v>
      </c>
      <c r="I9158">
        <v>10900</v>
      </c>
      <c r="J9158" t="s">
        <v>16</v>
      </c>
      <c r="K9158" s="20">
        <v>0.19</v>
      </c>
      <c r="L9158" s="20">
        <v>0.81</v>
      </c>
      <c r="M9158" t="str">
        <f>_xlfn.XLOOKUP(Production_Downtime_Cleaned[[#This Row],[machine_id]],Machine_master[machine_id],Machine_master[department])</f>
        <v>Machining</v>
      </c>
    </row>
    <row r="9159" spans="1:13">
      <c r="A9159" s="19">
        <v>46039</v>
      </c>
      <c r="B9159" t="s">
        <v>22</v>
      </c>
      <c r="C9159" t="s">
        <v>17</v>
      </c>
      <c r="D9159">
        <v>8</v>
      </c>
      <c r="E9159">
        <v>2.7</v>
      </c>
      <c r="F9159">
        <v>5.3</v>
      </c>
      <c r="G9159">
        <v>483</v>
      </c>
      <c r="H9159" t="s">
        <v>29</v>
      </c>
      <c r="I9159">
        <v>5400</v>
      </c>
      <c r="J9159" t="s">
        <v>16</v>
      </c>
      <c r="K9159" s="20">
        <v>0.34</v>
      </c>
      <c r="L9159" s="20">
        <v>0.66</v>
      </c>
      <c r="M9159" t="str">
        <f>_xlfn.XLOOKUP(Production_Downtime_Cleaned[[#This Row],[machine_id]],Machine_master[machine_id],Machine_master[department])</f>
        <v>Machining</v>
      </c>
    </row>
    <row r="9160" spans="1:13">
      <c r="A9160" s="19">
        <v>46039</v>
      </c>
      <c r="B9160" t="s">
        <v>22</v>
      </c>
      <c r="C9160" t="s">
        <v>18</v>
      </c>
      <c r="D9160">
        <v>8</v>
      </c>
      <c r="E9160">
        <v>3.1</v>
      </c>
      <c r="F9160">
        <v>4.9000000000000004</v>
      </c>
      <c r="G9160">
        <v>420</v>
      </c>
      <c r="H9160" t="s">
        <v>30</v>
      </c>
      <c r="I9160">
        <v>11800</v>
      </c>
      <c r="J9160" t="s">
        <v>16</v>
      </c>
      <c r="K9160" s="20">
        <v>0.39</v>
      </c>
      <c r="L9160" s="20">
        <v>0.61</v>
      </c>
      <c r="M9160" t="str">
        <f>_xlfn.XLOOKUP(Production_Downtime_Cleaned[[#This Row],[machine_id]],Machine_master[machine_id],Machine_master[department])</f>
        <v>Machining</v>
      </c>
    </row>
    <row r="9161" spans="1:13">
      <c r="A9161" s="19">
        <v>46039</v>
      </c>
      <c r="B9161" t="s">
        <v>23</v>
      </c>
      <c r="C9161" t="s">
        <v>14</v>
      </c>
      <c r="D9161">
        <v>8</v>
      </c>
      <c r="E9161">
        <v>0</v>
      </c>
      <c r="F9161">
        <v>8</v>
      </c>
      <c r="G9161">
        <v>3451</v>
      </c>
      <c r="H9161" t="s">
        <v>15</v>
      </c>
      <c r="I9161">
        <v>0</v>
      </c>
      <c r="J9161" t="s">
        <v>16</v>
      </c>
      <c r="K9161" s="20">
        <v>0</v>
      </c>
      <c r="L9161" s="20">
        <v>1</v>
      </c>
      <c r="M9161" t="str">
        <f>_xlfn.XLOOKUP(Production_Downtime_Cleaned[[#This Row],[machine_id]],Machine_master[machine_id],Machine_master[department])</f>
        <v>Assembly</v>
      </c>
    </row>
    <row r="9162" spans="1:13">
      <c r="A9162" s="19">
        <v>46039</v>
      </c>
      <c r="B9162" t="s">
        <v>23</v>
      </c>
      <c r="C9162" t="s">
        <v>17</v>
      </c>
      <c r="D9162">
        <v>8</v>
      </c>
      <c r="E9162">
        <v>0</v>
      </c>
      <c r="F9162">
        <v>8</v>
      </c>
      <c r="G9162">
        <v>3748</v>
      </c>
      <c r="H9162" t="s">
        <v>15</v>
      </c>
      <c r="I9162">
        <v>0</v>
      </c>
      <c r="J9162" t="s">
        <v>16</v>
      </c>
      <c r="K9162" s="20">
        <v>0</v>
      </c>
      <c r="L9162" s="20">
        <v>1</v>
      </c>
      <c r="M9162" t="str">
        <f>_xlfn.XLOOKUP(Production_Downtime_Cleaned[[#This Row],[machine_id]],Machine_master[machine_id],Machine_master[department])</f>
        <v>Assembly</v>
      </c>
    </row>
    <row r="9163" spans="1:13">
      <c r="A9163" s="19">
        <v>46039</v>
      </c>
      <c r="B9163" t="s">
        <v>23</v>
      </c>
      <c r="C9163" t="s">
        <v>18</v>
      </c>
      <c r="D9163">
        <v>8</v>
      </c>
      <c r="E9163">
        <v>0</v>
      </c>
      <c r="F9163">
        <v>8</v>
      </c>
      <c r="G9163">
        <v>3349</v>
      </c>
      <c r="H9163" t="s">
        <v>15</v>
      </c>
      <c r="I9163">
        <v>0</v>
      </c>
      <c r="J9163" t="s">
        <v>16</v>
      </c>
      <c r="K9163" s="20">
        <v>0</v>
      </c>
      <c r="L9163" s="20">
        <v>1</v>
      </c>
      <c r="M9163" t="str">
        <f>_xlfn.XLOOKUP(Production_Downtime_Cleaned[[#This Row],[machine_id]],Machine_master[machine_id],Machine_master[department])</f>
        <v>Assembly</v>
      </c>
    </row>
    <row r="9164" spans="1:13">
      <c r="A9164" s="19">
        <v>46039</v>
      </c>
      <c r="B9164" t="s">
        <v>24</v>
      </c>
      <c r="C9164" t="s">
        <v>14</v>
      </c>
      <c r="D9164">
        <v>8</v>
      </c>
      <c r="E9164">
        <v>0</v>
      </c>
      <c r="F9164">
        <v>8</v>
      </c>
      <c r="G9164">
        <v>2913</v>
      </c>
      <c r="H9164" t="s">
        <v>15</v>
      </c>
      <c r="I9164">
        <v>0</v>
      </c>
      <c r="J9164" t="s">
        <v>16</v>
      </c>
      <c r="K9164" s="20">
        <v>0</v>
      </c>
      <c r="L9164" s="20">
        <v>1</v>
      </c>
      <c r="M9164" t="str">
        <f>_xlfn.XLOOKUP(Production_Downtime_Cleaned[[#This Row],[machine_id]],Machine_master[machine_id],Machine_master[department])</f>
        <v>Assembly</v>
      </c>
    </row>
    <row r="9165" spans="1:13">
      <c r="A9165" s="19">
        <v>46039</v>
      </c>
      <c r="B9165" t="s">
        <v>24</v>
      </c>
      <c r="C9165" t="s">
        <v>17</v>
      </c>
      <c r="D9165">
        <v>8</v>
      </c>
      <c r="E9165">
        <v>2.5</v>
      </c>
      <c r="F9165">
        <v>5.5</v>
      </c>
      <c r="G9165">
        <v>2229</v>
      </c>
      <c r="H9165" t="s">
        <v>28</v>
      </c>
      <c r="I9165">
        <v>5500</v>
      </c>
      <c r="J9165" t="s">
        <v>16</v>
      </c>
      <c r="K9165" s="20">
        <v>0.31</v>
      </c>
      <c r="L9165" s="20">
        <v>0.69</v>
      </c>
      <c r="M9165" t="str">
        <f>_xlfn.XLOOKUP(Production_Downtime_Cleaned[[#This Row],[machine_id]],Machine_master[machine_id],Machine_master[department])</f>
        <v>Assembly</v>
      </c>
    </row>
    <row r="9166" spans="1:13">
      <c r="A9166" s="19">
        <v>46039</v>
      </c>
      <c r="B9166" t="s">
        <v>24</v>
      </c>
      <c r="C9166" t="s">
        <v>18</v>
      </c>
      <c r="D9166">
        <v>8</v>
      </c>
      <c r="E9166">
        <v>0</v>
      </c>
      <c r="F9166">
        <v>8</v>
      </c>
      <c r="G9166">
        <v>3297</v>
      </c>
      <c r="H9166" t="s">
        <v>15</v>
      </c>
      <c r="I9166">
        <v>0</v>
      </c>
      <c r="J9166" t="s">
        <v>16</v>
      </c>
      <c r="K9166" s="20">
        <v>0</v>
      </c>
      <c r="L9166" s="20">
        <v>1</v>
      </c>
      <c r="M9166" t="str">
        <f>_xlfn.XLOOKUP(Production_Downtime_Cleaned[[#This Row],[machine_id]],Machine_master[machine_id],Machine_master[department])</f>
        <v>Assembly</v>
      </c>
    </row>
    <row r="9167" spans="1:13">
      <c r="A9167" s="19">
        <v>46039</v>
      </c>
      <c r="B9167" t="s">
        <v>25</v>
      </c>
      <c r="C9167" t="s">
        <v>14</v>
      </c>
      <c r="D9167">
        <v>8</v>
      </c>
      <c r="E9167">
        <v>0</v>
      </c>
      <c r="F9167">
        <v>8</v>
      </c>
      <c r="G9167">
        <v>4050</v>
      </c>
      <c r="H9167" t="s">
        <v>15</v>
      </c>
      <c r="I9167">
        <v>0</v>
      </c>
      <c r="J9167" t="s">
        <v>16</v>
      </c>
      <c r="K9167" s="20">
        <v>0</v>
      </c>
      <c r="L9167" s="20">
        <v>1</v>
      </c>
      <c r="M9167" t="str">
        <f>_xlfn.XLOOKUP(Production_Downtime_Cleaned[[#This Row],[machine_id]],Machine_master[machine_id],Machine_master[department])</f>
        <v>Cutting</v>
      </c>
    </row>
    <row r="9168" spans="1:13">
      <c r="A9168" s="19">
        <v>46039</v>
      </c>
      <c r="B9168" t="s">
        <v>25</v>
      </c>
      <c r="C9168" t="s">
        <v>17</v>
      </c>
      <c r="D9168">
        <v>8</v>
      </c>
      <c r="E9168">
        <v>0</v>
      </c>
      <c r="F9168">
        <v>8</v>
      </c>
      <c r="G9168">
        <v>4429</v>
      </c>
      <c r="H9168" t="s">
        <v>15</v>
      </c>
      <c r="I9168">
        <v>0</v>
      </c>
      <c r="J9168" t="s">
        <v>16</v>
      </c>
      <c r="K9168" s="20">
        <v>0</v>
      </c>
      <c r="L9168" s="20">
        <v>1</v>
      </c>
      <c r="M9168" t="str">
        <f>_xlfn.XLOOKUP(Production_Downtime_Cleaned[[#This Row],[machine_id]],Machine_master[machine_id],Machine_master[department])</f>
        <v>Cutting</v>
      </c>
    </row>
    <row r="9169" spans="1:13">
      <c r="A9169" s="19">
        <v>46039</v>
      </c>
      <c r="B9169" t="s">
        <v>25</v>
      </c>
      <c r="C9169" t="s">
        <v>18</v>
      </c>
      <c r="D9169">
        <v>8</v>
      </c>
      <c r="E9169">
        <v>0</v>
      </c>
      <c r="F9169">
        <v>8</v>
      </c>
      <c r="G9169">
        <v>3891</v>
      </c>
      <c r="H9169" t="s">
        <v>15</v>
      </c>
      <c r="I9169">
        <v>0</v>
      </c>
      <c r="J9169" t="s">
        <v>16</v>
      </c>
      <c r="K9169" s="20">
        <v>0</v>
      </c>
      <c r="L9169" s="20">
        <v>1</v>
      </c>
      <c r="M9169" t="str">
        <f>_xlfn.XLOOKUP(Production_Downtime_Cleaned[[#This Row],[machine_id]],Machine_master[machine_id],Machine_master[department])</f>
        <v>Cutting</v>
      </c>
    </row>
    <row r="9170" spans="1:13">
      <c r="A9170" s="19">
        <v>46040</v>
      </c>
      <c r="B9170" t="s">
        <v>13</v>
      </c>
      <c r="C9170" t="s">
        <v>14</v>
      </c>
      <c r="D9170">
        <v>8</v>
      </c>
      <c r="E9170">
        <v>4</v>
      </c>
      <c r="F9170">
        <v>4</v>
      </c>
      <c r="G9170">
        <v>2715</v>
      </c>
      <c r="H9170" t="s">
        <v>30</v>
      </c>
      <c r="I9170">
        <v>9700</v>
      </c>
      <c r="J9170" t="s">
        <v>16</v>
      </c>
      <c r="K9170" s="20">
        <v>0.5</v>
      </c>
      <c r="L9170" s="20">
        <v>0.5</v>
      </c>
      <c r="M9170" t="str">
        <f>_xlfn.XLOOKUP(Production_Downtime_Cleaned[[#This Row],[machine_id]],Machine_master[machine_id],Machine_master[department])</f>
        <v>Stamping</v>
      </c>
    </row>
    <row r="9171" spans="1:13">
      <c r="A9171" s="19">
        <v>46040</v>
      </c>
      <c r="B9171" t="s">
        <v>13</v>
      </c>
      <c r="C9171" t="s">
        <v>17</v>
      </c>
      <c r="D9171">
        <v>8</v>
      </c>
      <c r="E9171">
        <v>0</v>
      </c>
      <c r="F9171">
        <v>8</v>
      </c>
      <c r="G9171">
        <v>4985</v>
      </c>
      <c r="H9171" t="s">
        <v>15</v>
      </c>
      <c r="I9171">
        <v>0</v>
      </c>
      <c r="J9171" t="s">
        <v>16</v>
      </c>
      <c r="K9171" s="20">
        <v>0</v>
      </c>
      <c r="L9171" s="20">
        <v>1</v>
      </c>
      <c r="M9171" t="str">
        <f>_xlfn.XLOOKUP(Production_Downtime_Cleaned[[#This Row],[machine_id]],Machine_master[machine_id],Machine_master[department])</f>
        <v>Stamping</v>
      </c>
    </row>
    <row r="9172" spans="1:13">
      <c r="A9172" s="19">
        <v>46040</v>
      </c>
      <c r="B9172" t="s">
        <v>13</v>
      </c>
      <c r="C9172" t="s">
        <v>18</v>
      </c>
      <c r="D9172">
        <v>8</v>
      </c>
      <c r="E9172">
        <v>2.4</v>
      </c>
      <c r="F9172">
        <v>5.6</v>
      </c>
      <c r="G9172">
        <v>3452</v>
      </c>
      <c r="H9172" t="s">
        <v>31</v>
      </c>
      <c r="I9172">
        <v>9000</v>
      </c>
      <c r="J9172" t="s">
        <v>16</v>
      </c>
      <c r="K9172" s="20">
        <v>0.3</v>
      </c>
      <c r="L9172" s="20">
        <v>0.7</v>
      </c>
      <c r="M9172" t="str">
        <f>_xlfn.XLOOKUP(Production_Downtime_Cleaned[[#This Row],[machine_id]],Machine_master[machine_id],Machine_master[department])</f>
        <v>Stamping</v>
      </c>
    </row>
    <row r="9173" spans="1:13">
      <c r="A9173" s="19">
        <v>46040</v>
      </c>
      <c r="B9173" t="s">
        <v>19</v>
      </c>
      <c r="C9173" t="s">
        <v>14</v>
      </c>
      <c r="D9173">
        <v>8</v>
      </c>
      <c r="E9173">
        <v>3.1</v>
      </c>
      <c r="F9173">
        <v>4.9000000000000004</v>
      </c>
      <c r="G9173">
        <v>2868</v>
      </c>
      <c r="H9173" t="s">
        <v>28</v>
      </c>
      <c r="I9173">
        <v>7600</v>
      </c>
      <c r="J9173" t="s">
        <v>16</v>
      </c>
      <c r="K9173" s="20">
        <v>0.39</v>
      </c>
      <c r="L9173" s="20">
        <v>0.61</v>
      </c>
      <c r="M9173" t="str">
        <f>_xlfn.XLOOKUP(Production_Downtime_Cleaned[[#This Row],[machine_id]],Machine_master[machine_id],Machine_master[department])</f>
        <v>Stamping</v>
      </c>
    </row>
    <row r="9174" spans="1:13">
      <c r="A9174" s="19">
        <v>46040</v>
      </c>
      <c r="B9174" t="s">
        <v>19</v>
      </c>
      <c r="C9174" t="s">
        <v>17</v>
      </c>
      <c r="D9174">
        <v>8</v>
      </c>
      <c r="E9174">
        <v>0</v>
      </c>
      <c r="F9174">
        <v>8</v>
      </c>
      <c r="G9174">
        <v>5438</v>
      </c>
      <c r="H9174" t="s">
        <v>15</v>
      </c>
      <c r="I9174">
        <v>0</v>
      </c>
      <c r="J9174" t="s">
        <v>16</v>
      </c>
      <c r="K9174" s="20">
        <v>0</v>
      </c>
      <c r="L9174" s="20">
        <v>1</v>
      </c>
      <c r="M9174" t="str">
        <f>_xlfn.XLOOKUP(Production_Downtime_Cleaned[[#This Row],[machine_id]],Machine_master[machine_id],Machine_master[department])</f>
        <v>Stamping</v>
      </c>
    </row>
    <row r="9175" spans="1:13">
      <c r="A9175" s="19">
        <v>46040</v>
      </c>
      <c r="B9175" t="s">
        <v>19</v>
      </c>
      <c r="C9175" t="s">
        <v>18</v>
      </c>
      <c r="D9175">
        <v>8</v>
      </c>
      <c r="E9175">
        <v>3.5</v>
      </c>
      <c r="F9175">
        <v>4.5</v>
      </c>
      <c r="G9175">
        <v>2890</v>
      </c>
      <c r="H9175" t="s">
        <v>30</v>
      </c>
      <c r="I9175">
        <v>1800</v>
      </c>
      <c r="J9175" t="s">
        <v>16</v>
      </c>
      <c r="K9175" s="20">
        <v>0.44</v>
      </c>
      <c r="L9175" s="20">
        <v>0.56000000000000005</v>
      </c>
      <c r="M9175" t="str">
        <f>_xlfn.XLOOKUP(Production_Downtime_Cleaned[[#This Row],[machine_id]],Machine_master[machine_id],Machine_master[department])</f>
        <v>Stamping</v>
      </c>
    </row>
    <row r="9176" spans="1:13">
      <c r="A9176" s="19">
        <v>46040</v>
      </c>
      <c r="B9176" t="s">
        <v>20</v>
      </c>
      <c r="C9176" t="s">
        <v>14</v>
      </c>
      <c r="D9176">
        <v>8</v>
      </c>
      <c r="E9176">
        <v>1.3</v>
      </c>
      <c r="F9176">
        <v>6.7</v>
      </c>
      <c r="G9176">
        <v>3741</v>
      </c>
      <c r="H9176" t="s">
        <v>29</v>
      </c>
      <c r="I9176">
        <v>4200</v>
      </c>
      <c r="J9176" t="s">
        <v>16</v>
      </c>
      <c r="K9176" s="20">
        <v>0.16</v>
      </c>
      <c r="L9176" s="20">
        <v>0.84</v>
      </c>
      <c r="M9176" t="str">
        <f>_xlfn.XLOOKUP(Production_Downtime_Cleaned[[#This Row],[machine_id]],Machine_master[machine_id],Machine_master[department])</f>
        <v>Stamping</v>
      </c>
    </row>
    <row r="9177" spans="1:13">
      <c r="A9177" s="19">
        <v>46040</v>
      </c>
      <c r="B9177" t="s">
        <v>20</v>
      </c>
      <c r="C9177" t="s">
        <v>17</v>
      </c>
      <c r="D9177">
        <v>8</v>
      </c>
      <c r="E9177">
        <v>4.3</v>
      </c>
      <c r="F9177">
        <v>3.7</v>
      </c>
      <c r="G9177">
        <v>2087</v>
      </c>
      <c r="H9177" t="s">
        <v>27</v>
      </c>
      <c r="I9177">
        <v>14400</v>
      </c>
      <c r="J9177" t="s">
        <v>16</v>
      </c>
      <c r="K9177" s="20">
        <v>0.54</v>
      </c>
      <c r="L9177" s="20">
        <v>0.46</v>
      </c>
      <c r="M9177" t="str">
        <f>_xlfn.XLOOKUP(Production_Downtime_Cleaned[[#This Row],[machine_id]],Machine_master[machine_id],Machine_master[department])</f>
        <v>Stamping</v>
      </c>
    </row>
    <row r="9178" spans="1:13">
      <c r="A9178" s="19">
        <v>46040</v>
      </c>
      <c r="B9178" t="s">
        <v>20</v>
      </c>
      <c r="C9178" t="s">
        <v>18</v>
      </c>
      <c r="D9178">
        <v>8</v>
      </c>
      <c r="E9178">
        <v>0</v>
      </c>
      <c r="F9178">
        <v>8</v>
      </c>
      <c r="G9178">
        <v>4759</v>
      </c>
      <c r="H9178" t="s">
        <v>15</v>
      </c>
      <c r="I9178">
        <v>0</v>
      </c>
      <c r="J9178" t="s">
        <v>16</v>
      </c>
      <c r="K9178" s="20">
        <v>0</v>
      </c>
      <c r="L9178" s="20">
        <v>1</v>
      </c>
      <c r="M9178" t="str">
        <f>_xlfn.XLOOKUP(Production_Downtime_Cleaned[[#This Row],[machine_id]],Machine_master[machine_id],Machine_master[department])</f>
        <v>Stamping</v>
      </c>
    </row>
    <row r="9179" spans="1:13">
      <c r="A9179" s="19">
        <v>46040</v>
      </c>
      <c r="B9179" t="s">
        <v>21</v>
      </c>
      <c r="C9179" t="s">
        <v>14</v>
      </c>
      <c r="D9179">
        <v>8</v>
      </c>
      <c r="E9179">
        <v>5.2</v>
      </c>
      <c r="F9179">
        <v>2.8</v>
      </c>
      <c r="G9179">
        <v>237</v>
      </c>
      <c r="H9179" t="s">
        <v>27</v>
      </c>
      <c r="I9179">
        <v>4300</v>
      </c>
      <c r="J9179" t="s">
        <v>16</v>
      </c>
      <c r="K9179" s="20">
        <v>0.65</v>
      </c>
      <c r="L9179" s="20">
        <v>0.35</v>
      </c>
      <c r="M9179" t="str">
        <f>_xlfn.XLOOKUP(Production_Downtime_Cleaned[[#This Row],[machine_id]],Machine_master[machine_id],Machine_master[department])</f>
        <v>Machining</v>
      </c>
    </row>
    <row r="9180" spans="1:13">
      <c r="A9180" s="19">
        <v>46040</v>
      </c>
      <c r="B9180" t="s">
        <v>21</v>
      </c>
      <c r="C9180" t="s">
        <v>17</v>
      </c>
      <c r="D9180">
        <v>8</v>
      </c>
      <c r="E9180">
        <v>2.8</v>
      </c>
      <c r="F9180">
        <v>5.2</v>
      </c>
      <c r="G9180">
        <v>504</v>
      </c>
      <c r="H9180" t="s">
        <v>28</v>
      </c>
      <c r="I9180">
        <v>9800</v>
      </c>
      <c r="J9180" t="s">
        <v>16</v>
      </c>
      <c r="K9180" s="20">
        <v>0.35</v>
      </c>
      <c r="L9180" s="20">
        <v>0.65</v>
      </c>
      <c r="M9180" t="str">
        <f>_xlfn.XLOOKUP(Production_Downtime_Cleaned[[#This Row],[machine_id]],Machine_master[machine_id],Machine_master[department])</f>
        <v>Machining</v>
      </c>
    </row>
    <row r="9181" spans="1:13">
      <c r="A9181" s="19">
        <v>46040</v>
      </c>
      <c r="B9181" t="s">
        <v>21</v>
      </c>
      <c r="C9181" t="s">
        <v>18</v>
      </c>
      <c r="D9181">
        <v>8</v>
      </c>
      <c r="E9181">
        <v>4.8</v>
      </c>
      <c r="F9181">
        <v>3.2</v>
      </c>
      <c r="G9181">
        <v>282</v>
      </c>
      <c r="H9181" t="s">
        <v>28</v>
      </c>
      <c r="I9181">
        <v>2700</v>
      </c>
      <c r="J9181" t="s">
        <v>16</v>
      </c>
      <c r="K9181" s="20">
        <v>0.6</v>
      </c>
      <c r="L9181" s="20">
        <v>0.4</v>
      </c>
      <c r="M9181" t="str">
        <f>_xlfn.XLOOKUP(Production_Downtime_Cleaned[[#This Row],[machine_id]],Machine_master[machine_id],Machine_master[department])</f>
        <v>Machining</v>
      </c>
    </row>
    <row r="9182" spans="1:13">
      <c r="A9182" s="19">
        <v>46040</v>
      </c>
      <c r="B9182" t="s">
        <v>22</v>
      </c>
      <c r="C9182" t="s">
        <v>14</v>
      </c>
      <c r="D9182">
        <v>8</v>
      </c>
      <c r="E9182">
        <v>0</v>
      </c>
      <c r="F9182">
        <v>8</v>
      </c>
      <c r="G9182">
        <v>665</v>
      </c>
      <c r="H9182" t="s">
        <v>15</v>
      </c>
      <c r="I9182">
        <v>0</v>
      </c>
      <c r="J9182" t="s">
        <v>16</v>
      </c>
      <c r="K9182" s="20">
        <v>0</v>
      </c>
      <c r="L9182" s="20">
        <v>1</v>
      </c>
      <c r="M9182" t="str">
        <f>_xlfn.XLOOKUP(Production_Downtime_Cleaned[[#This Row],[machine_id]],Machine_master[machine_id],Machine_master[department])</f>
        <v>Machining</v>
      </c>
    </row>
    <row r="9183" spans="1:13">
      <c r="A9183" s="19">
        <v>46040</v>
      </c>
      <c r="B9183" t="s">
        <v>22</v>
      </c>
      <c r="C9183" t="s">
        <v>17</v>
      </c>
      <c r="D9183">
        <v>8</v>
      </c>
      <c r="E9183">
        <v>0</v>
      </c>
      <c r="F9183">
        <v>8</v>
      </c>
      <c r="G9183">
        <v>763</v>
      </c>
      <c r="H9183" t="s">
        <v>15</v>
      </c>
      <c r="I9183">
        <v>0</v>
      </c>
      <c r="J9183" t="s">
        <v>16</v>
      </c>
      <c r="K9183" s="20">
        <v>0</v>
      </c>
      <c r="L9183" s="20">
        <v>1</v>
      </c>
      <c r="M9183" t="str">
        <f>_xlfn.XLOOKUP(Production_Downtime_Cleaned[[#This Row],[machine_id]],Machine_master[machine_id],Machine_master[department])</f>
        <v>Machining</v>
      </c>
    </row>
    <row r="9184" spans="1:13">
      <c r="A9184" s="19">
        <v>46040</v>
      </c>
      <c r="B9184" t="s">
        <v>22</v>
      </c>
      <c r="C9184" t="s">
        <v>18</v>
      </c>
      <c r="D9184">
        <v>8</v>
      </c>
      <c r="E9184">
        <v>0</v>
      </c>
      <c r="F9184">
        <v>8</v>
      </c>
      <c r="G9184">
        <v>729</v>
      </c>
      <c r="H9184" t="s">
        <v>15</v>
      </c>
      <c r="I9184">
        <v>0</v>
      </c>
      <c r="J9184" t="s">
        <v>16</v>
      </c>
      <c r="K9184" s="20">
        <v>0</v>
      </c>
      <c r="L9184" s="20">
        <v>1</v>
      </c>
      <c r="M9184" t="str">
        <f>_xlfn.XLOOKUP(Production_Downtime_Cleaned[[#This Row],[machine_id]],Machine_master[machine_id],Machine_master[department])</f>
        <v>Machining</v>
      </c>
    </row>
    <row r="9185" spans="1:13">
      <c r="A9185" s="19">
        <v>46040</v>
      </c>
      <c r="B9185" t="s">
        <v>23</v>
      </c>
      <c r="C9185" t="s">
        <v>14</v>
      </c>
      <c r="D9185">
        <v>8</v>
      </c>
      <c r="E9185">
        <v>0</v>
      </c>
      <c r="F9185">
        <v>8</v>
      </c>
      <c r="G9185">
        <v>3352</v>
      </c>
      <c r="H9185" t="s">
        <v>15</v>
      </c>
      <c r="I9185">
        <v>0</v>
      </c>
      <c r="J9185" t="s">
        <v>16</v>
      </c>
      <c r="K9185" s="20">
        <v>0</v>
      </c>
      <c r="L9185" s="20">
        <v>1</v>
      </c>
      <c r="M9185" t="str">
        <f>_xlfn.XLOOKUP(Production_Downtime_Cleaned[[#This Row],[machine_id]],Machine_master[machine_id],Machine_master[department])</f>
        <v>Assembly</v>
      </c>
    </row>
    <row r="9186" spans="1:13">
      <c r="A9186" s="19">
        <v>46040</v>
      </c>
      <c r="B9186" t="s">
        <v>23</v>
      </c>
      <c r="C9186" t="s">
        <v>17</v>
      </c>
      <c r="D9186">
        <v>8</v>
      </c>
      <c r="E9186">
        <v>0</v>
      </c>
      <c r="F9186">
        <v>8</v>
      </c>
      <c r="G9186">
        <v>3312</v>
      </c>
      <c r="H9186" t="s">
        <v>15</v>
      </c>
      <c r="I9186">
        <v>0</v>
      </c>
      <c r="J9186" t="s">
        <v>16</v>
      </c>
      <c r="K9186" s="20">
        <v>0</v>
      </c>
      <c r="L9186" s="20">
        <v>1</v>
      </c>
      <c r="M9186" t="str">
        <f>_xlfn.XLOOKUP(Production_Downtime_Cleaned[[#This Row],[machine_id]],Machine_master[machine_id],Machine_master[department])</f>
        <v>Assembly</v>
      </c>
    </row>
    <row r="9187" spans="1:13">
      <c r="A9187" s="19">
        <v>46040</v>
      </c>
      <c r="B9187" t="s">
        <v>23</v>
      </c>
      <c r="C9187" t="s">
        <v>18</v>
      </c>
      <c r="D9187">
        <v>8</v>
      </c>
      <c r="E9187">
        <v>0.8</v>
      </c>
      <c r="F9187">
        <v>7.2</v>
      </c>
      <c r="G9187">
        <v>3173</v>
      </c>
      <c r="H9187" t="s">
        <v>30</v>
      </c>
      <c r="I9187">
        <v>3700</v>
      </c>
      <c r="J9187" t="s">
        <v>16</v>
      </c>
      <c r="K9187" s="20">
        <v>0.1</v>
      </c>
      <c r="L9187" s="20">
        <v>0.9</v>
      </c>
      <c r="M9187" t="str">
        <f>_xlfn.XLOOKUP(Production_Downtime_Cleaned[[#This Row],[machine_id]],Machine_master[machine_id],Machine_master[department])</f>
        <v>Assembly</v>
      </c>
    </row>
    <row r="9188" spans="1:13">
      <c r="A9188" s="19">
        <v>46040</v>
      </c>
      <c r="B9188" t="s">
        <v>24</v>
      </c>
      <c r="C9188" t="s">
        <v>14</v>
      </c>
      <c r="D9188">
        <v>8</v>
      </c>
      <c r="E9188">
        <v>0</v>
      </c>
      <c r="F9188">
        <v>8</v>
      </c>
      <c r="G9188">
        <v>3383</v>
      </c>
      <c r="H9188" t="s">
        <v>15</v>
      </c>
      <c r="I9188">
        <v>0</v>
      </c>
      <c r="J9188" t="s">
        <v>16</v>
      </c>
      <c r="K9188" s="20">
        <v>0</v>
      </c>
      <c r="L9188" s="20">
        <v>1</v>
      </c>
      <c r="M9188" t="str">
        <f>_xlfn.XLOOKUP(Production_Downtime_Cleaned[[#This Row],[machine_id]],Machine_master[machine_id],Machine_master[department])</f>
        <v>Assembly</v>
      </c>
    </row>
    <row r="9189" spans="1:13">
      <c r="A9189" s="19">
        <v>46040</v>
      </c>
      <c r="B9189" t="s">
        <v>24</v>
      </c>
      <c r="C9189" t="s">
        <v>17</v>
      </c>
      <c r="D9189">
        <v>8</v>
      </c>
      <c r="E9189">
        <v>0</v>
      </c>
      <c r="F9189">
        <v>8</v>
      </c>
      <c r="G9189">
        <v>3118</v>
      </c>
      <c r="H9189" t="s">
        <v>15</v>
      </c>
      <c r="I9189">
        <v>0</v>
      </c>
      <c r="J9189" t="s">
        <v>16</v>
      </c>
      <c r="K9189" s="20">
        <v>0</v>
      </c>
      <c r="L9189" s="20">
        <v>1</v>
      </c>
      <c r="M9189" t="str">
        <f>_xlfn.XLOOKUP(Production_Downtime_Cleaned[[#This Row],[machine_id]],Machine_master[machine_id],Machine_master[department])</f>
        <v>Assembly</v>
      </c>
    </row>
    <row r="9190" spans="1:13">
      <c r="A9190" s="19">
        <v>46040</v>
      </c>
      <c r="B9190" t="s">
        <v>24</v>
      </c>
      <c r="C9190" t="s">
        <v>18</v>
      </c>
      <c r="D9190">
        <v>8</v>
      </c>
      <c r="E9190">
        <v>0</v>
      </c>
      <c r="F9190">
        <v>8</v>
      </c>
      <c r="G9190">
        <v>3235</v>
      </c>
      <c r="H9190" t="s">
        <v>15</v>
      </c>
      <c r="I9190">
        <v>0</v>
      </c>
      <c r="J9190" t="s">
        <v>16</v>
      </c>
      <c r="K9190" s="20">
        <v>0</v>
      </c>
      <c r="L9190" s="20">
        <v>1</v>
      </c>
      <c r="M9190" t="str">
        <f>_xlfn.XLOOKUP(Production_Downtime_Cleaned[[#This Row],[machine_id]],Machine_master[machine_id],Machine_master[department])</f>
        <v>Assembly</v>
      </c>
    </row>
    <row r="9191" spans="1:13">
      <c r="A9191" s="19">
        <v>46040</v>
      </c>
      <c r="B9191" t="s">
        <v>25</v>
      </c>
      <c r="C9191" t="s">
        <v>14</v>
      </c>
      <c r="D9191">
        <v>8</v>
      </c>
      <c r="E9191">
        <v>3.7</v>
      </c>
      <c r="F9191">
        <v>4.3</v>
      </c>
      <c r="G9191">
        <v>2122</v>
      </c>
      <c r="H9191" t="s">
        <v>28</v>
      </c>
      <c r="I9191">
        <v>4600</v>
      </c>
      <c r="J9191" t="s">
        <v>16</v>
      </c>
      <c r="K9191" s="20">
        <v>0.46</v>
      </c>
      <c r="L9191" s="20">
        <v>0.54</v>
      </c>
      <c r="M9191" t="str">
        <f>_xlfn.XLOOKUP(Production_Downtime_Cleaned[[#This Row],[machine_id]],Machine_master[machine_id],Machine_master[department])</f>
        <v>Cutting</v>
      </c>
    </row>
    <row r="9192" spans="1:13">
      <c r="A9192" s="19">
        <v>46040</v>
      </c>
      <c r="B9192" t="s">
        <v>25</v>
      </c>
      <c r="C9192" t="s">
        <v>17</v>
      </c>
      <c r="D9192">
        <v>8</v>
      </c>
      <c r="E9192">
        <v>0</v>
      </c>
      <c r="F9192">
        <v>8</v>
      </c>
      <c r="G9192">
        <v>3910</v>
      </c>
      <c r="H9192" t="s">
        <v>15</v>
      </c>
      <c r="I9192">
        <v>0</v>
      </c>
      <c r="J9192" t="s">
        <v>16</v>
      </c>
      <c r="K9192" s="20">
        <v>0</v>
      </c>
      <c r="L9192" s="20">
        <v>1</v>
      </c>
      <c r="M9192" t="str">
        <f>_xlfn.XLOOKUP(Production_Downtime_Cleaned[[#This Row],[machine_id]],Machine_master[machine_id],Machine_master[department])</f>
        <v>Cutting</v>
      </c>
    </row>
    <row r="9193" spans="1:13">
      <c r="A9193" s="19">
        <v>46040</v>
      </c>
      <c r="B9193" t="s">
        <v>25</v>
      </c>
      <c r="C9193" t="s">
        <v>18</v>
      </c>
      <c r="D9193">
        <v>8</v>
      </c>
      <c r="E9193">
        <v>0</v>
      </c>
      <c r="F9193">
        <v>8</v>
      </c>
      <c r="G9193">
        <v>3900</v>
      </c>
      <c r="H9193" t="s">
        <v>15</v>
      </c>
      <c r="I9193">
        <v>0</v>
      </c>
      <c r="J9193" t="s">
        <v>16</v>
      </c>
      <c r="K9193" s="20">
        <v>0</v>
      </c>
      <c r="L9193" s="20">
        <v>1</v>
      </c>
      <c r="M9193" t="str">
        <f>_xlfn.XLOOKUP(Production_Downtime_Cleaned[[#This Row],[machine_id]],Machine_master[machine_id],Machine_master[department])</f>
        <v>Cutting</v>
      </c>
    </row>
    <row r="9194" spans="1:13">
      <c r="A9194" s="19">
        <v>46041</v>
      </c>
      <c r="B9194" t="s">
        <v>13</v>
      </c>
      <c r="C9194" t="s">
        <v>14</v>
      </c>
      <c r="D9194">
        <v>8</v>
      </c>
      <c r="E9194">
        <v>6.3</v>
      </c>
      <c r="F9194">
        <v>1.7</v>
      </c>
      <c r="G9194">
        <v>1115</v>
      </c>
      <c r="H9194" t="s">
        <v>31</v>
      </c>
      <c r="I9194">
        <v>15000</v>
      </c>
      <c r="J9194" t="s">
        <v>16</v>
      </c>
      <c r="K9194" s="20">
        <v>0.79</v>
      </c>
      <c r="L9194" s="20">
        <v>0.21</v>
      </c>
      <c r="M9194" t="str">
        <f>_xlfn.XLOOKUP(Production_Downtime_Cleaned[[#This Row],[machine_id]],Machine_master[machine_id],Machine_master[department])</f>
        <v>Stamping</v>
      </c>
    </row>
    <row r="9195" spans="1:13">
      <c r="A9195" s="19">
        <v>46041</v>
      </c>
      <c r="B9195" t="s">
        <v>13</v>
      </c>
      <c r="C9195" t="s">
        <v>17</v>
      </c>
      <c r="D9195">
        <v>8</v>
      </c>
      <c r="E9195">
        <v>0</v>
      </c>
      <c r="F9195">
        <v>8</v>
      </c>
      <c r="G9195">
        <v>5656</v>
      </c>
      <c r="H9195" t="s">
        <v>15</v>
      </c>
      <c r="I9195">
        <v>0</v>
      </c>
      <c r="J9195" t="s">
        <v>16</v>
      </c>
      <c r="K9195" s="20">
        <v>0</v>
      </c>
      <c r="L9195" s="20">
        <v>1</v>
      </c>
      <c r="M9195" t="str">
        <f>_xlfn.XLOOKUP(Production_Downtime_Cleaned[[#This Row],[machine_id]],Machine_master[machine_id],Machine_master[department])</f>
        <v>Stamping</v>
      </c>
    </row>
    <row r="9196" spans="1:13">
      <c r="A9196" s="19">
        <v>46041</v>
      </c>
      <c r="B9196" t="s">
        <v>13</v>
      </c>
      <c r="C9196" t="s">
        <v>18</v>
      </c>
      <c r="D9196">
        <v>8</v>
      </c>
      <c r="E9196">
        <v>0</v>
      </c>
      <c r="F9196">
        <v>8</v>
      </c>
      <c r="G9196">
        <v>4910</v>
      </c>
      <c r="H9196" t="s">
        <v>15</v>
      </c>
      <c r="I9196">
        <v>0</v>
      </c>
      <c r="J9196" t="s">
        <v>16</v>
      </c>
      <c r="K9196" s="20">
        <v>0</v>
      </c>
      <c r="L9196" s="20">
        <v>1</v>
      </c>
      <c r="M9196" t="str">
        <f>_xlfn.XLOOKUP(Production_Downtime_Cleaned[[#This Row],[machine_id]],Machine_master[machine_id],Machine_master[department])</f>
        <v>Stamping</v>
      </c>
    </row>
    <row r="9197" spans="1:13">
      <c r="A9197" s="19">
        <v>46041</v>
      </c>
      <c r="B9197" t="s">
        <v>19</v>
      </c>
      <c r="C9197" t="s">
        <v>14</v>
      </c>
      <c r="D9197">
        <v>8</v>
      </c>
      <c r="E9197">
        <v>0</v>
      </c>
      <c r="F9197">
        <v>8</v>
      </c>
      <c r="G9197">
        <v>5280</v>
      </c>
      <c r="H9197" t="s">
        <v>15</v>
      </c>
      <c r="I9197">
        <v>0</v>
      </c>
      <c r="J9197" t="s">
        <v>16</v>
      </c>
      <c r="K9197" s="20">
        <v>0</v>
      </c>
      <c r="L9197" s="20">
        <v>1</v>
      </c>
      <c r="M9197" t="str">
        <f>_xlfn.XLOOKUP(Production_Downtime_Cleaned[[#This Row],[machine_id]],Machine_master[machine_id],Machine_master[department])</f>
        <v>Stamping</v>
      </c>
    </row>
    <row r="9198" spans="1:13">
      <c r="A9198" s="19">
        <v>46041</v>
      </c>
      <c r="B9198" t="s">
        <v>19</v>
      </c>
      <c r="C9198" t="s">
        <v>17</v>
      </c>
      <c r="D9198">
        <v>8</v>
      </c>
      <c r="E9198">
        <v>0</v>
      </c>
      <c r="F9198">
        <v>8</v>
      </c>
      <c r="G9198">
        <v>5123</v>
      </c>
      <c r="H9198" t="s">
        <v>15</v>
      </c>
      <c r="I9198">
        <v>0</v>
      </c>
      <c r="J9198" t="s">
        <v>16</v>
      </c>
      <c r="K9198" s="20">
        <v>0</v>
      </c>
      <c r="L9198" s="20">
        <v>1</v>
      </c>
      <c r="M9198" t="str">
        <f>_xlfn.XLOOKUP(Production_Downtime_Cleaned[[#This Row],[machine_id]],Machine_master[machine_id],Machine_master[department])</f>
        <v>Stamping</v>
      </c>
    </row>
    <row r="9199" spans="1:13">
      <c r="A9199" s="19">
        <v>46041</v>
      </c>
      <c r="B9199" t="s">
        <v>19</v>
      </c>
      <c r="C9199" t="s">
        <v>18</v>
      </c>
      <c r="D9199">
        <v>8</v>
      </c>
      <c r="E9199">
        <v>0</v>
      </c>
      <c r="F9199">
        <v>8</v>
      </c>
      <c r="G9199">
        <v>4957</v>
      </c>
      <c r="H9199" t="s">
        <v>15</v>
      </c>
      <c r="I9199">
        <v>0</v>
      </c>
      <c r="J9199" t="s">
        <v>16</v>
      </c>
      <c r="K9199" s="20">
        <v>0</v>
      </c>
      <c r="L9199" s="20">
        <v>1</v>
      </c>
      <c r="M9199" t="str">
        <f>_xlfn.XLOOKUP(Production_Downtime_Cleaned[[#This Row],[machine_id]],Machine_master[machine_id],Machine_master[department])</f>
        <v>Stamping</v>
      </c>
    </row>
    <row r="9200" spans="1:13">
      <c r="A9200" s="19">
        <v>46041</v>
      </c>
      <c r="B9200" t="s">
        <v>20</v>
      </c>
      <c r="C9200" t="s">
        <v>14</v>
      </c>
      <c r="D9200">
        <v>8</v>
      </c>
      <c r="E9200">
        <v>0</v>
      </c>
      <c r="F9200">
        <v>8</v>
      </c>
      <c r="G9200">
        <v>4374</v>
      </c>
      <c r="H9200" t="s">
        <v>15</v>
      </c>
      <c r="I9200">
        <v>0</v>
      </c>
      <c r="J9200" t="s">
        <v>16</v>
      </c>
      <c r="K9200" s="20">
        <v>0</v>
      </c>
      <c r="L9200" s="20">
        <v>1</v>
      </c>
      <c r="M9200" t="str">
        <f>_xlfn.XLOOKUP(Production_Downtime_Cleaned[[#This Row],[machine_id]],Machine_master[machine_id],Machine_master[department])</f>
        <v>Stamping</v>
      </c>
    </row>
    <row r="9201" spans="1:13">
      <c r="A9201" s="19">
        <v>46041</v>
      </c>
      <c r="B9201" t="s">
        <v>20</v>
      </c>
      <c r="C9201" t="s">
        <v>17</v>
      </c>
      <c r="D9201">
        <v>8</v>
      </c>
      <c r="E9201">
        <v>0</v>
      </c>
      <c r="F9201">
        <v>8</v>
      </c>
      <c r="G9201">
        <v>4550</v>
      </c>
      <c r="H9201" t="s">
        <v>15</v>
      </c>
      <c r="I9201">
        <v>0</v>
      </c>
      <c r="J9201" t="s">
        <v>16</v>
      </c>
      <c r="K9201" s="20">
        <v>0</v>
      </c>
      <c r="L9201" s="20">
        <v>1</v>
      </c>
      <c r="M9201" t="str">
        <f>_xlfn.XLOOKUP(Production_Downtime_Cleaned[[#This Row],[machine_id]],Machine_master[machine_id],Machine_master[department])</f>
        <v>Stamping</v>
      </c>
    </row>
    <row r="9202" spans="1:13">
      <c r="A9202" s="19">
        <v>46041</v>
      </c>
      <c r="B9202" t="s">
        <v>20</v>
      </c>
      <c r="C9202" t="s">
        <v>18</v>
      </c>
      <c r="D9202">
        <v>8</v>
      </c>
      <c r="E9202">
        <v>3.6</v>
      </c>
      <c r="F9202">
        <v>4.4000000000000004</v>
      </c>
      <c r="G9202">
        <v>2651</v>
      </c>
      <c r="H9202" t="s">
        <v>28</v>
      </c>
      <c r="I9202">
        <v>8900</v>
      </c>
      <c r="J9202" t="s">
        <v>16</v>
      </c>
      <c r="K9202" s="20">
        <v>0.45</v>
      </c>
      <c r="L9202" s="20">
        <v>0.55000000000000004</v>
      </c>
      <c r="M9202" t="str">
        <f>_xlfn.XLOOKUP(Production_Downtime_Cleaned[[#This Row],[machine_id]],Machine_master[machine_id],Machine_master[department])</f>
        <v>Stamping</v>
      </c>
    </row>
    <row r="9203" spans="1:13">
      <c r="A9203" s="19">
        <v>46041</v>
      </c>
      <c r="B9203" t="s">
        <v>21</v>
      </c>
      <c r="C9203" t="s">
        <v>14</v>
      </c>
      <c r="D9203">
        <v>8</v>
      </c>
      <c r="E9203">
        <v>0</v>
      </c>
      <c r="F9203">
        <v>8</v>
      </c>
      <c r="G9203">
        <v>624</v>
      </c>
      <c r="H9203" t="s">
        <v>15</v>
      </c>
      <c r="I9203">
        <v>0</v>
      </c>
      <c r="J9203" t="s">
        <v>16</v>
      </c>
      <c r="K9203" s="20">
        <v>0</v>
      </c>
      <c r="L9203" s="20">
        <v>1</v>
      </c>
      <c r="M9203" t="str">
        <f>_xlfn.XLOOKUP(Production_Downtime_Cleaned[[#This Row],[machine_id]],Machine_master[machine_id],Machine_master[department])</f>
        <v>Machining</v>
      </c>
    </row>
    <row r="9204" spans="1:13">
      <c r="A9204" s="19">
        <v>46041</v>
      </c>
      <c r="B9204" t="s">
        <v>21</v>
      </c>
      <c r="C9204" t="s">
        <v>17</v>
      </c>
      <c r="D9204">
        <v>8</v>
      </c>
      <c r="E9204">
        <v>0</v>
      </c>
      <c r="F9204">
        <v>8</v>
      </c>
      <c r="G9204">
        <v>693</v>
      </c>
      <c r="H9204" t="s">
        <v>15</v>
      </c>
      <c r="I9204">
        <v>0</v>
      </c>
      <c r="J9204" t="s">
        <v>16</v>
      </c>
      <c r="K9204" s="20">
        <v>0</v>
      </c>
      <c r="L9204" s="20">
        <v>1</v>
      </c>
      <c r="M9204" t="str">
        <f>_xlfn.XLOOKUP(Production_Downtime_Cleaned[[#This Row],[machine_id]],Machine_master[machine_id],Machine_master[department])</f>
        <v>Machining</v>
      </c>
    </row>
    <row r="9205" spans="1:13">
      <c r="A9205" s="19">
        <v>46041</v>
      </c>
      <c r="B9205" t="s">
        <v>21</v>
      </c>
      <c r="C9205" t="s">
        <v>18</v>
      </c>
      <c r="D9205">
        <v>8</v>
      </c>
      <c r="E9205">
        <v>5.3</v>
      </c>
      <c r="F9205">
        <v>2.7</v>
      </c>
      <c r="G9205">
        <v>228</v>
      </c>
      <c r="H9205" t="s">
        <v>30</v>
      </c>
      <c r="I9205">
        <v>13500</v>
      </c>
      <c r="J9205" t="s">
        <v>16</v>
      </c>
      <c r="K9205" s="20">
        <v>0.66</v>
      </c>
      <c r="L9205" s="20">
        <v>0.34</v>
      </c>
      <c r="M9205" t="str">
        <f>_xlfn.XLOOKUP(Production_Downtime_Cleaned[[#This Row],[machine_id]],Machine_master[machine_id],Machine_master[department])</f>
        <v>Machining</v>
      </c>
    </row>
    <row r="9206" spans="1:13">
      <c r="A9206" s="19">
        <v>46041</v>
      </c>
      <c r="B9206" t="s">
        <v>22</v>
      </c>
      <c r="C9206" t="s">
        <v>14</v>
      </c>
      <c r="D9206">
        <v>8</v>
      </c>
      <c r="E9206">
        <v>6.4</v>
      </c>
      <c r="F9206">
        <v>1.6</v>
      </c>
      <c r="G9206">
        <v>143</v>
      </c>
      <c r="H9206" t="s">
        <v>28</v>
      </c>
      <c r="I9206">
        <v>11700</v>
      </c>
      <c r="J9206" t="s">
        <v>16</v>
      </c>
      <c r="K9206" s="20">
        <v>0.8</v>
      </c>
      <c r="L9206" s="20">
        <v>0.2</v>
      </c>
      <c r="M9206" t="str">
        <f>_xlfn.XLOOKUP(Production_Downtime_Cleaned[[#This Row],[machine_id]],Machine_master[machine_id],Machine_master[department])</f>
        <v>Machining</v>
      </c>
    </row>
    <row r="9207" spans="1:13">
      <c r="A9207" s="19">
        <v>46041</v>
      </c>
      <c r="B9207" t="s">
        <v>22</v>
      </c>
      <c r="C9207" t="s">
        <v>17</v>
      </c>
      <c r="D9207">
        <v>8</v>
      </c>
      <c r="E9207">
        <v>0</v>
      </c>
      <c r="F9207">
        <v>8</v>
      </c>
      <c r="G9207">
        <v>691</v>
      </c>
      <c r="H9207" t="s">
        <v>15</v>
      </c>
      <c r="I9207">
        <v>0</v>
      </c>
      <c r="J9207" t="s">
        <v>16</v>
      </c>
      <c r="K9207" s="20">
        <v>0</v>
      </c>
      <c r="L9207" s="20">
        <v>1</v>
      </c>
      <c r="M9207" t="str">
        <f>_xlfn.XLOOKUP(Production_Downtime_Cleaned[[#This Row],[machine_id]],Machine_master[machine_id],Machine_master[department])</f>
        <v>Machining</v>
      </c>
    </row>
    <row r="9208" spans="1:13">
      <c r="A9208" s="19">
        <v>46041</v>
      </c>
      <c r="B9208" t="s">
        <v>22</v>
      </c>
      <c r="C9208" t="s">
        <v>18</v>
      </c>
      <c r="D9208">
        <v>8</v>
      </c>
      <c r="E9208">
        <v>0</v>
      </c>
      <c r="F9208">
        <v>8</v>
      </c>
      <c r="G9208">
        <v>664</v>
      </c>
      <c r="H9208" t="s">
        <v>15</v>
      </c>
      <c r="I9208">
        <v>0</v>
      </c>
      <c r="J9208" t="s">
        <v>16</v>
      </c>
      <c r="K9208" s="20">
        <v>0</v>
      </c>
      <c r="L9208" s="20">
        <v>1</v>
      </c>
      <c r="M9208" t="str">
        <f>_xlfn.XLOOKUP(Production_Downtime_Cleaned[[#This Row],[machine_id]],Machine_master[machine_id],Machine_master[department])</f>
        <v>Machining</v>
      </c>
    </row>
    <row r="9209" spans="1:13">
      <c r="A9209" s="19">
        <v>46041</v>
      </c>
      <c r="B9209" t="s">
        <v>23</v>
      </c>
      <c r="C9209" t="s">
        <v>14</v>
      </c>
      <c r="D9209">
        <v>8</v>
      </c>
      <c r="E9209">
        <v>0</v>
      </c>
      <c r="F9209">
        <v>8</v>
      </c>
      <c r="G9209">
        <v>3133</v>
      </c>
      <c r="H9209" t="s">
        <v>15</v>
      </c>
      <c r="I9209">
        <v>0</v>
      </c>
      <c r="J9209" t="s">
        <v>16</v>
      </c>
      <c r="K9209" s="20">
        <v>0</v>
      </c>
      <c r="L9209" s="20">
        <v>1</v>
      </c>
      <c r="M9209" t="str">
        <f>_xlfn.XLOOKUP(Production_Downtime_Cleaned[[#This Row],[machine_id]],Machine_master[machine_id],Machine_master[department])</f>
        <v>Assembly</v>
      </c>
    </row>
    <row r="9210" spans="1:13">
      <c r="A9210" s="19">
        <v>46041</v>
      </c>
      <c r="B9210" t="s">
        <v>23</v>
      </c>
      <c r="C9210" t="s">
        <v>17</v>
      </c>
      <c r="D9210">
        <v>8</v>
      </c>
      <c r="E9210">
        <v>0</v>
      </c>
      <c r="F9210">
        <v>8</v>
      </c>
      <c r="G9210">
        <v>3595</v>
      </c>
      <c r="H9210" t="s">
        <v>15</v>
      </c>
      <c r="I9210">
        <v>0</v>
      </c>
      <c r="J9210" t="s">
        <v>16</v>
      </c>
      <c r="K9210" s="20">
        <v>0</v>
      </c>
      <c r="L9210" s="20">
        <v>1</v>
      </c>
      <c r="M9210" t="str">
        <f>_xlfn.XLOOKUP(Production_Downtime_Cleaned[[#This Row],[machine_id]],Machine_master[machine_id],Machine_master[department])</f>
        <v>Assembly</v>
      </c>
    </row>
    <row r="9211" spans="1:13">
      <c r="A9211" s="19">
        <v>46041</v>
      </c>
      <c r="B9211" t="s">
        <v>23</v>
      </c>
      <c r="C9211" t="s">
        <v>18</v>
      </c>
      <c r="D9211">
        <v>8</v>
      </c>
      <c r="E9211">
        <v>5.9</v>
      </c>
      <c r="F9211">
        <v>2.1</v>
      </c>
      <c r="G9211">
        <v>884</v>
      </c>
      <c r="H9211" t="s">
        <v>28</v>
      </c>
      <c r="I9211">
        <v>13500</v>
      </c>
      <c r="J9211" t="s">
        <v>16</v>
      </c>
      <c r="K9211" s="20">
        <v>0.74</v>
      </c>
      <c r="L9211" s="20">
        <v>0.26</v>
      </c>
      <c r="M9211" t="str">
        <f>_xlfn.XLOOKUP(Production_Downtime_Cleaned[[#This Row],[machine_id]],Machine_master[machine_id],Machine_master[department])</f>
        <v>Assembly</v>
      </c>
    </row>
    <row r="9212" spans="1:13">
      <c r="A9212" s="19">
        <v>46041</v>
      </c>
      <c r="B9212" t="s">
        <v>24</v>
      </c>
      <c r="C9212" t="s">
        <v>14</v>
      </c>
      <c r="D9212">
        <v>8</v>
      </c>
      <c r="E9212">
        <v>0</v>
      </c>
      <c r="F9212">
        <v>8</v>
      </c>
      <c r="G9212">
        <v>3107</v>
      </c>
      <c r="H9212" t="s">
        <v>15</v>
      </c>
      <c r="I9212">
        <v>0</v>
      </c>
      <c r="J9212" t="s">
        <v>16</v>
      </c>
      <c r="K9212" s="20">
        <v>0</v>
      </c>
      <c r="L9212" s="20">
        <v>1</v>
      </c>
      <c r="M9212" t="str">
        <f>_xlfn.XLOOKUP(Production_Downtime_Cleaned[[#This Row],[machine_id]],Machine_master[machine_id],Machine_master[department])</f>
        <v>Assembly</v>
      </c>
    </row>
    <row r="9213" spans="1:13">
      <c r="A9213" s="19">
        <v>46041</v>
      </c>
      <c r="B9213" t="s">
        <v>24</v>
      </c>
      <c r="C9213" t="s">
        <v>17</v>
      </c>
      <c r="D9213">
        <v>8</v>
      </c>
      <c r="E9213">
        <v>0.9</v>
      </c>
      <c r="F9213">
        <v>7.1</v>
      </c>
      <c r="G9213">
        <v>2811</v>
      </c>
      <c r="H9213" t="s">
        <v>26</v>
      </c>
      <c r="I9213">
        <v>11600</v>
      </c>
      <c r="J9213" t="s">
        <v>16</v>
      </c>
      <c r="K9213" s="20">
        <v>0.11</v>
      </c>
      <c r="L9213" s="20">
        <v>0.89</v>
      </c>
      <c r="M9213" t="str">
        <f>_xlfn.XLOOKUP(Production_Downtime_Cleaned[[#This Row],[machine_id]],Machine_master[machine_id],Machine_master[department])</f>
        <v>Assembly</v>
      </c>
    </row>
    <row r="9214" spans="1:13">
      <c r="A9214" s="19">
        <v>46041</v>
      </c>
      <c r="B9214" t="s">
        <v>24</v>
      </c>
      <c r="C9214" t="s">
        <v>18</v>
      </c>
      <c r="D9214">
        <v>8</v>
      </c>
      <c r="E9214">
        <v>0</v>
      </c>
      <c r="F9214">
        <v>8</v>
      </c>
      <c r="G9214">
        <v>3179</v>
      </c>
      <c r="H9214" t="s">
        <v>15</v>
      </c>
      <c r="I9214">
        <v>0</v>
      </c>
      <c r="J9214" t="s">
        <v>16</v>
      </c>
      <c r="K9214" s="20">
        <v>0</v>
      </c>
      <c r="L9214" s="20">
        <v>1</v>
      </c>
      <c r="M9214" t="str">
        <f>_xlfn.XLOOKUP(Production_Downtime_Cleaned[[#This Row],[machine_id]],Machine_master[machine_id],Machine_master[department])</f>
        <v>Assembly</v>
      </c>
    </row>
    <row r="9215" spans="1:13">
      <c r="A9215" s="19">
        <v>46041</v>
      </c>
      <c r="B9215" t="s">
        <v>25</v>
      </c>
      <c r="C9215" t="s">
        <v>14</v>
      </c>
      <c r="D9215">
        <v>8</v>
      </c>
      <c r="E9215">
        <v>2.2999999999999998</v>
      </c>
      <c r="F9215">
        <v>5.7</v>
      </c>
      <c r="G9215">
        <v>2952</v>
      </c>
      <c r="H9215" t="s">
        <v>27</v>
      </c>
      <c r="I9215">
        <v>5700</v>
      </c>
      <c r="J9215" t="s">
        <v>16</v>
      </c>
      <c r="K9215" s="20">
        <v>0.28999999999999998</v>
      </c>
      <c r="L9215" s="20">
        <v>0.71</v>
      </c>
      <c r="M9215" t="str">
        <f>_xlfn.XLOOKUP(Production_Downtime_Cleaned[[#This Row],[machine_id]],Machine_master[machine_id],Machine_master[department])</f>
        <v>Cutting</v>
      </c>
    </row>
    <row r="9216" spans="1:13">
      <c r="A9216" s="19">
        <v>46041</v>
      </c>
      <c r="B9216" t="s">
        <v>25</v>
      </c>
      <c r="C9216" t="s">
        <v>17</v>
      </c>
      <c r="D9216">
        <v>8</v>
      </c>
      <c r="E9216">
        <v>0</v>
      </c>
      <c r="F9216">
        <v>8</v>
      </c>
      <c r="G9216">
        <v>4000</v>
      </c>
      <c r="H9216" t="s">
        <v>15</v>
      </c>
      <c r="I9216">
        <v>0</v>
      </c>
      <c r="J9216" t="s">
        <v>16</v>
      </c>
      <c r="K9216" s="20">
        <v>0</v>
      </c>
      <c r="L9216" s="20">
        <v>1</v>
      </c>
      <c r="M9216" t="str">
        <f>_xlfn.XLOOKUP(Production_Downtime_Cleaned[[#This Row],[machine_id]],Machine_master[machine_id],Machine_master[department])</f>
        <v>Cutting</v>
      </c>
    </row>
    <row r="9217" spans="1:13">
      <c r="A9217" s="19">
        <v>46041</v>
      </c>
      <c r="B9217" t="s">
        <v>25</v>
      </c>
      <c r="C9217" t="s">
        <v>18</v>
      </c>
      <c r="D9217">
        <v>8</v>
      </c>
      <c r="E9217">
        <v>5.6</v>
      </c>
      <c r="F9217">
        <v>2.4</v>
      </c>
      <c r="G9217">
        <v>1208</v>
      </c>
      <c r="H9217" t="s">
        <v>26</v>
      </c>
      <c r="I9217">
        <v>12300</v>
      </c>
      <c r="J9217" t="s">
        <v>16</v>
      </c>
      <c r="K9217" s="20">
        <v>0.7</v>
      </c>
      <c r="L9217" s="20">
        <v>0.3</v>
      </c>
      <c r="M9217" t="str">
        <f>_xlfn.XLOOKUP(Production_Downtime_Cleaned[[#This Row],[machine_id]],Machine_master[machine_id],Machine_master[department])</f>
        <v>Cutting</v>
      </c>
    </row>
    <row r="9218" spans="1:13">
      <c r="A9218" s="19">
        <v>46042</v>
      </c>
      <c r="B9218" t="s">
        <v>13</v>
      </c>
      <c r="C9218" t="s">
        <v>14</v>
      </c>
      <c r="D9218">
        <v>8</v>
      </c>
      <c r="E9218">
        <v>0</v>
      </c>
      <c r="F9218">
        <v>8</v>
      </c>
      <c r="G9218">
        <v>4597</v>
      </c>
      <c r="H9218" t="s">
        <v>15</v>
      </c>
      <c r="I9218">
        <v>0</v>
      </c>
      <c r="J9218" t="s">
        <v>16</v>
      </c>
      <c r="K9218" s="20">
        <v>0</v>
      </c>
      <c r="L9218" s="20">
        <v>1</v>
      </c>
      <c r="M9218" t="str">
        <f>_xlfn.XLOOKUP(Production_Downtime_Cleaned[[#This Row],[machine_id]],Machine_master[machine_id],Machine_master[department])</f>
        <v>Stamping</v>
      </c>
    </row>
    <row r="9219" spans="1:13">
      <c r="A9219" s="19">
        <v>46042</v>
      </c>
      <c r="B9219" t="s">
        <v>13</v>
      </c>
      <c r="C9219" t="s">
        <v>17</v>
      </c>
      <c r="D9219">
        <v>8</v>
      </c>
      <c r="E9219">
        <v>6.7</v>
      </c>
      <c r="F9219">
        <v>1.3</v>
      </c>
      <c r="G9219">
        <v>784</v>
      </c>
      <c r="H9219" t="s">
        <v>26</v>
      </c>
      <c r="I9219">
        <v>11700</v>
      </c>
      <c r="J9219" t="s">
        <v>16</v>
      </c>
      <c r="K9219" s="20">
        <v>0.84</v>
      </c>
      <c r="L9219" s="20">
        <v>0.16</v>
      </c>
      <c r="M9219" t="str">
        <f>_xlfn.XLOOKUP(Production_Downtime_Cleaned[[#This Row],[machine_id]],Machine_master[machine_id],Machine_master[department])</f>
        <v>Stamping</v>
      </c>
    </row>
    <row r="9220" spans="1:13">
      <c r="A9220" s="19">
        <v>46042</v>
      </c>
      <c r="B9220" t="s">
        <v>13</v>
      </c>
      <c r="C9220" t="s">
        <v>18</v>
      </c>
      <c r="D9220">
        <v>8</v>
      </c>
      <c r="E9220">
        <v>0</v>
      </c>
      <c r="F9220">
        <v>8</v>
      </c>
      <c r="G9220">
        <v>4653</v>
      </c>
      <c r="H9220" t="s">
        <v>15</v>
      </c>
      <c r="I9220">
        <v>0</v>
      </c>
      <c r="J9220" t="s">
        <v>16</v>
      </c>
      <c r="K9220" s="20">
        <v>0</v>
      </c>
      <c r="L9220" s="20">
        <v>1</v>
      </c>
      <c r="M9220" t="str">
        <f>_xlfn.XLOOKUP(Production_Downtime_Cleaned[[#This Row],[machine_id]],Machine_master[machine_id],Machine_master[department])</f>
        <v>Stamping</v>
      </c>
    </row>
    <row r="9221" spans="1:13">
      <c r="A9221" s="19">
        <v>46042</v>
      </c>
      <c r="B9221" t="s">
        <v>19</v>
      </c>
      <c r="C9221" t="s">
        <v>14</v>
      </c>
      <c r="D9221">
        <v>8</v>
      </c>
      <c r="E9221">
        <v>1.1000000000000001</v>
      </c>
      <c r="F9221">
        <v>6.9</v>
      </c>
      <c r="G9221">
        <v>3991</v>
      </c>
      <c r="H9221" t="s">
        <v>30</v>
      </c>
      <c r="I9221">
        <v>6500</v>
      </c>
      <c r="J9221" t="s">
        <v>16</v>
      </c>
      <c r="K9221" s="20">
        <v>0.14000000000000001</v>
      </c>
      <c r="L9221" s="20">
        <v>0.86</v>
      </c>
      <c r="M9221" t="str">
        <f>_xlfn.XLOOKUP(Production_Downtime_Cleaned[[#This Row],[machine_id]],Machine_master[machine_id],Machine_master[department])</f>
        <v>Stamping</v>
      </c>
    </row>
    <row r="9222" spans="1:13">
      <c r="A9222" s="19">
        <v>46042</v>
      </c>
      <c r="B9222" t="s">
        <v>19</v>
      </c>
      <c r="C9222" t="s">
        <v>17</v>
      </c>
      <c r="D9222">
        <v>8</v>
      </c>
      <c r="E9222">
        <v>5</v>
      </c>
      <c r="F9222">
        <v>3</v>
      </c>
      <c r="G9222">
        <v>2044</v>
      </c>
      <c r="H9222" t="s">
        <v>26</v>
      </c>
      <c r="I9222">
        <v>2600</v>
      </c>
      <c r="J9222" t="s">
        <v>16</v>
      </c>
      <c r="K9222" s="20">
        <v>0.63</v>
      </c>
      <c r="L9222" s="20">
        <v>0.38</v>
      </c>
      <c r="M9222" t="str">
        <f>_xlfn.XLOOKUP(Production_Downtime_Cleaned[[#This Row],[machine_id]],Machine_master[machine_id],Machine_master[department])</f>
        <v>Stamping</v>
      </c>
    </row>
    <row r="9223" spans="1:13">
      <c r="A9223" s="19">
        <v>46042</v>
      </c>
      <c r="B9223" t="s">
        <v>19</v>
      </c>
      <c r="C9223" t="s">
        <v>18</v>
      </c>
      <c r="D9223">
        <v>8</v>
      </c>
      <c r="E9223">
        <v>0</v>
      </c>
      <c r="F9223">
        <v>8</v>
      </c>
      <c r="G9223">
        <v>5449</v>
      </c>
      <c r="H9223" t="s">
        <v>15</v>
      </c>
      <c r="I9223">
        <v>0</v>
      </c>
      <c r="J9223" t="s">
        <v>16</v>
      </c>
      <c r="K9223" s="20">
        <v>0</v>
      </c>
      <c r="L9223" s="20">
        <v>1</v>
      </c>
      <c r="M9223" t="str">
        <f>_xlfn.XLOOKUP(Production_Downtime_Cleaned[[#This Row],[machine_id]],Machine_master[machine_id],Machine_master[department])</f>
        <v>Stamping</v>
      </c>
    </row>
    <row r="9224" spans="1:13">
      <c r="A9224" s="19">
        <v>46042</v>
      </c>
      <c r="B9224" t="s">
        <v>20</v>
      </c>
      <c r="C9224" t="s">
        <v>14</v>
      </c>
      <c r="D9224">
        <v>8</v>
      </c>
      <c r="E9224">
        <v>0</v>
      </c>
      <c r="F9224">
        <v>8</v>
      </c>
      <c r="G9224">
        <v>4306</v>
      </c>
      <c r="H9224" t="s">
        <v>15</v>
      </c>
      <c r="I9224">
        <v>0</v>
      </c>
      <c r="J9224" t="s">
        <v>16</v>
      </c>
      <c r="K9224" s="20">
        <v>0</v>
      </c>
      <c r="L9224" s="20">
        <v>1</v>
      </c>
      <c r="M9224" t="str">
        <f>_xlfn.XLOOKUP(Production_Downtime_Cleaned[[#This Row],[machine_id]],Machine_master[machine_id],Machine_master[department])</f>
        <v>Stamping</v>
      </c>
    </row>
    <row r="9225" spans="1:13">
      <c r="A9225" s="19">
        <v>46042</v>
      </c>
      <c r="B9225" t="s">
        <v>20</v>
      </c>
      <c r="C9225" t="s">
        <v>17</v>
      </c>
      <c r="D9225">
        <v>8</v>
      </c>
      <c r="E9225">
        <v>0.6</v>
      </c>
      <c r="F9225">
        <v>7.4</v>
      </c>
      <c r="G9225">
        <v>3835</v>
      </c>
      <c r="H9225" t="s">
        <v>27</v>
      </c>
      <c r="I9225">
        <v>10500</v>
      </c>
      <c r="J9225" t="s">
        <v>16</v>
      </c>
      <c r="K9225" s="20">
        <v>0.08</v>
      </c>
      <c r="L9225" s="20">
        <v>0.93</v>
      </c>
      <c r="M9225" t="str">
        <f>_xlfn.XLOOKUP(Production_Downtime_Cleaned[[#This Row],[machine_id]],Machine_master[machine_id],Machine_master[department])</f>
        <v>Stamping</v>
      </c>
    </row>
    <row r="9226" spans="1:13">
      <c r="A9226" s="19">
        <v>46042</v>
      </c>
      <c r="B9226" t="s">
        <v>20</v>
      </c>
      <c r="C9226" t="s">
        <v>18</v>
      </c>
      <c r="D9226">
        <v>8</v>
      </c>
      <c r="E9226">
        <v>0</v>
      </c>
      <c r="F9226">
        <v>8</v>
      </c>
      <c r="G9226">
        <v>4601</v>
      </c>
      <c r="H9226" t="s">
        <v>15</v>
      </c>
      <c r="I9226">
        <v>0</v>
      </c>
      <c r="J9226" t="s">
        <v>16</v>
      </c>
      <c r="K9226" s="20">
        <v>0</v>
      </c>
      <c r="L9226" s="20">
        <v>1</v>
      </c>
      <c r="M9226" t="str">
        <f>_xlfn.XLOOKUP(Production_Downtime_Cleaned[[#This Row],[machine_id]],Machine_master[machine_id],Machine_master[department])</f>
        <v>Stamping</v>
      </c>
    </row>
    <row r="9227" spans="1:13">
      <c r="A9227" s="19">
        <v>46042</v>
      </c>
      <c r="B9227" t="s">
        <v>21</v>
      </c>
      <c r="C9227" t="s">
        <v>14</v>
      </c>
      <c r="D9227">
        <v>8</v>
      </c>
      <c r="E9227">
        <v>1.4</v>
      </c>
      <c r="F9227">
        <v>6.6</v>
      </c>
      <c r="G9227">
        <v>538</v>
      </c>
      <c r="H9227" t="s">
        <v>30</v>
      </c>
      <c r="I9227">
        <v>9100</v>
      </c>
      <c r="J9227" t="s">
        <v>16</v>
      </c>
      <c r="K9227" s="20">
        <v>0.18</v>
      </c>
      <c r="L9227" s="20">
        <v>0.83</v>
      </c>
      <c r="M9227" t="str">
        <f>_xlfn.XLOOKUP(Production_Downtime_Cleaned[[#This Row],[machine_id]],Machine_master[machine_id],Machine_master[department])</f>
        <v>Machining</v>
      </c>
    </row>
    <row r="9228" spans="1:13">
      <c r="A9228" s="19">
        <v>46042</v>
      </c>
      <c r="B9228" t="s">
        <v>21</v>
      </c>
      <c r="C9228" t="s">
        <v>17</v>
      </c>
      <c r="D9228">
        <v>8</v>
      </c>
      <c r="E9228">
        <v>0</v>
      </c>
      <c r="F9228">
        <v>8</v>
      </c>
      <c r="G9228">
        <v>682</v>
      </c>
      <c r="H9228" t="s">
        <v>15</v>
      </c>
      <c r="I9228">
        <v>0</v>
      </c>
      <c r="J9228" t="s">
        <v>16</v>
      </c>
      <c r="K9228" s="20">
        <v>0</v>
      </c>
      <c r="L9228" s="20">
        <v>1</v>
      </c>
      <c r="M9228" t="str">
        <f>_xlfn.XLOOKUP(Production_Downtime_Cleaned[[#This Row],[machine_id]],Machine_master[machine_id],Machine_master[department])</f>
        <v>Machining</v>
      </c>
    </row>
    <row r="9229" spans="1:13">
      <c r="A9229" s="19">
        <v>46042</v>
      </c>
      <c r="B9229" t="s">
        <v>21</v>
      </c>
      <c r="C9229" t="s">
        <v>18</v>
      </c>
      <c r="D9229">
        <v>8</v>
      </c>
      <c r="E9229">
        <v>3.8</v>
      </c>
      <c r="F9229">
        <v>4.2</v>
      </c>
      <c r="G9229">
        <v>323</v>
      </c>
      <c r="H9229" t="s">
        <v>29</v>
      </c>
      <c r="I9229">
        <v>3900</v>
      </c>
      <c r="J9229" t="s">
        <v>16</v>
      </c>
      <c r="K9229" s="20">
        <v>0.48</v>
      </c>
      <c r="L9229" s="20">
        <v>0.53</v>
      </c>
      <c r="M9229" t="str">
        <f>_xlfn.XLOOKUP(Production_Downtime_Cleaned[[#This Row],[machine_id]],Machine_master[machine_id],Machine_master[department])</f>
        <v>Machining</v>
      </c>
    </row>
    <row r="9230" spans="1:13">
      <c r="A9230" s="19">
        <v>46042</v>
      </c>
      <c r="B9230" t="s">
        <v>22</v>
      </c>
      <c r="C9230" t="s">
        <v>14</v>
      </c>
      <c r="D9230">
        <v>8</v>
      </c>
      <c r="E9230">
        <v>0</v>
      </c>
      <c r="F9230">
        <v>8</v>
      </c>
      <c r="G9230">
        <v>703</v>
      </c>
      <c r="H9230" t="s">
        <v>15</v>
      </c>
      <c r="I9230">
        <v>0</v>
      </c>
      <c r="J9230" t="s">
        <v>16</v>
      </c>
      <c r="K9230" s="20">
        <v>0</v>
      </c>
      <c r="L9230" s="20">
        <v>1</v>
      </c>
      <c r="M9230" t="str">
        <f>_xlfn.XLOOKUP(Production_Downtime_Cleaned[[#This Row],[machine_id]],Machine_master[machine_id],Machine_master[department])</f>
        <v>Machining</v>
      </c>
    </row>
    <row r="9231" spans="1:13">
      <c r="A9231" s="19">
        <v>46042</v>
      </c>
      <c r="B9231" t="s">
        <v>22</v>
      </c>
      <c r="C9231" t="s">
        <v>17</v>
      </c>
      <c r="D9231">
        <v>8</v>
      </c>
      <c r="E9231">
        <v>0</v>
      </c>
      <c r="F9231">
        <v>8</v>
      </c>
      <c r="G9231">
        <v>723</v>
      </c>
      <c r="H9231" t="s">
        <v>15</v>
      </c>
      <c r="I9231">
        <v>0</v>
      </c>
      <c r="J9231" t="s">
        <v>16</v>
      </c>
      <c r="K9231" s="20">
        <v>0</v>
      </c>
      <c r="L9231" s="20">
        <v>1</v>
      </c>
      <c r="M9231" t="str">
        <f>_xlfn.XLOOKUP(Production_Downtime_Cleaned[[#This Row],[machine_id]],Machine_master[machine_id],Machine_master[department])</f>
        <v>Machining</v>
      </c>
    </row>
    <row r="9232" spans="1:13">
      <c r="A9232" s="19">
        <v>46042</v>
      </c>
      <c r="B9232" t="s">
        <v>22</v>
      </c>
      <c r="C9232" t="s">
        <v>18</v>
      </c>
      <c r="D9232">
        <v>8</v>
      </c>
      <c r="E9232">
        <v>0</v>
      </c>
      <c r="F9232">
        <v>8</v>
      </c>
      <c r="G9232">
        <v>702</v>
      </c>
      <c r="H9232" t="s">
        <v>15</v>
      </c>
      <c r="I9232">
        <v>0</v>
      </c>
      <c r="J9232" t="s">
        <v>16</v>
      </c>
      <c r="K9232" s="20">
        <v>0</v>
      </c>
      <c r="L9232" s="20">
        <v>1</v>
      </c>
      <c r="M9232" t="str">
        <f>_xlfn.XLOOKUP(Production_Downtime_Cleaned[[#This Row],[machine_id]],Machine_master[machine_id],Machine_master[department])</f>
        <v>Machining</v>
      </c>
    </row>
    <row r="9233" spans="1:13">
      <c r="A9233" s="19">
        <v>46042</v>
      </c>
      <c r="B9233" t="s">
        <v>23</v>
      </c>
      <c r="C9233" t="s">
        <v>14</v>
      </c>
      <c r="D9233">
        <v>8</v>
      </c>
      <c r="E9233">
        <v>0</v>
      </c>
      <c r="F9233">
        <v>8</v>
      </c>
      <c r="G9233">
        <v>3235</v>
      </c>
      <c r="H9233" t="s">
        <v>15</v>
      </c>
      <c r="I9233">
        <v>0</v>
      </c>
      <c r="J9233" t="s">
        <v>16</v>
      </c>
      <c r="K9233" s="20">
        <v>0</v>
      </c>
      <c r="L9233" s="20">
        <v>1</v>
      </c>
      <c r="M9233" t="str">
        <f>_xlfn.XLOOKUP(Production_Downtime_Cleaned[[#This Row],[machine_id]],Machine_master[machine_id],Machine_master[department])</f>
        <v>Assembly</v>
      </c>
    </row>
    <row r="9234" spans="1:13">
      <c r="A9234" s="19">
        <v>46042</v>
      </c>
      <c r="B9234" t="s">
        <v>23</v>
      </c>
      <c r="C9234" t="s">
        <v>17</v>
      </c>
      <c r="D9234">
        <v>8</v>
      </c>
      <c r="E9234">
        <v>0</v>
      </c>
      <c r="F9234">
        <v>8</v>
      </c>
      <c r="G9234">
        <v>3410</v>
      </c>
      <c r="H9234" t="s">
        <v>15</v>
      </c>
      <c r="I9234">
        <v>0</v>
      </c>
      <c r="J9234" t="s">
        <v>16</v>
      </c>
      <c r="K9234" s="20">
        <v>0</v>
      </c>
      <c r="L9234" s="20">
        <v>1</v>
      </c>
      <c r="M9234" t="str">
        <f>_xlfn.XLOOKUP(Production_Downtime_Cleaned[[#This Row],[machine_id]],Machine_master[machine_id],Machine_master[department])</f>
        <v>Assembly</v>
      </c>
    </row>
    <row r="9235" spans="1:13">
      <c r="A9235" s="19">
        <v>46042</v>
      </c>
      <c r="B9235" t="s">
        <v>23</v>
      </c>
      <c r="C9235" t="s">
        <v>18</v>
      </c>
      <c r="D9235">
        <v>8</v>
      </c>
      <c r="E9235">
        <v>3.9</v>
      </c>
      <c r="F9235">
        <v>4.0999999999999996</v>
      </c>
      <c r="G9235">
        <v>1812</v>
      </c>
      <c r="H9235" t="s">
        <v>30</v>
      </c>
      <c r="I9235">
        <v>3000</v>
      </c>
      <c r="J9235" t="s">
        <v>16</v>
      </c>
      <c r="K9235" s="20">
        <v>0.49</v>
      </c>
      <c r="L9235" s="20">
        <v>0.51</v>
      </c>
      <c r="M9235" t="str">
        <f>_xlfn.XLOOKUP(Production_Downtime_Cleaned[[#This Row],[machine_id]],Machine_master[machine_id],Machine_master[department])</f>
        <v>Assembly</v>
      </c>
    </row>
    <row r="9236" spans="1:13">
      <c r="A9236" s="19">
        <v>46042</v>
      </c>
      <c r="B9236" t="s">
        <v>24</v>
      </c>
      <c r="C9236" t="s">
        <v>14</v>
      </c>
      <c r="D9236">
        <v>8</v>
      </c>
      <c r="E9236">
        <v>0</v>
      </c>
      <c r="F9236">
        <v>8</v>
      </c>
      <c r="G9236">
        <v>3108</v>
      </c>
      <c r="H9236" t="s">
        <v>15</v>
      </c>
      <c r="I9236">
        <v>0</v>
      </c>
      <c r="J9236" t="s">
        <v>16</v>
      </c>
      <c r="K9236" s="20">
        <v>0</v>
      </c>
      <c r="L9236" s="20">
        <v>1</v>
      </c>
      <c r="M9236" t="str">
        <f>_xlfn.XLOOKUP(Production_Downtime_Cleaned[[#This Row],[machine_id]],Machine_master[machine_id],Machine_master[department])</f>
        <v>Assembly</v>
      </c>
    </row>
    <row r="9237" spans="1:13">
      <c r="A9237" s="19">
        <v>46042</v>
      </c>
      <c r="B9237" t="s">
        <v>24</v>
      </c>
      <c r="C9237" t="s">
        <v>17</v>
      </c>
      <c r="D9237">
        <v>8</v>
      </c>
      <c r="E9237">
        <v>0</v>
      </c>
      <c r="F9237">
        <v>8</v>
      </c>
      <c r="G9237">
        <v>3295</v>
      </c>
      <c r="H9237" t="s">
        <v>15</v>
      </c>
      <c r="I9237">
        <v>0</v>
      </c>
      <c r="J9237" t="s">
        <v>16</v>
      </c>
      <c r="K9237" s="20">
        <v>0</v>
      </c>
      <c r="L9237" s="20">
        <v>1</v>
      </c>
      <c r="M9237" t="str">
        <f>_xlfn.XLOOKUP(Production_Downtime_Cleaned[[#This Row],[machine_id]],Machine_master[machine_id],Machine_master[department])</f>
        <v>Assembly</v>
      </c>
    </row>
    <row r="9238" spans="1:13">
      <c r="A9238" s="19">
        <v>46042</v>
      </c>
      <c r="B9238" t="s">
        <v>24</v>
      </c>
      <c r="C9238" t="s">
        <v>18</v>
      </c>
      <c r="D9238">
        <v>8</v>
      </c>
      <c r="E9238">
        <v>0</v>
      </c>
      <c r="F9238">
        <v>8</v>
      </c>
      <c r="G9238">
        <v>2900</v>
      </c>
      <c r="H9238" t="s">
        <v>15</v>
      </c>
      <c r="I9238">
        <v>0</v>
      </c>
      <c r="J9238" t="s">
        <v>16</v>
      </c>
      <c r="K9238" s="20">
        <v>0</v>
      </c>
      <c r="L9238" s="20">
        <v>1</v>
      </c>
      <c r="M9238" t="str">
        <f>_xlfn.XLOOKUP(Production_Downtime_Cleaned[[#This Row],[machine_id]],Machine_master[machine_id],Machine_master[department])</f>
        <v>Assembly</v>
      </c>
    </row>
    <row r="9239" spans="1:13">
      <c r="A9239" s="19">
        <v>46042</v>
      </c>
      <c r="B9239" t="s">
        <v>25</v>
      </c>
      <c r="C9239" t="s">
        <v>14</v>
      </c>
      <c r="D9239">
        <v>8</v>
      </c>
      <c r="E9239">
        <v>0</v>
      </c>
      <c r="F9239">
        <v>8</v>
      </c>
      <c r="G9239">
        <v>3785</v>
      </c>
      <c r="H9239" t="s">
        <v>15</v>
      </c>
      <c r="I9239">
        <v>0</v>
      </c>
      <c r="J9239" t="s">
        <v>16</v>
      </c>
      <c r="K9239" s="20">
        <v>0</v>
      </c>
      <c r="L9239" s="20">
        <v>1</v>
      </c>
      <c r="M9239" t="str">
        <f>_xlfn.XLOOKUP(Production_Downtime_Cleaned[[#This Row],[machine_id]],Machine_master[machine_id],Machine_master[department])</f>
        <v>Cutting</v>
      </c>
    </row>
    <row r="9240" spans="1:13">
      <c r="A9240" s="19">
        <v>46042</v>
      </c>
      <c r="B9240" t="s">
        <v>25</v>
      </c>
      <c r="C9240" t="s">
        <v>17</v>
      </c>
      <c r="D9240">
        <v>8</v>
      </c>
      <c r="E9240">
        <v>0</v>
      </c>
      <c r="F9240">
        <v>8</v>
      </c>
      <c r="G9240">
        <v>3766</v>
      </c>
      <c r="H9240" t="s">
        <v>15</v>
      </c>
      <c r="I9240">
        <v>0</v>
      </c>
      <c r="J9240" t="s">
        <v>16</v>
      </c>
      <c r="K9240" s="20">
        <v>0</v>
      </c>
      <c r="L9240" s="20">
        <v>1</v>
      </c>
      <c r="M9240" t="str">
        <f>_xlfn.XLOOKUP(Production_Downtime_Cleaned[[#This Row],[machine_id]],Machine_master[machine_id],Machine_master[department])</f>
        <v>Cutting</v>
      </c>
    </row>
    <row r="9241" spans="1:13">
      <c r="A9241" s="19">
        <v>46042</v>
      </c>
      <c r="B9241" t="s">
        <v>25</v>
      </c>
      <c r="C9241" t="s">
        <v>18</v>
      </c>
      <c r="D9241">
        <v>8</v>
      </c>
      <c r="E9241">
        <v>0</v>
      </c>
      <c r="F9241">
        <v>8</v>
      </c>
      <c r="G9241">
        <v>4373</v>
      </c>
      <c r="H9241" t="s">
        <v>15</v>
      </c>
      <c r="I9241">
        <v>0</v>
      </c>
      <c r="J9241" t="s">
        <v>16</v>
      </c>
      <c r="K9241" s="20">
        <v>0</v>
      </c>
      <c r="L9241" s="20">
        <v>1</v>
      </c>
      <c r="M9241" t="str">
        <f>_xlfn.XLOOKUP(Production_Downtime_Cleaned[[#This Row],[machine_id]],Machine_master[machine_id],Machine_master[department])</f>
        <v>Cutting</v>
      </c>
    </row>
    <row r="9242" spans="1:13">
      <c r="A9242" s="19">
        <v>46043</v>
      </c>
      <c r="B9242" t="s">
        <v>13</v>
      </c>
      <c r="C9242" t="s">
        <v>14</v>
      </c>
      <c r="D9242">
        <v>8</v>
      </c>
      <c r="E9242">
        <v>0</v>
      </c>
      <c r="F9242">
        <v>8</v>
      </c>
      <c r="G9242">
        <v>4482</v>
      </c>
      <c r="H9242" t="s">
        <v>15</v>
      </c>
      <c r="I9242">
        <v>0</v>
      </c>
      <c r="J9242" t="s">
        <v>16</v>
      </c>
      <c r="K9242" s="20">
        <v>0</v>
      </c>
      <c r="L9242" s="20">
        <v>1</v>
      </c>
      <c r="M9242" t="str">
        <f>_xlfn.XLOOKUP(Production_Downtime_Cleaned[[#This Row],[machine_id]],Machine_master[machine_id],Machine_master[department])</f>
        <v>Stamping</v>
      </c>
    </row>
    <row r="9243" spans="1:13">
      <c r="A9243" s="19">
        <v>46043</v>
      </c>
      <c r="B9243" t="s">
        <v>13</v>
      </c>
      <c r="C9243" t="s">
        <v>17</v>
      </c>
      <c r="D9243">
        <v>8</v>
      </c>
      <c r="E9243">
        <v>0</v>
      </c>
      <c r="F9243">
        <v>8</v>
      </c>
      <c r="G9243">
        <v>5053</v>
      </c>
      <c r="H9243" t="s">
        <v>15</v>
      </c>
      <c r="I9243">
        <v>0</v>
      </c>
      <c r="J9243" t="s">
        <v>16</v>
      </c>
      <c r="K9243" s="20">
        <v>0</v>
      </c>
      <c r="L9243" s="20">
        <v>1</v>
      </c>
      <c r="M9243" t="str">
        <f>_xlfn.XLOOKUP(Production_Downtime_Cleaned[[#This Row],[machine_id]],Machine_master[machine_id],Machine_master[department])</f>
        <v>Stamping</v>
      </c>
    </row>
    <row r="9244" spans="1:13">
      <c r="A9244" s="19">
        <v>46043</v>
      </c>
      <c r="B9244" t="s">
        <v>13</v>
      </c>
      <c r="C9244" t="s">
        <v>18</v>
      </c>
      <c r="D9244">
        <v>8</v>
      </c>
      <c r="E9244">
        <v>0</v>
      </c>
      <c r="F9244">
        <v>8</v>
      </c>
      <c r="G9244">
        <v>5510</v>
      </c>
      <c r="H9244" t="s">
        <v>15</v>
      </c>
      <c r="I9244">
        <v>0</v>
      </c>
      <c r="J9244" t="s">
        <v>16</v>
      </c>
      <c r="K9244" s="20">
        <v>0</v>
      </c>
      <c r="L9244" s="20">
        <v>1</v>
      </c>
      <c r="M9244" t="str">
        <f>_xlfn.XLOOKUP(Production_Downtime_Cleaned[[#This Row],[machine_id]],Machine_master[machine_id],Machine_master[department])</f>
        <v>Stamping</v>
      </c>
    </row>
    <row r="9245" spans="1:13">
      <c r="A9245" s="19">
        <v>46043</v>
      </c>
      <c r="B9245" t="s">
        <v>19</v>
      </c>
      <c r="C9245" t="s">
        <v>14</v>
      </c>
      <c r="D9245">
        <v>8</v>
      </c>
      <c r="E9245">
        <v>0</v>
      </c>
      <c r="F9245">
        <v>8</v>
      </c>
      <c r="G9245">
        <v>4657</v>
      </c>
      <c r="H9245" t="s">
        <v>15</v>
      </c>
      <c r="I9245">
        <v>0</v>
      </c>
      <c r="J9245" t="s">
        <v>16</v>
      </c>
      <c r="K9245" s="20">
        <v>0</v>
      </c>
      <c r="L9245" s="20">
        <v>1</v>
      </c>
      <c r="M9245" t="str">
        <f>_xlfn.XLOOKUP(Production_Downtime_Cleaned[[#This Row],[machine_id]],Machine_master[machine_id],Machine_master[department])</f>
        <v>Stamping</v>
      </c>
    </row>
    <row r="9246" spans="1:13">
      <c r="A9246" s="19">
        <v>46043</v>
      </c>
      <c r="B9246" t="s">
        <v>19</v>
      </c>
      <c r="C9246" t="s">
        <v>17</v>
      </c>
      <c r="D9246">
        <v>8</v>
      </c>
      <c r="E9246">
        <v>0</v>
      </c>
      <c r="F9246">
        <v>8</v>
      </c>
      <c r="G9246">
        <v>5022</v>
      </c>
      <c r="H9246" t="s">
        <v>15</v>
      </c>
      <c r="I9246">
        <v>0</v>
      </c>
      <c r="J9246" t="s">
        <v>16</v>
      </c>
      <c r="K9246" s="20">
        <v>0</v>
      </c>
      <c r="L9246" s="20">
        <v>1</v>
      </c>
      <c r="M9246" t="str">
        <f>_xlfn.XLOOKUP(Production_Downtime_Cleaned[[#This Row],[machine_id]],Machine_master[machine_id],Machine_master[department])</f>
        <v>Stamping</v>
      </c>
    </row>
    <row r="9247" spans="1:13">
      <c r="A9247" s="19">
        <v>46043</v>
      </c>
      <c r="B9247" t="s">
        <v>19</v>
      </c>
      <c r="C9247" t="s">
        <v>18</v>
      </c>
      <c r="D9247">
        <v>8</v>
      </c>
      <c r="E9247">
        <v>0</v>
      </c>
      <c r="F9247">
        <v>8</v>
      </c>
      <c r="G9247">
        <v>4541</v>
      </c>
      <c r="H9247" t="s">
        <v>15</v>
      </c>
      <c r="I9247">
        <v>0</v>
      </c>
      <c r="J9247" t="s">
        <v>16</v>
      </c>
      <c r="K9247" s="20">
        <v>0</v>
      </c>
      <c r="L9247" s="20">
        <v>1</v>
      </c>
      <c r="M9247" t="str">
        <f>_xlfn.XLOOKUP(Production_Downtime_Cleaned[[#This Row],[machine_id]],Machine_master[machine_id],Machine_master[department])</f>
        <v>Stamping</v>
      </c>
    </row>
    <row r="9248" spans="1:13">
      <c r="A9248" s="19">
        <v>46043</v>
      </c>
      <c r="B9248" t="s">
        <v>20</v>
      </c>
      <c r="C9248" t="s">
        <v>14</v>
      </c>
      <c r="D9248">
        <v>8</v>
      </c>
      <c r="E9248">
        <v>0</v>
      </c>
      <c r="F9248">
        <v>8</v>
      </c>
      <c r="G9248">
        <v>4801</v>
      </c>
      <c r="H9248" t="s">
        <v>15</v>
      </c>
      <c r="I9248">
        <v>0</v>
      </c>
      <c r="J9248" t="s">
        <v>16</v>
      </c>
      <c r="K9248" s="20">
        <v>0</v>
      </c>
      <c r="L9248" s="20">
        <v>1</v>
      </c>
      <c r="M9248" t="str">
        <f>_xlfn.XLOOKUP(Production_Downtime_Cleaned[[#This Row],[machine_id]],Machine_master[machine_id],Machine_master[department])</f>
        <v>Stamping</v>
      </c>
    </row>
    <row r="9249" spans="1:13">
      <c r="A9249" s="19">
        <v>46043</v>
      </c>
      <c r="B9249" t="s">
        <v>20</v>
      </c>
      <c r="C9249" t="s">
        <v>17</v>
      </c>
      <c r="D9249">
        <v>8</v>
      </c>
      <c r="E9249">
        <v>4.5999999999999996</v>
      </c>
      <c r="F9249">
        <v>3.4</v>
      </c>
      <c r="G9249">
        <v>1813</v>
      </c>
      <c r="H9249" t="s">
        <v>29</v>
      </c>
      <c r="I9249">
        <v>14700</v>
      </c>
      <c r="J9249" t="s">
        <v>16</v>
      </c>
      <c r="K9249" s="20">
        <v>0.57999999999999996</v>
      </c>
      <c r="L9249" s="20">
        <v>0.43</v>
      </c>
      <c r="M9249" t="str">
        <f>_xlfn.XLOOKUP(Production_Downtime_Cleaned[[#This Row],[machine_id]],Machine_master[machine_id],Machine_master[department])</f>
        <v>Stamping</v>
      </c>
    </row>
    <row r="9250" spans="1:13">
      <c r="A9250" s="19">
        <v>46043</v>
      </c>
      <c r="B9250" t="s">
        <v>20</v>
      </c>
      <c r="C9250" t="s">
        <v>18</v>
      </c>
      <c r="D9250">
        <v>8</v>
      </c>
      <c r="E9250">
        <v>0</v>
      </c>
      <c r="F9250">
        <v>8</v>
      </c>
      <c r="G9250">
        <v>4748</v>
      </c>
      <c r="H9250" t="s">
        <v>15</v>
      </c>
      <c r="I9250">
        <v>0</v>
      </c>
      <c r="J9250" t="s">
        <v>16</v>
      </c>
      <c r="K9250" s="20">
        <v>0</v>
      </c>
      <c r="L9250" s="20">
        <v>1</v>
      </c>
      <c r="M9250" t="str">
        <f>_xlfn.XLOOKUP(Production_Downtime_Cleaned[[#This Row],[machine_id]],Machine_master[machine_id],Machine_master[department])</f>
        <v>Stamping</v>
      </c>
    </row>
    <row r="9251" spans="1:13">
      <c r="A9251" s="19">
        <v>46043</v>
      </c>
      <c r="B9251" t="s">
        <v>21</v>
      </c>
      <c r="C9251" t="s">
        <v>14</v>
      </c>
      <c r="D9251">
        <v>8</v>
      </c>
      <c r="E9251">
        <v>0</v>
      </c>
      <c r="F9251">
        <v>8</v>
      </c>
      <c r="G9251">
        <v>677</v>
      </c>
      <c r="H9251" t="s">
        <v>15</v>
      </c>
      <c r="I9251">
        <v>0</v>
      </c>
      <c r="J9251" t="s">
        <v>16</v>
      </c>
      <c r="K9251" s="20">
        <v>0</v>
      </c>
      <c r="L9251" s="20">
        <v>1</v>
      </c>
      <c r="M9251" t="str">
        <f>_xlfn.XLOOKUP(Production_Downtime_Cleaned[[#This Row],[machine_id]],Machine_master[machine_id],Machine_master[department])</f>
        <v>Machining</v>
      </c>
    </row>
    <row r="9252" spans="1:13">
      <c r="A9252" s="19">
        <v>46043</v>
      </c>
      <c r="B9252" t="s">
        <v>21</v>
      </c>
      <c r="C9252" t="s">
        <v>17</v>
      </c>
      <c r="D9252">
        <v>8</v>
      </c>
      <c r="E9252">
        <v>0.7</v>
      </c>
      <c r="F9252">
        <v>7.3</v>
      </c>
      <c r="G9252">
        <v>635</v>
      </c>
      <c r="H9252" t="s">
        <v>28</v>
      </c>
      <c r="I9252">
        <v>6900</v>
      </c>
      <c r="J9252" t="s">
        <v>16</v>
      </c>
      <c r="K9252" s="20">
        <v>0.09</v>
      </c>
      <c r="L9252" s="20">
        <v>0.91</v>
      </c>
      <c r="M9252" t="str">
        <f>_xlfn.XLOOKUP(Production_Downtime_Cleaned[[#This Row],[machine_id]],Machine_master[machine_id],Machine_master[department])</f>
        <v>Machining</v>
      </c>
    </row>
    <row r="9253" spans="1:13">
      <c r="A9253" s="19">
        <v>46043</v>
      </c>
      <c r="B9253" t="s">
        <v>21</v>
      </c>
      <c r="C9253" t="s">
        <v>18</v>
      </c>
      <c r="D9253">
        <v>8</v>
      </c>
      <c r="E9253">
        <v>0</v>
      </c>
      <c r="F9253">
        <v>8</v>
      </c>
      <c r="G9253">
        <v>687</v>
      </c>
      <c r="H9253" t="s">
        <v>15</v>
      </c>
      <c r="I9253">
        <v>0</v>
      </c>
      <c r="J9253" t="s">
        <v>16</v>
      </c>
      <c r="K9253" s="20">
        <v>0</v>
      </c>
      <c r="L9253" s="20">
        <v>1</v>
      </c>
      <c r="M9253" t="str">
        <f>_xlfn.XLOOKUP(Production_Downtime_Cleaned[[#This Row],[machine_id]],Machine_master[machine_id],Machine_master[department])</f>
        <v>Machining</v>
      </c>
    </row>
    <row r="9254" spans="1:13">
      <c r="A9254" s="19">
        <v>46043</v>
      </c>
      <c r="B9254" t="s">
        <v>22</v>
      </c>
      <c r="C9254" t="s">
        <v>14</v>
      </c>
      <c r="D9254">
        <v>8</v>
      </c>
      <c r="E9254">
        <v>0</v>
      </c>
      <c r="F9254">
        <v>8</v>
      </c>
      <c r="G9254">
        <v>733</v>
      </c>
      <c r="H9254" t="s">
        <v>15</v>
      </c>
      <c r="I9254">
        <v>0</v>
      </c>
      <c r="J9254" t="s">
        <v>16</v>
      </c>
      <c r="K9254" s="20">
        <v>0</v>
      </c>
      <c r="L9254" s="20">
        <v>1</v>
      </c>
      <c r="M9254" t="str">
        <f>_xlfn.XLOOKUP(Production_Downtime_Cleaned[[#This Row],[machine_id]],Machine_master[machine_id],Machine_master[department])</f>
        <v>Machining</v>
      </c>
    </row>
    <row r="9255" spans="1:13">
      <c r="A9255" s="19">
        <v>46043</v>
      </c>
      <c r="B9255" t="s">
        <v>22</v>
      </c>
      <c r="C9255" t="s">
        <v>17</v>
      </c>
      <c r="D9255">
        <v>8</v>
      </c>
      <c r="E9255">
        <v>0</v>
      </c>
      <c r="F9255">
        <v>8</v>
      </c>
      <c r="G9255">
        <v>744</v>
      </c>
      <c r="H9255" t="s">
        <v>15</v>
      </c>
      <c r="I9255">
        <v>0</v>
      </c>
      <c r="J9255" t="s">
        <v>16</v>
      </c>
      <c r="K9255" s="20">
        <v>0</v>
      </c>
      <c r="L9255" s="20">
        <v>1</v>
      </c>
      <c r="M9255" t="str">
        <f>_xlfn.XLOOKUP(Production_Downtime_Cleaned[[#This Row],[machine_id]],Machine_master[machine_id],Machine_master[department])</f>
        <v>Machining</v>
      </c>
    </row>
    <row r="9256" spans="1:13">
      <c r="A9256" s="19">
        <v>46043</v>
      </c>
      <c r="B9256" t="s">
        <v>22</v>
      </c>
      <c r="C9256" t="s">
        <v>18</v>
      </c>
      <c r="D9256">
        <v>8</v>
      </c>
      <c r="E9256">
        <v>0</v>
      </c>
      <c r="F9256">
        <v>8</v>
      </c>
      <c r="G9256">
        <v>743</v>
      </c>
      <c r="H9256" t="s">
        <v>15</v>
      </c>
      <c r="I9256">
        <v>0</v>
      </c>
      <c r="J9256" t="s">
        <v>16</v>
      </c>
      <c r="K9256" s="20">
        <v>0</v>
      </c>
      <c r="L9256" s="20">
        <v>1</v>
      </c>
      <c r="M9256" t="str">
        <f>_xlfn.XLOOKUP(Production_Downtime_Cleaned[[#This Row],[machine_id]],Machine_master[machine_id],Machine_master[department])</f>
        <v>Machining</v>
      </c>
    </row>
    <row r="9257" spans="1:13">
      <c r="A9257" s="19">
        <v>46043</v>
      </c>
      <c r="B9257" t="s">
        <v>23</v>
      </c>
      <c r="C9257" t="s">
        <v>14</v>
      </c>
      <c r="D9257">
        <v>8</v>
      </c>
      <c r="E9257">
        <v>0</v>
      </c>
      <c r="F9257">
        <v>8</v>
      </c>
      <c r="G9257">
        <v>3465</v>
      </c>
      <c r="H9257" t="s">
        <v>15</v>
      </c>
      <c r="I9257">
        <v>0</v>
      </c>
      <c r="J9257" t="s">
        <v>16</v>
      </c>
      <c r="K9257" s="20">
        <v>0</v>
      </c>
      <c r="L9257" s="20">
        <v>1</v>
      </c>
      <c r="M9257" t="str">
        <f>_xlfn.XLOOKUP(Production_Downtime_Cleaned[[#This Row],[machine_id]],Machine_master[machine_id],Machine_master[department])</f>
        <v>Assembly</v>
      </c>
    </row>
    <row r="9258" spans="1:13">
      <c r="A9258" s="19">
        <v>46043</v>
      </c>
      <c r="B9258" t="s">
        <v>23</v>
      </c>
      <c r="C9258" t="s">
        <v>17</v>
      </c>
      <c r="D9258">
        <v>8</v>
      </c>
      <c r="E9258">
        <v>0</v>
      </c>
      <c r="F9258">
        <v>8</v>
      </c>
      <c r="G9258">
        <v>3387</v>
      </c>
      <c r="H9258" t="s">
        <v>15</v>
      </c>
      <c r="I9258">
        <v>0</v>
      </c>
      <c r="J9258" t="s">
        <v>16</v>
      </c>
      <c r="K9258" s="20">
        <v>0</v>
      </c>
      <c r="L9258" s="20">
        <v>1</v>
      </c>
      <c r="M9258" t="str">
        <f>_xlfn.XLOOKUP(Production_Downtime_Cleaned[[#This Row],[machine_id]],Machine_master[machine_id],Machine_master[department])</f>
        <v>Assembly</v>
      </c>
    </row>
    <row r="9259" spans="1:13">
      <c r="A9259" s="19">
        <v>46043</v>
      </c>
      <c r="B9259" t="s">
        <v>23</v>
      </c>
      <c r="C9259" t="s">
        <v>18</v>
      </c>
      <c r="D9259">
        <v>8</v>
      </c>
      <c r="E9259">
        <v>3.6</v>
      </c>
      <c r="F9259">
        <v>4.4000000000000004</v>
      </c>
      <c r="G9259">
        <v>2015</v>
      </c>
      <c r="H9259" t="s">
        <v>26</v>
      </c>
      <c r="I9259">
        <v>10700</v>
      </c>
      <c r="J9259" t="s">
        <v>16</v>
      </c>
      <c r="K9259" s="20">
        <v>0.45</v>
      </c>
      <c r="L9259" s="20">
        <v>0.55000000000000004</v>
      </c>
      <c r="M9259" t="str">
        <f>_xlfn.XLOOKUP(Production_Downtime_Cleaned[[#This Row],[machine_id]],Machine_master[machine_id],Machine_master[department])</f>
        <v>Assembly</v>
      </c>
    </row>
    <row r="9260" spans="1:13">
      <c r="A9260" s="19">
        <v>46043</v>
      </c>
      <c r="B9260" t="s">
        <v>24</v>
      </c>
      <c r="C9260" t="s">
        <v>14</v>
      </c>
      <c r="D9260">
        <v>8</v>
      </c>
      <c r="E9260">
        <v>0</v>
      </c>
      <c r="F9260">
        <v>8</v>
      </c>
      <c r="G9260">
        <v>3173</v>
      </c>
      <c r="H9260" t="s">
        <v>15</v>
      </c>
      <c r="I9260">
        <v>0</v>
      </c>
      <c r="J9260" t="s">
        <v>16</v>
      </c>
      <c r="K9260" s="20">
        <v>0</v>
      </c>
      <c r="L9260" s="20">
        <v>1</v>
      </c>
      <c r="M9260" t="str">
        <f>_xlfn.XLOOKUP(Production_Downtime_Cleaned[[#This Row],[machine_id]],Machine_master[machine_id],Machine_master[department])</f>
        <v>Assembly</v>
      </c>
    </row>
    <row r="9261" spans="1:13">
      <c r="A9261" s="19">
        <v>46043</v>
      </c>
      <c r="B9261" t="s">
        <v>24</v>
      </c>
      <c r="C9261" t="s">
        <v>17</v>
      </c>
      <c r="D9261">
        <v>8</v>
      </c>
      <c r="E9261">
        <v>0</v>
      </c>
      <c r="F9261">
        <v>8</v>
      </c>
      <c r="G9261">
        <v>3315</v>
      </c>
      <c r="H9261" t="s">
        <v>15</v>
      </c>
      <c r="I9261">
        <v>0</v>
      </c>
      <c r="J9261" t="s">
        <v>16</v>
      </c>
      <c r="K9261" s="20">
        <v>0</v>
      </c>
      <c r="L9261" s="20">
        <v>1</v>
      </c>
      <c r="M9261" t="str">
        <f>_xlfn.XLOOKUP(Production_Downtime_Cleaned[[#This Row],[machine_id]],Machine_master[machine_id],Machine_master[department])</f>
        <v>Assembly</v>
      </c>
    </row>
    <row r="9262" spans="1:13">
      <c r="A9262" s="19">
        <v>46043</v>
      </c>
      <c r="B9262" t="s">
        <v>24</v>
      </c>
      <c r="C9262" t="s">
        <v>18</v>
      </c>
      <c r="D9262">
        <v>8</v>
      </c>
      <c r="E9262">
        <v>0</v>
      </c>
      <c r="F9262">
        <v>8</v>
      </c>
      <c r="G9262">
        <v>3198</v>
      </c>
      <c r="H9262" t="s">
        <v>15</v>
      </c>
      <c r="I9262">
        <v>0</v>
      </c>
      <c r="J9262" t="s">
        <v>16</v>
      </c>
      <c r="K9262" s="20">
        <v>0</v>
      </c>
      <c r="L9262" s="20">
        <v>1</v>
      </c>
      <c r="M9262" t="str">
        <f>_xlfn.XLOOKUP(Production_Downtime_Cleaned[[#This Row],[machine_id]],Machine_master[machine_id],Machine_master[department])</f>
        <v>Assembly</v>
      </c>
    </row>
    <row r="9263" spans="1:13">
      <c r="A9263" s="19">
        <v>46043</v>
      </c>
      <c r="B9263" t="s">
        <v>25</v>
      </c>
      <c r="C9263" t="s">
        <v>14</v>
      </c>
      <c r="D9263">
        <v>8</v>
      </c>
      <c r="E9263">
        <v>0</v>
      </c>
      <c r="F9263">
        <v>8</v>
      </c>
      <c r="G9263">
        <v>4283</v>
      </c>
      <c r="H9263" t="s">
        <v>15</v>
      </c>
      <c r="I9263">
        <v>0</v>
      </c>
      <c r="J9263" t="s">
        <v>16</v>
      </c>
      <c r="K9263" s="20">
        <v>0</v>
      </c>
      <c r="L9263" s="20">
        <v>1</v>
      </c>
      <c r="M9263" t="str">
        <f>_xlfn.XLOOKUP(Production_Downtime_Cleaned[[#This Row],[machine_id]],Machine_master[machine_id],Machine_master[department])</f>
        <v>Cutting</v>
      </c>
    </row>
    <row r="9264" spans="1:13">
      <c r="A9264" s="19">
        <v>46043</v>
      </c>
      <c r="B9264" t="s">
        <v>25</v>
      </c>
      <c r="C9264" t="s">
        <v>17</v>
      </c>
      <c r="D9264">
        <v>8</v>
      </c>
      <c r="E9264">
        <v>0</v>
      </c>
      <c r="F9264">
        <v>8</v>
      </c>
      <c r="G9264">
        <v>4175</v>
      </c>
      <c r="H9264" t="s">
        <v>15</v>
      </c>
      <c r="I9264">
        <v>0</v>
      </c>
      <c r="J9264" t="s">
        <v>16</v>
      </c>
      <c r="K9264" s="20">
        <v>0</v>
      </c>
      <c r="L9264" s="20">
        <v>1</v>
      </c>
      <c r="M9264" t="str">
        <f>_xlfn.XLOOKUP(Production_Downtime_Cleaned[[#This Row],[machine_id]],Machine_master[machine_id],Machine_master[department])</f>
        <v>Cutting</v>
      </c>
    </row>
    <row r="9265" spans="1:13">
      <c r="A9265" s="19">
        <v>46043</v>
      </c>
      <c r="B9265" t="s">
        <v>25</v>
      </c>
      <c r="C9265" t="s">
        <v>18</v>
      </c>
      <c r="D9265">
        <v>8</v>
      </c>
      <c r="E9265">
        <v>0</v>
      </c>
      <c r="F9265">
        <v>8</v>
      </c>
      <c r="G9265">
        <v>3632</v>
      </c>
      <c r="H9265" t="s">
        <v>15</v>
      </c>
      <c r="I9265">
        <v>0</v>
      </c>
      <c r="J9265" t="s">
        <v>16</v>
      </c>
      <c r="K9265" s="20">
        <v>0</v>
      </c>
      <c r="L9265" s="20">
        <v>1</v>
      </c>
      <c r="M9265" t="str">
        <f>_xlfn.XLOOKUP(Production_Downtime_Cleaned[[#This Row],[machine_id]],Machine_master[machine_id],Machine_master[department])</f>
        <v>Cutting</v>
      </c>
    </row>
    <row r="9266" spans="1:13">
      <c r="A9266" s="19">
        <v>46044</v>
      </c>
      <c r="B9266" t="s">
        <v>13</v>
      </c>
      <c r="C9266" t="s">
        <v>14</v>
      </c>
      <c r="D9266">
        <v>8</v>
      </c>
      <c r="E9266">
        <v>6.5</v>
      </c>
      <c r="F9266">
        <v>1.5</v>
      </c>
      <c r="G9266">
        <v>1015</v>
      </c>
      <c r="H9266" t="s">
        <v>27</v>
      </c>
      <c r="I9266">
        <v>2800</v>
      </c>
      <c r="J9266" t="s">
        <v>16</v>
      </c>
      <c r="K9266" s="20">
        <v>0.81</v>
      </c>
      <c r="L9266" s="20">
        <v>0.19</v>
      </c>
      <c r="M9266" t="str">
        <f>_xlfn.XLOOKUP(Production_Downtime_Cleaned[[#This Row],[machine_id]],Machine_master[machine_id],Machine_master[department])</f>
        <v>Stamping</v>
      </c>
    </row>
    <row r="9267" spans="1:13">
      <c r="A9267" s="19">
        <v>46044</v>
      </c>
      <c r="B9267" t="s">
        <v>13</v>
      </c>
      <c r="C9267" t="s">
        <v>17</v>
      </c>
      <c r="D9267">
        <v>8</v>
      </c>
      <c r="E9267">
        <v>0</v>
      </c>
      <c r="F9267">
        <v>8</v>
      </c>
      <c r="G9267">
        <v>4792</v>
      </c>
      <c r="H9267" t="s">
        <v>15</v>
      </c>
      <c r="I9267">
        <v>0</v>
      </c>
      <c r="J9267" t="s">
        <v>16</v>
      </c>
      <c r="K9267" s="20">
        <v>0</v>
      </c>
      <c r="L9267" s="20">
        <v>1</v>
      </c>
      <c r="M9267" t="str">
        <f>_xlfn.XLOOKUP(Production_Downtime_Cleaned[[#This Row],[machine_id]],Machine_master[machine_id],Machine_master[department])</f>
        <v>Stamping</v>
      </c>
    </row>
    <row r="9268" spans="1:13">
      <c r="A9268" s="19">
        <v>46044</v>
      </c>
      <c r="B9268" t="s">
        <v>13</v>
      </c>
      <c r="C9268" t="s">
        <v>18</v>
      </c>
      <c r="D9268">
        <v>8</v>
      </c>
      <c r="E9268">
        <v>0</v>
      </c>
      <c r="F9268">
        <v>8</v>
      </c>
      <c r="G9268">
        <v>4531</v>
      </c>
      <c r="H9268" t="s">
        <v>15</v>
      </c>
      <c r="I9268">
        <v>0</v>
      </c>
      <c r="J9268" t="s">
        <v>16</v>
      </c>
      <c r="K9268" s="20">
        <v>0</v>
      </c>
      <c r="L9268" s="20">
        <v>1</v>
      </c>
      <c r="M9268" t="str">
        <f>_xlfn.XLOOKUP(Production_Downtime_Cleaned[[#This Row],[machine_id]],Machine_master[machine_id],Machine_master[department])</f>
        <v>Stamping</v>
      </c>
    </row>
    <row r="9269" spans="1:13">
      <c r="A9269" s="19">
        <v>46044</v>
      </c>
      <c r="B9269" t="s">
        <v>19</v>
      </c>
      <c r="C9269" t="s">
        <v>14</v>
      </c>
      <c r="D9269">
        <v>8</v>
      </c>
      <c r="E9269">
        <v>0</v>
      </c>
      <c r="F9269">
        <v>8</v>
      </c>
      <c r="G9269">
        <v>5120</v>
      </c>
      <c r="H9269" t="s">
        <v>15</v>
      </c>
      <c r="I9269">
        <v>0</v>
      </c>
      <c r="J9269" t="s">
        <v>16</v>
      </c>
      <c r="K9269" s="20">
        <v>0</v>
      </c>
      <c r="L9269" s="20">
        <v>1</v>
      </c>
      <c r="M9269" t="str">
        <f>_xlfn.XLOOKUP(Production_Downtime_Cleaned[[#This Row],[machine_id]],Machine_master[machine_id],Machine_master[department])</f>
        <v>Stamping</v>
      </c>
    </row>
    <row r="9270" spans="1:13">
      <c r="A9270" s="19">
        <v>46044</v>
      </c>
      <c r="B9270" t="s">
        <v>19</v>
      </c>
      <c r="C9270" t="s">
        <v>17</v>
      </c>
      <c r="D9270">
        <v>8</v>
      </c>
      <c r="E9270">
        <v>0</v>
      </c>
      <c r="F9270">
        <v>8</v>
      </c>
      <c r="G9270">
        <v>5455</v>
      </c>
      <c r="H9270" t="s">
        <v>15</v>
      </c>
      <c r="I9270">
        <v>0</v>
      </c>
      <c r="J9270" t="s">
        <v>16</v>
      </c>
      <c r="K9270" s="20">
        <v>0</v>
      </c>
      <c r="L9270" s="20">
        <v>1</v>
      </c>
      <c r="M9270" t="str">
        <f>_xlfn.XLOOKUP(Production_Downtime_Cleaned[[#This Row],[machine_id]],Machine_master[machine_id],Machine_master[department])</f>
        <v>Stamping</v>
      </c>
    </row>
    <row r="9271" spans="1:13">
      <c r="A9271" s="19">
        <v>46044</v>
      </c>
      <c r="B9271" t="s">
        <v>19</v>
      </c>
      <c r="C9271" t="s">
        <v>18</v>
      </c>
      <c r="D9271">
        <v>8</v>
      </c>
      <c r="E9271">
        <v>0</v>
      </c>
      <c r="F9271">
        <v>8</v>
      </c>
      <c r="G9271">
        <v>4570</v>
      </c>
      <c r="H9271" t="s">
        <v>15</v>
      </c>
      <c r="I9271">
        <v>0</v>
      </c>
      <c r="J9271" t="s">
        <v>16</v>
      </c>
      <c r="K9271" s="20">
        <v>0</v>
      </c>
      <c r="L9271" s="20">
        <v>1</v>
      </c>
      <c r="M9271" t="str">
        <f>_xlfn.XLOOKUP(Production_Downtime_Cleaned[[#This Row],[machine_id]],Machine_master[machine_id],Machine_master[department])</f>
        <v>Stamping</v>
      </c>
    </row>
    <row r="9272" spans="1:13">
      <c r="A9272" s="19">
        <v>46044</v>
      </c>
      <c r="B9272" t="s">
        <v>20</v>
      </c>
      <c r="C9272" t="s">
        <v>14</v>
      </c>
      <c r="D9272">
        <v>8</v>
      </c>
      <c r="E9272">
        <v>0</v>
      </c>
      <c r="F9272">
        <v>8</v>
      </c>
      <c r="G9272">
        <v>4682</v>
      </c>
      <c r="H9272" t="s">
        <v>15</v>
      </c>
      <c r="I9272">
        <v>0</v>
      </c>
      <c r="J9272" t="s">
        <v>16</v>
      </c>
      <c r="K9272" s="20">
        <v>0</v>
      </c>
      <c r="L9272" s="20">
        <v>1</v>
      </c>
      <c r="M9272" t="str">
        <f>_xlfn.XLOOKUP(Production_Downtime_Cleaned[[#This Row],[machine_id]],Machine_master[machine_id],Machine_master[department])</f>
        <v>Stamping</v>
      </c>
    </row>
    <row r="9273" spans="1:13">
      <c r="A9273" s="19">
        <v>46044</v>
      </c>
      <c r="B9273" t="s">
        <v>20</v>
      </c>
      <c r="C9273" t="s">
        <v>17</v>
      </c>
      <c r="D9273">
        <v>8</v>
      </c>
      <c r="E9273">
        <v>2.7</v>
      </c>
      <c r="F9273">
        <v>5.3</v>
      </c>
      <c r="G9273">
        <v>2968</v>
      </c>
      <c r="H9273" t="s">
        <v>27</v>
      </c>
      <c r="I9273">
        <v>6900</v>
      </c>
      <c r="J9273" t="s">
        <v>16</v>
      </c>
      <c r="K9273" s="20">
        <v>0.34</v>
      </c>
      <c r="L9273" s="20">
        <v>0.66</v>
      </c>
      <c r="M9273" t="str">
        <f>_xlfn.XLOOKUP(Production_Downtime_Cleaned[[#This Row],[machine_id]],Machine_master[machine_id],Machine_master[department])</f>
        <v>Stamping</v>
      </c>
    </row>
    <row r="9274" spans="1:13">
      <c r="A9274" s="19">
        <v>46044</v>
      </c>
      <c r="B9274" t="s">
        <v>20</v>
      </c>
      <c r="C9274" t="s">
        <v>18</v>
      </c>
      <c r="D9274">
        <v>8</v>
      </c>
      <c r="E9274">
        <v>1.9</v>
      </c>
      <c r="F9274">
        <v>6.1</v>
      </c>
      <c r="G9274">
        <v>3538</v>
      </c>
      <c r="H9274" t="s">
        <v>27</v>
      </c>
      <c r="I9274">
        <v>10300</v>
      </c>
      <c r="J9274" t="s">
        <v>16</v>
      </c>
      <c r="K9274" s="20">
        <v>0.24</v>
      </c>
      <c r="L9274" s="20">
        <v>0.76</v>
      </c>
      <c r="M9274" t="str">
        <f>_xlfn.XLOOKUP(Production_Downtime_Cleaned[[#This Row],[machine_id]],Machine_master[machine_id],Machine_master[department])</f>
        <v>Stamping</v>
      </c>
    </row>
    <row r="9275" spans="1:13">
      <c r="A9275" s="19">
        <v>46044</v>
      </c>
      <c r="B9275" t="s">
        <v>21</v>
      </c>
      <c r="C9275" t="s">
        <v>14</v>
      </c>
      <c r="D9275">
        <v>8</v>
      </c>
      <c r="E9275">
        <v>0</v>
      </c>
      <c r="F9275">
        <v>8</v>
      </c>
      <c r="G9275">
        <v>637</v>
      </c>
      <c r="H9275" t="s">
        <v>15</v>
      </c>
      <c r="I9275">
        <v>0</v>
      </c>
      <c r="J9275" t="s">
        <v>16</v>
      </c>
      <c r="K9275" s="20">
        <v>0</v>
      </c>
      <c r="L9275" s="20">
        <v>1</v>
      </c>
      <c r="M9275" t="str">
        <f>_xlfn.XLOOKUP(Production_Downtime_Cleaned[[#This Row],[machine_id]],Machine_master[machine_id],Machine_master[department])</f>
        <v>Machining</v>
      </c>
    </row>
    <row r="9276" spans="1:13">
      <c r="A9276" s="19">
        <v>46044</v>
      </c>
      <c r="B9276" t="s">
        <v>21</v>
      </c>
      <c r="C9276" t="s">
        <v>17</v>
      </c>
      <c r="D9276">
        <v>8</v>
      </c>
      <c r="E9276">
        <v>0</v>
      </c>
      <c r="F9276">
        <v>8</v>
      </c>
      <c r="G9276">
        <v>675</v>
      </c>
      <c r="H9276" t="s">
        <v>15</v>
      </c>
      <c r="I9276">
        <v>0</v>
      </c>
      <c r="J9276" t="s">
        <v>16</v>
      </c>
      <c r="K9276" s="20">
        <v>0</v>
      </c>
      <c r="L9276" s="20">
        <v>1</v>
      </c>
      <c r="M9276" t="str">
        <f>_xlfn.XLOOKUP(Production_Downtime_Cleaned[[#This Row],[machine_id]],Machine_master[machine_id],Machine_master[department])</f>
        <v>Machining</v>
      </c>
    </row>
    <row r="9277" spans="1:13">
      <c r="A9277" s="19">
        <v>46044</v>
      </c>
      <c r="B9277" t="s">
        <v>21</v>
      </c>
      <c r="C9277" t="s">
        <v>18</v>
      </c>
      <c r="D9277">
        <v>8</v>
      </c>
      <c r="E9277">
        <v>0</v>
      </c>
      <c r="F9277">
        <v>8</v>
      </c>
      <c r="G9277">
        <v>653</v>
      </c>
      <c r="H9277" t="s">
        <v>15</v>
      </c>
      <c r="I9277">
        <v>0</v>
      </c>
      <c r="J9277" t="s">
        <v>16</v>
      </c>
      <c r="K9277" s="20">
        <v>0</v>
      </c>
      <c r="L9277" s="20">
        <v>1</v>
      </c>
      <c r="M9277" t="str">
        <f>_xlfn.XLOOKUP(Production_Downtime_Cleaned[[#This Row],[machine_id]],Machine_master[machine_id],Machine_master[department])</f>
        <v>Machining</v>
      </c>
    </row>
    <row r="9278" spans="1:13">
      <c r="A9278" s="19">
        <v>46044</v>
      </c>
      <c r="B9278" t="s">
        <v>22</v>
      </c>
      <c r="C9278" t="s">
        <v>14</v>
      </c>
      <c r="D9278">
        <v>8</v>
      </c>
      <c r="E9278">
        <v>6.2</v>
      </c>
      <c r="F9278">
        <v>1.8</v>
      </c>
      <c r="G9278">
        <v>157</v>
      </c>
      <c r="H9278" t="s">
        <v>28</v>
      </c>
      <c r="I9278">
        <v>5100</v>
      </c>
      <c r="J9278" t="s">
        <v>16</v>
      </c>
      <c r="K9278" s="20">
        <v>0.78</v>
      </c>
      <c r="L9278" s="20">
        <v>0.23</v>
      </c>
      <c r="M9278" t="str">
        <f>_xlfn.XLOOKUP(Production_Downtime_Cleaned[[#This Row],[machine_id]],Machine_master[machine_id],Machine_master[department])</f>
        <v>Machining</v>
      </c>
    </row>
    <row r="9279" spans="1:13">
      <c r="A9279" s="19">
        <v>46044</v>
      </c>
      <c r="B9279" t="s">
        <v>22</v>
      </c>
      <c r="C9279" t="s">
        <v>17</v>
      </c>
      <c r="D9279">
        <v>8</v>
      </c>
      <c r="E9279">
        <v>0</v>
      </c>
      <c r="F9279">
        <v>8</v>
      </c>
      <c r="G9279">
        <v>708</v>
      </c>
      <c r="H9279" t="s">
        <v>15</v>
      </c>
      <c r="I9279">
        <v>0</v>
      </c>
      <c r="J9279" t="s">
        <v>16</v>
      </c>
      <c r="K9279" s="20">
        <v>0</v>
      </c>
      <c r="L9279" s="20">
        <v>1</v>
      </c>
      <c r="M9279" t="str">
        <f>_xlfn.XLOOKUP(Production_Downtime_Cleaned[[#This Row],[machine_id]],Machine_master[machine_id],Machine_master[department])</f>
        <v>Machining</v>
      </c>
    </row>
    <row r="9280" spans="1:13">
      <c r="A9280" s="19">
        <v>46044</v>
      </c>
      <c r="B9280" t="s">
        <v>22</v>
      </c>
      <c r="C9280" t="s">
        <v>18</v>
      </c>
      <c r="D9280">
        <v>8</v>
      </c>
      <c r="E9280">
        <v>0</v>
      </c>
      <c r="F9280">
        <v>8</v>
      </c>
      <c r="G9280">
        <v>739</v>
      </c>
      <c r="H9280" t="s">
        <v>15</v>
      </c>
      <c r="I9280">
        <v>0</v>
      </c>
      <c r="J9280" t="s">
        <v>16</v>
      </c>
      <c r="K9280" s="20">
        <v>0</v>
      </c>
      <c r="L9280" s="20">
        <v>1</v>
      </c>
      <c r="M9280" t="str">
        <f>_xlfn.XLOOKUP(Production_Downtime_Cleaned[[#This Row],[machine_id]],Machine_master[machine_id],Machine_master[department])</f>
        <v>Machining</v>
      </c>
    </row>
    <row r="9281" spans="1:13">
      <c r="A9281" s="19">
        <v>46044</v>
      </c>
      <c r="B9281" t="s">
        <v>23</v>
      </c>
      <c r="C9281" t="s">
        <v>14</v>
      </c>
      <c r="D9281">
        <v>8</v>
      </c>
      <c r="E9281">
        <v>0</v>
      </c>
      <c r="F9281">
        <v>8</v>
      </c>
      <c r="G9281">
        <v>3367</v>
      </c>
      <c r="H9281" t="s">
        <v>15</v>
      </c>
      <c r="I9281">
        <v>0</v>
      </c>
      <c r="J9281" t="s">
        <v>16</v>
      </c>
      <c r="K9281" s="20">
        <v>0</v>
      </c>
      <c r="L9281" s="20">
        <v>1</v>
      </c>
      <c r="M9281" t="str">
        <f>_xlfn.XLOOKUP(Production_Downtime_Cleaned[[#This Row],[machine_id]],Machine_master[machine_id],Machine_master[department])</f>
        <v>Assembly</v>
      </c>
    </row>
    <row r="9282" spans="1:13">
      <c r="A9282" s="19">
        <v>46044</v>
      </c>
      <c r="B9282" t="s">
        <v>23</v>
      </c>
      <c r="C9282" t="s">
        <v>17</v>
      </c>
      <c r="D9282">
        <v>8</v>
      </c>
      <c r="E9282">
        <v>0</v>
      </c>
      <c r="F9282">
        <v>8</v>
      </c>
      <c r="G9282">
        <v>3286</v>
      </c>
      <c r="H9282" t="s">
        <v>15</v>
      </c>
      <c r="I9282">
        <v>0</v>
      </c>
      <c r="J9282" t="s">
        <v>16</v>
      </c>
      <c r="K9282" s="20">
        <v>0</v>
      </c>
      <c r="L9282" s="20">
        <v>1</v>
      </c>
      <c r="M9282" t="str">
        <f>_xlfn.XLOOKUP(Production_Downtime_Cleaned[[#This Row],[machine_id]],Machine_master[machine_id],Machine_master[department])</f>
        <v>Assembly</v>
      </c>
    </row>
    <row r="9283" spans="1:13">
      <c r="A9283" s="19">
        <v>46044</v>
      </c>
      <c r="B9283" t="s">
        <v>23</v>
      </c>
      <c r="C9283" t="s">
        <v>18</v>
      </c>
      <c r="D9283">
        <v>8</v>
      </c>
      <c r="E9283">
        <v>0</v>
      </c>
      <c r="F9283">
        <v>8</v>
      </c>
      <c r="G9283">
        <v>3284</v>
      </c>
      <c r="H9283" t="s">
        <v>15</v>
      </c>
      <c r="I9283">
        <v>0</v>
      </c>
      <c r="J9283" t="s">
        <v>16</v>
      </c>
      <c r="K9283" s="20">
        <v>0</v>
      </c>
      <c r="L9283" s="20">
        <v>1</v>
      </c>
      <c r="M9283" t="str">
        <f>_xlfn.XLOOKUP(Production_Downtime_Cleaned[[#This Row],[machine_id]],Machine_master[machine_id],Machine_master[department])</f>
        <v>Assembly</v>
      </c>
    </row>
    <row r="9284" spans="1:13">
      <c r="A9284" s="19">
        <v>46044</v>
      </c>
      <c r="B9284" t="s">
        <v>24</v>
      </c>
      <c r="C9284" t="s">
        <v>14</v>
      </c>
      <c r="D9284">
        <v>8</v>
      </c>
      <c r="E9284">
        <v>0.9</v>
      </c>
      <c r="F9284">
        <v>7.1</v>
      </c>
      <c r="G9284">
        <v>2841</v>
      </c>
      <c r="H9284" t="s">
        <v>28</v>
      </c>
      <c r="I9284">
        <v>9000</v>
      </c>
      <c r="J9284" t="s">
        <v>16</v>
      </c>
      <c r="K9284" s="20">
        <v>0.11</v>
      </c>
      <c r="L9284" s="20">
        <v>0.89</v>
      </c>
      <c r="M9284" t="str">
        <f>_xlfn.XLOOKUP(Production_Downtime_Cleaned[[#This Row],[machine_id]],Machine_master[machine_id],Machine_master[department])</f>
        <v>Assembly</v>
      </c>
    </row>
    <row r="9285" spans="1:13">
      <c r="A9285" s="19">
        <v>46044</v>
      </c>
      <c r="B9285" t="s">
        <v>24</v>
      </c>
      <c r="C9285" t="s">
        <v>17</v>
      </c>
      <c r="D9285">
        <v>8</v>
      </c>
      <c r="E9285">
        <v>0</v>
      </c>
      <c r="F9285">
        <v>8</v>
      </c>
      <c r="G9285">
        <v>3224</v>
      </c>
      <c r="H9285" t="s">
        <v>15</v>
      </c>
      <c r="I9285">
        <v>0</v>
      </c>
      <c r="J9285" t="s">
        <v>16</v>
      </c>
      <c r="K9285" s="20">
        <v>0</v>
      </c>
      <c r="L9285" s="20">
        <v>1</v>
      </c>
      <c r="M9285" t="str">
        <f>_xlfn.XLOOKUP(Production_Downtime_Cleaned[[#This Row],[machine_id]],Machine_master[machine_id],Machine_master[department])</f>
        <v>Assembly</v>
      </c>
    </row>
    <row r="9286" spans="1:13">
      <c r="A9286" s="19">
        <v>46044</v>
      </c>
      <c r="B9286" t="s">
        <v>24</v>
      </c>
      <c r="C9286" t="s">
        <v>18</v>
      </c>
      <c r="D9286">
        <v>8</v>
      </c>
      <c r="E9286">
        <v>0</v>
      </c>
      <c r="F9286">
        <v>8</v>
      </c>
      <c r="G9286">
        <v>2810</v>
      </c>
      <c r="H9286" t="s">
        <v>15</v>
      </c>
      <c r="I9286">
        <v>0</v>
      </c>
      <c r="J9286" t="s">
        <v>16</v>
      </c>
      <c r="K9286" s="20">
        <v>0</v>
      </c>
      <c r="L9286" s="20">
        <v>1</v>
      </c>
      <c r="M9286" t="str">
        <f>_xlfn.XLOOKUP(Production_Downtime_Cleaned[[#This Row],[machine_id]],Machine_master[machine_id],Machine_master[department])</f>
        <v>Assembly</v>
      </c>
    </row>
    <row r="9287" spans="1:13">
      <c r="A9287" s="19">
        <v>46044</v>
      </c>
      <c r="B9287" t="s">
        <v>25</v>
      </c>
      <c r="C9287" t="s">
        <v>14</v>
      </c>
      <c r="D9287">
        <v>8</v>
      </c>
      <c r="E9287">
        <v>0</v>
      </c>
      <c r="F9287">
        <v>8</v>
      </c>
      <c r="G9287">
        <v>3918</v>
      </c>
      <c r="H9287" t="s">
        <v>15</v>
      </c>
      <c r="I9287">
        <v>0</v>
      </c>
      <c r="J9287" t="s">
        <v>16</v>
      </c>
      <c r="K9287" s="20">
        <v>0</v>
      </c>
      <c r="L9287" s="20">
        <v>1</v>
      </c>
      <c r="M9287" t="str">
        <f>_xlfn.XLOOKUP(Production_Downtime_Cleaned[[#This Row],[machine_id]],Machine_master[machine_id],Machine_master[department])</f>
        <v>Cutting</v>
      </c>
    </row>
    <row r="9288" spans="1:13">
      <c r="A9288" s="19">
        <v>46044</v>
      </c>
      <c r="B9288" t="s">
        <v>25</v>
      </c>
      <c r="C9288" t="s">
        <v>17</v>
      </c>
      <c r="D9288">
        <v>8</v>
      </c>
      <c r="E9288">
        <v>2.4</v>
      </c>
      <c r="F9288">
        <v>5.6</v>
      </c>
      <c r="G9288">
        <v>2472</v>
      </c>
      <c r="H9288" t="s">
        <v>26</v>
      </c>
      <c r="I9288">
        <v>2900</v>
      </c>
      <c r="J9288" t="s">
        <v>16</v>
      </c>
      <c r="K9288" s="20">
        <v>0.3</v>
      </c>
      <c r="L9288" s="20">
        <v>0.7</v>
      </c>
      <c r="M9288" t="str">
        <f>_xlfn.XLOOKUP(Production_Downtime_Cleaned[[#This Row],[machine_id]],Machine_master[machine_id],Machine_master[department])</f>
        <v>Cutting</v>
      </c>
    </row>
    <row r="9289" spans="1:13">
      <c r="A9289" s="19">
        <v>46044</v>
      </c>
      <c r="B9289" t="s">
        <v>25</v>
      </c>
      <c r="C9289" t="s">
        <v>18</v>
      </c>
      <c r="D9289">
        <v>8</v>
      </c>
      <c r="E9289">
        <v>0</v>
      </c>
      <c r="F9289">
        <v>8</v>
      </c>
      <c r="G9289">
        <v>3801</v>
      </c>
      <c r="H9289" t="s">
        <v>15</v>
      </c>
      <c r="I9289">
        <v>0</v>
      </c>
      <c r="J9289" t="s">
        <v>16</v>
      </c>
      <c r="K9289" s="20">
        <v>0</v>
      </c>
      <c r="L9289" s="20">
        <v>1</v>
      </c>
      <c r="M9289" t="str">
        <f>_xlfn.XLOOKUP(Production_Downtime_Cleaned[[#This Row],[machine_id]],Machine_master[machine_id],Machine_master[department])</f>
        <v>Cutting</v>
      </c>
    </row>
    <row r="9290" spans="1:13">
      <c r="A9290" s="19">
        <v>46045</v>
      </c>
      <c r="B9290" t="s">
        <v>13</v>
      </c>
      <c r="C9290" t="s">
        <v>14</v>
      </c>
      <c r="D9290">
        <v>8</v>
      </c>
      <c r="E9290">
        <v>0</v>
      </c>
      <c r="F9290">
        <v>8</v>
      </c>
      <c r="G9290">
        <v>4722</v>
      </c>
      <c r="H9290" t="s">
        <v>15</v>
      </c>
      <c r="I9290">
        <v>0</v>
      </c>
      <c r="J9290" t="s">
        <v>16</v>
      </c>
      <c r="K9290" s="20">
        <v>0</v>
      </c>
      <c r="L9290" s="20">
        <v>1</v>
      </c>
      <c r="M9290" t="str">
        <f>_xlfn.XLOOKUP(Production_Downtime_Cleaned[[#This Row],[machine_id]],Machine_master[machine_id],Machine_master[department])</f>
        <v>Stamping</v>
      </c>
    </row>
    <row r="9291" spans="1:13">
      <c r="A9291" s="19">
        <v>46045</v>
      </c>
      <c r="B9291" t="s">
        <v>13</v>
      </c>
      <c r="C9291" t="s">
        <v>17</v>
      </c>
      <c r="D9291">
        <v>8</v>
      </c>
      <c r="E9291">
        <v>5.0999999999999996</v>
      </c>
      <c r="F9291">
        <v>2.9</v>
      </c>
      <c r="G9291">
        <v>1976</v>
      </c>
      <c r="H9291" t="s">
        <v>27</v>
      </c>
      <c r="I9291">
        <v>4300</v>
      </c>
      <c r="J9291" t="s">
        <v>16</v>
      </c>
      <c r="K9291" s="20">
        <v>0.64</v>
      </c>
      <c r="L9291" s="20">
        <v>0.36</v>
      </c>
      <c r="M9291" t="str">
        <f>_xlfn.XLOOKUP(Production_Downtime_Cleaned[[#This Row],[machine_id]],Machine_master[machine_id],Machine_master[department])</f>
        <v>Stamping</v>
      </c>
    </row>
    <row r="9292" spans="1:13">
      <c r="A9292" s="19">
        <v>46045</v>
      </c>
      <c r="B9292" t="s">
        <v>13</v>
      </c>
      <c r="C9292" t="s">
        <v>18</v>
      </c>
      <c r="D9292">
        <v>8</v>
      </c>
      <c r="E9292">
        <v>0</v>
      </c>
      <c r="F9292">
        <v>8</v>
      </c>
      <c r="G9292">
        <v>5179</v>
      </c>
      <c r="H9292" t="s">
        <v>15</v>
      </c>
      <c r="I9292">
        <v>0</v>
      </c>
      <c r="J9292" t="s">
        <v>16</v>
      </c>
      <c r="K9292" s="20">
        <v>0</v>
      </c>
      <c r="L9292" s="20">
        <v>1</v>
      </c>
      <c r="M9292" t="str">
        <f>_xlfn.XLOOKUP(Production_Downtime_Cleaned[[#This Row],[machine_id]],Machine_master[machine_id],Machine_master[department])</f>
        <v>Stamping</v>
      </c>
    </row>
    <row r="9293" spans="1:13">
      <c r="A9293" s="19">
        <v>46045</v>
      </c>
      <c r="B9293" t="s">
        <v>19</v>
      </c>
      <c r="C9293" t="s">
        <v>14</v>
      </c>
      <c r="D9293">
        <v>8</v>
      </c>
      <c r="E9293">
        <v>0</v>
      </c>
      <c r="F9293">
        <v>8</v>
      </c>
      <c r="G9293">
        <v>5620</v>
      </c>
      <c r="H9293" t="s">
        <v>15</v>
      </c>
      <c r="I9293">
        <v>0</v>
      </c>
      <c r="J9293" t="s">
        <v>16</v>
      </c>
      <c r="K9293" s="20">
        <v>0</v>
      </c>
      <c r="L9293" s="20">
        <v>1</v>
      </c>
      <c r="M9293" t="str">
        <f>_xlfn.XLOOKUP(Production_Downtime_Cleaned[[#This Row],[machine_id]],Machine_master[machine_id],Machine_master[department])</f>
        <v>Stamping</v>
      </c>
    </row>
    <row r="9294" spans="1:13">
      <c r="A9294" s="19">
        <v>46045</v>
      </c>
      <c r="B9294" t="s">
        <v>19</v>
      </c>
      <c r="C9294" t="s">
        <v>17</v>
      </c>
      <c r="D9294">
        <v>8</v>
      </c>
      <c r="E9294">
        <v>0.9</v>
      </c>
      <c r="F9294">
        <v>7.1</v>
      </c>
      <c r="G9294">
        <v>4359</v>
      </c>
      <c r="H9294" t="s">
        <v>28</v>
      </c>
      <c r="I9294">
        <v>9300</v>
      </c>
      <c r="J9294" t="s">
        <v>16</v>
      </c>
      <c r="K9294" s="20">
        <v>0.11</v>
      </c>
      <c r="L9294" s="20">
        <v>0.89</v>
      </c>
      <c r="M9294" t="str">
        <f>_xlfn.XLOOKUP(Production_Downtime_Cleaned[[#This Row],[machine_id]],Machine_master[machine_id],Machine_master[department])</f>
        <v>Stamping</v>
      </c>
    </row>
    <row r="9295" spans="1:13">
      <c r="A9295" s="19">
        <v>46045</v>
      </c>
      <c r="B9295" t="s">
        <v>19</v>
      </c>
      <c r="C9295" t="s">
        <v>18</v>
      </c>
      <c r="D9295">
        <v>8</v>
      </c>
      <c r="E9295">
        <v>0</v>
      </c>
      <c r="F9295">
        <v>8</v>
      </c>
      <c r="G9295">
        <v>5492</v>
      </c>
      <c r="H9295" t="s">
        <v>15</v>
      </c>
      <c r="I9295">
        <v>0</v>
      </c>
      <c r="J9295" t="s">
        <v>16</v>
      </c>
      <c r="K9295" s="20">
        <v>0</v>
      </c>
      <c r="L9295" s="20">
        <v>1</v>
      </c>
      <c r="M9295" t="str">
        <f>_xlfn.XLOOKUP(Production_Downtime_Cleaned[[#This Row],[machine_id]],Machine_master[machine_id],Machine_master[department])</f>
        <v>Stamping</v>
      </c>
    </row>
    <row r="9296" spans="1:13">
      <c r="A9296" s="19">
        <v>46045</v>
      </c>
      <c r="B9296" t="s">
        <v>20</v>
      </c>
      <c r="C9296" t="s">
        <v>14</v>
      </c>
      <c r="D9296">
        <v>8</v>
      </c>
      <c r="E9296">
        <v>3.6</v>
      </c>
      <c r="F9296">
        <v>4.4000000000000004</v>
      </c>
      <c r="G9296">
        <v>2731</v>
      </c>
      <c r="H9296" t="s">
        <v>30</v>
      </c>
      <c r="I9296">
        <v>13600</v>
      </c>
      <c r="J9296" t="s">
        <v>16</v>
      </c>
      <c r="K9296" s="20">
        <v>0.45</v>
      </c>
      <c r="L9296" s="20">
        <v>0.55000000000000004</v>
      </c>
      <c r="M9296" t="str">
        <f>_xlfn.XLOOKUP(Production_Downtime_Cleaned[[#This Row],[machine_id]],Machine_master[machine_id],Machine_master[department])</f>
        <v>Stamping</v>
      </c>
    </row>
    <row r="9297" spans="1:13">
      <c r="A9297" s="19">
        <v>46045</v>
      </c>
      <c r="B9297" t="s">
        <v>20</v>
      </c>
      <c r="C9297" t="s">
        <v>17</v>
      </c>
      <c r="D9297">
        <v>8</v>
      </c>
      <c r="E9297">
        <v>1.5</v>
      </c>
      <c r="F9297">
        <v>6.5</v>
      </c>
      <c r="G9297">
        <v>3898</v>
      </c>
      <c r="H9297" t="s">
        <v>28</v>
      </c>
      <c r="I9297">
        <v>13100</v>
      </c>
      <c r="J9297" t="s">
        <v>16</v>
      </c>
      <c r="K9297" s="20">
        <v>0.19</v>
      </c>
      <c r="L9297" s="20">
        <v>0.81</v>
      </c>
      <c r="M9297" t="str">
        <f>_xlfn.XLOOKUP(Production_Downtime_Cleaned[[#This Row],[machine_id]],Machine_master[machine_id],Machine_master[department])</f>
        <v>Stamping</v>
      </c>
    </row>
    <row r="9298" spans="1:13">
      <c r="A9298" s="19">
        <v>46045</v>
      </c>
      <c r="B9298" t="s">
        <v>20</v>
      </c>
      <c r="C9298" t="s">
        <v>18</v>
      </c>
      <c r="D9298">
        <v>8</v>
      </c>
      <c r="E9298">
        <v>0</v>
      </c>
      <c r="F9298">
        <v>8</v>
      </c>
      <c r="G9298">
        <v>4840</v>
      </c>
      <c r="H9298" t="s">
        <v>15</v>
      </c>
      <c r="I9298">
        <v>0</v>
      </c>
      <c r="J9298" t="s">
        <v>16</v>
      </c>
      <c r="K9298" s="20">
        <v>0</v>
      </c>
      <c r="L9298" s="20">
        <v>1</v>
      </c>
      <c r="M9298" t="str">
        <f>_xlfn.XLOOKUP(Production_Downtime_Cleaned[[#This Row],[machine_id]],Machine_master[machine_id],Machine_master[department])</f>
        <v>Stamping</v>
      </c>
    </row>
    <row r="9299" spans="1:13">
      <c r="A9299" s="19">
        <v>46045</v>
      </c>
      <c r="B9299" t="s">
        <v>21</v>
      </c>
      <c r="C9299" t="s">
        <v>14</v>
      </c>
      <c r="D9299">
        <v>8</v>
      </c>
      <c r="E9299">
        <v>0</v>
      </c>
      <c r="F9299">
        <v>8</v>
      </c>
      <c r="G9299">
        <v>687</v>
      </c>
      <c r="H9299" t="s">
        <v>15</v>
      </c>
      <c r="I9299">
        <v>0</v>
      </c>
      <c r="J9299" t="s">
        <v>16</v>
      </c>
      <c r="K9299" s="20">
        <v>0</v>
      </c>
      <c r="L9299" s="20">
        <v>1</v>
      </c>
      <c r="M9299" t="str">
        <f>_xlfn.XLOOKUP(Production_Downtime_Cleaned[[#This Row],[machine_id]],Machine_master[machine_id],Machine_master[department])</f>
        <v>Machining</v>
      </c>
    </row>
    <row r="9300" spans="1:13">
      <c r="A9300" s="19">
        <v>46045</v>
      </c>
      <c r="B9300" t="s">
        <v>21</v>
      </c>
      <c r="C9300" t="s">
        <v>17</v>
      </c>
      <c r="D9300">
        <v>8</v>
      </c>
      <c r="E9300">
        <v>0</v>
      </c>
      <c r="F9300">
        <v>8</v>
      </c>
      <c r="G9300">
        <v>747</v>
      </c>
      <c r="H9300" t="s">
        <v>15</v>
      </c>
      <c r="I9300">
        <v>0</v>
      </c>
      <c r="J9300" t="s">
        <v>16</v>
      </c>
      <c r="K9300" s="20">
        <v>0</v>
      </c>
      <c r="L9300" s="20">
        <v>1</v>
      </c>
      <c r="M9300" t="str">
        <f>_xlfn.XLOOKUP(Production_Downtime_Cleaned[[#This Row],[machine_id]],Machine_master[machine_id],Machine_master[department])</f>
        <v>Machining</v>
      </c>
    </row>
    <row r="9301" spans="1:13">
      <c r="A9301" s="19">
        <v>46045</v>
      </c>
      <c r="B9301" t="s">
        <v>21</v>
      </c>
      <c r="C9301" t="s">
        <v>18</v>
      </c>
      <c r="D9301">
        <v>8</v>
      </c>
      <c r="E9301">
        <v>0</v>
      </c>
      <c r="F9301">
        <v>8</v>
      </c>
      <c r="G9301">
        <v>683</v>
      </c>
      <c r="H9301" t="s">
        <v>15</v>
      </c>
      <c r="I9301">
        <v>0</v>
      </c>
      <c r="J9301" t="s">
        <v>16</v>
      </c>
      <c r="K9301" s="20">
        <v>0</v>
      </c>
      <c r="L9301" s="20">
        <v>1</v>
      </c>
      <c r="M9301" t="str">
        <f>_xlfn.XLOOKUP(Production_Downtime_Cleaned[[#This Row],[machine_id]],Machine_master[machine_id],Machine_master[department])</f>
        <v>Machining</v>
      </c>
    </row>
    <row r="9302" spans="1:13">
      <c r="A9302" s="19">
        <v>46045</v>
      </c>
      <c r="B9302" t="s">
        <v>22</v>
      </c>
      <c r="C9302" t="s">
        <v>14</v>
      </c>
      <c r="D9302">
        <v>8</v>
      </c>
      <c r="E9302">
        <v>0</v>
      </c>
      <c r="F9302">
        <v>8</v>
      </c>
      <c r="G9302">
        <v>814</v>
      </c>
      <c r="H9302" t="s">
        <v>15</v>
      </c>
      <c r="I9302">
        <v>0</v>
      </c>
      <c r="J9302" t="s">
        <v>16</v>
      </c>
      <c r="K9302" s="20">
        <v>0</v>
      </c>
      <c r="L9302" s="20">
        <v>1</v>
      </c>
      <c r="M9302" t="str">
        <f>_xlfn.XLOOKUP(Production_Downtime_Cleaned[[#This Row],[machine_id]],Machine_master[machine_id],Machine_master[department])</f>
        <v>Machining</v>
      </c>
    </row>
    <row r="9303" spans="1:13">
      <c r="A9303" s="19">
        <v>46045</v>
      </c>
      <c r="B9303" t="s">
        <v>22</v>
      </c>
      <c r="C9303" t="s">
        <v>17</v>
      </c>
      <c r="D9303">
        <v>8</v>
      </c>
      <c r="E9303">
        <v>1.7</v>
      </c>
      <c r="F9303">
        <v>6.3</v>
      </c>
      <c r="G9303">
        <v>534</v>
      </c>
      <c r="H9303" t="s">
        <v>27</v>
      </c>
      <c r="I9303">
        <v>11000</v>
      </c>
      <c r="J9303" t="s">
        <v>16</v>
      </c>
      <c r="K9303" s="20">
        <v>0.21</v>
      </c>
      <c r="L9303" s="20">
        <v>0.79</v>
      </c>
      <c r="M9303" t="str">
        <f>_xlfn.XLOOKUP(Production_Downtime_Cleaned[[#This Row],[machine_id]],Machine_master[machine_id],Machine_master[department])</f>
        <v>Machining</v>
      </c>
    </row>
    <row r="9304" spans="1:13">
      <c r="A9304" s="19">
        <v>46045</v>
      </c>
      <c r="B9304" t="s">
        <v>22</v>
      </c>
      <c r="C9304" t="s">
        <v>18</v>
      </c>
      <c r="D9304">
        <v>8</v>
      </c>
      <c r="E9304">
        <v>3.4</v>
      </c>
      <c r="F9304">
        <v>4.5999999999999996</v>
      </c>
      <c r="G9304">
        <v>398</v>
      </c>
      <c r="H9304" t="s">
        <v>27</v>
      </c>
      <c r="I9304">
        <v>6500</v>
      </c>
      <c r="J9304" t="s">
        <v>16</v>
      </c>
      <c r="K9304" s="20">
        <v>0.43</v>
      </c>
      <c r="L9304" s="20">
        <v>0.57999999999999996</v>
      </c>
      <c r="M9304" t="str">
        <f>_xlfn.XLOOKUP(Production_Downtime_Cleaned[[#This Row],[machine_id]],Machine_master[machine_id],Machine_master[department])</f>
        <v>Machining</v>
      </c>
    </row>
    <row r="9305" spans="1:13">
      <c r="A9305" s="19">
        <v>46045</v>
      </c>
      <c r="B9305" t="s">
        <v>23</v>
      </c>
      <c r="C9305" t="s">
        <v>14</v>
      </c>
      <c r="D9305">
        <v>8</v>
      </c>
      <c r="E9305">
        <v>0</v>
      </c>
      <c r="F9305">
        <v>8</v>
      </c>
      <c r="G9305">
        <v>3573</v>
      </c>
      <c r="H9305" t="s">
        <v>15</v>
      </c>
      <c r="I9305">
        <v>0</v>
      </c>
      <c r="J9305" t="s">
        <v>16</v>
      </c>
      <c r="K9305" s="20">
        <v>0</v>
      </c>
      <c r="L9305" s="20">
        <v>1</v>
      </c>
      <c r="M9305" t="str">
        <f>_xlfn.XLOOKUP(Production_Downtime_Cleaned[[#This Row],[machine_id]],Machine_master[machine_id],Machine_master[department])</f>
        <v>Assembly</v>
      </c>
    </row>
    <row r="9306" spans="1:13">
      <c r="A9306" s="19">
        <v>46045</v>
      </c>
      <c r="B9306" t="s">
        <v>23</v>
      </c>
      <c r="C9306" t="s">
        <v>17</v>
      </c>
      <c r="D9306">
        <v>8</v>
      </c>
      <c r="E9306">
        <v>0</v>
      </c>
      <c r="F9306">
        <v>8</v>
      </c>
      <c r="G9306">
        <v>3561</v>
      </c>
      <c r="H9306" t="s">
        <v>15</v>
      </c>
      <c r="I9306">
        <v>0</v>
      </c>
      <c r="J9306" t="s">
        <v>16</v>
      </c>
      <c r="K9306" s="20">
        <v>0</v>
      </c>
      <c r="L9306" s="20">
        <v>1</v>
      </c>
      <c r="M9306" t="str">
        <f>_xlfn.XLOOKUP(Production_Downtime_Cleaned[[#This Row],[machine_id]],Machine_master[machine_id],Machine_master[department])</f>
        <v>Assembly</v>
      </c>
    </row>
    <row r="9307" spans="1:13">
      <c r="A9307" s="19">
        <v>46045</v>
      </c>
      <c r="B9307" t="s">
        <v>23</v>
      </c>
      <c r="C9307" t="s">
        <v>18</v>
      </c>
      <c r="D9307">
        <v>8</v>
      </c>
      <c r="E9307">
        <v>0</v>
      </c>
      <c r="F9307">
        <v>8</v>
      </c>
      <c r="G9307">
        <v>3510</v>
      </c>
      <c r="H9307" t="s">
        <v>15</v>
      </c>
      <c r="I9307">
        <v>0</v>
      </c>
      <c r="J9307" t="s">
        <v>16</v>
      </c>
      <c r="K9307" s="20">
        <v>0</v>
      </c>
      <c r="L9307" s="20">
        <v>1</v>
      </c>
      <c r="M9307" t="str">
        <f>_xlfn.XLOOKUP(Production_Downtime_Cleaned[[#This Row],[machine_id]],Machine_master[machine_id],Machine_master[department])</f>
        <v>Assembly</v>
      </c>
    </row>
    <row r="9308" spans="1:13">
      <c r="A9308" s="19">
        <v>46045</v>
      </c>
      <c r="B9308" t="s">
        <v>24</v>
      </c>
      <c r="C9308" t="s">
        <v>14</v>
      </c>
      <c r="D9308">
        <v>8</v>
      </c>
      <c r="E9308">
        <v>0</v>
      </c>
      <c r="F9308">
        <v>8</v>
      </c>
      <c r="G9308">
        <v>3014</v>
      </c>
      <c r="H9308" t="s">
        <v>15</v>
      </c>
      <c r="I9308">
        <v>0</v>
      </c>
      <c r="J9308" t="s">
        <v>16</v>
      </c>
      <c r="K9308" s="20">
        <v>0</v>
      </c>
      <c r="L9308" s="20">
        <v>1</v>
      </c>
      <c r="M9308" t="str">
        <f>_xlfn.XLOOKUP(Production_Downtime_Cleaned[[#This Row],[machine_id]],Machine_master[machine_id],Machine_master[department])</f>
        <v>Assembly</v>
      </c>
    </row>
    <row r="9309" spans="1:13">
      <c r="A9309" s="19">
        <v>46045</v>
      </c>
      <c r="B9309" t="s">
        <v>24</v>
      </c>
      <c r="C9309" t="s">
        <v>17</v>
      </c>
      <c r="D9309">
        <v>8</v>
      </c>
      <c r="E9309">
        <v>0</v>
      </c>
      <c r="F9309">
        <v>8</v>
      </c>
      <c r="G9309">
        <v>3402</v>
      </c>
      <c r="H9309" t="s">
        <v>15</v>
      </c>
      <c r="I9309">
        <v>0</v>
      </c>
      <c r="J9309" t="s">
        <v>16</v>
      </c>
      <c r="K9309" s="20">
        <v>0</v>
      </c>
      <c r="L9309" s="20">
        <v>1</v>
      </c>
      <c r="M9309" t="str">
        <f>_xlfn.XLOOKUP(Production_Downtime_Cleaned[[#This Row],[machine_id]],Machine_master[machine_id],Machine_master[department])</f>
        <v>Assembly</v>
      </c>
    </row>
    <row r="9310" spans="1:13">
      <c r="A9310" s="19">
        <v>46045</v>
      </c>
      <c r="B9310" t="s">
        <v>24</v>
      </c>
      <c r="C9310" t="s">
        <v>18</v>
      </c>
      <c r="D9310">
        <v>8</v>
      </c>
      <c r="E9310">
        <v>4.9000000000000004</v>
      </c>
      <c r="F9310">
        <v>3.1</v>
      </c>
      <c r="G9310">
        <v>1202</v>
      </c>
      <c r="H9310" t="s">
        <v>29</v>
      </c>
      <c r="I9310">
        <v>12600</v>
      </c>
      <c r="J9310" t="s">
        <v>16</v>
      </c>
      <c r="K9310" s="20">
        <v>0.61</v>
      </c>
      <c r="L9310" s="20">
        <v>0.39</v>
      </c>
      <c r="M9310" t="str">
        <f>_xlfn.XLOOKUP(Production_Downtime_Cleaned[[#This Row],[machine_id]],Machine_master[machine_id],Machine_master[department])</f>
        <v>Assembly</v>
      </c>
    </row>
    <row r="9311" spans="1:13">
      <c r="A9311" s="19">
        <v>46045</v>
      </c>
      <c r="B9311" t="s">
        <v>25</v>
      </c>
      <c r="C9311" t="s">
        <v>14</v>
      </c>
      <c r="D9311">
        <v>8</v>
      </c>
      <c r="E9311">
        <v>0</v>
      </c>
      <c r="F9311">
        <v>8</v>
      </c>
      <c r="G9311">
        <v>4040</v>
      </c>
      <c r="H9311" t="s">
        <v>15</v>
      </c>
      <c r="I9311">
        <v>0</v>
      </c>
      <c r="J9311" t="s">
        <v>16</v>
      </c>
      <c r="K9311" s="20">
        <v>0</v>
      </c>
      <c r="L9311" s="20">
        <v>1</v>
      </c>
      <c r="M9311" t="str">
        <f>_xlfn.XLOOKUP(Production_Downtime_Cleaned[[#This Row],[machine_id]],Machine_master[machine_id],Machine_master[department])</f>
        <v>Cutting</v>
      </c>
    </row>
    <row r="9312" spans="1:13">
      <c r="A9312" s="19">
        <v>46045</v>
      </c>
      <c r="B9312" t="s">
        <v>25</v>
      </c>
      <c r="C9312" t="s">
        <v>17</v>
      </c>
      <c r="D9312">
        <v>8</v>
      </c>
      <c r="E9312">
        <v>6.8</v>
      </c>
      <c r="F9312">
        <v>1.2</v>
      </c>
      <c r="G9312">
        <v>627</v>
      </c>
      <c r="H9312" t="s">
        <v>30</v>
      </c>
      <c r="I9312">
        <v>2300</v>
      </c>
      <c r="J9312" t="s">
        <v>16</v>
      </c>
      <c r="K9312" s="20">
        <v>0.85</v>
      </c>
      <c r="L9312" s="20">
        <v>0.15</v>
      </c>
      <c r="M9312" t="str">
        <f>_xlfn.XLOOKUP(Production_Downtime_Cleaned[[#This Row],[machine_id]],Machine_master[machine_id],Machine_master[department])</f>
        <v>Cutting</v>
      </c>
    </row>
    <row r="9313" spans="1:13">
      <c r="A9313" s="19">
        <v>46045</v>
      </c>
      <c r="B9313" t="s">
        <v>25</v>
      </c>
      <c r="C9313" t="s">
        <v>18</v>
      </c>
      <c r="D9313">
        <v>8</v>
      </c>
      <c r="E9313">
        <v>1.2</v>
      </c>
      <c r="F9313">
        <v>6.8</v>
      </c>
      <c r="G9313">
        <v>3092</v>
      </c>
      <c r="H9313" t="s">
        <v>28</v>
      </c>
      <c r="I9313">
        <v>7200</v>
      </c>
      <c r="J9313" t="s">
        <v>16</v>
      </c>
      <c r="K9313" s="20">
        <v>0.15</v>
      </c>
      <c r="L9313" s="20">
        <v>0.85</v>
      </c>
      <c r="M9313" t="str">
        <f>_xlfn.XLOOKUP(Production_Downtime_Cleaned[[#This Row],[machine_id]],Machine_master[machine_id],Machine_master[department])</f>
        <v>Cutting</v>
      </c>
    </row>
    <row r="9314" spans="1:13">
      <c r="A9314" s="19">
        <v>46046</v>
      </c>
      <c r="B9314" t="s">
        <v>13</v>
      </c>
      <c r="C9314" t="s">
        <v>14</v>
      </c>
      <c r="D9314">
        <v>8</v>
      </c>
      <c r="E9314">
        <v>5</v>
      </c>
      <c r="F9314">
        <v>3</v>
      </c>
      <c r="G9314">
        <v>1871</v>
      </c>
      <c r="H9314" t="s">
        <v>27</v>
      </c>
      <c r="I9314">
        <v>14600</v>
      </c>
      <c r="J9314" t="s">
        <v>16</v>
      </c>
      <c r="K9314" s="20">
        <v>0.63</v>
      </c>
      <c r="L9314" s="20">
        <v>0.38</v>
      </c>
      <c r="M9314" t="str">
        <f>_xlfn.XLOOKUP(Production_Downtime_Cleaned[[#This Row],[machine_id]],Machine_master[machine_id],Machine_master[department])</f>
        <v>Stamping</v>
      </c>
    </row>
    <row r="9315" spans="1:13">
      <c r="A9315" s="19">
        <v>46046</v>
      </c>
      <c r="B9315" t="s">
        <v>13</v>
      </c>
      <c r="C9315" t="s">
        <v>17</v>
      </c>
      <c r="D9315">
        <v>8</v>
      </c>
      <c r="E9315">
        <v>0</v>
      </c>
      <c r="F9315">
        <v>8</v>
      </c>
      <c r="G9315">
        <v>4880</v>
      </c>
      <c r="H9315" t="s">
        <v>15</v>
      </c>
      <c r="I9315">
        <v>0</v>
      </c>
      <c r="J9315" t="s">
        <v>16</v>
      </c>
      <c r="K9315" s="20">
        <v>0</v>
      </c>
      <c r="L9315" s="20">
        <v>1</v>
      </c>
      <c r="M9315" t="str">
        <f>_xlfn.XLOOKUP(Production_Downtime_Cleaned[[#This Row],[machine_id]],Machine_master[machine_id],Machine_master[department])</f>
        <v>Stamping</v>
      </c>
    </row>
    <row r="9316" spans="1:13">
      <c r="A9316" s="19">
        <v>46046</v>
      </c>
      <c r="B9316" t="s">
        <v>13</v>
      </c>
      <c r="C9316" t="s">
        <v>18</v>
      </c>
      <c r="D9316">
        <v>8</v>
      </c>
      <c r="E9316">
        <v>0</v>
      </c>
      <c r="F9316">
        <v>8</v>
      </c>
      <c r="G9316">
        <v>4994</v>
      </c>
      <c r="H9316" t="s">
        <v>15</v>
      </c>
      <c r="I9316">
        <v>0</v>
      </c>
      <c r="J9316" t="s">
        <v>16</v>
      </c>
      <c r="K9316" s="20">
        <v>0</v>
      </c>
      <c r="L9316" s="20">
        <v>1</v>
      </c>
      <c r="M9316" t="str">
        <f>_xlfn.XLOOKUP(Production_Downtime_Cleaned[[#This Row],[machine_id]],Machine_master[machine_id],Machine_master[department])</f>
        <v>Stamping</v>
      </c>
    </row>
    <row r="9317" spans="1:13">
      <c r="A9317" s="19">
        <v>46046</v>
      </c>
      <c r="B9317" t="s">
        <v>19</v>
      </c>
      <c r="C9317" t="s">
        <v>14</v>
      </c>
      <c r="D9317">
        <v>8</v>
      </c>
      <c r="E9317">
        <v>0</v>
      </c>
      <c r="F9317">
        <v>8</v>
      </c>
      <c r="G9317">
        <v>5188</v>
      </c>
      <c r="H9317" t="s">
        <v>15</v>
      </c>
      <c r="I9317">
        <v>0</v>
      </c>
      <c r="J9317" t="s">
        <v>16</v>
      </c>
      <c r="K9317" s="20">
        <v>0</v>
      </c>
      <c r="L9317" s="20">
        <v>1</v>
      </c>
      <c r="M9317" t="str">
        <f>_xlfn.XLOOKUP(Production_Downtime_Cleaned[[#This Row],[machine_id]],Machine_master[machine_id],Machine_master[department])</f>
        <v>Stamping</v>
      </c>
    </row>
    <row r="9318" spans="1:13">
      <c r="A9318" s="19">
        <v>46046</v>
      </c>
      <c r="B9318" t="s">
        <v>19</v>
      </c>
      <c r="C9318" t="s">
        <v>17</v>
      </c>
      <c r="D9318">
        <v>8</v>
      </c>
      <c r="E9318">
        <v>0</v>
      </c>
      <c r="F9318">
        <v>8</v>
      </c>
      <c r="G9318">
        <v>5637</v>
      </c>
      <c r="H9318" t="s">
        <v>15</v>
      </c>
      <c r="I9318">
        <v>0</v>
      </c>
      <c r="J9318" t="s">
        <v>16</v>
      </c>
      <c r="K9318" s="20">
        <v>0</v>
      </c>
      <c r="L9318" s="20">
        <v>1</v>
      </c>
      <c r="M9318" t="str">
        <f>_xlfn.XLOOKUP(Production_Downtime_Cleaned[[#This Row],[machine_id]],Machine_master[machine_id],Machine_master[department])</f>
        <v>Stamping</v>
      </c>
    </row>
    <row r="9319" spans="1:13">
      <c r="A9319" s="19">
        <v>46046</v>
      </c>
      <c r="B9319" t="s">
        <v>19</v>
      </c>
      <c r="C9319" t="s">
        <v>18</v>
      </c>
      <c r="D9319">
        <v>8</v>
      </c>
      <c r="E9319">
        <v>2.7</v>
      </c>
      <c r="F9319">
        <v>5.3</v>
      </c>
      <c r="G9319">
        <v>3337</v>
      </c>
      <c r="H9319" t="s">
        <v>30</v>
      </c>
      <c r="I9319">
        <v>10500</v>
      </c>
      <c r="J9319" t="s">
        <v>16</v>
      </c>
      <c r="K9319" s="20">
        <v>0.34</v>
      </c>
      <c r="L9319" s="20">
        <v>0.66</v>
      </c>
      <c r="M9319" t="str">
        <f>_xlfn.XLOOKUP(Production_Downtime_Cleaned[[#This Row],[machine_id]],Machine_master[machine_id],Machine_master[department])</f>
        <v>Stamping</v>
      </c>
    </row>
    <row r="9320" spans="1:13">
      <c r="A9320" s="19">
        <v>46046</v>
      </c>
      <c r="B9320" t="s">
        <v>20</v>
      </c>
      <c r="C9320" t="s">
        <v>14</v>
      </c>
      <c r="D9320">
        <v>8</v>
      </c>
      <c r="E9320">
        <v>0</v>
      </c>
      <c r="F9320">
        <v>8</v>
      </c>
      <c r="G9320">
        <v>4371</v>
      </c>
      <c r="H9320" t="s">
        <v>15</v>
      </c>
      <c r="I9320">
        <v>0</v>
      </c>
      <c r="J9320" t="s">
        <v>16</v>
      </c>
      <c r="K9320" s="20">
        <v>0</v>
      </c>
      <c r="L9320" s="20">
        <v>1</v>
      </c>
      <c r="M9320" t="str">
        <f>_xlfn.XLOOKUP(Production_Downtime_Cleaned[[#This Row],[machine_id]],Machine_master[machine_id],Machine_master[department])</f>
        <v>Stamping</v>
      </c>
    </row>
    <row r="9321" spans="1:13">
      <c r="A9321" s="19">
        <v>46046</v>
      </c>
      <c r="B9321" t="s">
        <v>20</v>
      </c>
      <c r="C9321" t="s">
        <v>17</v>
      </c>
      <c r="D9321">
        <v>8</v>
      </c>
      <c r="E9321">
        <v>0</v>
      </c>
      <c r="F9321">
        <v>8</v>
      </c>
      <c r="G9321">
        <v>4378</v>
      </c>
      <c r="H9321" t="s">
        <v>15</v>
      </c>
      <c r="I9321">
        <v>0</v>
      </c>
      <c r="J9321" t="s">
        <v>16</v>
      </c>
      <c r="K9321" s="20">
        <v>0</v>
      </c>
      <c r="L9321" s="20">
        <v>1</v>
      </c>
      <c r="M9321" t="str">
        <f>_xlfn.XLOOKUP(Production_Downtime_Cleaned[[#This Row],[machine_id]],Machine_master[machine_id],Machine_master[department])</f>
        <v>Stamping</v>
      </c>
    </row>
    <row r="9322" spans="1:13">
      <c r="A9322" s="19">
        <v>46046</v>
      </c>
      <c r="B9322" t="s">
        <v>20</v>
      </c>
      <c r="C9322" t="s">
        <v>18</v>
      </c>
      <c r="D9322">
        <v>8</v>
      </c>
      <c r="E9322">
        <v>0</v>
      </c>
      <c r="F9322">
        <v>8</v>
      </c>
      <c r="G9322">
        <v>4564</v>
      </c>
      <c r="H9322" t="s">
        <v>15</v>
      </c>
      <c r="I9322">
        <v>0</v>
      </c>
      <c r="J9322" t="s">
        <v>16</v>
      </c>
      <c r="K9322" s="20">
        <v>0</v>
      </c>
      <c r="L9322" s="20">
        <v>1</v>
      </c>
      <c r="M9322" t="str">
        <f>_xlfn.XLOOKUP(Production_Downtime_Cleaned[[#This Row],[machine_id]],Machine_master[machine_id],Machine_master[department])</f>
        <v>Stamping</v>
      </c>
    </row>
    <row r="9323" spans="1:13">
      <c r="A9323" s="19">
        <v>46046</v>
      </c>
      <c r="B9323" t="s">
        <v>21</v>
      </c>
      <c r="C9323" t="s">
        <v>14</v>
      </c>
      <c r="D9323">
        <v>8</v>
      </c>
      <c r="E9323">
        <v>0</v>
      </c>
      <c r="F9323">
        <v>8</v>
      </c>
      <c r="G9323">
        <v>651</v>
      </c>
      <c r="H9323" t="s">
        <v>15</v>
      </c>
      <c r="I9323">
        <v>0</v>
      </c>
      <c r="J9323" t="s">
        <v>16</v>
      </c>
      <c r="K9323" s="20">
        <v>0</v>
      </c>
      <c r="L9323" s="20">
        <v>1</v>
      </c>
      <c r="M9323" t="str">
        <f>_xlfn.XLOOKUP(Production_Downtime_Cleaned[[#This Row],[machine_id]],Machine_master[machine_id],Machine_master[department])</f>
        <v>Machining</v>
      </c>
    </row>
    <row r="9324" spans="1:13">
      <c r="A9324" s="19">
        <v>46046</v>
      </c>
      <c r="B9324" t="s">
        <v>21</v>
      </c>
      <c r="C9324" t="s">
        <v>17</v>
      </c>
      <c r="D9324">
        <v>8</v>
      </c>
      <c r="E9324">
        <v>0</v>
      </c>
      <c r="F9324">
        <v>8</v>
      </c>
      <c r="G9324">
        <v>743</v>
      </c>
      <c r="H9324" t="s">
        <v>15</v>
      </c>
      <c r="I9324">
        <v>0</v>
      </c>
      <c r="J9324" t="s">
        <v>16</v>
      </c>
      <c r="K9324" s="20">
        <v>0</v>
      </c>
      <c r="L9324" s="20">
        <v>1</v>
      </c>
      <c r="M9324" t="str">
        <f>_xlfn.XLOOKUP(Production_Downtime_Cleaned[[#This Row],[machine_id]],Machine_master[machine_id],Machine_master[department])</f>
        <v>Machining</v>
      </c>
    </row>
    <row r="9325" spans="1:13">
      <c r="A9325" s="19">
        <v>46046</v>
      </c>
      <c r="B9325" t="s">
        <v>21</v>
      </c>
      <c r="C9325" t="s">
        <v>18</v>
      </c>
      <c r="D9325">
        <v>8</v>
      </c>
      <c r="E9325">
        <v>5.4</v>
      </c>
      <c r="F9325">
        <v>2.6</v>
      </c>
      <c r="G9325">
        <v>211</v>
      </c>
      <c r="H9325" t="s">
        <v>26</v>
      </c>
      <c r="I9325">
        <v>4200</v>
      </c>
      <c r="J9325" t="s">
        <v>16</v>
      </c>
      <c r="K9325" s="20">
        <v>0.68</v>
      </c>
      <c r="L9325" s="20">
        <v>0.33</v>
      </c>
      <c r="M9325" t="str">
        <f>_xlfn.XLOOKUP(Production_Downtime_Cleaned[[#This Row],[machine_id]],Machine_master[machine_id],Machine_master[department])</f>
        <v>Machining</v>
      </c>
    </row>
    <row r="9326" spans="1:13">
      <c r="A9326" s="19">
        <v>46046</v>
      </c>
      <c r="B9326" t="s">
        <v>22</v>
      </c>
      <c r="C9326" t="s">
        <v>14</v>
      </c>
      <c r="D9326">
        <v>8</v>
      </c>
      <c r="E9326">
        <v>3</v>
      </c>
      <c r="F9326">
        <v>5</v>
      </c>
      <c r="G9326">
        <v>381</v>
      </c>
      <c r="H9326" t="s">
        <v>26</v>
      </c>
      <c r="I9326">
        <v>5500</v>
      </c>
      <c r="J9326" t="s">
        <v>16</v>
      </c>
      <c r="K9326" s="20">
        <v>0.38</v>
      </c>
      <c r="L9326" s="20">
        <v>0.63</v>
      </c>
      <c r="M9326" t="str">
        <f>_xlfn.XLOOKUP(Production_Downtime_Cleaned[[#This Row],[machine_id]],Machine_master[machine_id],Machine_master[department])</f>
        <v>Machining</v>
      </c>
    </row>
    <row r="9327" spans="1:13">
      <c r="A9327" s="19">
        <v>46046</v>
      </c>
      <c r="B9327" t="s">
        <v>22</v>
      </c>
      <c r="C9327" t="s">
        <v>17</v>
      </c>
      <c r="D9327">
        <v>8</v>
      </c>
      <c r="E9327">
        <v>2.7</v>
      </c>
      <c r="F9327">
        <v>5.3</v>
      </c>
      <c r="G9327">
        <v>452</v>
      </c>
      <c r="H9327" t="s">
        <v>29</v>
      </c>
      <c r="I9327">
        <v>9400</v>
      </c>
      <c r="J9327" t="s">
        <v>16</v>
      </c>
      <c r="K9327" s="20">
        <v>0.34</v>
      </c>
      <c r="L9327" s="20">
        <v>0.66</v>
      </c>
      <c r="M9327" t="str">
        <f>_xlfn.XLOOKUP(Production_Downtime_Cleaned[[#This Row],[machine_id]],Machine_master[machine_id],Machine_master[department])</f>
        <v>Machining</v>
      </c>
    </row>
    <row r="9328" spans="1:13">
      <c r="A9328" s="19">
        <v>46046</v>
      </c>
      <c r="B9328" t="s">
        <v>22</v>
      </c>
      <c r="C9328" t="s">
        <v>18</v>
      </c>
      <c r="D9328">
        <v>8</v>
      </c>
      <c r="E9328">
        <v>0</v>
      </c>
      <c r="F9328">
        <v>8</v>
      </c>
      <c r="G9328">
        <v>746</v>
      </c>
      <c r="H9328" t="s">
        <v>15</v>
      </c>
      <c r="I9328">
        <v>0</v>
      </c>
      <c r="J9328" t="s">
        <v>16</v>
      </c>
      <c r="K9328" s="20">
        <v>0</v>
      </c>
      <c r="L9328" s="20">
        <v>1</v>
      </c>
      <c r="M9328" t="str">
        <f>_xlfn.XLOOKUP(Production_Downtime_Cleaned[[#This Row],[machine_id]],Machine_master[machine_id],Machine_master[department])</f>
        <v>Machining</v>
      </c>
    </row>
    <row r="9329" spans="1:13">
      <c r="A9329" s="19">
        <v>46046</v>
      </c>
      <c r="B9329" t="s">
        <v>23</v>
      </c>
      <c r="C9329" t="s">
        <v>14</v>
      </c>
      <c r="D9329">
        <v>8</v>
      </c>
      <c r="E9329">
        <v>0</v>
      </c>
      <c r="F9329">
        <v>8</v>
      </c>
      <c r="G9329">
        <v>3496</v>
      </c>
      <c r="H9329" t="s">
        <v>15</v>
      </c>
      <c r="I9329">
        <v>0</v>
      </c>
      <c r="J9329" t="s">
        <v>16</v>
      </c>
      <c r="K9329" s="20">
        <v>0</v>
      </c>
      <c r="L9329" s="20">
        <v>1</v>
      </c>
      <c r="M9329" t="str">
        <f>_xlfn.XLOOKUP(Production_Downtime_Cleaned[[#This Row],[machine_id]],Machine_master[machine_id],Machine_master[department])</f>
        <v>Assembly</v>
      </c>
    </row>
    <row r="9330" spans="1:13">
      <c r="A9330" s="19">
        <v>46046</v>
      </c>
      <c r="B9330" t="s">
        <v>23</v>
      </c>
      <c r="C9330" t="s">
        <v>17</v>
      </c>
      <c r="D9330">
        <v>8</v>
      </c>
      <c r="E9330">
        <v>0</v>
      </c>
      <c r="F9330">
        <v>8</v>
      </c>
      <c r="G9330">
        <v>3469</v>
      </c>
      <c r="H9330" t="s">
        <v>15</v>
      </c>
      <c r="I9330">
        <v>0</v>
      </c>
      <c r="J9330" t="s">
        <v>16</v>
      </c>
      <c r="K9330" s="20">
        <v>0</v>
      </c>
      <c r="L9330" s="20">
        <v>1</v>
      </c>
      <c r="M9330" t="str">
        <f>_xlfn.XLOOKUP(Production_Downtime_Cleaned[[#This Row],[machine_id]],Machine_master[machine_id],Machine_master[department])</f>
        <v>Assembly</v>
      </c>
    </row>
    <row r="9331" spans="1:13">
      <c r="A9331" s="19">
        <v>46046</v>
      </c>
      <c r="B9331" t="s">
        <v>23</v>
      </c>
      <c r="C9331" t="s">
        <v>18</v>
      </c>
      <c r="D9331">
        <v>8</v>
      </c>
      <c r="E9331">
        <v>0</v>
      </c>
      <c r="F9331">
        <v>8</v>
      </c>
      <c r="G9331">
        <v>3715</v>
      </c>
      <c r="H9331" t="s">
        <v>15</v>
      </c>
      <c r="I9331">
        <v>0</v>
      </c>
      <c r="J9331" t="s">
        <v>16</v>
      </c>
      <c r="K9331" s="20">
        <v>0</v>
      </c>
      <c r="L9331" s="20">
        <v>1</v>
      </c>
      <c r="M9331" t="str">
        <f>_xlfn.XLOOKUP(Production_Downtime_Cleaned[[#This Row],[machine_id]],Machine_master[machine_id],Machine_master[department])</f>
        <v>Assembly</v>
      </c>
    </row>
    <row r="9332" spans="1:13">
      <c r="A9332" s="19">
        <v>46046</v>
      </c>
      <c r="B9332" t="s">
        <v>24</v>
      </c>
      <c r="C9332" t="s">
        <v>14</v>
      </c>
      <c r="D9332">
        <v>8</v>
      </c>
      <c r="E9332">
        <v>0</v>
      </c>
      <c r="F9332">
        <v>8</v>
      </c>
      <c r="G9332">
        <v>3246</v>
      </c>
      <c r="H9332" t="s">
        <v>15</v>
      </c>
      <c r="I9332">
        <v>0</v>
      </c>
      <c r="J9332" t="s">
        <v>16</v>
      </c>
      <c r="K9332" s="20">
        <v>0</v>
      </c>
      <c r="L9332" s="20">
        <v>1</v>
      </c>
      <c r="M9332" t="str">
        <f>_xlfn.XLOOKUP(Production_Downtime_Cleaned[[#This Row],[machine_id]],Machine_master[machine_id],Machine_master[department])</f>
        <v>Assembly</v>
      </c>
    </row>
    <row r="9333" spans="1:13">
      <c r="A9333" s="19">
        <v>46046</v>
      </c>
      <c r="B9333" t="s">
        <v>24</v>
      </c>
      <c r="C9333" t="s">
        <v>17</v>
      </c>
      <c r="D9333">
        <v>8</v>
      </c>
      <c r="E9333">
        <v>0</v>
      </c>
      <c r="F9333">
        <v>8</v>
      </c>
      <c r="G9333">
        <v>3086</v>
      </c>
      <c r="H9333" t="s">
        <v>15</v>
      </c>
      <c r="I9333">
        <v>0</v>
      </c>
      <c r="J9333" t="s">
        <v>16</v>
      </c>
      <c r="K9333" s="20">
        <v>0</v>
      </c>
      <c r="L9333" s="20">
        <v>1</v>
      </c>
      <c r="M9333" t="str">
        <f>_xlfn.XLOOKUP(Production_Downtime_Cleaned[[#This Row],[machine_id]],Machine_master[machine_id],Machine_master[department])</f>
        <v>Assembly</v>
      </c>
    </row>
    <row r="9334" spans="1:13">
      <c r="A9334" s="19">
        <v>46046</v>
      </c>
      <c r="B9334" t="s">
        <v>24</v>
      </c>
      <c r="C9334" t="s">
        <v>18</v>
      </c>
      <c r="D9334">
        <v>8</v>
      </c>
      <c r="E9334">
        <v>0</v>
      </c>
      <c r="F9334">
        <v>8</v>
      </c>
      <c r="G9334">
        <v>3099</v>
      </c>
      <c r="H9334" t="s">
        <v>15</v>
      </c>
      <c r="I9334">
        <v>0</v>
      </c>
      <c r="J9334" t="s">
        <v>16</v>
      </c>
      <c r="K9334" s="20">
        <v>0</v>
      </c>
      <c r="L9334" s="20">
        <v>1</v>
      </c>
      <c r="M9334" t="str">
        <f>_xlfn.XLOOKUP(Production_Downtime_Cleaned[[#This Row],[machine_id]],Machine_master[machine_id],Machine_master[department])</f>
        <v>Assembly</v>
      </c>
    </row>
    <row r="9335" spans="1:13">
      <c r="A9335" s="19">
        <v>46046</v>
      </c>
      <c r="B9335" t="s">
        <v>25</v>
      </c>
      <c r="C9335" t="s">
        <v>14</v>
      </c>
      <c r="D9335">
        <v>8</v>
      </c>
      <c r="E9335">
        <v>0</v>
      </c>
      <c r="F9335">
        <v>8</v>
      </c>
      <c r="G9335">
        <v>3917</v>
      </c>
      <c r="H9335" t="s">
        <v>15</v>
      </c>
      <c r="I9335">
        <v>0</v>
      </c>
      <c r="J9335" t="s">
        <v>16</v>
      </c>
      <c r="K9335" s="20">
        <v>0</v>
      </c>
      <c r="L9335" s="20">
        <v>1</v>
      </c>
      <c r="M9335" t="str">
        <f>_xlfn.XLOOKUP(Production_Downtime_Cleaned[[#This Row],[machine_id]],Machine_master[machine_id],Machine_master[department])</f>
        <v>Cutting</v>
      </c>
    </row>
    <row r="9336" spans="1:13">
      <c r="A9336" s="19">
        <v>46046</v>
      </c>
      <c r="B9336" t="s">
        <v>25</v>
      </c>
      <c r="C9336" t="s">
        <v>17</v>
      </c>
      <c r="D9336">
        <v>8</v>
      </c>
      <c r="E9336">
        <v>0</v>
      </c>
      <c r="F9336">
        <v>8</v>
      </c>
      <c r="G9336">
        <v>3809</v>
      </c>
      <c r="H9336" t="s">
        <v>15</v>
      </c>
      <c r="I9336">
        <v>0</v>
      </c>
      <c r="J9336" t="s">
        <v>16</v>
      </c>
      <c r="K9336" s="20">
        <v>0</v>
      </c>
      <c r="L9336" s="20">
        <v>1</v>
      </c>
      <c r="M9336" t="str">
        <f>_xlfn.XLOOKUP(Production_Downtime_Cleaned[[#This Row],[machine_id]],Machine_master[machine_id],Machine_master[department])</f>
        <v>Cutting</v>
      </c>
    </row>
    <row r="9337" spans="1:13">
      <c r="A9337" s="19">
        <v>46046</v>
      </c>
      <c r="B9337" t="s">
        <v>25</v>
      </c>
      <c r="C9337" t="s">
        <v>18</v>
      </c>
      <c r="D9337">
        <v>8</v>
      </c>
      <c r="E9337">
        <v>0</v>
      </c>
      <c r="F9337">
        <v>8</v>
      </c>
      <c r="G9337">
        <v>4081</v>
      </c>
      <c r="H9337" t="s">
        <v>15</v>
      </c>
      <c r="I9337">
        <v>0</v>
      </c>
      <c r="J9337" t="s">
        <v>16</v>
      </c>
      <c r="K9337" s="20">
        <v>0</v>
      </c>
      <c r="L9337" s="20">
        <v>1</v>
      </c>
      <c r="M9337" t="str">
        <f>_xlfn.XLOOKUP(Production_Downtime_Cleaned[[#This Row],[machine_id]],Machine_master[machine_id],Machine_master[department])</f>
        <v>Cutting</v>
      </c>
    </row>
    <row r="9338" spans="1:13">
      <c r="A9338" s="19">
        <v>46047</v>
      </c>
      <c r="B9338" t="s">
        <v>13</v>
      </c>
      <c r="C9338" t="s">
        <v>14</v>
      </c>
      <c r="D9338">
        <v>8</v>
      </c>
      <c r="E9338">
        <v>2.4</v>
      </c>
      <c r="F9338">
        <v>5.6</v>
      </c>
      <c r="G9338">
        <v>3120</v>
      </c>
      <c r="H9338" t="s">
        <v>31</v>
      </c>
      <c r="I9338">
        <v>10700</v>
      </c>
      <c r="J9338" t="s">
        <v>16</v>
      </c>
      <c r="K9338" s="20">
        <v>0.3</v>
      </c>
      <c r="L9338" s="20">
        <v>0.7</v>
      </c>
      <c r="M9338" t="str">
        <f>_xlfn.XLOOKUP(Production_Downtime_Cleaned[[#This Row],[machine_id]],Machine_master[machine_id],Machine_master[department])</f>
        <v>Stamping</v>
      </c>
    </row>
    <row r="9339" spans="1:13">
      <c r="A9339" s="19">
        <v>46047</v>
      </c>
      <c r="B9339" t="s">
        <v>13</v>
      </c>
      <c r="C9339" t="s">
        <v>17</v>
      </c>
      <c r="D9339">
        <v>8</v>
      </c>
      <c r="E9339">
        <v>1.6</v>
      </c>
      <c r="F9339">
        <v>6.4</v>
      </c>
      <c r="G9339">
        <v>4154</v>
      </c>
      <c r="H9339" t="s">
        <v>30</v>
      </c>
      <c r="I9339">
        <v>7800</v>
      </c>
      <c r="J9339" t="s">
        <v>16</v>
      </c>
      <c r="K9339" s="20">
        <v>0.2</v>
      </c>
      <c r="L9339" s="20">
        <v>0.8</v>
      </c>
      <c r="M9339" t="str">
        <f>_xlfn.XLOOKUP(Production_Downtime_Cleaned[[#This Row],[machine_id]],Machine_master[machine_id],Machine_master[department])</f>
        <v>Stamping</v>
      </c>
    </row>
    <row r="9340" spans="1:13">
      <c r="A9340" s="19">
        <v>46047</v>
      </c>
      <c r="B9340" t="s">
        <v>13</v>
      </c>
      <c r="C9340" t="s">
        <v>18</v>
      </c>
      <c r="D9340">
        <v>8</v>
      </c>
      <c r="E9340">
        <v>0</v>
      </c>
      <c r="F9340">
        <v>8</v>
      </c>
      <c r="G9340">
        <v>5171</v>
      </c>
      <c r="H9340" t="s">
        <v>15</v>
      </c>
      <c r="I9340">
        <v>0</v>
      </c>
      <c r="J9340" t="s">
        <v>16</v>
      </c>
      <c r="K9340" s="20">
        <v>0</v>
      </c>
      <c r="L9340" s="20">
        <v>1</v>
      </c>
      <c r="M9340" t="str">
        <f>_xlfn.XLOOKUP(Production_Downtime_Cleaned[[#This Row],[machine_id]],Machine_master[machine_id],Machine_master[department])</f>
        <v>Stamping</v>
      </c>
    </row>
    <row r="9341" spans="1:13">
      <c r="A9341" s="19">
        <v>46047</v>
      </c>
      <c r="B9341" t="s">
        <v>19</v>
      </c>
      <c r="C9341" t="s">
        <v>14</v>
      </c>
      <c r="D9341">
        <v>8</v>
      </c>
      <c r="E9341">
        <v>0</v>
      </c>
      <c r="F9341">
        <v>8</v>
      </c>
      <c r="G9341">
        <v>5066</v>
      </c>
      <c r="H9341" t="s">
        <v>15</v>
      </c>
      <c r="I9341">
        <v>0</v>
      </c>
      <c r="J9341" t="s">
        <v>16</v>
      </c>
      <c r="K9341" s="20">
        <v>0</v>
      </c>
      <c r="L9341" s="20">
        <v>1</v>
      </c>
      <c r="M9341" t="str">
        <f>_xlfn.XLOOKUP(Production_Downtime_Cleaned[[#This Row],[machine_id]],Machine_master[machine_id],Machine_master[department])</f>
        <v>Stamping</v>
      </c>
    </row>
    <row r="9342" spans="1:13">
      <c r="A9342" s="19">
        <v>46047</v>
      </c>
      <c r="B9342" t="s">
        <v>19</v>
      </c>
      <c r="C9342" t="s">
        <v>17</v>
      </c>
      <c r="D9342">
        <v>8</v>
      </c>
      <c r="E9342">
        <v>0</v>
      </c>
      <c r="F9342">
        <v>8</v>
      </c>
      <c r="G9342">
        <v>4780</v>
      </c>
      <c r="H9342" t="s">
        <v>15</v>
      </c>
      <c r="I9342">
        <v>0</v>
      </c>
      <c r="J9342" t="s">
        <v>16</v>
      </c>
      <c r="K9342" s="20">
        <v>0</v>
      </c>
      <c r="L9342" s="20">
        <v>1</v>
      </c>
      <c r="M9342" t="str">
        <f>_xlfn.XLOOKUP(Production_Downtime_Cleaned[[#This Row],[machine_id]],Machine_master[machine_id],Machine_master[department])</f>
        <v>Stamping</v>
      </c>
    </row>
    <row r="9343" spans="1:13">
      <c r="A9343" s="19">
        <v>46047</v>
      </c>
      <c r="B9343" t="s">
        <v>19</v>
      </c>
      <c r="C9343" t="s">
        <v>18</v>
      </c>
      <c r="D9343">
        <v>8</v>
      </c>
      <c r="E9343">
        <v>0</v>
      </c>
      <c r="F9343">
        <v>8</v>
      </c>
      <c r="G9343">
        <v>5354</v>
      </c>
      <c r="H9343" t="s">
        <v>15</v>
      </c>
      <c r="I9343">
        <v>0</v>
      </c>
      <c r="J9343" t="s">
        <v>16</v>
      </c>
      <c r="K9343" s="20">
        <v>0</v>
      </c>
      <c r="L9343" s="20">
        <v>1</v>
      </c>
      <c r="M9343" t="str">
        <f>_xlfn.XLOOKUP(Production_Downtime_Cleaned[[#This Row],[machine_id]],Machine_master[machine_id],Machine_master[department])</f>
        <v>Stamping</v>
      </c>
    </row>
    <row r="9344" spans="1:13">
      <c r="A9344" s="19">
        <v>46047</v>
      </c>
      <c r="B9344" t="s">
        <v>20</v>
      </c>
      <c r="C9344" t="s">
        <v>14</v>
      </c>
      <c r="D9344">
        <v>8</v>
      </c>
      <c r="E9344">
        <v>0</v>
      </c>
      <c r="F9344">
        <v>8</v>
      </c>
      <c r="G9344">
        <v>4183</v>
      </c>
      <c r="H9344" t="s">
        <v>15</v>
      </c>
      <c r="I9344">
        <v>0</v>
      </c>
      <c r="J9344" t="s">
        <v>16</v>
      </c>
      <c r="K9344" s="20">
        <v>0</v>
      </c>
      <c r="L9344" s="20">
        <v>1</v>
      </c>
      <c r="M9344" t="str">
        <f>_xlfn.XLOOKUP(Production_Downtime_Cleaned[[#This Row],[machine_id]],Machine_master[machine_id],Machine_master[department])</f>
        <v>Stamping</v>
      </c>
    </row>
    <row r="9345" spans="1:13">
      <c r="A9345" s="19">
        <v>46047</v>
      </c>
      <c r="B9345" t="s">
        <v>20</v>
      </c>
      <c r="C9345" t="s">
        <v>17</v>
      </c>
      <c r="D9345">
        <v>8</v>
      </c>
      <c r="E9345">
        <v>0</v>
      </c>
      <c r="F9345">
        <v>8</v>
      </c>
      <c r="G9345">
        <v>4438</v>
      </c>
      <c r="H9345" t="s">
        <v>15</v>
      </c>
      <c r="I9345">
        <v>0</v>
      </c>
      <c r="J9345" t="s">
        <v>16</v>
      </c>
      <c r="K9345" s="20">
        <v>0</v>
      </c>
      <c r="L9345" s="20">
        <v>1</v>
      </c>
      <c r="M9345" t="str">
        <f>_xlfn.XLOOKUP(Production_Downtime_Cleaned[[#This Row],[machine_id]],Machine_master[machine_id],Machine_master[department])</f>
        <v>Stamping</v>
      </c>
    </row>
    <row r="9346" spans="1:13">
      <c r="A9346" s="19">
        <v>46047</v>
      </c>
      <c r="B9346" t="s">
        <v>20</v>
      </c>
      <c r="C9346" t="s">
        <v>18</v>
      </c>
      <c r="D9346">
        <v>8</v>
      </c>
      <c r="E9346">
        <v>0</v>
      </c>
      <c r="F9346">
        <v>8</v>
      </c>
      <c r="G9346">
        <v>4737</v>
      </c>
      <c r="H9346" t="s">
        <v>15</v>
      </c>
      <c r="I9346">
        <v>0</v>
      </c>
      <c r="J9346" t="s">
        <v>16</v>
      </c>
      <c r="K9346" s="20">
        <v>0</v>
      </c>
      <c r="L9346" s="20">
        <v>1</v>
      </c>
      <c r="M9346" t="str">
        <f>_xlfn.XLOOKUP(Production_Downtime_Cleaned[[#This Row],[machine_id]],Machine_master[machine_id],Machine_master[department])</f>
        <v>Stamping</v>
      </c>
    </row>
    <row r="9347" spans="1:13">
      <c r="A9347" s="19">
        <v>46047</v>
      </c>
      <c r="B9347" t="s">
        <v>21</v>
      </c>
      <c r="C9347" t="s">
        <v>14</v>
      </c>
      <c r="D9347">
        <v>8</v>
      </c>
      <c r="E9347">
        <v>0</v>
      </c>
      <c r="F9347">
        <v>8</v>
      </c>
      <c r="G9347">
        <v>692</v>
      </c>
      <c r="H9347" t="s">
        <v>15</v>
      </c>
      <c r="I9347">
        <v>0</v>
      </c>
      <c r="J9347" t="s">
        <v>16</v>
      </c>
      <c r="K9347" s="20">
        <v>0</v>
      </c>
      <c r="L9347" s="20">
        <v>1</v>
      </c>
      <c r="M9347" t="str">
        <f>_xlfn.XLOOKUP(Production_Downtime_Cleaned[[#This Row],[machine_id]],Machine_master[machine_id],Machine_master[department])</f>
        <v>Machining</v>
      </c>
    </row>
    <row r="9348" spans="1:13">
      <c r="A9348" s="19">
        <v>46047</v>
      </c>
      <c r="B9348" t="s">
        <v>21</v>
      </c>
      <c r="C9348" t="s">
        <v>17</v>
      </c>
      <c r="D9348">
        <v>8</v>
      </c>
      <c r="E9348">
        <v>0</v>
      </c>
      <c r="F9348">
        <v>8</v>
      </c>
      <c r="G9348">
        <v>668</v>
      </c>
      <c r="H9348" t="s">
        <v>15</v>
      </c>
      <c r="I9348">
        <v>0</v>
      </c>
      <c r="J9348" t="s">
        <v>16</v>
      </c>
      <c r="K9348" s="20">
        <v>0</v>
      </c>
      <c r="L9348" s="20">
        <v>1</v>
      </c>
      <c r="M9348" t="str">
        <f>_xlfn.XLOOKUP(Production_Downtime_Cleaned[[#This Row],[machine_id]],Machine_master[machine_id],Machine_master[department])</f>
        <v>Machining</v>
      </c>
    </row>
    <row r="9349" spans="1:13">
      <c r="A9349" s="19">
        <v>46047</v>
      </c>
      <c r="B9349" t="s">
        <v>21</v>
      </c>
      <c r="C9349" t="s">
        <v>18</v>
      </c>
      <c r="D9349">
        <v>8</v>
      </c>
      <c r="E9349">
        <v>6.4</v>
      </c>
      <c r="F9349">
        <v>1.6</v>
      </c>
      <c r="G9349">
        <v>144</v>
      </c>
      <c r="H9349" t="s">
        <v>26</v>
      </c>
      <c r="I9349">
        <v>4500</v>
      </c>
      <c r="J9349" t="s">
        <v>16</v>
      </c>
      <c r="K9349" s="20">
        <v>0.8</v>
      </c>
      <c r="L9349" s="20">
        <v>0.2</v>
      </c>
      <c r="M9349" t="str">
        <f>_xlfn.XLOOKUP(Production_Downtime_Cleaned[[#This Row],[machine_id]],Machine_master[machine_id],Machine_master[department])</f>
        <v>Machining</v>
      </c>
    </row>
    <row r="9350" spans="1:13">
      <c r="A9350" s="19">
        <v>46047</v>
      </c>
      <c r="B9350" t="s">
        <v>22</v>
      </c>
      <c r="C9350" t="s">
        <v>14</v>
      </c>
      <c r="D9350">
        <v>8</v>
      </c>
      <c r="E9350">
        <v>0</v>
      </c>
      <c r="F9350">
        <v>8</v>
      </c>
      <c r="G9350">
        <v>698</v>
      </c>
      <c r="H9350" t="s">
        <v>15</v>
      </c>
      <c r="I9350">
        <v>0</v>
      </c>
      <c r="J9350" t="s">
        <v>16</v>
      </c>
      <c r="K9350" s="20">
        <v>0</v>
      </c>
      <c r="L9350" s="20">
        <v>1</v>
      </c>
      <c r="M9350" t="str">
        <f>_xlfn.XLOOKUP(Production_Downtime_Cleaned[[#This Row],[machine_id]],Machine_master[machine_id],Machine_master[department])</f>
        <v>Machining</v>
      </c>
    </row>
    <row r="9351" spans="1:13">
      <c r="A9351" s="19">
        <v>46047</v>
      </c>
      <c r="B9351" t="s">
        <v>22</v>
      </c>
      <c r="C9351" t="s">
        <v>17</v>
      </c>
      <c r="D9351">
        <v>8</v>
      </c>
      <c r="E9351">
        <v>6.6</v>
      </c>
      <c r="F9351">
        <v>1.4</v>
      </c>
      <c r="G9351">
        <v>122</v>
      </c>
      <c r="H9351" t="s">
        <v>29</v>
      </c>
      <c r="I9351">
        <v>2500</v>
      </c>
      <c r="J9351" t="s">
        <v>16</v>
      </c>
      <c r="K9351" s="20">
        <v>0.83</v>
      </c>
      <c r="L9351" s="20">
        <v>0.18</v>
      </c>
      <c r="M9351" t="str">
        <f>_xlfn.XLOOKUP(Production_Downtime_Cleaned[[#This Row],[machine_id]],Machine_master[machine_id],Machine_master[department])</f>
        <v>Machining</v>
      </c>
    </row>
    <row r="9352" spans="1:13">
      <c r="A9352" s="19">
        <v>46047</v>
      </c>
      <c r="B9352" t="s">
        <v>22</v>
      </c>
      <c r="C9352" t="s">
        <v>18</v>
      </c>
      <c r="D9352">
        <v>8</v>
      </c>
      <c r="E9352">
        <v>0</v>
      </c>
      <c r="F9352">
        <v>8</v>
      </c>
      <c r="G9352">
        <v>632</v>
      </c>
      <c r="H9352" t="s">
        <v>15</v>
      </c>
      <c r="I9352">
        <v>0</v>
      </c>
      <c r="J9352" t="s">
        <v>16</v>
      </c>
      <c r="K9352" s="20">
        <v>0</v>
      </c>
      <c r="L9352" s="20">
        <v>1</v>
      </c>
      <c r="M9352" t="str">
        <f>_xlfn.XLOOKUP(Production_Downtime_Cleaned[[#This Row],[machine_id]],Machine_master[machine_id],Machine_master[department])</f>
        <v>Machining</v>
      </c>
    </row>
    <row r="9353" spans="1:13">
      <c r="A9353" s="19">
        <v>46047</v>
      </c>
      <c r="B9353" t="s">
        <v>23</v>
      </c>
      <c r="C9353" t="s">
        <v>14</v>
      </c>
      <c r="D9353">
        <v>8</v>
      </c>
      <c r="E9353">
        <v>0</v>
      </c>
      <c r="F9353">
        <v>8</v>
      </c>
      <c r="G9353">
        <v>3598</v>
      </c>
      <c r="H9353" t="s">
        <v>15</v>
      </c>
      <c r="I9353">
        <v>0</v>
      </c>
      <c r="J9353" t="s">
        <v>16</v>
      </c>
      <c r="K9353" s="20">
        <v>0</v>
      </c>
      <c r="L9353" s="20">
        <v>1</v>
      </c>
      <c r="M9353" t="str">
        <f>_xlfn.XLOOKUP(Production_Downtime_Cleaned[[#This Row],[machine_id]],Machine_master[machine_id],Machine_master[department])</f>
        <v>Assembly</v>
      </c>
    </row>
    <row r="9354" spans="1:13">
      <c r="A9354" s="19">
        <v>46047</v>
      </c>
      <c r="B9354" t="s">
        <v>23</v>
      </c>
      <c r="C9354" t="s">
        <v>17</v>
      </c>
      <c r="D9354">
        <v>8</v>
      </c>
      <c r="E9354">
        <v>1.6</v>
      </c>
      <c r="F9354">
        <v>6.4</v>
      </c>
      <c r="G9354">
        <v>2459</v>
      </c>
      <c r="H9354" t="s">
        <v>26</v>
      </c>
      <c r="I9354">
        <v>7500</v>
      </c>
      <c r="J9354" t="s">
        <v>16</v>
      </c>
      <c r="K9354" s="20">
        <v>0.2</v>
      </c>
      <c r="L9354" s="20">
        <v>0.8</v>
      </c>
      <c r="M9354" t="str">
        <f>_xlfn.XLOOKUP(Production_Downtime_Cleaned[[#This Row],[machine_id]],Machine_master[machine_id],Machine_master[department])</f>
        <v>Assembly</v>
      </c>
    </row>
    <row r="9355" spans="1:13">
      <c r="A9355" s="19">
        <v>46047</v>
      </c>
      <c r="B9355" t="s">
        <v>23</v>
      </c>
      <c r="C9355" t="s">
        <v>18</v>
      </c>
      <c r="D9355">
        <v>8</v>
      </c>
      <c r="E9355">
        <v>0</v>
      </c>
      <c r="F9355">
        <v>8</v>
      </c>
      <c r="G9355">
        <v>3119</v>
      </c>
      <c r="H9355" t="s">
        <v>15</v>
      </c>
      <c r="I9355">
        <v>0</v>
      </c>
      <c r="J9355" t="s">
        <v>16</v>
      </c>
      <c r="K9355" s="20">
        <v>0</v>
      </c>
      <c r="L9355" s="20">
        <v>1</v>
      </c>
      <c r="M9355" t="str">
        <f>_xlfn.XLOOKUP(Production_Downtime_Cleaned[[#This Row],[machine_id]],Machine_master[machine_id],Machine_master[department])</f>
        <v>Assembly</v>
      </c>
    </row>
    <row r="9356" spans="1:13">
      <c r="A9356" s="19">
        <v>46047</v>
      </c>
      <c r="B9356" t="s">
        <v>24</v>
      </c>
      <c r="C9356" t="s">
        <v>14</v>
      </c>
      <c r="D9356">
        <v>8</v>
      </c>
      <c r="E9356">
        <v>3</v>
      </c>
      <c r="F9356">
        <v>5</v>
      </c>
      <c r="G9356">
        <v>2117</v>
      </c>
      <c r="H9356" t="s">
        <v>28</v>
      </c>
      <c r="I9356">
        <v>13000</v>
      </c>
      <c r="J9356" t="s">
        <v>16</v>
      </c>
      <c r="K9356" s="20">
        <v>0.38</v>
      </c>
      <c r="L9356" s="20">
        <v>0.63</v>
      </c>
      <c r="M9356" t="str">
        <f>_xlfn.XLOOKUP(Production_Downtime_Cleaned[[#This Row],[machine_id]],Machine_master[machine_id],Machine_master[department])</f>
        <v>Assembly</v>
      </c>
    </row>
    <row r="9357" spans="1:13">
      <c r="A9357" s="19">
        <v>46047</v>
      </c>
      <c r="B9357" t="s">
        <v>24</v>
      </c>
      <c r="C9357" t="s">
        <v>17</v>
      </c>
      <c r="D9357">
        <v>8</v>
      </c>
      <c r="E9357">
        <v>0</v>
      </c>
      <c r="F9357">
        <v>8</v>
      </c>
      <c r="G9357">
        <v>3102</v>
      </c>
      <c r="H9357" t="s">
        <v>15</v>
      </c>
      <c r="I9357">
        <v>0</v>
      </c>
      <c r="J9357" t="s">
        <v>16</v>
      </c>
      <c r="K9357" s="20">
        <v>0</v>
      </c>
      <c r="L9357" s="20">
        <v>1</v>
      </c>
      <c r="M9357" t="str">
        <f>_xlfn.XLOOKUP(Production_Downtime_Cleaned[[#This Row],[machine_id]],Machine_master[machine_id],Machine_master[department])</f>
        <v>Assembly</v>
      </c>
    </row>
    <row r="9358" spans="1:13">
      <c r="A9358" s="19">
        <v>46047</v>
      </c>
      <c r="B9358" t="s">
        <v>24</v>
      </c>
      <c r="C9358" t="s">
        <v>18</v>
      </c>
      <c r="D9358">
        <v>8</v>
      </c>
      <c r="E9358">
        <v>0</v>
      </c>
      <c r="F9358">
        <v>8</v>
      </c>
      <c r="G9358">
        <v>3090</v>
      </c>
      <c r="H9358" t="s">
        <v>15</v>
      </c>
      <c r="I9358">
        <v>0</v>
      </c>
      <c r="J9358" t="s">
        <v>16</v>
      </c>
      <c r="K9358" s="20">
        <v>0</v>
      </c>
      <c r="L9358" s="20">
        <v>1</v>
      </c>
      <c r="M9358" t="str">
        <f>_xlfn.XLOOKUP(Production_Downtime_Cleaned[[#This Row],[machine_id]],Machine_master[machine_id],Machine_master[department])</f>
        <v>Assembly</v>
      </c>
    </row>
    <row r="9359" spans="1:13">
      <c r="A9359" s="19">
        <v>46047</v>
      </c>
      <c r="B9359" t="s">
        <v>25</v>
      </c>
      <c r="C9359" t="s">
        <v>14</v>
      </c>
      <c r="D9359">
        <v>8</v>
      </c>
      <c r="E9359">
        <v>0</v>
      </c>
      <c r="F9359">
        <v>8</v>
      </c>
      <c r="G9359">
        <v>3536</v>
      </c>
      <c r="H9359" t="s">
        <v>15</v>
      </c>
      <c r="I9359">
        <v>0</v>
      </c>
      <c r="J9359" t="s">
        <v>16</v>
      </c>
      <c r="K9359" s="20">
        <v>0</v>
      </c>
      <c r="L9359" s="20">
        <v>1</v>
      </c>
      <c r="M9359" t="str">
        <f>_xlfn.XLOOKUP(Production_Downtime_Cleaned[[#This Row],[machine_id]],Machine_master[machine_id],Machine_master[department])</f>
        <v>Cutting</v>
      </c>
    </row>
    <row r="9360" spans="1:13">
      <c r="A9360" s="19">
        <v>46047</v>
      </c>
      <c r="B9360" t="s">
        <v>25</v>
      </c>
      <c r="C9360" t="s">
        <v>17</v>
      </c>
      <c r="D9360">
        <v>8</v>
      </c>
      <c r="E9360">
        <v>0</v>
      </c>
      <c r="F9360">
        <v>8</v>
      </c>
      <c r="G9360">
        <v>4366</v>
      </c>
      <c r="H9360" t="s">
        <v>15</v>
      </c>
      <c r="I9360">
        <v>0</v>
      </c>
      <c r="J9360" t="s">
        <v>16</v>
      </c>
      <c r="K9360" s="20">
        <v>0</v>
      </c>
      <c r="L9360" s="20">
        <v>1</v>
      </c>
      <c r="M9360" t="str">
        <f>_xlfn.XLOOKUP(Production_Downtime_Cleaned[[#This Row],[machine_id]],Machine_master[machine_id],Machine_master[department])</f>
        <v>Cutting</v>
      </c>
    </row>
    <row r="9361" spans="1:13">
      <c r="A9361" s="19">
        <v>46047</v>
      </c>
      <c r="B9361" t="s">
        <v>25</v>
      </c>
      <c r="C9361" t="s">
        <v>18</v>
      </c>
      <c r="D9361">
        <v>8</v>
      </c>
      <c r="E9361">
        <v>6.9</v>
      </c>
      <c r="F9361">
        <v>1.1000000000000001</v>
      </c>
      <c r="G9361">
        <v>535</v>
      </c>
      <c r="H9361" t="s">
        <v>30</v>
      </c>
      <c r="I9361">
        <v>2800</v>
      </c>
      <c r="J9361" t="s">
        <v>16</v>
      </c>
      <c r="K9361" s="20">
        <v>0.86</v>
      </c>
      <c r="L9361" s="20">
        <v>0.14000000000000001</v>
      </c>
      <c r="M9361" t="str">
        <f>_xlfn.XLOOKUP(Production_Downtime_Cleaned[[#This Row],[machine_id]],Machine_master[machine_id],Machine_master[department])</f>
        <v>Cutting</v>
      </c>
    </row>
    <row r="9362" spans="1:13">
      <c r="A9362" s="19">
        <v>46048</v>
      </c>
      <c r="B9362" t="s">
        <v>13</v>
      </c>
      <c r="C9362" t="s">
        <v>14</v>
      </c>
      <c r="D9362">
        <v>8</v>
      </c>
      <c r="E9362">
        <v>0</v>
      </c>
      <c r="F9362">
        <v>8</v>
      </c>
      <c r="G9362">
        <v>5035</v>
      </c>
      <c r="H9362" t="s">
        <v>15</v>
      </c>
      <c r="I9362">
        <v>0</v>
      </c>
      <c r="J9362" t="s">
        <v>16</v>
      </c>
      <c r="K9362" s="20">
        <v>0</v>
      </c>
      <c r="L9362" s="20">
        <v>1</v>
      </c>
      <c r="M9362" t="str">
        <f>_xlfn.XLOOKUP(Production_Downtime_Cleaned[[#This Row],[machine_id]],Machine_master[machine_id],Machine_master[department])</f>
        <v>Stamping</v>
      </c>
    </row>
    <row r="9363" spans="1:13">
      <c r="A9363" s="19">
        <v>46048</v>
      </c>
      <c r="B9363" t="s">
        <v>13</v>
      </c>
      <c r="C9363" t="s">
        <v>17</v>
      </c>
      <c r="D9363">
        <v>8</v>
      </c>
      <c r="E9363">
        <v>0</v>
      </c>
      <c r="F9363">
        <v>8</v>
      </c>
      <c r="G9363">
        <v>5435</v>
      </c>
      <c r="H9363" t="s">
        <v>15</v>
      </c>
      <c r="I9363">
        <v>0</v>
      </c>
      <c r="J9363" t="s">
        <v>16</v>
      </c>
      <c r="K9363" s="20">
        <v>0</v>
      </c>
      <c r="L9363" s="20">
        <v>1</v>
      </c>
      <c r="M9363" t="str">
        <f>_xlfn.XLOOKUP(Production_Downtime_Cleaned[[#This Row],[machine_id]],Machine_master[machine_id],Machine_master[department])</f>
        <v>Stamping</v>
      </c>
    </row>
    <row r="9364" spans="1:13">
      <c r="A9364" s="19">
        <v>46048</v>
      </c>
      <c r="B9364" t="s">
        <v>13</v>
      </c>
      <c r="C9364" t="s">
        <v>18</v>
      </c>
      <c r="D9364">
        <v>8</v>
      </c>
      <c r="E9364">
        <v>0</v>
      </c>
      <c r="F9364">
        <v>8</v>
      </c>
      <c r="G9364">
        <v>4799</v>
      </c>
      <c r="H9364" t="s">
        <v>15</v>
      </c>
      <c r="I9364">
        <v>0</v>
      </c>
      <c r="J9364" t="s">
        <v>16</v>
      </c>
      <c r="K9364" s="20">
        <v>0</v>
      </c>
      <c r="L9364" s="20">
        <v>1</v>
      </c>
      <c r="M9364" t="str">
        <f>_xlfn.XLOOKUP(Production_Downtime_Cleaned[[#This Row],[machine_id]],Machine_master[machine_id],Machine_master[department])</f>
        <v>Stamping</v>
      </c>
    </row>
    <row r="9365" spans="1:13">
      <c r="A9365" s="19">
        <v>46048</v>
      </c>
      <c r="B9365" t="s">
        <v>19</v>
      </c>
      <c r="C9365" t="s">
        <v>14</v>
      </c>
      <c r="D9365">
        <v>8</v>
      </c>
      <c r="E9365">
        <v>0</v>
      </c>
      <c r="F9365">
        <v>8</v>
      </c>
      <c r="G9365">
        <v>4677</v>
      </c>
      <c r="H9365" t="s">
        <v>15</v>
      </c>
      <c r="I9365">
        <v>0</v>
      </c>
      <c r="J9365" t="s">
        <v>16</v>
      </c>
      <c r="K9365" s="20">
        <v>0</v>
      </c>
      <c r="L9365" s="20">
        <v>1</v>
      </c>
      <c r="M9365" t="str">
        <f>_xlfn.XLOOKUP(Production_Downtime_Cleaned[[#This Row],[machine_id]],Machine_master[machine_id],Machine_master[department])</f>
        <v>Stamping</v>
      </c>
    </row>
    <row r="9366" spans="1:13">
      <c r="A9366" s="19">
        <v>46048</v>
      </c>
      <c r="B9366" t="s">
        <v>19</v>
      </c>
      <c r="C9366" t="s">
        <v>17</v>
      </c>
      <c r="D9366">
        <v>8</v>
      </c>
      <c r="E9366">
        <v>1.2</v>
      </c>
      <c r="F9366">
        <v>6.8</v>
      </c>
      <c r="G9366">
        <v>4838</v>
      </c>
      <c r="H9366" t="s">
        <v>26</v>
      </c>
      <c r="I9366">
        <v>10700</v>
      </c>
      <c r="J9366" t="s">
        <v>16</v>
      </c>
      <c r="K9366" s="20">
        <v>0.15</v>
      </c>
      <c r="L9366" s="20">
        <v>0.85</v>
      </c>
      <c r="M9366" t="str">
        <f>_xlfn.XLOOKUP(Production_Downtime_Cleaned[[#This Row],[machine_id]],Machine_master[machine_id],Machine_master[department])</f>
        <v>Stamping</v>
      </c>
    </row>
    <row r="9367" spans="1:13">
      <c r="A9367" s="19">
        <v>46048</v>
      </c>
      <c r="B9367" t="s">
        <v>19</v>
      </c>
      <c r="C9367" t="s">
        <v>18</v>
      </c>
      <c r="D9367">
        <v>8</v>
      </c>
      <c r="E9367">
        <v>0</v>
      </c>
      <c r="F9367">
        <v>8</v>
      </c>
      <c r="G9367">
        <v>5042</v>
      </c>
      <c r="H9367" t="s">
        <v>15</v>
      </c>
      <c r="I9367">
        <v>0</v>
      </c>
      <c r="J9367" t="s">
        <v>16</v>
      </c>
      <c r="K9367" s="20">
        <v>0</v>
      </c>
      <c r="L9367" s="20">
        <v>1</v>
      </c>
      <c r="M9367" t="str">
        <f>_xlfn.XLOOKUP(Production_Downtime_Cleaned[[#This Row],[machine_id]],Machine_master[machine_id],Machine_master[department])</f>
        <v>Stamping</v>
      </c>
    </row>
    <row r="9368" spans="1:13">
      <c r="A9368" s="19">
        <v>46048</v>
      </c>
      <c r="B9368" t="s">
        <v>20</v>
      </c>
      <c r="C9368" t="s">
        <v>14</v>
      </c>
      <c r="D9368">
        <v>8</v>
      </c>
      <c r="E9368">
        <v>0</v>
      </c>
      <c r="F9368">
        <v>8</v>
      </c>
      <c r="G9368">
        <v>5268</v>
      </c>
      <c r="H9368" t="s">
        <v>15</v>
      </c>
      <c r="I9368">
        <v>0</v>
      </c>
      <c r="J9368" t="s">
        <v>16</v>
      </c>
      <c r="K9368" s="20">
        <v>0</v>
      </c>
      <c r="L9368" s="20">
        <v>1</v>
      </c>
      <c r="M9368" t="str">
        <f>_xlfn.XLOOKUP(Production_Downtime_Cleaned[[#This Row],[machine_id]],Machine_master[machine_id],Machine_master[department])</f>
        <v>Stamping</v>
      </c>
    </row>
    <row r="9369" spans="1:13">
      <c r="A9369" s="19">
        <v>46048</v>
      </c>
      <c r="B9369" t="s">
        <v>20</v>
      </c>
      <c r="C9369" t="s">
        <v>17</v>
      </c>
      <c r="D9369">
        <v>8</v>
      </c>
      <c r="E9369">
        <v>0</v>
      </c>
      <c r="F9369">
        <v>8</v>
      </c>
      <c r="G9369">
        <v>4699</v>
      </c>
      <c r="H9369" t="s">
        <v>15</v>
      </c>
      <c r="I9369">
        <v>0</v>
      </c>
      <c r="J9369" t="s">
        <v>16</v>
      </c>
      <c r="K9369" s="20">
        <v>0</v>
      </c>
      <c r="L9369" s="20">
        <v>1</v>
      </c>
      <c r="M9369" t="str">
        <f>_xlfn.XLOOKUP(Production_Downtime_Cleaned[[#This Row],[machine_id]],Machine_master[machine_id],Machine_master[department])</f>
        <v>Stamping</v>
      </c>
    </row>
    <row r="9370" spans="1:13">
      <c r="A9370" s="19">
        <v>46048</v>
      </c>
      <c r="B9370" t="s">
        <v>20</v>
      </c>
      <c r="C9370" t="s">
        <v>18</v>
      </c>
      <c r="D9370">
        <v>8</v>
      </c>
      <c r="E9370">
        <v>0</v>
      </c>
      <c r="F9370">
        <v>8</v>
      </c>
      <c r="G9370">
        <v>4614</v>
      </c>
      <c r="H9370" t="s">
        <v>15</v>
      </c>
      <c r="I9370">
        <v>0</v>
      </c>
      <c r="J9370" t="s">
        <v>16</v>
      </c>
      <c r="K9370" s="20">
        <v>0</v>
      </c>
      <c r="L9370" s="20">
        <v>1</v>
      </c>
      <c r="M9370" t="str">
        <f>_xlfn.XLOOKUP(Production_Downtime_Cleaned[[#This Row],[machine_id]],Machine_master[machine_id],Machine_master[department])</f>
        <v>Stamping</v>
      </c>
    </row>
    <row r="9371" spans="1:13">
      <c r="A9371" s="19">
        <v>46048</v>
      </c>
      <c r="B9371" t="s">
        <v>21</v>
      </c>
      <c r="C9371" t="s">
        <v>14</v>
      </c>
      <c r="D9371">
        <v>8</v>
      </c>
      <c r="E9371">
        <v>0</v>
      </c>
      <c r="F9371">
        <v>8</v>
      </c>
      <c r="G9371">
        <v>559</v>
      </c>
      <c r="H9371" t="s">
        <v>15</v>
      </c>
      <c r="I9371">
        <v>0</v>
      </c>
      <c r="J9371" t="s">
        <v>16</v>
      </c>
      <c r="K9371" s="20">
        <v>0</v>
      </c>
      <c r="L9371" s="20">
        <v>1</v>
      </c>
      <c r="M9371" t="str">
        <f>_xlfn.XLOOKUP(Production_Downtime_Cleaned[[#This Row],[machine_id]],Machine_master[machine_id],Machine_master[department])</f>
        <v>Machining</v>
      </c>
    </row>
    <row r="9372" spans="1:13">
      <c r="A9372" s="19">
        <v>46048</v>
      </c>
      <c r="B9372" t="s">
        <v>21</v>
      </c>
      <c r="C9372" t="s">
        <v>17</v>
      </c>
      <c r="D9372">
        <v>8</v>
      </c>
      <c r="E9372">
        <v>0</v>
      </c>
      <c r="F9372">
        <v>8</v>
      </c>
      <c r="G9372">
        <v>691</v>
      </c>
      <c r="H9372" t="s">
        <v>15</v>
      </c>
      <c r="I9372">
        <v>0</v>
      </c>
      <c r="J9372" t="s">
        <v>16</v>
      </c>
      <c r="K9372" s="20">
        <v>0</v>
      </c>
      <c r="L9372" s="20">
        <v>1</v>
      </c>
      <c r="M9372" t="str">
        <f>_xlfn.XLOOKUP(Production_Downtime_Cleaned[[#This Row],[machine_id]],Machine_master[machine_id],Machine_master[department])</f>
        <v>Machining</v>
      </c>
    </row>
    <row r="9373" spans="1:13">
      <c r="A9373" s="19">
        <v>46048</v>
      </c>
      <c r="B9373" t="s">
        <v>21</v>
      </c>
      <c r="C9373" t="s">
        <v>18</v>
      </c>
      <c r="D9373">
        <v>8</v>
      </c>
      <c r="E9373">
        <v>4.4000000000000004</v>
      </c>
      <c r="F9373">
        <v>3.6</v>
      </c>
      <c r="G9373">
        <v>321</v>
      </c>
      <c r="H9373" t="s">
        <v>28</v>
      </c>
      <c r="I9373">
        <v>10300</v>
      </c>
      <c r="J9373" t="s">
        <v>16</v>
      </c>
      <c r="K9373" s="20">
        <v>0.55000000000000004</v>
      </c>
      <c r="L9373" s="20">
        <v>0.45</v>
      </c>
      <c r="M9373" t="str">
        <f>_xlfn.XLOOKUP(Production_Downtime_Cleaned[[#This Row],[machine_id]],Machine_master[machine_id],Machine_master[department])</f>
        <v>Machining</v>
      </c>
    </row>
    <row r="9374" spans="1:13">
      <c r="A9374" s="19">
        <v>46048</v>
      </c>
      <c r="B9374" t="s">
        <v>22</v>
      </c>
      <c r="C9374" t="s">
        <v>14</v>
      </c>
      <c r="D9374">
        <v>8</v>
      </c>
      <c r="E9374">
        <v>0</v>
      </c>
      <c r="F9374">
        <v>8</v>
      </c>
      <c r="G9374">
        <v>715</v>
      </c>
      <c r="H9374" t="s">
        <v>15</v>
      </c>
      <c r="I9374">
        <v>0</v>
      </c>
      <c r="J9374" t="s">
        <v>16</v>
      </c>
      <c r="K9374" s="20">
        <v>0</v>
      </c>
      <c r="L9374" s="20">
        <v>1</v>
      </c>
      <c r="M9374" t="str">
        <f>_xlfn.XLOOKUP(Production_Downtime_Cleaned[[#This Row],[machine_id]],Machine_master[machine_id],Machine_master[department])</f>
        <v>Machining</v>
      </c>
    </row>
    <row r="9375" spans="1:13">
      <c r="A9375" s="19">
        <v>46048</v>
      </c>
      <c r="B9375" t="s">
        <v>22</v>
      </c>
      <c r="C9375" t="s">
        <v>17</v>
      </c>
      <c r="D9375">
        <v>8</v>
      </c>
      <c r="E9375">
        <v>0</v>
      </c>
      <c r="F9375">
        <v>8</v>
      </c>
      <c r="G9375">
        <v>702</v>
      </c>
      <c r="H9375" t="s">
        <v>15</v>
      </c>
      <c r="I9375">
        <v>0</v>
      </c>
      <c r="J9375" t="s">
        <v>16</v>
      </c>
      <c r="K9375" s="20">
        <v>0</v>
      </c>
      <c r="L9375" s="20">
        <v>1</v>
      </c>
      <c r="M9375" t="str">
        <f>_xlfn.XLOOKUP(Production_Downtime_Cleaned[[#This Row],[machine_id]],Machine_master[machine_id],Machine_master[department])</f>
        <v>Machining</v>
      </c>
    </row>
    <row r="9376" spans="1:13">
      <c r="A9376" s="19">
        <v>46048</v>
      </c>
      <c r="B9376" t="s">
        <v>22</v>
      </c>
      <c r="C9376" t="s">
        <v>18</v>
      </c>
      <c r="D9376">
        <v>8</v>
      </c>
      <c r="E9376">
        <v>0</v>
      </c>
      <c r="F9376">
        <v>8</v>
      </c>
      <c r="G9376">
        <v>705</v>
      </c>
      <c r="H9376" t="s">
        <v>15</v>
      </c>
      <c r="I9376">
        <v>0</v>
      </c>
      <c r="J9376" t="s">
        <v>16</v>
      </c>
      <c r="K9376" s="20">
        <v>0</v>
      </c>
      <c r="L9376" s="20">
        <v>1</v>
      </c>
      <c r="M9376" t="str">
        <f>_xlfn.XLOOKUP(Production_Downtime_Cleaned[[#This Row],[machine_id]],Machine_master[machine_id],Machine_master[department])</f>
        <v>Machining</v>
      </c>
    </row>
    <row r="9377" spans="1:13">
      <c r="A9377" s="19">
        <v>46048</v>
      </c>
      <c r="B9377" t="s">
        <v>23</v>
      </c>
      <c r="C9377" t="s">
        <v>14</v>
      </c>
      <c r="D9377">
        <v>8</v>
      </c>
      <c r="E9377">
        <v>2.2999999999999998</v>
      </c>
      <c r="F9377">
        <v>5.7</v>
      </c>
      <c r="G9377">
        <v>2591</v>
      </c>
      <c r="H9377" t="s">
        <v>27</v>
      </c>
      <c r="I9377">
        <v>5200</v>
      </c>
      <c r="J9377" t="s">
        <v>16</v>
      </c>
      <c r="K9377" s="20">
        <v>0.28999999999999998</v>
      </c>
      <c r="L9377" s="20">
        <v>0.71</v>
      </c>
      <c r="M9377" t="str">
        <f>_xlfn.XLOOKUP(Production_Downtime_Cleaned[[#This Row],[machine_id]],Machine_master[machine_id],Machine_master[department])</f>
        <v>Assembly</v>
      </c>
    </row>
    <row r="9378" spans="1:13">
      <c r="A9378" s="19">
        <v>46048</v>
      </c>
      <c r="B9378" t="s">
        <v>23</v>
      </c>
      <c r="C9378" t="s">
        <v>17</v>
      </c>
      <c r="D9378">
        <v>8</v>
      </c>
      <c r="E9378">
        <v>0</v>
      </c>
      <c r="F9378">
        <v>8</v>
      </c>
      <c r="G9378">
        <v>3598</v>
      </c>
      <c r="H9378" t="s">
        <v>15</v>
      </c>
      <c r="I9378">
        <v>0</v>
      </c>
      <c r="J9378" t="s">
        <v>16</v>
      </c>
      <c r="K9378" s="20">
        <v>0</v>
      </c>
      <c r="L9378" s="20">
        <v>1</v>
      </c>
      <c r="M9378" t="str">
        <f>_xlfn.XLOOKUP(Production_Downtime_Cleaned[[#This Row],[machine_id]],Machine_master[machine_id],Machine_master[department])</f>
        <v>Assembly</v>
      </c>
    </row>
    <row r="9379" spans="1:13">
      <c r="A9379" s="19">
        <v>46048</v>
      </c>
      <c r="B9379" t="s">
        <v>23</v>
      </c>
      <c r="C9379" t="s">
        <v>18</v>
      </c>
      <c r="D9379">
        <v>8</v>
      </c>
      <c r="E9379">
        <v>0</v>
      </c>
      <c r="F9379">
        <v>8</v>
      </c>
      <c r="G9379">
        <v>3448</v>
      </c>
      <c r="H9379" t="s">
        <v>15</v>
      </c>
      <c r="I9379">
        <v>0</v>
      </c>
      <c r="J9379" t="s">
        <v>16</v>
      </c>
      <c r="K9379" s="20">
        <v>0</v>
      </c>
      <c r="L9379" s="20">
        <v>1</v>
      </c>
      <c r="M9379" t="str">
        <f>_xlfn.XLOOKUP(Production_Downtime_Cleaned[[#This Row],[machine_id]],Machine_master[machine_id],Machine_master[department])</f>
        <v>Assembly</v>
      </c>
    </row>
    <row r="9380" spans="1:13">
      <c r="A9380" s="19">
        <v>46048</v>
      </c>
      <c r="B9380" t="s">
        <v>24</v>
      </c>
      <c r="C9380" t="s">
        <v>14</v>
      </c>
      <c r="D9380">
        <v>8</v>
      </c>
      <c r="E9380">
        <v>0</v>
      </c>
      <c r="F9380">
        <v>8</v>
      </c>
      <c r="G9380">
        <v>2706</v>
      </c>
      <c r="H9380" t="s">
        <v>15</v>
      </c>
      <c r="I9380">
        <v>0</v>
      </c>
      <c r="J9380" t="s">
        <v>16</v>
      </c>
      <c r="K9380" s="20">
        <v>0</v>
      </c>
      <c r="L9380" s="20">
        <v>1</v>
      </c>
      <c r="M9380" t="str">
        <f>_xlfn.XLOOKUP(Production_Downtime_Cleaned[[#This Row],[machine_id]],Machine_master[machine_id],Machine_master[department])</f>
        <v>Assembly</v>
      </c>
    </row>
    <row r="9381" spans="1:13">
      <c r="A9381" s="19">
        <v>46048</v>
      </c>
      <c r="B9381" t="s">
        <v>24</v>
      </c>
      <c r="C9381" t="s">
        <v>17</v>
      </c>
      <c r="D9381">
        <v>8</v>
      </c>
      <c r="E9381">
        <v>0</v>
      </c>
      <c r="F9381">
        <v>8</v>
      </c>
      <c r="G9381">
        <v>3127</v>
      </c>
      <c r="H9381" t="s">
        <v>15</v>
      </c>
      <c r="I9381">
        <v>0</v>
      </c>
      <c r="J9381" t="s">
        <v>16</v>
      </c>
      <c r="K9381" s="20">
        <v>0</v>
      </c>
      <c r="L9381" s="20">
        <v>1</v>
      </c>
      <c r="M9381" t="str">
        <f>_xlfn.XLOOKUP(Production_Downtime_Cleaned[[#This Row],[machine_id]],Machine_master[machine_id],Machine_master[department])</f>
        <v>Assembly</v>
      </c>
    </row>
    <row r="9382" spans="1:13">
      <c r="A9382" s="19">
        <v>46048</v>
      </c>
      <c r="B9382" t="s">
        <v>24</v>
      </c>
      <c r="C9382" t="s">
        <v>18</v>
      </c>
      <c r="D9382">
        <v>8</v>
      </c>
      <c r="E9382">
        <v>0</v>
      </c>
      <c r="F9382">
        <v>8</v>
      </c>
      <c r="G9382">
        <v>3431</v>
      </c>
      <c r="H9382" t="s">
        <v>15</v>
      </c>
      <c r="I9382">
        <v>0</v>
      </c>
      <c r="J9382" t="s">
        <v>16</v>
      </c>
      <c r="K9382" s="20">
        <v>0</v>
      </c>
      <c r="L9382" s="20">
        <v>1</v>
      </c>
      <c r="M9382" t="str">
        <f>_xlfn.XLOOKUP(Production_Downtime_Cleaned[[#This Row],[machine_id]],Machine_master[machine_id],Machine_master[department])</f>
        <v>Assembly</v>
      </c>
    </row>
    <row r="9383" spans="1:13">
      <c r="A9383" s="19">
        <v>46048</v>
      </c>
      <c r="B9383" t="s">
        <v>25</v>
      </c>
      <c r="C9383" t="s">
        <v>14</v>
      </c>
      <c r="D9383">
        <v>8</v>
      </c>
      <c r="E9383">
        <v>0</v>
      </c>
      <c r="F9383">
        <v>8</v>
      </c>
      <c r="G9383">
        <v>4099</v>
      </c>
      <c r="H9383" t="s">
        <v>15</v>
      </c>
      <c r="I9383">
        <v>0</v>
      </c>
      <c r="J9383" t="s">
        <v>16</v>
      </c>
      <c r="K9383" s="20">
        <v>0</v>
      </c>
      <c r="L9383" s="20">
        <v>1</v>
      </c>
      <c r="M9383" t="str">
        <f>_xlfn.XLOOKUP(Production_Downtime_Cleaned[[#This Row],[machine_id]],Machine_master[machine_id],Machine_master[department])</f>
        <v>Cutting</v>
      </c>
    </row>
    <row r="9384" spans="1:13">
      <c r="A9384" s="19">
        <v>46048</v>
      </c>
      <c r="B9384" t="s">
        <v>25</v>
      </c>
      <c r="C9384" t="s">
        <v>17</v>
      </c>
      <c r="D9384">
        <v>8</v>
      </c>
      <c r="E9384">
        <v>0</v>
      </c>
      <c r="F9384">
        <v>8</v>
      </c>
      <c r="G9384">
        <v>4132</v>
      </c>
      <c r="H9384" t="s">
        <v>15</v>
      </c>
      <c r="I9384">
        <v>0</v>
      </c>
      <c r="J9384" t="s">
        <v>16</v>
      </c>
      <c r="K9384" s="20">
        <v>0</v>
      </c>
      <c r="L9384" s="20">
        <v>1</v>
      </c>
      <c r="M9384" t="str">
        <f>_xlfn.XLOOKUP(Production_Downtime_Cleaned[[#This Row],[machine_id]],Machine_master[machine_id],Machine_master[department])</f>
        <v>Cutting</v>
      </c>
    </row>
    <row r="9385" spans="1:13">
      <c r="A9385" s="19">
        <v>46048</v>
      </c>
      <c r="B9385" t="s">
        <v>25</v>
      </c>
      <c r="C9385" t="s">
        <v>18</v>
      </c>
      <c r="D9385">
        <v>8</v>
      </c>
      <c r="E9385">
        <v>0</v>
      </c>
      <c r="F9385">
        <v>8</v>
      </c>
      <c r="G9385">
        <v>4065</v>
      </c>
      <c r="H9385" t="s">
        <v>15</v>
      </c>
      <c r="I9385">
        <v>0</v>
      </c>
      <c r="J9385" t="s">
        <v>16</v>
      </c>
      <c r="K9385" s="20">
        <v>0</v>
      </c>
      <c r="L9385" s="20">
        <v>1</v>
      </c>
      <c r="M9385" t="str">
        <f>_xlfn.XLOOKUP(Production_Downtime_Cleaned[[#This Row],[machine_id]],Machine_master[machine_id],Machine_master[department])</f>
        <v>Cutting</v>
      </c>
    </row>
    <row r="9386" spans="1:13">
      <c r="A9386" s="19">
        <v>46049</v>
      </c>
      <c r="B9386" t="s">
        <v>13</v>
      </c>
      <c r="C9386" t="s">
        <v>14</v>
      </c>
      <c r="D9386">
        <v>8</v>
      </c>
      <c r="E9386">
        <v>0</v>
      </c>
      <c r="F9386">
        <v>8</v>
      </c>
      <c r="G9386">
        <v>4890</v>
      </c>
      <c r="H9386" t="s">
        <v>15</v>
      </c>
      <c r="I9386">
        <v>0</v>
      </c>
      <c r="J9386" t="s">
        <v>16</v>
      </c>
      <c r="K9386" s="20">
        <v>0</v>
      </c>
      <c r="L9386" s="20">
        <v>1</v>
      </c>
      <c r="M9386" t="str">
        <f>_xlfn.XLOOKUP(Production_Downtime_Cleaned[[#This Row],[machine_id]],Machine_master[machine_id],Machine_master[department])</f>
        <v>Stamping</v>
      </c>
    </row>
    <row r="9387" spans="1:13">
      <c r="A9387" s="19">
        <v>46049</v>
      </c>
      <c r="B9387" t="s">
        <v>13</v>
      </c>
      <c r="C9387" t="s">
        <v>17</v>
      </c>
      <c r="D9387">
        <v>8</v>
      </c>
      <c r="E9387">
        <v>3.3</v>
      </c>
      <c r="F9387">
        <v>4.7</v>
      </c>
      <c r="G9387">
        <v>2880</v>
      </c>
      <c r="H9387" t="s">
        <v>26</v>
      </c>
      <c r="I9387">
        <v>4400</v>
      </c>
      <c r="J9387" t="s">
        <v>16</v>
      </c>
      <c r="K9387" s="20">
        <v>0.41</v>
      </c>
      <c r="L9387" s="20">
        <v>0.59</v>
      </c>
      <c r="M9387" t="str">
        <f>_xlfn.XLOOKUP(Production_Downtime_Cleaned[[#This Row],[machine_id]],Machine_master[machine_id],Machine_master[department])</f>
        <v>Stamping</v>
      </c>
    </row>
    <row r="9388" spans="1:13">
      <c r="A9388" s="19">
        <v>46049</v>
      </c>
      <c r="B9388" t="s">
        <v>13</v>
      </c>
      <c r="C9388" t="s">
        <v>18</v>
      </c>
      <c r="D9388">
        <v>8</v>
      </c>
      <c r="E9388">
        <v>1.2</v>
      </c>
      <c r="F9388">
        <v>6.8</v>
      </c>
      <c r="G9388">
        <v>4411</v>
      </c>
      <c r="H9388" t="s">
        <v>26</v>
      </c>
      <c r="I9388">
        <v>3000</v>
      </c>
      <c r="J9388" t="s">
        <v>16</v>
      </c>
      <c r="K9388" s="20">
        <v>0.15</v>
      </c>
      <c r="L9388" s="20">
        <v>0.85</v>
      </c>
      <c r="M9388" t="str">
        <f>_xlfn.XLOOKUP(Production_Downtime_Cleaned[[#This Row],[machine_id]],Machine_master[machine_id],Machine_master[department])</f>
        <v>Stamping</v>
      </c>
    </row>
    <row r="9389" spans="1:13">
      <c r="A9389" s="19">
        <v>46049</v>
      </c>
      <c r="B9389" t="s">
        <v>19</v>
      </c>
      <c r="C9389" t="s">
        <v>14</v>
      </c>
      <c r="D9389">
        <v>8</v>
      </c>
      <c r="E9389">
        <v>0</v>
      </c>
      <c r="F9389">
        <v>8</v>
      </c>
      <c r="G9389">
        <v>5640</v>
      </c>
      <c r="H9389" t="s">
        <v>15</v>
      </c>
      <c r="I9389">
        <v>0</v>
      </c>
      <c r="J9389" t="s">
        <v>16</v>
      </c>
      <c r="K9389" s="20">
        <v>0</v>
      </c>
      <c r="L9389" s="20">
        <v>1</v>
      </c>
      <c r="M9389" t="str">
        <f>_xlfn.XLOOKUP(Production_Downtime_Cleaned[[#This Row],[machine_id]],Machine_master[machine_id],Machine_master[department])</f>
        <v>Stamping</v>
      </c>
    </row>
    <row r="9390" spans="1:13">
      <c r="A9390" s="19">
        <v>46049</v>
      </c>
      <c r="B9390" t="s">
        <v>19</v>
      </c>
      <c r="C9390" t="s">
        <v>17</v>
      </c>
      <c r="D9390">
        <v>8</v>
      </c>
      <c r="E9390">
        <v>0</v>
      </c>
      <c r="F9390">
        <v>8</v>
      </c>
      <c r="G9390">
        <v>5034</v>
      </c>
      <c r="H9390" t="s">
        <v>15</v>
      </c>
      <c r="I9390">
        <v>0</v>
      </c>
      <c r="J9390" t="s">
        <v>16</v>
      </c>
      <c r="K9390" s="20">
        <v>0</v>
      </c>
      <c r="L9390" s="20">
        <v>1</v>
      </c>
      <c r="M9390" t="str">
        <f>_xlfn.XLOOKUP(Production_Downtime_Cleaned[[#This Row],[machine_id]],Machine_master[machine_id],Machine_master[department])</f>
        <v>Stamping</v>
      </c>
    </row>
    <row r="9391" spans="1:13">
      <c r="A9391" s="19">
        <v>46049</v>
      </c>
      <c r="B9391" t="s">
        <v>19</v>
      </c>
      <c r="C9391" t="s">
        <v>18</v>
      </c>
      <c r="D9391">
        <v>8</v>
      </c>
      <c r="E9391">
        <v>0</v>
      </c>
      <c r="F9391">
        <v>8</v>
      </c>
      <c r="G9391">
        <v>5956</v>
      </c>
      <c r="H9391" t="s">
        <v>15</v>
      </c>
      <c r="I9391">
        <v>0</v>
      </c>
      <c r="J9391" t="s">
        <v>16</v>
      </c>
      <c r="K9391" s="20">
        <v>0</v>
      </c>
      <c r="L9391" s="20">
        <v>1</v>
      </c>
      <c r="M9391" t="str">
        <f>_xlfn.XLOOKUP(Production_Downtime_Cleaned[[#This Row],[machine_id]],Machine_master[machine_id],Machine_master[department])</f>
        <v>Stamping</v>
      </c>
    </row>
    <row r="9392" spans="1:13">
      <c r="A9392" s="19">
        <v>46049</v>
      </c>
      <c r="B9392" t="s">
        <v>20</v>
      </c>
      <c r="C9392" t="s">
        <v>14</v>
      </c>
      <c r="D9392">
        <v>8</v>
      </c>
      <c r="E9392">
        <v>2.8</v>
      </c>
      <c r="F9392">
        <v>5.2</v>
      </c>
      <c r="G9392">
        <v>2864</v>
      </c>
      <c r="H9392" t="s">
        <v>31</v>
      </c>
      <c r="I9392">
        <v>3900</v>
      </c>
      <c r="J9392" t="s">
        <v>16</v>
      </c>
      <c r="K9392" s="20">
        <v>0.35</v>
      </c>
      <c r="L9392" s="20">
        <v>0.65</v>
      </c>
      <c r="M9392" t="str">
        <f>_xlfn.XLOOKUP(Production_Downtime_Cleaned[[#This Row],[machine_id]],Machine_master[machine_id],Machine_master[department])</f>
        <v>Stamping</v>
      </c>
    </row>
    <row r="9393" spans="1:13">
      <c r="A9393" s="19">
        <v>46049</v>
      </c>
      <c r="B9393" t="s">
        <v>20</v>
      </c>
      <c r="C9393" t="s">
        <v>17</v>
      </c>
      <c r="D9393">
        <v>8</v>
      </c>
      <c r="E9393">
        <v>2.4</v>
      </c>
      <c r="F9393">
        <v>5.6</v>
      </c>
      <c r="G9393">
        <v>3106</v>
      </c>
      <c r="H9393" t="s">
        <v>31</v>
      </c>
      <c r="I9393">
        <v>7200</v>
      </c>
      <c r="J9393" t="s">
        <v>16</v>
      </c>
      <c r="K9393" s="20">
        <v>0.3</v>
      </c>
      <c r="L9393" s="20">
        <v>0.7</v>
      </c>
      <c r="M9393" t="str">
        <f>_xlfn.XLOOKUP(Production_Downtime_Cleaned[[#This Row],[machine_id]],Machine_master[machine_id],Machine_master[department])</f>
        <v>Stamping</v>
      </c>
    </row>
    <row r="9394" spans="1:13">
      <c r="A9394" s="19">
        <v>46049</v>
      </c>
      <c r="B9394" t="s">
        <v>20</v>
      </c>
      <c r="C9394" t="s">
        <v>18</v>
      </c>
      <c r="D9394">
        <v>8</v>
      </c>
      <c r="E9394">
        <v>4.7</v>
      </c>
      <c r="F9394">
        <v>3.3</v>
      </c>
      <c r="G9394">
        <v>2005</v>
      </c>
      <c r="H9394" t="s">
        <v>30</v>
      </c>
      <c r="I9394">
        <v>11700</v>
      </c>
      <c r="J9394" t="s">
        <v>16</v>
      </c>
      <c r="K9394" s="20">
        <v>0.59</v>
      </c>
      <c r="L9394" s="20">
        <v>0.41</v>
      </c>
      <c r="M9394" t="str">
        <f>_xlfn.XLOOKUP(Production_Downtime_Cleaned[[#This Row],[machine_id]],Machine_master[machine_id],Machine_master[department])</f>
        <v>Stamping</v>
      </c>
    </row>
    <row r="9395" spans="1:13">
      <c r="A9395" s="19">
        <v>46049</v>
      </c>
      <c r="B9395" t="s">
        <v>21</v>
      </c>
      <c r="C9395" t="s">
        <v>14</v>
      </c>
      <c r="D9395">
        <v>8</v>
      </c>
      <c r="E9395">
        <v>0</v>
      </c>
      <c r="F9395">
        <v>8</v>
      </c>
      <c r="G9395">
        <v>669</v>
      </c>
      <c r="H9395" t="s">
        <v>15</v>
      </c>
      <c r="I9395">
        <v>0</v>
      </c>
      <c r="J9395" t="s">
        <v>16</v>
      </c>
      <c r="K9395" s="20">
        <v>0</v>
      </c>
      <c r="L9395" s="20">
        <v>1</v>
      </c>
      <c r="M9395" t="str">
        <f>_xlfn.XLOOKUP(Production_Downtime_Cleaned[[#This Row],[machine_id]],Machine_master[machine_id],Machine_master[department])</f>
        <v>Machining</v>
      </c>
    </row>
    <row r="9396" spans="1:13">
      <c r="A9396" s="19">
        <v>46049</v>
      </c>
      <c r="B9396" t="s">
        <v>21</v>
      </c>
      <c r="C9396" t="s">
        <v>17</v>
      </c>
      <c r="D9396">
        <v>8</v>
      </c>
      <c r="E9396">
        <v>0</v>
      </c>
      <c r="F9396">
        <v>8</v>
      </c>
      <c r="G9396">
        <v>679</v>
      </c>
      <c r="H9396" t="s">
        <v>15</v>
      </c>
      <c r="I9396">
        <v>0</v>
      </c>
      <c r="J9396" t="s">
        <v>16</v>
      </c>
      <c r="K9396" s="20">
        <v>0</v>
      </c>
      <c r="L9396" s="20">
        <v>1</v>
      </c>
      <c r="M9396" t="str">
        <f>_xlfn.XLOOKUP(Production_Downtime_Cleaned[[#This Row],[machine_id]],Machine_master[machine_id],Machine_master[department])</f>
        <v>Machining</v>
      </c>
    </row>
    <row r="9397" spans="1:13">
      <c r="A9397" s="19">
        <v>46049</v>
      </c>
      <c r="B9397" t="s">
        <v>21</v>
      </c>
      <c r="C9397" t="s">
        <v>18</v>
      </c>
      <c r="D9397">
        <v>8</v>
      </c>
      <c r="E9397">
        <v>6.8</v>
      </c>
      <c r="F9397">
        <v>1.2</v>
      </c>
      <c r="G9397">
        <v>107</v>
      </c>
      <c r="H9397" t="s">
        <v>28</v>
      </c>
      <c r="I9397">
        <v>10900</v>
      </c>
      <c r="J9397" t="s">
        <v>16</v>
      </c>
      <c r="K9397" s="20">
        <v>0.85</v>
      </c>
      <c r="L9397" s="20">
        <v>0.15</v>
      </c>
      <c r="M9397" t="str">
        <f>_xlfn.XLOOKUP(Production_Downtime_Cleaned[[#This Row],[machine_id]],Machine_master[machine_id],Machine_master[department])</f>
        <v>Machining</v>
      </c>
    </row>
    <row r="9398" spans="1:13">
      <c r="A9398" s="19">
        <v>46049</v>
      </c>
      <c r="B9398" t="s">
        <v>22</v>
      </c>
      <c r="C9398" t="s">
        <v>14</v>
      </c>
      <c r="D9398">
        <v>8</v>
      </c>
      <c r="E9398">
        <v>0</v>
      </c>
      <c r="F9398">
        <v>8</v>
      </c>
      <c r="G9398">
        <v>743</v>
      </c>
      <c r="H9398" t="s">
        <v>15</v>
      </c>
      <c r="I9398">
        <v>0</v>
      </c>
      <c r="J9398" t="s">
        <v>16</v>
      </c>
      <c r="K9398" s="20">
        <v>0</v>
      </c>
      <c r="L9398" s="20">
        <v>1</v>
      </c>
      <c r="M9398" t="str">
        <f>_xlfn.XLOOKUP(Production_Downtime_Cleaned[[#This Row],[machine_id]],Machine_master[machine_id],Machine_master[department])</f>
        <v>Machining</v>
      </c>
    </row>
    <row r="9399" spans="1:13">
      <c r="A9399" s="19">
        <v>46049</v>
      </c>
      <c r="B9399" t="s">
        <v>22</v>
      </c>
      <c r="C9399" t="s">
        <v>17</v>
      </c>
      <c r="D9399">
        <v>8</v>
      </c>
      <c r="E9399">
        <v>0</v>
      </c>
      <c r="F9399">
        <v>8</v>
      </c>
      <c r="G9399">
        <v>656</v>
      </c>
      <c r="H9399" t="s">
        <v>15</v>
      </c>
      <c r="I9399">
        <v>0</v>
      </c>
      <c r="J9399" t="s">
        <v>16</v>
      </c>
      <c r="K9399" s="20">
        <v>0</v>
      </c>
      <c r="L9399" s="20">
        <v>1</v>
      </c>
      <c r="M9399" t="str">
        <f>_xlfn.XLOOKUP(Production_Downtime_Cleaned[[#This Row],[machine_id]],Machine_master[machine_id],Machine_master[department])</f>
        <v>Machining</v>
      </c>
    </row>
    <row r="9400" spans="1:13">
      <c r="A9400" s="19">
        <v>46049</v>
      </c>
      <c r="B9400" t="s">
        <v>22</v>
      </c>
      <c r="C9400" t="s">
        <v>18</v>
      </c>
      <c r="D9400">
        <v>8</v>
      </c>
      <c r="E9400">
        <v>3.1</v>
      </c>
      <c r="F9400">
        <v>4.9000000000000004</v>
      </c>
      <c r="G9400">
        <v>489</v>
      </c>
      <c r="H9400" t="s">
        <v>26</v>
      </c>
      <c r="I9400">
        <v>8700</v>
      </c>
      <c r="J9400" t="s">
        <v>16</v>
      </c>
      <c r="K9400" s="20">
        <v>0.39</v>
      </c>
      <c r="L9400" s="20">
        <v>0.61</v>
      </c>
      <c r="M9400" t="str">
        <f>_xlfn.XLOOKUP(Production_Downtime_Cleaned[[#This Row],[machine_id]],Machine_master[machine_id],Machine_master[department])</f>
        <v>Machining</v>
      </c>
    </row>
    <row r="9401" spans="1:13">
      <c r="A9401" s="19">
        <v>46049</v>
      </c>
      <c r="B9401" t="s">
        <v>23</v>
      </c>
      <c r="C9401" t="s">
        <v>14</v>
      </c>
      <c r="D9401">
        <v>8</v>
      </c>
      <c r="E9401">
        <v>0</v>
      </c>
      <c r="F9401">
        <v>8</v>
      </c>
      <c r="G9401">
        <v>3281</v>
      </c>
      <c r="H9401" t="s">
        <v>15</v>
      </c>
      <c r="I9401">
        <v>0</v>
      </c>
      <c r="J9401" t="s">
        <v>16</v>
      </c>
      <c r="K9401" s="20">
        <v>0</v>
      </c>
      <c r="L9401" s="20">
        <v>1</v>
      </c>
      <c r="M9401" t="str">
        <f>_xlfn.XLOOKUP(Production_Downtime_Cleaned[[#This Row],[machine_id]],Machine_master[machine_id],Machine_master[department])</f>
        <v>Assembly</v>
      </c>
    </row>
    <row r="9402" spans="1:13">
      <c r="A9402" s="19">
        <v>46049</v>
      </c>
      <c r="B9402" t="s">
        <v>23</v>
      </c>
      <c r="C9402" t="s">
        <v>17</v>
      </c>
      <c r="D9402">
        <v>8</v>
      </c>
      <c r="E9402">
        <v>0</v>
      </c>
      <c r="F9402">
        <v>8</v>
      </c>
      <c r="G9402">
        <v>3564</v>
      </c>
      <c r="H9402" t="s">
        <v>15</v>
      </c>
      <c r="I9402">
        <v>0</v>
      </c>
      <c r="J9402" t="s">
        <v>16</v>
      </c>
      <c r="K9402" s="20">
        <v>0</v>
      </c>
      <c r="L9402" s="20">
        <v>1</v>
      </c>
      <c r="M9402" t="str">
        <f>_xlfn.XLOOKUP(Production_Downtime_Cleaned[[#This Row],[machine_id]],Machine_master[machine_id],Machine_master[department])</f>
        <v>Assembly</v>
      </c>
    </row>
    <row r="9403" spans="1:13">
      <c r="A9403" s="19">
        <v>46049</v>
      </c>
      <c r="B9403" t="s">
        <v>23</v>
      </c>
      <c r="C9403" t="s">
        <v>18</v>
      </c>
      <c r="D9403">
        <v>8</v>
      </c>
      <c r="E9403">
        <v>0</v>
      </c>
      <c r="F9403">
        <v>8</v>
      </c>
      <c r="G9403">
        <v>3413</v>
      </c>
      <c r="H9403" t="s">
        <v>15</v>
      </c>
      <c r="I9403">
        <v>0</v>
      </c>
      <c r="J9403" t="s">
        <v>16</v>
      </c>
      <c r="K9403" s="20">
        <v>0</v>
      </c>
      <c r="L9403" s="20">
        <v>1</v>
      </c>
      <c r="M9403" t="str">
        <f>_xlfn.XLOOKUP(Production_Downtime_Cleaned[[#This Row],[machine_id]],Machine_master[machine_id],Machine_master[department])</f>
        <v>Assembly</v>
      </c>
    </row>
    <row r="9404" spans="1:13">
      <c r="A9404" s="19">
        <v>46049</v>
      </c>
      <c r="B9404" t="s">
        <v>24</v>
      </c>
      <c r="C9404" t="s">
        <v>14</v>
      </c>
      <c r="D9404">
        <v>8</v>
      </c>
      <c r="E9404">
        <v>0</v>
      </c>
      <c r="F9404">
        <v>8</v>
      </c>
      <c r="G9404">
        <v>3237</v>
      </c>
      <c r="H9404" t="s">
        <v>15</v>
      </c>
      <c r="I9404">
        <v>0</v>
      </c>
      <c r="J9404" t="s">
        <v>16</v>
      </c>
      <c r="K9404" s="20">
        <v>0</v>
      </c>
      <c r="L9404" s="20">
        <v>1</v>
      </c>
      <c r="M9404" t="str">
        <f>_xlfn.XLOOKUP(Production_Downtime_Cleaned[[#This Row],[machine_id]],Machine_master[machine_id],Machine_master[department])</f>
        <v>Assembly</v>
      </c>
    </row>
    <row r="9405" spans="1:13">
      <c r="A9405" s="19">
        <v>46049</v>
      </c>
      <c r="B9405" t="s">
        <v>24</v>
      </c>
      <c r="C9405" t="s">
        <v>17</v>
      </c>
      <c r="D9405">
        <v>8</v>
      </c>
      <c r="E9405">
        <v>3</v>
      </c>
      <c r="F9405">
        <v>5</v>
      </c>
      <c r="G9405">
        <v>1972</v>
      </c>
      <c r="H9405" t="s">
        <v>26</v>
      </c>
      <c r="I9405">
        <v>11400</v>
      </c>
      <c r="J9405" t="s">
        <v>16</v>
      </c>
      <c r="K9405" s="20">
        <v>0.38</v>
      </c>
      <c r="L9405" s="20">
        <v>0.63</v>
      </c>
      <c r="M9405" t="str">
        <f>_xlfn.XLOOKUP(Production_Downtime_Cleaned[[#This Row],[machine_id]],Machine_master[machine_id],Machine_master[department])</f>
        <v>Assembly</v>
      </c>
    </row>
    <row r="9406" spans="1:13">
      <c r="A9406" s="19">
        <v>46049</v>
      </c>
      <c r="B9406" t="s">
        <v>24</v>
      </c>
      <c r="C9406" t="s">
        <v>18</v>
      </c>
      <c r="D9406">
        <v>8</v>
      </c>
      <c r="E9406">
        <v>0</v>
      </c>
      <c r="F9406">
        <v>8</v>
      </c>
      <c r="G9406">
        <v>3441</v>
      </c>
      <c r="H9406" t="s">
        <v>15</v>
      </c>
      <c r="I9406">
        <v>0</v>
      </c>
      <c r="J9406" t="s">
        <v>16</v>
      </c>
      <c r="K9406" s="20">
        <v>0</v>
      </c>
      <c r="L9406" s="20">
        <v>1</v>
      </c>
      <c r="M9406" t="str">
        <f>_xlfn.XLOOKUP(Production_Downtime_Cleaned[[#This Row],[machine_id]],Machine_master[machine_id],Machine_master[department])</f>
        <v>Assembly</v>
      </c>
    </row>
    <row r="9407" spans="1:13">
      <c r="A9407" s="19">
        <v>46049</v>
      </c>
      <c r="B9407" t="s">
        <v>25</v>
      </c>
      <c r="C9407" t="s">
        <v>14</v>
      </c>
      <c r="D9407">
        <v>8</v>
      </c>
      <c r="E9407">
        <v>0</v>
      </c>
      <c r="F9407">
        <v>8</v>
      </c>
      <c r="G9407">
        <v>4002</v>
      </c>
      <c r="H9407" t="s">
        <v>15</v>
      </c>
      <c r="I9407">
        <v>0</v>
      </c>
      <c r="J9407" t="s">
        <v>16</v>
      </c>
      <c r="K9407" s="20">
        <v>0</v>
      </c>
      <c r="L9407" s="20">
        <v>1</v>
      </c>
      <c r="M9407" t="str">
        <f>_xlfn.XLOOKUP(Production_Downtime_Cleaned[[#This Row],[machine_id]],Machine_master[machine_id],Machine_master[department])</f>
        <v>Cutting</v>
      </c>
    </row>
    <row r="9408" spans="1:13">
      <c r="A9408" s="19">
        <v>46049</v>
      </c>
      <c r="B9408" t="s">
        <v>25</v>
      </c>
      <c r="C9408" t="s">
        <v>17</v>
      </c>
      <c r="D9408">
        <v>8</v>
      </c>
      <c r="E9408">
        <v>0</v>
      </c>
      <c r="F9408">
        <v>8</v>
      </c>
      <c r="G9408">
        <v>3847</v>
      </c>
      <c r="H9408" t="s">
        <v>15</v>
      </c>
      <c r="I9408">
        <v>0</v>
      </c>
      <c r="J9408" t="s">
        <v>16</v>
      </c>
      <c r="K9408" s="20">
        <v>0</v>
      </c>
      <c r="L9408" s="20">
        <v>1</v>
      </c>
      <c r="M9408" t="str">
        <f>_xlfn.XLOOKUP(Production_Downtime_Cleaned[[#This Row],[machine_id]],Machine_master[machine_id],Machine_master[department])</f>
        <v>Cutting</v>
      </c>
    </row>
    <row r="9409" spans="1:13">
      <c r="A9409" s="19">
        <v>46049</v>
      </c>
      <c r="B9409" t="s">
        <v>25</v>
      </c>
      <c r="C9409" t="s">
        <v>18</v>
      </c>
      <c r="D9409">
        <v>8</v>
      </c>
      <c r="E9409">
        <v>0</v>
      </c>
      <c r="F9409">
        <v>8</v>
      </c>
      <c r="G9409">
        <v>3727</v>
      </c>
      <c r="H9409" t="s">
        <v>15</v>
      </c>
      <c r="I9409">
        <v>0</v>
      </c>
      <c r="J9409" t="s">
        <v>16</v>
      </c>
      <c r="K9409" s="20">
        <v>0</v>
      </c>
      <c r="L9409" s="20">
        <v>1</v>
      </c>
      <c r="M9409" t="str">
        <f>_xlfn.XLOOKUP(Production_Downtime_Cleaned[[#This Row],[machine_id]],Machine_master[machine_id],Machine_master[department])</f>
        <v>Cutting</v>
      </c>
    </row>
    <row r="9410" spans="1:13">
      <c r="A9410" s="19">
        <v>46050</v>
      </c>
      <c r="B9410" t="s">
        <v>13</v>
      </c>
      <c r="C9410" t="s">
        <v>14</v>
      </c>
      <c r="D9410">
        <v>8</v>
      </c>
      <c r="E9410">
        <v>0</v>
      </c>
      <c r="F9410">
        <v>8</v>
      </c>
      <c r="G9410">
        <v>4486</v>
      </c>
      <c r="H9410" t="s">
        <v>15</v>
      </c>
      <c r="I9410">
        <v>0</v>
      </c>
      <c r="J9410" t="s">
        <v>16</v>
      </c>
      <c r="K9410" s="20">
        <v>0</v>
      </c>
      <c r="L9410" s="20">
        <v>1</v>
      </c>
      <c r="M9410" t="str">
        <f>_xlfn.XLOOKUP(Production_Downtime_Cleaned[[#This Row],[machine_id]],Machine_master[machine_id],Machine_master[department])</f>
        <v>Stamping</v>
      </c>
    </row>
    <row r="9411" spans="1:13">
      <c r="A9411" s="19">
        <v>46050</v>
      </c>
      <c r="B9411" t="s">
        <v>13</v>
      </c>
      <c r="C9411" t="s">
        <v>17</v>
      </c>
      <c r="D9411">
        <v>8</v>
      </c>
      <c r="E9411">
        <v>0</v>
      </c>
      <c r="F9411">
        <v>8</v>
      </c>
      <c r="G9411">
        <v>5165</v>
      </c>
      <c r="H9411" t="s">
        <v>15</v>
      </c>
      <c r="I9411">
        <v>0</v>
      </c>
      <c r="J9411" t="s">
        <v>16</v>
      </c>
      <c r="K9411" s="20">
        <v>0</v>
      </c>
      <c r="L9411" s="20">
        <v>1</v>
      </c>
      <c r="M9411" t="str">
        <f>_xlfn.XLOOKUP(Production_Downtime_Cleaned[[#This Row],[machine_id]],Machine_master[machine_id],Machine_master[department])</f>
        <v>Stamping</v>
      </c>
    </row>
    <row r="9412" spans="1:13">
      <c r="A9412" s="19">
        <v>46050</v>
      </c>
      <c r="B9412" t="s">
        <v>13</v>
      </c>
      <c r="C9412" t="s">
        <v>18</v>
      </c>
      <c r="D9412">
        <v>8</v>
      </c>
      <c r="E9412">
        <v>0</v>
      </c>
      <c r="F9412">
        <v>8</v>
      </c>
      <c r="G9412">
        <v>5200</v>
      </c>
      <c r="H9412" t="s">
        <v>15</v>
      </c>
      <c r="I9412">
        <v>0</v>
      </c>
      <c r="J9412" t="s">
        <v>16</v>
      </c>
      <c r="K9412" s="20">
        <v>0</v>
      </c>
      <c r="L9412" s="20">
        <v>1</v>
      </c>
      <c r="M9412" t="str">
        <f>_xlfn.XLOOKUP(Production_Downtime_Cleaned[[#This Row],[machine_id]],Machine_master[machine_id],Machine_master[department])</f>
        <v>Stamping</v>
      </c>
    </row>
    <row r="9413" spans="1:13">
      <c r="A9413" s="19">
        <v>46050</v>
      </c>
      <c r="B9413" t="s">
        <v>19</v>
      </c>
      <c r="C9413" t="s">
        <v>14</v>
      </c>
      <c r="D9413">
        <v>8</v>
      </c>
      <c r="E9413">
        <v>6.4</v>
      </c>
      <c r="F9413">
        <v>1.6</v>
      </c>
      <c r="G9413">
        <v>1121</v>
      </c>
      <c r="H9413" t="s">
        <v>31</v>
      </c>
      <c r="I9413">
        <v>5500</v>
      </c>
      <c r="J9413" t="s">
        <v>16</v>
      </c>
      <c r="K9413" s="20">
        <v>0.8</v>
      </c>
      <c r="L9413" s="20">
        <v>0.2</v>
      </c>
      <c r="M9413" t="str">
        <f>_xlfn.XLOOKUP(Production_Downtime_Cleaned[[#This Row],[machine_id]],Machine_master[machine_id],Machine_master[department])</f>
        <v>Stamping</v>
      </c>
    </row>
    <row r="9414" spans="1:13">
      <c r="A9414" s="19">
        <v>46050</v>
      </c>
      <c r="B9414" t="s">
        <v>19</v>
      </c>
      <c r="C9414" t="s">
        <v>17</v>
      </c>
      <c r="D9414">
        <v>8</v>
      </c>
      <c r="E9414">
        <v>0</v>
      </c>
      <c r="F9414">
        <v>8</v>
      </c>
      <c r="G9414">
        <v>5542</v>
      </c>
      <c r="H9414" t="s">
        <v>15</v>
      </c>
      <c r="I9414">
        <v>0</v>
      </c>
      <c r="J9414" t="s">
        <v>16</v>
      </c>
      <c r="K9414" s="20">
        <v>0</v>
      </c>
      <c r="L9414" s="20">
        <v>1</v>
      </c>
      <c r="M9414" t="str">
        <f>_xlfn.XLOOKUP(Production_Downtime_Cleaned[[#This Row],[machine_id]],Machine_master[machine_id],Machine_master[department])</f>
        <v>Stamping</v>
      </c>
    </row>
    <row r="9415" spans="1:13">
      <c r="A9415" s="19">
        <v>46050</v>
      </c>
      <c r="B9415" t="s">
        <v>19</v>
      </c>
      <c r="C9415" t="s">
        <v>18</v>
      </c>
      <c r="D9415">
        <v>8</v>
      </c>
      <c r="E9415">
        <v>0</v>
      </c>
      <c r="F9415">
        <v>8</v>
      </c>
      <c r="G9415">
        <v>5716</v>
      </c>
      <c r="H9415" t="s">
        <v>15</v>
      </c>
      <c r="I9415">
        <v>0</v>
      </c>
      <c r="J9415" t="s">
        <v>16</v>
      </c>
      <c r="K9415" s="20">
        <v>0</v>
      </c>
      <c r="L9415" s="20">
        <v>1</v>
      </c>
      <c r="M9415" t="str">
        <f>_xlfn.XLOOKUP(Production_Downtime_Cleaned[[#This Row],[machine_id]],Machine_master[machine_id],Machine_master[department])</f>
        <v>Stamping</v>
      </c>
    </row>
    <row r="9416" spans="1:13">
      <c r="A9416" s="19">
        <v>46050</v>
      </c>
      <c r="B9416" t="s">
        <v>20</v>
      </c>
      <c r="C9416" t="s">
        <v>14</v>
      </c>
      <c r="D9416">
        <v>8</v>
      </c>
      <c r="E9416">
        <v>0</v>
      </c>
      <c r="F9416">
        <v>8</v>
      </c>
      <c r="G9416">
        <v>4867</v>
      </c>
      <c r="H9416" t="s">
        <v>15</v>
      </c>
      <c r="I9416">
        <v>0</v>
      </c>
      <c r="J9416" t="s">
        <v>16</v>
      </c>
      <c r="K9416" s="20">
        <v>0</v>
      </c>
      <c r="L9416" s="20">
        <v>1</v>
      </c>
      <c r="M9416" t="str">
        <f>_xlfn.XLOOKUP(Production_Downtime_Cleaned[[#This Row],[machine_id]],Machine_master[machine_id],Machine_master[department])</f>
        <v>Stamping</v>
      </c>
    </row>
    <row r="9417" spans="1:13">
      <c r="A9417" s="19">
        <v>46050</v>
      </c>
      <c r="B9417" t="s">
        <v>20</v>
      </c>
      <c r="C9417" t="s">
        <v>17</v>
      </c>
      <c r="D9417">
        <v>8</v>
      </c>
      <c r="E9417">
        <v>1.5</v>
      </c>
      <c r="F9417">
        <v>6.5</v>
      </c>
      <c r="G9417">
        <v>3807</v>
      </c>
      <c r="H9417" t="s">
        <v>29</v>
      </c>
      <c r="I9417">
        <v>6900</v>
      </c>
      <c r="J9417" t="s">
        <v>16</v>
      </c>
      <c r="K9417" s="20">
        <v>0.19</v>
      </c>
      <c r="L9417" s="20">
        <v>0.81</v>
      </c>
      <c r="M9417" t="str">
        <f>_xlfn.XLOOKUP(Production_Downtime_Cleaned[[#This Row],[machine_id]],Machine_master[machine_id],Machine_master[department])</f>
        <v>Stamping</v>
      </c>
    </row>
    <row r="9418" spans="1:13">
      <c r="A9418" s="19">
        <v>46050</v>
      </c>
      <c r="B9418" t="s">
        <v>20</v>
      </c>
      <c r="C9418" t="s">
        <v>18</v>
      </c>
      <c r="D9418">
        <v>8</v>
      </c>
      <c r="E9418">
        <v>0</v>
      </c>
      <c r="F9418">
        <v>8</v>
      </c>
      <c r="G9418">
        <v>5093</v>
      </c>
      <c r="H9418" t="s">
        <v>15</v>
      </c>
      <c r="I9418">
        <v>0</v>
      </c>
      <c r="J9418" t="s">
        <v>16</v>
      </c>
      <c r="K9418" s="20">
        <v>0</v>
      </c>
      <c r="L9418" s="20">
        <v>1</v>
      </c>
      <c r="M9418" t="str">
        <f>_xlfn.XLOOKUP(Production_Downtime_Cleaned[[#This Row],[machine_id]],Machine_master[machine_id],Machine_master[department])</f>
        <v>Stamping</v>
      </c>
    </row>
    <row r="9419" spans="1:13">
      <c r="A9419" s="19">
        <v>46050</v>
      </c>
      <c r="B9419" t="s">
        <v>21</v>
      </c>
      <c r="C9419" t="s">
        <v>14</v>
      </c>
      <c r="D9419">
        <v>8</v>
      </c>
      <c r="E9419">
        <v>3.7</v>
      </c>
      <c r="F9419">
        <v>4.3</v>
      </c>
      <c r="G9419">
        <v>361</v>
      </c>
      <c r="H9419" t="s">
        <v>27</v>
      </c>
      <c r="I9419">
        <v>3100</v>
      </c>
      <c r="J9419" t="s">
        <v>16</v>
      </c>
      <c r="K9419" s="20">
        <v>0.46</v>
      </c>
      <c r="L9419" s="20">
        <v>0.54</v>
      </c>
      <c r="M9419" t="str">
        <f>_xlfn.XLOOKUP(Production_Downtime_Cleaned[[#This Row],[machine_id]],Machine_master[machine_id],Machine_master[department])</f>
        <v>Machining</v>
      </c>
    </row>
    <row r="9420" spans="1:13">
      <c r="A9420" s="19">
        <v>46050</v>
      </c>
      <c r="B9420" t="s">
        <v>21</v>
      </c>
      <c r="C9420" t="s">
        <v>17</v>
      </c>
      <c r="D9420">
        <v>8</v>
      </c>
      <c r="E9420">
        <v>0</v>
      </c>
      <c r="F9420">
        <v>8</v>
      </c>
      <c r="G9420">
        <v>726</v>
      </c>
      <c r="H9420" t="s">
        <v>15</v>
      </c>
      <c r="I9420">
        <v>0</v>
      </c>
      <c r="J9420" t="s">
        <v>16</v>
      </c>
      <c r="K9420" s="20">
        <v>0</v>
      </c>
      <c r="L9420" s="20">
        <v>1</v>
      </c>
      <c r="M9420" t="str">
        <f>_xlfn.XLOOKUP(Production_Downtime_Cleaned[[#This Row],[machine_id]],Machine_master[machine_id],Machine_master[department])</f>
        <v>Machining</v>
      </c>
    </row>
    <row r="9421" spans="1:13">
      <c r="A9421" s="19">
        <v>46050</v>
      </c>
      <c r="B9421" t="s">
        <v>21</v>
      </c>
      <c r="C9421" t="s">
        <v>18</v>
      </c>
      <c r="D9421">
        <v>8</v>
      </c>
      <c r="E9421">
        <v>6.4</v>
      </c>
      <c r="F9421">
        <v>1.6</v>
      </c>
      <c r="G9421">
        <v>129</v>
      </c>
      <c r="H9421" t="s">
        <v>28</v>
      </c>
      <c r="I9421">
        <v>6900</v>
      </c>
      <c r="J9421" t="s">
        <v>16</v>
      </c>
      <c r="K9421" s="20">
        <v>0.8</v>
      </c>
      <c r="L9421" s="20">
        <v>0.2</v>
      </c>
      <c r="M9421" t="str">
        <f>_xlfn.XLOOKUP(Production_Downtime_Cleaned[[#This Row],[machine_id]],Machine_master[machine_id],Machine_master[department])</f>
        <v>Machining</v>
      </c>
    </row>
    <row r="9422" spans="1:13">
      <c r="A9422" s="19">
        <v>46050</v>
      </c>
      <c r="B9422" t="s">
        <v>22</v>
      </c>
      <c r="C9422" t="s">
        <v>14</v>
      </c>
      <c r="D9422">
        <v>8</v>
      </c>
      <c r="E9422">
        <v>0</v>
      </c>
      <c r="F9422">
        <v>8</v>
      </c>
      <c r="G9422">
        <v>753</v>
      </c>
      <c r="H9422" t="s">
        <v>15</v>
      </c>
      <c r="I9422">
        <v>0</v>
      </c>
      <c r="J9422" t="s">
        <v>16</v>
      </c>
      <c r="K9422" s="20">
        <v>0</v>
      </c>
      <c r="L9422" s="20">
        <v>1</v>
      </c>
      <c r="M9422" t="str">
        <f>_xlfn.XLOOKUP(Production_Downtime_Cleaned[[#This Row],[machine_id]],Machine_master[machine_id],Machine_master[department])</f>
        <v>Machining</v>
      </c>
    </row>
    <row r="9423" spans="1:13">
      <c r="A9423" s="19">
        <v>46050</v>
      </c>
      <c r="B9423" t="s">
        <v>22</v>
      </c>
      <c r="C9423" t="s">
        <v>17</v>
      </c>
      <c r="D9423">
        <v>8</v>
      </c>
      <c r="E9423">
        <v>5.9</v>
      </c>
      <c r="F9423">
        <v>2.1</v>
      </c>
      <c r="G9423">
        <v>188</v>
      </c>
      <c r="H9423" t="s">
        <v>28</v>
      </c>
      <c r="I9423">
        <v>3600</v>
      </c>
      <c r="J9423" t="s">
        <v>16</v>
      </c>
      <c r="K9423" s="20">
        <v>0.74</v>
      </c>
      <c r="L9423" s="20">
        <v>0.26</v>
      </c>
      <c r="M9423" t="str">
        <f>_xlfn.XLOOKUP(Production_Downtime_Cleaned[[#This Row],[machine_id]],Machine_master[machine_id],Machine_master[department])</f>
        <v>Machining</v>
      </c>
    </row>
    <row r="9424" spans="1:13">
      <c r="A9424" s="19">
        <v>46050</v>
      </c>
      <c r="B9424" t="s">
        <v>22</v>
      </c>
      <c r="C9424" t="s">
        <v>18</v>
      </c>
      <c r="D9424">
        <v>8</v>
      </c>
      <c r="E9424">
        <v>3.3</v>
      </c>
      <c r="F9424">
        <v>4.7</v>
      </c>
      <c r="G9424">
        <v>396</v>
      </c>
      <c r="H9424" t="s">
        <v>27</v>
      </c>
      <c r="I9424">
        <v>13300</v>
      </c>
      <c r="J9424" t="s">
        <v>16</v>
      </c>
      <c r="K9424" s="20">
        <v>0.41</v>
      </c>
      <c r="L9424" s="20">
        <v>0.59</v>
      </c>
      <c r="M9424" t="str">
        <f>_xlfn.XLOOKUP(Production_Downtime_Cleaned[[#This Row],[machine_id]],Machine_master[machine_id],Machine_master[department])</f>
        <v>Machining</v>
      </c>
    </row>
    <row r="9425" spans="1:13">
      <c r="A9425" s="19">
        <v>46050</v>
      </c>
      <c r="B9425" t="s">
        <v>23</v>
      </c>
      <c r="C9425" t="s">
        <v>14</v>
      </c>
      <c r="D9425">
        <v>8</v>
      </c>
      <c r="E9425">
        <v>0.6</v>
      </c>
      <c r="F9425">
        <v>7.4</v>
      </c>
      <c r="G9425">
        <v>3382</v>
      </c>
      <c r="H9425" t="s">
        <v>28</v>
      </c>
      <c r="I9425">
        <v>10900</v>
      </c>
      <c r="J9425" t="s">
        <v>16</v>
      </c>
      <c r="K9425" s="20">
        <v>0.08</v>
      </c>
      <c r="L9425" s="20">
        <v>0.93</v>
      </c>
      <c r="M9425" t="str">
        <f>_xlfn.XLOOKUP(Production_Downtime_Cleaned[[#This Row],[machine_id]],Machine_master[machine_id],Machine_master[department])</f>
        <v>Assembly</v>
      </c>
    </row>
    <row r="9426" spans="1:13">
      <c r="A9426" s="19">
        <v>46050</v>
      </c>
      <c r="B9426" t="s">
        <v>23</v>
      </c>
      <c r="C9426" t="s">
        <v>17</v>
      </c>
      <c r="D9426">
        <v>8</v>
      </c>
      <c r="E9426">
        <v>0</v>
      </c>
      <c r="F9426">
        <v>8</v>
      </c>
      <c r="G9426">
        <v>3739</v>
      </c>
      <c r="H9426" t="s">
        <v>15</v>
      </c>
      <c r="I9426">
        <v>0</v>
      </c>
      <c r="J9426" t="s">
        <v>16</v>
      </c>
      <c r="K9426" s="20">
        <v>0</v>
      </c>
      <c r="L9426" s="20">
        <v>1</v>
      </c>
      <c r="M9426" t="str">
        <f>_xlfn.XLOOKUP(Production_Downtime_Cleaned[[#This Row],[machine_id]],Machine_master[machine_id],Machine_master[department])</f>
        <v>Assembly</v>
      </c>
    </row>
    <row r="9427" spans="1:13">
      <c r="A9427" s="19">
        <v>46050</v>
      </c>
      <c r="B9427" t="s">
        <v>23</v>
      </c>
      <c r="C9427" t="s">
        <v>18</v>
      </c>
      <c r="D9427">
        <v>8</v>
      </c>
      <c r="E9427">
        <v>3.5</v>
      </c>
      <c r="F9427">
        <v>4.5</v>
      </c>
      <c r="G9427">
        <v>1757</v>
      </c>
      <c r="H9427" t="s">
        <v>30</v>
      </c>
      <c r="I9427">
        <v>12500</v>
      </c>
      <c r="J9427" t="s">
        <v>16</v>
      </c>
      <c r="K9427" s="20">
        <v>0.44</v>
      </c>
      <c r="L9427" s="20">
        <v>0.56000000000000005</v>
      </c>
      <c r="M9427" t="str">
        <f>_xlfn.XLOOKUP(Production_Downtime_Cleaned[[#This Row],[machine_id]],Machine_master[machine_id],Machine_master[department])</f>
        <v>Assembly</v>
      </c>
    </row>
    <row r="9428" spans="1:13">
      <c r="A9428" s="19">
        <v>46050</v>
      </c>
      <c r="B9428" t="s">
        <v>24</v>
      </c>
      <c r="C9428" t="s">
        <v>14</v>
      </c>
      <c r="D9428">
        <v>8</v>
      </c>
      <c r="E9428">
        <v>3.2</v>
      </c>
      <c r="F9428">
        <v>4.8</v>
      </c>
      <c r="G9428">
        <v>2140</v>
      </c>
      <c r="H9428" t="s">
        <v>27</v>
      </c>
      <c r="I9428">
        <v>2200</v>
      </c>
      <c r="J9428" t="s">
        <v>16</v>
      </c>
      <c r="K9428" s="20">
        <v>0.4</v>
      </c>
      <c r="L9428" s="20">
        <v>0.6</v>
      </c>
      <c r="M9428" t="str">
        <f>_xlfn.XLOOKUP(Production_Downtime_Cleaned[[#This Row],[machine_id]],Machine_master[machine_id],Machine_master[department])</f>
        <v>Assembly</v>
      </c>
    </row>
    <row r="9429" spans="1:13">
      <c r="A9429" s="19">
        <v>46050</v>
      </c>
      <c r="B9429" t="s">
        <v>24</v>
      </c>
      <c r="C9429" t="s">
        <v>17</v>
      </c>
      <c r="D9429">
        <v>8</v>
      </c>
      <c r="E9429">
        <v>5.5</v>
      </c>
      <c r="F9429">
        <v>2.5</v>
      </c>
      <c r="G9429">
        <v>1000</v>
      </c>
      <c r="H9429" t="s">
        <v>29</v>
      </c>
      <c r="I9429">
        <v>5100</v>
      </c>
      <c r="J9429" t="s">
        <v>16</v>
      </c>
      <c r="K9429" s="20">
        <v>0.69</v>
      </c>
      <c r="L9429" s="20">
        <v>0.31</v>
      </c>
      <c r="M9429" t="str">
        <f>_xlfn.XLOOKUP(Production_Downtime_Cleaned[[#This Row],[machine_id]],Machine_master[machine_id],Machine_master[department])</f>
        <v>Assembly</v>
      </c>
    </row>
    <row r="9430" spans="1:13">
      <c r="A9430" s="19">
        <v>46050</v>
      </c>
      <c r="B9430" t="s">
        <v>24</v>
      </c>
      <c r="C9430" t="s">
        <v>18</v>
      </c>
      <c r="D9430">
        <v>8</v>
      </c>
      <c r="E9430">
        <v>1.7</v>
      </c>
      <c r="F9430">
        <v>6.3</v>
      </c>
      <c r="G9430">
        <v>2481</v>
      </c>
      <c r="H9430" t="s">
        <v>31</v>
      </c>
      <c r="I9430">
        <v>11900</v>
      </c>
      <c r="J9430" t="s">
        <v>16</v>
      </c>
      <c r="K9430" s="20">
        <v>0.21</v>
      </c>
      <c r="L9430" s="20">
        <v>0.79</v>
      </c>
      <c r="M9430" t="str">
        <f>_xlfn.XLOOKUP(Production_Downtime_Cleaned[[#This Row],[machine_id]],Machine_master[machine_id],Machine_master[department])</f>
        <v>Assembly</v>
      </c>
    </row>
    <row r="9431" spans="1:13">
      <c r="A9431" s="19">
        <v>46050</v>
      </c>
      <c r="B9431" t="s">
        <v>25</v>
      </c>
      <c r="C9431" t="s">
        <v>14</v>
      </c>
      <c r="D9431">
        <v>8</v>
      </c>
      <c r="E9431">
        <v>0</v>
      </c>
      <c r="F9431">
        <v>8</v>
      </c>
      <c r="G9431">
        <v>4143</v>
      </c>
      <c r="H9431" t="s">
        <v>15</v>
      </c>
      <c r="I9431">
        <v>0</v>
      </c>
      <c r="J9431" t="s">
        <v>16</v>
      </c>
      <c r="K9431" s="20">
        <v>0</v>
      </c>
      <c r="L9431" s="20">
        <v>1</v>
      </c>
      <c r="M9431" t="str">
        <f>_xlfn.XLOOKUP(Production_Downtime_Cleaned[[#This Row],[machine_id]],Machine_master[machine_id],Machine_master[department])</f>
        <v>Cutting</v>
      </c>
    </row>
    <row r="9432" spans="1:13">
      <c r="A9432" s="19">
        <v>46050</v>
      </c>
      <c r="B9432" t="s">
        <v>25</v>
      </c>
      <c r="C9432" t="s">
        <v>17</v>
      </c>
      <c r="D9432">
        <v>8</v>
      </c>
      <c r="E9432">
        <v>1.5</v>
      </c>
      <c r="F9432">
        <v>6.5</v>
      </c>
      <c r="G9432">
        <v>3154</v>
      </c>
      <c r="H9432" t="s">
        <v>28</v>
      </c>
      <c r="I9432">
        <v>13200</v>
      </c>
      <c r="J9432" t="s">
        <v>16</v>
      </c>
      <c r="K9432" s="20">
        <v>0.19</v>
      </c>
      <c r="L9432" s="20">
        <v>0.81</v>
      </c>
      <c r="M9432" t="str">
        <f>_xlfn.XLOOKUP(Production_Downtime_Cleaned[[#This Row],[machine_id]],Machine_master[machine_id],Machine_master[department])</f>
        <v>Cutting</v>
      </c>
    </row>
    <row r="9433" spans="1:13">
      <c r="A9433" s="19">
        <v>46050</v>
      </c>
      <c r="B9433" t="s">
        <v>25</v>
      </c>
      <c r="C9433" t="s">
        <v>18</v>
      </c>
      <c r="D9433">
        <v>8</v>
      </c>
      <c r="E9433">
        <v>0</v>
      </c>
      <c r="F9433">
        <v>8</v>
      </c>
      <c r="G9433">
        <v>3932</v>
      </c>
      <c r="H9433" t="s">
        <v>15</v>
      </c>
      <c r="I9433">
        <v>0</v>
      </c>
      <c r="J9433" t="s">
        <v>16</v>
      </c>
      <c r="K9433" s="20">
        <v>0</v>
      </c>
      <c r="L9433" s="20">
        <v>1</v>
      </c>
      <c r="M9433" t="str">
        <f>_xlfn.XLOOKUP(Production_Downtime_Cleaned[[#This Row],[machine_id]],Machine_master[machine_id],Machine_master[department])</f>
        <v>Cutting</v>
      </c>
    </row>
    <row r="9434" spans="1:13">
      <c r="A9434" s="19">
        <v>46051</v>
      </c>
      <c r="B9434" t="s">
        <v>13</v>
      </c>
      <c r="C9434" t="s">
        <v>14</v>
      </c>
      <c r="D9434">
        <v>8</v>
      </c>
      <c r="E9434">
        <v>0</v>
      </c>
      <c r="F9434">
        <v>8</v>
      </c>
      <c r="G9434">
        <v>5148</v>
      </c>
      <c r="H9434" t="s">
        <v>15</v>
      </c>
      <c r="I9434">
        <v>0</v>
      </c>
      <c r="J9434" t="s">
        <v>16</v>
      </c>
      <c r="K9434" s="20">
        <v>0</v>
      </c>
      <c r="L9434" s="20">
        <v>1</v>
      </c>
      <c r="M9434" t="str">
        <f>_xlfn.XLOOKUP(Production_Downtime_Cleaned[[#This Row],[machine_id]],Machine_master[machine_id],Machine_master[department])</f>
        <v>Stamping</v>
      </c>
    </row>
    <row r="9435" spans="1:13">
      <c r="A9435" s="19">
        <v>46051</v>
      </c>
      <c r="B9435" t="s">
        <v>13</v>
      </c>
      <c r="C9435" t="s">
        <v>17</v>
      </c>
      <c r="D9435">
        <v>8</v>
      </c>
      <c r="E9435">
        <v>0.6</v>
      </c>
      <c r="F9435">
        <v>7.4</v>
      </c>
      <c r="G9435">
        <v>4365</v>
      </c>
      <c r="H9435" t="s">
        <v>28</v>
      </c>
      <c r="I9435">
        <v>4700</v>
      </c>
      <c r="J9435" t="s">
        <v>16</v>
      </c>
      <c r="K9435" s="20">
        <v>0.08</v>
      </c>
      <c r="L9435" s="20">
        <v>0.93</v>
      </c>
      <c r="M9435" t="str">
        <f>_xlfn.XLOOKUP(Production_Downtime_Cleaned[[#This Row],[machine_id]],Machine_master[machine_id],Machine_master[department])</f>
        <v>Stamping</v>
      </c>
    </row>
    <row r="9436" spans="1:13">
      <c r="A9436" s="19">
        <v>46051</v>
      </c>
      <c r="B9436" t="s">
        <v>13</v>
      </c>
      <c r="C9436" t="s">
        <v>18</v>
      </c>
      <c r="D9436">
        <v>8</v>
      </c>
      <c r="E9436">
        <v>0</v>
      </c>
      <c r="F9436">
        <v>8</v>
      </c>
      <c r="G9436">
        <v>5193</v>
      </c>
      <c r="H9436" t="s">
        <v>15</v>
      </c>
      <c r="I9436">
        <v>0</v>
      </c>
      <c r="J9436" t="s">
        <v>16</v>
      </c>
      <c r="K9436" s="20">
        <v>0</v>
      </c>
      <c r="L9436" s="20">
        <v>1</v>
      </c>
      <c r="M9436" t="str">
        <f>_xlfn.XLOOKUP(Production_Downtime_Cleaned[[#This Row],[machine_id]],Machine_master[machine_id],Machine_master[department])</f>
        <v>Stamping</v>
      </c>
    </row>
    <row r="9437" spans="1:13">
      <c r="A9437" s="19">
        <v>46051</v>
      </c>
      <c r="B9437" t="s">
        <v>19</v>
      </c>
      <c r="C9437" t="s">
        <v>14</v>
      </c>
      <c r="D9437">
        <v>8</v>
      </c>
      <c r="E9437">
        <v>0</v>
      </c>
      <c r="F9437">
        <v>8</v>
      </c>
      <c r="G9437">
        <v>5153</v>
      </c>
      <c r="H9437" t="s">
        <v>15</v>
      </c>
      <c r="I9437">
        <v>0</v>
      </c>
      <c r="J9437" t="s">
        <v>16</v>
      </c>
      <c r="K9437" s="20">
        <v>0</v>
      </c>
      <c r="L9437" s="20">
        <v>1</v>
      </c>
      <c r="M9437" t="str">
        <f>_xlfn.XLOOKUP(Production_Downtime_Cleaned[[#This Row],[machine_id]],Machine_master[machine_id],Machine_master[department])</f>
        <v>Stamping</v>
      </c>
    </row>
    <row r="9438" spans="1:13">
      <c r="A9438" s="19">
        <v>46051</v>
      </c>
      <c r="B9438" t="s">
        <v>19</v>
      </c>
      <c r="C9438" t="s">
        <v>17</v>
      </c>
      <c r="D9438">
        <v>8</v>
      </c>
      <c r="E9438">
        <v>3.5</v>
      </c>
      <c r="F9438">
        <v>4.5</v>
      </c>
      <c r="G9438">
        <v>2735</v>
      </c>
      <c r="H9438" t="s">
        <v>26</v>
      </c>
      <c r="I9438">
        <v>5700</v>
      </c>
      <c r="J9438" t="s">
        <v>16</v>
      </c>
      <c r="K9438" s="20">
        <v>0.44</v>
      </c>
      <c r="L9438" s="20">
        <v>0.56000000000000005</v>
      </c>
      <c r="M9438" t="str">
        <f>_xlfn.XLOOKUP(Production_Downtime_Cleaned[[#This Row],[machine_id]],Machine_master[machine_id],Machine_master[department])</f>
        <v>Stamping</v>
      </c>
    </row>
    <row r="9439" spans="1:13">
      <c r="A9439" s="19">
        <v>46051</v>
      </c>
      <c r="B9439" t="s">
        <v>19</v>
      </c>
      <c r="C9439" t="s">
        <v>18</v>
      </c>
      <c r="D9439">
        <v>8</v>
      </c>
      <c r="E9439">
        <v>0</v>
      </c>
      <c r="F9439">
        <v>8</v>
      </c>
      <c r="G9439">
        <v>5281</v>
      </c>
      <c r="H9439" t="s">
        <v>15</v>
      </c>
      <c r="I9439">
        <v>0</v>
      </c>
      <c r="J9439" t="s">
        <v>16</v>
      </c>
      <c r="K9439" s="20">
        <v>0</v>
      </c>
      <c r="L9439" s="20">
        <v>1</v>
      </c>
      <c r="M9439" t="str">
        <f>_xlfn.XLOOKUP(Production_Downtime_Cleaned[[#This Row],[machine_id]],Machine_master[machine_id],Machine_master[department])</f>
        <v>Stamping</v>
      </c>
    </row>
    <row r="9440" spans="1:13">
      <c r="A9440" s="19">
        <v>46051</v>
      </c>
      <c r="B9440" t="s">
        <v>20</v>
      </c>
      <c r="C9440" t="s">
        <v>14</v>
      </c>
      <c r="D9440">
        <v>8</v>
      </c>
      <c r="E9440">
        <v>0.8</v>
      </c>
      <c r="F9440">
        <v>7.2</v>
      </c>
      <c r="G9440">
        <v>4805</v>
      </c>
      <c r="H9440" t="s">
        <v>28</v>
      </c>
      <c r="I9440">
        <v>2800</v>
      </c>
      <c r="J9440" t="s">
        <v>16</v>
      </c>
      <c r="K9440" s="20">
        <v>0.1</v>
      </c>
      <c r="L9440" s="20">
        <v>0.9</v>
      </c>
      <c r="M9440" t="str">
        <f>_xlfn.XLOOKUP(Production_Downtime_Cleaned[[#This Row],[machine_id]],Machine_master[machine_id],Machine_master[department])</f>
        <v>Stamping</v>
      </c>
    </row>
    <row r="9441" spans="1:13">
      <c r="A9441" s="19">
        <v>46051</v>
      </c>
      <c r="B9441" t="s">
        <v>20</v>
      </c>
      <c r="C9441" t="s">
        <v>17</v>
      </c>
      <c r="D9441">
        <v>8</v>
      </c>
      <c r="E9441">
        <v>0</v>
      </c>
      <c r="F9441">
        <v>8</v>
      </c>
      <c r="G9441">
        <v>4971</v>
      </c>
      <c r="H9441" t="s">
        <v>15</v>
      </c>
      <c r="I9441">
        <v>0</v>
      </c>
      <c r="J9441" t="s">
        <v>16</v>
      </c>
      <c r="K9441" s="20">
        <v>0</v>
      </c>
      <c r="L9441" s="20">
        <v>1</v>
      </c>
      <c r="M9441" t="str">
        <f>_xlfn.XLOOKUP(Production_Downtime_Cleaned[[#This Row],[machine_id]],Machine_master[machine_id],Machine_master[department])</f>
        <v>Stamping</v>
      </c>
    </row>
    <row r="9442" spans="1:13">
      <c r="A9442" s="19">
        <v>46051</v>
      </c>
      <c r="B9442" t="s">
        <v>20</v>
      </c>
      <c r="C9442" t="s">
        <v>18</v>
      </c>
      <c r="D9442">
        <v>8</v>
      </c>
      <c r="E9442">
        <v>0</v>
      </c>
      <c r="F9442">
        <v>8</v>
      </c>
      <c r="G9442">
        <v>4974</v>
      </c>
      <c r="H9442" t="s">
        <v>15</v>
      </c>
      <c r="I9442">
        <v>0</v>
      </c>
      <c r="J9442" t="s">
        <v>16</v>
      </c>
      <c r="K9442" s="20">
        <v>0</v>
      </c>
      <c r="L9442" s="20">
        <v>1</v>
      </c>
      <c r="M9442" t="str">
        <f>_xlfn.XLOOKUP(Production_Downtime_Cleaned[[#This Row],[machine_id]],Machine_master[machine_id],Machine_master[department])</f>
        <v>Stamping</v>
      </c>
    </row>
    <row r="9443" spans="1:13">
      <c r="A9443" s="19">
        <v>46051</v>
      </c>
      <c r="B9443" t="s">
        <v>21</v>
      </c>
      <c r="C9443" t="s">
        <v>14</v>
      </c>
      <c r="D9443">
        <v>8</v>
      </c>
      <c r="E9443">
        <v>0</v>
      </c>
      <c r="F9443">
        <v>8</v>
      </c>
      <c r="G9443">
        <v>691</v>
      </c>
      <c r="H9443" t="s">
        <v>15</v>
      </c>
      <c r="I9443">
        <v>0</v>
      </c>
      <c r="J9443" t="s">
        <v>16</v>
      </c>
      <c r="K9443" s="20">
        <v>0</v>
      </c>
      <c r="L9443" s="20">
        <v>1</v>
      </c>
      <c r="M9443" t="str">
        <f>_xlfn.XLOOKUP(Production_Downtime_Cleaned[[#This Row],[machine_id]],Machine_master[machine_id],Machine_master[department])</f>
        <v>Machining</v>
      </c>
    </row>
    <row r="9444" spans="1:13">
      <c r="A9444" s="19">
        <v>46051</v>
      </c>
      <c r="B9444" t="s">
        <v>21</v>
      </c>
      <c r="C9444" t="s">
        <v>17</v>
      </c>
      <c r="D9444">
        <v>8</v>
      </c>
      <c r="E9444">
        <v>1.1000000000000001</v>
      </c>
      <c r="F9444">
        <v>6.9</v>
      </c>
      <c r="G9444">
        <v>541</v>
      </c>
      <c r="H9444" t="s">
        <v>30</v>
      </c>
      <c r="I9444">
        <v>13400</v>
      </c>
      <c r="J9444" t="s">
        <v>16</v>
      </c>
      <c r="K9444" s="20">
        <v>0.14000000000000001</v>
      </c>
      <c r="L9444" s="20">
        <v>0.86</v>
      </c>
      <c r="M9444" t="str">
        <f>_xlfn.XLOOKUP(Production_Downtime_Cleaned[[#This Row],[machine_id]],Machine_master[machine_id],Machine_master[department])</f>
        <v>Machining</v>
      </c>
    </row>
    <row r="9445" spans="1:13">
      <c r="A9445" s="19">
        <v>46051</v>
      </c>
      <c r="B9445" t="s">
        <v>21</v>
      </c>
      <c r="C9445" t="s">
        <v>18</v>
      </c>
      <c r="D9445">
        <v>8</v>
      </c>
      <c r="E9445">
        <v>0</v>
      </c>
      <c r="F9445">
        <v>8</v>
      </c>
      <c r="G9445">
        <v>663</v>
      </c>
      <c r="H9445" t="s">
        <v>15</v>
      </c>
      <c r="I9445">
        <v>0</v>
      </c>
      <c r="J9445" t="s">
        <v>16</v>
      </c>
      <c r="K9445" s="20">
        <v>0</v>
      </c>
      <c r="L9445" s="20">
        <v>1</v>
      </c>
      <c r="M9445" t="str">
        <f>_xlfn.XLOOKUP(Production_Downtime_Cleaned[[#This Row],[machine_id]],Machine_master[machine_id],Machine_master[department])</f>
        <v>Machining</v>
      </c>
    </row>
    <row r="9446" spans="1:13">
      <c r="A9446" s="19">
        <v>46051</v>
      </c>
      <c r="B9446" t="s">
        <v>22</v>
      </c>
      <c r="C9446" t="s">
        <v>14</v>
      </c>
      <c r="D9446">
        <v>8</v>
      </c>
      <c r="E9446">
        <v>0</v>
      </c>
      <c r="F9446">
        <v>8</v>
      </c>
      <c r="G9446">
        <v>735</v>
      </c>
      <c r="H9446" t="s">
        <v>15</v>
      </c>
      <c r="I9446">
        <v>0</v>
      </c>
      <c r="J9446" t="s">
        <v>16</v>
      </c>
      <c r="K9446" s="20">
        <v>0</v>
      </c>
      <c r="L9446" s="20">
        <v>1</v>
      </c>
      <c r="M9446" t="str">
        <f>_xlfn.XLOOKUP(Production_Downtime_Cleaned[[#This Row],[machine_id]],Machine_master[machine_id],Machine_master[department])</f>
        <v>Machining</v>
      </c>
    </row>
    <row r="9447" spans="1:13">
      <c r="A9447" s="19">
        <v>46051</v>
      </c>
      <c r="B9447" t="s">
        <v>22</v>
      </c>
      <c r="C9447" t="s">
        <v>17</v>
      </c>
      <c r="D9447">
        <v>8</v>
      </c>
      <c r="E9447">
        <v>0</v>
      </c>
      <c r="F9447">
        <v>8</v>
      </c>
      <c r="G9447">
        <v>677</v>
      </c>
      <c r="H9447" t="s">
        <v>15</v>
      </c>
      <c r="I9447">
        <v>0</v>
      </c>
      <c r="J9447" t="s">
        <v>16</v>
      </c>
      <c r="K9447" s="20">
        <v>0</v>
      </c>
      <c r="L9447" s="20">
        <v>1</v>
      </c>
      <c r="M9447" t="str">
        <f>_xlfn.XLOOKUP(Production_Downtime_Cleaned[[#This Row],[machine_id]],Machine_master[machine_id],Machine_master[department])</f>
        <v>Machining</v>
      </c>
    </row>
    <row r="9448" spans="1:13">
      <c r="A9448" s="19">
        <v>46051</v>
      </c>
      <c r="B9448" t="s">
        <v>22</v>
      </c>
      <c r="C9448" t="s">
        <v>18</v>
      </c>
      <c r="D9448">
        <v>8</v>
      </c>
      <c r="E9448">
        <v>6.7</v>
      </c>
      <c r="F9448">
        <v>1.3</v>
      </c>
      <c r="G9448">
        <v>118</v>
      </c>
      <c r="H9448" t="s">
        <v>26</v>
      </c>
      <c r="I9448">
        <v>8400</v>
      </c>
      <c r="J9448" t="s">
        <v>16</v>
      </c>
      <c r="K9448" s="20">
        <v>0.84</v>
      </c>
      <c r="L9448" s="20">
        <v>0.16</v>
      </c>
      <c r="M9448" t="str">
        <f>_xlfn.XLOOKUP(Production_Downtime_Cleaned[[#This Row],[machine_id]],Machine_master[machine_id],Machine_master[department])</f>
        <v>Machining</v>
      </c>
    </row>
    <row r="9449" spans="1:13">
      <c r="A9449" s="19">
        <v>46051</v>
      </c>
      <c r="B9449" t="s">
        <v>23</v>
      </c>
      <c r="C9449" t="s">
        <v>14</v>
      </c>
      <c r="D9449">
        <v>8</v>
      </c>
      <c r="E9449">
        <v>0</v>
      </c>
      <c r="F9449">
        <v>8</v>
      </c>
      <c r="G9449">
        <v>2909</v>
      </c>
      <c r="H9449" t="s">
        <v>15</v>
      </c>
      <c r="I9449">
        <v>0</v>
      </c>
      <c r="J9449" t="s">
        <v>16</v>
      </c>
      <c r="K9449" s="20">
        <v>0</v>
      </c>
      <c r="L9449" s="20">
        <v>1</v>
      </c>
      <c r="M9449" t="str">
        <f>_xlfn.XLOOKUP(Production_Downtime_Cleaned[[#This Row],[machine_id]],Machine_master[machine_id],Machine_master[department])</f>
        <v>Assembly</v>
      </c>
    </row>
    <row r="9450" spans="1:13">
      <c r="A9450" s="19">
        <v>46051</v>
      </c>
      <c r="B9450" t="s">
        <v>23</v>
      </c>
      <c r="C9450" t="s">
        <v>17</v>
      </c>
      <c r="D9450">
        <v>8</v>
      </c>
      <c r="E9450">
        <v>6.3</v>
      </c>
      <c r="F9450">
        <v>1.7</v>
      </c>
      <c r="G9450">
        <v>700</v>
      </c>
      <c r="H9450" t="s">
        <v>26</v>
      </c>
      <c r="I9450">
        <v>12800</v>
      </c>
      <c r="J9450" t="s">
        <v>16</v>
      </c>
      <c r="K9450" s="20">
        <v>0.79</v>
      </c>
      <c r="L9450" s="20">
        <v>0.21</v>
      </c>
      <c r="M9450" t="str">
        <f>_xlfn.XLOOKUP(Production_Downtime_Cleaned[[#This Row],[machine_id]],Machine_master[machine_id],Machine_master[department])</f>
        <v>Assembly</v>
      </c>
    </row>
    <row r="9451" spans="1:13">
      <c r="A9451" s="19">
        <v>46051</v>
      </c>
      <c r="B9451" t="s">
        <v>23</v>
      </c>
      <c r="C9451" t="s">
        <v>18</v>
      </c>
      <c r="D9451">
        <v>8</v>
      </c>
      <c r="E9451">
        <v>2.2999999999999998</v>
      </c>
      <c r="F9451">
        <v>5.7</v>
      </c>
      <c r="G9451">
        <v>2318</v>
      </c>
      <c r="H9451" t="s">
        <v>27</v>
      </c>
      <c r="I9451">
        <v>11400</v>
      </c>
      <c r="J9451" t="s">
        <v>16</v>
      </c>
      <c r="K9451" s="20">
        <v>0.28999999999999998</v>
      </c>
      <c r="L9451" s="20">
        <v>0.71</v>
      </c>
      <c r="M9451" t="str">
        <f>_xlfn.XLOOKUP(Production_Downtime_Cleaned[[#This Row],[machine_id]],Machine_master[machine_id],Machine_master[department])</f>
        <v>Assembly</v>
      </c>
    </row>
    <row r="9452" spans="1:13">
      <c r="A9452" s="19">
        <v>46051</v>
      </c>
      <c r="B9452" t="s">
        <v>24</v>
      </c>
      <c r="C9452" t="s">
        <v>14</v>
      </c>
      <c r="D9452">
        <v>8</v>
      </c>
      <c r="E9452">
        <v>0</v>
      </c>
      <c r="F9452">
        <v>8</v>
      </c>
      <c r="G9452">
        <v>2926</v>
      </c>
      <c r="H9452" t="s">
        <v>15</v>
      </c>
      <c r="I9452">
        <v>0</v>
      </c>
      <c r="J9452" t="s">
        <v>16</v>
      </c>
      <c r="K9452" s="20">
        <v>0</v>
      </c>
      <c r="L9452" s="20">
        <v>1</v>
      </c>
      <c r="M9452" t="str">
        <f>_xlfn.XLOOKUP(Production_Downtime_Cleaned[[#This Row],[machine_id]],Machine_master[machine_id],Machine_master[department])</f>
        <v>Assembly</v>
      </c>
    </row>
    <row r="9453" spans="1:13">
      <c r="A9453" s="19">
        <v>46051</v>
      </c>
      <c r="B9453" t="s">
        <v>24</v>
      </c>
      <c r="C9453" t="s">
        <v>17</v>
      </c>
      <c r="D9453">
        <v>8</v>
      </c>
      <c r="E9453">
        <v>4.9000000000000004</v>
      </c>
      <c r="F9453">
        <v>3.1</v>
      </c>
      <c r="G9453">
        <v>1230</v>
      </c>
      <c r="H9453" t="s">
        <v>29</v>
      </c>
      <c r="I9453">
        <v>4000</v>
      </c>
      <c r="J9453" t="s">
        <v>16</v>
      </c>
      <c r="K9453" s="20">
        <v>0.61</v>
      </c>
      <c r="L9453" s="20">
        <v>0.39</v>
      </c>
      <c r="M9453" t="str">
        <f>_xlfn.XLOOKUP(Production_Downtime_Cleaned[[#This Row],[machine_id]],Machine_master[machine_id],Machine_master[department])</f>
        <v>Assembly</v>
      </c>
    </row>
    <row r="9454" spans="1:13">
      <c r="A9454" s="19">
        <v>46051</v>
      </c>
      <c r="B9454" t="s">
        <v>24</v>
      </c>
      <c r="C9454" t="s">
        <v>18</v>
      </c>
      <c r="D9454">
        <v>8</v>
      </c>
      <c r="E9454">
        <v>0</v>
      </c>
      <c r="F9454">
        <v>8</v>
      </c>
      <c r="G9454">
        <v>3298</v>
      </c>
      <c r="H9454" t="s">
        <v>15</v>
      </c>
      <c r="I9454">
        <v>0</v>
      </c>
      <c r="J9454" t="s">
        <v>16</v>
      </c>
      <c r="K9454" s="20">
        <v>0</v>
      </c>
      <c r="L9454" s="20">
        <v>1</v>
      </c>
      <c r="M9454" t="str">
        <f>_xlfn.XLOOKUP(Production_Downtime_Cleaned[[#This Row],[machine_id]],Machine_master[machine_id],Machine_master[department])</f>
        <v>Assembly</v>
      </c>
    </row>
    <row r="9455" spans="1:13">
      <c r="A9455" s="19">
        <v>46051</v>
      </c>
      <c r="B9455" t="s">
        <v>25</v>
      </c>
      <c r="C9455" t="s">
        <v>14</v>
      </c>
      <c r="D9455">
        <v>8</v>
      </c>
      <c r="E9455">
        <v>0</v>
      </c>
      <c r="F9455">
        <v>8</v>
      </c>
      <c r="G9455">
        <v>4077</v>
      </c>
      <c r="H9455" t="s">
        <v>15</v>
      </c>
      <c r="I9455">
        <v>0</v>
      </c>
      <c r="J9455" t="s">
        <v>16</v>
      </c>
      <c r="K9455" s="20">
        <v>0</v>
      </c>
      <c r="L9455" s="20">
        <v>1</v>
      </c>
      <c r="M9455" t="str">
        <f>_xlfn.XLOOKUP(Production_Downtime_Cleaned[[#This Row],[machine_id]],Machine_master[machine_id],Machine_master[department])</f>
        <v>Cutting</v>
      </c>
    </row>
    <row r="9456" spans="1:13">
      <c r="A9456" s="19">
        <v>46051</v>
      </c>
      <c r="B9456" t="s">
        <v>25</v>
      </c>
      <c r="C9456" t="s">
        <v>17</v>
      </c>
      <c r="D9456">
        <v>8</v>
      </c>
      <c r="E9456">
        <v>1.5</v>
      </c>
      <c r="F9456">
        <v>6.5</v>
      </c>
      <c r="G9456">
        <v>3575</v>
      </c>
      <c r="H9456" t="s">
        <v>31</v>
      </c>
      <c r="I9456">
        <v>7300</v>
      </c>
      <c r="J9456" t="s">
        <v>16</v>
      </c>
      <c r="K9456" s="20">
        <v>0.19</v>
      </c>
      <c r="L9456" s="20">
        <v>0.81</v>
      </c>
      <c r="M9456" t="str">
        <f>_xlfn.XLOOKUP(Production_Downtime_Cleaned[[#This Row],[machine_id]],Machine_master[machine_id],Machine_master[department])</f>
        <v>Cutting</v>
      </c>
    </row>
    <row r="9457" spans="1:13">
      <c r="A9457" s="19">
        <v>46051</v>
      </c>
      <c r="B9457" t="s">
        <v>25</v>
      </c>
      <c r="C9457" t="s">
        <v>18</v>
      </c>
      <c r="D9457">
        <v>8</v>
      </c>
      <c r="E9457">
        <v>0</v>
      </c>
      <c r="F9457">
        <v>8</v>
      </c>
      <c r="G9457">
        <v>4257</v>
      </c>
      <c r="H9457" t="s">
        <v>15</v>
      </c>
      <c r="I9457">
        <v>0</v>
      </c>
      <c r="J9457" t="s">
        <v>16</v>
      </c>
      <c r="K9457" s="20">
        <v>0</v>
      </c>
      <c r="L9457" s="20">
        <v>1</v>
      </c>
      <c r="M9457" t="str">
        <f>_xlfn.XLOOKUP(Production_Downtime_Cleaned[[#This Row],[machine_id]],Machine_master[machine_id],Machine_master[department])</f>
        <v>Cutting</v>
      </c>
    </row>
    <row r="9458" spans="1:13">
      <c r="A9458" s="19">
        <v>46052</v>
      </c>
      <c r="B9458" t="s">
        <v>13</v>
      </c>
      <c r="C9458" t="s">
        <v>14</v>
      </c>
      <c r="D9458">
        <v>8</v>
      </c>
      <c r="E9458">
        <v>4.7</v>
      </c>
      <c r="F9458">
        <v>3.3</v>
      </c>
      <c r="G9458">
        <v>1912</v>
      </c>
      <c r="H9458" t="s">
        <v>29</v>
      </c>
      <c r="I9458">
        <v>1900</v>
      </c>
      <c r="J9458" t="s">
        <v>16</v>
      </c>
      <c r="K9458" s="20">
        <v>0.59</v>
      </c>
      <c r="L9458" s="20">
        <v>0.41</v>
      </c>
      <c r="M9458" t="str">
        <f>_xlfn.XLOOKUP(Production_Downtime_Cleaned[[#This Row],[machine_id]],Machine_master[machine_id],Machine_master[department])</f>
        <v>Stamping</v>
      </c>
    </row>
    <row r="9459" spans="1:13">
      <c r="A9459" s="19">
        <v>46052</v>
      </c>
      <c r="B9459" t="s">
        <v>13</v>
      </c>
      <c r="C9459" t="s">
        <v>17</v>
      </c>
      <c r="D9459">
        <v>8</v>
      </c>
      <c r="E9459">
        <v>0</v>
      </c>
      <c r="F9459">
        <v>8</v>
      </c>
      <c r="G9459">
        <v>4957</v>
      </c>
      <c r="H9459" t="s">
        <v>15</v>
      </c>
      <c r="I9459">
        <v>0</v>
      </c>
      <c r="J9459" t="s">
        <v>16</v>
      </c>
      <c r="K9459" s="20">
        <v>0</v>
      </c>
      <c r="L9459" s="20">
        <v>1</v>
      </c>
      <c r="M9459" t="str">
        <f>_xlfn.XLOOKUP(Production_Downtime_Cleaned[[#This Row],[machine_id]],Machine_master[machine_id],Machine_master[department])</f>
        <v>Stamping</v>
      </c>
    </row>
    <row r="9460" spans="1:13">
      <c r="A9460" s="19">
        <v>46052</v>
      </c>
      <c r="B9460" t="s">
        <v>13</v>
      </c>
      <c r="C9460" t="s">
        <v>18</v>
      </c>
      <c r="D9460">
        <v>8</v>
      </c>
      <c r="E9460">
        <v>5.5</v>
      </c>
      <c r="F9460">
        <v>2.5</v>
      </c>
      <c r="G9460">
        <v>1525</v>
      </c>
      <c r="H9460" t="s">
        <v>26</v>
      </c>
      <c r="I9460">
        <v>12100</v>
      </c>
      <c r="J9460" t="s">
        <v>16</v>
      </c>
      <c r="K9460" s="20">
        <v>0.69</v>
      </c>
      <c r="L9460" s="20">
        <v>0.31</v>
      </c>
      <c r="M9460" t="str">
        <f>_xlfn.XLOOKUP(Production_Downtime_Cleaned[[#This Row],[machine_id]],Machine_master[machine_id],Machine_master[department])</f>
        <v>Stamping</v>
      </c>
    </row>
    <row r="9461" spans="1:13">
      <c r="A9461" s="19">
        <v>46052</v>
      </c>
      <c r="B9461" t="s">
        <v>19</v>
      </c>
      <c r="C9461" t="s">
        <v>14</v>
      </c>
      <c r="D9461">
        <v>8</v>
      </c>
      <c r="E9461">
        <v>0</v>
      </c>
      <c r="F9461">
        <v>8</v>
      </c>
      <c r="G9461">
        <v>5232</v>
      </c>
      <c r="H9461" t="s">
        <v>15</v>
      </c>
      <c r="I9461">
        <v>0</v>
      </c>
      <c r="J9461" t="s">
        <v>16</v>
      </c>
      <c r="K9461" s="20">
        <v>0</v>
      </c>
      <c r="L9461" s="20">
        <v>1</v>
      </c>
      <c r="M9461" t="str">
        <f>_xlfn.XLOOKUP(Production_Downtime_Cleaned[[#This Row],[machine_id]],Machine_master[machine_id],Machine_master[department])</f>
        <v>Stamping</v>
      </c>
    </row>
    <row r="9462" spans="1:13">
      <c r="A9462" s="19">
        <v>46052</v>
      </c>
      <c r="B9462" t="s">
        <v>19</v>
      </c>
      <c r="C9462" t="s">
        <v>17</v>
      </c>
      <c r="D9462">
        <v>8</v>
      </c>
      <c r="E9462">
        <v>0</v>
      </c>
      <c r="F9462">
        <v>8</v>
      </c>
      <c r="G9462">
        <v>4674</v>
      </c>
      <c r="H9462" t="s">
        <v>15</v>
      </c>
      <c r="I9462">
        <v>0</v>
      </c>
      <c r="J9462" t="s">
        <v>16</v>
      </c>
      <c r="K9462" s="20">
        <v>0</v>
      </c>
      <c r="L9462" s="20">
        <v>1</v>
      </c>
      <c r="M9462" t="str">
        <f>_xlfn.XLOOKUP(Production_Downtime_Cleaned[[#This Row],[machine_id]],Machine_master[machine_id],Machine_master[department])</f>
        <v>Stamping</v>
      </c>
    </row>
    <row r="9463" spans="1:13">
      <c r="A9463" s="19">
        <v>46052</v>
      </c>
      <c r="B9463" t="s">
        <v>19</v>
      </c>
      <c r="C9463" t="s">
        <v>18</v>
      </c>
      <c r="D9463">
        <v>8</v>
      </c>
      <c r="E9463">
        <v>0</v>
      </c>
      <c r="F9463">
        <v>8</v>
      </c>
      <c r="G9463">
        <v>5362</v>
      </c>
      <c r="H9463" t="s">
        <v>15</v>
      </c>
      <c r="I9463">
        <v>0</v>
      </c>
      <c r="J9463" t="s">
        <v>16</v>
      </c>
      <c r="K9463" s="20">
        <v>0</v>
      </c>
      <c r="L9463" s="20">
        <v>1</v>
      </c>
      <c r="M9463" t="str">
        <f>_xlfn.XLOOKUP(Production_Downtime_Cleaned[[#This Row],[machine_id]],Machine_master[machine_id],Machine_master[department])</f>
        <v>Stamping</v>
      </c>
    </row>
    <row r="9464" spans="1:13">
      <c r="A9464" s="19">
        <v>46052</v>
      </c>
      <c r="B9464" t="s">
        <v>20</v>
      </c>
      <c r="C9464" t="s">
        <v>14</v>
      </c>
      <c r="D9464">
        <v>8</v>
      </c>
      <c r="E9464">
        <v>0</v>
      </c>
      <c r="F9464">
        <v>8</v>
      </c>
      <c r="G9464">
        <v>4444</v>
      </c>
      <c r="H9464" t="s">
        <v>15</v>
      </c>
      <c r="I9464">
        <v>0</v>
      </c>
      <c r="J9464" t="s">
        <v>16</v>
      </c>
      <c r="K9464" s="20">
        <v>0</v>
      </c>
      <c r="L9464" s="20">
        <v>1</v>
      </c>
      <c r="M9464" t="str">
        <f>_xlfn.XLOOKUP(Production_Downtime_Cleaned[[#This Row],[machine_id]],Machine_master[machine_id],Machine_master[department])</f>
        <v>Stamping</v>
      </c>
    </row>
    <row r="9465" spans="1:13">
      <c r="A9465" s="19">
        <v>46052</v>
      </c>
      <c r="B9465" t="s">
        <v>20</v>
      </c>
      <c r="C9465" t="s">
        <v>17</v>
      </c>
      <c r="D9465">
        <v>8</v>
      </c>
      <c r="E9465">
        <v>4.3</v>
      </c>
      <c r="F9465">
        <v>3.7</v>
      </c>
      <c r="G9465">
        <v>1850</v>
      </c>
      <c r="H9465" t="s">
        <v>27</v>
      </c>
      <c r="I9465">
        <v>2300</v>
      </c>
      <c r="J9465" t="s">
        <v>16</v>
      </c>
      <c r="K9465" s="20">
        <v>0.54</v>
      </c>
      <c r="L9465" s="20">
        <v>0.46</v>
      </c>
      <c r="M9465" t="str">
        <f>_xlfn.XLOOKUP(Production_Downtime_Cleaned[[#This Row],[machine_id]],Machine_master[machine_id],Machine_master[department])</f>
        <v>Stamping</v>
      </c>
    </row>
    <row r="9466" spans="1:13">
      <c r="A9466" s="19">
        <v>46052</v>
      </c>
      <c r="B9466" t="s">
        <v>20</v>
      </c>
      <c r="C9466" t="s">
        <v>18</v>
      </c>
      <c r="D9466">
        <v>8</v>
      </c>
      <c r="E9466">
        <v>0.8</v>
      </c>
      <c r="F9466">
        <v>7.2</v>
      </c>
      <c r="G9466">
        <v>4154</v>
      </c>
      <c r="H9466" t="s">
        <v>30</v>
      </c>
      <c r="I9466">
        <v>5100</v>
      </c>
      <c r="J9466" t="s">
        <v>16</v>
      </c>
      <c r="K9466" s="20">
        <v>0.1</v>
      </c>
      <c r="L9466" s="20">
        <v>0.9</v>
      </c>
      <c r="M9466" t="str">
        <f>_xlfn.XLOOKUP(Production_Downtime_Cleaned[[#This Row],[machine_id]],Machine_master[machine_id],Machine_master[department])</f>
        <v>Stamping</v>
      </c>
    </row>
    <row r="9467" spans="1:13">
      <c r="A9467" s="19">
        <v>46052</v>
      </c>
      <c r="B9467" t="s">
        <v>21</v>
      </c>
      <c r="C9467" t="s">
        <v>14</v>
      </c>
      <c r="D9467">
        <v>8</v>
      </c>
      <c r="E9467">
        <v>0</v>
      </c>
      <c r="F9467">
        <v>8</v>
      </c>
      <c r="G9467">
        <v>653</v>
      </c>
      <c r="H9467" t="s">
        <v>15</v>
      </c>
      <c r="I9467">
        <v>0</v>
      </c>
      <c r="J9467" t="s">
        <v>16</v>
      </c>
      <c r="K9467" s="20">
        <v>0</v>
      </c>
      <c r="L9467" s="20">
        <v>1</v>
      </c>
      <c r="M9467" t="str">
        <f>_xlfn.XLOOKUP(Production_Downtime_Cleaned[[#This Row],[machine_id]],Machine_master[machine_id],Machine_master[department])</f>
        <v>Machining</v>
      </c>
    </row>
    <row r="9468" spans="1:13">
      <c r="A9468" s="19">
        <v>46052</v>
      </c>
      <c r="B9468" t="s">
        <v>21</v>
      </c>
      <c r="C9468" t="s">
        <v>17</v>
      </c>
      <c r="D9468">
        <v>8</v>
      </c>
      <c r="E9468">
        <v>0</v>
      </c>
      <c r="F9468">
        <v>8</v>
      </c>
      <c r="G9468">
        <v>609</v>
      </c>
      <c r="H9468" t="s">
        <v>15</v>
      </c>
      <c r="I9468">
        <v>0</v>
      </c>
      <c r="J9468" t="s">
        <v>16</v>
      </c>
      <c r="K9468" s="20">
        <v>0</v>
      </c>
      <c r="L9468" s="20">
        <v>1</v>
      </c>
      <c r="M9468" t="str">
        <f>_xlfn.XLOOKUP(Production_Downtime_Cleaned[[#This Row],[machine_id]],Machine_master[machine_id],Machine_master[department])</f>
        <v>Machining</v>
      </c>
    </row>
    <row r="9469" spans="1:13">
      <c r="A9469" s="19">
        <v>46052</v>
      </c>
      <c r="B9469" t="s">
        <v>21</v>
      </c>
      <c r="C9469" t="s">
        <v>18</v>
      </c>
      <c r="D9469">
        <v>8</v>
      </c>
      <c r="E9469">
        <v>0</v>
      </c>
      <c r="F9469">
        <v>8</v>
      </c>
      <c r="G9469">
        <v>649</v>
      </c>
      <c r="H9469" t="s">
        <v>15</v>
      </c>
      <c r="I9469">
        <v>0</v>
      </c>
      <c r="J9469" t="s">
        <v>16</v>
      </c>
      <c r="K9469" s="20">
        <v>0</v>
      </c>
      <c r="L9469" s="20">
        <v>1</v>
      </c>
      <c r="M9469" t="str">
        <f>_xlfn.XLOOKUP(Production_Downtime_Cleaned[[#This Row],[machine_id]],Machine_master[machine_id],Machine_master[department])</f>
        <v>Machining</v>
      </c>
    </row>
    <row r="9470" spans="1:13">
      <c r="A9470" s="19">
        <v>46052</v>
      </c>
      <c r="B9470" t="s">
        <v>22</v>
      </c>
      <c r="C9470" t="s">
        <v>14</v>
      </c>
      <c r="D9470">
        <v>8</v>
      </c>
      <c r="E9470">
        <v>0</v>
      </c>
      <c r="F9470">
        <v>8</v>
      </c>
      <c r="G9470">
        <v>766</v>
      </c>
      <c r="H9470" t="s">
        <v>15</v>
      </c>
      <c r="I9470">
        <v>0</v>
      </c>
      <c r="J9470" t="s">
        <v>16</v>
      </c>
      <c r="K9470" s="20">
        <v>0</v>
      </c>
      <c r="L9470" s="20">
        <v>1</v>
      </c>
      <c r="M9470" t="str">
        <f>_xlfn.XLOOKUP(Production_Downtime_Cleaned[[#This Row],[machine_id]],Machine_master[machine_id],Machine_master[department])</f>
        <v>Machining</v>
      </c>
    </row>
    <row r="9471" spans="1:13">
      <c r="A9471" s="19">
        <v>46052</v>
      </c>
      <c r="B9471" t="s">
        <v>22</v>
      </c>
      <c r="C9471" t="s">
        <v>17</v>
      </c>
      <c r="D9471">
        <v>8</v>
      </c>
      <c r="E9471">
        <v>3.9</v>
      </c>
      <c r="F9471">
        <v>4.0999999999999996</v>
      </c>
      <c r="G9471">
        <v>403</v>
      </c>
      <c r="H9471" t="s">
        <v>26</v>
      </c>
      <c r="I9471">
        <v>8000</v>
      </c>
      <c r="J9471" t="s">
        <v>16</v>
      </c>
      <c r="K9471" s="20">
        <v>0.49</v>
      </c>
      <c r="L9471" s="20">
        <v>0.51</v>
      </c>
      <c r="M9471" t="str">
        <f>_xlfn.XLOOKUP(Production_Downtime_Cleaned[[#This Row],[machine_id]],Machine_master[machine_id],Machine_master[department])</f>
        <v>Machining</v>
      </c>
    </row>
    <row r="9472" spans="1:13">
      <c r="A9472" s="19">
        <v>46052</v>
      </c>
      <c r="B9472" t="s">
        <v>22</v>
      </c>
      <c r="C9472" t="s">
        <v>18</v>
      </c>
      <c r="D9472">
        <v>8</v>
      </c>
      <c r="E9472">
        <v>0</v>
      </c>
      <c r="F9472">
        <v>8</v>
      </c>
      <c r="G9472">
        <v>694</v>
      </c>
      <c r="H9472" t="s">
        <v>15</v>
      </c>
      <c r="I9472">
        <v>0</v>
      </c>
      <c r="J9472" t="s">
        <v>16</v>
      </c>
      <c r="K9472" s="20">
        <v>0</v>
      </c>
      <c r="L9472" s="20">
        <v>1</v>
      </c>
      <c r="M9472" t="str">
        <f>_xlfn.XLOOKUP(Production_Downtime_Cleaned[[#This Row],[machine_id]],Machine_master[machine_id],Machine_master[department])</f>
        <v>Machining</v>
      </c>
    </row>
    <row r="9473" spans="1:13">
      <c r="A9473" s="19">
        <v>46052</v>
      </c>
      <c r="B9473" t="s">
        <v>23</v>
      </c>
      <c r="C9473" t="s">
        <v>14</v>
      </c>
      <c r="D9473">
        <v>8</v>
      </c>
      <c r="E9473">
        <v>0</v>
      </c>
      <c r="F9473">
        <v>8</v>
      </c>
      <c r="G9473">
        <v>3442</v>
      </c>
      <c r="H9473" t="s">
        <v>15</v>
      </c>
      <c r="I9473">
        <v>0</v>
      </c>
      <c r="J9473" t="s">
        <v>16</v>
      </c>
      <c r="K9473" s="20">
        <v>0</v>
      </c>
      <c r="L9473" s="20">
        <v>1</v>
      </c>
      <c r="M9473" t="str">
        <f>_xlfn.XLOOKUP(Production_Downtime_Cleaned[[#This Row],[machine_id]],Machine_master[machine_id],Machine_master[department])</f>
        <v>Assembly</v>
      </c>
    </row>
    <row r="9474" spans="1:13">
      <c r="A9474" s="19">
        <v>46052</v>
      </c>
      <c r="B9474" t="s">
        <v>23</v>
      </c>
      <c r="C9474" t="s">
        <v>17</v>
      </c>
      <c r="D9474">
        <v>8</v>
      </c>
      <c r="E9474">
        <v>0</v>
      </c>
      <c r="F9474">
        <v>8</v>
      </c>
      <c r="G9474">
        <v>3486</v>
      </c>
      <c r="H9474" t="s">
        <v>15</v>
      </c>
      <c r="I9474">
        <v>0</v>
      </c>
      <c r="J9474" t="s">
        <v>16</v>
      </c>
      <c r="K9474" s="20">
        <v>0</v>
      </c>
      <c r="L9474" s="20">
        <v>1</v>
      </c>
      <c r="M9474" t="str">
        <f>_xlfn.XLOOKUP(Production_Downtime_Cleaned[[#This Row],[machine_id]],Machine_master[machine_id],Machine_master[department])</f>
        <v>Assembly</v>
      </c>
    </row>
    <row r="9475" spans="1:13">
      <c r="A9475" s="19">
        <v>46052</v>
      </c>
      <c r="B9475" t="s">
        <v>23</v>
      </c>
      <c r="C9475" t="s">
        <v>18</v>
      </c>
      <c r="D9475">
        <v>8</v>
      </c>
      <c r="E9475">
        <v>1.6</v>
      </c>
      <c r="F9475">
        <v>6.4</v>
      </c>
      <c r="G9475">
        <v>2726</v>
      </c>
      <c r="H9475" t="s">
        <v>26</v>
      </c>
      <c r="I9475">
        <v>5300</v>
      </c>
      <c r="J9475" t="s">
        <v>16</v>
      </c>
      <c r="K9475" s="20">
        <v>0.2</v>
      </c>
      <c r="L9475" s="20">
        <v>0.8</v>
      </c>
      <c r="M9475" t="str">
        <f>_xlfn.XLOOKUP(Production_Downtime_Cleaned[[#This Row],[machine_id]],Machine_master[machine_id],Machine_master[department])</f>
        <v>Assembly</v>
      </c>
    </row>
    <row r="9476" spans="1:13">
      <c r="A9476" s="19">
        <v>46052</v>
      </c>
      <c r="B9476" t="s">
        <v>24</v>
      </c>
      <c r="C9476" t="s">
        <v>14</v>
      </c>
      <c r="D9476">
        <v>8</v>
      </c>
      <c r="E9476">
        <v>3.9</v>
      </c>
      <c r="F9476">
        <v>4.0999999999999996</v>
      </c>
      <c r="G9476">
        <v>1816</v>
      </c>
      <c r="H9476" t="s">
        <v>27</v>
      </c>
      <c r="I9476">
        <v>9700</v>
      </c>
      <c r="J9476" t="s">
        <v>16</v>
      </c>
      <c r="K9476" s="20">
        <v>0.49</v>
      </c>
      <c r="L9476" s="20">
        <v>0.51</v>
      </c>
      <c r="M9476" t="str">
        <f>_xlfn.XLOOKUP(Production_Downtime_Cleaned[[#This Row],[machine_id]],Machine_master[machine_id],Machine_master[department])</f>
        <v>Assembly</v>
      </c>
    </row>
    <row r="9477" spans="1:13">
      <c r="A9477" s="19">
        <v>46052</v>
      </c>
      <c r="B9477" t="s">
        <v>24</v>
      </c>
      <c r="C9477" t="s">
        <v>17</v>
      </c>
      <c r="D9477">
        <v>8</v>
      </c>
      <c r="E9477">
        <v>4.3</v>
      </c>
      <c r="F9477">
        <v>3.7</v>
      </c>
      <c r="G9477">
        <v>1444</v>
      </c>
      <c r="H9477" t="s">
        <v>31</v>
      </c>
      <c r="I9477">
        <v>8000</v>
      </c>
      <c r="J9477" t="s">
        <v>16</v>
      </c>
      <c r="K9477" s="20">
        <v>0.54</v>
      </c>
      <c r="L9477" s="20">
        <v>0.46</v>
      </c>
      <c r="M9477" t="str">
        <f>_xlfn.XLOOKUP(Production_Downtime_Cleaned[[#This Row],[machine_id]],Machine_master[machine_id],Machine_master[department])</f>
        <v>Assembly</v>
      </c>
    </row>
    <row r="9478" spans="1:13">
      <c r="A9478" s="19">
        <v>46052</v>
      </c>
      <c r="B9478" t="s">
        <v>24</v>
      </c>
      <c r="C9478" t="s">
        <v>18</v>
      </c>
      <c r="D9478">
        <v>8</v>
      </c>
      <c r="E9478">
        <v>0</v>
      </c>
      <c r="F9478">
        <v>8</v>
      </c>
      <c r="G9478">
        <v>3285</v>
      </c>
      <c r="H9478" t="s">
        <v>15</v>
      </c>
      <c r="I9478">
        <v>0</v>
      </c>
      <c r="J9478" t="s">
        <v>16</v>
      </c>
      <c r="K9478" s="20">
        <v>0</v>
      </c>
      <c r="L9478" s="20">
        <v>1</v>
      </c>
      <c r="M9478" t="str">
        <f>_xlfn.XLOOKUP(Production_Downtime_Cleaned[[#This Row],[machine_id]],Machine_master[machine_id],Machine_master[department])</f>
        <v>Assembly</v>
      </c>
    </row>
    <row r="9479" spans="1:13">
      <c r="A9479" s="19">
        <v>46052</v>
      </c>
      <c r="B9479" t="s">
        <v>25</v>
      </c>
      <c r="C9479" t="s">
        <v>14</v>
      </c>
      <c r="D9479">
        <v>8</v>
      </c>
      <c r="E9479">
        <v>0</v>
      </c>
      <c r="F9479">
        <v>8</v>
      </c>
      <c r="G9479">
        <v>4292</v>
      </c>
      <c r="H9479" t="s">
        <v>15</v>
      </c>
      <c r="I9479">
        <v>0</v>
      </c>
      <c r="J9479" t="s">
        <v>16</v>
      </c>
      <c r="K9479" s="20">
        <v>0</v>
      </c>
      <c r="L9479" s="20">
        <v>1</v>
      </c>
      <c r="M9479" t="str">
        <f>_xlfn.XLOOKUP(Production_Downtime_Cleaned[[#This Row],[machine_id]],Machine_master[machine_id],Machine_master[department])</f>
        <v>Cutting</v>
      </c>
    </row>
    <row r="9480" spans="1:13">
      <c r="A9480" s="19">
        <v>46052</v>
      </c>
      <c r="B9480" t="s">
        <v>25</v>
      </c>
      <c r="C9480" t="s">
        <v>17</v>
      </c>
      <c r="D9480">
        <v>8</v>
      </c>
      <c r="E9480">
        <v>4.5</v>
      </c>
      <c r="F9480">
        <v>3.5</v>
      </c>
      <c r="G9480">
        <v>1908</v>
      </c>
      <c r="H9480" t="s">
        <v>31</v>
      </c>
      <c r="I9480">
        <v>10500</v>
      </c>
      <c r="J9480" t="s">
        <v>16</v>
      </c>
      <c r="K9480" s="20">
        <v>0.56000000000000005</v>
      </c>
      <c r="L9480" s="20">
        <v>0.44</v>
      </c>
      <c r="M9480" t="str">
        <f>_xlfn.XLOOKUP(Production_Downtime_Cleaned[[#This Row],[machine_id]],Machine_master[machine_id],Machine_master[department])</f>
        <v>Cutting</v>
      </c>
    </row>
    <row r="9481" spans="1:13">
      <c r="A9481" s="19">
        <v>46052</v>
      </c>
      <c r="B9481" t="s">
        <v>25</v>
      </c>
      <c r="C9481" t="s">
        <v>18</v>
      </c>
      <c r="D9481">
        <v>8</v>
      </c>
      <c r="E9481">
        <v>0</v>
      </c>
      <c r="F9481">
        <v>8</v>
      </c>
      <c r="G9481">
        <v>3772</v>
      </c>
      <c r="H9481" t="s">
        <v>15</v>
      </c>
      <c r="I9481">
        <v>0</v>
      </c>
      <c r="J9481" t="s">
        <v>16</v>
      </c>
      <c r="K9481" s="20">
        <v>0</v>
      </c>
      <c r="L9481" s="20">
        <v>1</v>
      </c>
      <c r="M9481" t="str">
        <f>_xlfn.XLOOKUP(Production_Downtime_Cleaned[[#This Row],[machine_id]],Machine_master[machine_id],Machine_master[department])</f>
        <v>Cutting</v>
      </c>
    </row>
    <row r="9482" spans="1:13">
      <c r="A9482" s="19">
        <v>46053</v>
      </c>
      <c r="B9482" t="s">
        <v>13</v>
      </c>
      <c r="C9482" t="s">
        <v>14</v>
      </c>
      <c r="D9482">
        <v>8</v>
      </c>
      <c r="E9482">
        <v>0</v>
      </c>
      <c r="F9482">
        <v>8</v>
      </c>
      <c r="G9482">
        <v>4958</v>
      </c>
      <c r="H9482" t="s">
        <v>15</v>
      </c>
      <c r="I9482">
        <v>0</v>
      </c>
      <c r="J9482" t="s">
        <v>16</v>
      </c>
      <c r="K9482" s="20">
        <v>0</v>
      </c>
      <c r="L9482" s="20">
        <v>1</v>
      </c>
      <c r="M9482" t="str">
        <f>_xlfn.XLOOKUP(Production_Downtime_Cleaned[[#This Row],[machine_id]],Machine_master[machine_id],Machine_master[department])</f>
        <v>Stamping</v>
      </c>
    </row>
    <row r="9483" spans="1:13">
      <c r="A9483" s="19">
        <v>46053</v>
      </c>
      <c r="B9483" t="s">
        <v>13</v>
      </c>
      <c r="C9483" t="s">
        <v>17</v>
      </c>
      <c r="D9483">
        <v>8</v>
      </c>
      <c r="E9483">
        <v>3.4</v>
      </c>
      <c r="F9483">
        <v>4.5999999999999996</v>
      </c>
      <c r="G9483">
        <v>3142</v>
      </c>
      <c r="H9483" t="s">
        <v>28</v>
      </c>
      <c r="I9483">
        <v>14800</v>
      </c>
      <c r="J9483" t="s">
        <v>16</v>
      </c>
      <c r="K9483" s="20">
        <v>0.43</v>
      </c>
      <c r="L9483" s="20">
        <v>0.57999999999999996</v>
      </c>
      <c r="M9483" t="str">
        <f>_xlfn.XLOOKUP(Production_Downtime_Cleaned[[#This Row],[machine_id]],Machine_master[machine_id],Machine_master[department])</f>
        <v>Stamping</v>
      </c>
    </row>
    <row r="9484" spans="1:13">
      <c r="A9484" s="19">
        <v>46053</v>
      </c>
      <c r="B9484" t="s">
        <v>13</v>
      </c>
      <c r="C9484" t="s">
        <v>18</v>
      </c>
      <c r="D9484">
        <v>8</v>
      </c>
      <c r="E9484">
        <v>0</v>
      </c>
      <c r="F9484">
        <v>8</v>
      </c>
      <c r="G9484">
        <v>4916</v>
      </c>
      <c r="H9484" t="s">
        <v>15</v>
      </c>
      <c r="I9484">
        <v>0</v>
      </c>
      <c r="J9484" t="s">
        <v>16</v>
      </c>
      <c r="K9484" s="20">
        <v>0</v>
      </c>
      <c r="L9484" s="20">
        <v>1</v>
      </c>
      <c r="M9484" t="str">
        <f>_xlfn.XLOOKUP(Production_Downtime_Cleaned[[#This Row],[machine_id]],Machine_master[machine_id],Machine_master[department])</f>
        <v>Stamping</v>
      </c>
    </row>
    <row r="9485" spans="1:13">
      <c r="A9485" s="19">
        <v>46053</v>
      </c>
      <c r="B9485" t="s">
        <v>19</v>
      </c>
      <c r="C9485" t="s">
        <v>14</v>
      </c>
      <c r="D9485">
        <v>8</v>
      </c>
      <c r="E9485">
        <v>0</v>
      </c>
      <c r="F9485">
        <v>8</v>
      </c>
      <c r="G9485">
        <v>4932</v>
      </c>
      <c r="H9485" t="s">
        <v>15</v>
      </c>
      <c r="I9485">
        <v>0</v>
      </c>
      <c r="J9485" t="s">
        <v>16</v>
      </c>
      <c r="K9485" s="20">
        <v>0</v>
      </c>
      <c r="L9485" s="20">
        <v>1</v>
      </c>
      <c r="M9485" t="str">
        <f>_xlfn.XLOOKUP(Production_Downtime_Cleaned[[#This Row],[machine_id]],Machine_master[machine_id],Machine_master[department])</f>
        <v>Stamping</v>
      </c>
    </row>
    <row r="9486" spans="1:13">
      <c r="A9486" s="19">
        <v>46053</v>
      </c>
      <c r="B9486" t="s">
        <v>19</v>
      </c>
      <c r="C9486" t="s">
        <v>17</v>
      </c>
      <c r="D9486">
        <v>8</v>
      </c>
      <c r="E9486">
        <v>0</v>
      </c>
      <c r="F9486">
        <v>8</v>
      </c>
      <c r="G9486">
        <v>5439</v>
      </c>
      <c r="H9486" t="s">
        <v>15</v>
      </c>
      <c r="I9486">
        <v>0</v>
      </c>
      <c r="J9486" t="s">
        <v>16</v>
      </c>
      <c r="K9486" s="20">
        <v>0</v>
      </c>
      <c r="L9486" s="20">
        <v>1</v>
      </c>
      <c r="M9486" t="str">
        <f>_xlfn.XLOOKUP(Production_Downtime_Cleaned[[#This Row],[machine_id]],Machine_master[machine_id],Machine_master[department])</f>
        <v>Stamping</v>
      </c>
    </row>
    <row r="9487" spans="1:13">
      <c r="A9487" s="19">
        <v>46053</v>
      </c>
      <c r="B9487" t="s">
        <v>19</v>
      </c>
      <c r="C9487" t="s">
        <v>18</v>
      </c>
      <c r="D9487">
        <v>8</v>
      </c>
      <c r="E9487">
        <v>0</v>
      </c>
      <c r="F9487">
        <v>8</v>
      </c>
      <c r="G9487">
        <v>4841</v>
      </c>
      <c r="H9487" t="s">
        <v>15</v>
      </c>
      <c r="I9487">
        <v>0</v>
      </c>
      <c r="J9487" t="s">
        <v>16</v>
      </c>
      <c r="K9487" s="20">
        <v>0</v>
      </c>
      <c r="L9487" s="20">
        <v>1</v>
      </c>
      <c r="M9487" t="str">
        <f>_xlfn.XLOOKUP(Production_Downtime_Cleaned[[#This Row],[machine_id]],Machine_master[machine_id],Machine_master[department])</f>
        <v>Stamping</v>
      </c>
    </row>
    <row r="9488" spans="1:13">
      <c r="A9488" s="19">
        <v>46053</v>
      </c>
      <c r="B9488" t="s">
        <v>20</v>
      </c>
      <c r="C9488" t="s">
        <v>14</v>
      </c>
      <c r="D9488">
        <v>8</v>
      </c>
      <c r="E9488">
        <v>0</v>
      </c>
      <c r="F9488">
        <v>8</v>
      </c>
      <c r="G9488">
        <v>4837</v>
      </c>
      <c r="H9488" t="s">
        <v>15</v>
      </c>
      <c r="I9488">
        <v>0</v>
      </c>
      <c r="J9488" t="s">
        <v>16</v>
      </c>
      <c r="K9488" s="20">
        <v>0</v>
      </c>
      <c r="L9488" s="20">
        <v>1</v>
      </c>
      <c r="M9488" t="str">
        <f>_xlfn.XLOOKUP(Production_Downtime_Cleaned[[#This Row],[machine_id]],Machine_master[machine_id],Machine_master[department])</f>
        <v>Stamping</v>
      </c>
    </row>
    <row r="9489" spans="1:13">
      <c r="A9489" s="19">
        <v>46053</v>
      </c>
      <c r="B9489" t="s">
        <v>20</v>
      </c>
      <c r="C9489" t="s">
        <v>17</v>
      </c>
      <c r="D9489">
        <v>8</v>
      </c>
      <c r="E9489">
        <v>0</v>
      </c>
      <c r="F9489">
        <v>8</v>
      </c>
      <c r="G9489">
        <v>4850</v>
      </c>
      <c r="H9489" t="s">
        <v>15</v>
      </c>
      <c r="I9489">
        <v>0</v>
      </c>
      <c r="J9489" t="s">
        <v>16</v>
      </c>
      <c r="K9489" s="20">
        <v>0</v>
      </c>
      <c r="L9489" s="20">
        <v>1</v>
      </c>
      <c r="M9489" t="str">
        <f>_xlfn.XLOOKUP(Production_Downtime_Cleaned[[#This Row],[machine_id]],Machine_master[machine_id],Machine_master[department])</f>
        <v>Stamping</v>
      </c>
    </row>
    <row r="9490" spans="1:13">
      <c r="A9490" s="19">
        <v>46053</v>
      </c>
      <c r="B9490" t="s">
        <v>20</v>
      </c>
      <c r="C9490" t="s">
        <v>18</v>
      </c>
      <c r="D9490">
        <v>8</v>
      </c>
      <c r="E9490">
        <v>0</v>
      </c>
      <c r="F9490">
        <v>8</v>
      </c>
      <c r="G9490">
        <v>4937</v>
      </c>
      <c r="H9490" t="s">
        <v>15</v>
      </c>
      <c r="I9490">
        <v>0</v>
      </c>
      <c r="J9490" t="s">
        <v>16</v>
      </c>
      <c r="K9490" s="20">
        <v>0</v>
      </c>
      <c r="L9490" s="20">
        <v>1</v>
      </c>
      <c r="M9490" t="str">
        <f>_xlfn.XLOOKUP(Production_Downtime_Cleaned[[#This Row],[machine_id]],Machine_master[machine_id],Machine_master[department])</f>
        <v>Stamping</v>
      </c>
    </row>
    <row r="9491" spans="1:13">
      <c r="A9491" s="19">
        <v>46053</v>
      </c>
      <c r="B9491" t="s">
        <v>21</v>
      </c>
      <c r="C9491" t="s">
        <v>14</v>
      </c>
      <c r="D9491">
        <v>8</v>
      </c>
      <c r="E9491">
        <v>2.7</v>
      </c>
      <c r="F9491">
        <v>5.3</v>
      </c>
      <c r="G9491">
        <v>446</v>
      </c>
      <c r="H9491" t="s">
        <v>30</v>
      </c>
      <c r="I9491">
        <v>3000</v>
      </c>
      <c r="J9491" t="s">
        <v>16</v>
      </c>
      <c r="K9491" s="20">
        <v>0.34</v>
      </c>
      <c r="L9491" s="20">
        <v>0.66</v>
      </c>
      <c r="M9491" t="str">
        <f>_xlfn.XLOOKUP(Production_Downtime_Cleaned[[#This Row],[machine_id]],Machine_master[machine_id],Machine_master[department])</f>
        <v>Machining</v>
      </c>
    </row>
    <row r="9492" spans="1:13">
      <c r="A9492" s="19">
        <v>46053</v>
      </c>
      <c r="B9492" t="s">
        <v>21</v>
      </c>
      <c r="C9492" t="s">
        <v>17</v>
      </c>
      <c r="D9492">
        <v>8</v>
      </c>
      <c r="E9492">
        <v>0</v>
      </c>
      <c r="F9492">
        <v>8</v>
      </c>
      <c r="G9492">
        <v>719</v>
      </c>
      <c r="H9492" t="s">
        <v>15</v>
      </c>
      <c r="I9492">
        <v>0</v>
      </c>
      <c r="J9492" t="s">
        <v>16</v>
      </c>
      <c r="K9492" s="20">
        <v>0</v>
      </c>
      <c r="L9492" s="20">
        <v>1</v>
      </c>
      <c r="M9492" t="str">
        <f>_xlfn.XLOOKUP(Production_Downtime_Cleaned[[#This Row],[machine_id]],Machine_master[machine_id],Machine_master[department])</f>
        <v>Machining</v>
      </c>
    </row>
    <row r="9493" spans="1:13">
      <c r="A9493" s="19">
        <v>46053</v>
      </c>
      <c r="B9493" t="s">
        <v>21</v>
      </c>
      <c r="C9493" t="s">
        <v>18</v>
      </c>
      <c r="D9493">
        <v>8</v>
      </c>
      <c r="E9493">
        <v>0</v>
      </c>
      <c r="F9493">
        <v>8</v>
      </c>
      <c r="G9493">
        <v>598</v>
      </c>
      <c r="H9493" t="s">
        <v>15</v>
      </c>
      <c r="I9493">
        <v>0</v>
      </c>
      <c r="J9493" t="s">
        <v>16</v>
      </c>
      <c r="K9493" s="20">
        <v>0</v>
      </c>
      <c r="L9493" s="20">
        <v>1</v>
      </c>
      <c r="M9493" t="str">
        <f>_xlfn.XLOOKUP(Production_Downtime_Cleaned[[#This Row],[machine_id]],Machine_master[machine_id],Machine_master[department])</f>
        <v>Machining</v>
      </c>
    </row>
    <row r="9494" spans="1:13">
      <c r="A9494" s="19">
        <v>46053</v>
      </c>
      <c r="B9494" t="s">
        <v>22</v>
      </c>
      <c r="C9494" t="s">
        <v>14</v>
      </c>
      <c r="D9494">
        <v>8</v>
      </c>
      <c r="E9494">
        <v>0</v>
      </c>
      <c r="F9494">
        <v>8</v>
      </c>
      <c r="G9494">
        <v>740</v>
      </c>
      <c r="H9494" t="s">
        <v>15</v>
      </c>
      <c r="I9494">
        <v>0</v>
      </c>
      <c r="J9494" t="s">
        <v>16</v>
      </c>
      <c r="K9494" s="20">
        <v>0</v>
      </c>
      <c r="L9494" s="20">
        <v>1</v>
      </c>
      <c r="M9494" t="str">
        <f>_xlfn.XLOOKUP(Production_Downtime_Cleaned[[#This Row],[machine_id]],Machine_master[machine_id],Machine_master[department])</f>
        <v>Machining</v>
      </c>
    </row>
    <row r="9495" spans="1:13">
      <c r="A9495" s="19">
        <v>46053</v>
      </c>
      <c r="B9495" t="s">
        <v>22</v>
      </c>
      <c r="C9495" t="s">
        <v>17</v>
      </c>
      <c r="D9495">
        <v>8</v>
      </c>
      <c r="E9495">
        <v>0</v>
      </c>
      <c r="F9495">
        <v>8</v>
      </c>
      <c r="G9495">
        <v>727</v>
      </c>
      <c r="H9495" t="s">
        <v>15</v>
      </c>
      <c r="I9495">
        <v>0</v>
      </c>
      <c r="J9495" t="s">
        <v>16</v>
      </c>
      <c r="K9495" s="20">
        <v>0</v>
      </c>
      <c r="L9495" s="20">
        <v>1</v>
      </c>
      <c r="M9495" t="str">
        <f>_xlfn.XLOOKUP(Production_Downtime_Cleaned[[#This Row],[machine_id]],Machine_master[machine_id],Machine_master[department])</f>
        <v>Machining</v>
      </c>
    </row>
    <row r="9496" spans="1:13">
      <c r="A9496" s="19">
        <v>46053</v>
      </c>
      <c r="B9496" t="s">
        <v>22</v>
      </c>
      <c r="C9496" t="s">
        <v>18</v>
      </c>
      <c r="D9496">
        <v>8</v>
      </c>
      <c r="E9496">
        <v>0</v>
      </c>
      <c r="F9496">
        <v>8</v>
      </c>
      <c r="G9496">
        <v>772</v>
      </c>
      <c r="H9496" t="s">
        <v>15</v>
      </c>
      <c r="I9496">
        <v>0</v>
      </c>
      <c r="J9496" t="s">
        <v>16</v>
      </c>
      <c r="K9496" s="20">
        <v>0</v>
      </c>
      <c r="L9496" s="20">
        <v>1</v>
      </c>
      <c r="M9496" t="str">
        <f>_xlfn.XLOOKUP(Production_Downtime_Cleaned[[#This Row],[machine_id]],Machine_master[machine_id],Machine_master[department])</f>
        <v>Machining</v>
      </c>
    </row>
    <row r="9497" spans="1:13">
      <c r="A9497" s="19">
        <v>46053</v>
      </c>
      <c r="B9497" t="s">
        <v>23</v>
      </c>
      <c r="C9497" t="s">
        <v>14</v>
      </c>
      <c r="D9497">
        <v>8</v>
      </c>
      <c r="E9497">
        <v>2.8</v>
      </c>
      <c r="F9497">
        <v>5.2</v>
      </c>
      <c r="G9497">
        <v>2487</v>
      </c>
      <c r="H9497" t="s">
        <v>30</v>
      </c>
      <c r="I9497">
        <v>7400</v>
      </c>
      <c r="J9497" t="s">
        <v>16</v>
      </c>
      <c r="K9497" s="20">
        <v>0.35</v>
      </c>
      <c r="L9497" s="20">
        <v>0.65</v>
      </c>
      <c r="M9497" t="str">
        <f>_xlfn.XLOOKUP(Production_Downtime_Cleaned[[#This Row],[machine_id]],Machine_master[machine_id],Machine_master[department])</f>
        <v>Assembly</v>
      </c>
    </row>
    <row r="9498" spans="1:13">
      <c r="A9498" s="19">
        <v>46053</v>
      </c>
      <c r="B9498" t="s">
        <v>23</v>
      </c>
      <c r="C9498" t="s">
        <v>17</v>
      </c>
      <c r="D9498">
        <v>8</v>
      </c>
      <c r="E9498">
        <v>0</v>
      </c>
      <c r="F9498">
        <v>8</v>
      </c>
      <c r="G9498">
        <v>3722</v>
      </c>
      <c r="H9498" t="s">
        <v>15</v>
      </c>
      <c r="I9498">
        <v>0</v>
      </c>
      <c r="J9498" t="s">
        <v>16</v>
      </c>
      <c r="K9498" s="20">
        <v>0</v>
      </c>
      <c r="L9498" s="20">
        <v>1</v>
      </c>
      <c r="M9498" t="str">
        <f>_xlfn.XLOOKUP(Production_Downtime_Cleaned[[#This Row],[machine_id]],Machine_master[machine_id],Machine_master[department])</f>
        <v>Assembly</v>
      </c>
    </row>
    <row r="9499" spans="1:13">
      <c r="A9499" s="19">
        <v>46053</v>
      </c>
      <c r="B9499" t="s">
        <v>23</v>
      </c>
      <c r="C9499" t="s">
        <v>18</v>
      </c>
      <c r="D9499">
        <v>8</v>
      </c>
      <c r="E9499">
        <v>0</v>
      </c>
      <c r="F9499">
        <v>8</v>
      </c>
      <c r="G9499">
        <v>3400</v>
      </c>
      <c r="H9499" t="s">
        <v>15</v>
      </c>
      <c r="I9499">
        <v>0</v>
      </c>
      <c r="J9499" t="s">
        <v>16</v>
      </c>
      <c r="K9499" s="20">
        <v>0</v>
      </c>
      <c r="L9499" s="20">
        <v>1</v>
      </c>
      <c r="M9499" t="str">
        <f>_xlfn.XLOOKUP(Production_Downtime_Cleaned[[#This Row],[machine_id]],Machine_master[machine_id],Machine_master[department])</f>
        <v>Assembly</v>
      </c>
    </row>
    <row r="9500" spans="1:13">
      <c r="A9500" s="19">
        <v>46053</v>
      </c>
      <c r="B9500" t="s">
        <v>24</v>
      </c>
      <c r="C9500" t="s">
        <v>14</v>
      </c>
      <c r="D9500">
        <v>8</v>
      </c>
      <c r="E9500">
        <v>0</v>
      </c>
      <c r="F9500">
        <v>8</v>
      </c>
      <c r="G9500">
        <v>3130</v>
      </c>
      <c r="H9500" t="s">
        <v>15</v>
      </c>
      <c r="I9500">
        <v>0</v>
      </c>
      <c r="J9500" t="s">
        <v>16</v>
      </c>
      <c r="K9500" s="20">
        <v>0</v>
      </c>
      <c r="L9500" s="20">
        <v>1</v>
      </c>
      <c r="M9500" t="str">
        <f>_xlfn.XLOOKUP(Production_Downtime_Cleaned[[#This Row],[machine_id]],Machine_master[machine_id],Machine_master[department])</f>
        <v>Assembly</v>
      </c>
    </row>
    <row r="9501" spans="1:13">
      <c r="A9501" s="19">
        <v>46053</v>
      </c>
      <c r="B9501" t="s">
        <v>24</v>
      </c>
      <c r="C9501" t="s">
        <v>17</v>
      </c>
      <c r="D9501">
        <v>8</v>
      </c>
      <c r="E9501">
        <v>0</v>
      </c>
      <c r="F9501">
        <v>8</v>
      </c>
      <c r="G9501">
        <v>3056</v>
      </c>
      <c r="H9501" t="s">
        <v>15</v>
      </c>
      <c r="I9501">
        <v>0</v>
      </c>
      <c r="J9501" t="s">
        <v>16</v>
      </c>
      <c r="K9501" s="20">
        <v>0</v>
      </c>
      <c r="L9501" s="20">
        <v>1</v>
      </c>
      <c r="M9501" t="str">
        <f>_xlfn.XLOOKUP(Production_Downtime_Cleaned[[#This Row],[machine_id]],Machine_master[machine_id],Machine_master[department])</f>
        <v>Assembly</v>
      </c>
    </row>
    <row r="9502" spans="1:13">
      <c r="A9502" s="19">
        <v>46053</v>
      </c>
      <c r="B9502" t="s">
        <v>24</v>
      </c>
      <c r="C9502" t="s">
        <v>18</v>
      </c>
      <c r="D9502">
        <v>8</v>
      </c>
      <c r="E9502">
        <v>0</v>
      </c>
      <c r="F9502">
        <v>8</v>
      </c>
      <c r="G9502">
        <v>3413</v>
      </c>
      <c r="H9502" t="s">
        <v>15</v>
      </c>
      <c r="I9502">
        <v>0</v>
      </c>
      <c r="J9502" t="s">
        <v>16</v>
      </c>
      <c r="K9502" s="20">
        <v>0</v>
      </c>
      <c r="L9502" s="20">
        <v>1</v>
      </c>
      <c r="M9502" t="str">
        <f>_xlfn.XLOOKUP(Production_Downtime_Cleaned[[#This Row],[machine_id]],Machine_master[machine_id],Machine_master[department])</f>
        <v>Assembly</v>
      </c>
    </row>
    <row r="9503" spans="1:13">
      <c r="A9503" s="19">
        <v>46053</v>
      </c>
      <c r="B9503" t="s">
        <v>25</v>
      </c>
      <c r="C9503" t="s">
        <v>14</v>
      </c>
      <c r="D9503">
        <v>8</v>
      </c>
      <c r="E9503">
        <v>0</v>
      </c>
      <c r="F9503">
        <v>8</v>
      </c>
      <c r="G9503">
        <v>3748</v>
      </c>
      <c r="H9503" t="s">
        <v>15</v>
      </c>
      <c r="I9503">
        <v>0</v>
      </c>
      <c r="J9503" t="s">
        <v>16</v>
      </c>
      <c r="K9503" s="20">
        <v>0</v>
      </c>
      <c r="L9503" s="20">
        <v>1</v>
      </c>
      <c r="M9503" t="str">
        <f>_xlfn.XLOOKUP(Production_Downtime_Cleaned[[#This Row],[machine_id]],Machine_master[machine_id],Machine_master[department])</f>
        <v>Cutting</v>
      </c>
    </row>
    <row r="9504" spans="1:13">
      <c r="A9504" s="19">
        <v>46053</v>
      </c>
      <c r="B9504" t="s">
        <v>25</v>
      </c>
      <c r="C9504" t="s">
        <v>17</v>
      </c>
      <c r="D9504">
        <v>8</v>
      </c>
      <c r="E9504">
        <v>0</v>
      </c>
      <c r="F9504">
        <v>8</v>
      </c>
      <c r="G9504">
        <v>3732</v>
      </c>
      <c r="H9504" t="s">
        <v>15</v>
      </c>
      <c r="I9504">
        <v>0</v>
      </c>
      <c r="J9504" t="s">
        <v>16</v>
      </c>
      <c r="K9504" s="20">
        <v>0</v>
      </c>
      <c r="L9504" s="20">
        <v>1</v>
      </c>
      <c r="M9504" t="str">
        <f>_xlfn.XLOOKUP(Production_Downtime_Cleaned[[#This Row],[machine_id]],Machine_master[machine_id],Machine_master[department])</f>
        <v>Cutting</v>
      </c>
    </row>
    <row r="9505" spans="1:13">
      <c r="A9505" s="19">
        <v>46053</v>
      </c>
      <c r="B9505" t="s">
        <v>25</v>
      </c>
      <c r="C9505" t="s">
        <v>18</v>
      </c>
      <c r="D9505">
        <v>8</v>
      </c>
      <c r="E9505">
        <v>0</v>
      </c>
      <c r="F9505">
        <v>8</v>
      </c>
      <c r="G9505">
        <v>4058</v>
      </c>
      <c r="H9505" t="s">
        <v>15</v>
      </c>
      <c r="I9505">
        <v>0</v>
      </c>
      <c r="J9505" t="s">
        <v>16</v>
      </c>
      <c r="K9505" s="20">
        <v>0</v>
      </c>
      <c r="L9505" s="20">
        <v>1</v>
      </c>
      <c r="M9505" t="str">
        <f>_xlfn.XLOOKUP(Production_Downtime_Cleaned[[#This Row],[machine_id]],Machine_master[machine_id],Machine_master[department])</f>
        <v>Cutting</v>
      </c>
    </row>
    <row r="9506" spans="1:13">
      <c r="A9506" s="19">
        <v>46054</v>
      </c>
      <c r="B9506" t="s">
        <v>13</v>
      </c>
      <c r="C9506" t="s">
        <v>14</v>
      </c>
      <c r="D9506">
        <v>8</v>
      </c>
      <c r="E9506">
        <v>0</v>
      </c>
      <c r="F9506">
        <v>8</v>
      </c>
      <c r="G9506">
        <v>5100</v>
      </c>
      <c r="H9506" t="s">
        <v>15</v>
      </c>
      <c r="I9506">
        <v>0</v>
      </c>
      <c r="J9506" t="s">
        <v>16</v>
      </c>
      <c r="K9506" s="20">
        <v>0</v>
      </c>
      <c r="L9506" s="20">
        <v>1</v>
      </c>
      <c r="M9506" t="str">
        <f>_xlfn.XLOOKUP(Production_Downtime_Cleaned[[#This Row],[machine_id]],Machine_master[machine_id],Machine_master[department])</f>
        <v>Stamping</v>
      </c>
    </row>
    <row r="9507" spans="1:13">
      <c r="A9507" s="19">
        <v>46054</v>
      </c>
      <c r="B9507" t="s">
        <v>13</v>
      </c>
      <c r="C9507" t="s">
        <v>17</v>
      </c>
      <c r="D9507">
        <v>8</v>
      </c>
      <c r="E9507">
        <v>7</v>
      </c>
      <c r="F9507">
        <v>1</v>
      </c>
      <c r="G9507">
        <v>599</v>
      </c>
      <c r="H9507" t="s">
        <v>27</v>
      </c>
      <c r="I9507">
        <v>7500</v>
      </c>
      <c r="J9507" t="s">
        <v>16</v>
      </c>
      <c r="K9507" s="20">
        <v>0.88</v>
      </c>
      <c r="L9507" s="20">
        <v>0.13</v>
      </c>
      <c r="M9507" t="str">
        <f>_xlfn.XLOOKUP(Production_Downtime_Cleaned[[#This Row],[machine_id]],Machine_master[machine_id],Machine_master[department])</f>
        <v>Stamping</v>
      </c>
    </row>
    <row r="9508" spans="1:13">
      <c r="A9508" s="19">
        <v>46054</v>
      </c>
      <c r="B9508" t="s">
        <v>13</v>
      </c>
      <c r="C9508" t="s">
        <v>18</v>
      </c>
      <c r="D9508">
        <v>8</v>
      </c>
      <c r="E9508">
        <v>6.7</v>
      </c>
      <c r="F9508">
        <v>1.3</v>
      </c>
      <c r="G9508">
        <v>802</v>
      </c>
      <c r="H9508" t="s">
        <v>30</v>
      </c>
      <c r="I9508">
        <v>2600</v>
      </c>
      <c r="J9508" t="s">
        <v>16</v>
      </c>
      <c r="K9508" s="20">
        <v>0.84</v>
      </c>
      <c r="L9508" s="20">
        <v>0.16</v>
      </c>
      <c r="M9508" t="str">
        <f>_xlfn.XLOOKUP(Production_Downtime_Cleaned[[#This Row],[machine_id]],Machine_master[machine_id],Machine_master[department])</f>
        <v>Stamping</v>
      </c>
    </row>
    <row r="9509" spans="1:13">
      <c r="A9509" s="19">
        <v>46054</v>
      </c>
      <c r="B9509" t="s">
        <v>19</v>
      </c>
      <c r="C9509" t="s">
        <v>14</v>
      </c>
      <c r="D9509">
        <v>8</v>
      </c>
      <c r="E9509">
        <v>0</v>
      </c>
      <c r="F9509">
        <v>8</v>
      </c>
      <c r="G9509">
        <v>4795</v>
      </c>
      <c r="H9509" t="s">
        <v>15</v>
      </c>
      <c r="I9509">
        <v>0</v>
      </c>
      <c r="J9509" t="s">
        <v>16</v>
      </c>
      <c r="K9509" s="20">
        <v>0</v>
      </c>
      <c r="L9509" s="20">
        <v>1</v>
      </c>
      <c r="M9509" t="str">
        <f>_xlfn.XLOOKUP(Production_Downtime_Cleaned[[#This Row],[machine_id]],Machine_master[machine_id],Machine_master[department])</f>
        <v>Stamping</v>
      </c>
    </row>
    <row r="9510" spans="1:13">
      <c r="A9510" s="19">
        <v>46054</v>
      </c>
      <c r="B9510" t="s">
        <v>19</v>
      </c>
      <c r="C9510" t="s">
        <v>17</v>
      </c>
      <c r="D9510">
        <v>8</v>
      </c>
      <c r="E9510">
        <v>0</v>
      </c>
      <c r="F9510">
        <v>8</v>
      </c>
      <c r="G9510">
        <v>5385</v>
      </c>
      <c r="H9510" t="s">
        <v>15</v>
      </c>
      <c r="I9510">
        <v>0</v>
      </c>
      <c r="J9510" t="s">
        <v>16</v>
      </c>
      <c r="K9510" s="20">
        <v>0</v>
      </c>
      <c r="L9510" s="20">
        <v>1</v>
      </c>
      <c r="M9510" t="str">
        <f>_xlfn.XLOOKUP(Production_Downtime_Cleaned[[#This Row],[machine_id]],Machine_master[machine_id],Machine_master[department])</f>
        <v>Stamping</v>
      </c>
    </row>
    <row r="9511" spans="1:13">
      <c r="A9511" s="19">
        <v>46054</v>
      </c>
      <c r="B9511" t="s">
        <v>19</v>
      </c>
      <c r="C9511" t="s">
        <v>18</v>
      </c>
      <c r="D9511">
        <v>8</v>
      </c>
      <c r="E9511">
        <v>0</v>
      </c>
      <c r="F9511">
        <v>8</v>
      </c>
      <c r="G9511">
        <v>5016</v>
      </c>
      <c r="H9511" t="s">
        <v>15</v>
      </c>
      <c r="I9511">
        <v>0</v>
      </c>
      <c r="J9511" t="s">
        <v>16</v>
      </c>
      <c r="K9511" s="20">
        <v>0</v>
      </c>
      <c r="L9511" s="20">
        <v>1</v>
      </c>
      <c r="M9511" t="str">
        <f>_xlfn.XLOOKUP(Production_Downtime_Cleaned[[#This Row],[machine_id]],Machine_master[machine_id],Machine_master[department])</f>
        <v>Stamping</v>
      </c>
    </row>
    <row r="9512" spans="1:13">
      <c r="A9512" s="19">
        <v>46054</v>
      </c>
      <c r="B9512" t="s">
        <v>20</v>
      </c>
      <c r="C9512" t="s">
        <v>14</v>
      </c>
      <c r="D9512">
        <v>8</v>
      </c>
      <c r="E9512">
        <v>0.7</v>
      </c>
      <c r="F9512">
        <v>7.3</v>
      </c>
      <c r="G9512">
        <v>4078</v>
      </c>
      <c r="H9512" t="s">
        <v>27</v>
      </c>
      <c r="I9512">
        <v>5100</v>
      </c>
      <c r="J9512" t="s">
        <v>16</v>
      </c>
      <c r="K9512" s="20">
        <v>0.09</v>
      </c>
      <c r="L9512" s="20">
        <v>0.91</v>
      </c>
      <c r="M9512" t="str">
        <f>_xlfn.XLOOKUP(Production_Downtime_Cleaned[[#This Row],[machine_id]],Machine_master[machine_id],Machine_master[department])</f>
        <v>Stamping</v>
      </c>
    </row>
    <row r="9513" spans="1:13">
      <c r="A9513" s="19">
        <v>46054</v>
      </c>
      <c r="B9513" t="s">
        <v>20</v>
      </c>
      <c r="C9513" t="s">
        <v>17</v>
      </c>
      <c r="D9513">
        <v>8</v>
      </c>
      <c r="E9513">
        <v>2.2999999999999998</v>
      </c>
      <c r="F9513">
        <v>5.7</v>
      </c>
      <c r="G9513">
        <v>3351</v>
      </c>
      <c r="H9513" t="s">
        <v>28</v>
      </c>
      <c r="I9513">
        <v>8500</v>
      </c>
      <c r="J9513" t="s">
        <v>16</v>
      </c>
      <c r="K9513" s="20">
        <v>0.28999999999999998</v>
      </c>
      <c r="L9513" s="20">
        <v>0.71</v>
      </c>
      <c r="M9513" t="str">
        <f>_xlfn.XLOOKUP(Production_Downtime_Cleaned[[#This Row],[machine_id]],Machine_master[machine_id],Machine_master[department])</f>
        <v>Stamping</v>
      </c>
    </row>
    <row r="9514" spans="1:13">
      <c r="A9514" s="19">
        <v>46054</v>
      </c>
      <c r="B9514" t="s">
        <v>20</v>
      </c>
      <c r="C9514" t="s">
        <v>18</v>
      </c>
      <c r="D9514">
        <v>8</v>
      </c>
      <c r="E9514">
        <v>0.8</v>
      </c>
      <c r="F9514">
        <v>7.2</v>
      </c>
      <c r="G9514">
        <v>4559</v>
      </c>
      <c r="H9514" t="s">
        <v>29</v>
      </c>
      <c r="I9514">
        <v>12100</v>
      </c>
      <c r="J9514" t="s">
        <v>16</v>
      </c>
      <c r="K9514" s="20">
        <v>0.1</v>
      </c>
      <c r="L9514" s="20">
        <v>0.9</v>
      </c>
      <c r="M9514" t="str">
        <f>_xlfn.XLOOKUP(Production_Downtime_Cleaned[[#This Row],[machine_id]],Machine_master[machine_id],Machine_master[department])</f>
        <v>Stamping</v>
      </c>
    </row>
    <row r="9515" spans="1:13">
      <c r="A9515" s="19">
        <v>46054</v>
      </c>
      <c r="B9515" t="s">
        <v>21</v>
      </c>
      <c r="C9515" t="s">
        <v>14</v>
      </c>
      <c r="D9515">
        <v>8</v>
      </c>
      <c r="E9515">
        <v>0</v>
      </c>
      <c r="F9515">
        <v>8</v>
      </c>
      <c r="G9515">
        <v>624</v>
      </c>
      <c r="H9515" t="s">
        <v>15</v>
      </c>
      <c r="I9515">
        <v>0</v>
      </c>
      <c r="J9515" t="s">
        <v>16</v>
      </c>
      <c r="K9515" s="20">
        <v>0</v>
      </c>
      <c r="L9515" s="20">
        <v>1</v>
      </c>
      <c r="M9515" t="str">
        <f>_xlfn.XLOOKUP(Production_Downtime_Cleaned[[#This Row],[machine_id]],Machine_master[machine_id],Machine_master[department])</f>
        <v>Machining</v>
      </c>
    </row>
    <row r="9516" spans="1:13">
      <c r="A9516" s="19">
        <v>46054</v>
      </c>
      <c r="B9516" t="s">
        <v>21</v>
      </c>
      <c r="C9516" t="s">
        <v>17</v>
      </c>
      <c r="D9516">
        <v>8</v>
      </c>
      <c r="E9516">
        <v>0</v>
      </c>
      <c r="F9516">
        <v>8</v>
      </c>
      <c r="G9516">
        <v>740</v>
      </c>
      <c r="H9516" t="s">
        <v>15</v>
      </c>
      <c r="I9516">
        <v>0</v>
      </c>
      <c r="J9516" t="s">
        <v>16</v>
      </c>
      <c r="K9516" s="20">
        <v>0</v>
      </c>
      <c r="L9516" s="20">
        <v>1</v>
      </c>
      <c r="M9516" t="str">
        <f>_xlfn.XLOOKUP(Production_Downtime_Cleaned[[#This Row],[machine_id]],Machine_master[machine_id],Machine_master[department])</f>
        <v>Machining</v>
      </c>
    </row>
    <row r="9517" spans="1:13">
      <c r="A9517" s="19">
        <v>46054</v>
      </c>
      <c r="B9517" t="s">
        <v>21</v>
      </c>
      <c r="C9517" t="s">
        <v>18</v>
      </c>
      <c r="D9517">
        <v>8</v>
      </c>
      <c r="E9517">
        <v>2</v>
      </c>
      <c r="F9517">
        <v>6</v>
      </c>
      <c r="G9517">
        <v>498</v>
      </c>
      <c r="H9517" t="s">
        <v>27</v>
      </c>
      <c r="I9517">
        <v>4100</v>
      </c>
      <c r="J9517" t="s">
        <v>16</v>
      </c>
      <c r="K9517" s="20">
        <v>0.25</v>
      </c>
      <c r="L9517" s="20">
        <v>0.75</v>
      </c>
      <c r="M9517" t="str">
        <f>_xlfn.XLOOKUP(Production_Downtime_Cleaned[[#This Row],[machine_id]],Machine_master[machine_id],Machine_master[department])</f>
        <v>Machining</v>
      </c>
    </row>
    <row r="9518" spans="1:13">
      <c r="A9518" s="19">
        <v>46054</v>
      </c>
      <c r="B9518" t="s">
        <v>22</v>
      </c>
      <c r="C9518" t="s">
        <v>14</v>
      </c>
      <c r="D9518">
        <v>8</v>
      </c>
      <c r="E9518">
        <v>0.8</v>
      </c>
      <c r="F9518">
        <v>7.2</v>
      </c>
      <c r="G9518">
        <v>631</v>
      </c>
      <c r="H9518" t="s">
        <v>26</v>
      </c>
      <c r="I9518">
        <v>8100</v>
      </c>
      <c r="J9518" t="s">
        <v>16</v>
      </c>
      <c r="K9518" s="20">
        <v>0.1</v>
      </c>
      <c r="L9518" s="20">
        <v>0.9</v>
      </c>
      <c r="M9518" t="str">
        <f>_xlfn.XLOOKUP(Production_Downtime_Cleaned[[#This Row],[machine_id]],Machine_master[machine_id],Machine_master[department])</f>
        <v>Machining</v>
      </c>
    </row>
    <row r="9519" spans="1:13">
      <c r="A9519" s="19">
        <v>46054</v>
      </c>
      <c r="B9519" t="s">
        <v>22</v>
      </c>
      <c r="C9519" t="s">
        <v>17</v>
      </c>
      <c r="D9519">
        <v>8</v>
      </c>
      <c r="E9519">
        <v>0</v>
      </c>
      <c r="F9519">
        <v>8</v>
      </c>
      <c r="G9519">
        <v>711</v>
      </c>
      <c r="H9519" t="s">
        <v>15</v>
      </c>
      <c r="I9519">
        <v>0</v>
      </c>
      <c r="J9519" t="s">
        <v>16</v>
      </c>
      <c r="K9519" s="20">
        <v>0</v>
      </c>
      <c r="L9519" s="20">
        <v>1</v>
      </c>
      <c r="M9519" t="str">
        <f>_xlfn.XLOOKUP(Production_Downtime_Cleaned[[#This Row],[machine_id]],Machine_master[machine_id],Machine_master[department])</f>
        <v>Machining</v>
      </c>
    </row>
    <row r="9520" spans="1:13">
      <c r="A9520" s="19">
        <v>46054</v>
      </c>
      <c r="B9520" t="s">
        <v>22</v>
      </c>
      <c r="C9520" t="s">
        <v>18</v>
      </c>
      <c r="D9520">
        <v>8</v>
      </c>
      <c r="E9520">
        <v>0</v>
      </c>
      <c r="F9520">
        <v>8</v>
      </c>
      <c r="G9520">
        <v>672</v>
      </c>
      <c r="H9520" t="s">
        <v>15</v>
      </c>
      <c r="I9520">
        <v>0</v>
      </c>
      <c r="J9520" t="s">
        <v>16</v>
      </c>
      <c r="K9520" s="20">
        <v>0</v>
      </c>
      <c r="L9520" s="20">
        <v>1</v>
      </c>
      <c r="M9520" t="str">
        <f>_xlfn.XLOOKUP(Production_Downtime_Cleaned[[#This Row],[machine_id]],Machine_master[machine_id],Machine_master[department])</f>
        <v>Machining</v>
      </c>
    </row>
    <row r="9521" spans="1:13">
      <c r="A9521" s="19">
        <v>46054</v>
      </c>
      <c r="B9521" t="s">
        <v>23</v>
      </c>
      <c r="C9521" t="s">
        <v>14</v>
      </c>
      <c r="D9521">
        <v>8</v>
      </c>
      <c r="E9521">
        <v>0</v>
      </c>
      <c r="F9521">
        <v>8</v>
      </c>
      <c r="G9521">
        <v>3486</v>
      </c>
      <c r="H9521" t="s">
        <v>15</v>
      </c>
      <c r="I9521">
        <v>0</v>
      </c>
      <c r="J9521" t="s">
        <v>16</v>
      </c>
      <c r="K9521" s="20">
        <v>0</v>
      </c>
      <c r="L9521" s="20">
        <v>1</v>
      </c>
      <c r="M9521" t="str">
        <f>_xlfn.XLOOKUP(Production_Downtime_Cleaned[[#This Row],[machine_id]],Machine_master[machine_id],Machine_master[department])</f>
        <v>Assembly</v>
      </c>
    </row>
    <row r="9522" spans="1:13">
      <c r="A9522" s="19">
        <v>46054</v>
      </c>
      <c r="B9522" t="s">
        <v>23</v>
      </c>
      <c r="C9522" t="s">
        <v>17</v>
      </c>
      <c r="D9522">
        <v>8</v>
      </c>
      <c r="E9522">
        <v>4.7</v>
      </c>
      <c r="F9522">
        <v>3.3</v>
      </c>
      <c r="G9522">
        <v>1484</v>
      </c>
      <c r="H9522" t="s">
        <v>27</v>
      </c>
      <c r="I9522">
        <v>11900</v>
      </c>
      <c r="J9522" t="s">
        <v>16</v>
      </c>
      <c r="K9522" s="20">
        <v>0.59</v>
      </c>
      <c r="L9522" s="20">
        <v>0.41</v>
      </c>
      <c r="M9522" t="str">
        <f>_xlfn.XLOOKUP(Production_Downtime_Cleaned[[#This Row],[machine_id]],Machine_master[machine_id],Machine_master[department])</f>
        <v>Assembly</v>
      </c>
    </row>
    <row r="9523" spans="1:13">
      <c r="A9523" s="19">
        <v>46054</v>
      </c>
      <c r="B9523" t="s">
        <v>23</v>
      </c>
      <c r="C9523" t="s">
        <v>18</v>
      </c>
      <c r="D9523">
        <v>8</v>
      </c>
      <c r="E9523">
        <v>0</v>
      </c>
      <c r="F9523">
        <v>8</v>
      </c>
      <c r="G9523">
        <v>3108</v>
      </c>
      <c r="H9523" t="s">
        <v>15</v>
      </c>
      <c r="I9523">
        <v>0</v>
      </c>
      <c r="J9523" t="s">
        <v>16</v>
      </c>
      <c r="K9523" s="20">
        <v>0</v>
      </c>
      <c r="L9523" s="20">
        <v>1</v>
      </c>
      <c r="M9523" t="str">
        <f>_xlfn.XLOOKUP(Production_Downtime_Cleaned[[#This Row],[machine_id]],Machine_master[machine_id],Machine_master[department])</f>
        <v>Assembly</v>
      </c>
    </row>
    <row r="9524" spans="1:13">
      <c r="A9524" s="19">
        <v>46054</v>
      </c>
      <c r="B9524" t="s">
        <v>24</v>
      </c>
      <c r="C9524" t="s">
        <v>14</v>
      </c>
      <c r="D9524">
        <v>8</v>
      </c>
      <c r="E9524">
        <v>0</v>
      </c>
      <c r="F9524">
        <v>8</v>
      </c>
      <c r="G9524">
        <v>3305</v>
      </c>
      <c r="H9524" t="s">
        <v>15</v>
      </c>
      <c r="I9524">
        <v>0</v>
      </c>
      <c r="J9524" t="s">
        <v>16</v>
      </c>
      <c r="K9524" s="20">
        <v>0</v>
      </c>
      <c r="L9524" s="20">
        <v>1</v>
      </c>
      <c r="M9524" t="str">
        <f>_xlfn.XLOOKUP(Production_Downtime_Cleaned[[#This Row],[machine_id]],Machine_master[machine_id],Machine_master[department])</f>
        <v>Assembly</v>
      </c>
    </row>
    <row r="9525" spans="1:13">
      <c r="A9525" s="19">
        <v>46054</v>
      </c>
      <c r="B9525" t="s">
        <v>24</v>
      </c>
      <c r="C9525" t="s">
        <v>17</v>
      </c>
      <c r="D9525">
        <v>8</v>
      </c>
      <c r="E9525">
        <v>0</v>
      </c>
      <c r="F9525">
        <v>8</v>
      </c>
      <c r="G9525">
        <v>3372</v>
      </c>
      <c r="H9525" t="s">
        <v>15</v>
      </c>
      <c r="I9525">
        <v>0</v>
      </c>
      <c r="J9525" t="s">
        <v>16</v>
      </c>
      <c r="K9525" s="20">
        <v>0</v>
      </c>
      <c r="L9525" s="20">
        <v>1</v>
      </c>
      <c r="M9525" t="str">
        <f>_xlfn.XLOOKUP(Production_Downtime_Cleaned[[#This Row],[machine_id]],Machine_master[machine_id],Machine_master[department])</f>
        <v>Assembly</v>
      </c>
    </row>
    <row r="9526" spans="1:13">
      <c r="A9526" s="19">
        <v>46054</v>
      </c>
      <c r="B9526" t="s">
        <v>24</v>
      </c>
      <c r="C9526" t="s">
        <v>18</v>
      </c>
      <c r="D9526">
        <v>8</v>
      </c>
      <c r="E9526">
        <v>0</v>
      </c>
      <c r="F9526">
        <v>8</v>
      </c>
      <c r="G9526">
        <v>3122</v>
      </c>
      <c r="H9526" t="s">
        <v>15</v>
      </c>
      <c r="I9526">
        <v>0</v>
      </c>
      <c r="J9526" t="s">
        <v>16</v>
      </c>
      <c r="K9526" s="20">
        <v>0</v>
      </c>
      <c r="L9526" s="20">
        <v>1</v>
      </c>
      <c r="M9526" t="str">
        <f>_xlfn.XLOOKUP(Production_Downtime_Cleaned[[#This Row],[machine_id]],Machine_master[machine_id],Machine_master[department])</f>
        <v>Assembly</v>
      </c>
    </row>
    <row r="9527" spans="1:13">
      <c r="A9527" s="19">
        <v>46054</v>
      </c>
      <c r="B9527" t="s">
        <v>25</v>
      </c>
      <c r="C9527" t="s">
        <v>14</v>
      </c>
      <c r="D9527">
        <v>8</v>
      </c>
      <c r="E9527">
        <v>0</v>
      </c>
      <c r="F9527">
        <v>8</v>
      </c>
      <c r="G9527">
        <v>4282</v>
      </c>
      <c r="H9527" t="s">
        <v>15</v>
      </c>
      <c r="I9527">
        <v>0</v>
      </c>
      <c r="J9527" t="s">
        <v>16</v>
      </c>
      <c r="K9527" s="20">
        <v>0</v>
      </c>
      <c r="L9527" s="20">
        <v>1</v>
      </c>
      <c r="M9527" t="str">
        <f>_xlfn.XLOOKUP(Production_Downtime_Cleaned[[#This Row],[machine_id]],Machine_master[machine_id],Machine_master[department])</f>
        <v>Cutting</v>
      </c>
    </row>
    <row r="9528" spans="1:13">
      <c r="A9528" s="19">
        <v>46054</v>
      </c>
      <c r="B9528" t="s">
        <v>25</v>
      </c>
      <c r="C9528" t="s">
        <v>17</v>
      </c>
      <c r="D9528">
        <v>8</v>
      </c>
      <c r="E9528">
        <v>0</v>
      </c>
      <c r="F9528">
        <v>8</v>
      </c>
      <c r="G9528">
        <v>4409</v>
      </c>
      <c r="H9528" t="s">
        <v>15</v>
      </c>
      <c r="I9528">
        <v>0</v>
      </c>
      <c r="J9528" t="s">
        <v>16</v>
      </c>
      <c r="K9528" s="20">
        <v>0</v>
      </c>
      <c r="L9528" s="20">
        <v>1</v>
      </c>
      <c r="M9528" t="str">
        <f>_xlfn.XLOOKUP(Production_Downtime_Cleaned[[#This Row],[machine_id]],Machine_master[machine_id],Machine_master[department])</f>
        <v>Cutting</v>
      </c>
    </row>
    <row r="9529" spans="1:13">
      <c r="A9529" s="19">
        <v>46054</v>
      </c>
      <c r="B9529" t="s">
        <v>25</v>
      </c>
      <c r="C9529" t="s">
        <v>18</v>
      </c>
      <c r="D9529">
        <v>8</v>
      </c>
      <c r="E9529">
        <v>0</v>
      </c>
      <c r="F9529">
        <v>8</v>
      </c>
      <c r="G9529">
        <v>4277</v>
      </c>
      <c r="H9529" t="s">
        <v>15</v>
      </c>
      <c r="I9529">
        <v>0</v>
      </c>
      <c r="J9529" t="s">
        <v>16</v>
      </c>
      <c r="K9529" s="20">
        <v>0</v>
      </c>
      <c r="L9529" s="20">
        <v>1</v>
      </c>
      <c r="M9529" t="str">
        <f>_xlfn.XLOOKUP(Production_Downtime_Cleaned[[#This Row],[machine_id]],Machine_master[machine_id],Machine_master[department])</f>
        <v>Cutting</v>
      </c>
    </row>
    <row r="9530" spans="1:13">
      <c r="A9530" s="19">
        <v>46055</v>
      </c>
      <c r="B9530" t="s">
        <v>13</v>
      </c>
      <c r="C9530" t="s">
        <v>14</v>
      </c>
      <c r="D9530">
        <v>8</v>
      </c>
      <c r="E9530">
        <v>0</v>
      </c>
      <c r="F9530">
        <v>8</v>
      </c>
      <c r="G9530">
        <v>4683</v>
      </c>
      <c r="H9530" t="s">
        <v>15</v>
      </c>
      <c r="I9530">
        <v>0</v>
      </c>
      <c r="J9530" t="s">
        <v>16</v>
      </c>
      <c r="K9530" s="20">
        <v>0</v>
      </c>
      <c r="L9530" s="20">
        <v>1</v>
      </c>
      <c r="M9530" t="str">
        <f>_xlfn.XLOOKUP(Production_Downtime_Cleaned[[#This Row],[machine_id]],Machine_master[machine_id],Machine_master[department])</f>
        <v>Stamping</v>
      </c>
    </row>
    <row r="9531" spans="1:13">
      <c r="A9531" s="19">
        <v>46055</v>
      </c>
      <c r="B9531" t="s">
        <v>13</v>
      </c>
      <c r="C9531" t="s">
        <v>17</v>
      </c>
      <c r="D9531">
        <v>8</v>
      </c>
      <c r="E9531">
        <v>0</v>
      </c>
      <c r="F9531">
        <v>8</v>
      </c>
      <c r="G9531">
        <v>5058</v>
      </c>
      <c r="H9531" t="s">
        <v>15</v>
      </c>
      <c r="I9531">
        <v>0</v>
      </c>
      <c r="J9531" t="s">
        <v>16</v>
      </c>
      <c r="K9531" s="20">
        <v>0</v>
      </c>
      <c r="L9531" s="20">
        <v>1</v>
      </c>
      <c r="M9531" t="str">
        <f>_xlfn.XLOOKUP(Production_Downtime_Cleaned[[#This Row],[machine_id]],Machine_master[machine_id],Machine_master[department])</f>
        <v>Stamping</v>
      </c>
    </row>
    <row r="9532" spans="1:13">
      <c r="A9532" s="19">
        <v>46055</v>
      </c>
      <c r="B9532" t="s">
        <v>13</v>
      </c>
      <c r="C9532" t="s">
        <v>18</v>
      </c>
      <c r="D9532">
        <v>8</v>
      </c>
      <c r="E9532">
        <v>0</v>
      </c>
      <c r="F9532">
        <v>8</v>
      </c>
      <c r="G9532">
        <v>4611</v>
      </c>
      <c r="H9532" t="s">
        <v>15</v>
      </c>
      <c r="I9532">
        <v>0</v>
      </c>
      <c r="J9532" t="s">
        <v>16</v>
      </c>
      <c r="K9532" s="20">
        <v>0</v>
      </c>
      <c r="L9532" s="20">
        <v>1</v>
      </c>
      <c r="M9532" t="str">
        <f>_xlfn.XLOOKUP(Production_Downtime_Cleaned[[#This Row],[machine_id]],Machine_master[machine_id],Machine_master[department])</f>
        <v>Stamping</v>
      </c>
    </row>
    <row r="9533" spans="1:13">
      <c r="A9533" s="19">
        <v>46055</v>
      </c>
      <c r="B9533" t="s">
        <v>19</v>
      </c>
      <c r="C9533" t="s">
        <v>14</v>
      </c>
      <c r="D9533">
        <v>8</v>
      </c>
      <c r="E9533">
        <v>0</v>
      </c>
      <c r="F9533">
        <v>8</v>
      </c>
      <c r="G9533">
        <v>5431</v>
      </c>
      <c r="H9533" t="s">
        <v>15</v>
      </c>
      <c r="I9533">
        <v>0</v>
      </c>
      <c r="J9533" t="s">
        <v>16</v>
      </c>
      <c r="K9533" s="20">
        <v>0</v>
      </c>
      <c r="L9533" s="20">
        <v>1</v>
      </c>
      <c r="M9533" t="str">
        <f>_xlfn.XLOOKUP(Production_Downtime_Cleaned[[#This Row],[machine_id]],Machine_master[machine_id],Machine_master[department])</f>
        <v>Stamping</v>
      </c>
    </row>
    <row r="9534" spans="1:13">
      <c r="A9534" s="19">
        <v>46055</v>
      </c>
      <c r="B9534" t="s">
        <v>19</v>
      </c>
      <c r="C9534" t="s">
        <v>17</v>
      </c>
      <c r="D9534">
        <v>8</v>
      </c>
      <c r="E9534">
        <v>0</v>
      </c>
      <c r="F9534">
        <v>8</v>
      </c>
      <c r="G9534">
        <v>5118</v>
      </c>
      <c r="H9534" t="s">
        <v>15</v>
      </c>
      <c r="I9534">
        <v>0</v>
      </c>
      <c r="J9534" t="s">
        <v>16</v>
      </c>
      <c r="K9534" s="20">
        <v>0</v>
      </c>
      <c r="L9534" s="20">
        <v>1</v>
      </c>
      <c r="M9534" t="str">
        <f>_xlfn.XLOOKUP(Production_Downtime_Cleaned[[#This Row],[machine_id]],Machine_master[machine_id],Machine_master[department])</f>
        <v>Stamping</v>
      </c>
    </row>
    <row r="9535" spans="1:13">
      <c r="A9535" s="19">
        <v>46055</v>
      </c>
      <c r="B9535" t="s">
        <v>19</v>
      </c>
      <c r="C9535" t="s">
        <v>18</v>
      </c>
      <c r="D9535">
        <v>8</v>
      </c>
      <c r="E9535">
        <v>3.3</v>
      </c>
      <c r="F9535">
        <v>4.7</v>
      </c>
      <c r="G9535">
        <v>2746</v>
      </c>
      <c r="H9535" t="s">
        <v>29</v>
      </c>
      <c r="I9535">
        <v>10100</v>
      </c>
      <c r="J9535" t="s">
        <v>16</v>
      </c>
      <c r="K9535" s="20">
        <v>0.41</v>
      </c>
      <c r="L9535" s="20">
        <v>0.59</v>
      </c>
      <c r="M9535" t="str">
        <f>_xlfn.XLOOKUP(Production_Downtime_Cleaned[[#This Row],[machine_id]],Machine_master[machine_id],Machine_master[department])</f>
        <v>Stamping</v>
      </c>
    </row>
    <row r="9536" spans="1:13">
      <c r="A9536" s="19">
        <v>46055</v>
      </c>
      <c r="B9536" t="s">
        <v>20</v>
      </c>
      <c r="C9536" t="s">
        <v>14</v>
      </c>
      <c r="D9536">
        <v>8</v>
      </c>
      <c r="E9536">
        <v>0</v>
      </c>
      <c r="F9536">
        <v>8</v>
      </c>
      <c r="G9536">
        <v>4461</v>
      </c>
      <c r="H9536" t="s">
        <v>15</v>
      </c>
      <c r="I9536">
        <v>0</v>
      </c>
      <c r="J9536" t="s">
        <v>16</v>
      </c>
      <c r="K9536" s="20">
        <v>0</v>
      </c>
      <c r="L9536" s="20">
        <v>1</v>
      </c>
      <c r="M9536" t="str">
        <f>_xlfn.XLOOKUP(Production_Downtime_Cleaned[[#This Row],[machine_id]],Machine_master[machine_id],Machine_master[department])</f>
        <v>Stamping</v>
      </c>
    </row>
    <row r="9537" spans="1:13">
      <c r="A9537" s="19">
        <v>46055</v>
      </c>
      <c r="B9537" t="s">
        <v>20</v>
      </c>
      <c r="C9537" t="s">
        <v>17</v>
      </c>
      <c r="D9537">
        <v>8</v>
      </c>
      <c r="E9537">
        <v>0</v>
      </c>
      <c r="F9537">
        <v>8</v>
      </c>
      <c r="G9537">
        <v>4972</v>
      </c>
      <c r="H9537" t="s">
        <v>15</v>
      </c>
      <c r="I9537">
        <v>0</v>
      </c>
      <c r="J9537" t="s">
        <v>16</v>
      </c>
      <c r="K9537" s="20">
        <v>0</v>
      </c>
      <c r="L9537" s="20">
        <v>1</v>
      </c>
      <c r="M9537" t="str">
        <f>_xlfn.XLOOKUP(Production_Downtime_Cleaned[[#This Row],[machine_id]],Machine_master[machine_id],Machine_master[department])</f>
        <v>Stamping</v>
      </c>
    </row>
    <row r="9538" spans="1:13">
      <c r="A9538" s="19">
        <v>46055</v>
      </c>
      <c r="B9538" t="s">
        <v>20</v>
      </c>
      <c r="C9538" t="s">
        <v>18</v>
      </c>
      <c r="D9538">
        <v>8</v>
      </c>
      <c r="E9538">
        <v>1.6</v>
      </c>
      <c r="F9538">
        <v>6.4</v>
      </c>
      <c r="G9538">
        <v>3618</v>
      </c>
      <c r="H9538" t="s">
        <v>28</v>
      </c>
      <c r="I9538">
        <v>6200</v>
      </c>
      <c r="J9538" t="s">
        <v>16</v>
      </c>
      <c r="K9538" s="20">
        <v>0.2</v>
      </c>
      <c r="L9538" s="20">
        <v>0.8</v>
      </c>
      <c r="M9538" t="str">
        <f>_xlfn.XLOOKUP(Production_Downtime_Cleaned[[#This Row],[machine_id]],Machine_master[machine_id],Machine_master[department])</f>
        <v>Stamping</v>
      </c>
    </row>
    <row r="9539" spans="1:13">
      <c r="A9539" s="19">
        <v>46055</v>
      </c>
      <c r="B9539" t="s">
        <v>21</v>
      </c>
      <c r="C9539" t="s">
        <v>14</v>
      </c>
      <c r="D9539">
        <v>8</v>
      </c>
      <c r="E9539">
        <v>0</v>
      </c>
      <c r="F9539">
        <v>8</v>
      </c>
      <c r="G9539">
        <v>616</v>
      </c>
      <c r="H9539" t="s">
        <v>15</v>
      </c>
      <c r="I9539">
        <v>0</v>
      </c>
      <c r="J9539" t="s">
        <v>16</v>
      </c>
      <c r="K9539" s="20">
        <v>0</v>
      </c>
      <c r="L9539" s="20">
        <v>1</v>
      </c>
      <c r="M9539" t="str">
        <f>_xlfn.XLOOKUP(Production_Downtime_Cleaned[[#This Row],[machine_id]],Machine_master[machine_id],Machine_master[department])</f>
        <v>Machining</v>
      </c>
    </row>
    <row r="9540" spans="1:13">
      <c r="A9540" s="19">
        <v>46055</v>
      </c>
      <c r="B9540" t="s">
        <v>21</v>
      </c>
      <c r="C9540" t="s">
        <v>17</v>
      </c>
      <c r="D9540">
        <v>8</v>
      </c>
      <c r="E9540">
        <v>0</v>
      </c>
      <c r="F9540">
        <v>8</v>
      </c>
      <c r="G9540">
        <v>721</v>
      </c>
      <c r="H9540" t="s">
        <v>15</v>
      </c>
      <c r="I9540">
        <v>0</v>
      </c>
      <c r="J9540" t="s">
        <v>16</v>
      </c>
      <c r="K9540" s="20">
        <v>0</v>
      </c>
      <c r="L9540" s="20">
        <v>1</v>
      </c>
      <c r="M9540" t="str">
        <f>_xlfn.XLOOKUP(Production_Downtime_Cleaned[[#This Row],[machine_id]],Machine_master[machine_id],Machine_master[department])</f>
        <v>Machining</v>
      </c>
    </row>
    <row r="9541" spans="1:13">
      <c r="A9541" s="19">
        <v>46055</v>
      </c>
      <c r="B9541" t="s">
        <v>21</v>
      </c>
      <c r="C9541" t="s">
        <v>18</v>
      </c>
      <c r="D9541">
        <v>8</v>
      </c>
      <c r="E9541">
        <v>5.9</v>
      </c>
      <c r="F9541">
        <v>2.1</v>
      </c>
      <c r="G9541">
        <v>175</v>
      </c>
      <c r="H9541" t="s">
        <v>29</v>
      </c>
      <c r="I9541">
        <v>13200</v>
      </c>
      <c r="J9541" t="s">
        <v>16</v>
      </c>
      <c r="K9541" s="20">
        <v>0.74</v>
      </c>
      <c r="L9541" s="20">
        <v>0.26</v>
      </c>
      <c r="M9541" t="str">
        <f>_xlfn.XLOOKUP(Production_Downtime_Cleaned[[#This Row],[machine_id]],Machine_master[machine_id],Machine_master[department])</f>
        <v>Machining</v>
      </c>
    </row>
    <row r="9542" spans="1:13">
      <c r="A9542" s="19">
        <v>46055</v>
      </c>
      <c r="B9542" t="s">
        <v>22</v>
      </c>
      <c r="C9542" t="s">
        <v>14</v>
      </c>
      <c r="D9542">
        <v>8</v>
      </c>
      <c r="E9542">
        <v>0</v>
      </c>
      <c r="F9542">
        <v>8</v>
      </c>
      <c r="G9542">
        <v>753</v>
      </c>
      <c r="H9542" t="s">
        <v>15</v>
      </c>
      <c r="I9542">
        <v>0</v>
      </c>
      <c r="J9542" t="s">
        <v>16</v>
      </c>
      <c r="K9542" s="20">
        <v>0</v>
      </c>
      <c r="L9542" s="20">
        <v>1</v>
      </c>
      <c r="M9542" t="str">
        <f>_xlfn.XLOOKUP(Production_Downtime_Cleaned[[#This Row],[machine_id]],Machine_master[machine_id],Machine_master[department])</f>
        <v>Machining</v>
      </c>
    </row>
    <row r="9543" spans="1:13">
      <c r="A9543" s="19">
        <v>46055</v>
      </c>
      <c r="B9543" t="s">
        <v>22</v>
      </c>
      <c r="C9543" t="s">
        <v>17</v>
      </c>
      <c r="D9543">
        <v>8</v>
      </c>
      <c r="E9543">
        <v>4.0999999999999996</v>
      </c>
      <c r="F9543">
        <v>3.9</v>
      </c>
      <c r="G9543">
        <v>393</v>
      </c>
      <c r="H9543" t="s">
        <v>27</v>
      </c>
      <c r="I9543">
        <v>3300</v>
      </c>
      <c r="J9543" t="s">
        <v>16</v>
      </c>
      <c r="K9543" s="20">
        <v>0.51</v>
      </c>
      <c r="L9543" s="20">
        <v>0.49</v>
      </c>
      <c r="M9543" t="str">
        <f>_xlfn.XLOOKUP(Production_Downtime_Cleaned[[#This Row],[machine_id]],Machine_master[machine_id],Machine_master[department])</f>
        <v>Machining</v>
      </c>
    </row>
    <row r="9544" spans="1:13">
      <c r="A9544" s="19">
        <v>46055</v>
      </c>
      <c r="B9544" t="s">
        <v>22</v>
      </c>
      <c r="C9544" t="s">
        <v>18</v>
      </c>
      <c r="D9544">
        <v>8</v>
      </c>
      <c r="E9544">
        <v>5.4</v>
      </c>
      <c r="F9544">
        <v>2.6</v>
      </c>
      <c r="G9544">
        <v>227</v>
      </c>
      <c r="H9544" t="s">
        <v>27</v>
      </c>
      <c r="I9544">
        <v>5400</v>
      </c>
      <c r="J9544" t="s">
        <v>16</v>
      </c>
      <c r="K9544" s="20">
        <v>0.68</v>
      </c>
      <c r="L9544" s="20">
        <v>0.33</v>
      </c>
      <c r="M9544" t="str">
        <f>_xlfn.XLOOKUP(Production_Downtime_Cleaned[[#This Row],[machine_id]],Machine_master[machine_id],Machine_master[department])</f>
        <v>Machining</v>
      </c>
    </row>
    <row r="9545" spans="1:13">
      <c r="A9545" s="19">
        <v>46055</v>
      </c>
      <c r="B9545" t="s">
        <v>23</v>
      </c>
      <c r="C9545" t="s">
        <v>14</v>
      </c>
      <c r="D9545">
        <v>8</v>
      </c>
      <c r="E9545">
        <v>0</v>
      </c>
      <c r="F9545">
        <v>8</v>
      </c>
      <c r="G9545">
        <v>3458</v>
      </c>
      <c r="H9545" t="s">
        <v>15</v>
      </c>
      <c r="I9545">
        <v>0</v>
      </c>
      <c r="J9545" t="s">
        <v>16</v>
      </c>
      <c r="K9545" s="20">
        <v>0</v>
      </c>
      <c r="L9545" s="20">
        <v>1</v>
      </c>
      <c r="M9545" t="str">
        <f>_xlfn.XLOOKUP(Production_Downtime_Cleaned[[#This Row],[machine_id]],Machine_master[machine_id],Machine_master[department])</f>
        <v>Assembly</v>
      </c>
    </row>
    <row r="9546" spans="1:13">
      <c r="A9546" s="19">
        <v>46055</v>
      </c>
      <c r="B9546" t="s">
        <v>23</v>
      </c>
      <c r="C9546" t="s">
        <v>17</v>
      </c>
      <c r="D9546">
        <v>8</v>
      </c>
      <c r="E9546">
        <v>0</v>
      </c>
      <c r="F9546">
        <v>8</v>
      </c>
      <c r="G9546">
        <v>3298</v>
      </c>
      <c r="H9546" t="s">
        <v>15</v>
      </c>
      <c r="I9546">
        <v>0</v>
      </c>
      <c r="J9546" t="s">
        <v>16</v>
      </c>
      <c r="K9546" s="20">
        <v>0</v>
      </c>
      <c r="L9546" s="20">
        <v>1</v>
      </c>
      <c r="M9546" t="str">
        <f>_xlfn.XLOOKUP(Production_Downtime_Cleaned[[#This Row],[machine_id]],Machine_master[machine_id],Machine_master[department])</f>
        <v>Assembly</v>
      </c>
    </row>
    <row r="9547" spans="1:13">
      <c r="A9547" s="19">
        <v>46055</v>
      </c>
      <c r="B9547" t="s">
        <v>23</v>
      </c>
      <c r="C9547" t="s">
        <v>18</v>
      </c>
      <c r="D9547">
        <v>8</v>
      </c>
      <c r="E9547">
        <v>0</v>
      </c>
      <c r="F9547">
        <v>8</v>
      </c>
      <c r="G9547">
        <v>3161</v>
      </c>
      <c r="H9547" t="s">
        <v>15</v>
      </c>
      <c r="I9547">
        <v>0</v>
      </c>
      <c r="J9547" t="s">
        <v>16</v>
      </c>
      <c r="K9547" s="20">
        <v>0</v>
      </c>
      <c r="L9547" s="20">
        <v>1</v>
      </c>
      <c r="M9547" t="str">
        <f>_xlfn.XLOOKUP(Production_Downtime_Cleaned[[#This Row],[machine_id]],Machine_master[machine_id],Machine_master[department])</f>
        <v>Assembly</v>
      </c>
    </row>
    <row r="9548" spans="1:13">
      <c r="A9548" s="19">
        <v>46055</v>
      </c>
      <c r="B9548" t="s">
        <v>24</v>
      </c>
      <c r="C9548" t="s">
        <v>14</v>
      </c>
      <c r="D9548">
        <v>8</v>
      </c>
      <c r="E9548">
        <v>0</v>
      </c>
      <c r="F9548">
        <v>8</v>
      </c>
      <c r="G9548">
        <v>3347</v>
      </c>
      <c r="H9548" t="s">
        <v>15</v>
      </c>
      <c r="I9548">
        <v>0</v>
      </c>
      <c r="J9548" t="s">
        <v>16</v>
      </c>
      <c r="K9548" s="20">
        <v>0</v>
      </c>
      <c r="L9548" s="20">
        <v>1</v>
      </c>
      <c r="M9548" t="str">
        <f>_xlfn.XLOOKUP(Production_Downtime_Cleaned[[#This Row],[machine_id]],Machine_master[machine_id],Machine_master[department])</f>
        <v>Assembly</v>
      </c>
    </row>
    <row r="9549" spans="1:13">
      <c r="A9549" s="19">
        <v>46055</v>
      </c>
      <c r="B9549" t="s">
        <v>24</v>
      </c>
      <c r="C9549" t="s">
        <v>17</v>
      </c>
      <c r="D9549">
        <v>8</v>
      </c>
      <c r="E9549">
        <v>0</v>
      </c>
      <c r="F9549">
        <v>8</v>
      </c>
      <c r="G9549">
        <v>3285</v>
      </c>
      <c r="H9549" t="s">
        <v>15</v>
      </c>
      <c r="I9549">
        <v>0</v>
      </c>
      <c r="J9549" t="s">
        <v>16</v>
      </c>
      <c r="K9549" s="20">
        <v>0</v>
      </c>
      <c r="L9549" s="20">
        <v>1</v>
      </c>
      <c r="M9549" t="str">
        <f>_xlfn.XLOOKUP(Production_Downtime_Cleaned[[#This Row],[machine_id]],Machine_master[machine_id],Machine_master[department])</f>
        <v>Assembly</v>
      </c>
    </row>
    <row r="9550" spans="1:13">
      <c r="A9550" s="19">
        <v>46055</v>
      </c>
      <c r="B9550" t="s">
        <v>24</v>
      </c>
      <c r="C9550" t="s">
        <v>18</v>
      </c>
      <c r="D9550">
        <v>8</v>
      </c>
      <c r="E9550">
        <v>0</v>
      </c>
      <c r="F9550">
        <v>8</v>
      </c>
      <c r="G9550">
        <v>3398</v>
      </c>
      <c r="H9550" t="s">
        <v>15</v>
      </c>
      <c r="I9550">
        <v>0</v>
      </c>
      <c r="J9550" t="s">
        <v>16</v>
      </c>
      <c r="K9550" s="20">
        <v>0</v>
      </c>
      <c r="L9550" s="20">
        <v>1</v>
      </c>
      <c r="M9550" t="str">
        <f>_xlfn.XLOOKUP(Production_Downtime_Cleaned[[#This Row],[machine_id]],Machine_master[machine_id],Machine_master[department])</f>
        <v>Assembly</v>
      </c>
    </row>
    <row r="9551" spans="1:13">
      <c r="A9551" s="19">
        <v>46055</v>
      </c>
      <c r="B9551" t="s">
        <v>25</v>
      </c>
      <c r="C9551" t="s">
        <v>14</v>
      </c>
      <c r="D9551">
        <v>8</v>
      </c>
      <c r="E9551">
        <v>3.6</v>
      </c>
      <c r="F9551">
        <v>4.4000000000000004</v>
      </c>
      <c r="G9551">
        <v>2318</v>
      </c>
      <c r="H9551" t="s">
        <v>27</v>
      </c>
      <c r="I9551">
        <v>13100</v>
      </c>
      <c r="J9551" t="s">
        <v>16</v>
      </c>
      <c r="K9551" s="20">
        <v>0.45</v>
      </c>
      <c r="L9551" s="20">
        <v>0.55000000000000004</v>
      </c>
      <c r="M9551" t="str">
        <f>_xlfn.XLOOKUP(Production_Downtime_Cleaned[[#This Row],[machine_id]],Machine_master[machine_id],Machine_master[department])</f>
        <v>Cutting</v>
      </c>
    </row>
    <row r="9552" spans="1:13">
      <c r="A9552" s="19">
        <v>46055</v>
      </c>
      <c r="B9552" t="s">
        <v>25</v>
      </c>
      <c r="C9552" t="s">
        <v>17</v>
      </c>
      <c r="D9552">
        <v>8</v>
      </c>
      <c r="E9552">
        <v>0</v>
      </c>
      <c r="F9552">
        <v>8</v>
      </c>
      <c r="G9552">
        <v>3862</v>
      </c>
      <c r="H9552" t="s">
        <v>15</v>
      </c>
      <c r="I9552">
        <v>0</v>
      </c>
      <c r="J9552" t="s">
        <v>16</v>
      </c>
      <c r="K9552" s="20">
        <v>0</v>
      </c>
      <c r="L9552" s="20">
        <v>1</v>
      </c>
      <c r="M9552" t="str">
        <f>_xlfn.XLOOKUP(Production_Downtime_Cleaned[[#This Row],[machine_id]],Machine_master[machine_id],Machine_master[department])</f>
        <v>Cutting</v>
      </c>
    </row>
    <row r="9553" spans="1:13">
      <c r="A9553" s="19">
        <v>46055</v>
      </c>
      <c r="B9553" t="s">
        <v>25</v>
      </c>
      <c r="C9553" t="s">
        <v>18</v>
      </c>
      <c r="D9553">
        <v>8</v>
      </c>
      <c r="E9553">
        <v>2</v>
      </c>
      <c r="F9553">
        <v>6</v>
      </c>
      <c r="G9553">
        <v>2929</v>
      </c>
      <c r="H9553" t="s">
        <v>27</v>
      </c>
      <c r="I9553">
        <v>3900</v>
      </c>
      <c r="J9553" t="s">
        <v>16</v>
      </c>
      <c r="K9553" s="20">
        <v>0.25</v>
      </c>
      <c r="L9553" s="20">
        <v>0.75</v>
      </c>
      <c r="M9553" t="str">
        <f>_xlfn.XLOOKUP(Production_Downtime_Cleaned[[#This Row],[machine_id]],Machine_master[machine_id],Machine_master[department])</f>
        <v>Cutting</v>
      </c>
    </row>
    <row r="9554" spans="1:13">
      <c r="A9554" s="19">
        <v>46056</v>
      </c>
      <c r="B9554" t="s">
        <v>13</v>
      </c>
      <c r="C9554" t="s">
        <v>14</v>
      </c>
      <c r="D9554">
        <v>8</v>
      </c>
      <c r="E9554">
        <v>0</v>
      </c>
      <c r="F9554">
        <v>8</v>
      </c>
      <c r="G9554">
        <v>5128</v>
      </c>
      <c r="H9554" t="s">
        <v>15</v>
      </c>
      <c r="I9554">
        <v>0</v>
      </c>
      <c r="J9554" t="s">
        <v>16</v>
      </c>
      <c r="K9554" s="20">
        <v>0</v>
      </c>
      <c r="L9554" s="20">
        <v>1</v>
      </c>
      <c r="M9554" t="str">
        <f>_xlfn.XLOOKUP(Production_Downtime_Cleaned[[#This Row],[machine_id]],Machine_master[machine_id],Machine_master[department])</f>
        <v>Stamping</v>
      </c>
    </row>
    <row r="9555" spans="1:13">
      <c r="A9555" s="19">
        <v>46056</v>
      </c>
      <c r="B9555" t="s">
        <v>13</v>
      </c>
      <c r="C9555" t="s">
        <v>17</v>
      </c>
      <c r="D9555">
        <v>8</v>
      </c>
      <c r="E9555">
        <v>0</v>
      </c>
      <c r="F9555">
        <v>8</v>
      </c>
      <c r="G9555">
        <v>5493</v>
      </c>
      <c r="H9555" t="s">
        <v>15</v>
      </c>
      <c r="I9555">
        <v>0</v>
      </c>
      <c r="J9555" t="s">
        <v>16</v>
      </c>
      <c r="K9555" s="20">
        <v>0</v>
      </c>
      <c r="L9555" s="20">
        <v>1</v>
      </c>
      <c r="M9555" t="str">
        <f>_xlfn.XLOOKUP(Production_Downtime_Cleaned[[#This Row],[machine_id]],Machine_master[machine_id],Machine_master[department])</f>
        <v>Stamping</v>
      </c>
    </row>
    <row r="9556" spans="1:13">
      <c r="A9556" s="19">
        <v>46056</v>
      </c>
      <c r="B9556" t="s">
        <v>13</v>
      </c>
      <c r="C9556" t="s">
        <v>18</v>
      </c>
      <c r="D9556">
        <v>8</v>
      </c>
      <c r="E9556">
        <v>0</v>
      </c>
      <c r="F9556">
        <v>8</v>
      </c>
      <c r="G9556">
        <v>4962</v>
      </c>
      <c r="H9556" t="s">
        <v>15</v>
      </c>
      <c r="I9556">
        <v>0</v>
      </c>
      <c r="J9556" t="s">
        <v>16</v>
      </c>
      <c r="K9556" s="20">
        <v>0</v>
      </c>
      <c r="L9556" s="20">
        <v>1</v>
      </c>
      <c r="M9556" t="str">
        <f>_xlfn.XLOOKUP(Production_Downtime_Cleaned[[#This Row],[machine_id]],Machine_master[machine_id],Machine_master[department])</f>
        <v>Stamping</v>
      </c>
    </row>
    <row r="9557" spans="1:13">
      <c r="A9557" s="19">
        <v>46056</v>
      </c>
      <c r="B9557" t="s">
        <v>19</v>
      </c>
      <c r="C9557" t="s">
        <v>14</v>
      </c>
      <c r="D9557">
        <v>8</v>
      </c>
      <c r="E9557">
        <v>0</v>
      </c>
      <c r="F9557">
        <v>8</v>
      </c>
      <c r="G9557">
        <v>5630</v>
      </c>
      <c r="H9557" t="s">
        <v>15</v>
      </c>
      <c r="I9557">
        <v>0</v>
      </c>
      <c r="J9557" t="s">
        <v>16</v>
      </c>
      <c r="K9557" s="20">
        <v>0</v>
      </c>
      <c r="L9557" s="20">
        <v>1</v>
      </c>
      <c r="M9557" t="str">
        <f>_xlfn.XLOOKUP(Production_Downtime_Cleaned[[#This Row],[machine_id]],Machine_master[machine_id],Machine_master[department])</f>
        <v>Stamping</v>
      </c>
    </row>
    <row r="9558" spans="1:13">
      <c r="A9558" s="19">
        <v>46056</v>
      </c>
      <c r="B9558" t="s">
        <v>19</v>
      </c>
      <c r="C9558" t="s">
        <v>17</v>
      </c>
      <c r="D9558">
        <v>8</v>
      </c>
      <c r="E9558">
        <v>0</v>
      </c>
      <c r="F9558">
        <v>8</v>
      </c>
      <c r="G9558">
        <v>4870</v>
      </c>
      <c r="H9558" t="s">
        <v>15</v>
      </c>
      <c r="I9558">
        <v>0</v>
      </c>
      <c r="J9558" t="s">
        <v>16</v>
      </c>
      <c r="K9558" s="20">
        <v>0</v>
      </c>
      <c r="L9558" s="20">
        <v>1</v>
      </c>
      <c r="M9558" t="str">
        <f>_xlfn.XLOOKUP(Production_Downtime_Cleaned[[#This Row],[machine_id]],Machine_master[machine_id],Machine_master[department])</f>
        <v>Stamping</v>
      </c>
    </row>
    <row r="9559" spans="1:13">
      <c r="A9559" s="19">
        <v>46056</v>
      </c>
      <c r="B9559" t="s">
        <v>19</v>
      </c>
      <c r="C9559" t="s">
        <v>18</v>
      </c>
      <c r="D9559">
        <v>8</v>
      </c>
      <c r="E9559">
        <v>0</v>
      </c>
      <c r="F9559">
        <v>8</v>
      </c>
      <c r="G9559">
        <v>5258</v>
      </c>
      <c r="H9559" t="s">
        <v>15</v>
      </c>
      <c r="I9559">
        <v>0</v>
      </c>
      <c r="J9559" t="s">
        <v>16</v>
      </c>
      <c r="K9559" s="20">
        <v>0</v>
      </c>
      <c r="L9559" s="20">
        <v>1</v>
      </c>
      <c r="M9559" t="str">
        <f>_xlfn.XLOOKUP(Production_Downtime_Cleaned[[#This Row],[machine_id]],Machine_master[machine_id],Machine_master[department])</f>
        <v>Stamping</v>
      </c>
    </row>
    <row r="9560" spans="1:13">
      <c r="A9560" s="19">
        <v>46056</v>
      </c>
      <c r="B9560" t="s">
        <v>20</v>
      </c>
      <c r="C9560" t="s">
        <v>14</v>
      </c>
      <c r="D9560">
        <v>8</v>
      </c>
      <c r="E9560">
        <v>0</v>
      </c>
      <c r="F9560">
        <v>8</v>
      </c>
      <c r="G9560">
        <v>4580</v>
      </c>
      <c r="H9560" t="s">
        <v>15</v>
      </c>
      <c r="I9560">
        <v>0</v>
      </c>
      <c r="J9560" t="s">
        <v>16</v>
      </c>
      <c r="K9560" s="20">
        <v>0</v>
      </c>
      <c r="L9560" s="20">
        <v>1</v>
      </c>
      <c r="M9560" t="str">
        <f>_xlfn.XLOOKUP(Production_Downtime_Cleaned[[#This Row],[machine_id]],Machine_master[machine_id],Machine_master[department])</f>
        <v>Stamping</v>
      </c>
    </row>
    <row r="9561" spans="1:13">
      <c r="A9561" s="19">
        <v>46056</v>
      </c>
      <c r="B9561" t="s">
        <v>20</v>
      </c>
      <c r="C9561" t="s">
        <v>17</v>
      </c>
      <c r="D9561">
        <v>8</v>
      </c>
      <c r="E9561">
        <v>0</v>
      </c>
      <c r="F9561">
        <v>8</v>
      </c>
      <c r="G9561">
        <v>4715</v>
      </c>
      <c r="H9561" t="s">
        <v>15</v>
      </c>
      <c r="I9561">
        <v>0</v>
      </c>
      <c r="J9561" t="s">
        <v>16</v>
      </c>
      <c r="K9561" s="20">
        <v>0</v>
      </c>
      <c r="L9561" s="20">
        <v>1</v>
      </c>
      <c r="M9561" t="str">
        <f>_xlfn.XLOOKUP(Production_Downtime_Cleaned[[#This Row],[machine_id]],Machine_master[machine_id],Machine_master[department])</f>
        <v>Stamping</v>
      </c>
    </row>
    <row r="9562" spans="1:13">
      <c r="A9562" s="19">
        <v>46056</v>
      </c>
      <c r="B9562" t="s">
        <v>20</v>
      </c>
      <c r="C9562" t="s">
        <v>18</v>
      </c>
      <c r="D9562">
        <v>8</v>
      </c>
      <c r="E9562">
        <v>1.9</v>
      </c>
      <c r="F9562">
        <v>6.1</v>
      </c>
      <c r="G9562">
        <v>3887</v>
      </c>
      <c r="H9562" t="s">
        <v>28</v>
      </c>
      <c r="I9562">
        <v>10400</v>
      </c>
      <c r="J9562" t="s">
        <v>16</v>
      </c>
      <c r="K9562" s="20">
        <v>0.24</v>
      </c>
      <c r="L9562" s="20">
        <v>0.76</v>
      </c>
      <c r="M9562" t="str">
        <f>_xlfn.XLOOKUP(Production_Downtime_Cleaned[[#This Row],[machine_id]],Machine_master[machine_id],Machine_master[department])</f>
        <v>Stamping</v>
      </c>
    </row>
    <row r="9563" spans="1:13">
      <c r="A9563" s="19">
        <v>46056</v>
      </c>
      <c r="B9563" t="s">
        <v>21</v>
      </c>
      <c r="C9563" t="s">
        <v>14</v>
      </c>
      <c r="D9563">
        <v>8</v>
      </c>
      <c r="E9563">
        <v>0</v>
      </c>
      <c r="F9563">
        <v>8</v>
      </c>
      <c r="G9563">
        <v>710</v>
      </c>
      <c r="H9563" t="s">
        <v>15</v>
      </c>
      <c r="I9563">
        <v>0</v>
      </c>
      <c r="J9563" t="s">
        <v>16</v>
      </c>
      <c r="K9563" s="20">
        <v>0</v>
      </c>
      <c r="L9563" s="20">
        <v>1</v>
      </c>
      <c r="M9563" t="str">
        <f>_xlfn.XLOOKUP(Production_Downtime_Cleaned[[#This Row],[machine_id]],Machine_master[machine_id],Machine_master[department])</f>
        <v>Machining</v>
      </c>
    </row>
    <row r="9564" spans="1:13">
      <c r="A9564" s="19">
        <v>46056</v>
      </c>
      <c r="B9564" t="s">
        <v>21</v>
      </c>
      <c r="C9564" t="s">
        <v>17</v>
      </c>
      <c r="D9564">
        <v>8</v>
      </c>
      <c r="E9564">
        <v>0</v>
      </c>
      <c r="F9564">
        <v>8</v>
      </c>
      <c r="G9564">
        <v>676</v>
      </c>
      <c r="H9564" t="s">
        <v>15</v>
      </c>
      <c r="I9564">
        <v>0</v>
      </c>
      <c r="J9564" t="s">
        <v>16</v>
      </c>
      <c r="K9564" s="20">
        <v>0</v>
      </c>
      <c r="L9564" s="20">
        <v>1</v>
      </c>
      <c r="M9564" t="str">
        <f>_xlfn.XLOOKUP(Production_Downtime_Cleaned[[#This Row],[machine_id]],Machine_master[machine_id],Machine_master[department])</f>
        <v>Machining</v>
      </c>
    </row>
    <row r="9565" spans="1:13">
      <c r="A9565" s="19">
        <v>46056</v>
      </c>
      <c r="B9565" t="s">
        <v>21</v>
      </c>
      <c r="C9565" t="s">
        <v>18</v>
      </c>
      <c r="D9565">
        <v>8</v>
      </c>
      <c r="E9565">
        <v>0.6</v>
      </c>
      <c r="F9565">
        <v>7.4</v>
      </c>
      <c r="G9565">
        <v>639</v>
      </c>
      <c r="H9565" t="s">
        <v>30</v>
      </c>
      <c r="I9565">
        <v>5600</v>
      </c>
      <c r="J9565" t="s">
        <v>16</v>
      </c>
      <c r="K9565" s="20">
        <v>0.08</v>
      </c>
      <c r="L9565" s="20">
        <v>0.93</v>
      </c>
      <c r="M9565" t="str">
        <f>_xlfn.XLOOKUP(Production_Downtime_Cleaned[[#This Row],[machine_id]],Machine_master[machine_id],Machine_master[department])</f>
        <v>Machining</v>
      </c>
    </row>
    <row r="9566" spans="1:13">
      <c r="A9566" s="19">
        <v>46056</v>
      </c>
      <c r="B9566" t="s">
        <v>22</v>
      </c>
      <c r="C9566" t="s">
        <v>14</v>
      </c>
      <c r="D9566">
        <v>8</v>
      </c>
      <c r="E9566">
        <v>0</v>
      </c>
      <c r="F9566">
        <v>8</v>
      </c>
      <c r="G9566">
        <v>687</v>
      </c>
      <c r="H9566" t="s">
        <v>15</v>
      </c>
      <c r="I9566">
        <v>0</v>
      </c>
      <c r="J9566" t="s">
        <v>16</v>
      </c>
      <c r="K9566" s="20">
        <v>0</v>
      </c>
      <c r="L9566" s="20">
        <v>1</v>
      </c>
      <c r="M9566" t="str">
        <f>_xlfn.XLOOKUP(Production_Downtime_Cleaned[[#This Row],[machine_id]],Machine_master[machine_id],Machine_master[department])</f>
        <v>Machining</v>
      </c>
    </row>
    <row r="9567" spans="1:13">
      <c r="A9567" s="19">
        <v>46056</v>
      </c>
      <c r="B9567" t="s">
        <v>22</v>
      </c>
      <c r="C9567" t="s">
        <v>17</v>
      </c>
      <c r="D9567">
        <v>8</v>
      </c>
      <c r="E9567">
        <v>4.7</v>
      </c>
      <c r="F9567">
        <v>3.3</v>
      </c>
      <c r="G9567">
        <v>302</v>
      </c>
      <c r="H9567" t="s">
        <v>30</v>
      </c>
      <c r="I9567">
        <v>2200</v>
      </c>
      <c r="J9567" t="s">
        <v>16</v>
      </c>
      <c r="K9567" s="20">
        <v>0.59</v>
      </c>
      <c r="L9567" s="20">
        <v>0.41</v>
      </c>
      <c r="M9567" t="str">
        <f>_xlfn.XLOOKUP(Production_Downtime_Cleaned[[#This Row],[machine_id]],Machine_master[machine_id],Machine_master[department])</f>
        <v>Machining</v>
      </c>
    </row>
    <row r="9568" spans="1:13">
      <c r="A9568" s="19">
        <v>46056</v>
      </c>
      <c r="B9568" t="s">
        <v>22</v>
      </c>
      <c r="C9568" t="s">
        <v>18</v>
      </c>
      <c r="D9568">
        <v>8</v>
      </c>
      <c r="E9568">
        <v>0</v>
      </c>
      <c r="F9568">
        <v>8</v>
      </c>
      <c r="G9568">
        <v>736</v>
      </c>
      <c r="H9568" t="s">
        <v>15</v>
      </c>
      <c r="I9568">
        <v>0</v>
      </c>
      <c r="J9568" t="s">
        <v>16</v>
      </c>
      <c r="K9568" s="20">
        <v>0</v>
      </c>
      <c r="L9568" s="20">
        <v>1</v>
      </c>
      <c r="M9568" t="str">
        <f>_xlfn.XLOOKUP(Production_Downtime_Cleaned[[#This Row],[machine_id]],Machine_master[machine_id],Machine_master[department])</f>
        <v>Machining</v>
      </c>
    </row>
    <row r="9569" spans="1:13">
      <c r="A9569" s="19">
        <v>46056</v>
      </c>
      <c r="B9569" t="s">
        <v>23</v>
      </c>
      <c r="C9569" t="s">
        <v>14</v>
      </c>
      <c r="D9569">
        <v>8</v>
      </c>
      <c r="E9569">
        <v>0</v>
      </c>
      <c r="F9569">
        <v>8</v>
      </c>
      <c r="G9569">
        <v>3537</v>
      </c>
      <c r="H9569" t="s">
        <v>15</v>
      </c>
      <c r="I9569">
        <v>0</v>
      </c>
      <c r="J9569" t="s">
        <v>16</v>
      </c>
      <c r="K9569" s="20">
        <v>0</v>
      </c>
      <c r="L9569" s="20">
        <v>1</v>
      </c>
      <c r="M9569" t="str">
        <f>_xlfn.XLOOKUP(Production_Downtime_Cleaned[[#This Row],[machine_id]],Machine_master[machine_id],Machine_master[department])</f>
        <v>Assembly</v>
      </c>
    </row>
    <row r="9570" spans="1:13">
      <c r="A9570" s="19">
        <v>46056</v>
      </c>
      <c r="B9570" t="s">
        <v>23</v>
      </c>
      <c r="C9570" t="s">
        <v>17</v>
      </c>
      <c r="D9570">
        <v>8</v>
      </c>
      <c r="E9570">
        <v>5.3</v>
      </c>
      <c r="F9570">
        <v>2.7</v>
      </c>
      <c r="G9570">
        <v>1030</v>
      </c>
      <c r="H9570" t="s">
        <v>30</v>
      </c>
      <c r="I9570">
        <v>8100</v>
      </c>
      <c r="J9570" t="s">
        <v>16</v>
      </c>
      <c r="K9570" s="20">
        <v>0.66</v>
      </c>
      <c r="L9570" s="20">
        <v>0.34</v>
      </c>
      <c r="M9570" t="str">
        <f>_xlfn.XLOOKUP(Production_Downtime_Cleaned[[#This Row],[machine_id]],Machine_master[machine_id],Machine_master[department])</f>
        <v>Assembly</v>
      </c>
    </row>
    <row r="9571" spans="1:13">
      <c r="A9571" s="19">
        <v>46056</v>
      </c>
      <c r="B9571" t="s">
        <v>23</v>
      </c>
      <c r="C9571" t="s">
        <v>18</v>
      </c>
      <c r="D9571">
        <v>8</v>
      </c>
      <c r="E9571">
        <v>2.1</v>
      </c>
      <c r="F9571">
        <v>5.9</v>
      </c>
      <c r="G9571">
        <v>2317</v>
      </c>
      <c r="H9571" t="s">
        <v>30</v>
      </c>
      <c r="I9571">
        <v>3100</v>
      </c>
      <c r="J9571" t="s">
        <v>16</v>
      </c>
      <c r="K9571" s="20">
        <v>0.26</v>
      </c>
      <c r="L9571" s="20">
        <v>0.74</v>
      </c>
      <c r="M9571" t="str">
        <f>_xlfn.XLOOKUP(Production_Downtime_Cleaned[[#This Row],[machine_id]],Machine_master[machine_id],Machine_master[department])</f>
        <v>Assembly</v>
      </c>
    </row>
    <row r="9572" spans="1:13">
      <c r="A9572" s="19">
        <v>46056</v>
      </c>
      <c r="B9572" t="s">
        <v>24</v>
      </c>
      <c r="C9572" t="s">
        <v>14</v>
      </c>
      <c r="D9572">
        <v>8</v>
      </c>
      <c r="E9572">
        <v>0.7</v>
      </c>
      <c r="F9572">
        <v>7.3</v>
      </c>
      <c r="G9572">
        <v>2873</v>
      </c>
      <c r="H9572" t="s">
        <v>30</v>
      </c>
      <c r="I9572">
        <v>8500</v>
      </c>
      <c r="J9572" t="s">
        <v>16</v>
      </c>
      <c r="K9572" s="20">
        <v>0.09</v>
      </c>
      <c r="L9572" s="20">
        <v>0.91</v>
      </c>
      <c r="M9572" t="str">
        <f>_xlfn.XLOOKUP(Production_Downtime_Cleaned[[#This Row],[machine_id]],Machine_master[machine_id],Machine_master[department])</f>
        <v>Assembly</v>
      </c>
    </row>
    <row r="9573" spans="1:13">
      <c r="A9573" s="19">
        <v>46056</v>
      </c>
      <c r="B9573" t="s">
        <v>24</v>
      </c>
      <c r="C9573" t="s">
        <v>17</v>
      </c>
      <c r="D9573">
        <v>8</v>
      </c>
      <c r="E9573">
        <v>0</v>
      </c>
      <c r="F9573">
        <v>8</v>
      </c>
      <c r="G9573">
        <v>3307</v>
      </c>
      <c r="H9573" t="s">
        <v>15</v>
      </c>
      <c r="I9573">
        <v>0</v>
      </c>
      <c r="J9573" t="s">
        <v>16</v>
      </c>
      <c r="K9573" s="20">
        <v>0</v>
      </c>
      <c r="L9573" s="20">
        <v>1</v>
      </c>
      <c r="M9573" t="str">
        <f>_xlfn.XLOOKUP(Production_Downtime_Cleaned[[#This Row],[machine_id]],Machine_master[machine_id],Machine_master[department])</f>
        <v>Assembly</v>
      </c>
    </row>
    <row r="9574" spans="1:13">
      <c r="A9574" s="19">
        <v>46056</v>
      </c>
      <c r="B9574" t="s">
        <v>24</v>
      </c>
      <c r="C9574" t="s">
        <v>18</v>
      </c>
      <c r="D9574">
        <v>8</v>
      </c>
      <c r="E9574">
        <v>5.4</v>
      </c>
      <c r="F9574">
        <v>2.6</v>
      </c>
      <c r="G9574">
        <v>1053</v>
      </c>
      <c r="H9574" t="s">
        <v>29</v>
      </c>
      <c r="I9574">
        <v>4200</v>
      </c>
      <c r="J9574" t="s">
        <v>16</v>
      </c>
      <c r="K9574" s="20">
        <v>0.68</v>
      </c>
      <c r="L9574" s="20">
        <v>0.33</v>
      </c>
      <c r="M9574" t="str">
        <f>_xlfn.XLOOKUP(Production_Downtime_Cleaned[[#This Row],[machine_id]],Machine_master[machine_id],Machine_master[department])</f>
        <v>Assembly</v>
      </c>
    </row>
    <row r="9575" spans="1:13">
      <c r="A9575" s="19">
        <v>46056</v>
      </c>
      <c r="B9575" t="s">
        <v>25</v>
      </c>
      <c r="C9575" t="s">
        <v>14</v>
      </c>
      <c r="D9575">
        <v>8</v>
      </c>
      <c r="E9575">
        <v>0</v>
      </c>
      <c r="F9575">
        <v>8</v>
      </c>
      <c r="G9575">
        <v>4123</v>
      </c>
      <c r="H9575" t="s">
        <v>15</v>
      </c>
      <c r="I9575">
        <v>0</v>
      </c>
      <c r="J9575" t="s">
        <v>16</v>
      </c>
      <c r="K9575" s="20">
        <v>0</v>
      </c>
      <c r="L9575" s="20">
        <v>1</v>
      </c>
      <c r="M9575" t="str">
        <f>_xlfn.XLOOKUP(Production_Downtime_Cleaned[[#This Row],[machine_id]],Machine_master[machine_id],Machine_master[department])</f>
        <v>Cutting</v>
      </c>
    </row>
    <row r="9576" spans="1:13">
      <c r="A9576" s="19">
        <v>46056</v>
      </c>
      <c r="B9576" t="s">
        <v>25</v>
      </c>
      <c r="C9576" t="s">
        <v>17</v>
      </c>
      <c r="D9576">
        <v>8</v>
      </c>
      <c r="E9576">
        <v>0</v>
      </c>
      <c r="F9576">
        <v>8</v>
      </c>
      <c r="G9576">
        <v>4166</v>
      </c>
      <c r="H9576" t="s">
        <v>15</v>
      </c>
      <c r="I9576">
        <v>0</v>
      </c>
      <c r="J9576" t="s">
        <v>16</v>
      </c>
      <c r="K9576" s="20">
        <v>0</v>
      </c>
      <c r="L9576" s="20">
        <v>1</v>
      </c>
      <c r="M9576" t="str">
        <f>_xlfn.XLOOKUP(Production_Downtime_Cleaned[[#This Row],[machine_id]],Machine_master[machine_id],Machine_master[department])</f>
        <v>Cutting</v>
      </c>
    </row>
    <row r="9577" spans="1:13">
      <c r="A9577" s="19">
        <v>46056</v>
      </c>
      <c r="B9577" t="s">
        <v>25</v>
      </c>
      <c r="C9577" t="s">
        <v>18</v>
      </c>
      <c r="D9577">
        <v>8</v>
      </c>
      <c r="E9577">
        <v>0</v>
      </c>
      <c r="F9577">
        <v>8</v>
      </c>
      <c r="G9577">
        <v>4041</v>
      </c>
      <c r="H9577" t="s">
        <v>15</v>
      </c>
      <c r="I9577">
        <v>0</v>
      </c>
      <c r="J9577" t="s">
        <v>16</v>
      </c>
      <c r="K9577" s="20">
        <v>0</v>
      </c>
      <c r="L9577" s="20">
        <v>1</v>
      </c>
      <c r="M9577" t="str">
        <f>_xlfn.XLOOKUP(Production_Downtime_Cleaned[[#This Row],[machine_id]],Machine_master[machine_id],Machine_master[department])</f>
        <v>Cutting</v>
      </c>
    </row>
    <row r="9578" spans="1:13">
      <c r="A9578" s="19">
        <v>46057</v>
      </c>
      <c r="B9578" t="s">
        <v>13</v>
      </c>
      <c r="C9578" t="s">
        <v>14</v>
      </c>
      <c r="D9578">
        <v>8</v>
      </c>
      <c r="E9578">
        <v>0</v>
      </c>
      <c r="F9578">
        <v>8</v>
      </c>
      <c r="G9578">
        <v>4890</v>
      </c>
      <c r="H9578" t="s">
        <v>15</v>
      </c>
      <c r="I9578">
        <v>0</v>
      </c>
      <c r="J9578" t="s">
        <v>16</v>
      </c>
      <c r="K9578" s="20">
        <v>0</v>
      </c>
      <c r="L9578" s="20">
        <v>1</v>
      </c>
      <c r="M9578" t="str">
        <f>_xlfn.XLOOKUP(Production_Downtime_Cleaned[[#This Row],[machine_id]],Machine_master[machine_id],Machine_master[department])</f>
        <v>Stamping</v>
      </c>
    </row>
    <row r="9579" spans="1:13">
      <c r="A9579" s="19">
        <v>46057</v>
      </c>
      <c r="B9579" t="s">
        <v>13</v>
      </c>
      <c r="C9579" t="s">
        <v>17</v>
      </c>
      <c r="D9579">
        <v>8</v>
      </c>
      <c r="E9579">
        <v>2.4</v>
      </c>
      <c r="F9579">
        <v>5.6</v>
      </c>
      <c r="G9579">
        <v>3694</v>
      </c>
      <c r="H9579" t="s">
        <v>28</v>
      </c>
      <c r="I9579">
        <v>6200</v>
      </c>
      <c r="J9579" t="s">
        <v>16</v>
      </c>
      <c r="K9579" s="20">
        <v>0.3</v>
      </c>
      <c r="L9579" s="20">
        <v>0.7</v>
      </c>
      <c r="M9579" t="str">
        <f>_xlfn.XLOOKUP(Production_Downtime_Cleaned[[#This Row],[machine_id]],Machine_master[machine_id],Machine_master[department])</f>
        <v>Stamping</v>
      </c>
    </row>
    <row r="9580" spans="1:13">
      <c r="A9580" s="19">
        <v>46057</v>
      </c>
      <c r="B9580" t="s">
        <v>13</v>
      </c>
      <c r="C9580" t="s">
        <v>18</v>
      </c>
      <c r="D9580">
        <v>8</v>
      </c>
      <c r="E9580">
        <v>0</v>
      </c>
      <c r="F9580">
        <v>8</v>
      </c>
      <c r="G9580">
        <v>5274</v>
      </c>
      <c r="H9580" t="s">
        <v>15</v>
      </c>
      <c r="I9580">
        <v>0</v>
      </c>
      <c r="J9580" t="s">
        <v>16</v>
      </c>
      <c r="K9580" s="20">
        <v>0</v>
      </c>
      <c r="L9580" s="20">
        <v>1</v>
      </c>
      <c r="M9580" t="str">
        <f>_xlfn.XLOOKUP(Production_Downtime_Cleaned[[#This Row],[machine_id]],Machine_master[machine_id],Machine_master[department])</f>
        <v>Stamping</v>
      </c>
    </row>
    <row r="9581" spans="1:13">
      <c r="A9581" s="19">
        <v>46057</v>
      </c>
      <c r="B9581" t="s">
        <v>19</v>
      </c>
      <c r="C9581" t="s">
        <v>14</v>
      </c>
      <c r="D9581">
        <v>8</v>
      </c>
      <c r="E9581">
        <v>0</v>
      </c>
      <c r="F9581">
        <v>8</v>
      </c>
      <c r="G9581">
        <v>5297</v>
      </c>
      <c r="H9581" t="s">
        <v>15</v>
      </c>
      <c r="I9581">
        <v>0</v>
      </c>
      <c r="J9581" t="s">
        <v>16</v>
      </c>
      <c r="K9581" s="20">
        <v>0</v>
      </c>
      <c r="L9581" s="20">
        <v>1</v>
      </c>
      <c r="M9581" t="str">
        <f>_xlfn.XLOOKUP(Production_Downtime_Cleaned[[#This Row],[machine_id]],Machine_master[machine_id],Machine_master[department])</f>
        <v>Stamping</v>
      </c>
    </row>
    <row r="9582" spans="1:13">
      <c r="A9582" s="19">
        <v>46057</v>
      </c>
      <c r="B9582" t="s">
        <v>19</v>
      </c>
      <c r="C9582" t="s">
        <v>17</v>
      </c>
      <c r="D9582">
        <v>8</v>
      </c>
      <c r="E9582">
        <v>0</v>
      </c>
      <c r="F9582">
        <v>8</v>
      </c>
      <c r="G9582">
        <v>4975</v>
      </c>
      <c r="H9582" t="s">
        <v>15</v>
      </c>
      <c r="I9582">
        <v>0</v>
      </c>
      <c r="J9582" t="s">
        <v>16</v>
      </c>
      <c r="K9582" s="20">
        <v>0</v>
      </c>
      <c r="L9582" s="20">
        <v>1</v>
      </c>
      <c r="M9582" t="str">
        <f>_xlfn.XLOOKUP(Production_Downtime_Cleaned[[#This Row],[machine_id]],Machine_master[machine_id],Machine_master[department])</f>
        <v>Stamping</v>
      </c>
    </row>
    <row r="9583" spans="1:13">
      <c r="A9583" s="19">
        <v>46057</v>
      </c>
      <c r="B9583" t="s">
        <v>19</v>
      </c>
      <c r="C9583" t="s">
        <v>18</v>
      </c>
      <c r="D9583">
        <v>8</v>
      </c>
      <c r="E9583">
        <v>0</v>
      </c>
      <c r="F9583">
        <v>8</v>
      </c>
      <c r="G9583">
        <v>5296</v>
      </c>
      <c r="H9583" t="s">
        <v>15</v>
      </c>
      <c r="I9583">
        <v>0</v>
      </c>
      <c r="J9583" t="s">
        <v>16</v>
      </c>
      <c r="K9583" s="20">
        <v>0</v>
      </c>
      <c r="L9583" s="20">
        <v>1</v>
      </c>
      <c r="M9583" t="str">
        <f>_xlfn.XLOOKUP(Production_Downtime_Cleaned[[#This Row],[machine_id]],Machine_master[machine_id],Machine_master[department])</f>
        <v>Stamping</v>
      </c>
    </row>
    <row r="9584" spans="1:13">
      <c r="A9584" s="19">
        <v>46057</v>
      </c>
      <c r="B9584" t="s">
        <v>20</v>
      </c>
      <c r="C9584" t="s">
        <v>14</v>
      </c>
      <c r="D9584">
        <v>8</v>
      </c>
      <c r="E9584">
        <v>0</v>
      </c>
      <c r="F9584">
        <v>8</v>
      </c>
      <c r="G9584">
        <v>4446</v>
      </c>
      <c r="H9584" t="s">
        <v>15</v>
      </c>
      <c r="I9584">
        <v>0</v>
      </c>
      <c r="J9584" t="s">
        <v>16</v>
      </c>
      <c r="K9584" s="20">
        <v>0</v>
      </c>
      <c r="L9584" s="20">
        <v>1</v>
      </c>
      <c r="M9584" t="str">
        <f>_xlfn.XLOOKUP(Production_Downtime_Cleaned[[#This Row],[machine_id]],Machine_master[machine_id],Machine_master[department])</f>
        <v>Stamping</v>
      </c>
    </row>
    <row r="9585" spans="1:13">
      <c r="A9585" s="19">
        <v>46057</v>
      </c>
      <c r="B9585" t="s">
        <v>20</v>
      </c>
      <c r="C9585" t="s">
        <v>17</v>
      </c>
      <c r="D9585">
        <v>8</v>
      </c>
      <c r="E9585">
        <v>2.4</v>
      </c>
      <c r="F9585">
        <v>5.6</v>
      </c>
      <c r="G9585">
        <v>3055</v>
      </c>
      <c r="H9585" t="s">
        <v>26</v>
      </c>
      <c r="I9585">
        <v>4600</v>
      </c>
      <c r="J9585" t="s">
        <v>16</v>
      </c>
      <c r="K9585" s="20">
        <v>0.3</v>
      </c>
      <c r="L9585" s="20">
        <v>0.7</v>
      </c>
      <c r="M9585" t="str">
        <f>_xlfn.XLOOKUP(Production_Downtime_Cleaned[[#This Row],[machine_id]],Machine_master[machine_id],Machine_master[department])</f>
        <v>Stamping</v>
      </c>
    </row>
    <row r="9586" spans="1:13">
      <c r="A9586" s="19">
        <v>46057</v>
      </c>
      <c r="B9586" t="s">
        <v>20</v>
      </c>
      <c r="C9586" t="s">
        <v>18</v>
      </c>
      <c r="D9586">
        <v>8</v>
      </c>
      <c r="E9586">
        <v>0</v>
      </c>
      <c r="F9586">
        <v>8</v>
      </c>
      <c r="G9586">
        <v>4974</v>
      </c>
      <c r="H9586" t="s">
        <v>15</v>
      </c>
      <c r="I9586">
        <v>0</v>
      </c>
      <c r="J9586" t="s">
        <v>16</v>
      </c>
      <c r="K9586" s="20">
        <v>0</v>
      </c>
      <c r="L9586" s="20">
        <v>1</v>
      </c>
      <c r="M9586" t="str">
        <f>_xlfn.XLOOKUP(Production_Downtime_Cleaned[[#This Row],[machine_id]],Machine_master[machine_id],Machine_master[department])</f>
        <v>Stamping</v>
      </c>
    </row>
    <row r="9587" spans="1:13">
      <c r="A9587" s="19">
        <v>46057</v>
      </c>
      <c r="B9587" t="s">
        <v>21</v>
      </c>
      <c r="C9587" t="s">
        <v>14</v>
      </c>
      <c r="D9587">
        <v>8</v>
      </c>
      <c r="E9587">
        <v>0.7</v>
      </c>
      <c r="F9587">
        <v>7.3</v>
      </c>
      <c r="G9587">
        <v>654</v>
      </c>
      <c r="H9587" t="s">
        <v>28</v>
      </c>
      <c r="I9587">
        <v>7000</v>
      </c>
      <c r="J9587" t="s">
        <v>16</v>
      </c>
      <c r="K9587" s="20">
        <v>0.09</v>
      </c>
      <c r="L9587" s="20">
        <v>0.91</v>
      </c>
      <c r="M9587" t="str">
        <f>_xlfn.XLOOKUP(Production_Downtime_Cleaned[[#This Row],[machine_id]],Machine_master[machine_id],Machine_master[department])</f>
        <v>Machining</v>
      </c>
    </row>
    <row r="9588" spans="1:13">
      <c r="A9588" s="19">
        <v>46057</v>
      </c>
      <c r="B9588" t="s">
        <v>21</v>
      </c>
      <c r="C9588" t="s">
        <v>17</v>
      </c>
      <c r="D9588">
        <v>8</v>
      </c>
      <c r="E9588">
        <v>6.4</v>
      </c>
      <c r="F9588">
        <v>1.6</v>
      </c>
      <c r="G9588">
        <v>131</v>
      </c>
      <c r="H9588" t="s">
        <v>28</v>
      </c>
      <c r="I9588">
        <v>7000</v>
      </c>
      <c r="J9588" t="s">
        <v>16</v>
      </c>
      <c r="K9588" s="20">
        <v>0.8</v>
      </c>
      <c r="L9588" s="20">
        <v>0.2</v>
      </c>
      <c r="M9588" t="str">
        <f>_xlfn.XLOOKUP(Production_Downtime_Cleaned[[#This Row],[machine_id]],Machine_master[machine_id],Machine_master[department])</f>
        <v>Machining</v>
      </c>
    </row>
    <row r="9589" spans="1:13">
      <c r="A9589" s="19">
        <v>46057</v>
      </c>
      <c r="B9589" t="s">
        <v>21</v>
      </c>
      <c r="C9589" t="s">
        <v>18</v>
      </c>
      <c r="D9589">
        <v>8</v>
      </c>
      <c r="E9589">
        <v>0</v>
      </c>
      <c r="F9589">
        <v>8</v>
      </c>
      <c r="G9589">
        <v>685</v>
      </c>
      <c r="H9589" t="s">
        <v>15</v>
      </c>
      <c r="I9589">
        <v>0</v>
      </c>
      <c r="J9589" t="s">
        <v>16</v>
      </c>
      <c r="K9589" s="20">
        <v>0</v>
      </c>
      <c r="L9589" s="20">
        <v>1</v>
      </c>
      <c r="M9589" t="str">
        <f>_xlfn.XLOOKUP(Production_Downtime_Cleaned[[#This Row],[machine_id]],Machine_master[machine_id],Machine_master[department])</f>
        <v>Machining</v>
      </c>
    </row>
    <row r="9590" spans="1:13">
      <c r="A9590" s="19">
        <v>46057</v>
      </c>
      <c r="B9590" t="s">
        <v>22</v>
      </c>
      <c r="C9590" t="s">
        <v>14</v>
      </c>
      <c r="D9590">
        <v>8</v>
      </c>
      <c r="E9590">
        <v>0.9</v>
      </c>
      <c r="F9590">
        <v>7.1</v>
      </c>
      <c r="G9590">
        <v>626</v>
      </c>
      <c r="H9590" t="s">
        <v>28</v>
      </c>
      <c r="I9590">
        <v>7900</v>
      </c>
      <c r="J9590" t="s">
        <v>16</v>
      </c>
      <c r="K9590" s="20">
        <v>0.11</v>
      </c>
      <c r="L9590" s="20">
        <v>0.89</v>
      </c>
      <c r="M9590" t="str">
        <f>_xlfn.XLOOKUP(Production_Downtime_Cleaned[[#This Row],[machine_id]],Machine_master[machine_id],Machine_master[department])</f>
        <v>Machining</v>
      </c>
    </row>
    <row r="9591" spans="1:13">
      <c r="A9591" s="19">
        <v>46057</v>
      </c>
      <c r="B9591" t="s">
        <v>22</v>
      </c>
      <c r="C9591" t="s">
        <v>17</v>
      </c>
      <c r="D9591">
        <v>8</v>
      </c>
      <c r="E9591">
        <v>0</v>
      </c>
      <c r="F9591">
        <v>8</v>
      </c>
      <c r="G9591">
        <v>665</v>
      </c>
      <c r="H9591" t="s">
        <v>15</v>
      </c>
      <c r="I9591">
        <v>0</v>
      </c>
      <c r="J9591" t="s">
        <v>16</v>
      </c>
      <c r="K9591" s="20">
        <v>0</v>
      </c>
      <c r="L9591" s="20">
        <v>1</v>
      </c>
      <c r="M9591" t="str">
        <f>_xlfn.XLOOKUP(Production_Downtime_Cleaned[[#This Row],[machine_id]],Machine_master[machine_id],Machine_master[department])</f>
        <v>Machining</v>
      </c>
    </row>
    <row r="9592" spans="1:13">
      <c r="A9592" s="19">
        <v>46057</v>
      </c>
      <c r="B9592" t="s">
        <v>22</v>
      </c>
      <c r="C9592" t="s">
        <v>18</v>
      </c>
      <c r="D9592">
        <v>8</v>
      </c>
      <c r="E9592">
        <v>0</v>
      </c>
      <c r="F9592">
        <v>8</v>
      </c>
      <c r="G9592">
        <v>682</v>
      </c>
      <c r="H9592" t="s">
        <v>15</v>
      </c>
      <c r="I9592">
        <v>0</v>
      </c>
      <c r="J9592" t="s">
        <v>16</v>
      </c>
      <c r="K9592" s="20">
        <v>0</v>
      </c>
      <c r="L9592" s="20">
        <v>1</v>
      </c>
      <c r="M9592" t="str">
        <f>_xlfn.XLOOKUP(Production_Downtime_Cleaned[[#This Row],[machine_id]],Machine_master[machine_id],Machine_master[department])</f>
        <v>Machining</v>
      </c>
    </row>
    <row r="9593" spans="1:13">
      <c r="A9593" s="19">
        <v>46057</v>
      </c>
      <c r="B9593" t="s">
        <v>23</v>
      </c>
      <c r="C9593" t="s">
        <v>14</v>
      </c>
      <c r="D9593">
        <v>8</v>
      </c>
      <c r="E9593">
        <v>0</v>
      </c>
      <c r="F9593">
        <v>8</v>
      </c>
      <c r="G9593">
        <v>3646</v>
      </c>
      <c r="H9593" t="s">
        <v>15</v>
      </c>
      <c r="I9593">
        <v>0</v>
      </c>
      <c r="J9593" t="s">
        <v>16</v>
      </c>
      <c r="K9593" s="20">
        <v>0</v>
      </c>
      <c r="L9593" s="20">
        <v>1</v>
      </c>
      <c r="M9593" t="str">
        <f>_xlfn.XLOOKUP(Production_Downtime_Cleaned[[#This Row],[machine_id]],Machine_master[machine_id],Machine_master[department])</f>
        <v>Assembly</v>
      </c>
    </row>
    <row r="9594" spans="1:13">
      <c r="A9594" s="19">
        <v>46057</v>
      </c>
      <c r="B9594" t="s">
        <v>23</v>
      </c>
      <c r="C9594" t="s">
        <v>17</v>
      </c>
      <c r="D9594">
        <v>8</v>
      </c>
      <c r="E9594">
        <v>0</v>
      </c>
      <c r="F9594">
        <v>8</v>
      </c>
      <c r="G9594">
        <v>3606</v>
      </c>
      <c r="H9594" t="s">
        <v>15</v>
      </c>
      <c r="I9594">
        <v>0</v>
      </c>
      <c r="J9594" t="s">
        <v>16</v>
      </c>
      <c r="K9594" s="20">
        <v>0</v>
      </c>
      <c r="L9594" s="20">
        <v>1</v>
      </c>
      <c r="M9594" t="str">
        <f>_xlfn.XLOOKUP(Production_Downtime_Cleaned[[#This Row],[machine_id]],Machine_master[machine_id],Machine_master[department])</f>
        <v>Assembly</v>
      </c>
    </row>
    <row r="9595" spans="1:13">
      <c r="A9595" s="19">
        <v>46057</v>
      </c>
      <c r="B9595" t="s">
        <v>23</v>
      </c>
      <c r="C9595" t="s">
        <v>18</v>
      </c>
      <c r="D9595">
        <v>8</v>
      </c>
      <c r="E9595">
        <v>0</v>
      </c>
      <c r="F9595">
        <v>8</v>
      </c>
      <c r="G9595">
        <v>3042</v>
      </c>
      <c r="H9595" t="s">
        <v>15</v>
      </c>
      <c r="I9595">
        <v>0</v>
      </c>
      <c r="J9595" t="s">
        <v>16</v>
      </c>
      <c r="K9595" s="20">
        <v>0</v>
      </c>
      <c r="L9595" s="20">
        <v>1</v>
      </c>
      <c r="M9595" t="str">
        <f>_xlfn.XLOOKUP(Production_Downtime_Cleaned[[#This Row],[machine_id]],Machine_master[machine_id],Machine_master[department])</f>
        <v>Assembly</v>
      </c>
    </row>
    <row r="9596" spans="1:13">
      <c r="A9596" s="19">
        <v>46057</v>
      </c>
      <c r="B9596" t="s">
        <v>24</v>
      </c>
      <c r="C9596" t="s">
        <v>14</v>
      </c>
      <c r="D9596">
        <v>8</v>
      </c>
      <c r="E9596">
        <v>4.0999999999999996</v>
      </c>
      <c r="F9596">
        <v>3.9</v>
      </c>
      <c r="G9596">
        <v>1536</v>
      </c>
      <c r="H9596" t="s">
        <v>28</v>
      </c>
      <c r="I9596">
        <v>8300</v>
      </c>
      <c r="J9596" t="s">
        <v>16</v>
      </c>
      <c r="K9596" s="20">
        <v>0.51</v>
      </c>
      <c r="L9596" s="20">
        <v>0.49</v>
      </c>
      <c r="M9596" t="str">
        <f>_xlfn.XLOOKUP(Production_Downtime_Cleaned[[#This Row],[machine_id]],Machine_master[machine_id],Machine_master[department])</f>
        <v>Assembly</v>
      </c>
    </row>
    <row r="9597" spans="1:13">
      <c r="A9597" s="19">
        <v>46057</v>
      </c>
      <c r="B9597" t="s">
        <v>24</v>
      </c>
      <c r="C9597" t="s">
        <v>17</v>
      </c>
      <c r="D9597">
        <v>8</v>
      </c>
      <c r="E9597">
        <v>0</v>
      </c>
      <c r="F9597">
        <v>8</v>
      </c>
      <c r="G9597">
        <v>3462</v>
      </c>
      <c r="H9597" t="s">
        <v>15</v>
      </c>
      <c r="I9597">
        <v>0</v>
      </c>
      <c r="J9597" t="s">
        <v>16</v>
      </c>
      <c r="K9597" s="20">
        <v>0</v>
      </c>
      <c r="L9597" s="20">
        <v>1</v>
      </c>
      <c r="M9597" t="str">
        <f>_xlfn.XLOOKUP(Production_Downtime_Cleaned[[#This Row],[machine_id]],Machine_master[machine_id],Machine_master[department])</f>
        <v>Assembly</v>
      </c>
    </row>
    <row r="9598" spans="1:13">
      <c r="A9598" s="19">
        <v>46057</v>
      </c>
      <c r="B9598" t="s">
        <v>24</v>
      </c>
      <c r="C9598" t="s">
        <v>18</v>
      </c>
      <c r="D9598">
        <v>8</v>
      </c>
      <c r="E9598">
        <v>0</v>
      </c>
      <c r="F9598">
        <v>8</v>
      </c>
      <c r="G9598">
        <v>3495</v>
      </c>
      <c r="H9598" t="s">
        <v>15</v>
      </c>
      <c r="I9598">
        <v>0</v>
      </c>
      <c r="J9598" t="s">
        <v>16</v>
      </c>
      <c r="K9598" s="20">
        <v>0</v>
      </c>
      <c r="L9598" s="20">
        <v>1</v>
      </c>
      <c r="M9598" t="str">
        <f>_xlfn.XLOOKUP(Production_Downtime_Cleaned[[#This Row],[machine_id]],Machine_master[machine_id],Machine_master[department])</f>
        <v>Assembly</v>
      </c>
    </row>
    <row r="9599" spans="1:13">
      <c r="A9599" s="19">
        <v>46057</v>
      </c>
      <c r="B9599" t="s">
        <v>25</v>
      </c>
      <c r="C9599" t="s">
        <v>14</v>
      </c>
      <c r="D9599">
        <v>8</v>
      </c>
      <c r="E9599">
        <v>0</v>
      </c>
      <c r="F9599">
        <v>8</v>
      </c>
      <c r="G9599">
        <v>3662</v>
      </c>
      <c r="H9599" t="s">
        <v>15</v>
      </c>
      <c r="I9599">
        <v>0</v>
      </c>
      <c r="J9599" t="s">
        <v>16</v>
      </c>
      <c r="K9599" s="20">
        <v>0</v>
      </c>
      <c r="L9599" s="20">
        <v>1</v>
      </c>
      <c r="M9599" t="str">
        <f>_xlfn.XLOOKUP(Production_Downtime_Cleaned[[#This Row],[machine_id]],Machine_master[machine_id],Machine_master[department])</f>
        <v>Cutting</v>
      </c>
    </row>
    <row r="9600" spans="1:13">
      <c r="A9600" s="19">
        <v>46057</v>
      </c>
      <c r="B9600" t="s">
        <v>25</v>
      </c>
      <c r="C9600" t="s">
        <v>17</v>
      </c>
      <c r="D9600">
        <v>8</v>
      </c>
      <c r="E9600">
        <v>0</v>
      </c>
      <c r="F9600">
        <v>8</v>
      </c>
      <c r="G9600">
        <v>4100</v>
      </c>
      <c r="H9600" t="s">
        <v>15</v>
      </c>
      <c r="I9600">
        <v>0</v>
      </c>
      <c r="J9600" t="s">
        <v>16</v>
      </c>
      <c r="K9600" s="20">
        <v>0</v>
      </c>
      <c r="L9600" s="20">
        <v>1</v>
      </c>
      <c r="M9600" t="str">
        <f>_xlfn.XLOOKUP(Production_Downtime_Cleaned[[#This Row],[machine_id]],Machine_master[machine_id],Machine_master[department])</f>
        <v>Cutting</v>
      </c>
    </row>
    <row r="9601" spans="1:13">
      <c r="A9601" s="19">
        <v>46057</v>
      </c>
      <c r="B9601" t="s">
        <v>25</v>
      </c>
      <c r="C9601" t="s">
        <v>18</v>
      </c>
      <c r="D9601">
        <v>8</v>
      </c>
      <c r="E9601">
        <v>2.2999999999999998</v>
      </c>
      <c r="F9601">
        <v>5.7</v>
      </c>
      <c r="G9601">
        <v>2865</v>
      </c>
      <c r="H9601" t="s">
        <v>30</v>
      </c>
      <c r="I9601">
        <v>8500</v>
      </c>
      <c r="J9601" t="s">
        <v>16</v>
      </c>
      <c r="K9601" s="20">
        <v>0.28999999999999998</v>
      </c>
      <c r="L9601" s="20">
        <v>0.71</v>
      </c>
      <c r="M9601" t="str">
        <f>_xlfn.XLOOKUP(Production_Downtime_Cleaned[[#This Row],[machine_id]],Machine_master[machine_id],Machine_master[department])</f>
        <v>Cutting</v>
      </c>
    </row>
    <row r="9602" spans="1:13">
      <c r="A9602" s="19">
        <v>46058</v>
      </c>
      <c r="B9602" t="s">
        <v>13</v>
      </c>
      <c r="C9602" t="s">
        <v>14</v>
      </c>
      <c r="D9602">
        <v>8</v>
      </c>
      <c r="E9602">
        <v>0</v>
      </c>
      <c r="F9602">
        <v>8</v>
      </c>
      <c r="G9602">
        <v>5189</v>
      </c>
      <c r="H9602" t="s">
        <v>15</v>
      </c>
      <c r="I9602">
        <v>0</v>
      </c>
      <c r="J9602" t="s">
        <v>16</v>
      </c>
      <c r="K9602" s="20">
        <v>0</v>
      </c>
      <c r="L9602" s="20">
        <v>1</v>
      </c>
      <c r="M9602" t="str">
        <f>_xlfn.XLOOKUP(Production_Downtime_Cleaned[[#This Row],[machine_id]],Machine_master[machine_id],Machine_master[department])</f>
        <v>Stamping</v>
      </c>
    </row>
    <row r="9603" spans="1:13">
      <c r="A9603" s="19">
        <v>46058</v>
      </c>
      <c r="B9603" t="s">
        <v>13</v>
      </c>
      <c r="C9603" t="s">
        <v>17</v>
      </c>
      <c r="D9603">
        <v>8</v>
      </c>
      <c r="E9603">
        <v>0</v>
      </c>
      <c r="F9603">
        <v>8</v>
      </c>
      <c r="G9603">
        <v>4743</v>
      </c>
      <c r="H9603" t="s">
        <v>15</v>
      </c>
      <c r="I9603">
        <v>0</v>
      </c>
      <c r="J9603" t="s">
        <v>16</v>
      </c>
      <c r="K9603" s="20">
        <v>0</v>
      </c>
      <c r="L9603" s="20">
        <v>1</v>
      </c>
      <c r="M9603" t="str">
        <f>_xlfn.XLOOKUP(Production_Downtime_Cleaned[[#This Row],[machine_id]],Machine_master[machine_id],Machine_master[department])</f>
        <v>Stamping</v>
      </c>
    </row>
    <row r="9604" spans="1:13">
      <c r="A9604" s="19">
        <v>46058</v>
      </c>
      <c r="B9604" t="s">
        <v>13</v>
      </c>
      <c r="C9604" t="s">
        <v>18</v>
      </c>
      <c r="D9604">
        <v>8</v>
      </c>
      <c r="E9604">
        <v>0</v>
      </c>
      <c r="F9604">
        <v>8</v>
      </c>
      <c r="G9604">
        <v>5094</v>
      </c>
      <c r="H9604" t="s">
        <v>15</v>
      </c>
      <c r="I9604">
        <v>0</v>
      </c>
      <c r="J9604" t="s">
        <v>16</v>
      </c>
      <c r="K9604" s="20">
        <v>0</v>
      </c>
      <c r="L9604" s="20">
        <v>1</v>
      </c>
      <c r="M9604" t="str">
        <f>_xlfn.XLOOKUP(Production_Downtime_Cleaned[[#This Row],[machine_id]],Machine_master[machine_id],Machine_master[department])</f>
        <v>Stamping</v>
      </c>
    </row>
    <row r="9605" spans="1:13">
      <c r="A9605" s="19">
        <v>46058</v>
      </c>
      <c r="B9605" t="s">
        <v>19</v>
      </c>
      <c r="C9605" t="s">
        <v>14</v>
      </c>
      <c r="D9605">
        <v>8</v>
      </c>
      <c r="E9605">
        <v>1.3</v>
      </c>
      <c r="F9605">
        <v>6.7</v>
      </c>
      <c r="G9605">
        <v>4446</v>
      </c>
      <c r="H9605" t="s">
        <v>28</v>
      </c>
      <c r="I9605">
        <v>8600</v>
      </c>
      <c r="J9605" t="s">
        <v>16</v>
      </c>
      <c r="K9605" s="20">
        <v>0.16</v>
      </c>
      <c r="L9605" s="20">
        <v>0.84</v>
      </c>
      <c r="M9605" t="str">
        <f>_xlfn.XLOOKUP(Production_Downtime_Cleaned[[#This Row],[machine_id]],Machine_master[machine_id],Machine_master[department])</f>
        <v>Stamping</v>
      </c>
    </row>
    <row r="9606" spans="1:13">
      <c r="A9606" s="19">
        <v>46058</v>
      </c>
      <c r="B9606" t="s">
        <v>19</v>
      </c>
      <c r="C9606" t="s">
        <v>17</v>
      </c>
      <c r="D9606">
        <v>8</v>
      </c>
      <c r="E9606">
        <v>0</v>
      </c>
      <c r="F9606">
        <v>8</v>
      </c>
      <c r="G9606">
        <v>5479</v>
      </c>
      <c r="H9606" t="s">
        <v>15</v>
      </c>
      <c r="I9606">
        <v>0</v>
      </c>
      <c r="J9606" t="s">
        <v>16</v>
      </c>
      <c r="K9606" s="20">
        <v>0</v>
      </c>
      <c r="L9606" s="20">
        <v>1</v>
      </c>
      <c r="M9606" t="str">
        <f>_xlfn.XLOOKUP(Production_Downtime_Cleaned[[#This Row],[machine_id]],Machine_master[machine_id],Machine_master[department])</f>
        <v>Stamping</v>
      </c>
    </row>
    <row r="9607" spans="1:13">
      <c r="A9607" s="19">
        <v>46058</v>
      </c>
      <c r="B9607" t="s">
        <v>19</v>
      </c>
      <c r="C9607" t="s">
        <v>18</v>
      </c>
      <c r="D9607">
        <v>8</v>
      </c>
      <c r="E9607">
        <v>0</v>
      </c>
      <c r="F9607">
        <v>8</v>
      </c>
      <c r="G9607">
        <v>5042</v>
      </c>
      <c r="H9607" t="s">
        <v>15</v>
      </c>
      <c r="I9607">
        <v>0</v>
      </c>
      <c r="J9607" t="s">
        <v>16</v>
      </c>
      <c r="K9607" s="20">
        <v>0</v>
      </c>
      <c r="L9607" s="20">
        <v>1</v>
      </c>
      <c r="M9607" t="str">
        <f>_xlfn.XLOOKUP(Production_Downtime_Cleaned[[#This Row],[machine_id]],Machine_master[machine_id],Machine_master[department])</f>
        <v>Stamping</v>
      </c>
    </row>
    <row r="9608" spans="1:13">
      <c r="A9608" s="19">
        <v>46058</v>
      </c>
      <c r="B9608" t="s">
        <v>20</v>
      </c>
      <c r="C9608" t="s">
        <v>14</v>
      </c>
      <c r="D9608">
        <v>8</v>
      </c>
      <c r="E9608">
        <v>0</v>
      </c>
      <c r="F9608">
        <v>8</v>
      </c>
      <c r="G9608">
        <v>4386</v>
      </c>
      <c r="H9608" t="s">
        <v>15</v>
      </c>
      <c r="I9608">
        <v>0</v>
      </c>
      <c r="J9608" t="s">
        <v>16</v>
      </c>
      <c r="K9608" s="20">
        <v>0</v>
      </c>
      <c r="L9608" s="20">
        <v>1</v>
      </c>
      <c r="M9608" t="str">
        <f>_xlfn.XLOOKUP(Production_Downtime_Cleaned[[#This Row],[machine_id]],Machine_master[machine_id],Machine_master[department])</f>
        <v>Stamping</v>
      </c>
    </row>
    <row r="9609" spans="1:13">
      <c r="A9609" s="19">
        <v>46058</v>
      </c>
      <c r="B9609" t="s">
        <v>20</v>
      </c>
      <c r="C9609" t="s">
        <v>17</v>
      </c>
      <c r="D9609">
        <v>8</v>
      </c>
      <c r="E9609">
        <v>4.7</v>
      </c>
      <c r="F9609">
        <v>3.3</v>
      </c>
      <c r="G9609">
        <v>1827</v>
      </c>
      <c r="H9609" t="s">
        <v>29</v>
      </c>
      <c r="I9609">
        <v>9200</v>
      </c>
      <c r="J9609" t="s">
        <v>16</v>
      </c>
      <c r="K9609" s="20">
        <v>0.59</v>
      </c>
      <c r="L9609" s="20">
        <v>0.41</v>
      </c>
      <c r="M9609" t="str">
        <f>_xlfn.XLOOKUP(Production_Downtime_Cleaned[[#This Row],[machine_id]],Machine_master[machine_id],Machine_master[department])</f>
        <v>Stamping</v>
      </c>
    </row>
    <row r="9610" spans="1:13">
      <c r="A9610" s="19">
        <v>46058</v>
      </c>
      <c r="B9610" t="s">
        <v>20</v>
      </c>
      <c r="C9610" t="s">
        <v>18</v>
      </c>
      <c r="D9610">
        <v>8</v>
      </c>
      <c r="E9610">
        <v>0</v>
      </c>
      <c r="F9610">
        <v>8</v>
      </c>
      <c r="G9610">
        <v>4987</v>
      </c>
      <c r="H9610" t="s">
        <v>15</v>
      </c>
      <c r="I9610">
        <v>0</v>
      </c>
      <c r="J9610" t="s">
        <v>16</v>
      </c>
      <c r="K9610" s="20">
        <v>0</v>
      </c>
      <c r="L9610" s="20">
        <v>1</v>
      </c>
      <c r="M9610" t="str">
        <f>_xlfn.XLOOKUP(Production_Downtime_Cleaned[[#This Row],[machine_id]],Machine_master[machine_id],Machine_master[department])</f>
        <v>Stamping</v>
      </c>
    </row>
    <row r="9611" spans="1:13">
      <c r="A9611" s="19">
        <v>46058</v>
      </c>
      <c r="B9611" t="s">
        <v>21</v>
      </c>
      <c r="C9611" t="s">
        <v>14</v>
      </c>
      <c r="D9611">
        <v>8</v>
      </c>
      <c r="E9611">
        <v>0</v>
      </c>
      <c r="F9611">
        <v>8</v>
      </c>
      <c r="G9611">
        <v>710</v>
      </c>
      <c r="H9611" t="s">
        <v>15</v>
      </c>
      <c r="I9611">
        <v>0</v>
      </c>
      <c r="J9611" t="s">
        <v>16</v>
      </c>
      <c r="K9611" s="20">
        <v>0</v>
      </c>
      <c r="L9611" s="20">
        <v>1</v>
      </c>
      <c r="M9611" t="str">
        <f>_xlfn.XLOOKUP(Production_Downtime_Cleaned[[#This Row],[machine_id]],Machine_master[machine_id],Machine_master[department])</f>
        <v>Machining</v>
      </c>
    </row>
    <row r="9612" spans="1:13">
      <c r="A9612" s="19">
        <v>46058</v>
      </c>
      <c r="B9612" t="s">
        <v>21</v>
      </c>
      <c r="C9612" t="s">
        <v>17</v>
      </c>
      <c r="D9612">
        <v>8</v>
      </c>
      <c r="E9612">
        <v>6.8</v>
      </c>
      <c r="F9612">
        <v>1.2</v>
      </c>
      <c r="G9612">
        <v>101</v>
      </c>
      <c r="H9612" t="s">
        <v>26</v>
      </c>
      <c r="I9612">
        <v>13100</v>
      </c>
      <c r="J9612" t="s">
        <v>16</v>
      </c>
      <c r="K9612" s="20">
        <v>0.85</v>
      </c>
      <c r="L9612" s="20">
        <v>0.15</v>
      </c>
      <c r="M9612" t="str">
        <f>_xlfn.XLOOKUP(Production_Downtime_Cleaned[[#This Row],[machine_id]],Machine_master[machine_id],Machine_master[department])</f>
        <v>Machining</v>
      </c>
    </row>
    <row r="9613" spans="1:13">
      <c r="A9613" s="19">
        <v>46058</v>
      </c>
      <c r="B9613" t="s">
        <v>21</v>
      </c>
      <c r="C9613" t="s">
        <v>18</v>
      </c>
      <c r="D9613">
        <v>8</v>
      </c>
      <c r="E9613">
        <v>6.4</v>
      </c>
      <c r="F9613">
        <v>1.6</v>
      </c>
      <c r="G9613">
        <v>141</v>
      </c>
      <c r="H9613" t="s">
        <v>29</v>
      </c>
      <c r="I9613">
        <v>12800</v>
      </c>
      <c r="J9613" t="s">
        <v>16</v>
      </c>
      <c r="K9613" s="20">
        <v>0.8</v>
      </c>
      <c r="L9613" s="20">
        <v>0.2</v>
      </c>
      <c r="M9613" t="str">
        <f>_xlfn.XLOOKUP(Production_Downtime_Cleaned[[#This Row],[machine_id]],Machine_master[machine_id],Machine_master[department])</f>
        <v>Machining</v>
      </c>
    </row>
    <row r="9614" spans="1:13">
      <c r="A9614" s="19">
        <v>46058</v>
      </c>
      <c r="B9614" t="s">
        <v>22</v>
      </c>
      <c r="C9614" t="s">
        <v>14</v>
      </c>
      <c r="D9614">
        <v>8</v>
      </c>
      <c r="E9614">
        <v>0</v>
      </c>
      <c r="F9614">
        <v>8</v>
      </c>
      <c r="G9614">
        <v>700</v>
      </c>
      <c r="H9614" t="s">
        <v>15</v>
      </c>
      <c r="I9614">
        <v>0</v>
      </c>
      <c r="J9614" t="s">
        <v>16</v>
      </c>
      <c r="K9614" s="20">
        <v>0</v>
      </c>
      <c r="L9614" s="20">
        <v>1</v>
      </c>
      <c r="M9614" t="str">
        <f>_xlfn.XLOOKUP(Production_Downtime_Cleaned[[#This Row],[machine_id]],Machine_master[machine_id],Machine_master[department])</f>
        <v>Machining</v>
      </c>
    </row>
    <row r="9615" spans="1:13">
      <c r="A9615" s="19">
        <v>46058</v>
      </c>
      <c r="B9615" t="s">
        <v>22</v>
      </c>
      <c r="C9615" t="s">
        <v>17</v>
      </c>
      <c r="D9615">
        <v>8</v>
      </c>
      <c r="E9615">
        <v>2</v>
      </c>
      <c r="F9615">
        <v>6</v>
      </c>
      <c r="G9615">
        <v>509</v>
      </c>
      <c r="H9615" t="s">
        <v>28</v>
      </c>
      <c r="I9615">
        <v>8100</v>
      </c>
      <c r="J9615" t="s">
        <v>16</v>
      </c>
      <c r="K9615" s="20">
        <v>0.25</v>
      </c>
      <c r="L9615" s="20">
        <v>0.75</v>
      </c>
      <c r="M9615" t="str">
        <f>_xlfn.XLOOKUP(Production_Downtime_Cleaned[[#This Row],[machine_id]],Machine_master[machine_id],Machine_master[department])</f>
        <v>Machining</v>
      </c>
    </row>
    <row r="9616" spans="1:13">
      <c r="A9616" s="19">
        <v>46058</v>
      </c>
      <c r="B9616" t="s">
        <v>22</v>
      </c>
      <c r="C9616" t="s">
        <v>18</v>
      </c>
      <c r="D9616">
        <v>8</v>
      </c>
      <c r="E9616">
        <v>0</v>
      </c>
      <c r="F9616">
        <v>8</v>
      </c>
      <c r="G9616">
        <v>747</v>
      </c>
      <c r="H9616" t="s">
        <v>15</v>
      </c>
      <c r="I9616">
        <v>0</v>
      </c>
      <c r="J9616" t="s">
        <v>16</v>
      </c>
      <c r="K9616" s="20">
        <v>0</v>
      </c>
      <c r="L9616" s="20">
        <v>1</v>
      </c>
      <c r="M9616" t="str">
        <f>_xlfn.XLOOKUP(Production_Downtime_Cleaned[[#This Row],[machine_id]],Machine_master[machine_id],Machine_master[department])</f>
        <v>Machining</v>
      </c>
    </row>
    <row r="9617" spans="1:13">
      <c r="A9617" s="19">
        <v>46058</v>
      </c>
      <c r="B9617" t="s">
        <v>23</v>
      </c>
      <c r="C9617" t="s">
        <v>14</v>
      </c>
      <c r="D9617">
        <v>8</v>
      </c>
      <c r="E9617">
        <v>0</v>
      </c>
      <c r="F9617">
        <v>8</v>
      </c>
      <c r="G9617">
        <v>3391</v>
      </c>
      <c r="H9617" t="s">
        <v>15</v>
      </c>
      <c r="I9617">
        <v>0</v>
      </c>
      <c r="J9617" t="s">
        <v>16</v>
      </c>
      <c r="K9617" s="20">
        <v>0</v>
      </c>
      <c r="L9617" s="20">
        <v>1</v>
      </c>
      <c r="M9617" t="str">
        <f>_xlfn.XLOOKUP(Production_Downtime_Cleaned[[#This Row],[machine_id]],Machine_master[machine_id],Machine_master[department])</f>
        <v>Assembly</v>
      </c>
    </row>
    <row r="9618" spans="1:13">
      <c r="A9618" s="19">
        <v>46058</v>
      </c>
      <c r="B9618" t="s">
        <v>23</v>
      </c>
      <c r="C9618" t="s">
        <v>17</v>
      </c>
      <c r="D9618">
        <v>8</v>
      </c>
      <c r="E9618">
        <v>4.3</v>
      </c>
      <c r="F9618">
        <v>3.7</v>
      </c>
      <c r="G9618">
        <v>1505</v>
      </c>
      <c r="H9618" t="s">
        <v>27</v>
      </c>
      <c r="I9618">
        <v>4600</v>
      </c>
      <c r="J9618" t="s">
        <v>16</v>
      </c>
      <c r="K9618" s="20">
        <v>0.54</v>
      </c>
      <c r="L9618" s="20">
        <v>0.46</v>
      </c>
      <c r="M9618" t="str">
        <f>_xlfn.XLOOKUP(Production_Downtime_Cleaned[[#This Row],[machine_id]],Machine_master[machine_id],Machine_master[department])</f>
        <v>Assembly</v>
      </c>
    </row>
    <row r="9619" spans="1:13">
      <c r="A9619" s="19">
        <v>46058</v>
      </c>
      <c r="B9619" t="s">
        <v>23</v>
      </c>
      <c r="C9619" t="s">
        <v>18</v>
      </c>
      <c r="D9619">
        <v>8</v>
      </c>
      <c r="E9619">
        <v>5</v>
      </c>
      <c r="F9619">
        <v>3</v>
      </c>
      <c r="G9619">
        <v>1315</v>
      </c>
      <c r="H9619" t="s">
        <v>26</v>
      </c>
      <c r="I9619">
        <v>10700</v>
      </c>
      <c r="J9619" t="s">
        <v>16</v>
      </c>
      <c r="K9619" s="20">
        <v>0.63</v>
      </c>
      <c r="L9619" s="20">
        <v>0.38</v>
      </c>
      <c r="M9619" t="str">
        <f>_xlfn.XLOOKUP(Production_Downtime_Cleaned[[#This Row],[machine_id]],Machine_master[machine_id],Machine_master[department])</f>
        <v>Assembly</v>
      </c>
    </row>
    <row r="9620" spans="1:13">
      <c r="A9620" s="19">
        <v>46058</v>
      </c>
      <c r="B9620" t="s">
        <v>24</v>
      </c>
      <c r="C9620" t="s">
        <v>14</v>
      </c>
      <c r="D9620">
        <v>8</v>
      </c>
      <c r="E9620">
        <v>0</v>
      </c>
      <c r="F9620">
        <v>8</v>
      </c>
      <c r="G9620">
        <v>3380</v>
      </c>
      <c r="H9620" t="s">
        <v>15</v>
      </c>
      <c r="I9620">
        <v>0</v>
      </c>
      <c r="J9620" t="s">
        <v>16</v>
      </c>
      <c r="K9620" s="20">
        <v>0</v>
      </c>
      <c r="L9620" s="20">
        <v>1</v>
      </c>
      <c r="M9620" t="str">
        <f>_xlfn.XLOOKUP(Production_Downtime_Cleaned[[#This Row],[machine_id]],Machine_master[machine_id],Machine_master[department])</f>
        <v>Assembly</v>
      </c>
    </row>
    <row r="9621" spans="1:13">
      <c r="A9621" s="19">
        <v>46058</v>
      </c>
      <c r="B9621" t="s">
        <v>24</v>
      </c>
      <c r="C9621" t="s">
        <v>17</v>
      </c>
      <c r="D9621">
        <v>8</v>
      </c>
      <c r="E9621">
        <v>0</v>
      </c>
      <c r="F9621">
        <v>8</v>
      </c>
      <c r="G9621">
        <v>2799</v>
      </c>
      <c r="H9621" t="s">
        <v>15</v>
      </c>
      <c r="I9621">
        <v>0</v>
      </c>
      <c r="J9621" t="s">
        <v>16</v>
      </c>
      <c r="K9621" s="20">
        <v>0</v>
      </c>
      <c r="L9621" s="20">
        <v>1</v>
      </c>
      <c r="M9621" t="str">
        <f>_xlfn.XLOOKUP(Production_Downtime_Cleaned[[#This Row],[machine_id]],Machine_master[machine_id],Machine_master[department])</f>
        <v>Assembly</v>
      </c>
    </row>
    <row r="9622" spans="1:13">
      <c r="A9622" s="19">
        <v>46058</v>
      </c>
      <c r="B9622" t="s">
        <v>24</v>
      </c>
      <c r="C9622" t="s">
        <v>18</v>
      </c>
      <c r="D9622">
        <v>8</v>
      </c>
      <c r="E9622">
        <v>0</v>
      </c>
      <c r="F9622">
        <v>8</v>
      </c>
      <c r="G9622">
        <v>3566</v>
      </c>
      <c r="H9622" t="s">
        <v>15</v>
      </c>
      <c r="I9622">
        <v>0</v>
      </c>
      <c r="J9622" t="s">
        <v>16</v>
      </c>
      <c r="K9622" s="20">
        <v>0</v>
      </c>
      <c r="L9622" s="20">
        <v>1</v>
      </c>
      <c r="M9622" t="str">
        <f>_xlfn.XLOOKUP(Production_Downtime_Cleaned[[#This Row],[machine_id]],Machine_master[machine_id],Machine_master[department])</f>
        <v>Assembly</v>
      </c>
    </row>
    <row r="9623" spans="1:13">
      <c r="A9623" s="19">
        <v>46058</v>
      </c>
      <c r="B9623" t="s">
        <v>25</v>
      </c>
      <c r="C9623" t="s">
        <v>14</v>
      </c>
      <c r="D9623">
        <v>8</v>
      </c>
      <c r="E9623">
        <v>0</v>
      </c>
      <c r="F9623">
        <v>8</v>
      </c>
      <c r="G9623">
        <v>3467</v>
      </c>
      <c r="H9623" t="s">
        <v>15</v>
      </c>
      <c r="I9623">
        <v>0</v>
      </c>
      <c r="J9623" t="s">
        <v>16</v>
      </c>
      <c r="K9623" s="20">
        <v>0</v>
      </c>
      <c r="L9623" s="20">
        <v>1</v>
      </c>
      <c r="M9623" t="str">
        <f>_xlfn.XLOOKUP(Production_Downtime_Cleaned[[#This Row],[machine_id]],Machine_master[machine_id],Machine_master[department])</f>
        <v>Cutting</v>
      </c>
    </row>
    <row r="9624" spans="1:13">
      <c r="A9624" s="19">
        <v>46058</v>
      </c>
      <c r="B9624" t="s">
        <v>25</v>
      </c>
      <c r="C9624" t="s">
        <v>17</v>
      </c>
      <c r="D9624">
        <v>8</v>
      </c>
      <c r="E9624">
        <v>4.7</v>
      </c>
      <c r="F9624">
        <v>3.3</v>
      </c>
      <c r="G9624">
        <v>1664</v>
      </c>
      <c r="H9624" t="s">
        <v>26</v>
      </c>
      <c r="I9624">
        <v>10100</v>
      </c>
      <c r="J9624" t="s">
        <v>16</v>
      </c>
      <c r="K9624" s="20">
        <v>0.59</v>
      </c>
      <c r="L9624" s="20">
        <v>0.41</v>
      </c>
      <c r="M9624" t="str">
        <f>_xlfn.XLOOKUP(Production_Downtime_Cleaned[[#This Row],[machine_id]],Machine_master[machine_id],Machine_master[department])</f>
        <v>Cutting</v>
      </c>
    </row>
    <row r="9625" spans="1:13">
      <c r="A9625" s="19">
        <v>46058</v>
      </c>
      <c r="B9625" t="s">
        <v>25</v>
      </c>
      <c r="C9625" t="s">
        <v>18</v>
      </c>
      <c r="D9625">
        <v>8</v>
      </c>
      <c r="E9625">
        <v>0</v>
      </c>
      <c r="F9625">
        <v>8</v>
      </c>
      <c r="G9625">
        <v>4239</v>
      </c>
      <c r="H9625" t="s">
        <v>15</v>
      </c>
      <c r="I9625">
        <v>0</v>
      </c>
      <c r="J9625" t="s">
        <v>16</v>
      </c>
      <c r="K9625" s="20">
        <v>0</v>
      </c>
      <c r="L9625" s="20">
        <v>1</v>
      </c>
      <c r="M9625" t="str">
        <f>_xlfn.XLOOKUP(Production_Downtime_Cleaned[[#This Row],[machine_id]],Machine_master[machine_id],Machine_master[department])</f>
        <v>Cutting</v>
      </c>
    </row>
    <row r="9626" spans="1:13">
      <c r="A9626" s="19">
        <v>46059</v>
      </c>
      <c r="B9626" t="s">
        <v>13</v>
      </c>
      <c r="C9626" t="s">
        <v>14</v>
      </c>
      <c r="D9626">
        <v>8</v>
      </c>
      <c r="E9626">
        <v>0</v>
      </c>
      <c r="F9626">
        <v>8</v>
      </c>
      <c r="G9626">
        <v>4412</v>
      </c>
      <c r="H9626" t="s">
        <v>15</v>
      </c>
      <c r="I9626">
        <v>0</v>
      </c>
      <c r="J9626" t="s">
        <v>16</v>
      </c>
      <c r="K9626" s="20">
        <v>0</v>
      </c>
      <c r="L9626" s="20">
        <v>1</v>
      </c>
      <c r="M9626" t="str">
        <f>_xlfn.XLOOKUP(Production_Downtime_Cleaned[[#This Row],[machine_id]],Machine_master[machine_id],Machine_master[department])</f>
        <v>Stamping</v>
      </c>
    </row>
    <row r="9627" spans="1:13">
      <c r="A9627" s="19">
        <v>46059</v>
      </c>
      <c r="B9627" t="s">
        <v>13</v>
      </c>
      <c r="C9627" t="s">
        <v>17</v>
      </c>
      <c r="D9627">
        <v>8</v>
      </c>
      <c r="E9627">
        <v>4</v>
      </c>
      <c r="F9627">
        <v>4</v>
      </c>
      <c r="G9627">
        <v>2688</v>
      </c>
      <c r="H9627" t="s">
        <v>27</v>
      </c>
      <c r="I9627">
        <v>13400</v>
      </c>
      <c r="J9627" t="s">
        <v>16</v>
      </c>
      <c r="K9627" s="20">
        <v>0.5</v>
      </c>
      <c r="L9627" s="20">
        <v>0.5</v>
      </c>
      <c r="M9627" t="str">
        <f>_xlfn.XLOOKUP(Production_Downtime_Cleaned[[#This Row],[machine_id]],Machine_master[machine_id],Machine_master[department])</f>
        <v>Stamping</v>
      </c>
    </row>
    <row r="9628" spans="1:13">
      <c r="A9628" s="19">
        <v>46059</v>
      </c>
      <c r="B9628" t="s">
        <v>13</v>
      </c>
      <c r="C9628" t="s">
        <v>18</v>
      </c>
      <c r="D9628">
        <v>8</v>
      </c>
      <c r="E9628">
        <v>1.5</v>
      </c>
      <c r="F9628">
        <v>6.5</v>
      </c>
      <c r="G9628">
        <v>4425</v>
      </c>
      <c r="H9628" t="s">
        <v>31</v>
      </c>
      <c r="I9628">
        <v>5800</v>
      </c>
      <c r="J9628" t="s">
        <v>16</v>
      </c>
      <c r="K9628" s="20">
        <v>0.19</v>
      </c>
      <c r="L9628" s="20">
        <v>0.81</v>
      </c>
      <c r="M9628" t="str">
        <f>_xlfn.XLOOKUP(Production_Downtime_Cleaned[[#This Row],[machine_id]],Machine_master[machine_id],Machine_master[department])</f>
        <v>Stamping</v>
      </c>
    </row>
    <row r="9629" spans="1:13">
      <c r="A9629" s="19">
        <v>46059</v>
      </c>
      <c r="B9629" t="s">
        <v>19</v>
      </c>
      <c r="C9629" t="s">
        <v>14</v>
      </c>
      <c r="D9629">
        <v>8</v>
      </c>
      <c r="E9629">
        <v>0</v>
      </c>
      <c r="F9629">
        <v>8</v>
      </c>
      <c r="G9629">
        <v>4875</v>
      </c>
      <c r="H9629" t="s">
        <v>15</v>
      </c>
      <c r="I9629">
        <v>0</v>
      </c>
      <c r="J9629" t="s">
        <v>16</v>
      </c>
      <c r="K9629" s="20">
        <v>0</v>
      </c>
      <c r="L9629" s="20">
        <v>1</v>
      </c>
      <c r="M9629" t="str">
        <f>_xlfn.XLOOKUP(Production_Downtime_Cleaned[[#This Row],[machine_id]],Machine_master[machine_id],Machine_master[department])</f>
        <v>Stamping</v>
      </c>
    </row>
    <row r="9630" spans="1:13">
      <c r="A9630" s="19">
        <v>46059</v>
      </c>
      <c r="B9630" t="s">
        <v>19</v>
      </c>
      <c r="C9630" t="s">
        <v>17</v>
      </c>
      <c r="D9630">
        <v>8</v>
      </c>
      <c r="E9630">
        <v>6.9</v>
      </c>
      <c r="F9630">
        <v>1.1000000000000001</v>
      </c>
      <c r="G9630">
        <v>720</v>
      </c>
      <c r="H9630" t="s">
        <v>27</v>
      </c>
      <c r="I9630">
        <v>7600</v>
      </c>
      <c r="J9630" t="s">
        <v>16</v>
      </c>
      <c r="K9630" s="20">
        <v>0.86</v>
      </c>
      <c r="L9630" s="20">
        <v>0.14000000000000001</v>
      </c>
      <c r="M9630" t="str">
        <f>_xlfn.XLOOKUP(Production_Downtime_Cleaned[[#This Row],[machine_id]],Machine_master[machine_id],Machine_master[department])</f>
        <v>Stamping</v>
      </c>
    </row>
    <row r="9631" spans="1:13">
      <c r="A9631" s="19">
        <v>46059</v>
      </c>
      <c r="B9631" t="s">
        <v>19</v>
      </c>
      <c r="C9631" t="s">
        <v>18</v>
      </c>
      <c r="D9631">
        <v>8</v>
      </c>
      <c r="E9631">
        <v>0</v>
      </c>
      <c r="F9631">
        <v>8</v>
      </c>
      <c r="G9631">
        <v>5680</v>
      </c>
      <c r="H9631" t="s">
        <v>15</v>
      </c>
      <c r="I9631">
        <v>0</v>
      </c>
      <c r="J9631" t="s">
        <v>16</v>
      </c>
      <c r="K9631" s="20">
        <v>0</v>
      </c>
      <c r="L9631" s="20">
        <v>1</v>
      </c>
      <c r="M9631" t="str">
        <f>_xlfn.XLOOKUP(Production_Downtime_Cleaned[[#This Row],[machine_id]],Machine_master[machine_id],Machine_master[department])</f>
        <v>Stamping</v>
      </c>
    </row>
    <row r="9632" spans="1:13">
      <c r="A9632" s="19">
        <v>46059</v>
      </c>
      <c r="B9632" t="s">
        <v>20</v>
      </c>
      <c r="C9632" t="s">
        <v>14</v>
      </c>
      <c r="D9632">
        <v>8</v>
      </c>
      <c r="E9632">
        <v>0</v>
      </c>
      <c r="F9632">
        <v>8</v>
      </c>
      <c r="G9632">
        <v>4237</v>
      </c>
      <c r="H9632" t="s">
        <v>15</v>
      </c>
      <c r="I9632">
        <v>0</v>
      </c>
      <c r="J9632" t="s">
        <v>16</v>
      </c>
      <c r="K9632" s="20">
        <v>0</v>
      </c>
      <c r="L9632" s="20">
        <v>1</v>
      </c>
      <c r="M9632" t="str">
        <f>_xlfn.XLOOKUP(Production_Downtime_Cleaned[[#This Row],[machine_id]],Machine_master[machine_id],Machine_master[department])</f>
        <v>Stamping</v>
      </c>
    </row>
    <row r="9633" spans="1:13">
      <c r="A9633" s="19">
        <v>46059</v>
      </c>
      <c r="B9633" t="s">
        <v>20</v>
      </c>
      <c r="C9633" t="s">
        <v>17</v>
      </c>
      <c r="D9633">
        <v>8</v>
      </c>
      <c r="E9633">
        <v>5.4</v>
      </c>
      <c r="F9633">
        <v>2.6</v>
      </c>
      <c r="G9633">
        <v>1509</v>
      </c>
      <c r="H9633" t="s">
        <v>29</v>
      </c>
      <c r="I9633">
        <v>10800</v>
      </c>
      <c r="J9633" t="s">
        <v>16</v>
      </c>
      <c r="K9633" s="20">
        <v>0.68</v>
      </c>
      <c r="L9633" s="20">
        <v>0.33</v>
      </c>
      <c r="M9633" t="str">
        <f>_xlfn.XLOOKUP(Production_Downtime_Cleaned[[#This Row],[machine_id]],Machine_master[machine_id],Machine_master[department])</f>
        <v>Stamping</v>
      </c>
    </row>
    <row r="9634" spans="1:13">
      <c r="A9634" s="19">
        <v>46059</v>
      </c>
      <c r="B9634" t="s">
        <v>20</v>
      </c>
      <c r="C9634" t="s">
        <v>18</v>
      </c>
      <c r="D9634">
        <v>8</v>
      </c>
      <c r="E9634">
        <v>2.2999999999999998</v>
      </c>
      <c r="F9634">
        <v>5.7</v>
      </c>
      <c r="G9634">
        <v>3320</v>
      </c>
      <c r="H9634" t="s">
        <v>26</v>
      </c>
      <c r="I9634">
        <v>5500</v>
      </c>
      <c r="J9634" t="s">
        <v>16</v>
      </c>
      <c r="K9634" s="20">
        <v>0.28999999999999998</v>
      </c>
      <c r="L9634" s="20">
        <v>0.71</v>
      </c>
      <c r="M9634" t="str">
        <f>_xlfn.XLOOKUP(Production_Downtime_Cleaned[[#This Row],[machine_id]],Machine_master[machine_id],Machine_master[department])</f>
        <v>Stamping</v>
      </c>
    </row>
    <row r="9635" spans="1:13">
      <c r="A9635" s="19">
        <v>46059</v>
      </c>
      <c r="B9635" t="s">
        <v>21</v>
      </c>
      <c r="C9635" t="s">
        <v>14</v>
      </c>
      <c r="D9635">
        <v>8</v>
      </c>
      <c r="E9635">
        <v>3.4</v>
      </c>
      <c r="F9635">
        <v>4.5999999999999996</v>
      </c>
      <c r="G9635">
        <v>372</v>
      </c>
      <c r="H9635" t="s">
        <v>29</v>
      </c>
      <c r="I9635">
        <v>13700</v>
      </c>
      <c r="J9635" t="s">
        <v>16</v>
      </c>
      <c r="K9635" s="20">
        <v>0.43</v>
      </c>
      <c r="L9635" s="20">
        <v>0.57999999999999996</v>
      </c>
      <c r="M9635" t="str">
        <f>_xlfn.XLOOKUP(Production_Downtime_Cleaned[[#This Row],[machine_id]],Machine_master[machine_id],Machine_master[department])</f>
        <v>Machining</v>
      </c>
    </row>
    <row r="9636" spans="1:13">
      <c r="A9636" s="19">
        <v>46059</v>
      </c>
      <c r="B9636" t="s">
        <v>21</v>
      </c>
      <c r="C9636" t="s">
        <v>17</v>
      </c>
      <c r="D9636">
        <v>8</v>
      </c>
      <c r="E9636">
        <v>0</v>
      </c>
      <c r="F9636">
        <v>8</v>
      </c>
      <c r="G9636">
        <v>702</v>
      </c>
      <c r="H9636" t="s">
        <v>15</v>
      </c>
      <c r="I9636">
        <v>0</v>
      </c>
      <c r="J9636" t="s">
        <v>16</v>
      </c>
      <c r="K9636" s="20">
        <v>0</v>
      </c>
      <c r="L9636" s="20">
        <v>1</v>
      </c>
      <c r="M9636" t="str">
        <f>_xlfn.XLOOKUP(Production_Downtime_Cleaned[[#This Row],[machine_id]],Machine_master[machine_id],Machine_master[department])</f>
        <v>Machining</v>
      </c>
    </row>
    <row r="9637" spans="1:13">
      <c r="A9637" s="19">
        <v>46059</v>
      </c>
      <c r="B9637" t="s">
        <v>21</v>
      </c>
      <c r="C9637" t="s">
        <v>18</v>
      </c>
      <c r="D9637">
        <v>8</v>
      </c>
      <c r="E9637">
        <v>0</v>
      </c>
      <c r="F9637">
        <v>8</v>
      </c>
      <c r="G9637">
        <v>674</v>
      </c>
      <c r="H9637" t="s">
        <v>15</v>
      </c>
      <c r="I9637">
        <v>0</v>
      </c>
      <c r="J9637" t="s">
        <v>16</v>
      </c>
      <c r="K9637" s="20">
        <v>0</v>
      </c>
      <c r="L9637" s="20">
        <v>1</v>
      </c>
      <c r="M9637" t="str">
        <f>_xlfn.XLOOKUP(Production_Downtime_Cleaned[[#This Row],[machine_id]],Machine_master[machine_id],Machine_master[department])</f>
        <v>Machining</v>
      </c>
    </row>
    <row r="9638" spans="1:13">
      <c r="A9638" s="19">
        <v>46059</v>
      </c>
      <c r="B9638" t="s">
        <v>22</v>
      </c>
      <c r="C9638" t="s">
        <v>14</v>
      </c>
      <c r="D9638">
        <v>8</v>
      </c>
      <c r="E9638">
        <v>0</v>
      </c>
      <c r="F9638">
        <v>8</v>
      </c>
      <c r="G9638">
        <v>777</v>
      </c>
      <c r="H9638" t="s">
        <v>15</v>
      </c>
      <c r="I9638">
        <v>0</v>
      </c>
      <c r="J9638" t="s">
        <v>16</v>
      </c>
      <c r="K9638" s="20">
        <v>0</v>
      </c>
      <c r="L9638" s="20">
        <v>1</v>
      </c>
      <c r="M9638" t="str">
        <f>_xlfn.XLOOKUP(Production_Downtime_Cleaned[[#This Row],[machine_id]],Machine_master[machine_id],Machine_master[department])</f>
        <v>Machining</v>
      </c>
    </row>
    <row r="9639" spans="1:13">
      <c r="A9639" s="19">
        <v>46059</v>
      </c>
      <c r="B9639" t="s">
        <v>22</v>
      </c>
      <c r="C9639" t="s">
        <v>17</v>
      </c>
      <c r="D9639">
        <v>8</v>
      </c>
      <c r="E9639">
        <v>0</v>
      </c>
      <c r="F9639">
        <v>8</v>
      </c>
      <c r="G9639">
        <v>696</v>
      </c>
      <c r="H9639" t="s">
        <v>15</v>
      </c>
      <c r="I9639">
        <v>0</v>
      </c>
      <c r="J9639" t="s">
        <v>16</v>
      </c>
      <c r="K9639" s="20">
        <v>0</v>
      </c>
      <c r="L9639" s="20">
        <v>1</v>
      </c>
      <c r="M9639" t="str">
        <f>_xlfn.XLOOKUP(Production_Downtime_Cleaned[[#This Row],[machine_id]],Machine_master[machine_id],Machine_master[department])</f>
        <v>Machining</v>
      </c>
    </row>
    <row r="9640" spans="1:13">
      <c r="A9640" s="19">
        <v>46059</v>
      </c>
      <c r="B9640" t="s">
        <v>22</v>
      </c>
      <c r="C9640" t="s">
        <v>18</v>
      </c>
      <c r="D9640">
        <v>8</v>
      </c>
      <c r="E9640">
        <v>0</v>
      </c>
      <c r="F9640">
        <v>8</v>
      </c>
      <c r="G9640">
        <v>686</v>
      </c>
      <c r="H9640" t="s">
        <v>15</v>
      </c>
      <c r="I9640">
        <v>0</v>
      </c>
      <c r="J9640" t="s">
        <v>16</v>
      </c>
      <c r="K9640" s="20">
        <v>0</v>
      </c>
      <c r="L9640" s="20">
        <v>1</v>
      </c>
      <c r="M9640" t="str">
        <f>_xlfn.XLOOKUP(Production_Downtime_Cleaned[[#This Row],[machine_id]],Machine_master[machine_id],Machine_master[department])</f>
        <v>Machining</v>
      </c>
    </row>
    <row r="9641" spans="1:13">
      <c r="A9641" s="19">
        <v>46059</v>
      </c>
      <c r="B9641" t="s">
        <v>23</v>
      </c>
      <c r="C9641" t="s">
        <v>14</v>
      </c>
      <c r="D9641">
        <v>8</v>
      </c>
      <c r="E9641">
        <v>0</v>
      </c>
      <c r="F9641">
        <v>8</v>
      </c>
      <c r="G9641">
        <v>3691</v>
      </c>
      <c r="H9641" t="s">
        <v>15</v>
      </c>
      <c r="I9641">
        <v>0</v>
      </c>
      <c r="J9641" t="s">
        <v>16</v>
      </c>
      <c r="K9641" s="20">
        <v>0</v>
      </c>
      <c r="L9641" s="20">
        <v>1</v>
      </c>
      <c r="M9641" t="str">
        <f>_xlfn.XLOOKUP(Production_Downtime_Cleaned[[#This Row],[machine_id]],Machine_master[machine_id],Machine_master[department])</f>
        <v>Assembly</v>
      </c>
    </row>
    <row r="9642" spans="1:13">
      <c r="A9642" s="19">
        <v>46059</v>
      </c>
      <c r="B9642" t="s">
        <v>23</v>
      </c>
      <c r="C9642" t="s">
        <v>17</v>
      </c>
      <c r="D9642">
        <v>8</v>
      </c>
      <c r="E9642">
        <v>0</v>
      </c>
      <c r="F9642">
        <v>8</v>
      </c>
      <c r="G9642">
        <v>3299</v>
      </c>
      <c r="H9642" t="s">
        <v>15</v>
      </c>
      <c r="I9642">
        <v>0</v>
      </c>
      <c r="J9642" t="s">
        <v>16</v>
      </c>
      <c r="K9642" s="20">
        <v>0</v>
      </c>
      <c r="L9642" s="20">
        <v>1</v>
      </c>
      <c r="M9642" t="str">
        <f>_xlfn.XLOOKUP(Production_Downtime_Cleaned[[#This Row],[machine_id]],Machine_master[machine_id],Machine_master[department])</f>
        <v>Assembly</v>
      </c>
    </row>
    <row r="9643" spans="1:13">
      <c r="A9643" s="19">
        <v>46059</v>
      </c>
      <c r="B9643" t="s">
        <v>23</v>
      </c>
      <c r="C9643" t="s">
        <v>18</v>
      </c>
      <c r="D9643">
        <v>8</v>
      </c>
      <c r="E9643">
        <v>0</v>
      </c>
      <c r="F9643">
        <v>8</v>
      </c>
      <c r="G9643">
        <v>3360</v>
      </c>
      <c r="H9643" t="s">
        <v>15</v>
      </c>
      <c r="I9643">
        <v>0</v>
      </c>
      <c r="J9643" t="s">
        <v>16</v>
      </c>
      <c r="K9643" s="20">
        <v>0</v>
      </c>
      <c r="L9643" s="20">
        <v>1</v>
      </c>
      <c r="M9643" t="str">
        <f>_xlfn.XLOOKUP(Production_Downtime_Cleaned[[#This Row],[machine_id]],Machine_master[machine_id],Machine_master[department])</f>
        <v>Assembly</v>
      </c>
    </row>
    <row r="9644" spans="1:13">
      <c r="A9644" s="19">
        <v>46059</v>
      </c>
      <c r="B9644" t="s">
        <v>24</v>
      </c>
      <c r="C9644" t="s">
        <v>14</v>
      </c>
      <c r="D9644">
        <v>8</v>
      </c>
      <c r="E9644">
        <v>1.2</v>
      </c>
      <c r="F9644">
        <v>6.8</v>
      </c>
      <c r="G9644">
        <v>2975</v>
      </c>
      <c r="H9644" t="s">
        <v>29</v>
      </c>
      <c r="I9644">
        <v>2700</v>
      </c>
      <c r="J9644" t="s">
        <v>16</v>
      </c>
      <c r="K9644" s="20">
        <v>0.15</v>
      </c>
      <c r="L9644" s="20">
        <v>0.85</v>
      </c>
      <c r="M9644" t="str">
        <f>_xlfn.XLOOKUP(Production_Downtime_Cleaned[[#This Row],[machine_id]],Machine_master[machine_id],Machine_master[department])</f>
        <v>Assembly</v>
      </c>
    </row>
    <row r="9645" spans="1:13">
      <c r="A9645" s="19">
        <v>46059</v>
      </c>
      <c r="B9645" t="s">
        <v>24</v>
      </c>
      <c r="C9645" t="s">
        <v>17</v>
      </c>
      <c r="D9645">
        <v>8</v>
      </c>
      <c r="E9645">
        <v>0</v>
      </c>
      <c r="F9645">
        <v>8</v>
      </c>
      <c r="G9645">
        <v>3319</v>
      </c>
      <c r="H9645" t="s">
        <v>15</v>
      </c>
      <c r="I9645">
        <v>0</v>
      </c>
      <c r="J9645" t="s">
        <v>16</v>
      </c>
      <c r="K9645" s="20">
        <v>0</v>
      </c>
      <c r="L9645" s="20">
        <v>1</v>
      </c>
      <c r="M9645" t="str">
        <f>_xlfn.XLOOKUP(Production_Downtime_Cleaned[[#This Row],[machine_id]],Machine_master[machine_id],Machine_master[department])</f>
        <v>Assembly</v>
      </c>
    </row>
    <row r="9646" spans="1:13">
      <c r="A9646" s="19">
        <v>46059</v>
      </c>
      <c r="B9646" t="s">
        <v>24</v>
      </c>
      <c r="C9646" t="s">
        <v>18</v>
      </c>
      <c r="D9646">
        <v>8</v>
      </c>
      <c r="E9646">
        <v>0</v>
      </c>
      <c r="F9646">
        <v>8</v>
      </c>
      <c r="G9646">
        <v>3102</v>
      </c>
      <c r="H9646" t="s">
        <v>15</v>
      </c>
      <c r="I9646">
        <v>0</v>
      </c>
      <c r="J9646" t="s">
        <v>16</v>
      </c>
      <c r="K9646" s="20">
        <v>0</v>
      </c>
      <c r="L9646" s="20">
        <v>1</v>
      </c>
      <c r="M9646" t="str">
        <f>_xlfn.XLOOKUP(Production_Downtime_Cleaned[[#This Row],[machine_id]],Machine_master[machine_id],Machine_master[department])</f>
        <v>Assembly</v>
      </c>
    </row>
    <row r="9647" spans="1:13">
      <c r="A9647" s="19">
        <v>46059</v>
      </c>
      <c r="B9647" t="s">
        <v>25</v>
      </c>
      <c r="C9647" t="s">
        <v>14</v>
      </c>
      <c r="D9647">
        <v>8</v>
      </c>
      <c r="E9647">
        <v>4.8</v>
      </c>
      <c r="F9647">
        <v>3.2</v>
      </c>
      <c r="G9647">
        <v>1641</v>
      </c>
      <c r="H9647" t="s">
        <v>30</v>
      </c>
      <c r="I9647">
        <v>6200</v>
      </c>
      <c r="J9647" t="s">
        <v>16</v>
      </c>
      <c r="K9647" s="20">
        <v>0.6</v>
      </c>
      <c r="L9647" s="20">
        <v>0.4</v>
      </c>
      <c r="M9647" t="str">
        <f>_xlfn.XLOOKUP(Production_Downtime_Cleaned[[#This Row],[machine_id]],Machine_master[machine_id],Machine_master[department])</f>
        <v>Cutting</v>
      </c>
    </row>
    <row r="9648" spans="1:13">
      <c r="A9648" s="19">
        <v>46059</v>
      </c>
      <c r="B9648" t="s">
        <v>25</v>
      </c>
      <c r="C9648" t="s">
        <v>17</v>
      </c>
      <c r="D9648">
        <v>8</v>
      </c>
      <c r="E9648">
        <v>0</v>
      </c>
      <c r="F9648">
        <v>8</v>
      </c>
      <c r="G9648">
        <v>4565</v>
      </c>
      <c r="H9648" t="s">
        <v>15</v>
      </c>
      <c r="I9648">
        <v>0</v>
      </c>
      <c r="J9648" t="s">
        <v>16</v>
      </c>
      <c r="K9648" s="20">
        <v>0</v>
      </c>
      <c r="L9648" s="20">
        <v>1</v>
      </c>
      <c r="M9648" t="str">
        <f>_xlfn.XLOOKUP(Production_Downtime_Cleaned[[#This Row],[machine_id]],Machine_master[machine_id],Machine_master[department])</f>
        <v>Cutting</v>
      </c>
    </row>
    <row r="9649" spans="1:13">
      <c r="A9649" s="19">
        <v>46059</v>
      </c>
      <c r="B9649" t="s">
        <v>25</v>
      </c>
      <c r="C9649" t="s">
        <v>18</v>
      </c>
      <c r="D9649">
        <v>8</v>
      </c>
      <c r="E9649">
        <v>0</v>
      </c>
      <c r="F9649">
        <v>8</v>
      </c>
      <c r="G9649">
        <v>3997</v>
      </c>
      <c r="H9649" t="s">
        <v>15</v>
      </c>
      <c r="I9649">
        <v>0</v>
      </c>
      <c r="J9649" t="s">
        <v>16</v>
      </c>
      <c r="K9649" s="20">
        <v>0</v>
      </c>
      <c r="L9649" s="20">
        <v>1</v>
      </c>
      <c r="M9649" t="str">
        <f>_xlfn.XLOOKUP(Production_Downtime_Cleaned[[#This Row],[machine_id]],Machine_master[machine_id],Machine_master[department])</f>
        <v>Cutting</v>
      </c>
    </row>
    <row r="9650" spans="1:13">
      <c r="A9650" s="19">
        <v>46060</v>
      </c>
      <c r="B9650" t="s">
        <v>13</v>
      </c>
      <c r="C9650" t="s">
        <v>14</v>
      </c>
      <c r="D9650">
        <v>8</v>
      </c>
      <c r="E9650">
        <v>0</v>
      </c>
      <c r="F9650">
        <v>8</v>
      </c>
      <c r="G9650">
        <v>4837</v>
      </c>
      <c r="H9650" t="s">
        <v>15</v>
      </c>
      <c r="I9650">
        <v>0</v>
      </c>
      <c r="J9650" t="s">
        <v>16</v>
      </c>
      <c r="K9650" s="20">
        <v>0</v>
      </c>
      <c r="L9650" s="20">
        <v>1</v>
      </c>
      <c r="M9650" t="str">
        <f>_xlfn.XLOOKUP(Production_Downtime_Cleaned[[#This Row],[machine_id]],Machine_master[machine_id],Machine_master[department])</f>
        <v>Stamping</v>
      </c>
    </row>
    <row r="9651" spans="1:13">
      <c r="A9651" s="19">
        <v>46060</v>
      </c>
      <c r="B9651" t="s">
        <v>13</v>
      </c>
      <c r="C9651" t="s">
        <v>17</v>
      </c>
      <c r="D9651">
        <v>8</v>
      </c>
      <c r="E9651">
        <v>0</v>
      </c>
      <c r="F9651">
        <v>8</v>
      </c>
      <c r="G9651">
        <v>4942</v>
      </c>
      <c r="H9651" t="s">
        <v>15</v>
      </c>
      <c r="I9651">
        <v>0</v>
      </c>
      <c r="J9651" t="s">
        <v>16</v>
      </c>
      <c r="K9651" s="20">
        <v>0</v>
      </c>
      <c r="L9651" s="20">
        <v>1</v>
      </c>
      <c r="M9651" t="str">
        <f>_xlfn.XLOOKUP(Production_Downtime_Cleaned[[#This Row],[machine_id]],Machine_master[machine_id],Machine_master[department])</f>
        <v>Stamping</v>
      </c>
    </row>
    <row r="9652" spans="1:13">
      <c r="A9652" s="19">
        <v>46060</v>
      </c>
      <c r="B9652" t="s">
        <v>13</v>
      </c>
      <c r="C9652" t="s">
        <v>18</v>
      </c>
      <c r="D9652">
        <v>8</v>
      </c>
      <c r="E9652">
        <v>0</v>
      </c>
      <c r="F9652">
        <v>8</v>
      </c>
      <c r="G9652">
        <v>5142</v>
      </c>
      <c r="H9652" t="s">
        <v>15</v>
      </c>
      <c r="I9652">
        <v>0</v>
      </c>
      <c r="J9652" t="s">
        <v>16</v>
      </c>
      <c r="K9652" s="20">
        <v>0</v>
      </c>
      <c r="L9652" s="20">
        <v>1</v>
      </c>
      <c r="M9652" t="str">
        <f>_xlfn.XLOOKUP(Production_Downtime_Cleaned[[#This Row],[machine_id]],Machine_master[machine_id],Machine_master[department])</f>
        <v>Stamping</v>
      </c>
    </row>
    <row r="9653" spans="1:13">
      <c r="A9653" s="19">
        <v>46060</v>
      </c>
      <c r="B9653" t="s">
        <v>19</v>
      </c>
      <c r="C9653" t="s">
        <v>14</v>
      </c>
      <c r="D9653">
        <v>8</v>
      </c>
      <c r="E9653">
        <v>0</v>
      </c>
      <c r="F9653">
        <v>8</v>
      </c>
      <c r="G9653">
        <v>5153</v>
      </c>
      <c r="H9653" t="s">
        <v>15</v>
      </c>
      <c r="I9653">
        <v>0</v>
      </c>
      <c r="J9653" t="s">
        <v>16</v>
      </c>
      <c r="K9653" s="20">
        <v>0</v>
      </c>
      <c r="L9653" s="20">
        <v>1</v>
      </c>
      <c r="M9653" t="str">
        <f>_xlfn.XLOOKUP(Production_Downtime_Cleaned[[#This Row],[machine_id]],Machine_master[machine_id],Machine_master[department])</f>
        <v>Stamping</v>
      </c>
    </row>
    <row r="9654" spans="1:13">
      <c r="A9654" s="19">
        <v>46060</v>
      </c>
      <c r="B9654" t="s">
        <v>19</v>
      </c>
      <c r="C9654" t="s">
        <v>17</v>
      </c>
      <c r="D9654">
        <v>8</v>
      </c>
      <c r="E9654">
        <v>0</v>
      </c>
      <c r="F9654">
        <v>8</v>
      </c>
      <c r="G9654">
        <v>5129</v>
      </c>
      <c r="H9654" t="s">
        <v>15</v>
      </c>
      <c r="I9654">
        <v>0</v>
      </c>
      <c r="J9654" t="s">
        <v>16</v>
      </c>
      <c r="K9654" s="20">
        <v>0</v>
      </c>
      <c r="L9654" s="20">
        <v>1</v>
      </c>
      <c r="M9654" t="str">
        <f>_xlfn.XLOOKUP(Production_Downtime_Cleaned[[#This Row],[machine_id]],Machine_master[machine_id],Machine_master[department])</f>
        <v>Stamping</v>
      </c>
    </row>
    <row r="9655" spans="1:13">
      <c r="A9655" s="19">
        <v>46060</v>
      </c>
      <c r="B9655" t="s">
        <v>19</v>
      </c>
      <c r="C9655" t="s">
        <v>18</v>
      </c>
      <c r="D9655">
        <v>8</v>
      </c>
      <c r="E9655">
        <v>0.7</v>
      </c>
      <c r="F9655">
        <v>7.3</v>
      </c>
      <c r="G9655">
        <v>4438</v>
      </c>
      <c r="H9655" t="s">
        <v>27</v>
      </c>
      <c r="I9655">
        <v>10900</v>
      </c>
      <c r="J9655" t="s">
        <v>16</v>
      </c>
      <c r="K9655" s="20">
        <v>0.09</v>
      </c>
      <c r="L9655" s="20">
        <v>0.91</v>
      </c>
      <c r="M9655" t="str">
        <f>_xlfn.XLOOKUP(Production_Downtime_Cleaned[[#This Row],[machine_id]],Machine_master[machine_id],Machine_master[department])</f>
        <v>Stamping</v>
      </c>
    </row>
    <row r="9656" spans="1:13">
      <c r="A9656" s="19">
        <v>46060</v>
      </c>
      <c r="B9656" t="s">
        <v>20</v>
      </c>
      <c r="C9656" t="s">
        <v>14</v>
      </c>
      <c r="D9656">
        <v>8</v>
      </c>
      <c r="E9656">
        <v>0</v>
      </c>
      <c r="F9656">
        <v>8</v>
      </c>
      <c r="G9656">
        <v>4469</v>
      </c>
      <c r="H9656" t="s">
        <v>15</v>
      </c>
      <c r="I9656">
        <v>0</v>
      </c>
      <c r="J9656" t="s">
        <v>16</v>
      </c>
      <c r="K9656" s="20">
        <v>0</v>
      </c>
      <c r="L9656" s="20">
        <v>1</v>
      </c>
      <c r="M9656" t="str">
        <f>_xlfn.XLOOKUP(Production_Downtime_Cleaned[[#This Row],[machine_id]],Machine_master[machine_id],Machine_master[department])</f>
        <v>Stamping</v>
      </c>
    </row>
    <row r="9657" spans="1:13">
      <c r="A9657" s="19">
        <v>46060</v>
      </c>
      <c r="B9657" t="s">
        <v>20</v>
      </c>
      <c r="C9657" t="s">
        <v>17</v>
      </c>
      <c r="D9657">
        <v>8</v>
      </c>
      <c r="E9657">
        <v>1.7</v>
      </c>
      <c r="F9657">
        <v>6.3</v>
      </c>
      <c r="G9657">
        <v>3549</v>
      </c>
      <c r="H9657" t="s">
        <v>29</v>
      </c>
      <c r="I9657">
        <v>2300</v>
      </c>
      <c r="J9657" t="s">
        <v>16</v>
      </c>
      <c r="K9657" s="20">
        <v>0.21</v>
      </c>
      <c r="L9657" s="20">
        <v>0.79</v>
      </c>
      <c r="M9657" t="str">
        <f>_xlfn.XLOOKUP(Production_Downtime_Cleaned[[#This Row],[machine_id]],Machine_master[machine_id],Machine_master[department])</f>
        <v>Stamping</v>
      </c>
    </row>
    <row r="9658" spans="1:13">
      <c r="A9658" s="19">
        <v>46060</v>
      </c>
      <c r="B9658" t="s">
        <v>20</v>
      </c>
      <c r="C9658" t="s">
        <v>18</v>
      </c>
      <c r="D9658">
        <v>8</v>
      </c>
      <c r="E9658">
        <v>0</v>
      </c>
      <c r="F9658">
        <v>8</v>
      </c>
      <c r="G9658">
        <v>4346</v>
      </c>
      <c r="H9658" t="s">
        <v>15</v>
      </c>
      <c r="I9658">
        <v>0</v>
      </c>
      <c r="J9658" t="s">
        <v>16</v>
      </c>
      <c r="K9658" s="20">
        <v>0</v>
      </c>
      <c r="L9658" s="20">
        <v>1</v>
      </c>
      <c r="M9658" t="str">
        <f>_xlfn.XLOOKUP(Production_Downtime_Cleaned[[#This Row],[machine_id]],Machine_master[machine_id],Machine_master[department])</f>
        <v>Stamping</v>
      </c>
    </row>
    <row r="9659" spans="1:13">
      <c r="A9659" s="19">
        <v>46060</v>
      </c>
      <c r="B9659" t="s">
        <v>21</v>
      </c>
      <c r="C9659" t="s">
        <v>14</v>
      </c>
      <c r="D9659">
        <v>8</v>
      </c>
      <c r="E9659">
        <v>0</v>
      </c>
      <c r="F9659">
        <v>8</v>
      </c>
      <c r="G9659">
        <v>609</v>
      </c>
      <c r="H9659" t="s">
        <v>15</v>
      </c>
      <c r="I9659">
        <v>0</v>
      </c>
      <c r="J9659" t="s">
        <v>16</v>
      </c>
      <c r="K9659" s="20">
        <v>0</v>
      </c>
      <c r="L9659" s="20">
        <v>1</v>
      </c>
      <c r="M9659" t="str">
        <f>_xlfn.XLOOKUP(Production_Downtime_Cleaned[[#This Row],[machine_id]],Machine_master[machine_id],Machine_master[department])</f>
        <v>Machining</v>
      </c>
    </row>
    <row r="9660" spans="1:13">
      <c r="A9660" s="19">
        <v>46060</v>
      </c>
      <c r="B9660" t="s">
        <v>21</v>
      </c>
      <c r="C9660" t="s">
        <v>17</v>
      </c>
      <c r="D9660">
        <v>8</v>
      </c>
      <c r="E9660">
        <v>4.4000000000000004</v>
      </c>
      <c r="F9660">
        <v>3.6</v>
      </c>
      <c r="G9660">
        <v>286</v>
      </c>
      <c r="H9660" t="s">
        <v>28</v>
      </c>
      <c r="I9660">
        <v>9600</v>
      </c>
      <c r="J9660" t="s">
        <v>16</v>
      </c>
      <c r="K9660" s="20">
        <v>0.55000000000000004</v>
      </c>
      <c r="L9660" s="20">
        <v>0.45</v>
      </c>
      <c r="M9660" t="str">
        <f>_xlfn.XLOOKUP(Production_Downtime_Cleaned[[#This Row],[machine_id]],Machine_master[machine_id],Machine_master[department])</f>
        <v>Machining</v>
      </c>
    </row>
    <row r="9661" spans="1:13">
      <c r="A9661" s="19">
        <v>46060</v>
      </c>
      <c r="B9661" t="s">
        <v>21</v>
      </c>
      <c r="C9661" t="s">
        <v>18</v>
      </c>
      <c r="D9661">
        <v>8</v>
      </c>
      <c r="E9661">
        <v>2.5</v>
      </c>
      <c r="F9661">
        <v>5.5</v>
      </c>
      <c r="G9661">
        <v>454</v>
      </c>
      <c r="H9661" t="s">
        <v>28</v>
      </c>
      <c r="I9661">
        <v>2100</v>
      </c>
      <c r="J9661" t="s">
        <v>16</v>
      </c>
      <c r="K9661" s="20">
        <v>0.31</v>
      </c>
      <c r="L9661" s="20">
        <v>0.69</v>
      </c>
      <c r="M9661" t="str">
        <f>_xlfn.XLOOKUP(Production_Downtime_Cleaned[[#This Row],[machine_id]],Machine_master[machine_id],Machine_master[department])</f>
        <v>Machining</v>
      </c>
    </row>
    <row r="9662" spans="1:13">
      <c r="A9662" s="19">
        <v>46060</v>
      </c>
      <c r="B9662" t="s">
        <v>22</v>
      </c>
      <c r="C9662" t="s">
        <v>14</v>
      </c>
      <c r="D9662">
        <v>8</v>
      </c>
      <c r="E9662">
        <v>0</v>
      </c>
      <c r="F9662">
        <v>8</v>
      </c>
      <c r="G9662">
        <v>712</v>
      </c>
      <c r="H9662" t="s">
        <v>15</v>
      </c>
      <c r="I9662">
        <v>0</v>
      </c>
      <c r="J9662" t="s">
        <v>16</v>
      </c>
      <c r="K9662" s="20">
        <v>0</v>
      </c>
      <c r="L9662" s="20">
        <v>1</v>
      </c>
      <c r="M9662" t="str">
        <f>_xlfn.XLOOKUP(Production_Downtime_Cleaned[[#This Row],[machine_id]],Machine_master[machine_id],Machine_master[department])</f>
        <v>Machining</v>
      </c>
    </row>
    <row r="9663" spans="1:13">
      <c r="A9663" s="19">
        <v>46060</v>
      </c>
      <c r="B9663" t="s">
        <v>22</v>
      </c>
      <c r="C9663" t="s">
        <v>17</v>
      </c>
      <c r="D9663">
        <v>8</v>
      </c>
      <c r="E9663">
        <v>0</v>
      </c>
      <c r="F9663">
        <v>8</v>
      </c>
      <c r="G9663">
        <v>701</v>
      </c>
      <c r="H9663" t="s">
        <v>15</v>
      </c>
      <c r="I9663">
        <v>0</v>
      </c>
      <c r="J9663" t="s">
        <v>16</v>
      </c>
      <c r="K9663" s="20">
        <v>0</v>
      </c>
      <c r="L9663" s="20">
        <v>1</v>
      </c>
      <c r="M9663" t="str">
        <f>_xlfn.XLOOKUP(Production_Downtime_Cleaned[[#This Row],[machine_id]],Machine_master[machine_id],Machine_master[department])</f>
        <v>Machining</v>
      </c>
    </row>
    <row r="9664" spans="1:13">
      <c r="A9664" s="19">
        <v>46060</v>
      </c>
      <c r="B9664" t="s">
        <v>22</v>
      </c>
      <c r="C9664" t="s">
        <v>18</v>
      </c>
      <c r="D9664">
        <v>8</v>
      </c>
      <c r="E9664">
        <v>1</v>
      </c>
      <c r="F9664">
        <v>7</v>
      </c>
      <c r="G9664">
        <v>610</v>
      </c>
      <c r="H9664" t="s">
        <v>26</v>
      </c>
      <c r="I9664">
        <v>12500</v>
      </c>
      <c r="J9664" t="s">
        <v>16</v>
      </c>
      <c r="K9664" s="20">
        <v>0.13</v>
      </c>
      <c r="L9664" s="20">
        <v>0.88</v>
      </c>
      <c r="M9664" t="str">
        <f>_xlfn.XLOOKUP(Production_Downtime_Cleaned[[#This Row],[machine_id]],Machine_master[machine_id],Machine_master[department])</f>
        <v>Machining</v>
      </c>
    </row>
    <row r="9665" spans="1:13">
      <c r="A9665" s="19">
        <v>46060</v>
      </c>
      <c r="B9665" t="s">
        <v>23</v>
      </c>
      <c r="C9665" t="s">
        <v>14</v>
      </c>
      <c r="D9665">
        <v>8</v>
      </c>
      <c r="E9665">
        <v>0</v>
      </c>
      <c r="F9665">
        <v>8</v>
      </c>
      <c r="G9665">
        <v>3633</v>
      </c>
      <c r="H9665" t="s">
        <v>15</v>
      </c>
      <c r="I9665">
        <v>0</v>
      </c>
      <c r="J9665" t="s">
        <v>16</v>
      </c>
      <c r="K9665" s="20">
        <v>0</v>
      </c>
      <c r="L9665" s="20">
        <v>1</v>
      </c>
      <c r="M9665" t="str">
        <f>_xlfn.XLOOKUP(Production_Downtime_Cleaned[[#This Row],[machine_id]],Machine_master[machine_id],Machine_master[department])</f>
        <v>Assembly</v>
      </c>
    </row>
    <row r="9666" spans="1:13">
      <c r="A9666" s="19">
        <v>46060</v>
      </c>
      <c r="B9666" t="s">
        <v>23</v>
      </c>
      <c r="C9666" t="s">
        <v>17</v>
      </c>
      <c r="D9666">
        <v>8</v>
      </c>
      <c r="E9666">
        <v>0</v>
      </c>
      <c r="F9666">
        <v>8</v>
      </c>
      <c r="G9666">
        <v>3554</v>
      </c>
      <c r="H9666" t="s">
        <v>15</v>
      </c>
      <c r="I9666">
        <v>0</v>
      </c>
      <c r="J9666" t="s">
        <v>16</v>
      </c>
      <c r="K9666" s="20">
        <v>0</v>
      </c>
      <c r="L9666" s="20">
        <v>1</v>
      </c>
      <c r="M9666" t="str">
        <f>_xlfn.XLOOKUP(Production_Downtime_Cleaned[[#This Row],[machine_id]],Machine_master[machine_id],Machine_master[department])</f>
        <v>Assembly</v>
      </c>
    </row>
    <row r="9667" spans="1:13">
      <c r="A9667" s="19">
        <v>46060</v>
      </c>
      <c r="B9667" t="s">
        <v>23</v>
      </c>
      <c r="C9667" t="s">
        <v>18</v>
      </c>
      <c r="D9667">
        <v>8</v>
      </c>
      <c r="E9667">
        <v>0</v>
      </c>
      <c r="F9667">
        <v>8</v>
      </c>
      <c r="G9667">
        <v>3410</v>
      </c>
      <c r="H9667" t="s">
        <v>15</v>
      </c>
      <c r="I9667">
        <v>0</v>
      </c>
      <c r="J9667" t="s">
        <v>16</v>
      </c>
      <c r="K9667" s="20">
        <v>0</v>
      </c>
      <c r="L9667" s="20">
        <v>1</v>
      </c>
      <c r="M9667" t="str">
        <f>_xlfn.XLOOKUP(Production_Downtime_Cleaned[[#This Row],[machine_id]],Machine_master[machine_id],Machine_master[department])</f>
        <v>Assembly</v>
      </c>
    </row>
    <row r="9668" spans="1:13">
      <c r="A9668" s="19">
        <v>46060</v>
      </c>
      <c r="B9668" t="s">
        <v>24</v>
      </c>
      <c r="C9668" t="s">
        <v>14</v>
      </c>
      <c r="D9668">
        <v>8</v>
      </c>
      <c r="E9668">
        <v>0</v>
      </c>
      <c r="F9668">
        <v>8</v>
      </c>
      <c r="G9668">
        <v>3016</v>
      </c>
      <c r="H9668" t="s">
        <v>15</v>
      </c>
      <c r="I9668">
        <v>0</v>
      </c>
      <c r="J9668" t="s">
        <v>16</v>
      </c>
      <c r="K9668" s="20">
        <v>0</v>
      </c>
      <c r="L9668" s="20">
        <v>1</v>
      </c>
      <c r="M9668" t="str">
        <f>_xlfn.XLOOKUP(Production_Downtime_Cleaned[[#This Row],[machine_id]],Machine_master[machine_id],Machine_master[department])</f>
        <v>Assembly</v>
      </c>
    </row>
    <row r="9669" spans="1:13">
      <c r="A9669" s="19">
        <v>46060</v>
      </c>
      <c r="B9669" t="s">
        <v>24</v>
      </c>
      <c r="C9669" t="s">
        <v>17</v>
      </c>
      <c r="D9669">
        <v>8</v>
      </c>
      <c r="E9669">
        <v>0</v>
      </c>
      <c r="F9669">
        <v>8</v>
      </c>
      <c r="G9669">
        <v>3385</v>
      </c>
      <c r="H9669" t="s">
        <v>15</v>
      </c>
      <c r="I9669">
        <v>0</v>
      </c>
      <c r="J9669" t="s">
        <v>16</v>
      </c>
      <c r="K9669" s="20">
        <v>0</v>
      </c>
      <c r="L9669" s="20">
        <v>1</v>
      </c>
      <c r="M9669" t="str">
        <f>_xlfn.XLOOKUP(Production_Downtime_Cleaned[[#This Row],[machine_id]],Machine_master[machine_id],Machine_master[department])</f>
        <v>Assembly</v>
      </c>
    </row>
    <row r="9670" spans="1:13">
      <c r="A9670" s="19">
        <v>46060</v>
      </c>
      <c r="B9670" t="s">
        <v>24</v>
      </c>
      <c r="C9670" t="s">
        <v>18</v>
      </c>
      <c r="D9670">
        <v>8</v>
      </c>
      <c r="E9670">
        <v>0</v>
      </c>
      <c r="F9670">
        <v>8</v>
      </c>
      <c r="G9670">
        <v>3351</v>
      </c>
      <c r="H9670" t="s">
        <v>15</v>
      </c>
      <c r="I9670">
        <v>0</v>
      </c>
      <c r="J9670" t="s">
        <v>16</v>
      </c>
      <c r="K9670" s="20">
        <v>0</v>
      </c>
      <c r="L9670" s="20">
        <v>1</v>
      </c>
      <c r="M9670" t="str">
        <f>_xlfn.XLOOKUP(Production_Downtime_Cleaned[[#This Row],[machine_id]],Machine_master[machine_id],Machine_master[department])</f>
        <v>Assembly</v>
      </c>
    </row>
    <row r="9671" spans="1:13">
      <c r="A9671" s="19">
        <v>46060</v>
      </c>
      <c r="B9671" t="s">
        <v>25</v>
      </c>
      <c r="C9671" t="s">
        <v>14</v>
      </c>
      <c r="D9671">
        <v>8</v>
      </c>
      <c r="E9671">
        <v>0</v>
      </c>
      <c r="F9671">
        <v>8</v>
      </c>
      <c r="G9671">
        <v>4107</v>
      </c>
      <c r="H9671" t="s">
        <v>15</v>
      </c>
      <c r="I9671">
        <v>0</v>
      </c>
      <c r="J9671" t="s">
        <v>16</v>
      </c>
      <c r="K9671" s="20">
        <v>0</v>
      </c>
      <c r="L9671" s="20">
        <v>1</v>
      </c>
      <c r="M9671" t="str">
        <f>_xlfn.XLOOKUP(Production_Downtime_Cleaned[[#This Row],[machine_id]],Machine_master[machine_id],Machine_master[department])</f>
        <v>Cutting</v>
      </c>
    </row>
    <row r="9672" spans="1:13">
      <c r="A9672" s="19">
        <v>46060</v>
      </c>
      <c r="B9672" t="s">
        <v>25</v>
      </c>
      <c r="C9672" t="s">
        <v>17</v>
      </c>
      <c r="D9672">
        <v>8</v>
      </c>
      <c r="E9672">
        <v>0</v>
      </c>
      <c r="F9672">
        <v>8</v>
      </c>
      <c r="G9672">
        <v>4103</v>
      </c>
      <c r="H9672" t="s">
        <v>15</v>
      </c>
      <c r="I9672">
        <v>0</v>
      </c>
      <c r="J9672" t="s">
        <v>16</v>
      </c>
      <c r="K9672" s="20">
        <v>0</v>
      </c>
      <c r="L9672" s="20">
        <v>1</v>
      </c>
      <c r="M9672" t="str">
        <f>_xlfn.XLOOKUP(Production_Downtime_Cleaned[[#This Row],[machine_id]],Machine_master[machine_id],Machine_master[department])</f>
        <v>Cutting</v>
      </c>
    </row>
    <row r="9673" spans="1:13">
      <c r="A9673" s="19">
        <v>46060</v>
      </c>
      <c r="B9673" t="s">
        <v>25</v>
      </c>
      <c r="C9673" t="s">
        <v>18</v>
      </c>
      <c r="D9673">
        <v>8</v>
      </c>
      <c r="E9673">
        <v>0</v>
      </c>
      <c r="F9673">
        <v>8</v>
      </c>
      <c r="G9673">
        <v>4032</v>
      </c>
      <c r="H9673" t="s">
        <v>15</v>
      </c>
      <c r="I9673">
        <v>0</v>
      </c>
      <c r="J9673" t="s">
        <v>16</v>
      </c>
      <c r="K9673" s="20">
        <v>0</v>
      </c>
      <c r="L9673" s="20">
        <v>1</v>
      </c>
      <c r="M9673" t="str">
        <f>_xlfn.XLOOKUP(Production_Downtime_Cleaned[[#This Row],[machine_id]],Machine_master[machine_id],Machine_master[department])</f>
        <v>Cutting</v>
      </c>
    </row>
    <row r="9674" spans="1:13">
      <c r="A9674" s="19">
        <v>46061</v>
      </c>
      <c r="B9674" t="s">
        <v>13</v>
      </c>
      <c r="C9674" t="s">
        <v>14</v>
      </c>
      <c r="D9674">
        <v>8</v>
      </c>
      <c r="E9674">
        <v>6.6</v>
      </c>
      <c r="F9674">
        <v>1.4</v>
      </c>
      <c r="G9674">
        <v>880</v>
      </c>
      <c r="H9674" t="s">
        <v>26</v>
      </c>
      <c r="I9674">
        <v>5900</v>
      </c>
      <c r="J9674" t="s">
        <v>16</v>
      </c>
      <c r="K9674" s="20">
        <v>0.83</v>
      </c>
      <c r="L9674" s="20">
        <v>0.18</v>
      </c>
      <c r="M9674" t="str">
        <f>_xlfn.XLOOKUP(Production_Downtime_Cleaned[[#This Row],[machine_id]],Machine_master[machine_id],Machine_master[department])</f>
        <v>Stamping</v>
      </c>
    </row>
    <row r="9675" spans="1:13">
      <c r="A9675" s="19">
        <v>46061</v>
      </c>
      <c r="B9675" t="s">
        <v>13</v>
      </c>
      <c r="C9675" t="s">
        <v>17</v>
      </c>
      <c r="D9675">
        <v>8</v>
      </c>
      <c r="E9675">
        <v>3.7</v>
      </c>
      <c r="F9675">
        <v>4.3</v>
      </c>
      <c r="G9675">
        <v>2762</v>
      </c>
      <c r="H9675" t="s">
        <v>27</v>
      </c>
      <c r="I9675">
        <v>3700</v>
      </c>
      <c r="J9675" t="s">
        <v>16</v>
      </c>
      <c r="K9675" s="20">
        <v>0.46</v>
      </c>
      <c r="L9675" s="20">
        <v>0.54</v>
      </c>
      <c r="M9675" t="str">
        <f>_xlfn.XLOOKUP(Production_Downtime_Cleaned[[#This Row],[machine_id]],Machine_master[machine_id],Machine_master[department])</f>
        <v>Stamping</v>
      </c>
    </row>
    <row r="9676" spans="1:13">
      <c r="A9676" s="19">
        <v>46061</v>
      </c>
      <c r="B9676" t="s">
        <v>13</v>
      </c>
      <c r="C9676" t="s">
        <v>18</v>
      </c>
      <c r="D9676">
        <v>8</v>
      </c>
      <c r="E9676">
        <v>2.7</v>
      </c>
      <c r="F9676">
        <v>5.3</v>
      </c>
      <c r="G9676">
        <v>3074</v>
      </c>
      <c r="H9676" t="s">
        <v>29</v>
      </c>
      <c r="I9676">
        <v>8400</v>
      </c>
      <c r="J9676" t="s">
        <v>16</v>
      </c>
      <c r="K9676" s="20">
        <v>0.34</v>
      </c>
      <c r="L9676" s="20">
        <v>0.66</v>
      </c>
      <c r="M9676" t="str">
        <f>_xlfn.XLOOKUP(Production_Downtime_Cleaned[[#This Row],[machine_id]],Machine_master[machine_id],Machine_master[department])</f>
        <v>Stamping</v>
      </c>
    </row>
    <row r="9677" spans="1:13">
      <c r="A9677" s="19">
        <v>46061</v>
      </c>
      <c r="B9677" t="s">
        <v>19</v>
      </c>
      <c r="C9677" t="s">
        <v>14</v>
      </c>
      <c r="D9677">
        <v>8</v>
      </c>
      <c r="E9677">
        <v>1.5</v>
      </c>
      <c r="F9677">
        <v>6.5</v>
      </c>
      <c r="G9677">
        <v>4483</v>
      </c>
      <c r="H9677" t="s">
        <v>27</v>
      </c>
      <c r="I9677">
        <v>14700</v>
      </c>
      <c r="J9677" t="s">
        <v>16</v>
      </c>
      <c r="K9677" s="20">
        <v>0.19</v>
      </c>
      <c r="L9677" s="20">
        <v>0.81</v>
      </c>
      <c r="M9677" t="str">
        <f>_xlfn.XLOOKUP(Production_Downtime_Cleaned[[#This Row],[machine_id]],Machine_master[machine_id],Machine_master[department])</f>
        <v>Stamping</v>
      </c>
    </row>
    <row r="9678" spans="1:13">
      <c r="A9678" s="19">
        <v>46061</v>
      </c>
      <c r="B9678" t="s">
        <v>19</v>
      </c>
      <c r="C9678" t="s">
        <v>17</v>
      </c>
      <c r="D9678">
        <v>8</v>
      </c>
      <c r="E9678">
        <v>0</v>
      </c>
      <c r="F9678">
        <v>8</v>
      </c>
      <c r="G9678">
        <v>5464</v>
      </c>
      <c r="H9678" t="s">
        <v>15</v>
      </c>
      <c r="I9678">
        <v>0</v>
      </c>
      <c r="J9678" t="s">
        <v>16</v>
      </c>
      <c r="K9678" s="20">
        <v>0</v>
      </c>
      <c r="L9678" s="20">
        <v>1</v>
      </c>
      <c r="M9678" t="str">
        <f>_xlfn.XLOOKUP(Production_Downtime_Cleaned[[#This Row],[machine_id]],Machine_master[machine_id],Machine_master[department])</f>
        <v>Stamping</v>
      </c>
    </row>
    <row r="9679" spans="1:13">
      <c r="A9679" s="19">
        <v>46061</v>
      </c>
      <c r="B9679" t="s">
        <v>19</v>
      </c>
      <c r="C9679" t="s">
        <v>18</v>
      </c>
      <c r="D9679">
        <v>8</v>
      </c>
      <c r="E9679">
        <v>2</v>
      </c>
      <c r="F9679">
        <v>6</v>
      </c>
      <c r="G9679">
        <v>3916</v>
      </c>
      <c r="H9679" t="s">
        <v>26</v>
      </c>
      <c r="I9679">
        <v>3700</v>
      </c>
      <c r="J9679" t="s">
        <v>16</v>
      </c>
      <c r="K9679" s="20">
        <v>0.25</v>
      </c>
      <c r="L9679" s="20">
        <v>0.75</v>
      </c>
      <c r="M9679" t="str">
        <f>_xlfn.XLOOKUP(Production_Downtime_Cleaned[[#This Row],[machine_id]],Machine_master[machine_id],Machine_master[department])</f>
        <v>Stamping</v>
      </c>
    </row>
    <row r="9680" spans="1:13">
      <c r="A9680" s="19">
        <v>46061</v>
      </c>
      <c r="B9680" t="s">
        <v>20</v>
      </c>
      <c r="C9680" t="s">
        <v>14</v>
      </c>
      <c r="D9680">
        <v>8</v>
      </c>
      <c r="E9680">
        <v>0.8</v>
      </c>
      <c r="F9680">
        <v>7.2</v>
      </c>
      <c r="G9680">
        <v>4537</v>
      </c>
      <c r="H9680" t="s">
        <v>28</v>
      </c>
      <c r="I9680">
        <v>9200</v>
      </c>
      <c r="J9680" t="s">
        <v>16</v>
      </c>
      <c r="K9680" s="20">
        <v>0.1</v>
      </c>
      <c r="L9680" s="20">
        <v>0.9</v>
      </c>
      <c r="M9680" t="str">
        <f>_xlfn.XLOOKUP(Production_Downtime_Cleaned[[#This Row],[machine_id]],Machine_master[machine_id],Machine_master[department])</f>
        <v>Stamping</v>
      </c>
    </row>
    <row r="9681" spans="1:13">
      <c r="A9681" s="19">
        <v>46061</v>
      </c>
      <c r="B9681" t="s">
        <v>20</v>
      </c>
      <c r="C9681" t="s">
        <v>17</v>
      </c>
      <c r="D9681">
        <v>8</v>
      </c>
      <c r="E9681">
        <v>0</v>
      </c>
      <c r="F9681">
        <v>8</v>
      </c>
      <c r="G9681">
        <v>4619</v>
      </c>
      <c r="H9681" t="s">
        <v>15</v>
      </c>
      <c r="I9681">
        <v>0</v>
      </c>
      <c r="J9681" t="s">
        <v>16</v>
      </c>
      <c r="K9681" s="20">
        <v>0</v>
      </c>
      <c r="L9681" s="20">
        <v>1</v>
      </c>
      <c r="M9681" t="str">
        <f>_xlfn.XLOOKUP(Production_Downtime_Cleaned[[#This Row],[machine_id]],Machine_master[machine_id],Machine_master[department])</f>
        <v>Stamping</v>
      </c>
    </row>
    <row r="9682" spans="1:13">
      <c r="A9682" s="19">
        <v>46061</v>
      </c>
      <c r="B9682" t="s">
        <v>20</v>
      </c>
      <c r="C9682" t="s">
        <v>18</v>
      </c>
      <c r="D9682">
        <v>8</v>
      </c>
      <c r="E9682">
        <v>0</v>
      </c>
      <c r="F9682">
        <v>8</v>
      </c>
      <c r="G9682">
        <v>4694</v>
      </c>
      <c r="H9682" t="s">
        <v>15</v>
      </c>
      <c r="I9682">
        <v>0</v>
      </c>
      <c r="J9682" t="s">
        <v>16</v>
      </c>
      <c r="K9682" s="20">
        <v>0</v>
      </c>
      <c r="L9682" s="20">
        <v>1</v>
      </c>
      <c r="M9682" t="str">
        <f>_xlfn.XLOOKUP(Production_Downtime_Cleaned[[#This Row],[machine_id]],Machine_master[machine_id],Machine_master[department])</f>
        <v>Stamping</v>
      </c>
    </row>
    <row r="9683" spans="1:13">
      <c r="A9683" s="19">
        <v>46061</v>
      </c>
      <c r="B9683" t="s">
        <v>21</v>
      </c>
      <c r="C9683" t="s">
        <v>14</v>
      </c>
      <c r="D9683">
        <v>8</v>
      </c>
      <c r="E9683">
        <v>2.7</v>
      </c>
      <c r="F9683">
        <v>5.3</v>
      </c>
      <c r="G9683">
        <v>469</v>
      </c>
      <c r="H9683" t="s">
        <v>28</v>
      </c>
      <c r="I9683">
        <v>4300</v>
      </c>
      <c r="J9683" t="s">
        <v>16</v>
      </c>
      <c r="K9683" s="20">
        <v>0.34</v>
      </c>
      <c r="L9683" s="20">
        <v>0.66</v>
      </c>
      <c r="M9683" t="str">
        <f>_xlfn.XLOOKUP(Production_Downtime_Cleaned[[#This Row],[machine_id]],Machine_master[machine_id],Machine_master[department])</f>
        <v>Machining</v>
      </c>
    </row>
    <row r="9684" spans="1:13">
      <c r="A9684" s="19">
        <v>46061</v>
      </c>
      <c r="B9684" t="s">
        <v>21</v>
      </c>
      <c r="C9684" t="s">
        <v>17</v>
      </c>
      <c r="D9684">
        <v>8</v>
      </c>
      <c r="E9684">
        <v>0</v>
      </c>
      <c r="F9684">
        <v>8</v>
      </c>
      <c r="G9684">
        <v>607</v>
      </c>
      <c r="H9684" t="s">
        <v>15</v>
      </c>
      <c r="I9684">
        <v>0</v>
      </c>
      <c r="J9684" t="s">
        <v>16</v>
      </c>
      <c r="K9684" s="20">
        <v>0</v>
      </c>
      <c r="L9684" s="20">
        <v>1</v>
      </c>
      <c r="M9684" t="str">
        <f>_xlfn.XLOOKUP(Production_Downtime_Cleaned[[#This Row],[machine_id]],Machine_master[machine_id],Machine_master[department])</f>
        <v>Machining</v>
      </c>
    </row>
    <row r="9685" spans="1:13">
      <c r="A9685" s="19">
        <v>46061</v>
      </c>
      <c r="B9685" t="s">
        <v>21</v>
      </c>
      <c r="C9685" t="s">
        <v>18</v>
      </c>
      <c r="D9685">
        <v>8</v>
      </c>
      <c r="E9685">
        <v>0</v>
      </c>
      <c r="F9685">
        <v>8</v>
      </c>
      <c r="G9685">
        <v>690</v>
      </c>
      <c r="H9685" t="s">
        <v>15</v>
      </c>
      <c r="I9685">
        <v>0</v>
      </c>
      <c r="J9685" t="s">
        <v>16</v>
      </c>
      <c r="K9685" s="20">
        <v>0</v>
      </c>
      <c r="L9685" s="20">
        <v>1</v>
      </c>
      <c r="M9685" t="str">
        <f>_xlfn.XLOOKUP(Production_Downtime_Cleaned[[#This Row],[machine_id]],Machine_master[machine_id],Machine_master[department])</f>
        <v>Machining</v>
      </c>
    </row>
    <row r="9686" spans="1:13">
      <c r="A9686" s="19">
        <v>46061</v>
      </c>
      <c r="B9686" t="s">
        <v>22</v>
      </c>
      <c r="C9686" t="s">
        <v>14</v>
      </c>
      <c r="D9686">
        <v>8</v>
      </c>
      <c r="E9686">
        <v>0</v>
      </c>
      <c r="F9686">
        <v>8</v>
      </c>
      <c r="G9686">
        <v>688</v>
      </c>
      <c r="H9686" t="s">
        <v>15</v>
      </c>
      <c r="I9686">
        <v>0</v>
      </c>
      <c r="J9686" t="s">
        <v>16</v>
      </c>
      <c r="K9686" s="20">
        <v>0</v>
      </c>
      <c r="L9686" s="20">
        <v>1</v>
      </c>
      <c r="M9686" t="str">
        <f>_xlfn.XLOOKUP(Production_Downtime_Cleaned[[#This Row],[machine_id]],Machine_master[machine_id],Machine_master[department])</f>
        <v>Machining</v>
      </c>
    </row>
    <row r="9687" spans="1:13">
      <c r="A9687" s="19">
        <v>46061</v>
      </c>
      <c r="B9687" t="s">
        <v>22</v>
      </c>
      <c r="C9687" t="s">
        <v>17</v>
      </c>
      <c r="D9687">
        <v>8</v>
      </c>
      <c r="E9687">
        <v>4.9000000000000004</v>
      </c>
      <c r="F9687">
        <v>3.1</v>
      </c>
      <c r="G9687">
        <v>287</v>
      </c>
      <c r="H9687" t="s">
        <v>28</v>
      </c>
      <c r="I9687">
        <v>2000</v>
      </c>
      <c r="J9687" t="s">
        <v>16</v>
      </c>
      <c r="K9687" s="20">
        <v>0.61</v>
      </c>
      <c r="L9687" s="20">
        <v>0.39</v>
      </c>
      <c r="M9687" t="str">
        <f>_xlfn.XLOOKUP(Production_Downtime_Cleaned[[#This Row],[machine_id]],Machine_master[machine_id],Machine_master[department])</f>
        <v>Machining</v>
      </c>
    </row>
    <row r="9688" spans="1:13">
      <c r="A9688" s="19">
        <v>46061</v>
      </c>
      <c r="B9688" t="s">
        <v>22</v>
      </c>
      <c r="C9688" t="s">
        <v>18</v>
      </c>
      <c r="D9688">
        <v>8</v>
      </c>
      <c r="E9688">
        <v>0</v>
      </c>
      <c r="F9688">
        <v>8</v>
      </c>
      <c r="G9688">
        <v>666</v>
      </c>
      <c r="H9688" t="s">
        <v>15</v>
      </c>
      <c r="I9688">
        <v>0</v>
      </c>
      <c r="J9688" t="s">
        <v>16</v>
      </c>
      <c r="K9688" s="20">
        <v>0</v>
      </c>
      <c r="L9688" s="20">
        <v>1</v>
      </c>
      <c r="M9688" t="str">
        <f>_xlfn.XLOOKUP(Production_Downtime_Cleaned[[#This Row],[machine_id]],Machine_master[machine_id],Machine_master[department])</f>
        <v>Machining</v>
      </c>
    </row>
    <row r="9689" spans="1:13">
      <c r="A9689" s="19">
        <v>46061</v>
      </c>
      <c r="B9689" t="s">
        <v>23</v>
      </c>
      <c r="C9689" t="s">
        <v>14</v>
      </c>
      <c r="D9689">
        <v>8</v>
      </c>
      <c r="E9689">
        <v>0</v>
      </c>
      <c r="F9689">
        <v>8</v>
      </c>
      <c r="G9689">
        <v>3673</v>
      </c>
      <c r="H9689" t="s">
        <v>15</v>
      </c>
      <c r="I9689">
        <v>0</v>
      </c>
      <c r="J9689" t="s">
        <v>16</v>
      </c>
      <c r="K9689" s="20">
        <v>0</v>
      </c>
      <c r="L9689" s="20">
        <v>1</v>
      </c>
      <c r="M9689" t="str">
        <f>_xlfn.XLOOKUP(Production_Downtime_Cleaned[[#This Row],[machine_id]],Machine_master[machine_id],Machine_master[department])</f>
        <v>Assembly</v>
      </c>
    </row>
    <row r="9690" spans="1:13">
      <c r="A9690" s="19">
        <v>46061</v>
      </c>
      <c r="B9690" t="s">
        <v>23</v>
      </c>
      <c r="C9690" t="s">
        <v>17</v>
      </c>
      <c r="D9690">
        <v>8</v>
      </c>
      <c r="E9690">
        <v>0</v>
      </c>
      <c r="F9690">
        <v>8</v>
      </c>
      <c r="G9690">
        <v>3403</v>
      </c>
      <c r="H9690" t="s">
        <v>15</v>
      </c>
      <c r="I9690">
        <v>0</v>
      </c>
      <c r="J9690" t="s">
        <v>16</v>
      </c>
      <c r="K9690" s="20">
        <v>0</v>
      </c>
      <c r="L9690" s="20">
        <v>1</v>
      </c>
      <c r="M9690" t="str">
        <f>_xlfn.XLOOKUP(Production_Downtime_Cleaned[[#This Row],[machine_id]],Machine_master[machine_id],Machine_master[department])</f>
        <v>Assembly</v>
      </c>
    </row>
    <row r="9691" spans="1:13">
      <c r="A9691" s="19">
        <v>46061</v>
      </c>
      <c r="B9691" t="s">
        <v>23</v>
      </c>
      <c r="C9691" t="s">
        <v>18</v>
      </c>
      <c r="D9691">
        <v>8</v>
      </c>
      <c r="E9691">
        <v>4.5</v>
      </c>
      <c r="F9691">
        <v>3.5</v>
      </c>
      <c r="G9691">
        <v>1624</v>
      </c>
      <c r="H9691" t="s">
        <v>26</v>
      </c>
      <c r="I9691">
        <v>11400</v>
      </c>
      <c r="J9691" t="s">
        <v>16</v>
      </c>
      <c r="K9691" s="20">
        <v>0.56000000000000005</v>
      </c>
      <c r="L9691" s="20">
        <v>0.44</v>
      </c>
      <c r="M9691" t="str">
        <f>_xlfn.XLOOKUP(Production_Downtime_Cleaned[[#This Row],[machine_id]],Machine_master[machine_id],Machine_master[department])</f>
        <v>Assembly</v>
      </c>
    </row>
    <row r="9692" spans="1:13">
      <c r="A9692" s="19">
        <v>46061</v>
      </c>
      <c r="B9692" t="s">
        <v>24</v>
      </c>
      <c r="C9692" t="s">
        <v>14</v>
      </c>
      <c r="D9692">
        <v>8</v>
      </c>
      <c r="E9692">
        <v>0</v>
      </c>
      <c r="F9692">
        <v>8</v>
      </c>
      <c r="G9692">
        <v>2993</v>
      </c>
      <c r="H9692" t="s">
        <v>15</v>
      </c>
      <c r="I9692">
        <v>0</v>
      </c>
      <c r="J9692" t="s">
        <v>16</v>
      </c>
      <c r="K9692" s="20">
        <v>0</v>
      </c>
      <c r="L9692" s="20">
        <v>1</v>
      </c>
      <c r="M9692" t="str">
        <f>_xlfn.XLOOKUP(Production_Downtime_Cleaned[[#This Row],[machine_id]],Machine_master[machine_id],Machine_master[department])</f>
        <v>Assembly</v>
      </c>
    </row>
    <row r="9693" spans="1:13">
      <c r="A9693" s="19">
        <v>46061</v>
      </c>
      <c r="B9693" t="s">
        <v>24</v>
      </c>
      <c r="C9693" t="s">
        <v>17</v>
      </c>
      <c r="D9693">
        <v>8</v>
      </c>
      <c r="E9693">
        <v>0</v>
      </c>
      <c r="F9693">
        <v>8</v>
      </c>
      <c r="G9693">
        <v>3251</v>
      </c>
      <c r="H9693" t="s">
        <v>15</v>
      </c>
      <c r="I9693">
        <v>0</v>
      </c>
      <c r="J9693" t="s">
        <v>16</v>
      </c>
      <c r="K9693" s="20">
        <v>0</v>
      </c>
      <c r="L9693" s="20">
        <v>1</v>
      </c>
      <c r="M9693" t="str">
        <f>_xlfn.XLOOKUP(Production_Downtime_Cleaned[[#This Row],[machine_id]],Machine_master[machine_id],Machine_master[department])</f>
        <v>Assembly</v>
      </c>
    </row>
    <row r="9694" spans="1:13">
      <c r="A9694" s="19">
        <v>46061</v>
      </c>
      <c r="B9694" t="s">
        <v>24</v>
      </c>
      <c r="C9694" t="s">
        <v>18</v>
      </c>
      <c r="D9694">
        <v>8</v>
      </c>
      <c r="E9694">
        <v>0</v>
      </c>
      <c r="F9694">
        <v>8</v>
      </c>
      <c r="G9694">
        <v>3408</v>
      </c>
      <c r="H9694" t="s">
        <v>15</v>
      </c>
      <c r="I9694">
        <v>0</v>
      </c>
      <c r="J9694" t="s">
        <v>16</v>
      </c>
      <c r="K9694" s="20">
        <v>0</v>
      </c>
      <c r="L9694" s="20">
        <v>1</v>
      </c>
      <c r="M9694" t="str">
        <f>_xlfn.XLOOKUP(Production_Downtime_Cleaned[[#This Row],[machine_id]],Machine_master[machine_id],Machine_master[department])</f>
        <v>Assembly</v>
      </c>
    </row>
    <row r="9695" spans="1:13">
      <c r="A9695" s="19">
        <v>46061</v>
      </c>
      <c r="B9695" t="s">
        <v>25</v>
      </c>
      <c r="C9695" t="s">
        <v>14</v>
      </c>
      <c r="D9695">
        <v>8</v>
      </c>
      <c r="E9695">
        <v>0</v>
      </c>
      <c r="F9695">
        <v>8</v>
      </c>
      <c r="G9695">
        <v>3914</v>
      </c>
      <c r="H9695" t="s">
        <v>15</v>
      </c>
      <c r="I9695">
        <v>0</v>
      </c>
      <c r="J9695" t="s">
        <v>16</v>
      </c>
      <c r="K9695" s="20">
        <v>0</v>
      </c>
      <c r="L9695" s="20">
        <v>1</v>
      </c>
      <c r="M9695" t="str">
        <f>_xlfn.XLOOKUP(Production_Downtime_Cleaned[[#This Row],[machine_id]],Machine_master[machine_id],Machine_master[department])</f>
        <v>Cutting</v>
      </c>
    </row>
    <row r="9696" spans="1:13">
      <c r="A9696" s="19">
        <v>46061</v>
      </c>
      <c r="B9696" t="s">
        <v>25</v>
      </c>
      <c r="C9696" t="s">
        <v>17</v>
      </c>
      <c r="D9696">
        <v>8</v>
      </c>
      <c r="E9696">
        <v>4.8</v>
      </c>
      <c r="F9696">
        <v>3.2</v>
      </c>
      <c r="G9696">
        <v>1446</v>
      </c>
      <c r="H9696" t="s">
        <v>30</v>
      </c>
      <c r="I9696">
        <v>14000</v>
      </c>
      <c r="J9696" t="s">
        <v>16</v>
      </c>
      <c r="K9696" s="20">
        <v>0.6</v>
      </c>
      <c r="L9696" s="20">
        <v>0.4</v>
      </c>
      <c r="M9696" t="str">
        <f>_xlfn.XLOOKUP(Production_Downtime_Cleaned[[#This Row],[machine_id]],Machine_master[machine_id],Machine_master[department])</f>
        <v>Cutting</v>
      </c>
    </row>
    <row r="9697" spans="1:13">
      <c r="A9697" s="19">
        <v>46061</v>
      </c>
      <c r="B9697" t="s">
        <v>25</v>
      </c>
      <c r="C9697" t="s">
        <v>18</v>
      </c>
      <c r="D9697">
        <v>8</v>
      </c>
      <c r="E9697">
        <v>0</v>
      </c>
      <c r="F9697">
        <v>8</v>
      </c>
      <c r="G9697">
        <v>4013</v>
      </c>
      <c r="H9697" t="s">
        <v>15</v>
      </c>
      <c r="I9697">
        <v>0</v>
      </c>
      <c r="J9697" t="s">
        <v>16</v>
      </c>
      <c r="K9697" s="20">
        <v>0</v>
      </c>
      <c r="L9697" s="20">
        <v>1</v>
      </c>
      <c r="M9697" t="str">
        <f>_xlfn.XLOOKUP(Production_Downtime_Cleaned[[#This Row],[machine_id]],Machine_master[machine_id],Machine_master[department])</f>
        <v>Cutting</v>
      </c>
    </row>
    <row r="9698" spans="1:13">
      <c r="A9698" s="19">
        <v>46062</v>
      </c>
      <c r="B9698" t="s">
        <v>13</v>
      </c>
      <c r="C9698" t="s">
        <v>14</v>
      </c>
      <c r="D9698">
        <v>8</v>
      </c>
      <c r="E9698">
        <v>0</v>
      </c>
      <c r="F9698">
        <v>8</v>
      </c>
      <c r="G9698">
        <v>4661</v>
      </c>
      <c r="H9698" t="s">
        <v>15</v>
      </c>
      <c r="I9698">
        <v>0</v>
      </c>
      <c r="J9698" t="s">
        <v>16</v>
      </c>
      <c r="K9698" s="20">
        <v>0</v>
      </c>
      <c r="L9698" s="20">
        <v>1</v>
      </c>
      <c r="M9698" t="str">
        <f>_xlfn.XLOOKUP(Production_Downtime_Cleaned[[#This Row],[machine_id]],Machine_master[machine_id],Machine_master[department])</f>
        <v>Stamping</v>
      </c>
    </row>
    <row r="9699" spans="1:13">
      <c r="A9699" s="19">
        <v>46062</v>
      </c>
      <c r="B9699" t="s">
        <v>13</v>
      </c>
      <c r="C9699" t="s">
        <v>17</v>
      </c>
      <c r="D9699">
        <v>8</v>
      </c>
      <c r="E9699">
        <v>0</v>
      </c>
      <c r="F9699">
        <v>8</v>
      </c>
      <c r="G9699">
        <v>5572</v>
      </c>
      <c r="H9699" t="s">
        <v>15</v>
      </c>
      <c r="I9699">
        <v>0</v>
      </c>
      <c r="J9699" t="s">
        <v>16</v>
      </c>
      <c r="K9699" s="20">
        <v>0</v>
      </c>
      <c r="L9699" s="20">
        <v>1</v>
      </c>
      <c r="M9699" t="str">
        <f>_xlfn.XLOOKUP(Production_Downtime_Cleaned[[#This Row],[machine_id]],Machine_master[machine_id],Machine_master[department])</f>
        <v>Stamping</v>
      </c>
    </row>
    <row r="9700" spans="1:13">
      <c r="A9700" s="19">
        <v>46062</v>
      </c>
      <c r="B9700" t="s">
        <v>13</v>
      </c>
      <c r="C9700" t="s">
        <v>18</v>
      </c>
      <c r="D9700">
        <v>8</v>
      </c>
      <c r="E9700">
        <v>0</v>
      </c>
      <c r="F9700">
        <v>8</v>
      </c>
      <c r="G9700">
        <v>4913</v>
      </c>
      <c r="H9700" t="s">
        <v>15</v>
      </c>
      <c r="I9700">
        <v>0</v>
      </c>
      <c r="J9700" t="s">
        <v>16</v>
      </c>
      <c r="K9700" s="20">
        <v>0</v>
      </c>
      <c r="L9700" s="20">
        <v>1</v>
      </c>
      <c r="M9700" t="str">
        <f>_xlfn.XLOOKUP(Production_Downtime_Cleaned[[#This Row],[machine_id]],Machine_master[machine_id],Machine_master[department])</f>
        <v>Stamping</v>
      </c>
    </row>
    <row r="9701" spans="1:13">
      <c r="A9701" s="19">
        <v>46062</v>
      </c>
      <c r="B9701" t="s">
        <v>19</v>
      </c>
      <c r="C9701" t="s">
        <v>14</v>
      </c>
      <c r="D9701">
        <v>8</v>
      </c>
      <c r="E9701">
        <v>0</v>
      </c>
      <c r="F9701">
        <v>8</v>
      </c>
      <c r="G9701">
        <v>5311</v>
      </c>
      <c r="H9701" t="s">
        <v>15</v>
      </c>
      <c r="I9701">
        <v>0</v>
      </c>
      <c r="J9701" t="s">
        <v>16</v>
      </c>
      <c r="K9701" s="20">
        <v>0</v>
      </c>
      <c r="L9701" s="20">
        <v>1</v>
      </c>
      <c r="M9701" t="str">
        <f>_xlfn.XLOOKUP(Production_Downtime_Cleaned[[#This Row],[machine_id]],Machine_master[machine_id],Machine_master[department])</f>
        <v>Stamping</v>
      </c>
    </row>
    <row r="9702" spans="1:13">
      <c r="A9702" s="19">
        <v>46062</v>
      </c>
      <c r="B9702" t="s">
        <v>19</v>
      </c>
      <c r="C9702" t="s">
        <v>17</v>
      </c>
      <c r="D9702">
        <v>8</v>
      </c>
      <c r="E9702">
        <v>0</v>
      </c>
      <c r="F9702">
        <v>8</v>
      </c>
      <c r="G9702">
        <v>5148</v>
      </c>
      <c r="H9702" t="s">
        <v>15</v>
      </c>
      <c r="I9702">
        <v>0</v>
      </c>
      <c r="J9702" t="s">
        <v>16</v>
      </c>
      <c r="K9702" s="20">
        <v>0</v>
      </c>
      <c r="L9702" s="20">
        <v>1</v>
      </c>
      <c r="M9702" t="str">
        <f>_xlfn.XLOOKUP(Production_Downtime_Cleaned[[#This Row],[machine_id]],Machine_master[machine_id],Machine_master[department])</f>
        <v>Stamping</v>
      </c>
    </row>
    <row r="9703" spans="1:13">
      <c r="A9703" s="19">
        <v>46062</v>
      </c>
      <c r="B9703" t="s">
        <v>19</v>
      </c>
      <c r="C9703" t="s">
        <v>18</v>
      </c>
      <c r="D9703">
        <v>8</v>
      </c>
      <c r="E9703">
        <v>0</v>
      </c>
      <c r="F9703">
        <v>8</v>
      </c>
      <c r="G9703">
        <v>5332</v>
      </c>
      <c r="H9703" t="s">
        <v>15</v>
      </c>
      <c r="I9703">
        <v>0</v>
      </c>
      <c r="J9703" t="s">
        <v>16</v>
      </c>
      <c r="K9703" s="20">
        <v>0</v>
      </c>
      <c r="L9703" s="20">
        <v>1</v>
      </c>
      <c r="M9703" t="str">
        <f>_xlfn.XLOOKUP(Production_Downtime_Cleaned[[#This Row],[machine_id]],Machine_master[machine_id],Machine_master[department])</f>
        <v>Stamping</v>
      </c>
    </row>
    <row r="9704" spans="1:13">
      <c r="A9704" s="19">
        <v>46062</v>
      </c>
      <c r="B9704" t="s">
        <v>20</v>
      </c>
      <c r="C9704" t="s">
        <v>14</v>
      </c>
      <c r="D9704">
        <v>8</v>
      </c>
      <c r="E9704">
        <v>3.9</v>
      </c>
      <c r="F9704">
        <v>4.0999999999999996</v>
      </c>
      <c r="G9704">
        <v>2198</v>
      </c>
      <c r="H9704" t="s">
        <v>29</v>
      </c>
      <c r="I9704">
        <v>8400</v>
      </c>
      <c r="J9704" t="s">
        <v>16</v>
      </c>
      <c r="K9704" s="20">
        <v>0.49</v>
      </c>
      <c r="L9704" s="20">
        <v>0.51</v>
      </c>
      <c r="M9704" t="str">
        <f>_xlfn.XLOOKUP(Production_Downtime_Cleaned[[#This Row],[machine_id]],Machine_master[machine_id],Machine_master[department])</f>
        <v>Stamping</v>
      </c>
    </row>
    <row r="9705" spans="1:13">
      <c r="A9705" s="19">
        <v>46062</v>
      </c>
      <c r="B9705" t="s">
        <v>20</v>
      </c>
      <c r="C9705" t="s">
        <v>17</v>
      </c>
      <c r="D9705">
        <v>8</v>
      </c>
      <c r="E9705">
        <v>4.0999999999999996</v>
      </c>
      <c r="F9705">
        <v>3.9</v>
      </c>
      <c r="G9705">
        <v>2296</v>
      </c>
      <c r="H9705" t="s">
        <v>29</v>
      </c>
      <c r="I9705">
        <v>5200</v>
      </c>
      <c r="J9705" t="s">
        <v>16</v>
      </c>
      <c r="K9705" s="20">
        <v>0.51</v>
      </c>
      <c r="L9705" s="20">
        <v>0.49</v>
      </c>
      <c r="M9705" t="str">
        <f>_xlfn.XLOOKUP(Production_Downtime_Cleaned[[#This Row],[machine_id]],Machine_master[machine_id],Machine_master[department])</f>
        <v>Stamping</v>
      </c>
    </row>
    <row r="9706" spans="1:13">
      <c r="A9706" s="19">
        <v>46062</v>
      </c>
      <c r="B9706" t="s">
        <v>20</v>
      </c>
      <c r="C9706" t="s">
        <v>18</v>
      </c>
      <c r="D9706">
        <v>8</v>
      </c>
      <c r="E9706">
        <v>0</v>
      </c>
      <c r="F9706">
        <v>8</v>
      </c>
      <c r="G9706">
        <v>4868</v>
      </c>
      <c r="H9706" t="s">
        <v>15</v>
      </c>
      <c r="I9706">
        <v>0</v>
      </c>
      <c r="J9706" t="s">
        <v>16</v>
      </c>
      <c r="K9706" s="20">
        <v>0</v>
      </c>
      <c r="L9706" s="20">
        <v>1</v>
      </c>
      <c r="M9706" t="str">
        <f>_xlfn.XLOOKUP(Production_Downtime_Cleaned[[#This Row],[machine_id]],Machine_master[machine_id],Machine_master[department])</f>
        <v>Stamping</v>
      </c>
    </row>
    <row r="9707" spans="1:13">
      <c r="A9707" s="19">
        <v>46062</v>
      </c>
      <c r="B9707" t="s">
        <v>21</v>
      </c>
      <c r="C9707" t="s">
        <v>14</v>
      </c>
      <c r="D9707">
        <v>8</v>
      </c>
      <c r="E9707">
        <v>0</v>
      </c>
      <c r="F9707">
        <v>8</v>
      </c>
      <c r="G9707">
        <v>604</v>
      </c>
      <c r="H9707" t="s">
        <v>15</v>
      </c>
      <c r="I9707">
        <v>0</v>
      </c>
      <c r="J9707" t="s">
        <v>16</v>
      </c>
      <c r="K9707" s="20">
        <v>0</v>
      </c>
      <c r="L9707" s="20">
        <v>1</v>
      </c>
      <c r="M9707" t="str">
        <f>_xlfn.XLOOKUP(Production_Downtime_Cleaned[[#This Row],[machine_id]],Machine_master[machine_id],Machine_master[department])</f>
        <v>Machining</v>
      </c>
    </row>
    <row r="9708" spans="1:13">
      <c r="A9708" s="19">
        <v>46062</v>
      </c>
      <c r="B9708" t="s">
        <v>21</v>
      </c>
      <c r="C9708" t="s">
        <v>17</v>
      </c>
      <c r="D9708">
        <v>8</v>
      </c>
      <c r="E9708">
        <v>0</v>
      </c>
      <c r="F9708">
        <v>8</v>
      </c>
      <c r="G9708">
        <v>741</v>
      </c>
      <c r="H9708" t="s">
        <v>15</v>
      </c>
      <c r="I9708">
        <v>0</v>
      </c>
      <c r="J9708" t="s">
        <v>16</v>
      </c>
      <c r="K9708" s="20">
        <v>0</v>
      </c>
      <c r="L9708" s="20">
        <v>1</v>
      </c>
      <c r="M9708" t="str">
        <f>_xlfn.XLOOKUP(Production_Downtime_Cleaned[[#This Row],[machine_id]],Machine_master[machine_id],Machine_master[department])</f>
        <v>Machining</v>
      </c>
    </row>
    <row r="9709" spans="1:13">
      <c r="A9709" s="19">
        <v>46062</v>
      </c>
      <c r="B9709" t="s">
        <v>21</v>
      </c>
      <c r="C9709" t="s">
        <v>18</v>
      </c>
      <c r="D9709">
        <v>8</v>
      </c>
      <c r="E9709">
        <v>0</v>
      </c>
      <c r="F9709">
        <v>8</v>
      </c>
      <c r="G9709">
        <v>685</v>
      </c>
      <c r="H9709" t="s">
        <v>15</v>
      </c>
      <c r="I9709">
        <v>0</v>
      </c>
      <c r="J9709" t="s">
        <v>16</v>
      </c>
      <c r="K9709" s="20">
        <v>0</v>
      </c>
      <c r="L9709" s="20">
        <v>1</v>
      </c>
      <c r="M9709" t="str">
        <f>_xlfn.XLOOKUP(Production_Downtime_Cleaned[[#This Row],[machine_id]],Machine_master[machine_id],Machine_master[department])</f>
        <v>Machining</v>
      </c>
    </row>
    <row r="9710" spans="1:13">
      <c r="A9710" s="19">
        <v>46062</v>
      </c>
      <c r="B9710" t="s">
        <v>22</v>
      </c>
      <c r="C9710" t="s">
        <v>14</v>
      </c>
      <c r="D9710">
        <v>8</v>
      </c>
      <c r="E9710">
        <v>3.9</v>
      </c>
      <c r="F9710">
        <v>4.0999999999999996</v>
      </c>
      <c r="G9710">
        <v>376</v>
      </c>
      <c r="H9710" t="s">
        <v>27</v>
      </c>
      <c r="I9710">
        <v>3900</v>
      </c>
      <c r="J9710" t="s">
        <v>16</v>
      </c>
      <c r="K9710" s="20">
        <v>0.49</v>
      </c>
      <c r="L9710" s="20">
        <v>0.51</v>
      </c>
      <c r="M9710" t="str">
        <f>_xlfn.XLOOKUP(Production_Downtime_Cleaned[[#This Row],[machine_id]],Machine_master[machine_id],Machine_master[department])</f>
        <v>Machining</v>
      </c>
    </row>
    <row r="9711" spans="1:13">
      <c r="A9711" s="19">
        <v>46062</v>
      </c>
      <c r="B9711" t="s">
        <v>22</v>
      </c>
      <c r="C9711" t="s">
        <v>17</v>
      </c>
      <c r="D9711">
        <v>8</v>
      </c>
      <c r="E9711">
        <v>0</v>
      </c>
      <c r="F9711">
        <v>8</v>
      </c>
      <c r="G9711">
        <v>715</v>
      </c>
      <c r="H9711" t="s">
        <v>15</v>
      </c>
      <c r="I9711">
        <v>0</v>
      </c>
      <c r="J9711" t="s">
        <v>16</v>
      </c>
      <c r="K9711" s="20">
        <v>0</v>
      </c>
      <c r="L9711" s="20">
        <v>1</v>
      </c>
      <c r="M9711" t="str">
        <f>_xlfn.XLOOKUP(Production_Downtime_Cleaned[[#This Row],[machine_id]],Machine_master[machine_id],Machine_master[department])</f>
        <v>Machining</v>
      </c>
    </row>
    <row r="9712" spans="1:13">
      <c r="A9712" s="19">
        <v>46062</v>
      </c>
      <c r="B9712" t="s">
        <v>22</v>
      </c>
      <c r="C9712" t="s">
        <v>18</v>
      </c>
      <c r="D9712">
        <v>8</v>
      </c>
      <c r="E9712">
        <v>0</v>
      </c>
      <c r="F9712">
        <v>8</v>
      </c>
      <c r="G9712">
        <v>831</v>
      </c>
      <c r="H9712" t="s">
        <v>15</v>
      </c>
      <c r="I9712">
        <v>0</v>
      </c>
      <c r="J9712" t="s">
        <v>16</v>
      </c>
      <c r="K9712" s="20">
        <v>0</v>
      </c>
      <c r="L9712" s="20">
        <v>1</v>
      </c>
      <c r="M9712" t="str">
        <f>_xlfn.XLOOKUP(Production_Downtime_Cleaned[[#This Row],[machine_id]],Machine_master[machine_id],Machine_master[department])</f>
        <v>Machining</v>
      </c>
    </row>
    <row r="9713" spans="1:13">
      <c r="A9713" s="19">
        <v>46062</v>
      </c>
      <c r="B9713" t="s">
        <v>23</v>
      </c>
      <c r="C9713" t="s">
        <v>14</v>
      </c>
      <c r="D9713">
        <v>8</v>
      </c>
      <c r="E9713">
        <v>0</v>
      </c>
      <c r="F9713">
        <v>8</v>
      </c>
      <c r="G9713">
        <v>3634</v>
      </c>
      <c r="H9713" t="s">
        <v>15</v>
      </c>
      <c r="I9713">
        <v>0</v>
      </c>
      <c r="J9713" t="s">
        <v>16</v>
      </c>
      <c r="K9713" s="20">
        <v>0</v>
      </c>
      <c r="L9713" s="20">
        <v>1</v>
      </c>
      <c r="M9713" t="str">
        <f>_xlfn.XLOOKUP(Production_Downtime_Cleaned[[#This Row],[machine_id]],Machine_master[machine_id],Machine_master[department])</f>
        <v>Assembly</v>
      </c>
    </row>
    <row r="9714" spans="1:13">
      <c r="A9714" s="19">
        <v>46062</v>
      </c>
      <c r="B9714" t="s">
        <v>23</v>
      </c>
      <c r="C9714" t="s">
        <v>17</v>
      </c>
      <c r="D9714">
        <v>8</v>
      </c>
      <c r="E9714">
        <v>0</v>
      </c>
      <c r="F9714">
        <v>8</v>
      </c>
      <c r="G9714">
        <v>3616</v>
      </c>
      <c r="H9714" t="s">
        <v>15</v>
      </c>
      <c r="I9714">
        <v>0</v>
      </c>
      <c r="J9714" t="s">
        <v>16</v>
      </c>
      <c r="K9714" s="20">
        <v>0</v>
      </c>
      <c r="L9714" s="20">
        <v>1</v>
      </c>
      <c r="M9714" t="str">
        <f>_xlfn.XLOOKUP(Production_Downtime_Cleaned[[#This Row],[machine_id]],Machine_master[machine_id],Machine_master[department])</f>
        <v>Assembly</v>
      </c>
    </row>
    <row r="9715" spans="1:13">
      <c r="A9715" s="19">
        <v>46062</v>
      </c>
      <c r="B9715" t="s">
        <v>23</v>
      </c>
      <c r="C9715" t="s">
        <v>18</v>
      </c>
      <c r="D9715">
        <v>8</v>
      </c>
      <c r="E9715">
        <v>0</v>
      </c>
      <c r="F9715">
        <v>8</v>
      </c>
      <c r="G9715">
        <v>3488</v>
      </c>
      <c r="H9715" t="s">
        <v>15</v>
      </c>
      <c r="I9715">
        <v>0</v>
      </c>
      <c r="J9715" t="s">
        <v>16</v>
      </c>
      <c r="K9715" s="20">
        <v>0</v>
      </c>
      <c r="L9715" s="20">
        <v>1</v>
      </c>
      <c r="M9715" t="str">
        <f>_xlfn.XLOOKUP(Production_Downtime_Cleaned[[#This Row],[machine_id]],Machine_master[machine_id],Machine_master[department])</f>
        <v>Assembly</v>
      </c>
    </row>
    <row r="9716" spans="1:13">
      <c r="A9716" s="19">
        <v>46062</v>
      </c>
      <c r="B9716" t="s">
        <v>24</v>
      </c>
      <c r="C9716" t="s">
        <v>14</v>
      </c>
      <c r="D9716">
        <v>8</v>
      </c>
      <c r="E9716">
        <v>0</v>
      </c>
      <c r="F9716">
        <v>8</v>
      </c>
      <c r="G9716">
        <v>3025</v>
      </c>
      <c r="H9716" t="s">
        <v>15</v>
      </c>
      <c r="I9716">
        <v>0</v>
      </c>
      <c r="J9716" t="s">
        <v>16</v>
      </c>
      <c r="K9716" s="20">
        <v>0</v>
      </c>
      <c r="L9716" s="20">
        <v>1</v>
      </c>
      <c r="M9716" t="str">
        <f>_xlfn.XLOOKUP(Production_Downtime_Cleaned[[#This Row],[machine_id]],Machine_master[machine_id],Machine_master[department])</f>
        <v>Assembly</v>
      </c>
    </row>
    <row r="9717" spans="1:13">
      <c r="A9717" s="19">
        <v>46062</v>
      </c>
      <c r="B9717" t="s">
        <v>24</v>
      </c>
      <c r="C9717" t="s">
        <v>17</v>
      </c>
      <c r="D9717">
        <v>8</v>
      </c>
      <c r="E9717">
        <v>0</v>
      </c>
      <c r="F9717">
        <v>8</v>
      </c>
      <c r="G9717">
        <v>3271</v>
      </c>
      <c r="H9717" t="s">
        <v>15</v>
      </c>
      <c r="I9717">
        <v>0</v>
      </c>
      <c r="J9717" t="s">
        <v>16</v>
      </c>
      <c r="K9717" s="20">
        <v>0</v>
      </c>
      <c r="L9717" s="20">
        <v>1</v>
      </c>
      <c r="M9717" t="str">
        <f>_xlfn.XLOOKUP(Production_Downtime_Cleaned[[#This Row],[machine_id]],Machine_master[machine_id],Machine_master[department])</f>
        <v>Assembly</v>
      </c>
    </row>
    <row r="9718" spans="1:13">
      <c r="A9718" s="19">
        <v>46062</v>
      </c>
      <c r="B9718" t="s">
        <v>24</v>
      </c>
      <c r="C9718" t="s">
        <v>18</v>
      </c>
      <c r="D9718">
        <v>8</v>
      </c>
      <c r="E9718">
        <v>0</v>
      </c>
      <c r="F9718">
        <v>8</v>
      </c>
      <c r="G9718">
        <v>3378</v>
      </c>
      <c r="H9718" t="s">
        <v>15</v>
      </c>
      <c r="I9718">
        <v>0</v>
      </c>
      <c r="J9718" t="s">
        <v>16</v>
      </c>
      <c r="K9718" s="20">
        <v>0</v>
      </c>
      <c r="L9718" s="20">
        <v>1</v>
      </c>
      <c r="M9718" t="str">
        <f>_xlfn.XLOOKUP(Production_Downtime_Cleaned[[#This Row],[machine_id]],Machine_master[machine_id],Machine_master[department])</f>
        <v>Assembly</v>
      </c>
    </row>
    <row r="9719" spans="1:13">
      <c r="A9719" s="19">
        <v>46062</v>
      </c>
      <c r="B9719" t="s">
        <v>25</v>
      </c>
      <c r="C9719" t="s">
        <v>14</v>
      </c>
      <c r="D9719">
        <v>8</v>
      </c>
      <c r="E9719">
        <v>4.7</v>
      </c>
      <c r="F9719">
        <v>3.3</v>
      </c>
      <c r="G9719">
        <v>1606</v>
      </c>
      <c r="H9719" t="s">
        <v>28</v>
      </c>
      <c r="I9719">
        <v>13300</v>
      </c>
      <c r="J9719" t="s">
        <v>16</v>
      </c>
      <c r="K9719" s="20">
        <v>0.59</v>
      </c>
      <c r="L9719" s="20">
        <v>0.41</v>
      </c>
      <c r="M9719" t="str">
        <f>_xlfn.XLOOKUP(Production_Downtime_Cleaned[[#This Row],[machine_id]],Machine_master[machine_id],Machine_master[department])</f>
        <v>Cutting</v>
      </c>
    </row>
    <row r="9720" spans="1:13">
      <c r="A9720" s="19">
        <v>46062</v>
      </c>
      <c r="B9720" t="s">
        <v>25</v>
      </c>
      <c r="C9720" t="s">
        <v>17</v>
      </c>
      <c r="D9720">
        <v>8</v>
      </c>
      <c r="E9720">
        <v>0</v>
      </c>
      <c r="F9720">
        <v>8</v>
      </c>
      <c r="G9720">
        <v>4096</v>
      </c>
      <c r="H9720" t="s">
        <v>15</v>
      </c>
      <c r="I9720">
        <v>0</v>
      </c>
      <c r="J9720" t="s">
        <v>16</v>
      </c>
      <c r="K9720" s="20">
        <v>0</v>
      </c>
      <c r="L9720" s="20">
        <v>1</v>
      </c>
      <c r="M9720" t="str">
        <f>_xlfn.XLOOKUP(Production_Downtime_Cleaned[[#This Row],[machine_id]],Machine_master[machine_id],Machine_master[department])</f>
        <v>Cutting</v>
      </c>
    </row>
    <row r="9721" spans="1:13">
      <c r="A9721" s="19">
        <v>46062</v>
      </c>
      <c r="B9721" t="s">
        <v>25</v>
      </c>
      <c r="C9721" t="s">
        <v>18</v>
      </c>
      <c r="D9721">
        <v>8</v>
      </c>
      <c r="E9721">
        <v>0</v>
      </c>
      <c r="F9721">
        <v>8</v>
      </c>
      <c r="G9721">
        <v>4003</v>
      </c>
      <c r="H9721" t="s">
        <v>15</v>
      </c>
      <c r="I9721">
        <v>0</v>
      </c>
      <c r="J9721" t="s">
        <v>16</v>
      </c>
      <c r="K9721" s="20">
        <v>0</v>
      </c>
      <c r="L9721" s="20">
        <v>1</v>
      </c>
      <c r="M9721" t="str">
        <f>_xlfn.XLOOKUP(Production_Downtime_Cleaned[[#This Row],[machine_id]],Machine_master[machine_id],Machine_master[department])</f>
        <v>Cutting</v>
      </c>
    </row>
    <row r="9722" spans="1:13">
      <c r="A9722" s="19">
        <v>46063</v>
      </c>
      <c r="B9722" t="s">
        <v>13</v>
      </c>
      <c r="C9722" t="s">
        <v>14</v>
      </c>
      <c r="D9722">
        <v>8</v>
      </c>
      <c r="E9722">
        <v>0</v>
      </c>
      <c r="F9722">
        <v>8</v>
      </c>
      <c r="G9722">
        <v>5214</v>
      </c>
      <c r="H9722" t="s">
        <v>15</v>
      </c>
      <c r="I9722">
        <v>0</v>
      </c>
      <c r="J9722" t="s">
        <v>16</v>
      </c>
      <c r="K9722" s="20">
        <v>0</v>
      </c>
      <c r="L9722" s="20">
        <v>1</v>
      </c>
      <c r="M9722" t="str">
        <f>_xlfn.XLOOKUP(Production_Downtime_Cleaned[[#This Row],[machine_id]],Machine_master[machine_id],Machine_master[department])</f>
        <v>Stamping</v>
      </c>
    </row>
    <row r="9723" spans="1:13">
      <c r="A9723" s="19">
        <v>46063</v>
      </c>
      <c r="B9723" t="s">
        <v>13</v>
      </c>
      <c r="C9723" t="s">
        <v>17</v>
      </c>
      <c r="D9723">
        <v>8</v>
      </c>
      <c r="E9723">
        <v>0</v>
      </c>
      <c r="F9723">
        <v>8</v>
      </c>
      <c r="G9723">
        <v>4902</v>
      </c>
      <c r="H9723" t="s">
        <v>15</v>
      </c>
      <c r="I9723">
        <v>0</v>
      </c>
      <c r="J9723" t="s">
        <v>16</v>
      </c>
      <c r="K9723" s="20">
        <v>0</v>
      </c>
      <c r="L9723" s="20">
        <v>1</v>
      </c>
      <c r="M9723" t="str">
        <f>_xlfn.XLOOKUP(Production_Downtime_Cleaned[[#This Row],[machine_id]],Machine_master[machine_id],Machine_master[department])</f>
        <v>Stamping</v>
      </c>
    </row>
    <row r="9724" spans="1:13">
      <c r="A9724" s="19">
        <v>46063</v>
      </c>
      <c r="B9724" t="s">
        <v>13</v>
      </c>
      <c r="C9724" t="s">
        <v>18</v>
      </c>
      <c r="D9724">
        <v>8</v>
      </c>
      <c r="E9724">
        <v>0</v>
      </c>
      <c r="F9724">
        <v>8</v>
      </c>
      <c r="G9724">
        <v>4910</v>
      </c>
      <c r="H9724" t="s">
        <v>15</v>
      </c>
      <c r="I9724">
        <v>0</v>
      </c>
      <c r="J9724" t="s">
        <v>16</v>
      </c>
      <c r="K9724" s="20">
        <v>0</v>
      </c>
      <c r="L9724" s="20">
        <v>1</v>
      </c>
      <c r="M9724" t="str">
        <f>_xlfn.XLOOKUP(Production_Downtime_Cleaned[[#This Row],[machine_id]],Machine_master[machine_id],Machine_master[department])</f>
        <v>Stamping</v>
      </c>
    </row>
    <row r="9725" spans="1:13">
      <c r="A9725" s="19">
        <v>46063</v>
      </c>
      <c r="B9725" t="s">
        <v>19</v>
      </c>
      <c r="C9725" t="s">
        <v>14</v>
      </c>
      <c r="D9725">
        <v>8</v>
      </c>
      <c r="E9725">
        <v>0</v>
      </c>
      <c r="F9725">
        <v>8</v>
      </c>
      <c r="G9725">
        <v>5159</v>
      </c>
      <c r="H9725" t="s">
        <v>15</v>
      </c>
      <c r="I9725">
        <v>0</v>
      </c>
      <c r="J9725" t="s">
        <v>16</v>
      </c>
      <c r="K9725" s="20">
        <v>0</v>
      </c>
      <c r="L9725" s="20">
        <v>1</v>
      </c>
      <c r="M9725" t="str">
        <f>_xlfn.XLOOKUP(Production_Downtime_Cleaned[[#This Row],[machine_id]],Machine_master[machine_id],Machine_master[department])</f>
        <v>Stamping</v>
      </c>
    </row>
    <row r="9726" spans="1:13">
      <c r="A9726" s="19">
        <v>46063</v>
      </c>
      <c r="B9726" t="s">
        <v>19</v>
      </c>
      <c r="C9726" t="s">
        <v>17</v>
      </c>
      <c r="D9726">
        <v>8</v>
      </c>
      <c r="E9726">
        <v>4.7</v>
      </c>
      <c r="F9726">
        <v>3.3</v>
      </c>
      <c r="G9726">
        <v>2205</v>
      </c>
      <c r="H9726" t="s">
        <v>27</v>
      </c>
      <c r="I9726">
        <v>8500</v>
      </c>
      <c r="J9726" t="s">
        <v>16</v>
      </c>
      <c r="K9726" s="20">
        <v>0.59</v>
      </c>
      <c r="L9726" s="20">
        <v>0.41</v>
      </c>
      <c r="M9726" t="str">
        <f>_xlfn.XLOOKUP(Production_Downtime_Cleaned[[#This Row],[machine_id]],Machine_master[machine_id],Machine_master[department])</f>
        <v>Stamping</v>
      </c>
    </row>
    <row r="9727" spans="1:13">
      <c r="A9727" s="19">
        <v>46063</v>
      </c>
      <c r="B9727" t="s">
        <v>19</v>
      </c>
      <c r="C9727" t="s">
        <v>18</v>
      </c>
      <c r="D9727">
        <v>8</v>
      </c>
      <c r="E9727">
        <v>0</v>
      </c>
      <c r="F9727">
        <v>8</v>
      </c>
      <c r="G9727">
        <v>5030</v>
      </c>
      <c r="H9727" t="s">
        <v>15</v>
      </c>
      <c r="I9727">
        <v>0</v>
      </c>
      <c r="J9727" t="s">
        <v>16</v>
      </c>
      <c r="K9727" s="20">
        <v>0</v>
      </c>
      <c r="L9727" s="20">
        <v>1</v>
      </c>
      <c r="M9727" t="str">
        <f>_xlfn.XLOOKUP(Production_Downtime_Cleaned[[#This Row],[machine_id]],Machine_master[machine_id],Machine_master[department])</f>
        <v>Stamping</v>
      </c>
    </row>
    <row r="9728" spans="1:13">
      <c r="A9728" s="19">
        <v>46063</v>
      </c>
      <c r="B9728" t="s">
        <v>20</v>
      </c>
      <c r="C9728" t="s">
        <v>14</v>
      </c>
      <c r="D9728">
        <v>8</v>
      </c>
      <c r="E9728">
        <v>0</v>
      </c>
      <c r="F9728">
        <v>8</v>
      </c>
      <c r="G9728">
        <v>4527</v>
      </c>
      <c r="H9728" t="s">
        <v>15</v>
      </c>
      <c r="I9728">
        <v>0</v>
      </c>
      <c r="J9728" t="s">
        <v>16</v>
      </c>
      <c r="K9728" s="20">
        <v>0</v>
      </c>
      <c r="L9728" s="20">
        <v>1</v>
      </c>
      <c r="M9728" t="str">
        <f>_xlfn.XLOOKUP(Production_Downtime_Cleaned[[#This Row],[machine_id]],Machine_master[machine_id],Machine_master[department])</f>
        <v>Stamping</v>
      </c>
    </row>
    <row r="9729" spans="1:13">
      <c r="A9729" s="19">
        <v>46063</v>
      </c>
      <c r="B9729" t="s">
        <v>20</v>
      </c>
      <c r="C9729" t="s">
        <v>17</v>
      </c>
      <c r="D9729">
        <v>8</v>
      </c>
      <c r="E9729">
        <v>0</v>
      </c>
      <c r="F9729">
        <v>8</v>
      </c>
      <c r="G9729">
        <v>4865</v>
      </c>
      <c r="H9729" t="s">
        <v>15</v>
      </c>
      <c r="I9729">
        <v>0</v>
      </c>
      <c r="J9729" t="s">
        <v>16</v>
      </c>
      <c r="K9729" s="20">
        <v>0</v>
      </c>
      <c r="L9729" s="20">
        <v>1</v>
      </c>
      <c r="M9729" t="str">
        <f>_xlfn.XLOOKUP(Production_Downtime_Cleaned[[#This Row],[machine_id]],Machine_master[machine_id],Machine_master[department])</f>
        <v>Stamping</v>
      </c>
    </row>
    <row r="9730" spans="1:13">
      <c r="A9730" s="19">
        <v>46063</v>
      </c>
      <c r="B9730" t="s">
        <v>20</v>
      </c>
      <c r="C9730" t="s">
        <v>18</v>
      </c>
      <c r="D9730">
        <v>8</v>
      </c>
      <c r="E9730">
        <v>0</v>
      </c>
      <c r="F9730">
        <v>8</v>
      </c>
      <c r="G9730">
        <v>4900</v>
      </c>
      <c r="H9730" t="s">
        <v>15</v>
      </c>
      <c r="I9730">
        <v>0</v>
      </c>
      <c r="J9730" t="s">
        <v>16</v>
      </c>
      <c r="K9730" s="20">
        <v>0</v>
      </c>
      <c r="L9730" s="20">
        <v>1</v>
      </c>
      <c r="M9730" t="str">
        <f>_xlfn.XLOOKUP(Production_Downtime_Cleaned[[#This Row],[machine_id]],Machine_master[machine_id],Machine_master[department])</f>
        <v>Stamping</v>
      </c>
    </row>
    <row r="9731" spans="1:13">
      <c r="A9731" s="19">
        <v>46063</v>
      </c>
      <c r="B9731" t="s">
        <v>21</v>
      </c>
      <c r="C9731" t="s">
        <v>14</v>
      </c>
      <c r="D9731">
        <v>8</v>
      </c>
      <c r="E9731">
        <v>0</v>
      </c>
      <c r="F9731">
        <v>8</v>
      </c>
      <c r="G9731">
        <v>732</v>
      </c>
      <c r="H9731" t="s">
        <v>15</v>
      </c>
      <c r="I9731">
        <v>0</v>
      </c>
      <c r="J9731" t="s">
        <v>16</v>
      </c>
      <c r="K9731" s="20">
        <v>0</v>
      </c>
      <c r="L9731" s="20">
        <v>1</v>
      </c>
      <c r="M9731" t="str">
        <f>_xlfn.XLOOKUP(Production_Downtime_Cleaned[[#This Row],[machine_id]],Machine_master[machine_id],Machine_master[department])</f>
        <v>Machining</v>
      </c>
    </row>
    <row r="9732" spans="1:13">
      <c r="A9732" s="19">
        <v>46063</v>
      </c>
      <c r="B9732" t="s">
        <v>21</v>
      </c>
      <c r="C9732" t="s">
        <v>17</v>
      </c>
      <c r="D9732">
        <v>8</v>
      </c>
      <c r="E9732">
        <v>0</v>
      </c>
      <c r="F9732">
        <v>8</v>
      </c>
      <c r="G9732">
        <v>731</v>
      </c>
      <c r="H9732" t="s">
        <v>15</v>
      </c>
      <c r="I9732">
        <v>0</v>
      </c>
      <c r="J9732" t="s">
        <v>16</v>
      </c>
      <c r="K9732" s="20">
        <v>0</v>
      </c>
      <c r="L9732" s="20">
        <v>1</v>
      </c>
      <c r="M9732" t="str">
        <f>_xlfn.XLOOKUP(Production_Downtime_Cleaned[[#This Row],[machine_id]],Machine_master[machine_id],Machine_master[department])</f>
        <v>Machining</v>
      </c>
    </row>
    <row r="9733" spans="1:13">
      <c r="A9733" s="19">
        <v>46063</v>
      </c>
      <c r="B9733" t="s">
        <v>21</v>
      </c>
      <c r="C9733" t="s">
        <v>18</v>
      </c>
      <c r="D9733">
        <v>8</v>
      </c>
      <c r="E9733">
        <v>0</v>
      </c>
      <c r="F9733">
        <v>8</v>
      </c>
      <c r="G9733">
        <v>727</v>
      </c>
      <c r="H9733" t="s">
        <v>15</v>
      </c>
      <c r="I9733">
        <v>0</v>
      </c>
      <c r="J9733" t="s">
        <v>16</v>
      </c>
      <c r="K9733" s="20">
        <v>0</v>
      </c>
      <c r="L9733" s="20">
        <v>1</v>
      </c>
      <c r="M9733" t="str">
        <f>_xlfn.XLOOKUP(Production_Downtime_Cleaned[[#This Row],[machine_id]],Machine_master[machine_id],Machine_master[department])</f>
        <v>Machining</v>
      </c>
    </row>
    <row r="9734" spans="1:13">
      <c r="A9734" s="19">
        <v>46063</v>
      </c>
      <c r="B9734" t="s">
        <v>22</v>
      </c>
      <c r="C9734" t="s">
        <v>14</v>
      </c>
      <c r="D9734">
        <v>8</v>
      </c>
      <c r="E9734">
        <v>6.9</v>
      </c>
      <c r="F9734">
        <v>1.1000000000000001</v>
      </c>
      <c r="G9734">
        <v>101</v>
      </c>
      <c r="H9734" t="s">
        <v>30</v>
      </c>
      <c r="I9734">
        <v>1900</v>
      </c>
      <c r="J9734" t="s">
        <v>16</v>
      </c>
      <c r="K9734" s="20">
        <v>0.86</v>
      </c>
      <c r="L9734" s="20">
        <v>0.14000000000000001</v>
      </c>
      <c r="M9734" t="str">
        <f>_xlfn.XLOOKUP(Production_Downtime_Cleaned[[#This Row],[machine_id]],Machine_master[machine_id],Machine_master[department])</f>
        <v>Machining</v>
      </c>
    </row>
    <row r="9735" spans="1:13">
      <c r="A9735" s="19">
        <v>46063</v>
      </c>
      <c r="B9735" t="s">
        <v>22</v>
      </c>
      <c r="C9735" t="s">
        <v>17</v>
      </c>
      <c r="D9735">
        <v>8</v>
      </c>
      <c r="E9735">
        <v>0</v>
      </c>
      <c r="F9735">
        <v>8</v>
      </c>
      <c r="G9735">
        <v>661</v>
      </c>
      <c r="H9735" t="s">
        <v>15</v>
      </c>
      <c r="I9735">
        <v>0</v>
      </c>
      <c r="J9735" t="s">
        <v>16</v>
      </c>
      <c r="K9735" s="20">
        <v>0</v>
      </c>
      <c r="L9735" s="20">
        <v>1</v>
      </c>
      <c r="M9735" t="str">
        <f>_xlfn.XLOOKUP(Production_Downtime_Cleaned[[#This Row],[machine_id]],Machine_master[machine_id],Machine_master[department])</f>
        <v>Machining</v>
      </c>
    </row>
    <row r="9736" spans="1:13">
      <c r="A9736" s="19">
        <v>46063</v>
      </c>
      <c r="B9736" t="s">
        <v>22</v>
      </c>
      <c r="C9736" t="s">
        <v>18</v>
      </c>
      <c r="D9736">
        <v>8</v>
      </c>
      <c r="E9736">
        <v>0</v>
      </c>
      <c r="F9736">
        <v>8</v>
      </c>
      <c r="G9736">
        <v>746</v>
      </c>
      <c r="H9736" t="s">
        <v>15</v>
      </c>
      <c r="I9736">
        <v>0</v>
      </c>
      <c r="J9736" t="s">
        <v>16</v>
      </c>
      <c r="K9736" s="20">
        <v>0</v>
      </c>
      <c r="L9736" s="20">
        <v>1</v>
      </c>
      <c r="M9736" t="str">
        <f>_xlfn.XLOOKUP(Production_Downtime_Cleaned[[#This Row],[machine_id]],Machine_master[machine_id],Machine_master[department])</f>
        <v>Machining</v>
      </c>
    </row>
    <row r="9737" spans="1:13">
      <c r="A9737" s="19">
        <v>46063</v>
      </c>
      <c r="B9737" t="s">
        <v>23</v>
      </c>
      <c r="C9737" t="s">
        <v>14</v>
      </c>
      <c r="D9737">
        <v>8</v>
      </c>
      <c r="E9737">
        <v>1.2</v>
      </c>
      <c r="F9737">
        <v>6.8</v>
      </c>
      <c r="G9737">
        <v>2728</v>
      </c>
      <c r="H9737" t="s">
        <v>27</v>
      </c>
      <c r="I9737">
        <v>2300</v>
      </c>
      <c r="J9737" t="s">
        <v>16</v>
      </c>
      <c r="K9737" s="20">
        <v>0.15</v>
      </c>
      <c r="L9737" s="20">
        <v>0.85</v>
      </c>
      <c r="M9737" t="str">
        <f>_xlfn.XLOOKUP(Production_Downtime_Cleaned[[#This Row],[machine_id]],Machine_master[machine_id],Machine_master[department])</f>
        <v>Assembly</v>
      </c>
    </row>
    <row r="9738" spans="1:13">
      <c r="A9738" s="19">
        <v>46063</v>
      </c>
      <c r="B9738" t="s">
        <v>23</v>
      </c>
      <c r="C9738" t="s">
        <v>17</v>
      </c>
      <c r="D9738">
        <v>8</v>
      </c>
      <c r="E9738">
        <v>0</v>
      </c>
      <c r="F9738">
        <v>8</v>
      </c>
      <c r="G9738">
        <v>3608</v>
      </c>
      <c r="H9738" t="s">
        <v>15</v>
      </c>
      <c r="I9738">
        <v>0</v>
      </c>
      <c r="J9738" t="s">
        <v>16</v>
      </c>
      <c r="K9738" s="20">
        <v>0</v>
      </c>
      <c r="L9738" s="20">
        <v>1</v>
      </c>
      <c r="M9738" t="str">
        <f>_xlfn.XLOOKUP(Production_Downtime_Cleaned[[#This Row],[machine_id]],Machine_master[machine_id],Machine_master[department])</f>
        <v>Assembly</v>
      </c>
    </row>
    <row r="9739" spans="1:13">
      <c r="A9739" s="19">
        <v>46063</v>
      </c>
      <c r="B9739" t="s">
        <v>23</v>
      </c>
      <c r="C9739" t="s">
        <v>18</v>
      </c>
      <c r="D9739">
        <v>8</v>
      </c>
      <c r="E9739">
        <v>0</v>
      </c>
      <c r="F9739">
        <v>8</v>
      </c>
      <c r="G9739">
        <v>3466</v>
      </c>
      <c r="H9739" t="s">
        <v>15</v>
      </c>
      <c r="I9739">
        <v>0</v>
      </c>
      <c r="J9739" t="s">
        <v>16</v>
      </c>
      <c r="K9739" s="20">
        <v>0</v>
      </c>
      <c r="L9739" s="20">
        <v>1</v>
      </c>
      <c r="M9739" t="str">
        <f>_xlfn.XLOOKUP(Production_Downtime_Cleaned[[#This Row],[machine_id]],Machine_master[machine_id],Machine_master[department])</f>
        <v>Assembly</v>
      </c>
    </row>
    <row r="9740" spans="1:13">
      <c r="A9740" s="19">
        <v>46063</v>
      </c>
      <c r="B9740" t="s">
        <v>24</v>
      </c>
      <c r="C9740" t="s">
        <v>14</v>
      </c>
      <c r="D9740">
        <v>8</v>
      </c>
      <c r="E9740">
        <v>0</v>
      </c>
      <c r="F9740">
        <v>8</v>
      </c>
      <c r="G9740">
        <v>3226</v>
      </c>
      <c r="H9740" t="s">
        <v>15</v>
      </c>
      <c r="I9740">
        <v>0</v>
      </c>
      <c r="J9740" t="s">
        <v>16</v>
      </c>
      <c r="K9740" s="20">
        <v>0</v>
      </c>
      <c r="L9740" s="20">
        <v>1</v>
      </c>
      <c r="M9740" t="str">
        <f>_xlfn.XLOOKUP(Production_Downtime_Cleaned[[#This Row],[machine_id]],Machine_master[machine_id],Machine_master[department])</f>
        <v>Assembly</v>
      </c>
    </row>
    <row r="9741" spans="1:13">
      <c r="A9741" s="19">
        <v>46063</v>
      </c>
      <c r="B9741" t="s">
        <v>24</v>
      </c>
      <c r="C9741" t="s">
        <v>17</v>
      </c>
      <c r="D9741">
        <v>8</v>
      </c>
      <c r="E9741">
        <v>0</v>
      </c>
      <c r="F9741">
        <v>8</v>
      </c>
      <c r="G9741">
        <v>3472</v>
      </c>
      <c r="H9741" t="s">
        <v>15</v>
      </c>
      <c r="I9741">
        <v>0</v>
      </c>
      <c r="J9741" t="s">
        <v>16</v>
      </c>
      <c r="K9741" s="20">
        <v>0</v>
      </c>
      <c r="L9741" s="20">
        <v>1</v>
      </c>
      <c r="M9741" t="str">
        <f>_xlfn.XLOOKUP(Production_Downtime_Cleaned[[#This Row],[machine_id]],Machine_master[machine_id],Machine_master[department])</f>
        <v>Assembly</v>
      </c>
    </row>
    <row r="9742" spans="1:13">
      <c r="A9742" s="19">
        <v>46063</v>
      </c>
      <c r="B9742" t="s">
        <v>24</v>
      </c>
      <c r="C9742" t="s">
        <v>18</v>
      </c>
      <c r="D9742">
        <v>8</v>
      </c>
      <c r="E9742">
        <v>0</v>
      </c>
      <c r="F9742">
        <v>8</v>
      </c>
      <c r="G9742">
        <v>3139</v>
      </c>
      <c r="H9742" t="s">
        <v>15</v>
      </c>
      <c r="I9742">
        <v>0</v>
      </c>
      <c r="J9742" t="s">
        <v>16</v>
      </c>
      <c r="K9742" s="20">
        <v>0</v>
      </c>
      <c r="L9742" s="20">
        <v>1</v>
      </c>
      <c r="M9742" t="str">
        <f>_xlfn.XLOOKUP(Production_Downtime_Cleaned[[#This Row],[machine_id]],Machine_master[machine_id],Machine_master[department])</f>
        <v>Assembly</v>
      </c>
    </row>
    <row r="9743" spans="1:13">
      <c r="A9743" s="19">
        <v>46063</v>
      </c>
      <c r="B9743" t="s">
        <v>25</v>
      </c>
      <c r="C9743" t="s">
        <v>14</v>
      </c>
      <c r="D9743">
        <v>8</v>
      </c>
      <c r="E9743">
        <v>0</v>
      </c>
      <c r="F9743">
        <v>8</v>
      </c>
      <c r="G9743">
        <v>4108</v>
      </c>
      <c r="H9743" t="s">
        <v>15</v>
      </c>
      <c r="I9743">
        <v>0</v>
      </c>
      <c r="J9743" t="s">
        <v>16</v>
      </c>
      <c r="K9743" s="20">
        <v>0</v>
      </c>
      <c r="L9743" s="20">
        <v>1</v>
      </c>
      <c r="M9743" t="str">
        <f>_xlfn.XLOOKUP(Production_Downtime_Cleaned[[#This Row],[machine_id]],Machine_master[machine_id],Machine_master[department])</f>
        <v>Cutting</v>
      </c>
    </row>
    <row r="9744" spans="1:13">
      <c r="A9744" s="19">
        <v>46063</v>
      </c>
      <c r="B9744" t="s">
        <v>25</v>
      </c>
      <c r="C9744" t="s">
        <v>17</v>
      </c>
      <c r="D9744">
        <v>8</v>
      </c>
      <c r="E9744">
        <v>0</v>
      </c>
      <c r="F9744">
        <v>8</v>
      </c>
      <c r="G9744">
        <v>3918</v>
      </c>
      <c r="H9744" t="s">
        <v>15</v>
      </c>
      <c r="I9744">
        <v>0</v>
      </c>
      <c r="J9744" t="s">
        <v>16</v>
      </c>
      <c r="K9744" s="20">
        <v>0</v>
      </c>
      <c r="L9744" s="20">
        <v>1</v>
      </c>
      <c r="M9744" t="str">
        <f>_xlfn.XLOOKUP(Production_Downtime_Cleaned[[#This Row],[machine_id]],Machine_master[machine_id],Machine_master[department])</f>
        <v>Cutting</v>
      </c>
    </row>
    <row r="9745" spans="1:13">
      <c r="A9745" s="19">
        <v>46063</v>
      </c>
      <c r="B9745" t="s">
        <v>25</v>
      </c>
      <c r="C9745" t="s">
        <v>18</v>
      </c>
      <c r="D9745">
        <v>8</v>
      </c>
      <c r="E9745">
        <v>0</v>
      </c>
      <c r="F9745">
        <v>8</v>
      </c>
      <c r="G9745">
        <v>4296</v>
      </c>
      <c r="H9745" t="s">
        <v>15</v>
      </c>
      <c r="I9745">
        <v>0</v>
      </c>
      <c r="J9745" t="s">
        <v>16</v>
      </c>
      <c r="K9745" s="20">
        <v>0</v>
      </c>
      <c r="L9745" s="20">
        <v>1</v>
      </c>
      <c r="M9745" t="str">
        <f>_xlfn.XLOOKUP(Production_Downtime_Cleaned[[#This Row],[machine_id]],Machine_master[machine_id],Machine_master[department])</f>
        <v>Cutting</v>
      </c>
    </row>
    <row r="9746" spans="1:13">
      <c r="A9746" s="19">
        <v>46064</v>
      </c>
      <c r="B9746" t="s">
        <v>13</v>
      </c>
      <c r="C9746" t="s">
        <v>14</v>
      </c>
      <c r="D9746">
        <v>8</v>
      </c>
      <c r="E9746">
        <v>6.5</v>
      </c>
      <c r="F9746">
        <v>1.5</v>
      </c>
      <c r="G9746">
        <v>912</v>
      </c>
      <c r="H9746" t="s">
        <v>31</v>
      </c>
      <c r="I9746">
        <v>2000</v>
      </c>
      <c r="J9746" t="s">
        <v>16</v>
      </c>
      <c r="K9746" s="20">
        <v>0.81</v>
      </c>
      <c r="L9746" s="20">
        <v>0.19</v>
      </c>
      <c r="M9746" t="str">
        <f>_xlfn.XLOOKUP(Production_Downtime_Cleaned[[#This Row],[machine_id]],Machine_master[machine_id],Machine_master[department])</f>
        <v>Stamping</v>
      </c>
    </row>
    <row r="9747" spans="1:13">
      <c r="A9747" s="19">
        <v>46064</v>
      </c>
      <c r="B9747" t="s">
        <v>13</v>
      </c>
      <c r="C9747" t="s">
        <v>17</v>
      </c>
      <c r="D9747">
        <v>8</v>
      </c>
      <c r="E9747">
        <v>0</v>
      </c>
      <c r="F9747">
        <v>8</v>
      </c>
      <c r="G9747">
        <v>5176</v>
      </c>
      <c r="H9747" t="s">
        <v>15</v>
      </c>
      <c r="I9747">
        <v>0</v>
      </c>
      <c r="J9747" t="s">
        <v>16</v>
      </c>
      <c r="K9747" s="20">
        <v>0</v>
      </c>
      <c r="L9747" s="20">
        <v>1</v>
      </c>
      <c r="M9747" t="str">
        <f>_xlfn.XLOOKUP(Production_Downtime_Cleaned[[#This Row],[machine_id]],Machine_master[machine_id],Machine_master[department])</f>
        <v>Stamping</v>
      </c>
    </row>
    <row r="9748" spans="1:13">
      <c r="A9748" s="19">
        <v>46064</v>
      </c>
      <c r="B9748" t="s">
        <v>13</v>
      </c>
      <c r="C9748" t="s">
        <v>18</v>
      </c>
      <c r="D9748">
        <v>8</v>
      </c>
      <c r="E9748">
        <v>0</v>
      </c>
      <c r="F9748">
        <v>8</v>
      </c>
      <c r="G9748">
        <v>4987</v>
      </c>
      <c r="H9748" t="s">
        <v>15</v>
      </c>
      <c r="I9748">
        <v>0</v>
      </c>
      <c r="J9748" t="s">
        <v>16</v>
      </c>
      <c r="K9748" s="20">
        <v>0</v>
      </c>
      <c r="L9748" s="20">
        <v>1</v>
      </c>
      <c r="M9748" t="str">
        <f>_xlfn.XLOOKUP(Production_Downtime_Cleaned[[#This Row],[machine_id]],Machine_master[machine_id],Machine_master[department])</f>
        <v>Stamping</v>
      </c>
    </row>
    <row r="9749" spans="1:13">
      <c r="A9749" s="19">
        <v>46064</v>
      </c>
      <c r="B9749" t="s">
        <v>19</v>
      </c>
      <c r="C9749" t="s">
        <v>14</v>
      </c>
      <c r="D9749">
        <v>8</v>
      </c>
      <c r="E9749">
        <v>3</v>
      </c>
      <c r="F9749">
        <v>5</v>
      </c>
      <c r="G9749">
        <v>3060</v>
      </c>
      <c r="H9749" t="s">
        <v>27</v>
      </c>
      <c r="I9749">
        <v>6500</v>
      </c>
      <c r="J9749" t="s">
        <v>16</v>
      </c>
      <c r="K9749" s="20">
        <v>0.38</v>
      </c>
      <c r="L9749" s="20">
        <v>0.63</v>
      </c>
      <c r="M9749" t="str">
        <f>_xlfn.XLOOKUP(Production_Downtime_Cleaned[[#This Row],[machine_id]],Machine_master[machine_id],Machine_master[department])</f>
        <v>Stamping</v>
      </c>
    </row>
    <row r="9750" spans="1:13">
      <c r="A9750" s="19">
        <v>46064</v>
      </c>
      <c r="B9750" t="s">
        <v>19</v>
      </c>
      <c r="C9750" t="s">
        <v>17</v>
      </c>
      <c r="D9750">
        <v>8</v>
      </c>
      <c r="E9750">
        <v>0</v>
      </c>
      <c r="F9750">
        <v>8</v>
      </c>
      <c r="G9750">
        <v>4681</v>
      </c>
      <c r="H9750" t="s">
        <v>15</v>
      </c>
      <c r="I9750">
        <v>0</v>
      </c>
      <c r="J9750" t="s">
        <v>16</v>
      </c>
      <c r="K9750" s="20">
        <v>0</v>
      </c>
      <c r="L9750" s="20">
        <v>1</v>
      </c>
      <c r="M9750" t="str">
        <f>_xlfn.XLOOKUP(Production_Downtime_Cleaned[[#This Row],[machine_id]],Machine_master[machine_id],Machine_master[department])</f>
        <v>Stamping</v>
      </c>
    </row>
    <row r="9751" spans="1:13">
      <c r="A9751" s="19">
        <v>46064</v>
      </c>
      <c r="B9751" t="s">
        <v>19</v>
      </c>
      <c r="C9751" t="s">
        <v>18</v>
      </c>
      <c r="D9751">
        <v>8</v>
      </c>
      <c r="E9751">
        <v>1.1000000000000001</v>
      </c>
      <c r="F9751">
        <v>6.9</v>
      </c>
      <c r="G9751">
        <v>4380</v>
      </c>
      <c r="H9751" t="s">
        <v>29</v>
      </c>
      <c r="I9751">
        <v>7200</v>
      </c>
      <c r="J9751" t="s">
        <v>16</v>
      </c>
      <c r="K9751" s="20">
        <v>0.14000000000000001</v>
      </c>
      <c r="L9751" s="20">
        <v>0.86</v>
      </c>
      <c r="M9751" t="str">
        <f>_xlfn.XLOOKUP(Production_Downtime_Cleaned[[#This Row],[machine_id]],Machine_master[machine_id],Machine_master[department])</f>
        <v>Stamping</v>
      </c>
    </row>
    <row r="9752" spans="1:13">
      <c r="A9752" s="19">
        <v>46064</v>
      </c>
      <c r="B9752" t="s">
        <v>20</v>
      </c>
      <c r="C9752" t="s">
        <v>14</v>
      </c>
      <c r="D9752">
        <v>8</v>
      </c>
      <c r="E9752">
        <v>0</v>
      </c>
      <c r="F9752">
        <v>8</v>
      </c>
      <c r="G9752">
        <v>4576</v>
      </c>
      <c r="H9752" t="s">
        <v>15</v>
      </c>
      <c r="I9752">
        <v>0</v>
      </c>
      <c r="J9752" t="s">
        <v>16</v>
      </c>
      <c r="K9752" s="20">
        <v>0</v>
      </c>
      <c r="L9752" s="20">
        <v>1</v>
      </c>
      <c r="M9752" t="str">
        <f>_xlfn.XLOOKUP(Production_Downtime_Cleaned[[#This Row],[machine_id]],Machine_master[machine_id],Machine_master[department])</f>
        <v>Stamping</v>
      </c>
    </row>
    <row r="9753" spans="1:13">
      <c r="A9753" s="19">
        <v>46064</v>
      </c>
      <c r="B9753" t="s">
        <v>20</v>
      </c>
      <c r="C9753" t="s">
        <v>17</v>
      </c>
      <c r="D9753">
        <v>8</v>
      </c>
      <c r="E9753">
        <v>0</v>
      </c>
      <c r="F9753">
        <v>8</v>
      </c>
      <c r="G9753">
        <v>4727</v>
      </c>
      <c r="H9753" t="s">
        <v>15</v>
      </c>
      <c r="I9753">
        <v>0</v>
      </c>
      <c r="J9753" t="s">
        <v>16</v>
      </c>
      <c r="K9753" s="20">
        <v>0</v>
      </c>
      <c r="L9753" s="20">
        <v>1</v>
      </c>
      <c r="M9753" t="str">
        <f>_xlfn.XLOOKUP(Production_Downtime_Cleaned[[#This Row],[machine_id]],Machine_master[machine_id],Machine_master[department])</f>
        <v>Stamping</v>
      </c>
    </row>
    <row r="9754" spans="1:13">
      <c r="A9754" s="19">
        <v>46064</v>
      </c>
      <c r="B9754" t="s">
        <v>20</v>
      </c>
      <c r="C9754" t="s">
        <v>18</v>
      </c>
      <c r="D9754">
        <v>8</v>
      </c>
      <c r="E9754">
        <v>0</v>
      </c>
      <c r="F9754">
        <v>8</v>
      </c>
      <c r="G9754">
        <v>4670</v>
      </c>
      <c r="H9754" t="s">
        <v>15</v>
      </c>
      <c r="I9754">
        <v>0</v>
      </c>
      <c r="J9754" t="s">
        <v>16</v>
      </c>
      <c r="K9754" s="20">
        <v>0</v>
      </c>
      <c r="L9754" s="20">
        <v>1</v>
      </c>
      <c r="M9754" t="str">
        <f>_xlfn.XLOOKUP(Production_Downtime_Cleaned[[#This Row],[machine_id]],Machine_master[machine_id],Machine_master[department])</f>
        <v>Stamping</v>
      </c>
    </row>
    <row r="9755" spans="1:13">
      <c r="A9755" s="19">
        <v>46064</v>
      </c>
      <c r="B9755" t="s">
        <v>21</v>
      </c>
      <c r="C9755" t="s">
        <v>14</v>
      </c>
      <c r="D9755">
        <v>8</v>
      </c>
      <c r="E9755">
        <v>0</v>
      </c>
      <c r="F9755">
        <v>8</v>
      </c>
      <c r="G9755">
        <v>702</v>
      </c>
      <c r="H9755" t="s">
        <v>15</v>
      </c>
      <c r="I9755">
        <v>0</v>
      </c>
      <c r="J9755" t="s">
        <v>16</v>
      </c>
      <c r="K9755" s="20">
        <v>0</v>
      </c>
      <c r="L9755" s="20">
        <v>1</v>
      </c>
      <c r="M9755" t="str">
        <f>_xlfn.XLOOKUP(Production_Downtime_Cleaned[[#This Row],[machine_id]],Machine_master[machine_id],Machine_master[department])</f>
        <v>Machining</v>
      </c>
    </row>
    <row r="9756" spans="1:13">
      <c r="A9756" s="19">
        <v>46064</v>
      </c>
      <c r="B9756" t="s">
        <v>21</v>
      </c>
      <c r="C9756" t="s">
        <v>17</v>
      </c>
      <c r="D9756">
        <v>8</v>
      </c>
      <c r="E9756">
        <v>0</v>
      </c>
      <c r="F9756">
        <v>8</v>
      </c>
      <c r="G9756">
        <v>633</v>
      </c>
      <c r="H9756" t="s">
        <v>15</v>
      </c>
      <c r="I9756">
        <v>0</v>
      </c>
      <c r="J9756" t="s">
        <v>16</v>
      </c>
      <c r="K9756" s="20">
        <v>0</v>
      </c>
      <c r="L9756" s="20">
        <v>1</v>
      </c>
      <c r="M9756" t="str">
        <f>_xlfn.XLOOKUP(Production_Downtime_Cleaned[[#This Row],[machine_id]],Machine_master[machine_id],Machine_master[department])</f>
        <v>Machining</v>
      </c>
    </row>
    <row r="9757" spans="1:13">
      <c r="A9757" s="19">
        <v>46064</v>
      </c>
      <c r="B9757" t="s">
        <v>21</v>
      </c>
      <c r="C9757" t="s">
        <v>18</v>
      </c>
      <c r="D9757">
        <v>8</v>
      </c>
      <c r="E9757">
        <v>0</v>
      </c>
      <c r="F9757">
        <v>8</v>
      </c>
      <c r="G9757">
        <v>654</v>
      </c>
      <c r="H9757" t="s">
        <v>15</v>
      </c>
      <c r="I9757">
        <v>0</v>
      </c>
      <c r="J9757" t="s">
        <v>16</v>
      </c>
      <c r="K9757" s="20">
        <v>0</v>
      </c>
      <c r="L9757" s="20">
        <v>1</v>
      </c>
      <c r="M9757" t="str">
        <f>_xlfn.XLOOKUP(Production_Downtime_Cleaned[[#This Row],[machine_id]],Machine_master[machine_id],Machine_master[department])</f>
        <v>Machining</v>
      </c>
    </row>
    <row r="9758" spans="1:13">
      <c r="A9758" s="19">
        <v>46064</v>
      </c>
      <c r="B9758" t="s">
        <v>22</v>
      </c>
      <c r="C9758" t="s">
        <v>14</v>
      </c>
      <c r="D9758">
        <v>8</v>
      </c>
      <c r="E9758">
        <v>2.8</v>
      </c>
      <c r="F9758">
        <v>5.2</v>
      </c>
      <c r="G9758">
        <v>462</v>
      </c>
      <c r="H9758" t="s">
        <v>26</v>
      </c>
      <c r="I9758">
        <v>6800</v>
      </c>
      <c r="J9758" t="s">
        <v>16</v>
      </c>
      <c r="K9758" s="20">
        <v>0.35</v>
      </c>
      <c r="L9758" s="20">
        <v>0.65</v>
      </c>
      <c r="M9758" t="str">
        <f>_xlfn.XLOOKUP(Production_Downtime_Cleaned[[#This Row],[machine_id]],Machine_master[machine_id],Machine_master[department])</f>
        <v>Machining</v>
      </c>
    </row>
    <row r="9759" spans="1:13">
      <c r="A9759" s="19">
        <v>46064</v>
      </c>
      <c r="B9759" t="s">
        <v>22</v>
      </c>
      <c r="C9759" t="s">
        <v>17</v>
      </c>
      <c r="D9759">
        <v>8</v>
      </c>
      <c r="E9759">
        <v>0</v>
      </c>
      <c r="F9759">
        <v>8</v>
      </c>
      <c r="G9759">
        <v>743</v>
      </c>
      <c r="H9759" t="s">
        <v>15</v>
      </c>
      <c r="I9759">
        <v>0</v>
      </c>
      <c r="J9759" t="s">
        <v>16</v>
      </c>
      <c r="K9759" s="20">
        <v>0</v>
      </c>
      <c r="L9759" s="20">
        <v>1</v>
      </c>
      <c r="M9759" t="str">
        <f>_xlfn.XLOOKUP(Production_Downtime_Cleaned[[#This Row],[machine_id]],Machine_master[machine_id],Machine_master[department])</f>
        <v>Machining</v>
      </c>
    </row>
    <row r="9760" spans="1:13">
      <c r="A9760" s="19">
        <v>46064</v>
      </c>
      <c r="B9760" t="s">
        <v>22</v>
      </c>
      <c r="C9760" t="s">
        <v>18</v>
      </c>
      <c r="D9760">
        <v>8</v>
      </c>
      <c r="E9760">
        <v>0</v>
      </c>
      <c r="F9760">
        <v>8</v>
      </c>
      <c r="G9760">
        <v>712</v>
      </c>
      <c r="H9760" t="s">
        <v>15</v>
      </c>
      <c r="I9760">
        <v>0</v>
      </c>
      <c r="J9760" t="s">
        <v>16</v>
      </c>
      <c r="K9760" s="20">
        <v>0</v>
      </c>
      <c r="L9760" s="20">
        <v>1</v>
      </c>
      <c r="M9760" t="str">
        <f>_xlfn.XLOOKUP(Production_Downtime_Cleaned[[#This Row],[machine_id]],Machine_master[machine_id],Machine_master[department])</f>
        <v>Machining</v>
      </c>
    </row>
    <row r="9761" spans="1:13">
      <c r="A9761" s="19">
        <v>46064</v>
      </c>
      <c r="B9761" t="s">
        <v>23</v>
      </c>
      <c r="C9761" t="s">
        <v>14</v>
      </c>
      <c r="D9761">
        <v>8</v>
      </c>
      <c r="E9761">
        <v>0</v>
      </c>
      <c r="F9761">
        <v>8</v>
      </c>
      <c r="G9761">
        <v>3723</v>
      </c>
      <c r="H9761" t="s">
        <v>15</v>
      </c>
      <c r="I9761">
        <v>0</v>
      </c>
      <c r="J9761" t="s">
        <v>16</v>
      </c>
      <c r="K9761" s="20">
        <v>0</v>
      </c>
      <c r="L9761" s="20">
        <v>1</v>
      </c>
      <c r="M9761" t="str">
        <f>_xlfn.XLOOKUP(Production_Downtime_Cleaned[[#This Row],[machine_id]],Machine_master[machine_id],Machine_master[department])</f>
        <v>Assembly</v>
      </c>
    </row>
    <row r="9762" spans="1:13">
      <c r="A9762" s="19">
        <v>46064</v>
      </c>
      <c r="B9762" t="s">
        <v>23</v>
      </c>
      <c r="C9762" t="s">
        <v>17</v>
      </c>
      <c r="D9762">
        <v>8</v>
      </c>
      <c r="E9762">
        <v>0</v>
      </c>
      <c r="F9762">
        <v>8</v>
      </c>
      <c r="G9762">
        <v>3151</v>
      </c>
      <c r="H9762" t="s">
        <v>15</v>
      </c>
      <c r="I9762">
        <v>0</v>
      </c>
      <c r="J9762" t="s">
        <v>16</v>
      </c>
      <c r="K9762" s="20">
        <v>0</v>
      </c>
      <c r="L9762" s="20">
        <v>1</v>
      </c>
      <c r="M9762" t="str">
        <f>_xlfn.XLOOKUP(Production_Downtime_Cleaned[[#This Row],[machine_id]],Machine_master[machine_id],Machine_master[department])</f>
        <v>Assembly</v>
      </c>
    </row>
    <row r="9763" spans="1:13">
      <c r="A9763" s="19">
        <v>46064</v>
      </c>
      <c r="B9763" t="s">
        <v>23</v>
      </c>
      <c r="C9763" t="s">
        <v>18</v>
      </c>
      <c r="D9763">
        <v>8</v>
      </c>
      <c r="E9763">
        <v>0</v>
      </c>
      <c r="F9763">
        <v>8</v>
      </c>
      <c r="G9763">
        <v>3095</v>
      </c>
      <c r="H9763" t="s">
        <v>15</v>
      </c>
      <c r="I9763">
        <v>0</v>
      </c>
      <c r="J9763" t="s">
        <v>16</v>
      </c>
      <c r="K9763" s="20">
        <v>0</v>
      </c>
      <c r="L9763" s="20">
        <v>1</v>
      </c>
      <c r="M9763" t="str">
        <f>_xlfn.XLOOKUP(Production_Downtime_Cleaned[[#This Row],[machine_id]],Machine_master[machine_id],Machine_master[department])</f>
        <v>Assembly</v>
      </c>
    </row>
    <row r="9764" spans="1:13">
      <c r="A9764" s="19">
        <v>46064</v>
      </c>
      <c r="B9764" t="s">
        <v>24</v>
      </c>
      <c r="C9764" t="s">
        <v>14</v>
      </c>
      <c r="D9764">
        <v>8</v>
      </c>
      <c r="E9764">
        <v>0</v>
      </c>
      <c r="F9764">
        <v>8</v>
      </c>
      <c r="G9764">
        <v>3396</v>
      </c>
      <c r="H9764" t="s">
        <v>15</v>
      </c>
      <c r="I9764">
        <v>0</v>
      </c>
      <c r="J9764" t="s">
        <v>16</v>
      </c>
      <c r="K9764" s="20">
        <v>0</v>
      </c>
      <c r="L9764" s="20">
        <v>1</v>
      </c>
      <c r="M9764" t="str">
        <f>_xlfn.XLOOKUP(Production_Downtime_Cleaned[[#This Row],[machine_id]],Machine_master[machine_id],Machine_master[department])</f>
        <v>Assembly</v>
      </c>
    </row>
    <row r="9765" spans="1:13">
      <c r="A9765" s="19">
        <v>46064</v>
      </c>
      <c r="B9765" t="s">
        <v>24</v>
      </c>
      <c r="C9765" t="s">
        <v>17</v>
      </c>
      <c r="D9765">
        <v>8</v>
      </c>
      <c r="E9765">
        <v>0</v>
      </c>
      <c r="F9765">
        <v>8</v>
      </c>
      <c r="G9765">
        <v>3389</v>
      </c>
      <c r="H9765" t="s">
        <v>15</v>
      </c>
      <c r="I9765">
        <v>0</v>
      </c>
      <c r="J9765" t="s">
        <v>16</v>
      </c>
      <c r="K9765" s="20">
        <v>0</v>
      </c>
      <c r="L9765" s="20">
        <v>1</v>
      </c>
      <c r="M9765" t="str">
        <f>_xlfn.XLOOKUP(Production_Downtime_Cleaned[[#This Row],[machine_id]],Machine_master[machine_id],Machine_master[department])</f>
        <v>Assembly</v>
      </c>
    </row>
    <row r="9766" spans="1:13">
      <c r="A9766" s="19">
        <v>46064</v>
      </c>
      <c r="B9766" t="s">
        <v>24</v>
      </c>
      <c r="C9766" t="s">
        <v>18</v>
      </c>
      <c r="D9766">
        <v>8</v>
      </c>
      <c r="E9766">
        <v>0.6</v>
      </c>
      <c r="F9766">
        <v>7.4</v>
      </c>
      <c r="G9766">
        <v>2861</v>
      </c>
      <c r="H9766" t="s">
        <v>28</v>
      </c>
      <c r="I9766">
        <v>11400</v>
      </c>
      <c r="J9766" t="s">
        <v>16</v>
      </c>
      <c r="K9766" s="20">
        <v>0.08</v>
      </c>
      <c r="L9766" s="20">
        <v>0.93</v>
      </c>
      <c r="M9766" t="str">
        <f>_xlfn.XLOOKUP(Production_Downtime_Cleaned[[#This Row],[machine_id]],Machine_master[machine_id],Machine_master[department])</f>
        <v>Assembly</v>
      </c>
    </row>
    <row r="9767" spans="1:13">
      <c r="A9767" s="19">
        <v>46064</v>
      </c>
      <c r="B9767" t="s">
        <v>25</v>
      </c>
      <c r="C9767" t="s">
        <v>14</v>
      </c>
      <c r="D9767">
        <v>8</v>
      </c>
      <c r="E9767">
        <v>0</v>
      </c>
      <c r="F9767">
        <v>8</v>
      </c>
      <c r="G9767">
        <v>4072</v>
      </c>
      <c r="H9767" t="s">
        <v>15</v>
      </c>
      <c r="I9767">
        <v>0</v>
      </c>
      <c r="J9767" t="s">
        <v>16</v>
      </c>
      <c r="K9767" s="20">
        <v>0</v>
      </c>
      <c r="L9767" s="20">
        <v>1</v>
      </c>
      <c r="M9767" t="str">
        <f>_xlfn.XLOOKUP(Production_Downtime_Cleaned[[#This Row],[machine_id]],Machine_master[machine_id],Machine_master[department])</f>
        <v>Cutting</v>
      </c>
    </row>
    <row r="9768" spans="1:13">
      <c r="A9768" s="19">
        <v>46064</v>
      </c>
      <c r="B9768" t="s">
        <v>25</v>
      </c>
      <c r="C9768" t="s">
        <v>17</v>
      </c>
      <c r="D9768">
        <v>8</v>
      </c>
      <c r="E9768">
        <v>0</v>
      </c>
      <c r="F9768">
        <v>8</v>
      </c>
      <c r="G9768">
        <v>4133</v>
      </c>
      <c r="H9768" t="s">
        <v>15</v>
      </c>
      <c r="I9768">
        <v>0</v>
      </c>
      <c r="J9768" t="s">
        <v>16</v>
      </c>
      <c r="K9768" s="20">
        <v>0</v>
      </c>
      <c r="L9768" s="20">
        <v>1</v>
      </c>
      <c r="M9768" t="str">
        <f>_xlfn.XLOOKUP(Production_Downtime_Cleaned[[#This Row],[machine_id]],Machine_master[machine_id],Machine_master[department])</f>
        <v>Cutting</v>
      </c>
    </row>
    <row r="9769" spans="1:13">
      <c r="A9769" s="19">
        <v>46064</v>
      </c>
      <c r="B9769" t="s">
        <v>25</v>
      </c>
      <c r="C9769" t="s">
        <v>18</v>
      </c>
      <c r="D9769">
        <v>8</v>
      </c>
      <c r="E9769">
        <v>3</v>
      </c>
      <c r="F9769">
        <v>5</v>
      </c>
      <c r="G9769">
        <v>2302</v>
      </c>
      <c r="H9769" t="s">
        <v>30</v>
      </c>
      <c r="I9769">
        <v>5200</v>
      </c>
      <c r="J9769" t="s">
        <v>16</v>
      </c>
      <c r="K9769" s="20">
        <v>0.38</v>
      </c>
      <c r="L9769" s="20">
        <v>0.63</v>
      </c>
      <c r="M9769" t="str">
        <f>_xlfn.XLOOKUP(Production_Downtime_Cleaned[[#This Row],[machine_id]],Machine_master[machine_id],Machine_master[department])</f>
        <v>Cutting</v>
      </c>
    </row>
    <row r="9770" spans="1:13">
      <c r="A9770" s="19">
        <v>46065</v>
      </c>
      <c r="B9770" t="s">
        <v>13</v>
      </c>
      <c r="C9770" t="s">
        <v>14</v>
      </c>
      <c r="D9770">
        <v>8</v>
      </c>
      <c r="E9770">
        <v>0</v>
      </c>
      <c r="F9770">
        <v>8</v>
      </c>
      <c r="G9770">
        <v>4598</v>
      </c>
      <c r="H9770" t="s">
        <v>15</v>
      </c>
      <c r="I9770">
        <v>0</v>
      </c>
      <c r="J9770" t="s">
        <v>16</v>
      </c>
      <c r="K9770" s="20">
        <v>0</v>
      </c>
      <c r="L9770" s="20">
        <v>1</v>
      </c>
      <c r="M9770" t="str">
        <f>_xlfn.XLOOKUP(Production_Downtime_Cleaned[[#This Row],[machine_id]],Machine_master[machine_id],Machine_master[department])</f>
        <v>Stamping</v>
      </c>
    </row>
    <row r="9771" spans="1:13">
      <c r="A9771" s="19">
        <v>46065</v>
      </c>
      <c r="B9771" t="s">
        <v>13</v>
      </c>
      <c r="C9771" t="s">
        <v>17</v>
      </c>
      <c r="D9771">
        <v>8</v>
      </c>
      <c r="E9771">
        <v>3.9</v>
      </c>
      <c r="F9771">
        <v>4.0999999999999996</v>
      </c>
      <c r="G9771">
        <v>2825</v>
      </c>
      <c r="H9771" t="s">
        <v>30</v>
      </c>
      <c r="I9771">
        <v>2300</v>
      </c>
      <c r="J9771" t="s">
        <v>16</v>
      </c>
      <c r="K9771" s="20">
        <v>0.49</v>
      </c>
      <c r="L9771" s="20">
        <v>0.51</v>
      </c>
      <c r="M9771" t="str">
        <f>_xlfn.XLOOKUP(Production_Downtime_Cleaned[[#This Row],[machine_id]],Machine_master[machine_id],Machine_master[department])</f>
        <v>Stamping</v>
      </c>
    </row>
    <row r="9772" spans="1:13">
      <c r="A9772" s="19">
        <v>46065</v>
      </c>
      <c r="B9772" t="s">
        <v>13</v>
      </c>
      <c r="C9772" t="s">
        <v>18</v>
      </c>
      <c r="D9772">
        <v>8</v>
      </c>
      <c r="E9772">
        <v>0</v>
      </c>
      <c r="F9772">
        <v>8</v>
      </c>
      <c r="G9772">
        <v>5507</v>
      </c>
      <c r="H9772" t="s">
        <v>15</v>
      </c>
      <c r="I9772">
        <v>0</v>
      </c>
      <c r="J9772" t="s">
        <v>16</v>
      </c>
      <c r="K9772" s="20">
        <v>0</v>
      </c>
      <c r="L9772" s="20">
        <v>1</v>
      </c>
      <c r="M9772" t="str">
        <f>_xlfn.XLOOKUP(Production_Downtime_Cleaned[[#This Row],[machine_id]],Machine_master[machine_id],Machine_master[department])</f>
        <v>Stamping</v>
      </c>
    </row>
    <row r="9773" spans="1:13">
      <c r="A9773" s="19">
        <v>46065</v>
      </c>
      <c r="B9773" t="s">
        <v>19</v>
      </c>
      <c r="C9773" t="s">
        <v>14</v>
      </c>
      <c r="D9773">
        <v>8</v>
      </c>
      <c r="E9773">
        <v>0</v>
      </c>
      <c r="F9773">
        <v>8</v>
      </c>
      <c r="G9773">
        <v>5056</v>
      </c>
      <c r="H9773" t="s">
        <v>15</v>
      </c>
      <c r="I9773">
        <v>0</v>
      </c>
      <c r="J9773" t="s">
        <v>16</v>
      </c>
      <c r="K9773" s="20">
        <v>0</v>
      </c>
      <c r="L9773" s="20">
        <v>1</v>
      </c>
      <c r="M9773" t="str">
        <f>_xlfn.XLOOKUP(Production_Downtime_Cleaned[[#This Row],[machine_id]],Machine_master[machine_id],Machine_master[department])</f>
        <v>Stamping</v>
      </c>
    </row>
    <row r="9774" spans="1:13">
      <c r="A9774" s="19">
        <v>46065</v>
      </c>
      <c r="B9774" t="s">
        <v>19</v>
      </c>
      <c r="C9774" t="s">
        <v>17</v>
      </c>
      <c r="D9774">
        <v>8</v>
      </c>
      <c r="E9774">
        <v>2.6</v>
      </c>
      <c r="F9774">
        <v>5.4</v>
      </c>
      <c r="G9774">
        <v>3429</v>
      </c>
      <c r="H9774" t="s">
        <v>31</v>
      </c>
      <c r="I9774">
        <v>13500</v>
      </c>
      <c r="J9774" t="s">
        <v>16</v>
      </c>
      <c r="K9774" s="20">
        <v>0.33</v>
      </c>
      <c r="L9774" s="20">
        <v>0.68</v>
      </c>
      <c r="M9774" t="str">
        <f>_xlfn.XLOOKUP(Production_Downtime_Cleaned[[#This Row],[machine_id]],Machine_master[machine_id],Machine_master[department])</f>
        <v>Stamping</v>
      </c>
    </row>
    <row r="9775" spans="1:13">
      <c r="A9775" s="19">
        <v>46065</v>
      </c>
      <c r="B9775" t="s">
        <v>19</v>
      </c>
      <c r="C9775" t="s">
        <v>18</v>
      </c>
      <c r="D9775">
        <v>8</v>
      </c>
      <c r="E9775">
        <v>1.8</v>
      </c>
      <c r="F9775">
        <v>6.2</v>
      </c>
      <c r="G9775">
        <v>4036</v>
      </c>
      <c r="H9775" t="s">
        <v>27</v>
      </c>
      <c r="I9775">
        <v>14100</v>
      </c>
      <c r="J9775" t="s">
        <v>16</v>
      </c>
      <c r="K9775" s="20">
        <v>0.23</v>
      </c>
      <c r="L9775" s="20">
        <v>0.78</v>
      </c>
      <c r="M9775" t="str">
        <f>_xlfn.XLOOKUP(Production_Downtime_Cleaned[[#This Row],[machine_id]],Machine_master[machine_id],Machine_master[department])</f>
        <v>Stamping</v>
      </c>
    </row>
    <row r="9776" spans="1:13">
      <c r="A9776" s="19">
        <v>46065</v>
      </c>
      <c r="B9776" t="s">
        <v>20</v>
      </c>
      <c r="C9776" t="s">
        <v>14</v>
      </c>
      <c r="D9776">
        <v>8</v>
      </c>
      <c r="E9776">
        <v>0</v>
      </c>
      <c r="F9776">
        <v>8</v>
      </c>
      <c r="G9776">
        <v>4898</v>
      </c>
      <c r="H9776" t="s">
        <v>15</v>
      </c>
      <c r="I9776">
        <v>0</v>
      </c>
      <c r="J9776" t="s">
        <v>16</v>
      </c>
      <c r="K9776" s="20">
        <v>0</v>
      </c>
      <c r="L9776" s="20">
        <v>1</v>
      </c>
      <c r="M9776" t="str">
        <f>_xlfn.XLOOKUP(Production_Downtime_Cleaned[[#This Row],[machine_id]],Machine_master[machine_id],Machine_master[department])</f>
        <v>Stamping</v>
      </c>
    </row>
    <row r="9777" spans="1:13">
      <c r="A9777" s="19">
        <v>46065</v>
      </c>
      <c r="B9777" t="s">
        <v>20</v>
      </c>
      <c r="C9777" t="s">
        <v>17</v>
      </c>
      <c r="D9777">
        <v>8</v>
      </c>
      <c r="E9777">
        <v>6.5</v>
      </c>
      <c r="F9777">
        <v>1.5</v>
      </c>
      <c r="G9777">
        <v>899</v>
      </c>
      <c r="H9777" t="s">
        <v>28</v>
      </c>
      <c r="I9777">
        <v>13200</v>
      </c>
      <c r="J9777" t="s">
        <v>16</v>
      </c>
      <c r="K9777" s="20">
        <v>0.81</v>
      </c>
      <c r="L9777" s="20">
        <v>0.19</v>
      </c>
      <c r="M9777" t="str">
        <f>_xlfn.XLOOKUP(Production_Downtime_Cleaned[[#This Row],[machine_id]],Machine_master[machine_id],Machine_master[department])</f>
        <v>Stamping</v>
      </c>
    </row>
    <row r="9778" spans="1:13">
      <c r="A9778" s="19">
        <v>46065</v>
      </c>
      <c r="B9778" t="s">
        <v>20</v>
      </c>
      <c r="C9778" t="s">
        <v>18</v>
      </c>
      <c r="D9778">
        <v>8</v>
      </c>
      <c r="E9778">
        <v>1.7</v>
      </c>
      <c r="F9778">
        <v>6.3</v>
      </c>
      <c r="G9778">
        <v>3870</v>
      </c>
      <c r="H9778" t="s">
        <v>31</v>
      </c>
      <c r="I9778">
        <v>11500</v>
      </c>
      <c r="J9778" t="s">
        <v>16</v>
      </c>
      <c r="K9778" s="20">
        <v>0.21</v>
      </c>
      <c r="L9778" s="20">
        <v>0.79</v>
      </c>
      <c r="M9778" t="str">
        <f>_xlfn.XLOOKUP(Production_Downtime_Cleaned[[#This Row],[machine_id]],Machine_master[machine_id],Machine_master[department])</f>
        <v>Stamping</v>
      </c>
    </row>
    <row r="9779" spans="1:13">
      <c r="A9779" s="19">
        <v>46065</v>
      </c>
      <c r="B9779" t="s">
        <v>21</v>
      </c>
      <c r="C9779" t="s">
        <v>14</v>
      </c>
      <c r="D9779">
        <v>8</v>
      </c>
      <c r="E9779">
        <v>0</v>
      </c>
      <c r="F9779">
        <v>8</v>
      </c>
      <c r="G9779">
        <v>622</v>
      </c>
      <c r="H9779" t="s">
        <v>15</v>
      </c>
      <c r="I9779">
        <v>0</v>
      </c>
      <c r="J9779" t="s">
        <v>16</v>
      </c>
      <c r="K9779" s="20">
        <v>0</v>
      </c>
      <c r="L9779" s="20">
        <v>1</v>
      </c>
      <c r="M9779" t="str">
        <f>_xlfn.XLOOKUP(Production_Downtime_Cleaned[[#This Row],[machine_id]],Machine_master[machine_id],Machine_master[department])</f>
        <v>Machining</v>
      </c>
    </row>
    <row r="9780" spans="1:13">
      <c r="A9780" s="19">
        <v>46065</v>
      </c>
      <c r="B9780" t="s">
        <v>21</v>
      </c>
      <c r="C9780" t="s">
        <v>17</v>
      </c>
      <c r="D9780">
        <v>8</v>
      </c>
      <c r="E9780">
        <v>0</v>
      </c>
      <c r="F9780">
        <v>8</v>
      </c>
      <c r="G9780">
        <v>623</v>
      </c>
      <c r="H9780" t="s">
        <v>15</v>
      </c>
      <c r="I9780">
        <v>0</v>
      </c>
      <c r="J9780" t="s">
        <v>16</v>
      </c>
      <c r="K9780" s="20">
        <v>0</v>
      </c>
      <c r="L9780" s="20">
        <v>1</v>
      </c>
      <c r="M9780" t="str">
        <f>_xlfn.XLOOKUP(Production_Downtime_Cleaned[[#This Row],[machine_id]],Machine_master[machine_id],Machine_master[department])</f>
        <v>Machining</v>
      </c>
    </row>
    <row r="9781" spans="1:13">
      <c r="A9781" s="19">
        <v>46065</v>
      </c>
      <c r="B9781" t="s">
        <v>21</v>
      </c>
      <c r="C9781" t="s">
        <v>18</v>
      </c>
      <c r="D9781">
        <v>8</v>
      </c>
      <c r="E9781">
        <v>0</v>
      </c>
      <c r="F9781">
        <v>8</v>
      </c>
      <c r="G9781">
        <v>660</v>
      </c>
      <c r="H9781" t="s">
        <v>15</v>
      </c>
      <c r="I9781">
        <v>0</v>
      </c>
      <c r="J9781" t="s">
        <v>16</v>
      </c>
      <c r="K9781" s="20">
        <v>0</v>
      </c>
      <c r="L9781" s="20">
        <v>1</v>
      </c>
      <c r="M9781" t="str">
        <f>_xlfn.XLOOKUP(Production_Downtime_Cleaned[[#This Row],[machine_id]],Machine_master[machine_id],Machine_master[department])</f>
        <v>Machining</v>
      </c>
    </row>
    <row r="9782" spans="1:13">
      <c r="A9782" s="19">
        <v>46065</v>
      </c>
      <c r="B9782" t="s">
        <v>22</v>
      </c>
      <c r="C9782" t="s">
        <v>14</v>
      </c>
      <c r="D9782">
        <v>8</v>
      </c>
      <c r="E9782">
        <v>0</v>
      </c>
      <c r="F9782">
        <v>8</v>
      </c>
      <c r="G9782">
        <v>743</v>
      </c>
      <c r="H9782" t="s">
        <v>15</v>
      </c>
      <c r="I9782">
        <v>0</v>
      </c>
      <c r="J9782" t="s">
        <v>16</v>
      </c>
      <c r="K9782" s="20">
        <v>0</v>
      </c>
      <c r="L9782" s="20">
        <v>1</v>
      </c>
      <c r="M9782" t="str">
        <f>_xlfn.XLOOKUP(Production_Downtime_Cleaned[[#This Row],[machine_id]],Machine_master[machine_id],Machine_master[department])</f>
        <v>Machining</v>
      </c>
    </row>
    <row r="9783" spans="1:13">
      <c r="A9783" s="19">
        <v>46065</v>
      </c>
      <c r="B9783" t="s">
        <v>22</v>
      </c>
      <c r="C9783" t="s">
        <v>17</v>
      </c>
      <c r="D9783">
        <v>8</v>
      </c>
      <c r="E9783">
        <v>0</v>
      </c>
      <c r="F9783">
        <v>8</v>
      </c>
      <c r="G9783">
        <v>731</v>
      </c>
      <c r="H9783" t="s">
        <v>15</v>
      </c>
      <c r="I9783">
        <v>0</v>
      </c>
      <c r="J9783" t="s">
        <v>16</v>
      </c>
      <c r="K9783" s="20">
        <v>0</v>
      </c>
      <c r="L9783" s="20">
        <v>1</v>
      </c>
      <c r="M9783" t="str">
        <f>_xlfn.XLOOKUP(Production_Downtime_Cleaned[[#This Row],[machine_id]],Machine_master[machine_id],Machine_master[department])</f>
        <v>Machining</v>
      </c>
    </row>
    <row r="9784" spans="1:13">
      <c r="A9784" s="19">
        <v>46065</v>
      </c>
      <c r="B9784" t="s">
        <v>22</v>
      </c>
      <c r="C9784" t="s">
        <v>18</v>
      </c>
      <c r="D9784">
        <v>8</v>
      </c>
      <c r="E9784">
        <v>0</v>
      </c>
      <c r="F9784">
        <v>8</v>
      </c>
      <c r="G9784">
        <v>673</v>
      </c>
      <c r="H9784" t="s">
        <v>15</v>
      </c>
      <c r="I9784">
        <v>0</v>
      </c>
      <c r="J9784" t="s">
        <v>16</v>
      </c>
      <c r="K9784" s="20">
        <v>0</v>
      </c>
      <c r="L9784" s="20">
        <v>1</v>
      </c>
      <c r="M9784" t="str">
        <f>_xlfn.XLOOKUP(Production_Downtime_Cleaned[[#This Row],[machine_id]],Machine_master[machine_id],Machine_master[department])</f>
        <v>Machining</v>
      </c>
    </row>
    <row r="9785" spans="1:13">
      <c r="A9785" s="19">
        <v>46065</v>
      </c>
      <c r="B9785" t="s">
        <v>23</v>
      </c>
      <c r="C9785" t="s">
        <v>14</v>
      </c>
      <c r="D9785">
        <v>8</v>
      </c>
      <c r="E9785">
        <v>0</v>
      </c>
      <c r="F9785">
        <v>8</v>
      </c>
      <c r="G9785">
        <v>3551</v>
      </c>
      <c r="H9785" t="s">
        <v>15</v>
      </c>
      <c r="I9785">
        <v>0</v>
      </c>
      <c r="J9785" t="s">
        <v>16</v>
      </c>
      <c r="K9785" s="20">
        <v>0</v>
      </c>
      <c r="L9785" s="20">
        <v>1</v>
      </c>
      <c r="M9785" t="str">
        <f>_xlfn.XLOOKUP(Production_Downtime_Cleaned[[#This Row],[machine_id]],Machine_master[machine_id],Machine_master[department])</f>
        <v>Assembly</v>
      </c>
    </row>
    <row r="9786" spans="1:13">
      <c r="A9786" s="19">
        <v>46065</v>
      </c>
      <c r="B9786" t="s">
        <v>23</v>
      </c>
      <c r="C9786" t="s">
        <v>17</v>
      </c>
      <c r="D9786">
        <v>8</v>
      </c>
      <c r="E9786">
        <v>0</v>
      </c>
      <c r="F9786">
        <v>8</v>
      </c>
      <c r="G9786">
        <v>3325</v>
      </c>
      <c r="H9786" t="s">
        <v>15</v>
      </c>
      <c r="I9786">
        <v>0</v>
      </c>
      <c r="J9786" t="s">
        <v>16</v>
      </c>
      <c r="K9786" s="20">
        <v>0</v>
      </c>
      <c r="L9786" s="20">
        <v>1</v>
      </c>
      <c r="M9786" t="str">
        <f>_xlfn.XLOOKUP(Production_Downtime_Cleaned[[#This Row],[machine_id]],Machine_master[machine_id],Machine_master[department])</f>
        <v>Assembly</v>
      </c>
    </row>
    <row r="9787" spans="1:13">
      <c r="A9787" s="19">
        <v>46065</v>
      </c>
      <c r="B9787" t="s">
        <v>23</v>
      </c>
      <c r="C9787" t="s">
        <v>18</v>
      </c>
      <c r="D9787">
        <v>8</v>
      </c>
      <c r="E9787">
        <v>2.5</v>
      </c>
      <c r="F9787">
        <v>5.5</v>
      </c>
      <c r="G9787">
        <v>2479</v>
      </c>
      <c r="H9787" t="s">
        <v>28</v>
      </c>
      <c r="I9787">
        <v>4600</v>
      </c>
      <c r="J9787" t="s">
        <v>16</v>
      </c>
      <c r="K9787" s="20">
        <v>0.31</v>
      </c>
      <c r="L9787" s="20">
        <v>0.69</v>
      </c>
      <c r="M9787" t="str">
        <f>_xlfn.XLOOKUP(Production_Downtime_Cleaned[[#This Row],[machine_id]],Machine_master[machine_id],Machine_master[department])</f>
        <v>Assembly</v>
      </c>
    </row>
    <row r="9788" spans="1:13">
      <c r="A9788" s="19">
        <v>46065</v>
      </c>
      <c r="B9788" t="s">
        <v>24</v>
      </c>
      <c r="C9788" t="s">
        <v>14</v>
      </c>
      <c r="D9788">
        <v>8</v>
      </c>
      <c r="E9788">
        <v>0</v>
      </c>
      <c r="F9788">
        <v>8</v>
      </c>
      <c r="G9788">
        <v>3136</v>
      </c>
      <c r="H9788" t="s">
        <v>15</v>
      </c>
      <c r="I9788">
        <v>0</v>
      </c>
      <c r="J9788" t="s">
        <v>16</v>
      </c>
      <c r="K9788" s="20">
        <v>0</v>
      </c>
      <c r="L9788" s="20">
        <v>1</v>
      </c>
      <c r="M9788" t="str">
        <f>_xlfn.XLOOKUP(Production_Downtime_Cleaned[[#This Row],[machine_id]],Machine_master[machine_id],Machine_master[department])</f>
        <v>Assembly</v>
      </c>
    </row>
    <row r="9789" spans="1:13">
      <c r="A9789" s="19">
        <v>46065</v>
      </c>
      <c r="B9789" t="s">
        <v>24</v>
      </c>
      <c r="C9789" t="s">
        <v>17</v>
      </c>
      <c r="D9789">
        <v>8</v>
      </c>
      <c r="E9789">
        <v>0</v>
      </c>
      <c r="F9789">
        <v>8</v>
      </c>
      <c r="G9789">
        <v>3180</v>
      </c>
      <c r="H9789" t="s">
        <v>15</v>
      </c>
      <c r="I9789">
        <v>0</v>
      </c>
      <c r="J9789" t="s">
        <v>16</v>
      </c>
      <c r="K9789" s="20">
        <v>0</v>
      </c>
      <c r="L9789" s="20">
        <v>1</v>
      </c>
      <c r="M9789" t="str">
        <f>_xlfn.XLOOKUP(Production_Downtime_Cleaned[[#This Row],[machine_id]],Machine_master[machine_id],Machine_master[department])</f>
        <v>Assembly</v>
      </c>
    </row>
    <row r="9790" spans="1:13">
      <c r="A9790" s="19">
        <v>46065</v>
      </c>
      <c r="B9790" t="s">
        <v>24</v>
      </c>
      <c r="C9790" t="s">
        <v>18</v>
      </c>
      <c r="D9790">
        <v>8</v>
      </c>
      <c r="E9790">
        <v>0</v>
      </c>
      <c r="F9790">
        <v>8</v>
      </c>
      <c r="G9790">
        <v>3083</v>
      </c>
      <c r="H9790" t="s">
        <v>15</v>
      </c>
      <c r="I9790">
        <v>0</v>
      </c>
      <c r="J9790" t="s">
        <v>16</v>
      </c>
      <c r="K9790" s="20">
        <v>0</v>
      </c>
      <c r="L9790" s="20">
        <v>1</v>
      </c>
      <c r="M9790" t="str">
        <f>_xlfn.XLOOKUP(Production_Downtime_Cleaned[[#This Row],[machine_id]],Machine_master[machine_id],Machine_master[department])</f>
        <v>Assembly</v>
      </c>
    </row>
    <row r="9791" spans="1:13">
      <c r="A9791" s="19">
        <v>46065</v>
      </c>
      <c r="B9791" t="s">
        <v>25</v>
      </c>
      <c r="C9791" t="s">
        <v>14</v>
      </c>
      <c r="D9791">
        <v>8</v>
      </c>
      <c r="E9791">
        <v>0</v>
      </c>
      <c r="F9791">
        <v>8</v>
      </c>
      <c r="G9791">
        <v>4050</v>
      </c>
      <c r="H9791" t="s">
        <v>15</v>
      </c>
      <c r="I9791">
        <v>0</v>
      </c>
      <c r="J9791" t="s">
        <v>16</v>
      </c>
      <c r="K9791" s="20">
        <v>0</v>
      </c>
      <c r="L9791" s="20">
        <v>1</v>
      </c>
      <c r="M9791" t="str">
        <f>_xlfn.XLOOKUP(Production_Downtime_Cleaned[[#This Row],[machine_id]],Machine_master[machine_id],Machine_master[department])</f>
        <v>Cutting</v>
      </c>
    </row>
    <row r="9792" spans="1:13">
      <c r="A9792" s="19">
        <v>46065</v>
      </c>
      <c r="B9792" t="s">
        <v>25</v>
      </c>
      <c r="C9792" t="s">
        <v>17</v>
      </c>
      <c r="D9792">
        <v>8</v>
      </c>
      <c r="E9792">
        <v>0</v>
      </c>
      <c r="F9792">
        <v>8</v>
      </c>
      <c r="G9792">
        <v>3810</v>
      </c>
      <c r="H9792" t="s">
        <v>15</v>
      </c>
      <c r="I9792">
        <v>0</v>
      </c>
      <c r="J9792" t="s">
        <v>16</v>
      </c>
      <c r="K9792" s="20">
        <v>0</v>
      </c>
      <c r="L9792" s="20">
        <v>1</v>
      </c>
      <c r="M9792" t="str">
        <f>_xlfn.XLOOKUP(Production_Downtime_Cleaned[[#This Row],[machine_id]],Machine_master[machine_id],Machine_master[department])</f>
        <v>Cutting</v>
      </c>
    </row>
    <row r="9793" spans="1:13">
      <c r="A9793" s="19">
        <v>46065</v>
      </c>
      <c r="B9793" t="s">
        <v>25</v>
      </c>
      <c r="C9793" t="s">
        <v>18</v>
      </c>
      <c r="D9793">
        <v>8</v>
      </c>
      <c r="E9793">
        <v>0</v>
      </c>
      <c r="F9793">
        <v>8</v>
      </c>
      <c r="G9793">
        <v>3580</v>
      </c>
      <c r="H9793" t="s">
        <v>15</v>
      </c>
      <c r="I9793">
        <v>0</v>
      </c>
      <c r="J9793" t="s">
        <v>16</v>
      </c>
      <c r="K9793" s="20">
        <v>0</v>
      </c>
      <c r="L9793" s="20">
        <v>1</v>
      </c>
      <c r="M9793" t="str">
        <f>_xlfn.XLOOKUP(Production_Downtime_Cleaned[[#This Row],[machine_id]],Machine_master[machine_id],Machine_master[department])</f>
        <v>Cutting</v>
      </c>
    </row>
    <row r="9794" spans="1:13">
      <c r="A9794" s="19">
        <v>46066</v>
      </c>
      <c r="B9794" t="s">
        <v>13</v>
      </c>
      <c r="C9794" t="s">
        <v>14</v>
      </c>
      <c r="D9794">
        <v>8</v>
      </c>
      <c r="E9794">
        <v>0</v>
      </c>
      <c r="F9794">
        <v>8</v>
      </c>
      <c r="G9794">
        <v>4751</v>
      </c>
      <c r="H9794" t="s">
        <v>15</v>
      </c>
      <c r="I9794">
        <v>0</v>
      </c>
      <c r="J9794" t="s">
        <v>16</v>
      </c>
      <c r="K9794" s="20">
        <v>0</v>
      </c>
      <c r="L9794" s="20">
        <v>1</v>
      </c>
      <c r="M9794" t="str">
        <f>_xlfn.XLOOKUP(Production_Downtime_Cleaned[[#This Row],[machine_id]],Machine_master[machine_id],Machine_master[department])</f>
        <v>Stamping</v>
      </c>
    </row>
    <row r="9795" spans="1:13">
      <c r="A9795" s="19">
        <v>46066</v>
      </c>
      <c r="B9795" t="s">
        <v>13</v>
      </c>
      <c r="C9795" t="s">
        <v>17</v>
      </c>
      <c r="D9795">
        <v>8</v>
      </c>
      <c r="E9795">
        <v>0</v>
      </c>
      <c r="F9795">
        <v>8</v>
      </c>
      <c r="G9795">
        <v>4829</v>
      </c>
      <c r="H9795" t="s">
        <v>15</v>
      </c>
      <c r="I9795">
        <v>0</v>
      </c>
      <c r="J9795" t="s">
        <v>16</v>
      </c>
      <c r="K9795" s="20">
        <v>0</v>
      </c>
      <c r="L9795" s="20">
        <v>1</v>
      </c>
      <c r="M9795" t="str">
        <f>_xlfn.XLOOKUP(Production_Downtime_Cleaned[[#This Row],[machine_id]],Machine_master[machine_id],Machine_master[department])</f>
        <v>Stamping</v>
      </c>
    </row>
    <row r="9796" spans="1:13">
      <c r="A9796" s="19">
        <v>46066</v>
      </c>
      <c r="B9796" t="s">
        <v>13</v>
      </c>
      <c r="C9796" t="s">
        <v>18</v>
      </c>
      <c r="D9796">
        <v>8</v>
      </c>
      <c r="E9796">
        <v>2.9</v>
      </c>
      <c r="F9796">
        <v>5.0999999999999996</v>
      </c>
      <c r="G9796">
        <v>3489</v>
      </c>
      <c r="H9796" t="s">
        <v>26</v>
      </c>
      <c r="I9796">
        <v>2400</v>
      </c>
      <c r="J9796" t="s">
        <v>16</v>
      </c>
      <c r="K9796" s="20">
        <v>0.36</v>
      </c>
      <c r="L9796" s="20">
        <v>0.64</v>
      </c>
      <c r="M9796" t="str">
        <f>_xlfn.XLOOKUP(Production_Downtime_Cleaned[[#This Row],[machine_id]],Machine_master[machine_id],Machine_master[department])</f>
        <v>Stamping</v>
      </c>
    </row>
    <row r="9797" spans="1:13">
      <c r="A9797" s="19">
        <v>46066</v>
      </c>
      <c r="B9797" t="s">
        <v>19</v>
      </c>
      <c r="C9797" t="s">
        <v>14</v>
      </c>
      <c r="D9797">
        <v>8</v>
      </c>
      <c r="E9797">
        <v>0</v>
      </c>
      <c r="F9797">
        <v>8</v>
      </c>
      <c r="G9797">
        <v>5262</v>
      </c>
      <c r="H9797" t="s">
        <v>15</v>
      </c>
      <c r="I9797">
        <v>0</v>
      </c>
      <c r="J9797" t="s">
        <v>16</v>
      </c>
      <c r="K9797" s="20">
        <v>0</v>
      </c>
      <c r="L9797" s="20">
        <v>1</v>
      </c>
      <c r="M9797" t="str">
        <f>_xlfn.XLOOKUP(Production_Downtime_Cleaned[[#This Row],[machine_id]],Machine_master[machine_id],Machine_master[department])</f>
        <v>Stamping</v>
      </c>
    </row>
    <row r="9798" spans="1:13">
      <c r="A9798" s="19">
        <v>46066</v>
      </c>
      <c r="B9798" t="s">
        <v>19</v>
      </c>
      <c r="C9798" t="s">
        <v>17</v>
      </c>
      <c r="D9798">
        <v>8</v>
      </c>
      <c r="E9798">
        <v>6.1</v>
      </c>
      <c r="F9798">
        <v>1.9</v>
      </c>
      <c r="G9798">
        <v>1129</v>
      </c>
      <c r="H9798" t="s">
        <v>30</v>
      </c>
      <c r="I9798">
        <v>11800</v>
      </c>
      <c r="J9798" t="s">
        <v>16</v>
      </c>
      <c r="K9798" s="20">
        <v>0.76</v>
      </c>
      <c r="L9798" s="20">
        <v>0.24</v>
      </c>
      <c r="M9798" t="str">
        <f>_xlfn.XLOOKUP(Production_Downtime_Cleaned[[#This Row],[machine_id]],Machine_master[machine_id],Machine_master[department])</f>
        <v>Stamping</v>
      </c>
    </row>
    <row r="9799" spans="1:13">
      <c r="A9799" s="19">
        <v>46066</v>
      </c>
      <c r="B9799" t="s">
        <v>19</v>
      </c>
      <c r="C9799" t="s">
        <v>18</v>
      </c>
      <c r="D9799">
        <v>8</v>
      </c>
      <c r="E9799">
        <v>0</v>
      </c>
      <c r="F9799">
        <v>8</v>
      </c>
      <c r="G9799">
        <v>4748</v>
      </c>
      <c r="H9799" t="s">
        <v>15</v>
      </c>
      <c r="I9799">
        <v>0</v>
      </c>
      <c r="J9799" t="s">
        <v>16</v>
      </c>
      <c r="K9799" s="20">
        <v>0</v>
      </c>
      <c r="L9799" s="20">
        <v>1</v>
      </c>
      <c r="M9799" t="str">
        <f>_xlfn.XLOOKUP(Production_Downtime_Cleaned[[#This Row],[machine_id]],Machine_master[machine_id],Machine_master[department])</f>
        <v>Stamping</v>
      </c>
    </row>
    <row r="9800" spans="1:13">
      <c r="A9800" s="19">
        <v>46066</v>
      </c>
      <c r="B9800" t="s">
        <v>20</v>
      </c>
      <c r="C9800" t="s">
        <v>14</v>
      </c>
      <c r="D9800">
        <v>8</v>
      </c>
      <c r="E9800">
        <v>0</v>
      </c>
      <c r="F9800">
        <v>8</v>
      </c>
      <c r="G9800">
        <v>4454</v>
      </c>
      <c r="H9800" t="s">
        <v>15</v>
      </c>
      <c r="I9800">
        <v>0</v>
      </c>
      <c r="J9800" t="s">
        <v>16</v>
      </c>
      <c r="K9800" s="20">
        <v>0</v>
      </c>
      <c r="L9800" s="20">
        <v>1</v>
      </c>
      <c r="M9800" t="str">
        <f>_xlfn.XLOOKUP(Production_Downtime_Cleaned[[#This Row],[machine_id]],Machine_master[machine_id],Machine_master[department])</f>
        <v>Stamping</v>
      </c>
    </row>
    <row r="9801" spans="1:13">
      <c r="A9801" s="19">
        <v>46066</v>
      </c>
      <c r="B9801" t="s">
        <v>20</v>
      </c>
      <c r="C9801" t="s">
        <v>17</v>
      </c>
      <c r="D9801">
        <v>8</v>
      </c>
      <c r="E9801">
        <v>0</v>
      </c>
      <c r="F9801">
        <v>8</v>
      </c>
      <c r="G9801">
        <v>4240</v>
      </c>
      <c r="H9801" t="s">
        <v>15</v>
      </c>
      <c r="I9801">
        <v>0</v>
      </c>
      <c r="J9801" t="s">
        <v>16</v>
      </c>
      <c r="K9801" s="20">
        <v>0</v>
      </c>
      <c r="L9801" s="20">
        <v>1</v>
      </c>
      <c r="M9801" t="str">
        <f>_xlfn.XLOOKUP(Production_Downtime_Cleaned[[#This Row],[machine_id]],Machine_master[machine_id],Machine_master[department])</f>
        <v>Stamping</v>
      </c>
    </row>
    <row r="9802" spans="1:13">
      <c r="A9802" s="19">
        <v>46066</v>
      </c>
      <c r="B9802" t="s">
        <v>20</v>
      </c>
      <c r="C9802" t="s">
        <v>18</v>
      </c>
      <c r="D9802">
        <v>8</v>
      </c>
      <c r="E9802">
        <v>0</v>
      </c>
      <c r="F9802">
        <v>8</v>
      </c>
      <c r="G9802">
        <v>4667</v>
      </c>
      <c r="H9802" t="s">
        <v>15</v>
      </c>
      <c r="I9802">
        <v>0</v>
      </c>
      <c r="J9802" t="s">
        <v>16</v>
      </c>
      <c r="K9802" s="20">
        <v>0</v>
      </c>
      <c r="L9802" s="20">
        <v>1</v>
      </c>
      <c r="M9802" t="str">
        <f>_xlfn.XLOOKUP(Production_Downtime_Cleaned[[#This Row],[machine_id]],Machine_master[machine_id],Machine_master[department])</f>
        <v>Stamping</v>
      </c>
    </row>
    <row r="9803" spans="1:13">
      <c r="A9803" s="19">
        <v>46066</v>
      </c>
      <c r="B9803" t="s">
        <v>21</v>
      </c>
      <c r="C9803" t="s">
        <v>14</v>
      </c>
      <c r="D9803">
        <v>8</v>
      </c>
      <c r="E9803">
        <v>0</v>
      </c>
      <c r="F9803">
        <v>8</v>
      </c>
      <c r="G9803">
        <v>749</v>
      </c>
      <c r="H9803" t="s">
        <v>15</v>
      </c>
      <c r="I9803">
        <v>0</v>
      </c>
      <c r="J9803" t="s">
        <v>16</v>
      </c>
      <c r="K9803" s="20">
        <v>0</v>
      </c>
      <c r="L9803" s="20">
        <v>1</v>
      </c>
      <c r="M9803" t="str">
        <f>_xlfn.XLOOKUP(Production_Downtime_Cleaned[[#This Row],[machine_id]],Machine_master[machine_id],Machine_master[department])</f>
        <v>Machining</v>
      </c>
    </row>
    <row r="9804" spans="1:13">
      <c r="A9804" s="19">
        <v>46066</v>
      </c>
      <c r="B9804" t="s">
        <v>21</v>
      </c>
      <c r="C9804" t="s">
        <v>17</v>
      </c>
      <c r="D9804">
        <v>8</v>
      </c>
      <c r="E9804">
        <v>0</v>
      </c>
      <c r="F9804">
        <v>8</v>
      </c>
      <c r="G9804">
        <v>668</v>
      </c>
      <c r="H9804" t="s">
        <v>15</v>
      </c>
      <c r="I9804">
        <v>0</v>
      </c>
      <c r="J9804" t="s">
        <v>16</v>
      </c>
      <c r="K9804" s="20">
        <v>0</v>
      </c>
      <c r="L9804" s="20">
        <v>1</v>
      </c>
      <c r="M9804" t="str">
        <f>_xlfn.XLOOKUP(Production_Downtime_Cleaned[[#This Row],[machine_id]],Machine_master[machine_id],Machine_master[department])</f>
        <v>Machining</v>
      </c>
    </row>
    <row r="9805" spans="1:13">
      <c r="A9805" s="19">
        <v>46066</v>
      </c>
      <c r="B9805" t="s">
        <v>21</v>
      </c>
      <c r="C9805" t="s">
        <v>18</v>
      </c>
      <c r="D9805">
        <v>8</v>
      </c>
      <c r="E9805">
        <v>0</v>
      </c>
      <c r="F9805">
        <v>8</v>
      </c>
      <c r="G9805">
        <v>685</v>
      </c>
      <c r="H9805" t="s">
        <v>15</v>
      </c>
      <c r="I9805">
        <v>0</v>
      </c>
      <c r="J9805" t="s">
        <v>16</v>
      </c>
      <c r="K9805" s="20">
        <v>0</v>
      </c>
      <c r="L9805" s="20">
        <v>1</v>
      </c>
      <c r="M9805" t="str">
        <f>_xlfn.XLOOKUP(Production_Downtime_Cleaned[[#This Row],[machine_id]],Machine_master[machine_id],Machine_master[department])</f>
        <v>Machining</v>
      </c>
    </row>
    <row r="9806" spans="1:13">
      <c r="A9806" s="19">
        <v>46066</v>
      </c>
      <c r="B9806" t="s">
        <v>22</v>
      </c>
      <c r="C9806" t="s">
        <v>14</v>
      </c>
      <c r="D9806">
        <v>8</v>
      </c>
      <c r="E9806">
        <v>0</v>
      </c>
      <c r="F9806">
        <v>8</v>
      </c>
      <c r="G9806">
        <v>648</v>
      </c>
      <c r="H9806" t="s">
        <v>15</v>
      </c>
      <c r="I9806">
        <v>0</v>
      </c>
      <c r="J9806" t="s">
        <v>16</v>
      </c>
      <c r="K9806" s="20">
        <v>0</v>
      </c>
      <c r="L9806" s="20">
        <v>1</v>
      </c>
      <c r="M9806" t="str">
        <f>_xlfn.XLOOKUP(Production_Downtime_Cleaned[[#This Row],[machine_id]],Machine_master[machine_id],Machine_master[department])</f>
        <v>Machining</v>
      </c>
    </row>
    <row r="9807" spans="1:13">
      <c r="A9807" s="19">
        <v>46066</v>
      </c>
      <c r="B9807" t="s">
        <v>22</v>
      </c>
      <c r="C9807" t="s">
        <v>17</v>
      </c>
      <c r="D9807">
        <v>8</v>
      </c>
      <c r="E9807">
        <v>0</v>
      </c>
      <c r="F9807">
        <v>8</v>
      </c>
      <c r="G9807">
        <v>747</v>
      </c>
      <c r="H9807" t="s">
        <v>15</v>
      </c>
      <c r="I9807">
        <v>0</v>
      </c>
      <c r="J9807" t="s">
        <v>16</v>
      </c>
      <c r="K9807" s="20">
        <v>0</v>
      </c>
      <c r="L9807" s="20">
        <v>1</v>
      </c>
      <c r="M9807" t="str">
        <f>_xlfn.XLOOKUP(Production_Downtime_Cleaned[[#This Row],[machine_id]],Machine_master[machine_id],Machine_master[department])</f>
        <v>Machining</v>
      </c>
    </row>
    <row r="9808" spans="1:13">
      <c r="A9808" s="19">
        <v>46066</v>
      </c>
      <c r="B9808" t="s">
        <v>22</v>
      </c>
      <c r="C9808" t="s">
        <v>18</v>
      </c>
      <c r="D9808">
        <v>8</v>
      </c>
      <c r="E9808">
        <v>0</v>
      </c>
      <c r="F9808">
        <v>8</v>
      </c>
      <c r="G9808">
        <v>704</v>
      </c>
      <c r="H9808" t="s">
        <v>15</v>
      </c>
      <c r="I9808">
        <v>0</v>
      </c>
      <c r="J9808" t="s">
        <v>16</v>
      </c>
      <c r="K9808" s="20">
        <v>0</v>
      </c>
      <c r="L9808" s="20">
        <v>1</v>
      </c>
      <c r="M9808" t="str">
        <f>_xlfn.XLOOKUP(Production_Downtime_Cleaned[[#This Row],[machine_id]],Machine_master[machine_id],Machine_master[department])</f>
        <v>Machining</v>
      </c>
    </row>
    <row r="9809" spans="1:13">
      <c r="A9809" s="19">
        <v>46066</v>
      </c>
      <c r="B9809" t="s">
        <v>23</v>
      </c>
      <c r="C9809" t="s">
        <v>14</v>
      </c>
      <c r="D9809">
        <v>8</v>
      </c>
      <c r="E9809">
        <v>0</v>
      </c>
      <c r="F9809">
        <v>8</v>
      </c>
      <c r="G9809">
        <v>3255</v>
      </c>
      <c r="H9809" t="s">
        <v>15</v>
      </c>
      <c r="I9809">
        <v>0</v>
      </c>
      <c r="J9809" t="s">
        <v>16</v>
      </c>
      <c r="K9809" s="20">
        <v>0</v>
      </c>
      <c r="L9809" s="20">
        <v>1</v>
      </c>
      <c r="M9809" t="str">
        <f>_xlfn.XLOOKUP(Production_Downtime_Cleaned[[#This Row],[machine_id]],Machine_master[machine_id],Machine_master[department])</f>
        <v>Assembly</v>
      </c>
    </row>
    <row r="9810" spans="1:13">
      <c r="A9810" s="19">
        <v>46066</v>
      </c>
      <c r="B9810" t="s">
        <v>23</v>
      </c>
      <c r="C9810" t="s">
        <v>17</v>
      </c>
      <c r="D9810">
        <v>8</v>
      </c>
      <c r="E9810">
        <v>0</v>
      </c>
      <c r="F9810">
        <v>8</v>
      </c>
      <c r="G9810">
        <v>3185</v>
      </c>
      <c r="H9810" t="s">
        <v>15</v>
      </c>
      <c r="I9810">
        <v>0</v>
      </c>
      <c r="J9810" t="s">
        <v>16</v>
      </c>
      <c r="K9810" s="20">
        <v>0</v>
      </c>
      <c r="L9810" s="20">
        <v>1</v>
      </c>
      <c r="M9810" t="str">
        <f>_xlfn.XLOOKUP(Production_Downtime_Cleaned[[#This Row],[machine_id]],Machine_master[machine_id],Machine_master[department])</f>
        <v>Assembly</v>
      </c>
    </row>
    <row r="9811" spans="1:13">
      <c r="A9811" s="19">
        <v>46066</v>
      </c>
      <c r="B9811" t="s">
        <v>23</v>
      </c>
      <c r="C9811" t="s">
        <v>18</v>
      </c>
      <c r="D9811">
        <v>8</v>
      </c>
      <c r="E9811">
        <v>0</v>
      </c>
      <c r="F9811">
        <v>8</v>
      </c>
      <c r="G9811">
        <v>3223</v>
      </c>
      <c r="H9811" t="s">
        <v>15</v>
      </c>
      <c r="I9811">
        <v>0</v>
      </c>
      <c r="J9811" t="s">
        <v>16</v>
      </c>
      <c r="K9811" s="20">
        <v>0</v>
      </c>
      <c r="L9811" s="20">
        <v>1</v>
      </c>
      <c r="M9811" t="str">
        <f>_xlfn.XLOOKUP(Production_Downtime_Cleaned[[#This Row],[machine_id]],Machine_master[machine_id],Machine_master[department])</f>
        <v>Assembly</v>
      </c>
    </row>
    <row r="9812" spans="1:13">
      <c r="A9812" s="19">
        <v>46066</v>
      </c>
      <c r="B9812" t="s">
        <v>24</v>
      </c>
      <c r="C9812" t="s">
        <v>14</v>
      </c>
      <c r="D9812">
        <v>8</v>
      </c>
      <c r="E9812">
        <v>0</v>
      </c>
      <c r="F9812">
        <v>8</v>
      </c>
      <c r="G9812">
        <v>3305</v>
      </c>
      <c r="H9812" t="s">
        <v>15</v>
      </c>
      <c r="I9812">
        <v>0</v>
      </c>
      <c r="J9812" t="s">
        <v>16</v>
      </c>
      <c r="K9812" s="20">
        <v>0</v>
      </c>
      <c r="L9812" s="20">
        <v>1</v>
      </c>
      <c r="M9812" t="str">
        <f>_xlfn.XLOOKUP(Production_Downtime_Cleaned[[#This Row],[machine_id]],Machine_master[machine_id],Machine_master[department])</f>
        <v>Assembly</v>
      </c>
    </row>
    <row r="9813" spans="1:13">
      <c r="A9813" s="19">
        <v>46066</v>
      </c>
      <c r="B9813" t="s">
        <v>24</v>
      </c>
      <c r="C9813" t="s">
        <v>17</v>
      </c>
      <c r="D9813">
        <v>8</v>
      </c>
      <c r="E9813">
        <v>0</v>
      </c>
      <c r="F9813">
        <v>8</v>
      </c>
      <c r="G9813">
        <v>3358</v>
      </c>
      <c r="H9813" t="s">
        <v>15</v>
      </c>
      <c r="I9813">
        <v>0</v>
      </c>
      <c r="J9813" t="s">
        <v>16</v>
      </c>
      <c r="K9813" s="20">
        <v>0</v>
      </c>
      <c r="L9813" s="20">
        <v>1</v>
      </c>
      <c r="M9813" t="str">
        <f>_xlfn.XLOOKUP(Production_Downtime_Cleaned[[#This Row],[machine_id]],Machine_master[machine_id],Machine_master[department])</f>
        <v>Assembly</v>
      </c>
    </row>
    <row r="9814" spans="1:13">
      <c r="A9814" s="19">
        <v>46066</v>
      </c>
      <c r="B9814" t="s">
        <v>24</v>
      </c>
      <c r="C9814" t="s">
        <v>18</v>
      </c>
      <c r="D9814">
        <v>8</v>
      </c>
      <c r="E9814">
        <v>0.9</v>
      </c>
      <c r="F9814">
        <v>7.1</v>
      </c>
      <c r="G9814">
        <v>2787</v>
      </c>
      <c r="H9814" t="s">
        <v>29</v>
      </c>
      <c r="I9814">
        <v>6700</v>
      </c>
      <c r="J9814" t="s">
        <v>16</v>
      </c>
      <c r="K9814" s="20">
        <v>0.11</v>
      </c>
      <c r="L9814" s="20">
        <v>0.89</v>
      </c>
      <c r="M9814" t="str">
        <f>_xlfn.XLOOKUP(Production_Downtime_Cleaned[[#This Row],[machine_id]],Machine_master[machine_id],Machine_master[department])</f>
        <v>Assembly</v>
      </c>
    </row>
    <row r="9815" spans="1:13">
      <c r="A9815" s="19">
        <v>46066</v>
      </c>
      <c r="B9815" t="s">
        <v>25</v>
      </c>
      <c r="C9815" t="s">
        <v>14</v>
      </c>
      <c r="D9815">
        <v>8</v>
      </c>
      <c r="E9815">
        <v>0</v>
      </c>
      <c r="F9815">
        <v>8</v>
      </c>
      <c r="G9815">
        <v>3715</v>
      </c>
      <c r="H9815" t="s">
        <v>15</v>
      </c>
      <c r="I9815">
        <v>0</v>
      </c>
      <c r="J9815" t="s">
        <v>16</v>
      </c>
      <c r="K9815" s="20">
        <v>0</v>
      </c>
      <c r="L9815" s="20">
        <v>1</v>
      </c>
      <c r="M9815" t="str">
        <f>_xlfn.XLOOKUP(Production_Downtime_Cleaned[[#This Row],[machine_id]],Machine_master[machine_id],Machine_master[department])</f>
        <v>Cutting</v>
      </c>
    </row>
    <row r="9816" spans="1:13">
      <c r="A9816" s="19">
        <v>46066</v>
      </c>
      <c r="B9816" t="s">
        <v>25</v>
      </c>
      <c r="C9816" t="s">
        <v>17</v>
      </c>
      <c r="D9816">
        <v>8</v>
      </c>
      <c r="E9816">
        <v>0</v>
      </c>
      <c r="F9816">
        <v>8</v>
      </c>
      <c r="G9816">
        <v>4007</v>
      </c>
      <c r="H9816" t="s">
        <v>15</v>
      </c>
      <c r="I9816">
        <v>0</v>
      </c>
      <c r="J9816" t="s">
        <v>16</v>
      </c>
      <c r="K9816" s="20">
        <v>0</v>
      </c>
      <c r="L9816" s="20">
        <v>1</v>
      </c>
      <c r="M9816" t="str">
        <f>_xlfn.XLOOKUP(Production_Downtime_Cleaned[[#This Row],[machine_id]],Machine_master[machine_id],Machine_master[department])</f>
        <v>Cutting</v>
      </c>
    </row>
    <row r="9817" spans="1:13">
      <c r="A9817" s="19">
        <v>46066</v>
      </c>
      <c r="B9817" t="s">
        <v>25</v>
      </c>
      <c r="C9817" t="s">
        <v>18</v>
      </c>
      <c r="D9817">
        <v>8</v>
      </c>
      <c r="E9817">
        <v>3</v>
      </c>
      <c r="F9817">
        <v>5</v>
      </c>
      <c r="G9817">
        <v>2321</v>
      </c>
      <c r="H9817" t="s">
        <v>26</v>
      </c>
      <c r="I9817">
        <v>2400</v>
      </c>
      <c r="J9817" t="s">
        <v>16</v>
      </c>
      <c r="K9817" s="20">
        <v>0.38</v>
      </c>
      <c r="L9817" s="20">
        <v>0.63</v>
      </c>
      <c r="M9817" t="str">
        <f>_xlfn.XLOOKUP(Production_Downtime_Cleaned[[#This Row],[machine_id]],Machine_master[machine_id],Machine_master[department])</f>
        <v>Cutting</v>
      </c>
    </row>
    <row r="9818" spans="1:13">
      <c r="A9818" s="19">
        <v>46067</v>
      </c>
      <c r="B9818" t="s">
        <v>13</v>
      </c>
      <c r="C9818" t="s">
        <v>14</v>
      </c>
      <c r="D9818">
        <v>8</v>
      </c>
      <c r="E9818">
        <v>0</v>
      </c>
      <c r="F9818">
        <v>8</v>
      </c>
      <c r="G9818">
        <v>4662</v>
      </c>
      <c r="H9818" t="s">
        <v>15</v>
      </c>
      <c r="I9818">
        <v>0</v>
      </c>
      <c r="J9818" t="s">
        <v>16</v>
      </c>
      <c r="K9818" s="20">
        <v>0</v>
      </c>
      <c r="L9818" s="20">
        <v>1</v>
      </c>
      <c r="M9818" t="str">
        <f>_xlfn.XLOOKUP(Production_Downtime_Cleaned[[#This Row],[machine_id]],Machine_master[machine_id],Machine_master[department])</f>
        <v>Stamping</v>
      </c>
    </row>
    <row r="9819" spans="1:13">
      <c r="A9819" s="19">
        <v>46067</v>
      </c>
      <c r="B9819" t="s">
        <v>13</v>
      </c>
      <c r="C9819" t="s">
        <v>17</v>
      </c>
      <c r="D9819">
        <v>8</v>
      </c>
      <c r="E9819">
        <v>0</v>
      </c>
      <c r="F9819">
        <v>8</v>
      </c>
      <c r="G9819">
        <v>4716</v>
      </c>
      <c r="H9819" t="s">
        <v>15</v>
      </c>
      <c r="I9819">
        <v>0</v>
      </c>
      <c r="J9819" t="s">
        <v>16</v>
      </c>
      <c r="K9819" s="20">
        <v>0</v>
      </c>
      <c r="L9819" s="20">
        <v>1</v>
      </c>
      <c r="M9819" t="str">
        <f>_xlfn.XLOOKUP(Production_Downtime_Cleaned[[#This Row],[machine_id]],Machine_master[machine_id],Machine_master[department])</f>
        <v>Stamping</v>
      </c>
    </row>
    <row r="9820" spans="1:13">
      <c r="A9820" s="19">
        <v>46067</v>
      </c>
      <c r="B9820" t="s">
        <v>13</v>
      </c>
      <c r="C9820" t="s">
        <v>18</v>
      </c>
      <c r="D9820">
        <v>8</v>
      </c>
      <c r="E9820">
        <v>5.8</v>
      </c>
      <c r="F9820">
        <v>2.2000000000000002</v>
      </c>
      <c r="G9820">
        <v>1222</v>
      </c>
      <c r="H9820" t="s">
        <v>28</v>
      </c>
      <c r="I9820">
        <v>5900</v>
      </c>
      <c r="J9820" t="s">
        <v>16</v>
      </c>
      <c r="K9820" s="20">
        <v>0.73</v>
      </c>
      <c r="L9820" s="20">
        <v>0.28000000000000003</v>
      </c>
      <c r="M9820" t="str">
        <f>_xlfn.XLOOKUP(Production_Downtime_Cleaned[[#This Row],[machine_id]],Machine_master[machine_id],Machine_master[department])</f>
        <v>Stamping</v>
      </c>
    </row>
    <row r="9821" spans="1:13">
      <c r="A9821" s="19">
        <v>46067</v>
      </c>
      <c r="B9821" t="s">
        <v>19</v>
      </c>
      <c r="C9821" t="s">
        <v>14</v>
      </c>
      <c r="D9821">
        <v>8</v>
      </c>
      <c r="E9821">
        <v>0</v>
      </c>
      <c r="F9821">
        <v>8</v>
      </c>
      <c r="G9821">
        <v>5466</v>
      </c>
      <c r="H9821" t="s">
        <v>15</v>
      </c>
      <c r="I9821">
        <v>0</v>
      </c>
      <c r="J9821" t="s">
        <v>16</v>
      </c>
      <c r="K9821" s="20">
        <v>0</v>
      </c>
      <c r="L9821" s="20">
        <v>1</v>
      </c>
      <c r="M9821" t="str">
        <f>_xlfn.XLOOKUP(Production_Downtime_Cleaned[[#This Row],[machine_id]],Machine_master[machine_id],Machine_master[department])</f>
        <v>Stamping</v>
      </c>
    </row>
    <row r="9822" spans="1:13">
      <c r="A9822" s="19">
        <v>46067</v>
      </c>
      <c r="B9822" t="s">
        <v>19</v>
      </c>
      <c r="C9822" t="s">
        <v>17</v>
      </c>
      <c r="D9822">
        <v>8</v>
      </c>
      <c r="E9822">
        <v>4.5999999999999996</v>
      </c>
      <c r="F9822">
        <v>3.4</v>
      </c>
      <c r="G9822">
        <v>2269</v>
      </c>
      <c r="H9822" t="s">
        <v>26</v>
      </c>
      <c r="I9822">
        <v>12600</v>
      </c>
      <c r="J9822" t="s">
        <v>16</v>
      </c>
      <c r="K9822" s="20">
        <v>0.57999999999999996</v>
      </c>
      <c r="L9822" s="20">
        <v>0.43</v>
      </c>
      <c r="M9822" t="str">
        <f>_xlfn.XLOOKUP(Production_Downtime_Cleaned[[#This Row],[machine_id]],Machine_master[machine_id],Machine_master[department])</f>
        <v>Stamping</v>
      </c>
    </row>
    <row r="9823" spans="1:13">
      <c r="A9823" s="19">
        <v>46067</v>
      </c>
      <c r="B9823" t="s">
        <v>19</v>
      </c>
      <c r="C9823" t="s">
        <v>18</v>
      </c>
      <c r="D9823">
        <v>8</v>
      </c>
      <c r="E9823">
        <v>0</v>
      </c>
      <c r="F9823">
        <v>8</v>
      </c>
      <c r="G9823">
        <v>5184</v>
      </c>
      <c r="H9823" t="s">
        <v>15</v>
      </c>
      <c r="I9823">
        <v>0</v>
      </c>
      <c r="J9823" t="s">
        <v>16</v>
      </c>
      <c r="K9823" s="20">
        <v>0</v>
      </c>
      <c r="L9823" s="20">
        <v>1</v>
      </c>
      <c r="M9823" t="str">
        <f>_xlfn.XLOOKUP(Production_Downtime_Cleaned[[#This Row],[machine_id]],Machine_master[machine_id],Machine_master[department])</f>
        <v>Stamping</v>
      </c>
    </row>
    <row r="9824" spans="1:13">
      <c r="A9824" s="19">
        <v>46067</v>
      </c>
      <c r="B9824" t="s">
        <v>20</v>
      </c>
      <c r="C9824" t="s">
        <v>14</v>
      </c>
      <c r="D9824">
        <v>8</v>
      </c>
      <c r="E9824">
        <v>3.7</v>
      </c>
      <c r="F9824">
        <v>4.3</v>
      </c>
      <c r="G9824">
        <v>2581</v>
      </c>
      <c r="H9824" t="s">
        <v>28</v>
      </c>
      <c r="I9824">
        <v>9000</v>
      </c>
      <c r="J9824" t="s">
        <v>16</v>
      </c>
      <c r="K9824" s="20">
        <v>0.46</v>
      </c>
      <c r="L9824" s="20">
        <v>0.54</v>
      </c>
      <c r="M9824" t="str">
        <f>_xlfn.XLOOKUP(Production_Downtime_Cleaned[[#This Row],[machine_id]],Machine_master[machine_id],Machine_master[department])</f>
        <v>Stamping</v>
      </c>
    </row>
    <row r="9825" spans="1:13">
      <c r="A9825" s="19">
        <v>46067</v>
      </c>
      <c r="B9825" t="s">
        <v>20</v>
      </c>
      <c r="C9825" t="s">
        <v>17</v>
      </c>
      <c r="D9825">
        <v>8</v>
      </c>
      <c r="E9825">
        <v>0</v>
      </c>
      <c r="F9825">
        <v>8</v>
      </c>
      <c r="G9825">
        <v>4382</v>
      </c>
      <c r="H9825" t="s">
        <v>15</v>
      </c>
      <c r="I9825">
        <v>0</v>
      </c>
      <c r="J9825" t="s">
        <v>16</v>
      </c>
      <c r="K9825" s="20">
        <v>0</v>
      </c>
      <c r="L9825" s="20">
        <v>1</v>
      </c>
      <c r="M9825" t="str">
        <f>_xlfn.XLOOKUP(Production_Downtime_Cleaned[[#This Row],[machine_id]],Machine_master[machine_id],Machine_master[department])</f>
        <v>Stamping</v>
      </c>
    </row>
    <row r="9826" spans="1:13">
      <c r="A9826" s="19">
        <v>46067</v>
      </c>
      <c r="B9826" t="s">
        <v>20</v>
      </c>
      <c r="C9826" t="s">
        <v>18</v>
      </c>
      <c r="D9826">
        <v>8</v>
      </c>
      <c r="E9826">
        <v>0</v>
      </c>
      <c r="F9826">
        <v>8</v>
      </c>
      <c r="G9826">
        <v>4368</v>
      </c>
      <c r="H9826" t="s">
        <v>15</v>
      </c>
      <c r="I9826">
        <v>0</v>
      </c>
      <c r="J9826" t="s">
        <v>16</v>
      </c>
      <c r="K9826" s="20">
        <v>0</v>
      </c>
      <c r="L9826" s="20">
        <v>1</v>
      </c>
      <c r="M9826" t="str">
        <f>_xlfn.XLOOKUP(Production_Downtime_Cleaned[[#This Row],[machine_id]],Machine_master[machine_id],Machine_master[department])</f>
        <v>Stamping</v>
      </c>
    </row>
    <row r="9827" spans="1:13">
      <c r="A9827" s="19">
        <v>46067</v>
      </c>
      <c r="B9827" t="s">
        <v>21</v>
      </c>
      <c r="C9827" t="s">
        <v>14</v>
      </c>
      <c r="D9827">
        <v>8</v>
      </c>
      <c r="E9827">
        <v>0</v>
      </c>
      <c r="F9827">
        <v>8</v>
      </c>
      <c r="G9827">
        <v>695</v>
      </c>
      <c r="H9827" t="s">
        <v>15</v>
      </c>
      <c r="I9827">
        <v>0</v>
      </c>
      <c r="J9827" t="s">
        <v>16</v>
      </c>
      <c r="K9827" s="20">
        <v>0</v>
      </c>
      <c r="L9827" s="20">
        <v>1</v>
      </c>
      <c r="M9827" t="str">
        <f>_xlfn.XLOOKUP(Production_Downtime_Cleaned[[#This Row],[machine_id]],Machine_master[machine_id],Machine_master[department])</f>
        <v>Machining</v>
      </c>
    </row>
    <row r="9828" spans="1:13">
      <c r="A9828" s="19">
        <v>46067</v>
      </c>
      <c r="B9828" t="s">
        <v>21</v>
      </c>
      <c r="C9828" t="s">
        <v>17</v>
      </c>
      <c r="D9828">
        <v>8</v>
      </c>
      <c r="E9828">
        <v>0</v>
      </c>
      <c r="F9828">
        <v>8</v>
      </c>
      <c r="G9828">
        <v>683</v>
      </c>
      <c r="H9828" t="s">
        <v>15</v>
      </c>
      <c r="I9828">
        <v>0</v>
      </c>
      <c r="J9828" t="s">
        <v>16</v>
      </c>
      <c r="K9828" s="20">
        <v>0</v>
      </c>
      <c r="L9828" s="20">
        <v>1</v>
      </c>
      <c r="M9828" t="str">
        <f>_xlfn.XLOOKUP(Production_Downtime_Cleaned[[#This Row],[machine_id]],Machine_master[machine_id],Machine_master[department])</f>
        <v>Machining</v>
      </c>
    </row>
    <row r="9829" spans="1:13">
      <c r="A9829" s="19">
        <v>46067</v>
      </c>
      <c r="B9829" t="s">
        <v>21</v>
      </c>
      <c r="C9829" t="s">
        <v>18</v>
      </c>
      <c r="D9829">
        <v>8</v>
      </c>
      <c r="E9829">
        <v>0</v>
      </c>
      <c r="F9829">
        <v>8</v>
      </c>
      <c r="G9829">
        <v>638</v>
      </c>
      <c r="H9829" t="s">
        <v>15</v>
      </c>
      <c r="I9829">
        <v>0</v>
      </c>
      <c r="J9829" t="s">
        <v>16</v>
      </c>
      <c r="K9829" s="20">
        <v>0</v>
      </c>
      <c r="L9829" s="20">
        <v>1</v>
      </c>
      <c r="M9829" t="str">
        <f>_xlfn.XLOOKUP(Production_Downtime_Cleaned[[#This Row],[machine_id]],Machine_master[machine_id],Machine_master[department])</f>
        <v>Machining</v>
      </c>
    </row>
    <row r="9830" spans="1:13">
      <c r="A9830" s="19">
        <v>46067</v>
      </c>
      <c r="B9830" t="s">
        <v>22</v>
      </c>
      <c r="C9830" t="s">
        <v>14</v>
      </c>
      <c r="D9830">
        <v>8</v>
      </c>
      <c r="E9830">
        <v>0</v>
      </c>
      <c r="F9830">
        <v>8</v>
      </c>
      <c r="G9830">
        <v>758</v>
      </c>
      <c r="H9830" t="s">
        <v>15</v>
      </c>
      <c r="I9830">
        <v>0</v>
      </c>
      <c r="J9830" t="s">
        <v>16</v>
      </c>
      <c r="K9830" s="20">
        <v>0</v>
      </c>
      <c r="L9830" s="20">
        <v>1</v>
      </c>
      <c r="M9830" t="str">
        <f>_xlfn.XLOOKUP(Production_Downtime_Cleaned[[#This Row],[machine_id]],Machine_master[machine_id],Machine_master[department])</f>
        <v>Machining</v>
      </c>
    </row>
    <row r="9831" spans="1:13">
      <c r="A9831" s="19">
        <v>46067</v>
      </c>
      <c r="B9831" t="s">
        <v>22</v>
      </c>
      <c r="C9831" t="s">
        <v>17</v>
      </c>
      <c r="D9831">
        <v>8</v>
      </c>
      <c r="E9831">
        <v>0</v>
      </c>
      <c r="F9831">
        <v>8</v>
      </c>
      <c r="G9831">
        <v>693</v>
      </c>
      <c r="H9831" t="s">
        <v>15</v>
      </c>
      <c r="I9831">
        <v>0</v>
      </c>
      <c r="J9831" t="s">
        <v>16</v>
      </c>
      <c r="K9831" s="20">
        <v>0</v>
      </c>
      <c r="L9831" s="20">
        <v>1</v>
      </c>
      <c r="M9831" t="str">
        <f>_xlfn.XLOOKUP(Production_Downtime_Cleaned[[#This Row],[machine_id]],Machine_master[machine_id],Machine_master[department])</f>
        <v>Machining</v>
      </c>
    </row>
    <row r="9832" spans="1:13">
      <c r="A9832" s="19">
        <v>46067</v>
      </c>
      <c r="B9832" t="s">
        <v>22</v>
      </c>
      <c r="C9832" t="s">
        <v>18</v>
      </c>
      <c r="D9832">
        <v>8</v>
      </c>
      <c r="E9832">
        <v>0</v>
      </c>
      <c r="F9832">
        <v>8</v>
      </c>
      <c r="G9832">
        <v>671</v>
      </c>
      <c r="H9832" t="s">
        <v>15</v>
      </c>
      <c r="I9832">
        <v>0</v>
      </c>
      <c r="J9832" t="s">
        <v>16</v>
      </c>
      <c r="K9832" s="20">
        <v>0</v>
      </c>
      <c r="L9832" s="20">
        <v>1</v>
      </c>
      <c r="M9832" t="str">
        <f>_xlfn.XLOOKUP(Production_Downtime_Cleaned[[#This Row],[machine_id]],Machine_master[machine_id],Machine_master[department])</f>
        <v>Machining</v>
      </c>
    </row>
    <row r="9833" spans="1:13">
      <c r="A9833" s="19">
        <v>46067</v>
      </c>
      <c r="B9833" t="s">
        <v>23</v>
      </c>
      <c r="C9833" t="s">
        <v>14</v>
      </c>
      <c r="D9833">
        <v>8</v>
      </c>
      <c r="E9833">
        <v>0</v>
      </c>
      <c r="F9833">
        <v>8</v>
      </c>
      <c r="G9833">
        <v>3250</v>
      </c>
      <c r="H9833" t="s">
        <v>15</v>
      </c>
      <c r="I9833">
        <v>0</v>
      </c>
      <c r="J9833" t="s">
        <v>16</v>
      </c>
      <c r="K9833" s="20">
        <v>0</v>
      </c>
      <c r="L9833" s="20">
        <v>1</v>
      </c>
      <c r="M9833" t="str">
        <f>_xlfn.XLOOKUP(Production_Downtime_Cleaned[[#This Row],[machine_id]],Machine_master[machine_id],Machine_master[department])</f>
        <v>Assembly</v>
      </c>
    </row>
    <row r="9834" spans="1:13">
      <c r="A9834" s="19">
        <v>46067</v>
      </c>
      <c r="B9834" t="s">
        <v>23</v>
      </c>
      <c r="C9834" t="s">
        <v>17</v>
      </c>
      <c r="D9834">
        <v>8</v>
      </c>
      <c r="E9834">
        <v>1.6</v>
      </c>
      <c r="F9834">
        <v>6.4</v>
      </c>
      <c r="G9834">
        <v>2797</v>
      </c>
      <c r="H9834" t="s">
        <v>27</v>
      </c>
      <c r="I9834">
        <v>6100</v>
      </c>
      <c r="J9834" t="s">
        <v>16</v>
      </c>
      <c r="K9834" s="20">
        <v>0.2</v>
      </c>
      <c r="L9834" s="20">
        <v>0.8</v>
      </c>
      <c r="M9834" t="str">
        <f>_xlfn.XLOOKUP(Production_Downtime_Cleaned[[#This Row],[machine_id]],Machine_master[machine_id],Machine_master[department])</f>
        <v>Assembly</v>
      </c>
    </row>
    <row r="9835" spans="1:13">
      <c r="A9835" s="19">
        <v>46067</v>
      </c>
      <c r="B9835" t="s">
        <v>23</v>
      </c>
      <c r="C9835" t="s">
        <v>18</v>
      </c>
      <c r="D9835">
        <v>8</v>
      </c>
      <c r="E9835">
        <v>0</v>
      </c>
      <c r="F9835">
        <v>8</v>
      </c>
      <c r="G9835">
        <v>3580</v>
      </c>
      <c r="H9835" t="s">
        <v>15</v>
      </c>
      <c r="I9835">
        <v>0</v>
      </c>
      <c r="J9835" t="s">
        <v>16</v>
      </c>
      <c r="K9835" s="20">
        <v>0</v>
      </c>
      <c r="L9835" s="20">
        <v>1</v>
      </c>
      <c r="M9835" t="str">
        <f>_xlfn.XLOOKUP(Production_Downtime_Cleaned[[#This Row],[machine_id]],Machine_master[machine_id],Machine_master[department])</f>
        <v>Assembly</v>
      </c>
    </row>
    <row r="9836" spans="1:13">
      <c r="A9836" s="19">
        <v>46067</v>
      </c>
      <c r="B9836" t="s">
        <v>24</v>
      </c>
      <c r="C9836" t="s">
        <v>14</v>
      </c>
      <c r="D9836">
        <v>8</v>
      </c>
      <c r="E9836">
        <v>0</v>
      </c>
      <c r="F9836">
        <v>8</v>
      </c>
      <c r="G9836">
        <v>3391</v>
      </c>
      <c r="H9836" t="s">
        <v>15</v>
      </c>
      <c r="I9836">
        <v>0</v>
      </c>
      <c r="J9836" t="s">
        <v>16</v>
      </c>
      <c r="K9836" s="20">
        <v>0</v>
      </c>
      <c r="L9836" s="20">
        <v>1</v>
      </c>
      <c r="M9836" t="str">
        <f>_xlfn.XLOOKUP(Production_Downtime_Cleaned[[#This Row],[machine_id]],Machine_master[machine_id],Machine_master[department])</f>
        <v>Assembly</v>
      </c>
    </row>
    <row r="9837" spans="1:13">
      <c r="A9837" s="19">
        <v>46067</v>
      </c>
      <c r="B9837" t="s">
        <v>24</v>
      </c>
      <c r="C9837" t="s">
        <v>17</v>
      </c>
      <c r="D9837">
        <v>8</v>
      </c>
      <c r="E9837">
        <v>1</v>
      </c>
      <c r="F9837">
        <v>7</v>
      </c>
      <c r="G9837">
        <v>2830</v>
      </c>
      <c r="H9837" t="s">
        <v>27</v>
      </c>
      <c r="I9837">
        <v>4500</v>
      </c>
      <c r="J9837" t="s">
        <v>16</v>
      </c>
      <c r="K9837" s="20">
        <v>0.13</v>
      </c>
      <c r="L9837" s="20">
        <v>0.88</v>
      </c>
      <c r="M9837" t="str">
        <f>_xlfn.XLOOKUP(Production_Downtime_Cleaned[[#This Row],[machine_id]],Machine_master[machine_id],Machine_master[department])</f>
        <v>Assembly</v>
      </c>
    </row>
    <row r="9838" spans="1:13">
      <c r="A9838" s="19">
        <v>46067</v>
      </c>
      <c r="B9838" t="s">
        <v>24</v>
      </c>
      <c r="C9838" t="s">
        <v>18</v>
      </c>
      <c r="D9838">
        <v>8</v>
      </c>
      <c r="E9838">
        <v>0</v>
      </c>
      <c r="F9838">
        <v>8</v>
      </c>
      <c r="G9838">
        <v>3238</v>
      </c>
      <c r="H9838" t="s">
        <v>15</v>
      </c>
      <c r="I9838">
        <v>0</v>
      </c>
      <c r="J9838" t="s">
        <v>16</v>
      </c>
      <c r="K9838" s="20">
        <v>0</v>
      </c>
      <c r="L9838" s="20">
        <v>1</v>
      </c>
      <c r="M9838" t="str">
        <f>_xlfn.XLOOKUP(Production_Downtime_Cleaned[[#This Row],[machine_id]],Machine_master[machine_id],Machine_master[department])</f>
        <v>Assembly</v>
      </c>
    </row>
    <row r="9839" spans="1:13">
      <c r="A9839" s="19">
        <v>46067</v>
      </c>
      <c r="B9839" t="s">
        <v>25</v>
      </c>
      <c r="C9839" t="s">
        <v>14</v>
      </c>
      <c r="D9839">
        <v>8</v>
      </c>
      <c r="E9839">
        <v>0</v>
      </c>
      <c r="F9839">
        <v>8</v>
      </c>
      <c r="G9839">
        <v>4044</v>
      </c>
      <c r="H9839" t="s">
        <v>15</v>
      </c>
      <c r="I9839">
        <v>0</v>
      </c>
      <c r="J9839" t="s">
        <v>16</v>
      </c>
      <c r="K9839" s="20">
        <v>0</v>
      </c>
      <c r="L9839" s="20">
        <v>1</v>
      </c>
      <c r="M9839" t="str">
        <f>_xlfn.XLOOKUP(Production_Downtime_Cleaned[[#This Row],[machine_id]],Machine_master[machine_id],Machine_master[department])</f>
        <v>Cutting</v>
      </c>
    </row>
    <row r="9840" spans="1:13">
      <c r="A9840" s="19">
        <v>46067</v>
      </c>
      <c r="B9840" t="s">
        <v>25</v>
      </c>
      <c r="C9840" t="s">
        <v>17</v>
      </c>
      <c r="D9840">
        <v>8</v>
      </c>
      <c r="E9840">
        <v>0</v>
      </c>
      <c r="F9840">
        <v>8</v>
      </c>
      <c r="G9840">
        <v>4062</v>
      </c>
      <c r="H9840" t="s">
        <v>15</v>
      </c>
      <c r="I9840">
        <v>0</v>
      </c>
      <c r="J9840" t="s">
        <v>16</v>
      </c>
      <c r="K9840" s="20">
        <v>0</v>
      </c>
      <c r="L9840" s="20">
        <v>1</v>
      </c>
      <c r="M9840" t="str">
        <f>_xlfn.XLOOKUP(Production_Downtime_Cleaned[[#This Row],[machine_id]],Machine_master[machine_id],Machine_master[department])</f>
        <v>Cutting</v>
      </c>
    </row>
    <row r="9841" spans="1:13">
      <c r="A9841" s="19">
        <v>46067</v>
      </c>
      <c r="B9841" t="s">
        <v>25</v>
      </c>
      <c r="C9841" t="s">
        <v>18</v>
      </c>
      <c r="D9841">
        <v>8</v>
      </c>
      <c r="E9841">
        <v>1.8</v>
      </c>
      <c r="F9841">
        <v>6.2</v>
      </c>
      <c r="G9841">
        <v>3044</v>
      </c>
      <c r="H9841" t="s">
        <v>26</v>
      </c>
      <c r="I9841">
        <v>1900</v>
      </c>
      <c r="J9841" t="s">
        <v>16</v>
      </c>
      <c r="K9841" s="20">
        <v>0.23</v>
      </c>
      <c r="L9841" s="20">
        <v>0.78</v>
      </c>
      <c r="M9841" t="str">
        <f>_xlfn.XLOOKUP(Production_Downtime_Cleaned[[#This Row],[machine_id]],Machine_master[machine_id],Machine_master[department])</f>
        <v>Cutting</v>
      </c>
    </row>
    <row r="9842" spans="1:13">
      <c r="A9842" s="19">
        <v>46068</v>
      </c>
      <c r="B9842" t="s">
        <v>13</v>
      </c>
      <c r="C9842" t="s">
        <v>14</v>
      </c>
      <c r="D9842">
        <v>8</v>
      </c>
      <c r="E9842">
        <v>0</v>
      </c>
      <c r="F9842">
        <v>8</v>
      </c>
      <c r="G9842">
        <v>5626</v>
      </c>
      <c r="H9842" t="s">
        <v>15</v>
      </c>
      <c r="I9842">
        <v>0</v>
      </c>
      <c r="J9842" t="s">
        <v>16</v>
      </c>
      <c r="K9842" s="20">
        <v>0</v>
      </c>
      <c r="L9842" s="20">
        <v>1</v>
      </c>
      <c r="M9842" t="str">
        <f>_xlfn.XLOOKUP(Production_Downtime_Cleaned[[#This Row],[machine_id]],Machine_master[machine_id],Machine_master[department])</f>
        <v>Stamping</v>
      </c>
    </row>
    <row r="9843" spans="1:13">
      <c r="A9843" s="19">
        <v>46068</v>
      </c>
      <c r="B9843" t="s">
        <v>13</v>
      </c>
      <c r="C9843" t="s">
        <v>17</v>
      </c>
      <c r="D9843">
        <v>8</v>
      </c>
      <c r="E9843">
        <v>0</v>
      </c>
      <c r="F9843">
        <v>8</v>
      </c>
      <c r="G9843">
        <v>4920</v>
      </c>
      <c r="H9843" t="s">
        <v>15</v>
      </c>
      <c r="I9843">
        <v>0</v>
      </c>
      <c r="J9843" t="s">
        <v>16</v>
      </c>
      <c r="K9843" s="20">
        <v>0</v>
      </c>
      <c r="L9843" s="20">
        <v>1</v>
      </c>
      <c r="M9843" t="str">
        <f>_xlfn.XLOOKUP(Production_Downtime_Cleaned[[#This Row],[machine_id]],Machine_master[machine_id],Machine_master[department])</f>
        <v>Stamping</v>
      </c>
    </row>
    <row r="9844" spans="1:13">
      <c r="A9844" s="19">
        <v>46068</v>
      </c>
      <c r="B9844" t="s">
        <v>13</v>
      </c>
      <c r="C9844" t="s">
        <v>18</v>
      </c>
      <c r="D9844">
        <v>8</v>
      </c>
      <c r="E9844">
        <v>0</v>
      </c>
      <c r="F9844">
        <v>8</v>
      </c>
      <c r="G9844">
        <v>5169</v>
      </c>
      <c r="H9844" t="s">
        <v>15</v>
      </c>
      <c r="I9844">
        <v>0</v>
      </c>
      <c r="J9844" t="s">
        <v>16</v>
      </c>
      <c r="K9844" s="20">
        <v>0</v>
      </c>
      <c r="L9844" s="20">
        <v>1</v>
      </c>
      <c r="M9844" t="str">
        <f>_xlfn.XLOOKUP(Production_Downtime_Cleaned[[#This Row],[machine_id]],Machine_master[machine_id],Machine_master[department])</f>
        <v>Stamping</v>
      </c>
    </row>
    <row r="9845" spans="1:13">
      <c r="A9845" s="19">
        <v>46068</v>
      </c>
      <c r="B9845" t="s">
        <v>19</v>
      </c>
      <c r="C9845" t="s">
        <v>14</v>
      </c>
      <c r="D9845">
        <v>8</v>
      </c>
      <c r="E9845">
        <v>0</v>
      </c>
      <c r="F9845">
        <v>8</v>
      </c>
      <c r="G9845">
        <v>4974</v>
      </c>
      <c r="H9845" t="s">
        <v>15</v>
      </c>
      <c r="I9845">
        <v>0</v>
      </c>
      <c r="J9845" t="s">
        <v>16</v>
      </c>
      <c r="K9845" s="20">
        <v>0</v>
      </c>
      <c r="L9845" s="20">
        <v>1</v>
      </c>
      <c r="M9845" t="str">
        <f>_xlfn.XLOOKUP(Production_Downtime_Cleaned[[#This Row],[machine_id]],Machine_master[machine_id],Machine_master[department])</f>
        <v>Stamping</v>
      </c>
    </row>
    <row r="9846" spans="1:13">
      <c r="A9846" s="19">
        <v>46068</v>
      </c>
      <c r="B9846" t="s">
        <v>19</v>
      </c>
      <c r="C9846" t="s">
        <v>17</v>
      </c>
      <c r="D9846">
        <v>8</v>
      </c>
      <c r="E9846">
        <v>0</v>
      </c>
      <c r="F9846">
        <v>8</v>
      </c>
      <c r="G9846">
        <v>5252</v>
      </c>
      <c r="H9846" t="s">
        <v>15</v>
      </c>
      <c r="I9846">
        <v>0</v>
      </c>
      <c r="J9846" t="s">
        <v>16</v>
      </c>
      <c r="K9846" s="20">
        <v>0</v>
      </c>
      <c r="L9846" s="20">
        <v>1</v>
      </c>
      <c r="M9846" t="str">
        <f>_xlfn.XLOOKUP(Production_Downtime_Cleaned[[#This Row],[machine_id]],Machine_master[machine_id],Machine_master[department])</f>
        <v>Stamping</v>
      </c>
    </row>
    <row r="9847" spans="1:13">
      <c r="A9847" s="19">
        <v>46068</v>
      </c>
      <c r="B9847" t="s">
        <v>19</v>
      </c>
      <c r="C9847" t="s">
        <v>18</v>
      </c>
      <c r="D9847">
        <v>8</v>
      </c>
      <c r="E9847">
        <v>0</v>
      </c>
      <c r="F9847">
        <v>8</v>
      </c>
      <c r="G9847">
        <v>5012</v>
      </c>
      <c r="H9847" t="s">
        <v>15</v>
      </c>
      <c r="I9847">
        <v>0</v>
      </c>
      <c r="J9847" t="s">
        <v>16</v>
      </c>
      <c r="K9847" s="20">
        <v>0</v>
      </c>
      <c r="L9847" s="20">
        <v>1</v>
      </c>
      <c r="M9847" t="str">
        <f>_xlfn.XLOOKUP(Production_Downtime_Cleaned[[#This Row],[machine_id]],Machine_master[machine_id],Machine_master[department])</f>
        <v>Stamping</v>
      </c>
    </row>
    <row r="9848" spans="1:13">
      <c r="A9848" s="19">
        <v>46068</v>
      </c>
      <c r="B9848" t="s">
        <v>20</v>
      </c>
      <c r="C9848" t="s">
        <v>14</v>
      </c>
      <c r="D9848">
        <v>8</v>
      </c>
      <c r="E9848">
        <v>0</v>
      </c>
      <c r="F9848">
        <v>8</v>
      </c>
      <c r="G9848">
        <v>4644</v>
      </c>
      <c r="H9848" t="s">
        <v>15</v>
      </c>
      <c r="I9848">
        <v>0</v>
      </c>
      <c r="J9848" t="s">
        <v>16</v>
      </c>
      <c r="K9848" s="20">
        <v>0</v>
      </c>
      <c r="L9848" s="20">
        <v>1</v>
      </c>
      <c r="M9848" t="str">
        <f>_xlfn.XLOOKUP(Production_Downtime_Cleaned[[#This Row],[machine_id]],Machine_master[machine_id],Machine_master[department])</f>
        <v>Stamping</v>
      </c>
    </row>
    <row r="9849" spans="1:13">
      <c r="A9849" s="19">
        <v>46068</v>
      </c>
      <c r="B9849" t="s">
        <v>20</v>
      </c>
      <c r="C9849" t="s">
        <v>17</v>
      </c>
      <c r="D9849">
        <v>8</v>
      </c>
      <c r="E9849">
        <v>0</v>
      </c>
      <c r="F9849">
        <v>8</v>
      </c>
      <c r="G9849">
        <v>5002</v>
      </c>
      <c r="H9849" t="s">
        <v>15</v>
      </c>
      <c r="I9849">
        <v>0</v>
      </c>
      <c r="J9849" t="s">
        <v>16</v>
      </c>
      <c r="K9849" s="20">
        <v>0</v>
      </c>
      <c r="L9849" s="20">
        <v>1</v>
      </c>
      <c r="M9849" t="str">
        <f>_xlfn.XLOOKUP(Production_Downtime_Cleaned[[#This Row],[machine_id]],Machine_master[machine_id],Machine_master[department])</f>
        <v>Stamping</v>
      </c>
    </row>
    <row r="9850" spans="1:13">
      <c r="A9850" s="19">
        <v>46068</v>
      </c>
      <c r="B9850" t="s">
        <v>20</v>
      </c>
      <c r="C9850" t="s">
        <v>18</v>
      </c>
      <c r="D9850">
        <v>8</v>
      </c>
      <c r="E9850">
        <v>0</v>
      </c>
      <c r="F9850">
        <v>8</v>
      </c>
      <c r="G9850">
        <v>4723</v>
      </c>
      <c r="H9850" t="s">
        <v>15</v>
      </c>
      <c r="I9850">
        <v>0</v>
      </c>
      <c r="J9850" t="s">
        <v>16</v>
      </c>
      <c r="K9850" s="20">
        <v>0</v>
      </c>
      <c r="L9850" s="20">
        <v>1</v>
      </c>
      <c r="M9850" t="str">
        <f>_xlfn.XLOOKUP(Production_Downtime_Cleaned[[#This Row],[machine_id]],Machine_master[machine_id],Machine_master[department])</f>
        <v>Stamping</v>
      </c>
    </row>
    <row r="9851" spans="1:13">
      <c r="A9851" s="19">
        <v>46068</v>
      </c>
      <c r="B9851" t="s">
        <v>21</v>
      </c>
      <c r="C9851" t="s">
        <v>14</v>
      </c>
      <c r="D9851">
        <v>8</v>
      </c>
      <c r="E9851">
        <v>0</v>
      </c>
      <c r="F9851">
        <v>8</v>
      </c>
      <c r="G9851">
        <v>731</v>
      </c>
      <c r="H9851" t="s">
        <v>15</v>
      </c>
      <c r="I9851">
        <v>0</v>
      </c>
      <c r="J9851" t="s">
        <v>16</v>
      </c>
      <c r="K9851" s="20">
        <v>0</v>
      </c>
      <c r="L9851" s="20">
        <v>1</v>
      </c>
      <c r="M9851" t="str">
        <f>_xlfn.XLOOKUP(Production_Downtime_Cleaned[[#This Row],[machine_id]],Machine_master[machine_id],Machine_master[department])</f>
        <v>Machining</v>
      </c>
    </row>
    <row r="9852" spans="1:13">
      <c r="A9852" s="19">
        <v>46068</v>
      </c>
      <c r="B9852" t="s">
        <v>21</v>
      </c>
      <c r="C9852" t="s">
        <v>17</v>
      </c>
      <c r="D9852">
        <v>8</v>
      </c>
      <c r="E9852">
        <v>0</v>
      </c>
      <c r="F9852">
        <v>8</v>
      </c>
      <c r="G9852">
        <v>732</v>
      </c>
      <c r="H9852" t="s">
        <v>15</v>
      </c>
      <c r="I9852">
        <v>0</v>
      </c>
      <c r="J9852" t="s">
        <v>16</v>
      </c>
      <c r="K9852" s="20">
        <v>0</v>
      </c>
      <c r="L9852" s="20">
        <v>1</v>
      </c>
      <c r="M9852" t="str">
        <f>_xlfn.XLOOKUP(Production_Downtime_Cleaned[[#This Row],[machine_id]],Machine_master[machine_id],Machine_master[department])</f>
        <v>Machining</v>
      </c>
    </row>
    <row r="9853" spans="1:13">
      <c r="A9853" s="19">
        <v>46068</v>
      </c>
      <c r="B9853" t="s">
        <v>21</v>
      </c>
      <c r="C9853" t="s">
        <v>18</v>
      </c>
      <c r="D9853">
        <v>8</v>
      </c>
      <c r="E9853">
        <v>4.4000000000000004</v>
      </c>
      <c r="F9853">
        <v>3.6</v>
      </c>
      <c r="G9853">
        <v>300</v>
      </c>
      <c r="H9853" t="s">
        <v>29</v>
      </c>
      <c r="I9853">
        <v>11500</v>
      </c>
      <c r="J9853" t="s">
        <v>16</v>
      </c>
      <c r="K9853" s="20">
        <v>0.55000000000000004</v>
      </c>
      <c r="L9853" s="20">
        <v>0.45</v>
      </c>
      <c r="M9853" t="str">
        <f>_xlfn.XLOOKUP(Production_Downtime_Cleaned[[#This Row],[machine_id]],Machine_master[machine_id],Machine_master[department])</f>
        <v>Machining</v>
      </c>
    </row>
    <row r="9854" spans="1:13">
      <c r="A9854" s="19">
        <v>46068</v>
      </c>
      <c r="B9854" t="s">
        <v>22</v>
      </c>
      <c r="C9854" t="s">
        <v>14</v>
      </c>
      <c r="D9854">
        <v>8</v>
      </c>
      <c r="E9854">
        <v>0</v>
      </c>
      <c r="F9854">
        <v>8</v>
      </c>
      <c r="G9854">
        <v>787</v>
      </c>
      <c r="H9854" t="s">
        <v>15</v>
      </c>
      <c r="I9854">
        <v>0</v>
      </c>
      <c r="J9854" t="s">
        <v>16</v>
      </c>
      <c r="K9854" s="20">
        <v>0</v>
      </c>
      <c r="L9854" s="20">
        <v>1</v>
      </c>
      <c r="M9854" t="str">
        <f>_xlfn.XLOOKUP(Production_Downtime_Cleaned[[#This Row],[machine_id]],Machine_master[machine_id],Machine_master[department])</f>
        <v>Machining</v>
      </c>
    </row>
    <row r="9855" spans="1:13">
      <c r="A9855" s="19">
        <v>46068</v>
      </c>
      <c r="B9855" t="s">
        <v>22</v>
      </c>
      <c r="C9855" t="s">
        <v>17</v>
      </c>
      <c r="D9855">
        <v>8</v>
      </c>
      <c r="E9855">
        <v>0</v>
      </c>
      <c r="F9855">
        <v>8</v>
      </c>
      <c r="G9855">
        <v>735</v>
      </c>
      <c r="H9855" t="s">
        <v>15</v>
      </c>
      <c r="I9855">
        <v>0</v>
      </c>
      <c r="J9855" t="s">
        <v>16</v>
      </c>
      <c r="K9855" s="20">
        <v>0</v>
      </c>
      <c r="L9855" s="20">
        <v>1</v>
      </c>
      <c r="M9855" t="str">
        <f>_xlfn.XLOOKUP(Production_Downtime_Cleaned[[#This Row],[machine_id]],Machine_master[machine_id],Machine_master[department])</f>
        <v>Machining</v>
      </c>
    </row>
    <row r="9856" spans="1:13">
      <c r="A9856" s="19">
        <v>46068</v>
      </c>
      <c r="B9856" t="s">
        <v>22</v>
      </c>
      <c r="C9856" t="s">
        <v>18</v>
      </c>
      <c r="D9856">
        <v>8</v>
      </c>
      <c r="E9856">
        <v>0</v>
      </c>
      <c r="F9856">
        <v>8</v>
      </c>
      <c r="G9856">
        <v>732</v>
      </c>
      <c r="H9856" t="s">
        <v>15</v>
      </c>
      <c r="I9856">
        <v>0</v>
      </c>
      <c r="J9856" t="s">
        <v>16</v>
      </c>
      <c r="K9856" s="20">
        <v>0</v>
      </c>
      <c r="L9856" s="20">
        <v>1</v>
      </c>
      <c r="M9856" t="str">
        <f>_xlfn.XLOOKUP(Production_Downtime_Cleaned[[#This Row],[machine_id]],Machine_master[machine_id],Machine_master[department])</f>
        <v>Machining</v>
      </c>
    </row>
    <row r="9857" spans="1:13">
      <c r="A9857" s="19">
        <v>46068</v>
      </c>
      <c r="B9857" t="s">
        <v>23</v>
      </c>
      <c r="C9857" t="s">
        <v>14</v>
      </c>
      <c r="D9857">
        <v>8</v>
      </c>
      <c r="E9857">
        <v>6</v>
      </c>
      <c r="F9857">
        <v>2</v>
      </c>
      <c r="G9857">
        <v>808</v>
      </c>
      <c r="H9857" t="s">
        <v>27</v>
      </c>
      <c r="I9857">
        <v>10300</v>
      </c>
      <c r="J9857" t="s">
        <v>16</v>
      </c>
      <c r="K9857" s="20">
        <v>0.75</v>
      </c>
      <c r="L9857" s="20">
        <v>0.25</v>
      </c>
      <c r="M9857" t="str">
        <f>_xlfn.XLOOKUP(Production_Downtime_Cleaned[[#This Row],[machine_id]],Machine_master[machine_id],Machine_master[department])</f>
        <v>Assembly</v>
      </c>
    </row>
    <row r="9858" spans="1:13">
      <c r="A9858" s="19">
        <v>46068</v>
      </c>
      <c r="B9858" t="s">
        <v>23</v>
      </c>
      <c r="C9858" t="s">
        <v>17</v>
      </c>
      <c r="D9858">
        <v>8</v>
      </c>
      <c r="E9858">
        <v>5.0999999999999996</v>
      </c>
      <c r="F9858">
        <v>2.9</v>
      </c>
      <c r="G9858">
        <v>1229</v>
      </c>
      <c r="H9858" t="s">
        <v>30</v>
      </c>
      <c r="I9858">
        <v>4200</v>
      </c>
      <c r="J9858" t="s">
        <v>16</v>
      </c>
      <c r="K9858" s="20">
        <v>0.64</v>
      </c>
      <c r="L9858" s="20">
        <v>0.36</v>
      </c>
      <c r="M9858" t="str">
        <f>_xlfn.XLOOKUP(Production_Downtime_Cleaned[[#This Row],[machine_id]],Machine_master[machine_id],Machine_master[department])</f>
        <v>Assembly</v>
      </c>
    </row>
    <row r="9859" spans="1:13">
      <c r="A9859" s="19">
        <v>46068</v>
      </c>
      <c r="B9859" t="s">
        <v>23</v>
      </c>
      <c r="C9859" t="s">
        <v>18</v>
      </c>
      <c r="D9859">
        <v>8</v>
      </c>
      <c r="E9859">
        <v>0</v>
      </c>
      <c r="F9859">
        <v>8</v>
      </c>
      <c r="G9859">
        <v>3308</v>
      </c>
      <c r="H9859" t="s">
        <v>15</v>
      </c>
      <c r="I9859">
        <v>0</v>
      </c>
      <c r="J9859" t="s">
        <v>16</v>
      </c>
      <c r="K9859" s="20">
        <v>0</v>
      </c>
      <c r="L9859" s="20">
        <v>1</v>
      </c>
      <c r="M9859" t="str">
        <f>_xlfn.XLOOKUP(Production_Downtime_Cleaned[[#This Row],[machine_id]],Machine_master[machine_id],Machine_master[department])</f>
        <v>Assembly</v>
      </c>
    </row>
    <row r="9860" spans="1:13">
      <c r="A9860" s="19">
        <v>46068</v>
      </c>
      <c r="B9860" t="s">
        <v>24</v>
      </c>
      <c r="C9860" t="s">
        <v>14</v>
      </c>
      <c r="D9860">
        <v>8</v>
      </c>
      <c r="E9860">
        <v>0</v>
      </c>
      <c r="F9860">
        <v>8</v>
      </c>
      <c r="G9860">
        <v>2983</v>
      </c>
      <c r="H9860" t="s">
        <v>15</v>
      </c>
      <c r="I9860">
        <v>0</v>
      </c>
      <c r="J9860" t="s">
        <v>16</v>
      </c>
      <c r="K9860" s="20">
        <v>0</v>
      </c>
      <c r="L9860" s="20">
        <v>1</v>
      </c>
      <c r="M9860" t="str">
        <f>_xlfn.XLOOKUP(Production_Downtime_Cleaned[[#This Row],[machine_id]],Machine_master[machine_id],Machine_master[department])</f>
        <v>Assembly</v>
      </c>
    </row>
    <row r="9861" spans="1:13">
      <c r="A9861" s="19">
        <v>46068</v>
      </c>
      <c r="B9861" t="s">
        <v>24</v>
      </c>
      <c r="C9861" t="s">
        <v>17</v>
      </c>
      <c r="D9861">
        <v>8</v>
      </c>
      <c r="E9861">
        <v>0</v>
      </c>
      <c r="F9861">
        <v>8</v>
      </c>
      <c r="G9861">
        <v>2974</v>
      </c>
      <c r="H9861" t="s">
        <v>15</v>
      </c>
      <c r="I9861">
        <v>0</v>
      </c>
      <c r="J9861" t="s">
        <v>16</v>
      </c>
      <c r="K9861" s="20">
        <v>0</v>
      </c>
      <c r="L9861" s="20">
        <v>1</v>
      </c>
      <c r="M9861" t="str">
        <f>_xlfn.XLOOKUP(Production_Downtime_Cleaned[[#This Row],[machine_id]],Machine_master[machine_id],Machine_master[department])</f>
        <v>Assembly</v>
      </c>
    </row>
    <row r="9862" spans="1:13">
      <c r="A9862" s="19">
        <v>46068</v>
      </c>
      <c r="B9862" t="s">
        <v>24</v>
      </c>
      <c r="C9862" t="s">
        <v>18</v>
      </c>
      <c r="D9862">
        <v>8</v>
      </c>
      <c r="E9862">
        <v>0</v>
      </c>
      <c r="F9862">
        <v>8</v>
      </c>
      <c r="G9862">
        <v>3195</v>
      </c>
      <c r="H9862" t="s">
        <v>15</v>
      </c>
      <c r="I9862">
        <v>0</v>
      </c>
      <c r="J9862" t="s">
        <v>16</v>
      </c>
      <c r="K9862" s="20">
        <v>0</v>
      </c>
      <c r="L9862" s="20">
        <v>1</v>
      </c>
      <c r="M9862" t="str">
        <f>_xlfn.XLOOKUP(Production_Downtime_Cleaned[[#This Row],[machine_id]],Machine_master[machine_id],Machine_master[department])</f>
        <v>Assembly</v>
      </c>
    </row>
    <row r="9863" spans="1:13">
      <c r="A9863" s="19">
        <v>46068</v>
      </c>
      <c r="B9863" t="s">
        <v>25</v>
      </c>
      <c r="C9863" t="s">
        <v>14</v>
      </c>
      <c r="D9863">
        <v>8</v>
      </c>
      <c r="E9863">
        <v>6.1</v>
      </c>
      <c r="F9863">
        <v>1.9</v>
      </c>
      <c r="G9863">
        <v>927</v>
      </c>
      <c r="H9863" t="s">
        <v>28</v>
      </c>
      <c r="I9863">
        <v>12600</v>
      </c>
      <c r="J9863" t="s">
        <v>16</v>
      </c>
      <c r="K9863" s="20">
        <v>0.76</v>
      </c>
      <c r="L9863" s="20">
        <v>0.24</v>
      </c>
      <c r="M9863" t="str">
        <f>_xlfn.XLOOKUP(Production_Downtime_Cleaned[[#This Row],[machine_id]],Machine_master[machine_id],Machine_master[department])</f>
        <v>Cutting</v>
      </c>
    </row>
    <row r="9864" spans="1:13">
      <c r="A9864" s="19">
        <v>46068</v>
      </c>
      <c r="B9864" t="s">
        <v>25</v>
      </c>
      <c r="C9864" t="s">
        <v>17</v>
      </c>
      <c r="D9864">
        <v>8</v>
      </c>
      <c r="E9864">
        <v>0</v>
      </c>
      <c r="F9864">
        <v>8</v>
      </c>
      <c r="G9864">
        <v>3777</v>
      </c>
      <c r="H9864" t="s">
        <v>15</v>
      </c>
      <c r="I9864">
        <v>0</v>
      </c>
      <c r="J9864" t="s">
        <v>16</v>
      </c>
      <c r="K9864" s="20">
        <v>0</v>
      </c>
      <c r="L9864" s="20">
        <v>1</v>
      </c>
      <c r="M9864" t="str">
        <f>_xlfn.XLOOKUP(Production_Downtime_Cleaned[[#This Row],[machine_id]],Machine_master[machine_id],Machine_master[department])</f>
        <v>Cutting</v>
      </c>
    </row>
    <row r="9865" spans="1:13">
      <c r="A9865" s="19">
        <v>46068</v>
      </c>
      <c r="B9865" t="s">
        <v>25</v>
      </c>
      <c r="C9865" t="s">
        <v>18</v>
      </c>
      <c r="D9865">
        <v>8</v>
      </c>
      <c r="E9865">
        <v>0</v>
      </c>
      <c r="F9865">
        <v>8</v>
      </c>
      <c r="G9865">
        <v>4241</v>
      </c>
      <c r="H9865" t="s">
        <v>15</v>
      </c>
      <c r="I9865">
        <v>0</v>
      </c>
      <c r="J9865" t="s">
        <v>16</v>
      </c>
      <c r="K9865" s="20">
        <v>0</v>
      </c>
      <c r="L9865" s="20">
        <v>1</v>
      </c>
      <c r="M9865" t="str">
        <f>_xlfn.XLOOKUP(Production_Downtime_Cleaned[[#This Row],[machine_id]],Machine_master[machine_id],Machine_master[department])</f>
        <v>Cutting</v>
      </c>
    </row>
    <row r="9866" spans="1:13">
      <c r="A9866" s="19">
        <v>46069</v>
      </c>
      <c r="B9866" t="s">
        <v>13</v>
      </c>
      <c r="C9866" t="s">
        <v>14</v>
      </c>
      <c r="D9866">
        <v>8</v>
      </c>
      <c r="E9866">
        <v>0</v>
      </c>
      <c r="F9866">
        <v>8</v>
      </c>
      <c r="G9866">
        <v>5296</v>
      </c>
      <c r="H9866" t="s">
        <v>15</v>
      </c>
      <c r="I9866">
        <v>0</v>
      </c>
      <c r="J9866" t="s">
        <v>16</v>
      </c>
      <c r="K9866" s="20">
        <v>0</v>
      </c>
      <c r="L9866" s="20">
        <v>1</v>
      </c>
      <c r="M9866" t="str">
        <f>_xlfn.XLOOKUP(Production_Downtime_Cleaned[[#This Row],[machine_id]],Machine_master[machine_id],Machine_master[department])</f>
        <v>Stamping</v>
      </c>
    </row>
    <row r="9867" spans="1:13">
      <c r="A9867" s="19">
        <v>46069</v>
      </c>
      <c r="B9867" t="s">
        <v>13</v>
      </c>
      <c r="C9867" t="s">
        <v>17</v>
      </c>
      <c r="D9867">
        <v>8</v>
      </c>
      <c r="E9867">
        <v>0</v>
      </c>
      <c r="F9867">
        <v>8</v>
      </c>
      <c r="G9867">
        <v>5125</v>
      </c>
      <c r="H9867" t="s">
        <v>15</v>
      </c>
      <c r="I9867">
        <v>0</v>
      </c>
      <c r="J9867" t="s">
        <v>16</v>
      </c>
      <c r="K9867" s="20">
        <v>0</v>
      </c>
      <c r="L9867" s="20">
        <v>1</v>
      </c>
      <c r="M9867" t="str">
        <f>_xlfn.XLOOKUP(Production_Downtime_Cleaned[[#This Row],[machine_id]],Machine_master[machine_id],Machine_master[department])</f>
        <v>Stamping</v>
      </c>
    </row>
    <row r="9868" spans="1:13">
      <c r="A9868" s="19">
        <v>46069</v>
      </c>
      <c r="B9868" t="s">
        <v>13</v>
      </c>
      <c r="C9868" t="s">
        <v>18</v>
      </c>
      <c r="D9868">
        <v>8</v>
      </c>
      <c r="E9868">
        <v>0</v>
      </c>
      <c r="F9868">
        <v>8</v>
      </c>
      <c r="G9868">
        <v>5068</v>
      </c>
      <c r="H9868" t="s">
        <v>15</v>
      </c>
      <c r="I9868">
        <v>0</v>
      </c>
      <c r="J9868" t="s">
        <v>16</v>
      </c>
      <c r="K9868" s="20">
        <v>0</v>
      </c>
      <c r="L9868" s="20">
        <v>1</v>
      </c>
      <c r="M9868" t="str">
        <f>_xlfn.XLOOKUP(Production_Downtime_Cleaned[[#This Row],[machine_id]],Machine_master[machine_id],Machine_master[department])</f>
        <v>Stamping</v>
      </c>
    </row>
    <row r="9869" spans="1:13">
      <c r="A9869" s="19">
        <v>46069</v>
      </c>
      <c r="B9869" t="s">
        <v>19</v>
      </c>
      <c r="C9869" t="s">
        <v>14</v>
      </c>
      <c r="D9869">
        <v>8</v>
      </c>
      <c r="E9869">
        <v>5.5</v>
      </c>
      <c r="F9869">
        <v>2.5</v>
      </c>
      <c r="G9869">
        <v>1723</v>
      </c>
      <c r="H9869" t="s">
        <v>27</v>
      </c>
      <c r="I9869">
        <v>5700</v>
      </c>
      <c r="J9869" t="s">
        <v>16</v>
      </c>
      <c r="K9869" s="20">
        <v>0.69</v>
      </c>
      <c r="L9869" s="20">
        <v>0.31</v>
      </c>
      <c r="M9869" t="str">
        <f>_xlfn.XLOOKUP(Production_Downtime_Cleaned[[#This Row],[machine_id]],Machine_master[machine_id],Machine_master[department])</f>
        <v>Stamping</v>
      </c>
    </row>
    <row r="9870" spans="1:13">
      <c r="A9870" s="19">
        <v>46069</v>
      </c>
      <c r="B9870" t="s">
        <v>19</v>
      </c>
      <c r="C9870" t="s">
        <v>17</v>
      </c>
      <c r="D9870">
        <v>8</v>
      </c>
      <c r="E9870">
        <v>0</v>
      </c>
      <c r="F9870">
        <v>8</v>
      </c>
      <c r="G9870">
        <v>5121</v>
      </c>
      <c r="H9870" t="s">
        <v>15</v>
      </c>
      <c r="I9870">
        <v>0</v>
      </c>
      <c r="J9870" t="s">
        <v>16</v>
      </c>
      <c r="K9870" s="20">
        <v>0</v>
      </c>
      <c r="L9870" s="20">
        <v>1</v>
      </c>
      <c r="M9870" t="str">
        <f>_xlfn.XLOOKUP(Production_Downtime_Cleaned[[#This Row],[machine_id]],Machine_master[machine_id],Machine_master[department])</f>
        <v>Stamping</v>
      </c>
    </row>
    <row r="9871" spans="1:13">
      <c r="A9871" s="19">
        <v>46069</v>
      </c>
      <c r="B9871" t="s">
        <v>19</v>
      </c>
      <c r="C9871" t="s">
        <v>18</v>
      </c>
      <c r="D9871">
        <v>8</v>
      </c>
      <c r="E9871">
        <v>6.2</v>
      </c>
      <c r="F9871">
        <v>1.8</v>
      </c>
      <c r="G9871">
        <v>1057</v>
      </c>
      <c r="H9871" t="s">
        <v>29</v>
      </c>
      <c r="I9871">
        <v>11300</v>
      </c>
      <c r="J9871" t="s">
        <v>16</v>
      </c>
      <c r="K9871" s="20">
        <v>0.78</v>
      </c>
      <c r="L9871" s="20">
        <v>0.23</v>
      </c>
      <c r="M9871" t="str">
        <f>_xlfn.XLOOKUP(Production_Downtime_Cleaned[[#This Row],[machine_id]],Machine_master[machine_id],Machine_master[department])</f>
        <v>Stamping</v>
      </c>
    </row>
    <row r="9872" spans="1:13">
      <c r="A9872" s="19">
        <v>46069</v>
      </c>
      <c r="B9872" t="s">
        <v>20</v>
      </c>
      <c r="C9872" t="s">
        <v>14</v>
      </c>
      <c r="D9872">
        <v>8</v>
      </c>
      <c r="E9872">
        <v>0</v>
      </c>
      <c r="F9872">
        <v>8</v>
      </c>
      <c r="G9872">
        <v>4998</v>
      </c>
      <c r="H9872" t="s">
        <v>15</v>
      </c>
      <c r="I9872">
        <v>0</v>
      </c>
      <c r="J9872" t="s">
        <v>16</v>
      </c>
      <c r="K9872" s="20">
        <v>0</v>
      </c>
      <c r="L9872" s="20">
        <v>1</v>
      </c>
      <c r="M9872" t="str">
        <f>_xlfn.XLOOKUP(Production_Downtime_Cleaned[[#This Row],[machine_id]],Machine_master[machine_id],Machine_master[department])</f>
        <v>Stamping</v>
      </c>
    </row>
    <row r="9873" spans="1:13">
      <c r="A9873" s="19">
        <v>46069</v>
      </c>
      <c r="B9873" t="s">
        <v>20</v>
      </c>
      <c r="C9873" t="s">
        <v>17</v>
      </c>
      <c r="D9873">
        <v>8</v>
      </c>
      <c r="E9873">
        <v>0</v>
      </c>
      <c r="F9873">
        <v>8</v>
      </c>
      <c r="G9873">
        <v>4328</v>
      </c>
      <c r="H9873" t="s">
        <v>15</v>
      </c>
      <c r="I9873">
        <v>0</v>
      </c>
      <c r="J9873" t="s">
        <v>16</v>
      </c>
      <c r="K9873" s="20">
        <v>0</v>
      </c>
      <c r="L9873" s="20">
        <v>1</v>
      </c>
      <c r="M9873" t="str">
        <f>_xlfn.XLOOKUP(Production_Downtime_Cleaned[[#This Row],[machine_id]],Machine_master[machine_id],Machine_master[department])</f>
        <v>Stamping</v>
      </c>
    </row>
    <row r="9874" spans="1:13">
      <c r="A9874" s="19">
        <v>46069</v>
      </c>
      <c r="B9874" t="s">
        <v>20</v>
      </c>
      <c r="C9874" t="s">
        <v>18</v>
      </c>
      <c r="D9874">
        <v>8</v>
      </c>
      <c r="E9874">
        <v>6.4</v>
      </c>
      <c r="F9874">
        <v>1.6</v>
      </c>
      <c r="G9874">
        <v>1003</v>
      </c>
      <c r="H9874" t="s">
        <v>27</v>
      </c>
      <c r="I9874">
        <v>3800</v>
      </c>
      <c r="J9874" t="s">
        <v>16</v>
      </c>
      <c r="K9874" s="20">
        <v>0.8</v>
      </c>
      <c r="L9874" s="20">
        <v>0.2</v>
      </c>
      <c r="M9874" t="str">
        <f>_xlfn.XLOOKUP(Production_Downtime_Cleaned[[#This Row],[machine_id]],Machine_master[machine_id],Machine_master[department])</f>
        <v>Stamping</v>
      </c>
    </row>
    <row r="9875" spans="1:13">
      <c r="A9875" s="19">
        <v>46069</v>
      </c>
      <c r="B9875" t="s">
        <v>21</v>
      </c>
      <c r="C9875" t="s">
        <v>14</v>
      </c>
      <c r="D9875">
        <v>8</v>
      </c>
      <c r="E9875">
        <v>0</v>
      </c>
      <c r="F9875">
        <v>8</v>
      </c>
      <c r="G9875">
        <v>640</v>
      </c>
      <c r="H9875" t="s">
        <v>15</v>
      </c>
      <c r="I9875">
        <v>0</v>
      </c>
      <c r="J9875" t="s">
        <v>16</v>
      </c>
      <c r="K9875" s="20">
        <v>0</v>
      </c>
      <c r="L9875" s="20">
        <v>1</v>
      </c>
      <c r="M9875" t="str">
        <f>_xlfn.XLOOKUP(Production_Downtime_Cleaned[[#This Row],[machine_id]],Machine_master[machine_id],Machine_master[department])</f>
        <v>Machining</v>
      </c>
    </row>
    <row r="9876" spans="1:13">
      <c r="A9876" s="19">
        <v>46069</v>
      </c>
      <c r="B9876" t="s">
        <v>21</v>
      </c>
      <c r="C9876" t="s">
        <v>17</v>
      </c>
      <c r="D9876">
        <v>8</v>
      </c>
      <c r="E9876">
        <v>0</v>
      </c>
      <c r="F9876">
        <v>8</v>
      </c>
      <c r="G9876">
        <v>699</v>
      </c>
      <c r="H9876" t="s">
        <v>15</v>
      </c>
      <c r="I9876">
        <v>0</v>
      </c>
      <c r="J9876" t="s">
        <v>16</v>
      </c>
      <c r="K9876" s="20">
        <v>0</v>
      </c>
      <c r="L9876" s="20">
        <v>1</v>
      </c>
      <c r="M9876" t="str">
        <f>_xlfn.XLOOKUP(Production_Downtime_Cleaned[[#This Row],[machine_id]],Machine_master[machine_id],Machine_master[department])</f>
        <v>Machining</v>
      </c>
    </row>
    <row r="9877" spans="1:13">
      <c r="A9877" s="19">
        <v>46069</v>
      </c>
      <c r="B9877" t="s">
        <v>21</v>
      </c>
      <c r="C9877" t="s">
        <v>18</v>
      </c>
      <c r="D9877">
        <v>8</v>
      </c>
      <c r="E9877">
        <v>0</v>
      </c>
      <c r="F9877">
        <v>8</v>
      </c>
      <c r="G9877">
        <v>648</v>
      </c>
      <c r="H9877" t="s">
        <v>15</v>
      </c>
      <c r="I9877">
        <v>0</v>
      </c>
      <c r="J9877" t="s">
        <v>16</v>
      </c>
      <c r="K9877" s="20">
        <v>0</v>
      </c>
      <c r="L9877" s="20">
        <v>1</v>
      </c>
      <c r="M9877" t="str">
        <f>_xlfn.XLOOKUP(Production_Downtime_Cleaned[[#This Row],[machine_id]],Machine_master[machine_id],Machine_master[department])</f>
        <v>Machining</v>
      </c>
    </row>
    <row r="9878" spans="1:13">
      <c r="A9878" s="19">
        <v>46069</v>
      </c>
      <c r="B9878" t="s">
        <v>22</v>
      </c>
      <c r="C9878" t="s">
        <v>14</v>
      </c>
      <c r="D9878">
        <v>8</v>
      </c>
      <c r="E9878">
        <v>0</v>
      </c>
      <c r="F9878">
        <v>8</v>
      </c>
      <c r="G9878">
        <v>807</v>
      </c>
      <c r="H9878" t="s">
        <v>15</v>
      </c>
      <c r="I9878">
        <v>0</v>
      </c>
      <c r="J9878" t="s">
        <v>16</v>
      </c>
      <c r="K9878" s="20">
        <v>0</v>
      </c>
      <c r="L9878" s="20">
        <v>1</v>
      </c>
      <c r="M9878" t="str">
        <f>_xlfn.XLOOKUP(Production_Downtime_Cleaned[[#This Row],[machine_id]],Machine_master[machine_id],Machine_master[department])</f>
        <v>Machining</v>
      </c>
    </row>
    <row r="9879" spans="1:13">
      <c r="A9879" s="19">
        <v>46069</v>
      </c>
      <c r="B9879" t="s">
        <v>22</v>
      </c>
      <c r="C9879" t="s">
        <v>17</v>
      </c>
      <c r="D9879">
        <v>8</v>
      </c>
      <c r="E9879">
        <v>6.8</v>
      </c>
      <c r="F9879">
        <v>1.2</v>
      </c>
      <c r="G9879">
        <v>106</v>
      </c>
      <c r="H9879" t="s">
        <v>28</v>
      </c>
      <c r="I9879">
        <v>13500</v>
      </c>
      <c r="J9879" t="s">
        <v>16</v>
      </c>
      <c r="K9879" s="20">
        <v>0.85</v>
      </c>
      <c r="L9879" s="20">
        <v>0.15</v>
      </c>
      <c r="M9879" t="str">
        <f>_xlfn.XLOOKUP(Production_Downtime_Cleaned[[#This Row],[machine_id]],Machine_master[machine_id],Machine_master[department])</f>
        <v>Machining</v>
      </c>
    </row>
    <row r="9880" spans="1:13">
      <c r="A9880" s="19">
        <v>46069</v>
      </c>
      <c r="B9880" t="s">
        <v>22</v>
      </c>
      <c r="C9880" t="s">
        <v>18</v>
      </c>
      <c r="D9880">
        <v>8</v>
      </c>
      <c r="E9880">
        <v>5</v>
      </c>
      <c r="F9880">
        <v>3</v>
      </c>
      <c r="G9880">
        <v>253</v>
      </c>
      <c r="H9880" t="s">
        <v>27</v>
      </c>
      <c r="I9880">
        <v>4000</v>
      </c>
      <c r="J9880" t="s">
        <v>16</v>
      </c>
      <c r="K9880" s="20">
        <v>0.63</v>
      </c>
      <c r="L9880" s="20">
        <v>0.38</v>
      </c>
      <c r="M9880" t="str">
        <f>_xlfn.XLOOKUP(Production_Downtime_Cleaned[[#This Row],[machine_id]],Machine_master[machine_id],Machine_master[department])</f>
        <v>Machining</v>
      </c>
    </row>
    <row r="9881" spans="1:13">
      <c r="A9881" s="19">
        <v>46069</v>
      </c>
      <c r="B9881" t="s">
        <v>23</v>
      </c>
      <c r="C9881" t="s">
        <v>14</v>
      </c>
      <c r="D9881">
        <v>8</v>
      </c>
      <c r="E9881">
        <v>5.7</v>
      </c>
      <c r="F9881">
        <v>2.2999999999999998</v>
      </c>
      <c r="G9881">
        <v>977</v>
      </c>
      <c r="H9881" t="s">
        <v>27</v>
      </c>
      <c r="I9881">
        <v>9900</v>
      </c>
      <c r="J9881" t="s">
        <v>16</v>
      </c>
      <c r="K9881" s="20">
        <v>0.71</v>
      </c>
      <c r="L9881" s="20">
        <v>0.28999999999999998</v>
      </c>
      <c r="M9881" t="str">
        <f>_xlfn.XLOOKUP(Production_Downtime_Cleaned[[#This Row],[machine_id]],Machine_master[machine_id],Machine_master[department])</f>
        <v>Assembly</v>
      </c>
    </row>
    <row r="9882" spans="1:13">
      <c r="A9882" s="19">
        <v>46069</v>
      </c>
      <c r="B9882" t="s">
        <v>23</v>
      </c>
      <c r="C9882" t="s">
        <v>17</v>
      </c>
      <c r="D9882">
        <v>8</v>
      </c>
      <c r="E9882">
        <v>0</v>
      </c>
      <c r="F9882">
        <v>8</v>
      </c>
      <c r="G9882">
        <v>3264</v>
      </c>
      <c r="H9882" t="s">
        <v>15</v>
      </c>
      <c r="I9882">
        <v>0</v>
      </c>
      <c r="J9882" t="s">
        <v>16</v>
      </c>
      <c r="K9882" s="20">
        <v>0</v>
      </c>
      <c r="L9882" s="20">
        <v>1</v>
      </c>
      <c r="M9882" t="str">
        <f>_xlfn.XLOOKUP(Production_Downtime_Cleaned[[#This Row],[machine_id]],Machine_master[machine_id],Machine_master[department])</f>
        <v>Assembly</v>
      </c>
    </row>
    <row r="9883" spans="1:13">
      <c r="A9883" s="19">
        <v>46069</v>
      </c>
      <c r="B9883" t="s">
        <v>23</v>
      </c>
      <c r="C9883" t="s">
        <v>18</v>
      </c>
      <c r="D9883">
        <v>8</v>
      </c>
      <c r="E9883">
        <v>1.2</v>
      </c>
      <c r="F9883">
        <v>6.8</v>
      </c>
      <c r="G9883">
        <v>2400</v>
      </c>
      <c r="H9883" t="s">
        <v>26</v>
      </c>
      <c r="I9883">
        <v>8600</v>
      </c>
      <c r="J9883" t="s">
        <v>16</v>
      </c>
      <c r="K9883" s="20">
        <v>0.15</v>
      </c>
      <c r="L9883" s="20">
        <v>0.85</v>
      </c>
      <c r="M9883" t="str">
        <f>_xlfn.XLOOKUP(Production_Downtime_Cleaned[[#This Row],[machine_id]],Machine_master[machine_id],Machine_master[department])</f>
        <v>Assembly</v>
      </c>
    </row>
    <row r="9884" spans="1:13">
      <c r="A9884" s="19">
        <v>46069</v>
      </c>
      <c r="B9884" t="s">
        <v>24</v>
      </c>
      <c r="C9884" t="s">
        <v>14</v>
      </c>
      <c r="D9884">
        <v>8</v>
      </c>
      <c r="E9884">
        <v>0</v>
      </c>
      <c r="F9884">
        <v>8</v>
      </c>
      <c r="G9884">
        <v>2955</v>
      </c>
      <c r="H9884" t="s">
        <v>15</v>
      </c>
      <c r="I9884">
        <v>0</v>
      </c>
      <c r="J9884" t="s">
        <v>16</v>
      </c>
      <c r="K9884" s="20">
        <v>0</v>
      </c>
      <c r="L9884" s="20">
        <v>1</v>
      </c>
      <c r="M9884" t="str">
        <f>_xlfn.XLOOKUP(Production_Downtime_Cleaned[[#This Row],[machine_id]],Machine_master[machine_id],Machine_master[department])</f>
        <v>Assembly</v>
      </c>
    </row>
    <row r="9885" spans="1:13">
      <c r="A9885" s="19">
        <v>46069</v>
      </c>
      <c r="B9885" t="s">
        <v>24</v>
      </c>
      <c r="C9885" t="s">
        <v>17</v>
      </c>
      <c r="D9885">
        <v>8</v>
      </c>
      <c r="E9885">
        <v>0</v>
      </c>
      <c r="F9885">
        <v>8</v>
      </c>
      <c r="G9885">
        <v>3210</v>
      </c>
      <c r="H9885" t="s">
        <v>15</v>
      </c>
      <c r="I9885">
        <v>0</v>
      </c>
      <c r="J9885" t="s">
        <v>16</v>
      </c>
      <c r="K9885" s="20">
        <v>0</v>
      </c>
      <c r="L9885" s="20">
        <v>1</v>
      </c>
      <c r="M9885" t="str">
        <f>_xlfn.XLOOKUP(Production_Downtime_Cleaned[[#This Row],[machine_id]],Machine_master[machine_id],Machine_master[department])</f>
        <v>Assembly</v>
      </c>
    </row>
    <row r="9886" spans="1:13">
      <c r="A9886" s="19">
        <v>46069</v>
      </c>
      <c r="B9886" t="s">
        <v>24</v>
      </c>
      <c r="C9886" t="s">
        <v>18</v>
      </c>
      <c r="D9886">
        <v>8</v>
      </c>
      <c r="E9886">
        <v>0</v>
      </c>
      <c r="F9886">
        <v>8</v>
      </c>
      <c r="G9886">
        <v>3308</v>
      </c>
      <c r="H9886" t="s">
        <v>15</v>
      </c>
      <c r="I9886">
        <v>0</v>
      </c>
      <c r="J9886" t="s">
        <v>16</v>
      </c>
      <c r="K9886" s="20">
        <v>0</v>
      </c>
      <c r="L9886" s="20">
        <v>1</v>
      </c>
      <c r="M9886" t="str">
        <f>_xlfn.XLOOKUP(Production_Downtime_Cleaned[[#This Row],[machine_id]],Machine_master[machine_id],Machine_master[department])</f>
        <v>Assembly</v>
      </c>
    </row>
    <row r="9887" spans="1:13">
      <c r="A9887" s="19">
        <v>46069</v>
      </c>
      <c r="B9887" t="s">
        <v>25</v>
      </c>
      <c r="C9887" t="s">
        <v>14</v>
      </c>
      <c r="D9887">
        <v>8</v>
      </c>
      <c r="E9887">
        <v>2.2999999999999998</v>
      </c>
      <c r="F9887">
        <v>5.7</v>
      </c>
      <c r="G9887">
        <v>2880</v>
      </c>
      <c r="H9887" t="s">
        <v>27</v>
      </c>
      <c r="I9887">
        <v>5700</v>
      </c>
      <c r="J9887" t="s">
        <v>16</v>
      </c>
      <c r="K9887" s="20">
        <v>0.28999999999999998</v>
      </c>
      <c r="L9887" s="20">
        <v>0.71</v>
      </c>
      <c r="M9887" t="str">
        <f>_xlfn.XLOOKUP(Production_Downtime_Cleaned[[#This Row],[machine_id]],Machine_master[machine_id],Machine_master[department])</f>
        <v>Cutting</v>
      </c>
    </row>
    <row r="9888" spans="1:13">
      <c r="A9888" s="19">
        <v>46069</v>
      </c>
      <c r="B9888" t="s">
        <v>25</v>
      </c>
      <c r="C9888" t="s">
        <v>17</v>
      </c>
      <c r="D9888">
        <v>8</v>
      </c>
      <c r="E9888">
        <v>0</v>
      </c>
      <c r="F9888">
        <v>8</v>
      </c>
      <c r="G9888">
        <v>3877</v>
      </c>
      <c r="H9888" t="s">
        <v>15</v>
      </c>
      <c r="I9888">
        <v>0</v>
      </c>
      <c r="J9888" t="s">
        <v>16</v>
      </c>
      <c r="K9888" s="20">
        <v>0</v>
      </c>
      <c r="L9888" s="20">
        <v>1</v>
      </c>
      <c r="M9888" t="str">
        <f>_xlfn.XLOOKUP(Production_Downtime_Cleaned[[#This Row],[machine_id]],Machine_master[machine_id],Machine_master[department])</f>
        <v>Cutting</v>
      </c>
    </row>
    <row r="9889" spans="1:13">
      <c r="A9889" s="19">
        <v>46069</v>
      </c>
      <c r="B9889" t="s">
        <v>25</v>
      </c>
      <c r="C9889" t="s">
        <v>18</v>
      </c>
      <c r="D9889">
        <v>8</v>
      </c>
      <c r="E9889">
        <v>0</v>
      </c>
      <c r="F9889">
        <v>8</v>
      </c>
      <c r="G9889">
        <v>3935</v>
      </c>
      <c r="H9889" t="s">
        <v>15</v>
      </c>
      <c r="I9889">
        <v>0</v>
      </c>
      <c r="J9889" t="s">
        <v>16</v>
      </c>
      <c r="K9889" s="20">
        <v>0</v>
      </c>
      <c r="L9889" s="20">
        <v>1</v>
      </c>
      <c r="M9889" t="str">
        <f>_xlfn.XLOOKUP(Production_Downtime_Cleaned[[#This Row],[machine_id]],Machine_master[machine_id],Machine_master[department])</f>
        <v>Cutting</v>
      </c>
    </row>
    <row r="9890" spans="1:13">
      <c r="A9890" s="19">
        <v>46070</v>
      </c>
      <c r="B9890" t="s">
        <v>13</v>
      </c>
      <c r="C9890" t="s">
        <v>14</v>
      </c>
      <c r="D9890">
        <v>8</v>
      </c>
      <c r="E9890">
        <v>0</v>
      </c>
      <c r="F9890">
        <v>8</v>
      </c>
      <c r="G9890">
        <v>4582</v>
      </c>
      <c r="H9890" t="s">
        <v>15</v>
      </c>
      <c r="I9890">
        <v>0</v>
      </c>
      <c r="J9890" t="s">
        <v>16</v>
      </c>
      <c r="K9890" s="20">
        <v>0</v>
      </c>
      <c r="L9890" s="20">
        <v>1</v>
      </c>
      <c r="M9890" t="str">
        <f>_xlfn.XLOOKUP(Production_Downtime_Cleaned[[#This Row],[machine_id]],Machine_master[machine_id],Machine_master[department])</f>
        <v>Stamping</v>
      </c>
    </row>
    <row r="9891" spans="1:13">
      <c r="A9891" s="19">
        <v>46070</v>
      </c>
      <c r="B9891" t="s">
        <v>13</v>
      </c>
      <c r="C9891" t="s">
        <v>17</v>
      </c>
      <c r="D9891">
        <v>8</v>
      </c>
      <c r="E9891">
        <v>0</v>
      </c>
      <c r="F9891">
        <v>8</v>
      </c>
      <c r="G9891">
        <v>4674</v>
      </c>
      <c r="H9891" t="s">
        <v>15</v>
      </c>
      <c r="I9891">
        <v>0</v>
      </c>
      <c r="J9891" t="s">
        <v>16</v>
      </c>
      <c r="K9891" s="20">
        <v>0</v>
      </c>
      <c r="L9891" s="20">
        <v>1</v>
      </c>
      <c r="M9891" t="str">
        <f>_xlfn.XLOOKUP(Production_Downtime_Cleaned[[#This Row],[machine_id]],Machine_master[machine_id],Machine_master[department])</f>
        <v>Stamping</v>
      </c>
    </row>
    <row r="9892" spans="1:13">
      <c r="A9892" s="19">
        <v>46070</v>
      </c>
      <c r="B9892" t="s">
        <v>13</v>
      </c>
      <c r="C9892" t="s">
        <v>18</v>
      </c>
      <c r="D9892">
        <v>8</v>
      </c>
      <c r="E9892">
        <v>0</v>
      </c>
      <c r="F9892">
        <v>8</v>
      </c>
      <c r="G9892">
        <v>5242</v>
      </c>
      <c r="H9892" t="s">
        <v>15</v>
      </c>
      <c r="I9892">
        <v>0</v>
      </c>
      <c r="J9892" t="s">
        <v>16</v>
      </c>
      <c r="K9892" s="20">
        <v>0</v>
      </c>
      <c r="L9892" s="20">
        <v>1</v>
      </c>
      <c r="M9892" t="str">
        <f>_xlfn.XLOOKUP(Production_Downtime_Cleaned[[#This Row],[machine_id]],Machine_master[machine_id],Machine_master[department])</f>
        <v>Stamping</v>
      </c>
    </row>
    <row r="9893" spans="1:13">
      <c r="A9893" s="19">
        <v>46070</v>
      </c>
      <c r="B9893" t="s">
        <v>19</v>
      </c>
      <c r="C9893" t="s">
        <v>14</v>
      </c>
      <c r="D9893">
        <v>8</v>
      </c>
      <c r="E9893">
        <v>3.5</v>
      </c>
      <c r="F9893">
        <v>4.5</v>
      </c>
      <c r="G9893">
        <v>2676</v>
      </c>
      <c r="H9893" t="s">
        <v>29</v>
      </c>
      <c r="I9893">
        <v>11700</v>
      </c>
      <c r="J9893" t="s">
        <v>16</v>
      </c>
      <c r="K9893" s="20">
        <v>0.44</v>
      </c>
      <c r="L9893" s="20">
        <v>0.56000000000000005</v>
      </c>
      <c r="M9893" t="str">
        <f>_xlfn.XLOOKUP(Production_Downtime_Cleaned[[#This Row],[machine_id]],Machine_master[machine_id],Machine_master[department])</f>
        <v>Stamping</v>
      </c>
    </row>
    <row r="9894" spans="1:13">
      <c r="A9894" s="19">
        <v>46070</v>
      </c>
      <c r="B9894" t="s">
        <v>19</v>
      </c>
      <c r="C9894" t="s">
        <v>17</v>
      </c>
      <c r="D9894">
        <v>8</v>
      </c>
      <c r="E9894">
        <v>0</v>
      </c>
      <c r="F9894">
        <v>8</v>
      </c>
      <c r="G9894">
        <v>5187</v>
      </c>
      <c r="H9894" t="s">
        <v>15</v>
      </c>
      <c r="I9894">
        <v>0</v>
      </c>
      <c r="J9894" t="s">
        <v>16</v>
      </c>
      <c r="K9894" s="20">
        <v>0</v>
      </c>
      <c r="L9894" s="20">
        <v>1</v>
      </c>
      <c r="M9894" t="str">
        <f>_xlfn.XLOOKUP(Production_Downtime_Cleaned[[#This Row],[machine_id]],Machine_master[machine_id],Machine_master[department])</f>
        <v>Stamping</v>
      </c>
    </row>
    <row r="9895" spans="1:13">
      <c r="A9895" s="19">
        <v>46070</v>
      </c>
      <c r="B9895" t="s">
        <v>19</v>
      </c>
      <c r="C9895" t="s">
        <v>18</v>
      </c>
      <c r="D9895">
        <v>8</v>
      </c>
      <c r="E9895">
        <v>0</v>
      </c>
      <c r="F9895">
        <v>8</v>
      </c>
      <c r="G9895">
        <v>5190</v>
      </c>
      <c r="H9895" t="s">
        <v>15</v>
      </c>
      <c r="I9895">
        <v>0</v>
      </c>
      <c r="J9895" t="s">
        <v>16</v>
      </c>
      <c r="K9895" s="20">
        <v>0</v>
      </c>
      <c r="L9895" s="20">
        <v>1</v>
      </c>
      <c r="M9895" t="str">
        <f>_xlfn.XLOOKUP(Production_Downtime_Cleaned[[#This Row],[machine_id]],Machine_master[machine_id],Machine_master[department])</f>
        <v>Stamping</v>
      </c>
    </row>
    <row r="9896" spans="1:13">
      <c r="A9896" s="19">
        <v>46070</v>
      </c>
      <c r="B9896" t="s">
        <v>20</v>
      </c>
      <c r="C9896" t="s">
        <v>14</v>
      </c>
      <c r="D9896">
        <v>8</v>
      </c>
      <c r="E9896">
        <v>0</v>
      </c>
      <c r="F9896">
        <v>8</v>
      </c>
      <c r="G9896">
        <v>4975</v>
      </c>
      <c r="H9896" t="s">
        <v>15</v>
      </c>
      <c r="I9896">
        <v>0</v>
      </c>
      <c r="J9896" t="s">
        <v>16</v>
      </c>
      <c r="K9896" s="20">
        <v>0</v>
      </c>
      <c r="L9896" s="20">
        <v>1</v>
      </c>
      <c r="M9896" t="str">
        <f>_xlfn.XLOOKUP(Production_Downtime_Cleaned[[#This Row],[machine_id]],Machine_master[machine_id],Machine_master[department])</f>
        <v>Stamping</v>
      </c>
    </row>
    <row r="9897" spans="1:13">
      <c r="A9897" s="19">
        <v>46070</v>
      </c>
      <c r="B9897" t="s">
        <v>20</v>
      </c>
      <c r="C9897" t="s">
        <v>17</v>
      </c>
      <c r="D9897">
        <v>8</v>
      </c>
      <c r="E9897">
        <v>0</v>
      </c>
      <c r="F9897">
        <v>8</v>
      </c>
      <c r="G9897">
        <v>4111</v>
      </c>
      <c r="H9897" t="s">
        <v>15</v>
      </c>
      <c r="I9897">
        <v>0</v>
      </c>
      <c r="J9897" t="s">
        <v>16</v>
      </c>
      <c r="K9897" s="20">
        <v>0</v>
      </c>
      <c r="L9897" s="20">
        <v>1</v>
      </c>
      <c r="M9897" t="str">
        <f>_xlfn.XLOOKUP(Production_Downtime_Cleaned[[#This Row],[machine_id]],Machine_master[machine_id],Machine_master[department])</f>
        <v>Stamping</v>
      </c>
    </row>
    <row r="9898" spans="1:13">
      <c r="A9898" s="19">
        <v>46070</v>
      </c>
      <c r="B9898" t="s">
        <v>20</v>
      </c>
      <c r="C9898" t="s">
        <v>18</v>
      </c>
      <c r="D9898">
        <v>8</v>
      </c>
      <c r="E9898">
        <v>5.3</v>
      </c>
      <c r="F9898">
        <v>2.7</v>
      </c>
      <c r="G9898">
        <v>1740</v>
      </c>
      <c r="H9898" t="s">
        <v>27</v>
      </c>
      <c r="I9898">
        <v>11600</v>
      </c>
      <c r="J9898" t="s">
        <v>16</v>
      </c>
      <c r="K9898" s="20">
        <v>0.66</v>
      </c>
      <c r="L9898" s="20">
        <v>0.34</v>
      </c>
      <c r="M9898" t="str">
        <f>_xlfn.XLOOKUP(Production_Downtime_Cleaned[[#This Row],[machine_id]],Machine_master[machine_id],Machine_master[department])</f>
        <v>Stamping</v>
      </c>
    </row>
    <row r="9899" spans="1:13">
      <c r="A9899" s="19">
        <v>46070</v>
      </c>
      <c r="B9899" t="s">
        <v>21</v>
      </c>
      <c r="C9899" t="s">
        <v>14</v>
      </c>
      <c r="D9899">
        <v>8</v>
      </c>
      <c r="E9899">
        <v>0</v>
      </c>
      <c r="F9899">
        <v>8</v>
      </c>
      <c r="G9899">
        <v>711</v>
      </c>
      <c r="H9899" t="s">
        <v>15</v>
      </c>
      <c r="I9899">
        <v>0</v>
      </c>
      <c r="J9899" t="s">
        <v>16</v>
      </c>
      <c r="K9899" s="20">
        <v>0</v>
      </c>
      <c r="L9899" s="20">
        <v>1</v>
      </c>
      <c r="M9899" t="str">
        <f>_xlfn.XLOOKUP(Production_Downtime_Cleaned[[#This Row],[machine_id]],Machine_master[machine_id],Machine_master[department])</f>
        <v>Machining</v>
      </c>
    </row>
    <row r="9900" spans="1:13">
      <c r="A9900" s="19">
        <v>46070</v>
      </c>
      <c r="B9900" t="s">
        <v>21</v>
      </c>
      <c r="C9900" t="s">
        <v>17</v>
      </c>
      <c r="D9900">
        <v>8</v>
      </c>
      <c r="E9900">
        <v>0</v>
      </c>
      <c r="F9900">
        <v>8</v>
      </c>
      <c r="G9900">
        <v>714</v>
      </c>
      <c r="H9900" t="s">
        <v>15</v>
      </c>
      <c r="I9900">
        <v>0</v>
      </c>
      <c r="J9900" t="s">
        <v>16</v>
      </c>
      <c r="K9900" s="20">
        <v>0</v>
      </c>
      <c r="L9900" s="20">
        <v>1</v>
      </c>
      <c r="M9900" t="str">
        <f>_xlfn.XLOOKUP(Production_Downtime_Cleaned[[#This Row],[machine_id]],Machine_master[machine_id],Machine_master[department])</f>
        <v>Machining</v>
      </c>
    </row>
    <row r="9901" spans="1:13">
      <c r="A9901" s="19">
        <v>46070</v>
      </c>
      <c r="B9901" t="s">
        <v>21</v>
      </c>
      <c r="C9901" t="s">
        <v>18</v>
      </c>
      <c r="D9901">
        <v>8</v>
      </c>
      <c r="E9901">
        <v>0</v>
      </c>
      <c r="F9901">
        <v>8</v>
      </c>
      <c r="G9901">
        <v>698</v>
      </c>
      <c r="H9901" t="s">
        <v>15</v>
      </c>
      <c r="I9901">
        <v>0</v>
      </c>
      <c r="J9901" t="s">
        <v>16</v>
      </c>
      <c r="K9901" s="20">
        <v>0</v>
      </c>
      <c r="L9901" s="20">
        <v>1</v>
      </c>
      <c r="M9901" t="str">
        <f>_xlfn.XLOOKUP(Production_Downtime_Cleaned[[#This Row],[machine_id]],Machine_master[machine_id],Machine_master[department])</f>
        <v>Machining</v>
      </c>
    </row>
    <row r="9902" spans="1:13">
      <c r="A9902" s="19">
        <v>46070</v>
      </c>
      <c r="B9902" t="s">
        <v>22</v>
      </c>
      <c r="C9902" t="s">
        <v>14</v>
      </c>
      <c r="D9902">
        <v>8</v>
      </c>
      <c r="E9902">
        <v>1.9</v>
      </c>
      <c r="F9902">
        <v>6.1</v>
      </c>
      <c r="G9902">
        <v>488</v>
      </c>
      <c r="H9902" t="s">
        <v>31</v>
      </c>
      <c r="I9902">
        <v>14100</v>
      </c>
      <c r="J9902" t="s">
        <v>16</v>
      </c>
      <c r="K9902" s="20">
        <v>0.24</v>
      </c>
      <c r="L9902" s="20">
        <v>0.76</v>
      </c>
      <c r="M9902" t="str">
        <f>_xlfn.XLOOKUP(Production_Downtime_Cleaned[[#This Row],[machine_id]],Machine_master[machine_id],Machine_master[department])</f>
        <v>Machining</v>
      </c>
    </row>
    <row r="9903" spans="1:13">
      <c r="A9903" s="19">
        <v>46070</v>
      </c>
      <c r="B9903" t="s">
        <v>22</v>
      </c>
      <c r="C9903" t="s">
        <v>17</v>
      </c>
      <c r="D9903">
        <v>8</v>
      </c>
      <c r="E9903">
        <v>0</v>
      </c>
      <c r="F9903">
        <v>8</v>
      </c>
      <c r="G9903">
        <v>665</v>
      </c>
      <c r="H9903" t="s">
        <v>15</v>
      </c>
      <c r="I9903">
        <v>0</v>
      </c>
      <c r="J9903" t="s">
        <v>16</v>
      </c>
      <c r="K9903" s="20">
        <v>0</v>
      </c>
      <c r="L9903" s="20">
        <v>1</v>
      </c>
      <c r="M9903" t="str">
        <f>_xlfn.XLOOKUP(Production_Downtime_Cleaned[[#This Row],[machine_id]],Machine_master[machine_id],Machine_master[department])</f>
        <v>Machining</v>
      </c>
    </row>
    <row r="9904" spans="1:13">
      <c r="A9904" s="19">
        <v>46070</v>
      </c>
      <c r="B9904" t="s">
        <v>22</v>
      </c>
      <c r="C9904" t="s">
        <v>18</v>
      </c>
      <c r="D9904">
        <v>8</v>
      </c>
      <c r="E9904">
        <v>0</v>
      </c>
      <c r="F9904">
        <v>8</v>
      </c>
      <c r="G9904">
        <v>724</v>
      </c>
      <c r="H9904" t="s">
        <v>15</v>
      </c>
      <c r="I9904">
        <v>0</v>
      </c>
      <c r="J9904" t="s">
        <v>16</v>
      </c>
      <c r="K9904" s="20">
        <v>0</v>
      </c>
      <c r="L9904" s="20">
        <v>1</v>
      </c>
      <c r="M9904" t="str">
        <f>_xlfn.XLOOKUP(Production_Downtime_Cleaned[[#This Row],[machine_id]],Machine_master[machine_id],Machine_master[department])</f>
        <v>Machining</v>
      </c>
    </row>
    <row r="9905" spans="1:13">
      <c r="A9905" s="19">
        <v>46070</v>
      </c>
      <c r="B9905" t="s">
        <v>23</v>
      </c>
      <c r="C9905" t="s">
        <v>14</v>
      </c>
      <c r="D9905">
        <v>8</v>
      </c>
      <c r="E9905">
        <v>2.5</v>
      </c>
      <c r="F9905">
        <v>5.5</v>
      </c>
      <c r="G9905">
        <v>2121</v>
      </c>
      <c r="H9905" t="s">
        <v>30</v>
      </c>
      <c r="I9905">
        <v>12500</v>
      </c>
      <c r="J9905" t="s">
        <v>16</v>
      </c>
      <c r="K9905" s="20">
        <v>0.31</v>
      </c>
      <c r="L9905" s="20">
        <v>0.69</v>
      </c>
      <c r="M9905" t="str">
        <f>_xlfn.XLOOKUP(Production_Downtime_Cleaned[[#This Row],[machine_id]],Machine_master[machine_id],Machine_master[department])</f>
        <v>Assembly</v>
      </c>
    </row>
    <row r="9906" spans="1:13">
      <c r="A9906" s="19">
        <v>46070</v>
      </c>
      <c r="B9906" t="s">
        <v>23</v>
      </c>
      <c r="C9906" t="s">
        <v>17</v>
      </c>
      <c r="D9906">
        <v>8</v>
      </c>
      <c r="E9906">
        <v>1</v>
      </c>
      <c r="F9906">
        <v>7</v>
      </c>
      <c r="G9906">
        <v>2797</v>
      </c>
      <c r="H9906" t="s">
        <v>29</v>
      </c>
      <c r="I9906">
        <v>4100</v>
      </c>
      <c r="J9906" t="s">
        <v>16</v>
      </c>
      <c r="K9906" s="20">
        <v>0.13</v>
      </c>
      <c r="L9906" s="20">
        <v>0.88</v>
      </c>
      <c r="M9906" t="str">
        <f>_xlfn.XLOOKUP(Production_Downtime_Cleaned[[#This Row],[machine_id]],Machine_master[machine_id],Machine_master[department])</f>
        <v>Assembly</v>
      </c>
    </row>
    <row r="9907" spans="1:13">
      <c r="A9907" s="19">
        <v>46070</v>
      </c>
      <c r="B9907" t="s">
        <v>23</v>
      </c>
      <c r="C9907" t="s">
        <v>18</v>
      </c>
      <c r="D9907">
        <v>8</v>
      </c>
      <c r="E9907">
        <v>0</v>
      </c>
      <c r="F9907">
        <v>8</v>
      </c>
      <c r="G9907">
        <v>3531</v>
      </c>
      <c r="H9907" t="s">
        <v>15</v>
      </c>
      <c r="I9907">
        <v>0</v>
      </c>
      <c r="J9907" t="s">
        <v>16</v>
      </c>
      <c r="K9907" s="20">
        <v>0</v>
      </c>
      <c r="L9907" s="20">
        <v>1</v>
      </c>
      <c r="M9907" t="str">
        <f>_xlfn.XLOOKUP(Production_Downtime_Cleaned[[#This Row],[machine_id]],Machine_master[machine_id],Machine_master[department])</f>
        <v>Assembly</v>
      </c>
    </row>
    <row r="9908" spans="1:13">
      <c r="A9908" s="19">
        <v>46070</v>
      </c>
      <c r="B9908" t="s">
        <v>24</v>
      </c>
      <c r="C9908" t="s">
        <v>14</v>
      </c>
      <c r="D9908">
        <v>8</v>
      </c>
      <c r="E9908">
        <v>0</v>
      </c>
      <c r="F9908">
        <v>8</v>
      </c>
      <c r="G9908">
        <v>3111</v>
      </c>
      <c r="H9908" t="s">
        <v>15</v>
      </c>
      <c r="I9908">
        <v>0</v>
      </c>
      <c r="J9908" t="s">
        <v>16</v>
      </c>
      <c r="K9908" s="20">
        <v>0</v>
      </c>
      <c r="L9908" s="20">
        <v>1</v>
      </c>
      <c r="M9908" t="str">
        <f>_xlfn.XLOOKUP(Production_Downtime_Cleaned[[#This Row],[machine_id]],Machine_master[machine_id],Machine_master[department])</f>
        <v>Assembly</v>
      </c>
    </row>
    <row r="9909" spans="1:13">
      <c r="A9909" s="19">
        <v>46070</v>
      </c>
      <c r="B9909" t="s">
        <v>24</v>
      </c>
      <c r="C9909" t="s">
        <v>17</v>
      </c>
      <c r="D9909">
        <v>8</v>
      </c>
      <c r="E9909">
        <v>5.2</v>
      </c>
      <c r="F9909">
        <v>2.8</v>
      </c>
      <c r="G9909">
        <v>1112</v>
      </c>
      <c r="H9909" t="s">
        <v>29</v>
      </c>
      <c r="I9909">
        <v>5400</v>
      </c>
      <c r="J9909" t="s">
        <v>16</v>
      </c>
      <c r="K9909" s="20">
        <v>0.65</v>
      </c>
      <c r="L9909" s="20">
        <v>0.35</v>
      </c>
      <c r="M9909" t="str">
        <f>_xlfn.XLOOKUP(Production_Downtime_Cleaned[[#This Row],[machine_id]],Machine_master[machine_id],Machine_master[department])</f>
        <v>Assembly</v>
      </c>
    </row>
    <row r="9910" spans="1:13">
      <c r="A9910" s="19">
        <v>46070</v>
      </c>
      <c r="B9910" t="s">
        <v>24</v>
      </c>
      <c r="C9910" t="s">
        <v>18</v>
      </c>
      <c r="D9910">
        <v>8</v>
      </c>
      <c r="E9910">
        <v>0</v>
      </c>
      <c r="F9910">
        <v>8</v>
      </c>
      <c r="G9910">
        <v>3193</v>
      </c>
      <c r="H9910" t="s">
        <v>15</v>
      </c>
      <c r="I9910">
        <v>0</v>
      </c>
      <c r="J9910" t="s">
        <v>16</v>
      </c>
      <c r="K9910" s="20">
        <v>0</v>
      </c>
      <c r="L9910" s="20">
        <v>1</v>
      </c>
      <c r="M9910" t="str">
        <f>_xlfn.XLOOKUP(Production_Downtime_Cleaned[[#This Row],[machine_id]],Machine_master[machine_id],Machine_master[department])</f>
        <v>Assembly</v>
      </c>
    </row>
    <row r="9911" spans="1:13">
      <c r="A9911" s="19">
        <v>46070</v>
      </c>
      <c r="B9911" t="s">
        <v>25</v>
      </c>
      <c r="C9911" t="s">
        <v>14</v>
      </c>
      <c r="D9911">
        <v>8</v>
      </c>
      <c r="E9911">
        <v>0</v>
      </c>
      <c r="F9911">
        <v>8</v>
      </c>
      <c r="G9911">
        <v>3977</v>
      </c>
      <c r="H9911" t="s">
        <v>15</v>
      </c>
      <c r="I9911">
        <v>0</v>
      </c>
      <c r="J9911" t="s">
        <v>16</v>
      </c>
      <c r="K9911" s="20">
        <v>0</v>
      </c>
      <c r="L9911" s="20">
        <v>1</v>
      </c>
      <c r="M9911" t="str">
        <f>_xlfn.XLOOKUP(Production_Downtime_Cleaned[[#This Row],[machine_id]],Machine_master[machine_id],Machine_master[department])</f>
        <v>Cutting</v>
      </c>
    </row>
    <row r="9912" spans="1:13">
      <c r="A9912" s="19">
        <v>46070</v>
      </c>
      <c r="B9912" t="s">
        <v>25</v>
      </c>
      <c r="C9912" t="s">
        <v>17</v>
      </c>
      <c r="D9912">
        <v>8</v>
      </c>
      <c r="E9912">
        <v>0</v>
      </c>
      <c r="F9912">
        <v>8</v>
      </c>
      <c r="G9912">
        <v>4154</v>
      </c>
      <c r="H9912" t="s">
        <v>15</v>
      </c>
      <c r="I9912">
        <v>0</v>
      </c>
      <c r="J9912" t="s">
        <v>16</v>
      </c>
      <c r="K9912" s="20">
        <v>0</v>
      </c>
      <c r="L9912" s="20">
        <v>1</v>
      </c>
      <c r="M9912" t="str">
        <f>_xlfn.XLOOKUP(Production_Downtime_Cleaned[[#This Row],[machine_id]],Machine_master[machine_id],Machine_master[department])</f>
        <v>Cutting</v>
      </c>
    </row>
    <row r="9913" spans="1:13">
      <c r="A9913" s="19">
        <v>46070</v>
      </c>
      <c r="B9913" t="s">
        <v>25</v>
      </c>
      <c r="C9913" t="s">
        <v>18</v>
      </c>
      <c r="D9913">
        <v>8</v>
      </c>
      <c r="E9913">
        <v>0</v>
      </c>
      <c r="F9913">
        <v>8</v>
      </c>
      <c r="G9913">
        <v>3837</v>
      </c>
      <c r="H9913" t="s">
        <v>15</v>
      </c>
      <c r="I9913">
        <v>0</v>
      </c>
      <c r="J9913" t="s">
        <v>16</v>
      </c>
      <c r="K9913" s="20">
        <v>0</v>
      </c>
      <c r="L9913" s="20">
        <v>1</v>
      </c>
      <c r="M9913" t="str">
        <f>_xlfn.XLOOKUP(Production_Downtime_Cleaned[[#This Row],[machine_id]],Machine_master[machine_id],Machine_master[department])</f>
        <v>Cutting</v>
      </c>
    </row>
    <row r="9914" spans="1:13">
      <c r="A9914" s="19">
        <v>46071</v>
      </c>
      <c r="B9914" t="s">
        <v>13</v>
      </c>
      <c r="C9914" t="s">
        <v>14</v>
      </c>
      <c r="D9914">
        <v>8</v>
      </c>
      <c r="E9914">
        <v>0</v>
      </c>
      <c r="F9914">
        <v>8</v>
      </c>
      <c r="G9914">
        <v>4801</v>
      </c>
      <c r="H9914" t="s">
        <v>15</v>
      </c>
      <c r="I9914">
        <v>0</v>
      </c>
      <c r="J9914" t="s">
        <v>16</v>
      </c>
      <c r="K9914" s="20">
        <v>0</v>
      </c>
      <c r="L9914" s="20">
        <v>1</v>
      </c>
      <c r="M9914" t="str">
        <f>_xlfn.XLOOKUP(Production_Downtime_Cleaned[[#This Row],[machine_id]],Machine_master[machine_id],Machine_master[department])</f>
        <v>Stamping</v>
      </c>
    </row>
    <row r="9915" spans="1:13">
      <c r="A9915" s="19">
        <v>46071</v>
      </c>
      <c r="B9915" t="s">
        <v>13</v>
      </c>
      <c r="C9915" t="s">
        <v>17</v>
      </c>
      <c r="D9915">
        <v>8</v>
      </c>
      <c r="E9915">
        <v>0</v>
      </c>
      <c r="F9915">
        <v>8</v>
      </c>
      <c r="G9915">
        <v>4475</v>
      </c>
      <c r="H9915" t="s">
        <v>15</v>
      </c>
      <c r="I9915">
        <v>0</v>
      </c>
      <c r="J9915" t="s">
        <v>16</v>
      </c>
      <c r="K9915" s="20">
        <v>0</v>
      </c>
      <c r="L9915" s="20">
        <v>1</v>
      </c>
      <c r="M9915" t="str">
        <f>_xlfn.XLOOKUP(Production_Downtime_Cleaned[[#This Row],[machine_id]],Machine_master[machine_id],Machine_master[department])</f>
        <v>Stamping</v>
      </c>
    </row>
    <row r="9916" spans="1:13">
      <c r="A9916" s="19">
        <v>46071</v>
      </c>
      <c r="B9916" t="s">
        <v>13</v>
      </c>
      <c r="C9916" t="s">
        <v>18</v>
      </c>
      <c r="D9916">
        <v>8</v>
      </c>
      <c r="E9916">
        <v>0</v>
      </c>
      <c r="F9916">
        <v>8</v>
      </c>
      <c r="G9916">
        <v>4874</v>
      </c>
      <c r="H9916" t="s">
        <v>15</v>
      </c>
      <c r="I9916">
        <v>0</v>
      </c>
      <c r="J9916" t="s">
        <v>16</v>
      </c>
      <c r="K9916" s="20">
        <v>0</v>
      </c>
      <c r="L9916" s="20">
        <v>1</v>
      </c>
      <c r="M9916" t="str">
        <f>_xlfn.XLOOKUP(Production_Downtime_Cleaned[[#This Row],[machine_id]],Machine_master[machine_id],Machine_master[department])</f>
        <v>Stamping</v>
      </c>
    </row>
    <row r="9917" spans="1:13">
      <c r="A9917" s="19">
        <v>46071</v>
      </c>
      <c r="B9917" t="s">
        <v>19</v>
      </c>
      <c r="C9917" t="s">
        <v>14</v>
      </c>
      <c r="D9917">
        <v>8</v>
      </c>
      <c r="E9917">
        <v>0</v>
      </c>
      <c r="F9917">
        <v>8</v>
      </c>
      <c r="G9917">
        <v>5186</v>
      </c>
      <c r="H9917" t="s">
        <v>15</v>
      </c>
      <c r="I9917">
        <v>0</v>
      </c>
      <c r="J9917" t="s">
        <v>16</v>
      </c>
      <c r="K9917" s="20">
        <v>0</v>
      </c>
      <c r="L9917" s="20">
        <v>1</v>
      </c>
      <c r="M9917" t="str">
        <f>_xlfn.XLOOKUP(Production_Downtime_Cleaned[[#This Row],[machine_id]],Machine_master[machine_id],Machine_master[department])</f>
        <v>Stamping</v>
      </c>
    </row>
    <row r="9918" spans="1:13">
      <c r="A9918" s="19">
        <v>46071</v>
      </c>
      <c r="B9918" t="s">
        <v>19</v>
      </c>
      <c r="C9918" t="s">
        <v>17</v>
      </c>
      <c r="D9918">
        <v>8</v>
      </c>
      <c r="E9918">
        <v>0</v>
      </c>
      <c r="F9918">
        <v>8</v>
      </c>
      <c r="G9918">
        <v>5305</v>
      </c>
      <c r="H9918" t="s">
        <v>15</v>
      </c>
      <c r="I9918">
        <v>0</v>
      </c>
      <c r="J9918" t="s">
        <v>16</v>
      </c>
      <c r="K9918" s="20">
        <v>0</v>
      </c>
      <c r="L9918" s="20">
        <v>1</v>
      </c>
      <c r="M9918" t="str">
        <f>_xlfn.XLOOKUP(Production_Downtime_Cleaned[[#This Row],[machine_id]],Machine_master[machine_id],Machine_master[department])</f>
        <v>Stamping</v>
      </c>
    </row>
    <row r="9919" spans="1:13">
      <c r="A9919" s="19">
        <v>46071</v>
      </c>
      <c r="B9919" t="s">
        <v>19</v>
      </c>
      <c r="C9919" t="s">
        <v>18</v>
      </c>
      <c r="D9919">
        <v>8</v>
      </c>
      <c r="E9919">
        <v>0</v>
      </c>
      <c r="F9919">
        <v>8</v>
      </c>
      <c r="G9919">
        <v>4808</v>
      </c>
      <c r="H9919" t="s">
        <v>15</v>
      </c>
      <c r="I9919">
        <v>0</v>
      </c>
      <c r="J9919" t="s">
        <v>16</v>
      </c>
      <c r="K9919" s="20">
        <v>0</v>
      </c>
      <c r="L9919" s="20">
        <v>1</v>
      </c>
      <c r="M9919" t="str">
        <f>_xlfn.XLOOKUP(Production_Downtime_Cleaned[[#This Row],[machine_id]],Machine_master[machine_id],Machine_master[department])</f>
        <v>Stamping</v>
      </c>
    </row>
    <row r="9920" spans="1:13">
      <c r="A9920" s="19">
        <v>46071</v>
      </c>
      <c r="B9920" t="s">
        <v>20</v>
      </c>
      <c r="C9920" t="s">
        <v>14</v>
      </c>
      <c r="D9920">
        <v>8</v>
      </c>
      <c r="E9920">
        <v>0</v>
      </c>
      <c r="F9920">
        <v>8</v>
      </c>
      <c r="G9920">
        <v>4651</v>
      </c>
      <c r="H9920" t="s">
        <v>15</v>
      </c>
      <c r="I9920">
        <v>0</v>
      </c>
      <c r="J9920" t="s">
        <v>16</v>
      </c>
      <c r="K9920" s="20">
        <v>0</v>
      </c>
      <c r="L9920" s="20">
        <v>1</v>
      </c>
      <c r="M9920" t="str">
        <f>_xlfn.XLOOKUP(Production_Downtime_Cleaned[[#This Row],[machine_id]],Machine_master[machine_id],Machine_master[department])</f>
        <v>Stamping</v>
      </c>
    </row>
    <row r="9921" spans="1:13">
      <c r="A9921" s="19">
        <v>46071</v>
      </c>
      <c r="B9921" t="s">
        <v>20</v>
      </c>
      <c r="C9921" t="s">
        <v>17</v>
      </c>
      <c r="D9921">
        <v>8</v>
      </c>
      <c r="E9921">
        <v>5.4</v>
      </c>
      <c r="F9921">
        <v>2.6</v>
      </c>
      <c r="G9921">
        <v>1564</v>
      </c>
      <c r="H9921" t="s">
        <v>27</v>
      </c>
      <c r="I9921">
        <v>14000</v>
      </c>
      <c r="J9921" t="s">
        <v>16</v>
      </c>
      <c r="K9921" s="20">
        <v>0.68</v>
      </c>
      <c r="L9921" s="20">
        <v>0.33</v>
      </c>
      <c r="M9921" t="str">
        <f>_xlfn.XLOOKUP(Production_Downtime_Cleaned[[#This Row],[machine_id]],Machine_master[machine_id],Machine_master[department])</f>
        <v>Stamping</v>
      </c>
    </row>
    <row r="9922" spans="1:13">
      <c r="A9922" s="19">
        <v>46071</v>
      </c>
      <c r="B9922" t="s">
        <v>20</v>
      </c>
      <c r="C9922" t="s">
        <v>18</v>
      </c>
      <c r="D9922">
        <v>8</v>
      </c>
      <c r="E9922">
        <v>0</v>
      </c>
      <c r="F9922">
        <v>8</v>
      </c>
      <c r="G9922">
        <v>4196</v>
      </c>
      <c r="H9922" t="s">
        <v>15</v>
      </c>
      <c r="I9922">
        <v>0</v>
      </c>
      <c r="J9922" t="s">
        <v>16</v>
      </c>
      <c r="K9922" s="20">
        <v>0</v>
      </c>
      <c r="L9922" s="20">
        <v>1</v>
      </c>
      <c r="M9922" t="str">
        <f>_xlfn.XLOOKUP(Production_Downtime_Cleaned[[#This Row],[machine_id]],Machine_master[machine_id],Machine_master[department])</f>
        <v>Stamping</v>
      </c>
    </row>
    <row r="9923" spans="1:13">
      <c r="A9923" s="19">
        <v>46071</v>
      </c>
      <c r="B9923" t="s">
        <v>21</v>
      </c>
      <c r="C9923" t="s">
        <v>14</v>
      </c>
      <c r="D9923">
        <v>8</v>
      </c>
      <c r="E9923">
        <v>4.5999999999999996</v>
      </c>
      <c r="F9923">
        <v>3.4</v>
      </c>
      <c r="G9923">
        <v>273</v>
      </c>
      <c r="H9923" t="s">
        <v>26</v>
      </c>
      <c r="I9923">
        <v>6800</v>
      </c>
      <c r="J9923" t="s">
        <v>16</v>
      </c>
      <c r="K9923" s="20">
        <v>0.57999999999999996</v>
      </c>
      <c r="L9923" s="20">
        <v>0.43</v>
      </c>
      <c r="M9923" t="str">
        <f>_xlfn.XLOOKUP(Production_Downtime_Cleaned[[#This Row],[machine_id]],Machine_master[machine_id],Machine_master[department])</f>
        <v>Machining</v>
      </c>
    </row>
    <row r="9924" spans="1:13">
      <c r="A9924" s="19">
        <v>46071</v>
      </c>
      <c r="B9924" t="s">
        <v>21</v>
      </c>
      <c r="C9924" t="s">
        <v>17</v>
      </c>
      <c r="D9924">
        <v>8</v>
      </c>
      <c r="E9924">
        <v>2.5</v>
      </c>
      <c r="F9924">
        <v>5.5</v>
      </c>
      <c r="G9924">
        <v>472</v>
      </c>
      <c r="H9924" t="s">
        <v>27</v>
      </c>
      <c r="I9924">
        <v>9300</v>
      </c>
      <c r="J9924" t="s">
        <v>16</v>
      </c>
      <c r="K9924" s="20">
        <v>0.31</v>
      </c>
      <c r="L9924" s="20">
        <v>0.69</v>
      </c>
      <c r="M9924" t="str">
        <f>_xlfn.XLOOKUP(Production_Downtime_Cleaned[[#This Row],[machine_id]],Machine_master[machine_id],Machine_master[department])</f>
        <v>Machining</v>
      </c>
    </row>
    <row r="9925" spans="1:13">
      <c r="A9925" s="19">
        <v>46071</v>
      </c>
      <c r="B9925" t="s">
        <v>21</v>
      </c>
      <c r="C9925" t="s">
        <v>18</v>
      </c>
      <c r="D9925">
        <v>8</v>
      </c>
      <c r="E9925">
        <v>3.5</v>
      </c>
      <c r="F9925">
        <v>4.5</v>
      </c>
      <c r="G9925">
        <v>352</v>
      </c>
      <c r="H9925" t="s">
        <v>27</v>
      </c>
      <c r="I9925">
        <v>12600</v>
      </c>
      <c r="J9925" t="s">
        <v>16</v>
      </c>
      <c r="K9925" s="20">
        <v>0.44</v>
      </c>
      <c r="L9925" s="20">
        <v>0.56000000000000005</v>
      </c>
      <c r="M9925" t="str">
        <f>_xlfn.XLOOKUP(Production_Downtime_Cleaned[[#This Row],[machine_id]],Machine_master[machine_id],Machine_master[department])</f>
        <v>Machining</v>
      </c>
    </row>
    <row r="9926" spans="1:13">
      <c r="A9926" s="19">
        <v>46071</v>
      </c>
      <c r="B9926" t="s">
        <v>22</v>
      </c>
      <c r="C9926" t="s">
        <v>14</v>
      </c>
      <c r="D9926">
        <v>8</v>
      </c>
      <c r="E9926">
        <v>0</v>
      </c>
      <c r="F9926">
        <v>8</v>
      </c>
      <c r="G9926">
        <v>660</v>
      </c>
      <c r="H9926" t="s">
        <v>15</v>
      </c>
      <c r="I9926">
        <v>0</v>
      </c>
      <c r="J9926" t="s">
        <v>16</v>
      </c>
      <c r="K9926" s="20">
        <v>0</v>
      </c>
      <c r="L9926" s="20">
        <v>1</v>
      </c>
      <c r="M9926" t="str">
        <f>_xlfn.XLOOKUP(Production_Downtime_Cleaned[[#This Row],[machine_id]],Machine_master[machine_id],Machine_master[department])</f>
        <v>Machining</v>
      </c>
    </row>
    <row r="9927" spans="1:13">
      <c r="A9927" s="19">
        <v>46071</v>
      </c>
      <c r="B9927" t="s">
        <v>22</v>
      </c>
      <c r="C9927" t="s">
        <v>17</v>
      </c>
      <c r="D9927">
        <v>8</v>
      </c>
      <c r="E9927">
        <v>0</v>
      </c>
      <c r="F9927">
        <v>8</v>
      </c>
      <c r="G9927">
        <v>735</v>
      </c>
      <c r="H9927" t="s">
        <v>15</v>
      </c>
      <c r="I9927">
        <v>0</v>
      </c>
      <c r="J9927" t="s">
        <v>16</v>
      </c>
      <c r="K9927" s="20">
        <v>0</v>
      </c>
      <c r="L9927" s="20">
        <v>1</v>
      </c>
      <c r="M9927" t="str">
        <f>_xlfn.XLOOKUP(Production_Downtime_Cleaned[[#This Row],[machine_id]],Machine_master[machine_id],Machine_master[department])</f>
        <v>Machining</v>
      </c>
    </row>
    <row r="9928" spans="1:13">
      <c r="A9928" s="19">
        <v>46071</v>
      </c>
      <c r="B9928" t="s">
        <v>22</v>
      </c>
      <c r="C9928" t="s">
        <v>18</v>
      </c>
      <c r="D9928">
        <v>8</v>
      </c>
      <c r="E9928">
        <v>1.9</v>
      </c>
      <c r="F9928">
        <v>6.1</v>
      </c>
      <c r="G9928">
        <v>529</v>
      </c>
      <c r="H9928" t="s">
        <v>30</v>
      </c>
      <c r="I9928">
        <v>2300</v>
      </c>
      <c r="J9928" t="s">
        <v>16</v>
      </c>
      <c r="K9928" s="20">
        <v>0.24</v>
      </c>
      <c r="L9928" s="20">
        <v>0.76</v>
      </c>
      <c r="M9928" t="str">
        <f>_xlfn.XLOOKUP(Production_Downtime_Cleaned[[#This Row],[machine_id]],Machine_master[machine_id],Machine_master[department])</f>
        <v>Machining</v>
      </c>
    </row>
    <row r="9929" spans="1:13">
      <c r="A9929" s="19">
        <v>46071</v>
      </c>
      <c r="B9929" t="s">
        <v>23</v>
      </c>
      <c r="C9929" t="s">
        <v>14</v>
      </c>
      <c r="D9929">
        <v>8</v>
      </c>
      <c r="E9929">
        <v>0</v>
      </c>
      <c r="F9929">
        <v>8</v>
      </c>
      <c r="G9929">
        <v>3534</v>
      </c>
      <c r="H9929" t="s">
        <v>15</v>
      </c>
      <c r="I9929">
        <v>0</v>
      </c>
      <c r="J9929" t="s">
        <v>16</v>
      </c>
      <c r="K9929" s="20">
        <v>0</v>
      </c>
      <c r="L9929" s="20">
        <v>1</v>
      </c>
      <c r="M9929" t="str">
        <f>_xlfn.XLOOKUP(Production_Downtime_Cleaned[[#This Row],[machine_id]],Machine_master[machine_id],Machine_master[department])</f>
        <v>Assembly</v>
      </c>
    </row>
    <row r="9930" spans="1:13">
      <c r="A9930" s="19">
        <v>46071</v>
      </c>
      <c r="B9930" t="s">
        <v>23</v>
      </c>
      <c r="C9930" t="s">
        <v>17</v>
      </c>
      <c r="D9930">
        <v>8</v>
      </c>
      <c r="E9930">
        <v>2.2000000000000002</v>
      </c>
      <c r="F9930">
        <v>5.8</v>
      </c>
      <c r="G9930">
        <v>2627</v>
      </c>
      <c r="H9930" t="s">
        <v>28</v>
      </c>
      <c r="I9930">
        <v>6400</v>
      </c>
      <c r="J9930" t="s">
        <v>16</v>
      </c>
      <c r="K9930" s="20">
        <v>0.28000000000000003</v>
      </c>
      <c r="L9930" s="20">
        <v>0.73</v>
      </c>
      <c r="M9930" t="str">
        <f>_xlfn.XLOOKUP(Production_Downtime_Cleaned[[#This Row],[machine_id]],Machine_master[machine_id],Machine_master[department])</f>
        <v>Assembly</v>
      </c>
    </row>
    <row r="9931" spans="1:13">
      <c r="A9931" s="19">
        <v>46071</v>
      </c>
      <c r="B9931" t="s">
        <v>23</v>
      </c>
      <c r="C9931" t="s">
        <v>18</v>
      </c>
      <c r="D9931">
        <v>8</v>
      </c>
      <c r="E9931">
        <v>0</v>
      </c>
      <c r="F9931">
        <v>8</v>
      </c>
      <c r="G9931">
        <v>3564</v>
      </c>
      <c r="H9931" t="s">
        <v>15</v>
      </c>
      <c r="I9931">
        <v>0</v>
      </c>
      <c r="J9931" t="s">
        <v>16</v>
      </c>
      <c r="K9931" s="20">
        <v>0</v>
      </c>
      <c r="L9931" s="20">
        <v>1</v>
      </c>
      <c r="M9931" t="str">
        <f>_xlfn.XLOOKUP(Production_Downtime_Cleaned[[#This Row],[machine_id]],Machine_master[machine_id],Machine_master[department])</f>
        <v>Assembly</v>
      </c>
    </row>
    <row r="9932" spans="1:13">
      <c r="A9932" s="19">
        <v>46071</v>
      </c>
      <c r="B9932" t="s">
        <v>24</v>
      </c>
      <c r="C9932" t="s">
        <v>14</v>
      </c>
      <c r="D9932">
        <v>8</v>
      </c>
      <c r="E9932">
        <v>0</v>
      </c>
      <c r="F9932">
        <v>8</v>
      </c>
      <c r="G9932">
        <v>3172</v>
      </c>
      <c r="H9932" t="s">
        <v>15</v>
      </c>
      <c r="I9932">
        <v>0</v>
      </c>
      <c r="J9932" t="s">
        <v>16</v>
      </c>
      <c r="K9932" s="20">
        <v>0</v>
      </c>
      <c r="L9932" s="20">
        <v>1</v>
      </c>
      <c r="M9932" t="str">
        <f>_xlfn.XLOOKUP(Production_Downtime_Cleaned[[#This Row],[machine_id]],Machine_master[machine_id],Machine_master[department])</f>
        <v>Assembly</v>
      </c>
    </row>
    <row r="9933" spans="1:13">
      <c r="A9933" s="19">
        <v>46071</v>
      </c>
      <c r="B9933" t="s">
        <v>24</v>
      </c>
      <c r="C9933" t="s">
        <v>17</v>
      </c>
      <c r="D9933">
        <v>8</v>
      </c>
      <c r="E9933">
        <v>0</v>
      </c>
      <c r="F9933">
        <v>8</v>
      </c>
      <c r="G9933">
        <v>3267</v>
      </c>
      <c r="H9933" t="s">
        <v>15</v>
      </c>
      <c r="I9933">
        <v>0</v>
      </c>
      <c r="J9933" t="s">
        <v>16</v>
      </c>
      <c r="K9933" s="20">
        <v>0</v>
      </c>
      <c r="L9933" s="20">
        <v>1</v>
      </c>
      <c r="M9933" t="str">
        <f>_xlfn.XLOOKUP(Production_Downtime_Cleaned[[#This Row],[machine_id]],Machine_master[machine_id],Machine_master[department])</f>
        <v>Assembly</v>
      </c>
    </row>
    <row r="9934" spans="1:13">
      <c r="A9934" s="19">
        <v>46071</v>
      </c>
      <c r="B9934" t="s">
        <v>24</v>
      </c>
      <c r="C9934" t="s">
        <v>18</v>
      </c>
      <c r="D9934">
        <v>8</v>
      </c>
      <c r="E9934">
        <v>0</v>
      </c>
      <c r="F9934">
        <v>8</v>
      </c>
      <c r="G9934">
        <v>3435</v>
      </c>
      <c r="H9934" t="s">
        <v>15</v>
      </c>
      <c r="I9934">
        <v>0</v>
      </c>
      <c r="J9934" t="s">
        <v>16</v>
      </c>
      <c r="K9934" s="20">
        <v>0</v>
      </c>
      <c r="L9934" s="20">
        <v>1</v>
      </c>
      <c r="M9934" t="str">
        <f>_xlfn.XLOOKUP(Production_Downtime_Cleaned[[#This Row],[machine_id]],Machine_master[machine_id],Machine_master[department])</f>
        <v>Assembly</v>
      </c>
    </row>
    <row r="9935" spans="1:13">
      <c r="A9935" s="19">
        <v>46071</v>
      </c>
      <c r="B9935" t="s">
        <v>25</v>
      </c>
      <c r="C9935" t="s">
        <v>14</v>
      </c>
      <c r="D9935">
        <v>8</v>
      </c>
      <c r="E9935">
        <v>6.2</v>
      </c>
      <c r="F9935">
        <v>1.8</v>
      </c>
      <c r="G9935">
        <v>956</v>
      </c>
      <c r="H9935" t="s">
        <v>26</v>
      </c>
      <c r="I9935">
        <v>5600</v>
      </c>
      <c r="J9935" t="s">
        <v>16</v>
      </c>
      <c r="K9935" s="20">
        <v>0.78</v>
      </c>
      <c r="L9935" s="20">
        <v>0.23</v>
      </c>
      <c r="M9935" t="str">
        <f>_xlfn.XLOOKUP(Production_Downtime_Cleaned[[#This Row],[machine_id]],Machine_master[machine_id],Machine_master[department])</f>
        <v>Cutting</v>
      </c>
    </row>
    <row r="9936" spans="1:13">
      <c r="A9936" s="19">
        <v>46071</v>
      </c>
      <c r="B9936" t="s">
        <v>25</v>
      </c>
      <c r="C9936" t="s">
        <v>17</v>
      </c>
      <c r="D9936">
        <v>8</v>
      </c>
      <c r="E9936">
        <v>0</v>
      </c>
      <c r="F9936">
        <v>8</v>
      </c>
      <c r="G9936">
        <v>4073</v>
      </c>
      <c r="H9936" t="s">
        <v>15</v>
      </c>
      <c r="I9936">
        <v>0</v>
      </c>
      <c r="J9936" t="s">
        <v>16</v>
      </c>
      <c r="K9936" s="20">
        <v>0</v>
      </c>
      <c r="L9936" s="20">
        <v>1</v>
      </c>
      <c r="M9936" t="str">
        <f>_xlfn.XLOOKUP(Production_Downtime_Cleaned[[#This Row],[machine_id]],Machine_master[machine_id],Machine_master[department])</f>
        <v>Cutting</v>
      </c>
    </row>
    <row r="9937" spans="1:13">
      <c r="A9937" s="19">
        <v>46071</v>
      </c>
      <c r="B9937" t="s">
        <v>25</v>
      </c>
      <c r="C9937" t="s">
        <v>18</v>
      </c>
      <c r="D9937">
        <v>8</v>
      </c>
      <c r="E9937">
        <v>0</v>
      </c>
      <c r="F9937">
        <v>8</v>
      </c>
      <c r="G9937">
        <v>4043</v>
      </c>
      <c r="H9937" t="s">
        <v>15</v>
      </c>
      <c r="I9937">
        <v>0</v>
      </c>
      <c r="J9937" t="s">
        <v>16</v>
      </c>
      <c r="K9937" s="20">
        <v>0</v>
      </c>
      <c r="L9937" s="20">
        <v>1</v>
      </c>
      <c r="M9937" t="str">
        <f>_xlfn.XLOOKUP(Production_Downtime_Cleaned[[#This Row],[machine_id]],Machine_master[machine_id],Machine_master[department])</f>
        <v>Cutting</v>
      </c>
    </row>
    <row r="9938" spans="1:13">
      <c r="A9938" s="19">
        <v>46072</v>
      </c>
      <c r="B9938" t="s">
        <v>13</v>
      </c>
      <c r="C9938" t="s">
        <v>14</v>
      </c>
      <c r="D9938">
        <v>8</v>
      </c>
      <c r="E9938">
        <v>0</v>
      </c>
      <c r="F9938">
        <v>8</v>
      </c>
      <c r="G9938">
        <v>4879</v>
      </c>
      <c r="H9938" t="s">
        <v>15</v>
      </c>
      <c r="I9938">
        <v>0</v>
      </c>
      <c r="J9938" t="s">
        <v>16</v>
      </c>
      <c r="K9938" s="20">
        <v>0</v>
      </c>
      <c r="L9938" s="20">
        <v>1</v>
      </c>
      <c r="M9938" t="str">
        <f>_xlfn.XLOOKUP(Production_Downtime_Cleaned[[#This Row],[machine_id]],Machine_master[machine_id],Machine_master[department])</f>
        <v>Stamping</v>
      </c>
    </row>
    <row r="9939" spans="1:13">
      <c r="A9939" s="19">
        <v>46072</v>
      </c>
      <c r="B9939" t="s">
        <v>13</v>
      </c>
      <c r="C9939" t="s">
        <v>17</v>
      </c>
      <c r="D9939">
        <v>8</v>
      </c>
      <c r="E9939">
        <v>0</v>
      </c>
      <c r="F9939">
        <v>8</v>
      </c>
      <c r="G9939">
        <v>5188</v>
      </c>
      <c r="H9939" t="s">
        <v>15</v>
      </c>
      <c r="I9939">
        <v>0</v>
      </c>
      <c r="J9939" t="s">
        <v>16</v>
      </c>
      <c r="K9939" s="20">
        <v>0</v>
      </c>
      <c r="L9939" s="20">
        <v>1</v>
      </c>
      <c r="M9939" t="str">
        <f>_xlfn.XLOOKUP(Production_Downtime_Cleaned[[#This Row],[machine_id]],Machine_master[machine_id],Machine_master[department])</f>
        <v>Stamping</v>
      </c>
    </row>
    <row r="9940" spans="1:13">
      <c r="A9940" s="19">
        <v>46072</v>
      </c>
      <c r="B9940" t="s">
        <v>13</v>
      </c>
      <c r="C9940" t="s">
        <v>18</v>
      </c>
      <c r="D9940">
        <v>8</v>
      </c>
      <c r="E9940">
        <v>5.7</v>
      </c>
      <c r="F9940">
        <v>2.2999999999999998</v>
      </c>
      <c r="G9940">
        <v>1359</v>
      </c>
      <c r="H9940" t="s">
        <v>29</v>
      </c>
      <c r="I9940">
        <v>6500</v>
      </c>
      <c r="J9940" t="s">
        <v>16</v>
      </c>
      <c r="K9940" s="20">
        <v>0.71</v>
      </c>
      <c r="L9940" s="20">
        <v>0.28999999999999998</v>
      </c>
      <c r="M9940" t="str">
        <f>_xlfn.XLOOKUP(Production_Downtime_Cleaned[[#This Row],[machine_id]],Machine_master[machine_id],Machine_master[department])</f>
        <v>Stamping</v>
      </c>
    </row>
    <row r="9941" spans="1:13">
      <c r="A9941" s="19">
        <v>46072</v>
      </c>
      <c r="B9941" t="s">
        <v>19</v>
      </c>
      <c r="C9941" t="s">
        <v>14</v>
      </c>
      <c r="D9941">
        <v>8</v>
      </c>
      <c r="E9941">
        <v>7</v>
      </c>
      <c r="F9941">
        <v>1</v>
      </c>
      <c r="G9941">
        <v>605</v>
      </c>
      <c r="H9941" t="s">
        <v>29</v>
      </c>
      <c r="I9941">
        <v>12000</v>
      </c>
      <c r="J9941" t="s">
        <v>16</v>
      </c>
      <c r="K9941" s="20">
        <v>0.88</v>
      </c>
      <c r="L9941" s="20">
        <v>0.13</v>
      </c>
      <c r="M9941" t="str">
        <f>_xlfn.XLOOKUP(Production_Downtime_Cleaned[[#This Row],[machine_id]],Machine_master[machine_id],Machine_master[department])</f>
        <v>Stamping</v>
      </c>
    </row>
    <row r="9942" spans="1:13">
      <c r="A9942" s="19">
        <v>46072</v>
      </c>
      <c r="B9942" t="s">
        <v>19</v>
      </c>
      <c r="C9942" t="s">
        <v>17</v>
      </c>
      <c r="D9942">
        <v>8</v>
      </c>
      <c r="E9942">
        <v>0</v>
      </c>
      <c r="F9942">
        <v>8</v>
      </c>
      <c r="G9942">
        <v>5694</v>
      </c>
      <c r="H9942" t="s">
        <v>15</v>
      </c>
      <c r="I9942">
        <v>0</v>
      </c>
      <c r="J9942" t="s">
        <v>16</v>
      </c>
      <c r="K9942" s="20">
        <v>0</v>
      </c>
      <c r="L9942" s="20">
        <v>1</v>
      </c>
      <c r="M9942" t="str">
        <f>_xlfn.XLOOKUP(Production_Downtime_Cleaned[[#This Row],[machine_id]],Machine_master[machine_id],Machine_master[department])</f>
        <v>Stamping</v>
      </c>
    </row>
    <row r="9943" spans="1:13">
      <c r="A9943" s="19">
        <v>46072</v>
      </c>
      <c r="B9943" t="s">
        <v>19</v>
      </c>
      <c r="C9943" t="s">
        <v>18</v>
      </c>
      <c r="D9943">
        <v>8</v>
      </c>
      <c r="E9943">
        <v>0</v>
      </c>
      <c r="F9943">
        <v>8</v>
      </c>
      <c r="G9943">
        <v>4788</v>
      </c>
      <c r="H9943" t="s">
        <v>15</v>
      </c>
      <c r="I9943">
        <v>0</v>
      </c>
      <c r="J9943" t="s">
        <v>16</v>
      </c>
      <c r="K9943" s="20">
        <v>0</v>
      </c>
      <c r="L9943" s="20">
        <v>1</v>
      </c>
      <c r="M9943" t="str">
        <f>_xlfn.XLOOKUP(Production_Downtime_Cleaned[[#This Row],[machine_id]],Machine_master[machine_id],Machine_master[department])</f>
        <v>Stamping</v>
      </c>
    </row>
    <row r="9944" spans="1:13">
      <c r="A9944" s="19">
        <v>46072</v>
      </c>
      <c r="B9944" t="s">
        <v>20</v>
      </c>
      <c r="C9944" t="s">
        <v>14</v>
      </c>
      <c r="D9944">
        <v>8</v>
      </c>
      <c r="E9944">
        <v>0</v>
      </c>
      <c r="F9944">
        <v>8</v>
      </c>
      <c r="G9944">
        <v>4448</v>
      </c>
      <c r="H9944" t="s">
        <v>15</v>
      </c>
      <c r="I9944">
        <v>0</v>
      </c>
      <c r="J9944" t="s">
        <v>16</v>
      </c>
      <c r="K9944" s="20">
        <v>0</v>
      </c>
      <c r="L9944" s="20">
        <v>1</v>
      </c>
      <c r="M9944" t="str">
        <f>_xlfn.XLOOKUP(Production_Downtime_Cleaned[[#This Row],[machine_id]],Machine_master[machine_id],Machine_master[department])</f>
        <v>Stamping</v>
      </c>
    </row>
    <row r="9945" spans="1:13">
      <c r="A9945" s="19">
        <v>46072</v>
      </c>
      <c r="B9945" t="s">
        <v>20</v>
      </c>
      <c r="C9945" t="s">
        <v>17</v>
      </c>
      <c r="D9945">
        <v>8</v>
      </c>
      <c r="E9945">
        <v>0</v>
      </c>
      <c r="F9945">
        <v>8</v>
      </c>
      <c r="G9945">
        <v>5090</v>
      </c>
      <c r="H9945" t="s">
        <v>15</v>
      </c>
      <c r="I9945">
        <v>0</v>
      </c>
      <c r="J9945" t="s">
        <v>16</v>
      </c>
      <c r="K9945" s="20">
        <v>0</v>
      </c>
      <c r="L9945" s="20">
        <v>1</v>
      </c>
      <c r="M9945" t="str">
        <f>_xlfn.XLOOKUP(Production_Downtime_Cleaned[[#This Row],[machine_id]],Machine_master[machine_id],Machine_master[department])</f>
        <v>Stamping</v>
      </c>
    </row>
    <row r="9946" spans="1:13">
      <c r="A9946" s="19">
        <v>46072</v>
      </c>
      <c r="B9946" t="s">
        <v>20</v>
      </c>
      <c r="C9946" t="s">
        <v>18</v>
      </c>
      <c r="D9946">
        <v>8</v>
      </c>
      <c r="E9946">
        <v>0</v>
      </c>
      <c r="F9946">
        <v>8</v>
      </c>
      <c r="G9946">
        <v>4515</v>
      </c>
      <c r="H9946" t="s">
        <v>15</v>
      </c>
      <c r="I9946">
        <v>0</v>
      </c>
      <c r="J9946" t="s">
        <v>16</v>
      </c>
      <c r="K9946" s="20">
        <v>0</v>
      </c>
      <c r="L9946" s="20">
        <v>1</v>
      </c>
      <c r="M9946" t="str">
        <f>_xlfn.XLOOKUP(Production_Downtime_Cleaned[[#This Row],[machine_id]],Machine_master[machine_id],Machine_master[department])</f>
        <v>Stamping</v>
      </c>
    </row>
    <row r="9947" spans="1:13">
      <c r="A9947" s="19">
        <v>46072</v>
      </c>
      <c r="B9947" t="s">
        <v>21</v>
      </c>
      <c r="C9947" t="s">
        <v>14</v>
      </c>
      <c r="D9947">
        <v>8</v>
      </c>
      <c r="E9947">
        <v>2.1</v>
      </c>
      <c r="F9947">
        <v>5.9</v>
      </c>
      <c r="G9947">
        <v>488</v>
      </c>
      <c r="H9947" t="s">
        <v>28</v>
      </c>
      <c r="I9947">
        <v>8100</v>
      </c>
      <c r="J9947" t="s">
        <v>16</v>
      </c>
      <c r="K9947" s="20">
        <v>0.26</v>
      </c>
      <c r="L9947" s="20">
        <v>0.74</v>
      </c>
      <c r="M9947" t="str">
        <f>_xlfn.XLOOKUP(Production_Downtime_Cleaned[[#This Row],[machine_id]],Machine_master[machine_id],Machine_master[department])</f>
        <v>Machining</v>
      </c>
    </row>
    <row r="9948" spans="1:13">
      <c r="A9948" s="19">
        <v>46072</v>
      </c>
      <c r="B9948" t="s">
        <v>21</v>
      </c>
      <c r="C9948" t="s">
        <v>17</v>
      </c>
      <c r="D9948">
        <v>8</v>
      </c>
      <c r="E9948">
        <v>0</v>
      </c>
      <c r="F9948">
        <v>8</v>
      </c>
      <c r="G9948">
        <v>746</v>
      </c>
      <c r="H9948" t="s">
        <v>15</v>
      </c>
      <c r="I9948">
        <v>0</v>
      </c>
      <c r="J9948" t="s">
        <v>16</v>
      </c>
      <c r="K9948" s="20">
        <v>0</v>
      </c>
      <c r="L9948" s="20">
        <v>1</v>
      </c>
      <c r="M9948" t="str">
        <f>_xlfn.XLOOKUP(Production_Downtime_Cleaned[[#This Row],[machine_id]],Machine_master[machine_id],Machine_master[department])</f>
        <v>Machining</v>
      </c>
    </row>
    <row r="9949" spans="1:13">
      <c r="A9949" s="19">
        <v>46072</v>
      </c>
      <c r="B9949" t="s">
        <v>21</v>
      </c>
      <c r="C9949" t="s">
        <v>18</v>
      </c>
      <c r="D9949">
        <v>8</v>
      </c>
      <c r="E9949">
        <v>0</v>
      </c>
      <c r="F9949">
        <v>8</v>
      </c>
      <c r="G9949">
        <v>704</v>
      </c>
      <c r="H9949" t="s">
        <v>15</v>
      </c>
      <c r="I9949">
        <v>0</v>
      </c>
      <c r="J9949" t="s">
        <v>16</v>
      </c>
      <c r="K9949" s="20">
        <v>0</v>
      </c>
      <c r="L9949" s="20">
        <v>1</v>
      </c>
      <c r="M9949" t="str">
        <f>_xlfn.XLOOKUP(Production_Downtime_Cleaned[[#This Row],[machine_id]],Machine_master[machine_id],Machine_master[department])</f>
        <v>Machining</v>
      </c>
    </row>
    <row r="9950" spans="1:13">
      <c r="A9950" s="19">
        <v>46072</v>
      </c>
      <c r="B9950" t="s">
        <v>22</v>
      </c>
      <c r="C9950" t="s">
        <v>14</v>
      </c>
      <c r="D9950">
        <v>8</v>
      </c>
      <c r="E9950">
        <v>0</v>
      </c>
      <c r="F9950">
        <v>8</v>
      </c>
      <c r="G9950">
        <v>677</v>
      </c>
      <c r="H9950" t="s">
        <v>15</v>
      </c>
      <c r="I9950">
        <v>0</v>
      </c>
      <c r="J9950" t="s">
        <v>16</v>
      </c>
      <c r="K9950" s="20">
        <v>0</v>
      </c>
      <c r="L9950" s="20">
        <v>1</v>
      </c>
      <c r="M9950" t="str">
        <f>_xlfn.XLOOKUP(Production_Downtime_Cleaned[[#This Row],[machine_id]],Machine_master[machine_id],Machine_master[department])</f>
        <v>Machining</v>
      </c>
    </row>
    <row r="9951" spans="1:13">
      <c r="A9951" s="19">
        <v>46072</v>
      </c>
      <c r="B9951" t="s">
        <v>22</v>
      </c>
      <c r="C9951" t="s">
        <v>17</v>
      </c>
      <c r="D9951">
        <v>8</v>
      </c>
      <c r="E9951">
        <v>0</v>
      </c>
      <c r="F9951">
        <v>8</v>
      </c>
      <c r="G9951">
        <v>771</v>
      </c>
      <c r="H9951" t="s">
        <v>15</v>
      </c>
      <c r="I9951">
        <v>0</v>
      </c>
      <c r="J9951" t="s">
        <v>16</v>
      </c>
      <c r="K9951" s="20">
        <v>0</v>
      </c>
      <c r="L9951" s="20">
        <v>1</v>
      </c>
      <c r="M9951" t="str">
        <f>_xlfn.XLOOKUP(Production_Downtime_Cleaned[[#This Row],[machine_id]],Machine_master[machine_id],Machine_master[department])</f>
        <v>Machining</v>
      </c>
    </row>
    <row r="9952" spans="1:13">
      <c r="A9952" s="19">
        <v>46072</v>
      </c>
      <c r="B9952" t="s">
        <v>22</v>
      </c>
      <c r="C9952" t="s">
        <v>18</v>
      </c>
      <c r="D9952">
        <v>8</v>
      </c>
      <c r="E9952">
        <v>0</v>
      </c>
      <c r="F9952">
        <v>8</v>
      </c>
      <c r="G9952">
        <v>747</v>
      </c>
      <c r="H9952" t="s">
        <v>15</v>
      </c>
      <c r="I9952">
        <v>0</v>
      </c>
      <c r="J9952" t="s">
        <v>16</v>
      </c>
      <c r="K9952" s="20">
        <v>0</v>
      </c>
      <c r="L9952" s="20">
        <v>1</v>
      </c>
      <c r="M9952" t="str">
        <f>_xlfn.XLOOKUP(Production_Downtime_Cleaned[[#This Row],[machine_id]],Machine_master[machine_id],Machine_master[department])</f>
        <v>Machining</v>
      </c>
    </row>
    <row r="9953" spans="1:13">
      <c r="A9953" s="19">
        <v>46072</v>
      </c>
      <c r="B9953" t="s">
        <v>23</v>
      </c>
      <c r="C9953" t="s">
        <v>14</v>
      </c>
      <c r="D9953">
        <v>8</v>
      </c>
      <c r="E9953">
        <v>0</v>
      </c>
      <c r="F9953">
        <v>8</v>
      </c>
      <c r="G9953">
        <v>3252</v>
      </c>
      <c r="H9953" t="s">
        <v>15</v>
      </c>
      <c r="I9953">
        <v>0</v>
      </c>
      <c r="J9953" t="s">
        <v>16</v>
      </c>
      <c r="K9953" s="20">
        <v>0</v>
      </c>
      <c r="L9953" s="20">
        <v>1</v>
      </c>
      <c r="M9953" t="str">
        <f>_xlfn.XLOOKUP(Production_Downtime_Cleaned[[#This Row],[machine_id]],Machine_master[machine_id],Machine_master[department])</f>
        <v>Assembly</v>
      </c>
    </row>
    <row r="9954" spans="1:13">
      <c r="A9954" s="19">
        <v>46072</v>
      </c>
      <c r="B9954" t="s">
        <v>23</v>
      </c>
      <c r="C9954" t="s">
        <v>17</v>
      </c>
      <c r="D9954">
        <v>8</v>
      </c>
      <c r="E9954">
        <v>0</v>
      </c>
      <c r="F9954">
        <v>8</v>
      </c>
      <c r="G9954">
        <v>3871</v>
      </c>
      <c r="H9954" t="s">
        <v>15</v>
      </c>
      <c r="I9954">
        <v>0</v>
      </c>
      <c r="J9954" t="s">
        <v>16</v>
      </c>
      <c r="K9954" s="20">
        <v>0</v>
      </c>
      <c r="L9954" s="20">
        <v>1</v>
      </c>
      <c r="M9954" t="str">
        <f>_xlfn.XLOOKUP(Production_Downtime_Cleaned[[#This Row],[machine_id]],Machine_master[machine_id],Machine_master[department])</f>
        <v>Assembly</v>
      </c>
    </row>
    <row r="9955" spans="1:13">
      <c r="A9955" s="19">
        <v>46072</v>
      </c>
      <c r="B9955" t="s">
        <v>23</v>
      </c>
      <c r="C9955" t="s">
        <v>18</v>
      </c>
      <c r="D9955">
        <v>8</v>
      </c>
      <c r="E9955">
        <v>2.2000000000000002</v>
      </c>
      <c r="F9955">
        <v>5.8</v>
      </c>
      <c r="G9955">
        <v>2523</v>
      </c>
      <c r="H9955" t="s">
        <v>28</v>
      </c>
      <c r="I9955">
        <v>12900</v>
      </c>
      <c r="J9955" t="s">
        <v>16</v>
      </c>
      <c r="K9955" s="20">
        <v>0.28000000000000003</v>
      </c>
      <c r="L9955" s="20">
        <v>0.73</v>
      </c>
      <c r="M9955" t="str">
        <f>_xlfn.XLOOKUP(Production_Downtime_Cleaned[[#This Row],[machine_id]],Machine_master[machine_id],Machine_master[department])</f>
        <v>Assembly</v>
      </c>
    </row>
    <row r="9956" spans="1:13">
      <c r="A9956" s="19">
        <v>46072</v>
      </c>
      <c r="B9956" t="s">
        <v>24</v>
      </c>
      <c r="C9956" t="s">
        <v>14</v>
      </c>
      <c r="D9956">
        <v>8</v>
      </c>
      <c r="E9956">
        <v>3.7</v>
      </c>
      <c r="F9956">
        <v>4.3</v>
      </c>
      <c r="G9956">
        <v>1735</v>
      </c>
      <c r="H9956" t="s">
        <v>26</v>
      </c>
      <c r="I9956">
        <v>2700</v>
      </c>
      <c r="J9956" t="s">
        <v>16</v>
      </c>
      <c r="K9956" s="20">
        <v>0.46</v>
      </c>
      <c r="L9956" s="20">
        <v>0.54</v>
      </c>
      <c r="M9956" t="str">
        <f>_xlfn.XLOOKUP(Production_Downtime_Cleaned[[#This Row],[machine_id]],Machine_master[machine_id],Machine_master[department])</f>
        <v>Assembly</v>
      </c>
    </row>
    <row r="9957" spans="1:13">
      <c r="A9957" s="19">
        <v>46072</v>
      </c>
      <c r="B9957" t="s">
        <v>24</v>
      </c>
      <c r="C9957" t="s">
        <v>17</v>
      </c>
      <c r="D9957">
        <v>8</v>
      </c>
      <c r="E9957">
        <v>0</v>
      </c>
      <c r="F9957">
        <v>8</v>
      </c>
      <c r="G9957">
        <v>3507</v>
      </c>
      <c r="H9957" t="s">
        <v>15</v>
      </c>
      <c r="I9957">
        <v>0</v>
      </c>
      <c r="J9957" t="s">
        <v>16</v>
      </c>
      <c r="K9957" s="20">
        <v>0</v>
      </c>
      <c r="L9957" s="20">
        <v>1</v>
      </c>
      <c r="M9957" t="str">
        <f>_xlfn.XLOOKUP(Production_Downtime_Cleaned[[#This Row],[machine_id]],Machine_master[machine_id],Machine_master[department])</f>
        <v>Assembly</v>
      </c>
    </row>
    <row r="9958" spans="1:13">
      <c r="A9958" s="19">
        <v>46072</v>
      </c>
      <c r="B9958" t="s">
        <v>24</v>
      </c>
      <c r="C9958" t="s">
        <v>18</v>
      </c>
      <c r="D9958">
        <v>8</v>
      </c>
      <c r="E9958">
        <v>0</v>
      </c>
      <c r="F9958">
        <v>8</v>
      </c>
      <c r="G9958">
        <v>2933</v>
      </c>
      <c r="H9958" t="s">
        <v>15</v>
      </c>
      <c r="I9958">
        <v>0</v>
      </c>
      <c r="J9958" t="s">
        <v>16</v>
      </c>
      <c r="K9958" s="20">
        <v>0</v>
      </c>
      <c r="L9958" s="20">
        <v>1</v>
      </c>
      <c r="M9958" t="str">
        <f>_xlfn.XLOOKUP(Production_Downtime_Cleaned[[#This Row],[machine_id]],Machine_master[machine_id],Machine_master[department])</f>
        <v>Assembly</v>
      </c>
    </row>
    <row r="9959" spans="1:13">
      <c r="A9959" s="19">
        <v>46072</v>
      </c>
      <c r="B9959" t="s">
        <v>25</v>
      </c>
      <c r="C9959" t="s">
        <v>14</v>
      </c>
      <c r="D9959">
        <v>8</v>
      </c>
      <c r="E9959">
        <v>0</v>
      </c>
      <c r="F9959">
        <v>8</v>
      </c>
      <c r="G9959">
        <v>4210</v>
      </c>
      <c r="H9959" t="s">
        <v>15</v>
      </c>
      <c r="I9959">
        <v>0</v>
      </c>
      <c r="J9959" t="s">
        <v>16</v>
      </c>
      <c r="K9959" s="20">
        <v>0</v>
      </c>
      <c r="L9959" s="20">
        <v>1</v>
      </c>
      <c r="M9959" t="str">
        <f>_xlfn.XLOOKUP(Production_Downtime_Cleaned[[#This Row],[machine_id]],Machine_master[machine_id],Machine_master[department])</f>
        <v>Cutting</v>
      </c>
    </row>
    <row r="9960" spans="1:13">
      <c r="A9960" s="19">
        <v>46072</v>
      </c>
      <c r="B9960" t="s">
        <v>25</v>
      </c>
      <c r="C9960" t="s">
        <v>17</v>
      </c>
      <c r="D9960">
        <v>8</v>
      </c>
      <c r="E9960">
        <v>0</v>
      </c>
      <c r="F9960">
        <v>8</v>
      </c>
      <c r="G9960">
        <v>3927</v>
      </c>
      <c r="H9960" t="s">
        <v>15</v>
      </c>
      <c r="I9960">
        <v>0</v>
      </c>
      <c r="J9960" t="s">
        <v>16</v>
      </c>
      <c r="K9960" s="20">
        <v>0</v>
      </c>
      <c r="L9960" s="20">
        <v>1</v>
      </c>
      <c r="M9960" t="str">
        <f>_xlfn.XLOOKUP(Production_Downtime_Cleaned[[#This Row],[machine_id]],Machine_master[machine_id],Machine_master[department])</f>
        <v>Cutting</v>
      </c>
    </row>
    <row r="9961" spans="1:13">
      <c r="A9961" s="19">
        <v>46072</v>
      </c>
      <c r="B9961" t="s">
        <v>25</v>
      </c>
      <c r="C9961" t="s">
        <v>18</v>
      </c>
      <c r="D9961">
        <v>8</v>
      </c>
      <c r="E9961">
        <v>6</v>
      </c>
      <c r="F9961">
        <v>2</v>
      </c>
      <c r="G9961">
        <v>1013</v>
      </c>
      <c r="H9961" t="s">
        <v>29</v>
      </c>
      <c r="I9961">
        <v>10800</v>
      </c>
      <c r="J9961" t="s">
        <v>16</v>
      </c>
      <c r="K9961" s="20">
        <v>0.75</v>
      </c>
      <c r="L9961" s="20">
        <v>0.25</v>
      </c>
      <c r="M9961" t="str">
        <f>_xlfn.XLOOKUP(Production_Downtime_Cleaned[[#This Row],[machine_id]],Machine_master[machine_id],Machine_master[department])</f>
        <v>Cutting</v>
      </c>
    </row>
    <row r="9962" spans="1:13">
      <c r="A9962" s="19">
        <v>46073</v>
      </c>
      <c r="B9962" t="s">
        <v>13</v>
      </c>
      <c r="C9962" t="s">
        <v>14</v>
      </c>
      <c r="D9962">
        <v>8</v>
      </c>
      <c r="E9962">
        <v>0</v>
      </c>
      <c r="F9962">
        <v>8</v>
      </c>
      <c r="G9962">
        <v>5088</v>
      </c>
      <c r="H9962" t="s">
        <v>15</v>
      </c>
      <c r="I9962">
        <v>0</v>
      </c>
      <c r="J9962" t="s">
        <v>16</v>
      </c>
      <c r="K9962" s="20">
        <v>0</v>
      </c>
      <c r="L9962" s="20">
        <v>1</v>
      </c>
      <c r="M9962" t="str">
        <f>_xlfn.XLOOKUP(Production_Downtime_Cleaned[[#This Row],[machine_id]],Machine_master[machine_id],Machine_master[department])</f>
        <v>Stamping</v>
      </c>
    </row>
    <row r="9963" spans="1:13">
      <c r="A9963" s="19">
        <v>46073</v>
      </c>
      <c r="B9963" t="s">
        <v>13</v>
      </c>
      <c r="C9963" t="s">
        <v>17</v>
      </c>
      <c r="D9963">
        <v>8</v>
      </c>
      <c r="E9963">
        <v>0</v>
      </c>
      <c r="F9963">
        <v>8</v>
      </c>
      <c r="G9963">
        <v>4855</v>
      </c>
      <c r="H9963" t="s">
        <v>15</v>
      </c>
      <c r="I9963">
        <v>0</v>
      </c>
      <c r="J9963" t="s">
        <v>16</v>
      </c>
      <c r="K9963" s="20">
        <v>0</v>
      </c>
      <c r="L9963" s="20">
        <v>1</v>
      </c>
      <c r="M9963" t="str">
        <f>_xlfn.XLOOKUP(Production_Downtime_Cleaned[[#This Row],[machine_id]],Machine_master[machine_id],Machine_master[department])</f>
        <v>Stamping</v>
      </c>
    </row>
    <row r="9964" spans="1:13">
      <c r="A9964" s="19">
        <v>46073</v>
      </c>
      <c r="B9964" t="s">
        <v>13</v>
      </c>
      <c r="C9964" t="s">
        <v>18</v>
      </c>
      <c r="D9964">
        <v>8</v>
      </c>
      <c r="E9964">
        <v>0</v>
      </c>
      <c r="F9964">
        <v>8</v>
      </c>
      <c r="G9964">
        <v>4445</v>
      </c>
      <c r="H9964" t="s">
        <v>15</v>
      </c>
      <c r="I9964">
        <v>0</v>
      </c>
      <c r="J9964" t="s">
        <v>16</v>
      </c>
      <c r="K9964" s="20">
        <v>0</v>
      </c>
      <c r="L9964" s="20">
        <v>1</v>
      </c>
      <c r="M9964" t="str">
        <f>_xlfn.XLOOKUP(Production_Downtime_Cleaned[[#This Row],[machine_id]],Machine_master[machine_id],Machine_master[department])</f>
        <v>Stamping</v>
      </c>
    </row>
    <row r="9965" spans="1:13">
      <c r="A9965" s="19">
        <v>46073</v>
      </c>
      <c r="B9965" t="s">
        <v>19</v>
      </c>
      <c r="C9965" t="s">
        <v>14</v>
      </c>
      <c r="D9965">
        <v>8</v>
      </c>
      <c r="E9965">
        <v>0</v>
      </c>
      <c r="F9965">
        <v>8</v>
      </c>
      <c r="G9965">
        <v>5305</v>
      </c>
      <c r="H9965" t="s">
        <v>15</v>
      </c>
      <c r="I9965">
        <v>0</v>
      </c>
      <c r="J9965" t="s">
        <v>16</v>
      </c>
      <c r="K9965" s="20">
        <v>0</v>
      </c>
      <c r="L9965" s="20">
        <v>1</v>
      </c>
      <c r="M9965" t="str">
        <f>_xlfn.XLOOKUP(Production_Downtime_Cleaned[[#This Row],[machine_id]],Machine_master[machine_id],Machine_master[department])</f>
        <v>Stamping</v>
      </c>
    </row>
    <row r="9966" spans="1:13">
      <c r="A9966" s="19">
        <v>46073</v>
      </c>
      <c r="B9966" t="s">
        <v>19</v>
      </c>
      <c r="C9966" t="s">
        <v>17</v>
      </c>
      <c r="D9966">
        <v>8</v>
      </c>
      <c r="E9966">
        <v>0</v>
      </c>
      <c r="F9966">
        <v>8</v>
      </c>
      <c r="G9966">
        <v>4893</v>
      </c>
      <c r="H9966" t="s">
        <v>15</v>
      </c>
      <c r="I9966">
        <v>0</v>
      </c>
      <c r="J9966" t="s">
        <v>16</v>
      </c>
      <c r="K9966" s="20">
        <v>0</v>
      </c>
      <c r="L9966" s="20">
        <v>1</v>
      </c>
      <c r="M9966" t="str">
        <f>_xlfn.XLOOKUP(Production_Downtime_Cleaned[[#This Row],[machine_id]],Machine_master[machine_id],Machine_master[department])</f>
        <v>Stamping</v>
      </c>
    </row>
    <row r="9967" spans="1:13">
      <c r="A9967" s="19">
        <v>46073</v>
      </c>
      <c r="B9967" t="s">
        <v>19</v>
      </c>
      <c r="C9967" t="s">
        <v>18</v>
      </c>
      <c r="D9967">
        <v>8</v>
      </c>
      <c r="E9967">
        <v>0</v>
      </c>
      <c r="F9967">
        <v>8</v>
      </c>
      <c r="G9967">
        <v>5091</v>
      </c>
      <c r="H9967" t="s">
        <v>15</v>
      </c>
      <c r="I9967">
        <v>0</v>
      </c>
      <c r="J9967" t="s">
        <v>16</v>
      </c>
      <c r="K9967" s="20">
        <v>0</v>
      </c>
      <c r="L9967" s="20">
        <v>1</v>
      </c>
      <c r="M9967" t="str">
        <f>_xlfn.XLOOKUP(Production_Downtime_Cleaned[[#This Row],[machine_id]],Machine_master[machine_id],Machine_master[department])</f>
        <v>Stamping</v>
      </c>
    </row>
    <row r="9968" spans="1:13">
      <c r="A9968" s="19">
        <v>46073</v>
      </c>
      <c r="B9968" t="s">
        <v>20</v>
      </c>
      <c r="C9968" t="s">
        <v>14</v>
      </c>
      <c r="D9968">
        <v>8</v>
      </c>
      <c r="E9968">
        <v>0</v>
      </c>
      <c r="F9968">
        <v>8</v>
      </c>
      <c r="G9968">
        <v>4503</v>
      </c>
      <c r="H9968" t="s">
        <v>15</v>
      </c>
      <c r="I9968">
        <v>0</v>
      </c>
      <c r="J9968" t="s">
        <v>16</v>
      </c>
      <c r="K9968" s="20">
        <v>0</v>
      </c>
      <c r="L9968" s="20">
        <v>1</v>
      </c>
      <c r="M9968" t="str">
        <f>_xlfn.XLOOKUP(Production_Downtime_Cleaned[[#This Row],[machine_id]],Machine_master[machine_id],Machine_master[department])</f>
        <v>Stamping</v>
      </c>
    </row>
    <row r="9969" spans="1:13">
      <c r="A9969" s="19">
        <v>46073</v>
      </c>
      <c r="B9969" t="s">
        <v>20</v>
      </c>
      <c r="C9969" t="s">
        <v>17</v>
      </c>
      <c r="D9969">
        <v>8</v>
      </c>
      <c r="E9969">
        <v>0</v>
      </c>
      <c r="F9969">
        <v>8</v>
      </c>
      <c r="G9969">
        <v>4720</v>
      </c>
      <c r="H9969" t="s">
        <v>15</v>
      </c>
      <c r="I9969">
        <v>0</v>
      </c>
      <c r="J9969" t="s">
        <v>16</v>
      </c>
      <c r="K9969" s="20">
        <v>0</v>
      </c>
      <c r="L9969" s="20">
        <v>1</v>
      </c>
      <c r="M9969" t="str">
        <f>_xlfn.XLOOKUP(Production_Downtime_Cleaned[[#This Row],[machine_id]],Machine_master[machine_id],Machine_master[department])</f>
        <v>Stamping</v>
      </c>
    </row>
    <row r="9970" spans="1:13">
      <c r="A9970" s="19">
        <v>46073</v>
      </c>
      <c r="B9970" t="s">
        <v>20</v>
      </c>
      <c r="C9970" t="s">
        <v>18</v>
      </c>
      <c r="D9970">
        <v>8</v>
      </c>
      <c r="E9970">
        <v>0</v>
      </c>
      <c r="F9970">
        <v>8</v>
      </c>
      <c r="G9970">
        <v>4244</v>
      </c>
      <c r="H9970" t="s">
        <v>15</v>
      </c>
      <c r="I9970">
        <v>0</v>
      </c>
      <c r="J9970" t="s">
        <v>16</v>
      </c>
      <c r="K9970" s="20">
        <v>0</v>
      </c>
      <c r="L9970" s="20">
        <v>1</v>
      </c>
      <c r="M9970" t="str">
        <f>_xlfn.XLOOKUP(Production_Downtime_Cleaned[[#This Row],[machine_id]],Machine_master[machine_id],Machine_master[department])</f>
        <v>Stamping</v>
      </c>
    </row>
    <row r="9971" spans="1:13">
      <c r="A9971" s="19">
        <v>46073</v>
      </c>
      <c r="B9971" t="s">
        <v>21</v>
      </c>
      <c r="C9971" t="s">
        <v>14</v>
      </c>
      <c r="D9971">
        <v>8</v>
      </c>
      <c r="E9971">
        <v>0</v>
      </c>
      <c r="F9971">
        <v>8</v>
      </c>
      <c r="G9971">
        <v>659</v>
      </c>
      <c r="H9971" t="s">
        <v>15</v>
      </c>
      <c r="I9971">
        <v>0</v>
      </c>
      <c r="J9971" t="s">
        <v>16</v>
      </c>
      <c r="K9971" s="20">
        <v>0</v>
      </c>
      <c r="L9971" s="20">
        <v>1</v>
      </c>
      <c r="M9971" t="str">
        <f>_xlfn.XLOOKUP(Production_Downtime_Cleaned[[#This Row],[machine_id]],Machine_master[machine_id],Machine_master[department])</f>
        <v>Machining</v>
      </c>
    </row>
    <row r="9972" spans="1:13">
      <c r="A9972" s="19">
        <v>46073</v>
      </c>
      <c r="B9972" t="s">
        <v>21</v>
      </c>
      <c r="C9972" t="s">
        <v>17</v>
      </c>
      <c r="D9972">
        <v>8</v>
      </c>
      <c r="E9972">
        <v>2.6</v>
      </c>
      <c r="F9972">
        <v>5.4</v>
      </c>
      <c r="G9972">
        <v>468</v>
      </c>
      <c r="H9972" t="s">
        <v>30</v>
      </c>
      <c r="I9972">
        <v>9300</v>
      </c>
      <c r="J9972" t="s">
        <v>16</v>
      </c>
      <c r="K9972" s="20">
        <v>0.33</v>
      </c>
      <c r="L9972" s="20">
        <v>0.68</v>
      </c>
      <c r="M9972" t="str">
        <f>_xlfn.XLOOKUP(Production_Downtime_Cleaned[[#This Row],[machine_id]],Machine_master[machine_id],Machine_master[department])</f>
        <v>Machining</v>
      </c>
    </row>
    <row r="9973" spans="1:13">
      <c r="A9973" s="19">
        <v>46073</v>
      </c>
      <c r="B9973" t="s">
        <v>21</v>
      </c>
      <c r="C9973" t="s">
        <v>18</v>
      </c>
      <c r="D9973">
        <v>8</v>
      </c>
      <c r="E9973">
        <v>0</v>
      </c>
      <c r="F9973">
        <v>8</v>
      </c>
      <c r="G9973">
        <v>685</v>
      </c>
      <c r="H9973" t="s">
        <v>15</v>
      </c>
      <c r="I9973">
        <v>0</v>
      </c>
      <c r="J9973" t="s">
        <v>16</v>
      </c>
      <c r="K9973" s="20">
        <v>0</v>
      </c>
      <c r="L9973" s="20">
        <v>1</v>
      </c>
      <c r="M9973" t="str">
        <f>_xlfn.XLOOKUP(Production_Downtime_Cleaned[[#This Row],[machine_id]],Machine_master[machine_id],Machine_master[department])</f>
        <v>Machining</v>
      </c>
    </row>
    <row r="9974" spans="1:13">
      <c r="A9974" s="19">
        <v>46073</v>
      </c>
      <c r="B9974" t="s">
        <v>22</v>
      </c>
      <c r="C9974" t="s">
        <v>14</v>
      </c>
      <c r="D9974">
        <v>8</v>
      </c>
      <c r="E9974">
        <v>0</v>
      </c>
      <c r="F9974">
        <v>8</v>
      </c>
      <c r="G9974">
        <v>728</v>
      </c>
      <c r="H9974" t="s">
        <v>15</v>
      </c>
      <c r="I9974">
        <v>0</v>
      </c>
      <c r="J9974" t="s">
        <v>16</v>
      </c>
      <c r="K9974" s="20">
        <v>0</v>
      </c>
      <c r="L9974" s="20">
        <v>1</v>
      </c>
      <c r="M9974" t="str">
        <f>_xlfn.XLOOKUP(Production_Downtime_Cleaned[[#This Row],[machine_id]],Machine_master[machine_id],Machine_master[department])</f>
        <v>Machining</v>
      </c>
    </row>
    <row r="9975" spans="1:13">
      <c r="A9975" s="19">
        <v>46073</v>
      </c>
      <c r="B9975" t="s">
        <v>22</v>
      </c>
      <c r="C9975" t="s">
        <v>17</v>
      </c>
      <c r="D9975">
        <v>8</v>
      </c>
      <c r="E9975">
        <v>0</v>
      </c>
      <c r="F9975">
        <v>8</v>
      </c>
      <c r="G9975">
        <v>739</v>
      </c>
      <c r="H9975" t="s">
        <v>15</v>
      </c>
      <c r="I9975">
        <v>0</v>
      </c>
      <c r="J9975" t="s">
        <v>16</v>
      </c>
      <c r="K9975" s="20">
        <v>0</v>
      </c>
      <c r="L9975" s="20">
        <v>1</v>
      </c>
      <c r="M9975" t="str">
        <f>_xlfn.XLOOKUP(Production_Downtime_Cleaned[[#This Row],[machine_id]],Machine_master[machine_id],Machine_master[department])</f>
        <v>Machining</v>
      </c>
    </row>
    <row r="9976" spans="1:13">
      <c r="A9976" s="19">
        <v>46073</v>
      </c>
      <c r="B9976" t="s">
        <v>22</v>
      </c>
      <c r="C9976" t="s">
        <v>18</v>
      </c>
      <c r="D9976">
        <v>8</v>
      </c>
      <c r="E9976">
        <v>0</v>
      </c>
      <c r="F9976">
        <v>8</v>
      </c>
      <c r="G9976">
        <v>740</v>
      </c>
      <c r="H9976" t="s">
        <v>15</v>
      </c>
      <c r="I9976">
        <v>0</v>
      </c>
      <c r="J9976" t="s">
        <v>16</v>
      </c>
      <c r="K9976" s="20">
        <v>0</v>
      </c>
      <c r="L9976" s="20">
        <v>1</v>
      </c>
      <c r="M9976" t="str">
        <f>_xlfn.XLOOKUP(Production_Downtime_Cleaned[[#This Row],[machine_id]],Machine_master[machine_id],Machine_master[department])</f>
        <v>Machining</v>
      </c>
    </row>
    <row r="9977" spans="1:13">
      <c r="A9977" s="19">
        <v>46073</v>
      </c>
      <c r="B9977" t="s">
        <v>23</v>
      </c>
      <c r="C9977" t="s">
        <v>14</v>
      </c>
      <c r="D9977">
        <v>8</v>
      </c>
      <c r="E9977">
        <v>0</v>
      </c>
      <c r="F9977">
        <v>8</v>
      </c>
      <c r="G9977">
        <v>3516</v>
      </c>
      <c r="H9977" t="s">
        <v>15</v>
      </c>
      <c r="I9977">
        <v>0</v>
      </c>
      <c r="J9977" t="s">
        <v>16</v>
      </c>
      <c r="K9977" s="20">
        <v>0</v>
      </c>
      <c r="L9977" s="20">
        <v>1</v>
      </c>
      <c r="M9977" t="str">
        <f>_xlfn.XLOOKUP(Production_Downtime_Cleaned[[#This Row],[machine_id]],Machine_master[machine_id],Machine_master[department])</f>
        <v>Assembly</v>
      </c>
    </row>
    <row r="9978" spans="1:13">
      <c r="A9978" s="19">
        <v>46073</v>
      </c>
      <c r="B9978" t="s">
        <v>23</v>
      </c>
      <c r="C9978" t="s">
        <v>17</v>
      </c>
      <c r="D9978">
        <v>8</v>
      </c>
      <c r="E9978">
        <v>0</v>
      </c>
      <c r="F9978">
        <v>8</v>
      </c>
      <c r="G9978">
        <v>3336</v>
      </c>
      <c r="H9978" t="s">
        <v>15</v>
      </c>
      <c r="I9978">
        <v>0</v>
      </c>
      <c r="J9978" t="s">
        <v>16</v>
      </c>
      <c r="K9978" s="20">
        <v>0</v>
      </c>
      <c r="L9978" s="20">
        <v>1</v>
      </c>
      <c r="M9978" t="str">
        <f>_xlfn.XLOOKUP(Production_Downtime_Cleaned[[#This Row],[machine_id]],Machine_master[machine_id],Machine_master[department])</f>
        <v>Assembly</v>
      </c>
    </row>
    <row r="9979" spans="1:13">
      <c r="A9979" s="19">
        <v>46073</v>
      </c>
      <c r="B9979" t="s">
        <v>23</v>
      </c>
      <c r="C9979" t="s">
        <v>18</v>
      </c>
      <c r="D9979">
        <v>8</v>
      </c>
      <c r="E9979">
        <v>1.3</v>
      </c>
      <c r="F9979">
        <v>6.7</v>
      </c>
      <c r="G9979">
        <v>2811</v>
      </c>
      <c r="H9979" t="s">
        <v>27</v>
      </c>
      <c r="I9979">
        <v>8500</v>
      </c>
      <c r="J9979" t="s">
        <v>16</v>
      </c>
      <c r="K9979" s="20">
        <v>0.16</v>
      </c>
      <c r="L9979" s="20">
        <v>0.84</v>
      </c>
      <c r="M9979" t="str">
        <f>_xlfn.XLOOKUP(Production_Downtime_Cleaned[[#This Row],[machine_id]],Machine_master[machine_id],Machine_master[department])</f>
        <v>Assembly</v>
      </c>
    </row>
    <row r="9980" spans="1:13">
      <c r="A9980" s="19">
        <v>46073</v>
      </c>
      <c r="B9980" t="s">
        <v>24</v>
      </c>
      <c r="C9980" t="s">
        <v>14</v>
      </c>
      <c r="D9980">
        <v>8</v>
      </c>
      <c r="E9980">
        <v>0</v>
      </c>
      <c r="F9980">
        <v>8</v>
      </c>
      <c r="G9980">
        <v>3141</v>
      </c>
      <c r="H9980" t="s">
        <v>15</v>
      </c>
      <c r="I9980">
        <v>0</v>
      </c>
      <c r="J9980" t="s">
        <v>16</v>
      </c>
      <c r="K9980" s="20">
        <v>0</v>
      </c>
      <c r="L9980" s="20">
        <v>1</v>
      </c>
      <c r="M9980" t="str">
        <f>_xlfn.XLOOKUP(Production_Downtime_Cleaned[[#This Row],[machine_id]],Machine_master[machine_id],Machine_master[department])</f>
        <v>Assembly</v>
      </c>
    </row>
    <row r="9981" spans="1:13">
      <c r="A9981" s="19">
        <v>46073</v>
      </c>
      <c r="B9981" t="s">
        <v>24</v>
      </c>
      <c r="C9981" t="s">
        <v>17</v>
      </c>
      <c r="D9981">
        <v>8</v>
      </c>
      <c r="E9981">
        <v>3.2</v>
      </c>
      <c r="F9981">
        <v>4.8</v>
      </c>
      <c r="G9981">
        <v>1676</v>
      </c>
      <c r="H9981" t="s">
        <v>31</v>
      </c>
      <c r="I9981">
        <v>4200</v>
      </c>
      <c r="J9981" t="s">
        <v>16</v>
      </c>
      <c r="K9981" s="20">
        <v>0.4</v>
      </c>
      <c r="L9981" s="20">
        <v>0.6</v>
      </c>
      <c r="M9981" t="str">
        <f>_xlfn.XLOOKUP(Production_Downtime_Cleaned[[#This Row],[machine_id]],Machine_master[machine_id],Machine_master[department])</f>
        <v>Assembly</v>
      </c>
    </row>
    <row r="9982" spans="1:13">
      <c r="A9982" s="19">
        <v>46073</v>
      </c>
      <c r="B9982" t="s">
        <v>24</v>
      </c>
      <c r="C9982" t="s">
        <v>18</v>
      </c>
      <c r="D9982">
        <v>8</v>
      </c>
      <c r="E9982">
        <v>0</v>
      </c>
      <c r="F9982">
        <v>8</v>
      </c>
      <c r="G9982">
        <v>3126</v>
      </c>
      <c r="H9982" t="s">
        <v>15</v>
      </c>
      <c r="I9982">
        <v>0</v>
      </c>
      <c r="J9982" t="s">
        <v>16</v>
      </c>
      <c r="K9982" s="20">
        <v>0</v>
      </c>
      <c r="L9982" s="20">
        <v>1</v>
      </c>
      <c r="M9982" t="str">
        <f>_xlfn.XLOOKUP(Production_Downtime_Cleaned[[#This Row],[machine_id]],Machine_master[machine_id],Machine_master[department])</f>
        <v>Assembly</v>
      </c>
    </row>
    <row r="9983" spans="1:13">
      <c r="A9983" s="19">
        <v>46073</v>
      </c>
      <c r="B9983" t="s">
        <v>25</v>
      </c>
      <c r="C9983" t="s">
        <v>14</v>
      </c>
      <c r="D9983">
        <v>8</v>
      </c>
      <c r="E9983">
        <v>0</v>
      </c>
      <c r="F9983">
        <v>8</v>
      </c>
      <c r="G9983">
        <v>3938</v>
      </c>
      <c r="H9983" t="s">
        <v>15</v>
      </c>
      <c r="I9983">
        <v>0</v>
      </c>
      <c r="J9983" t="s">
        <v>16</v>
      </c>
      <c r="K9983" s="20">
        <v>0</v>
      </c>
      <c r="L9983" s="20">
        <v>1</v>
      </c>
      <c r="M9983" t="str">
        <f>_xlfn.XLOOKUP(Production_Downtime_Cleaned[[#This Row],[machine_id]],Machine_master[machine_id],Machine_master[department])</f>
        <v>Cutting</v>
      </c>
    </row>
    <row r="9984" spans="1:13">
      <c r="A9984" s="19">
        <v>46073</v>
      </c>
      <c r="B9984" t="s">
        <v>25</v>
      </c>
      <c r="C9984" t="s">
        <v>17</v>
      </c>
      <c r="D9984">
        <v>8</v>
      </c>
      <c r="E9984">
        <v>0</v>
      </c>
      <c r="F9984">
        <v>8</v>
      </c>
      <c r="G9984">
        <v>3556</v>
      </c>
      <c r="H9984" t="s">
        <v>15</v>
      </c>
      <c r="I9984">
        <v>0</v>
      </c>
      <c r="J9984" t="s">
        <v>16</v>
      </c>
      <c r="K9984" s="20">
        <v>0</v>
      </c>
      <c r="L9984" s="20">
        <v>1</v>
      </c>
      <c r="M9984" t="str">
        <f>_xlfn.XLOOKUP(Production_Downtime_Cleaned[[#This Row],[machine_id]],Machine_master[machine_id],Machine_master[department])</f>
        <v>Cutting</v>
      </c>
    </row>
    <row r="9985" spans="1:13">
      <c r="A9985" s="19">
        <v>46073</v>
      </c>
      <c r="B9985" t="s">
        <v>25</v>
      </c>
      <c r="C9985" t="s">
        <v>18</v>
      </c>
      <c r="D9985">
        <v>8</v>
      </c>
      <c r="E9985">
        <v>0</v>
      </c>
      <c r="F9985">
        <v>8</v>
      </c>
      <c r="G9985">
        <v>3583</v>
      </c>
      <c r="H9985" t="s">
        <v>15</v>
      </c>
      <c r="I9985">
        <v>0</v>
      </c>
      <c r="J9985" t="s">
        <v>16</v>
      </c>
      <c r="K9985" s="20">
        <v>0</v>
      </c>
      <c r="L9985" s="20">
        <v>1</v>
      </c>
      <c r="M9985" t="str">
        <f>_xlfn.XLOOKUP(Production_Downtime_Cleaned[[#This Row],[machine_id]],Machine_master[machine_id],Machine_master[department])</f>
        <v>Cutting</v>
      </c>
    </row>
    <row r="9986" spans="1:13">
      <c r="A9986" s="19">
        <v>46074</v>
      </c>
      <c r="B9986" t="s">
        <v>13</v>
      </c>
      <c r="C9986" t="s">
        <v>14</v>
      </c>
      <c r="D9986">
        <v>8</v>
      </c>
      <c r="E9986">
        <v>1.3</v>
      </c>
      <c r="F9986">
        <v>6.7</v>
      </c>
      <c r="G9986">
        <v>4195</v>
      </c>
      <c r="H9986" t="s">
        <v>27</v>
      </c>
      <c r="I9986">
        <v>2200</v>
      </c>
      <c r="J9986" t="s">
        <v>16</v>
      </c>
      <c r="K9986" s="20">
        <v>0.16</v>
      </c>
      <c r="L9986" s="20">
        <v>0.84</v>
      </c>
      <c r="M9986" t="str">
        <f>_xlfn.XLOOKUP(Production_Downtime_Cleaned[[#This Row],[machine_id]],Machine_master[machine_id],Machine_master[department])</f>
        <v>Stamping</v>
      </c>
    </row>
    <row r="9987" spans="1:13">
      <c r="A9987" s="19">
        <v>46074</v>
      </c>
      <c r="B9987" t="s">
        <v>13</v>
      </c>
      <c r="C9987" t="s">
        <v>17</v>
      </c>
      <c r="D9987">
        <v>8</v>
      </c>
      <c r="E9987">
        <v>2.5</v>
      </c>
      <c r="F9987">
        <v>5.5</v>
      </c>
      <c r="G9987">
        <v>3572</v>
      </c>
      <c r="H9987" t="s">
        <v>26</v>
      </c>
      <c r="I9987">
        <v>7700</v>
      </c>
      <c r="J9987" t="s">
        <v>16</v>
      </c>
      <c r="K9987" s="20">
        <v>0.31</v>
      </c>
      <c r="L9987" s="20">
        <v>0.69</v>
      </c>
      <c r="M9987" t="str">
        <f>_xlfn.XLOOKUP(Production_Downtime_Cleaned[[#This Row],[machine_id]],Machine_master[machine_id],Machine_master[department])</f>
        <v>Stamping</v>
      </c>
    </row>
    <row r="9988" spans="1:13">
      <c r="A9988" s="19">
        <v>46074</v>
      </c>
      <c r="B9988" t="s">
        <v>13</v>
      </c>
      <c r="C9988" t="s">
        <v>18</v>
      </c>
      <c r="D9988">
        <v>8</v>
      </c>
      <c r="E9988">
        <v>0</v>
      </c>
      <c r="F9988">
        <v>8</v>
      </c>
      <c r="G9988">
        <v>4927</v>
      </c>
      <c r="H9988" t="s">
        <v>15</v>
      </c>
      <c r="I9988">
        <v>0</v>
      </c>
      <c r="J9988" t="s">
        <v>16</v>
      </c>
      <c r="K9988" s="20">
        <v>0</v>
      </c>
      <c r="L9988" s="20">
        <v>1</v>
      </c>
      <c r="M9988" t="str">
        <f>_xlfn.XLOOKUP(Production_Downtime_Cleaned[[#This Row],[machine_id]],Machine_master[machine_id],Machine_master[department])</f>
        <v>Stamping</v>
      </c>
    </row>
    <row r="9989" spans="1:13">
      <c r="A9989" s="19">
        <v>46074</v>
      </c>
      <c r="B9989" t="s">
        <v>19</v>
      </c>
      <c r="C9989" t="s">
        <v>14</v>
      </c>
      <c r="D9989">
        <v>8</v>
      </c>
      <c r="E9989">
        <v>0</v>
      </c>
      <c r="F9989">
        <v>8</v>
      </c>
      <c r="G9989">
        <v>5750</v>
      </c>
      <c r="H9989" t="s">
        <v>15</v>
      </c>
      <c r="I9989">
        <v>0</v>
      </c>
      <c r="J9989" t="s">
        <v>16</v>
      </c>
      <c r="K9989" s="20">
        <v>0</v>
      </c>
      <c r="L9989" s="20">
        <v>1</v>
      </c>
      <c r="M9989" t="str">
        <f>_xlfn.XLOOKUP(Production_Downtime_Cleaned[[#This Row],[machine_id]],Machine_master[machine_id],Machine_master[department])</f>
        <v>Stamping</v>
      </c>
    </row>
    <row r="9990" spans="1:13">
      <c r="A9990" s="19">
        <v>46074</v>
      </c>
      <c r="B9990" t="s">
        <v>19</v>
      </c>
      <c r="C9990" t="s">
        <v>17</v>
      </c>
      <c r="D9990">
        <v>8</v>
      </c>
      <c r="E9990">
        <v>0</v>
      </c>
      <c r="F9990">
        <v>8</v>
      </c>
      <c r="G9990">
        <v>4912</v>
      </c>
      <c r="H9990" t="s">
        <v>15</v>
      </c>
      <c r="I9990">
        <v>0</v>
      </c>
      <c r="J9990" t="s">
        <v>16</v>
      </c>
      <c r="K9990" s="20">
        <v>0</v>
      </c>
      <c r="L9990" s="20">
        <v>1</v>
      </c>
      <c r="M9990" t="str">
        <f>_xlfn.XLOOKUP(Production_Downtime_Cleaned[[#This Row],[machine_id]],Machine_master[machine_id],Machine_master[department])</f>
        <v>Stamping</v>
      </c>
    </row>
    <row r="9991" spans="1:13">
      <c r="A9991" s="19">
        <v>46074</v>
      </c>
      <c r="B9991" t="s">
        <v>19</v>
      </c>
      <c r="C9991" t="s">
        <v>18</v>
      </c>
      <c r="D9991">
        <v>8</v>
      </c>
      <c r="E9991">
        <v>0</v>
      </c>
      <c r="F9991">
        <v>8</v>
      </c>
      <c r="G9991">
        <v>5446</v>
      </c>
      <c r="H9991" t="s">
        <v>15</v>
      </c>
      <c r="I9991">
        <v>0</v>
      </c>
      <c r="J9991" t="s">
        <v>16</v>
      </c>
      <c r="K9991" s="20">
        <v>0</v>
      </c>
      <c r="L9991" s="20">
        <v>1</v>
      </c>
      <c r="M9991" t="str">
        <f>_xlfn.XLOOKUP(Production_Downtime_Cleaned[[#This Row],[machine_id]],Machine_master[machine_id],Machine_master[department])</f>
        <v>Stamping</v>
      </c>
    </row>
    <row r="9992" spans="1:13">
      <c r="A9992" s="19">
        <v>46074</v>
      </c>
      <c r="B9992" t="s">
        <v>20</v>
      </c>
      <c r="C9992" t="s">
        <v>14</v>
      </c>
      <c r="D9992">
        <v>8</v>
      </c>
      <c r="E9992">
        <v>0</v>
      </c>
      <c r="F9992">
        <v>8</v>
      </c>
      <c r="G9992">
        <v>4463</v>
      </c>
      <c r="H9992" t="s">
        <v>15</v>
      </c>
      <c r="I9992">
        <v>0</v>
      </c>
      <c r="J9992" t="s">
        <v>16</v>
      </c>
      <c r="K9992" s="20">
        <v>0</v>
      </c>
      <c r="L9992" s="20">
        <v>1</v>
      </c>
      <c r="M9992" t="str">
        <f>_xlfn.XLOOKUP(Production_Downtime_Cleaned[[#This Row],[machine_id]],Machine_master[machine_id],Machine_master[department])</f>
        <v>Stamping</v>
      </c>
    </row>
    <row r="9993" spans="1:13">
      <c r="A9993" s="19">
        <v>46074</v>
      </c>
      <c r="B9993" t="s">
        <v>20</v>
      </c>
      <c r="C9993" t="s">
        <v>17</v>
      </c>
      <c r="D9993">
        <v>8</v>
      </c>
      <c r="E9993">
        <v>0</v>
      </c>
      <c r="F9993">
        <v>8</v>
      </c>
      <c r="G9993">
        <v>4881</v>
      </c>
      <c r="H9993" t="s">
        <v>15</v>
      </c>
      <c r="I9993">
        <v>0</v>
      </c>
      <c r="J9993" t="s">
        <v>16</v>
      </c>
      <c r="K9993" s="20">
        <v>0</v>
      </c>
      <c r="L9993" s="20">
        <v>1</v>
      </c>
      <c r="M9993" t="str">
        <f>_xlfn.XLOOKUP(Production_Downtime_Cleaned[[#This Row],[machine_id]],Machine_master[machine_id],Machine_master[department])</f>
        <v>Stamping</v>
      </c>
    </row>
    <row r="9994" spans="1:13">
      <c r="A9994" s="19">
        <v>46074</v>
      </c>
      <c r="B9994" t="s">
        <v>20</v>
      </c>
      <c r="C9994" t="s">
        <v>18</v>
      </c>
      <c r="D9994">
        <v>8</v>
      </c>
      <c r="E9994">
        <v>1.5</v>
      </c>
      <c r="F9994">
        <v>6.5</v>
      </c>
      <c r="G9994">
        <v>3879</v>
      </c>
      <c r="H9994" t="s">
        <v>30</v>
      </c>
      <c r="I9994">
        <v>12900</v>
      </c>
      <c r="J9994" t="s">
        <v>16</v>
      </c>
      <c r="K9994" s="20">
        <v>0.19</v>
      </c>
      <c r="L9994" s="20">
        <v>0.81</v>
      </c>
      <c r="M9994" t="str">
        <f>_xlfn.XLOOKUP(Production_Downtime_Cleaned[[#This Row],[machine_id]],Machine_master[machine_id],Machine_master[department])</f>
        <v>Stamping</v>
      </c>
    </row>
    <row r="9995" spans="1:13">
      <c r="A9995" s="19">
        <v>46074</v>
      </c>
      <c r="B9995" t="s">
        <v>21</v>
      </c>
      <c r="C9995" t="s">
        <v>14</v>
      </c>
      <c r="D9995">
        <v>8</v>
      </c>
      <c r="E9995">
        <v>0</v>
      </c>
      <c r="F9995">
        <v>8</v>
      </c>
      <c r="G9995">
        <v>685</v>
      </c>
      <c r="H9995" t="s">
        <v>15</v>
      </c>
      <c r="I9995">
        <v>0</v>
      </c>
      <c r="J9995" t="s">
        <v>16</v>
      </c>
      <c r="K9995" s="20">
        <v>0</v>
      </c>
      <c r="L9995" s="20">
        <v>1</v>
      </c>
      <c r="M9995" t="str">
        <f>_xlfn.XLOOKUP(Production_Downtime_Cleaned[[#This Row],[machine_id]],Machine_master[machine_id],Machine_master[department])</f>
        <v>Machining</v>
      </c>
    </row>
    <row r="9996" spans="1:13">
      <c r="A9996" s="19">
        <v>46074</v>
      </c>
      <c r="B9996" t="s">
        <v>21</v>
      </c>
      <c r="C9996" t="s">
        <v>17</v>
      </c>
      <c r="D9996">
        <v>8</v>
      </c>
      <c r="E9996">
        <v>0</v>
      </c>
      <c r="F9996">
        <v>8</v>
      </c>
      <c r="G9996">
        <v>718</v>
      </c>
      <c r="H9996" t="s">
        <v>15</v>
      </c>
      <c r="I9996">
        <v>0</v>
      </c>
      <c r="J9996" t="s">
        <v>16</v>
      </c>
      <c r="K9996" s="20">
        <v>0</v>
      </c>
      <c r="L9996" s="20">
        <v>1</v>
      </c>
      <c r="M9996" t="str">
        <f>_xlfn.XLOOKUP(Production_Downtime_Cleaned[[#This Row],[machine_id]],Machine_master[machine_id],Machine_master[department])</f>
        <v>Machining</v>
      </c>
    </row>
    <row r="9997" spans="1:13">
      <c r="A9997" s="19">
        <v>46074</v>
      </c>
      <c r="B9997" t="s">
        <v>21</v>
      </c>
      <c r="C9997" t="s">
        <v>18</v>
      </c>
      <c r="D9997">
        <v>8</v>
      </c>
      <c r="E9997">
        <v>0</v>
      </c>
      <c r="F9997">
        <v>8</v>
      </c>
      <c r="G9997">
        <v>698</v>
      </c>
      <c r="H9997" t="s">
        <v>15</v>
      </c>
      <c r="I9997">
        <v>0</v>
      </c>
      <c r="J9997" t="s">
        <v>16</v>
      </c>
      <c r="K9997" s="20">
        <v>0</v>
      </c>
      <c r="L9997" s="20">
        <v>1</v>
      </c>
      <c r="M9997" t="str">
        <f>_xlfn.XLOOKUP(Production_Downtime_Cleaned[[#This Row],[machine_id]],Machine_master[machine_id],Machine_master[department])</f>
        <v>Machining</v>
      </c>
    </row>
    <row r="9998" spans="1:13">
      <c r="A9998" s="19">
        <v>46074</v>
      </c>
      <c r="B9998" t="s">
        <v>22</v>
      </c>
      <c r="C9998" t="s">
        <v>14</v>
      </c>
      <c r="D9998">
        <v>8</v>
      </c>
      <c r="E9998">
        <v>0</v>
      </c>
      <c r="F9998">
        <v>8</v>
      </c>
      <c r="G9998">
        <v>718</v>
      </c>
      <c r="H9998" t="s">
        <v>15</v>
      </c>
      <c r="I9998">
        <v>0</v>
      </c>
      <c r="J9998" t="s">
        <v>16</v>
      </c>
      <c r="K9998" s="20">
        <v>0</v>
      </c>
      <c r="L9998" s="20">
        <v>1</v>
      </c>
      <c r="M9998" t="str">
        <f>_xlfn.XLOOKUP(Production_Downtime_Cleaned[[#This Row],[machine_id]],Machine_master[machine_id],Machine_master[department])</f>
        <v>Machining</v>
      </c>
    </row>
    <row r="9999" spans="1:13">
      <c r="A9999" s="19">
        <v>46074</v>
      </c>
      <c r="B9999" t="s">
        <v>22</v>
      </c>
      <c r="C9999" t="s">
        <v>17</v>
      </c>
      <c r="D9999">
        <v>8</v>
      </c>
      <c r="E9999">
        <v>6.4</v>
      </c>
      <c r="F9999">
        <v>1.6</v>
      </c>
      <c r="G9999">
        <v>142</v>
      </c>
      <c r="H9999" t="s">
        <v>29</v>
      </c>
      <c r="I9999">
        <v>3500</v>
      </c>
      <c r="J9999" t="s">
        <v>16</v>
      </c>
      <c r="K9999" s="20">
        <v>0.8</v>
      </c>
      <c r="L9999" s="20">
        <v>0.2</v>
      </c>
      <c r="M9999" t="str">
        <f>_xlfn.XLOOKUP(Production_Downtime_Cleaned[[#This Row],[machine_id]],Machine_master[machine_id],Machine_master[department])</f>
        <v>Machining</v>
      </c>
    </row>
    <row r="10000" spans="1:13">
      <c r="A10000" s="19">
        <v>46074</v>
      </c>
      <c r="B10000" t="s">
        <v>22</v>
      </c>
      <c r="C10000" t="s">
        <v>18</v>
      </c>
      <c r="D10000">
        <v>8</v>
      </c>
      <c r="E10000">
        <v>0</v>
      </c>
      <c r="F10000">
        <v>8</v>
      </c>
      <c r="G10000">
        <v>779</v>
      </c>
      <c r="H10000" t="s">
        <v>15</v>
      </c>
      <c r="I10000">
        <v>0</v>
      </c>
      <c r="J10000" t="s">
        <v>16</v>
      </c>
      <c r="K10000" s="20">
        <v>0</v>
      </c>
      <c r="L10000" s="20">
        <v>1</v>
      </c>
      <c r="M10000" t="str">
        <f>_xlfn.XLOOKUP(Production_Downtime_Cleaned[[#This Row],[machine_id]],Machine_master[machine_id],Machine_master[department])</f>
        <v>Machining</v>
      </c>
    </row>
    <row r="10001" spans="1:13">
      <c r="A10001" s="19">
        <v>46074</v>
      </c>
      <c r="B10001" t="s">
        <v>23</v>
      </c>
      <c r="C10001" t="s">
        <v>14</v>
      </c>
      <c r="D10001">
        <v>8</v>
      </c>
      <c r="E10001">
        <v>0</v>
      </c>
      <c r="F10001">
        <v>8</v>
      </c>
      <c r="G10001">
        <v>3268</v>
      </c>
      <c r="H10001" t="s">
        <v>15</v>
      </c>
      <c r="I10001">
        <v>0</v>
      </c>
      <c r="J10001" t="s">
        <v>16</v>
      </c>
      <c r="K10001" s="20">
        <v>0</v>
      </c>
      <c r="L10001" s="20">
        <v>1</v>
      </c>
      <c r="M10001" t="str">
        <f>_xlfn.XLOOKUP(Production_Downtime_Cleaned[[#This Row],[machine_id]],Machine_master[machine_id],Machine_master[department])</f>
        <v>Assembly</v>
      </c>
    </row>
    <row r="10002" spans="1:13">
      <c r="A10002" s="19">
        <v>46074</v>
      </c>
      <c r="B10002" t="s">
        <v>23</v>
      </c>
      <c r="C10002" t="s">
        <v>17</v>
      </c>
      <c r="D10002">
        <v>8</v>
      </c>
      <c r="E10002">
        <v>0</v>
      </c>
      <c r="F10002">
        <v>8</v>
      </c>
      <c r="G10002">
        <v>3189</v>
      </c>
      <c r="H10002" t="s">
        <v>15</v>
      </c>
      <c r="I10002">
        <v>0</v>
      </c>
      <c r="J10002" t="s">
        <v>16</v>
      </c>
      <c r="K10002" s="20">
        <v>0</v>
      </c>
      <c r="L10002" s="20">
        <v>1</v>
      </c>
      <c r="M10002" t="str">
        <f>_xlfn.XLOOKUP(Production_Downtime_Cleaned[[#This Row],[machine_id]],Machine_master[machine_id],Machine_master[department])</f>
        <v>Assembly</v>
      </c>
    </row>
    <row r="10003" spans="1:13">
      <c r="A10003" s="19">
        <v>46074</v>
      </c>
      <c r="B10003" t="s">
        <v>23</v>
      </c>
      <c r="C10003" t="s">
        <v>18</v>
      </c>
      <c r="D10003">
        <v>8</v>
      </c>
      <c r="E10003">
        <v>0</v>
      </c>
      <c r="F10003">
        <v>8</v>
      </c>
      <c r="G10003">
        <v>3398</v>
      </c>
      <c r="H10003" t="s">
        <v>15</v>
      </c>
      <c r="I10003">
        <v>0</v>
      </c>
      <c r="J10003" t="s">
        <v>16</v>
      </c>
      <c r="K10003" s="20">
        <v>0</v>
      </c>
      <c r="L10003" s="20">
        <v>1</v>
      </c>
      <c r="M10003" t="str">
        <f>_xlfn.XLOOKUP(Production_Downtime_Cleaned[[#This Row],[machine_id]],Machine_master[machine_id],Machine_master[department])</f>
        <v>Assembly</v>
      </c>
    </row>
    <row r="10004" spans="1:13">
      <c r="A10004" s="19">
        <v>46074</v>
      </c>
      <c r="B10004" t="s">
        <v>24</v>
      </c>
      <c r="C10004" t="s">
        <v>14</v>
      </c>
      <c r="D10004">
        <v>8</v>
      </c>
      <c r="E10004">
        <v>1.1000000000000001</v>
      </c>
      <c r="F10004">
        <v>6.9</v>
      </c>
      <c r="G10004">
        <v>2448</v>
      </c>
      <c r="H10004" t="s">
        <v>31</v>
      </c>
      <c r="I10004">
        <v>8900</v>
      </c>
      <c r="J10004" t="s">
        <v>16</v>
      </c>
      <c r="K10004" s="20">
        <v>0.14000000000000001</v>
      </c>
      <c r="L10004" s="20">
        <v>0.86</v>
      </c>
      <c r="M10004" t="str">
        <f>_xlfn.XLOOKUP(Production_Downtime_Cleaned[[#This Row],[machine_id]],Machine_master[machine_id],Machine_master[department])</f>
        <v>Assembly</v>
      </c>
    </row>
    <row r="10005" spans="1:13">
      <c r="A10005" s="19">
        <v>46074</v>
      </c>
      <c r="B10005" t="s">
        <v>24</v>
      </c>
      <c r="C10005" t="s">
        <v>17</v>
      </c>
      <c r="D10005">
        <v>8</v>
      </c>
      <c r="E10005">
        <v>0</v>
      </c>
      <c r="F10005">
        <v>8</v>
      </c>
      <c r="G10005">
        <v>3233</v>
      </c>
      <c r="H10005" t="s">
        <v>15</v>
      </c>
      <c r="I10005">
        <v>0</v>
      </c>
      <c r="J10005" t="s">
        <v>16</v>
      </c>
      <c r="K10005" s="20">
        <v>0</v>
      </c>
      <c r="L10005" s="20">
        <v>1</v>
      </c>
      <c r="M10005" t="str">
        <f>_xlfn.XLOOKUP(Production_Downtime_Cleaned[[#This Row],[machine_id]],Machine_master[machine_id],Machine_master[department])</f>
        <v>Assembly</v>
      </c>
    </row>
    <row r="10006" spans="1:13">
      <c r="A10006" s="19">
        <v>46074</v>
      </c>
      <c r="B10006" t="s">
        <v>24</v>
      </c>
      <c r="C10006" t="s">
        <v>18</v>
      </c>
      <c r="D10006">
        <v>8</v>
      </c>
      <c r="E10006">
        <v>0</v>
      </c>
      <c r="F10006">
        <v>8</v>
      </c>
      <c r="G10006">
        <v>3136</v>
      </c>
      <c r="H10006" t="s">
        <v>15</v>
      </c>
      <c r="I10006">
        <v>0</v>
      </c>
      <c r="J10006" t="s">
        <v>16</v>
      </c>
      <c r="K10006" s="20">
        <v>0</v>
      </c>
      <c r="L10006" s="20">
        <v>1</v>
      </c>
      <c r="M10006" t="str">
        <f>_xlfn.XLOOKUP(Production_Downtime_Cleaned[[#This Row],[machine_id]],Machine_master[machine_id],Machine_master[department])</f>
        <v>Assembly</v>
      </c>
    </row>
    <row r="10007" spans="1:13">
      <c r="A10007" s="19">
        <v>46074</v>
      </c>
      <c r="B10007" t="s">
        <v>25</v>
      </c>
      <c r="C10007" t="s">
        <v>14</v>
      </c>
      <c r="D10007">
        <v>8</v>
      </c>
      <c r="E10007">
        <v>0</v>
      </c>
      <c r="F10007">
        <v>8</v>
      </c>
      <c r="G10007">
        <v>4252</v>
      </c>
      <c r="H10007" t="s">
        <v>15</v>
      </c>
      <c r="I10007">
        <v>0</v>
      </c>
      <c r="J10007" t="s">
        <v>16</v>
      </c>
      <c r="K10007" s="20">
        <v>0</v>
      </c>
      <c r="L10007" s="20">
        <v>1</v>
      </c>
      <c r="M10007" t="str">
        <f>_xlfn.XLOOKUP(Production_Downtime_Cleaned[[#This Row],[machine_id]],Machine_master[machine_id],Machine_master[department])</f>
        <v>Cutting</v>
      </c>
    </row>
    <row r="10008" spans="1:13">
      <c r="A10008" s="19">
        <v>46074</v>
      </c>
      <c r="B10008" t="s">
        <v>25</v>
      </c>
      <c r="C10008" t="s">
        <v>17</v>
      </c>
      <c r="D10008">
        <v>8</v>
      </c>
      <c r="E10008">
        <v>0</v>
      </c>
      <c r="F10008">
        <v>8</v>
      </c>
      <c r="G10008">
        <v>3836</v>
      </c>
      <c r="H10008" t="s">
        <v>15</v>
      </c>
      <c r="I10008">
        <v>0</v>
      </c>
      <c r="J10008" t="s">
        <v>16</v>
      </c>
      <c r="K10008" s="20">
        <v>0</v>
      </c>
      <c r="L10008" s="20">
        <v>1</v>
      </c>
      <c r="M10008" t="str">
        <f>_xlfn.XLOOKUP(Production_Downtime_Cleaned[[#This Row],[machine_id]],Machine_master[machine_id],Machine_master[department])</f>
        <v>Cutting</v>
      </c>
    </row>
    <row r="10009" spans="1:13">
      <c r="A10009" s="19">
        <v>46074</v>
      </c>
      <c r="B10009" t="s">
        <v>25</v>
      </c>
      <c r="C10009" t="s">
        <v>18</v>
      </c>
      <c r="D10009">
        <v>8</v>
      </c>
      <c r="E10009">
        <v>2.2000000000000002</v>
      </c>
      <c r="F10009">
        <v>5.8</v>
      </c>
      <c r="G10009">
        <v>3042</v>
      </c>
      <c r="H10009" t="s">
        <v>27</v>
      </c>
      <c r="I10009">
        <v>1900</v>
      </c>
      <c r="J10009" t="s">
        <v>16</v>
      </c>
      <c r="K10009" s="20">
        <v>0.28000000000000003</v>
      </c>
      <c r="L10009" s="20">
        <v>0.73</v>
      </c>
      <c r="M10009" t="str">
        <f>_xlfn.XLOOKUP(Production_Downtime_Cleaned[[#This Row],[machine_id]],Machine_master[machine_id],Machine_master[department])</f>
        <v>Cutting</v>
      </c>
    </row>
    <row r="10010" spans="1:13">
      <c r="A10010" s="19">
        <v>46075</v>
      </c>
      <c r="B10010" t="s">
        <v>13</v>
      </c>
      <c r="C10010" t="s">
        <v>14</v>
      </c>
      <c r="D10010">
        <v>8</v>
      </c>
      <c r="E10010">
        <v>0</v>
      </c>
      <c r="F10010">
        <v>8</v>
      </c>
      <c r="G10010">
        <v>4947</v>
      </c>
      <c r="H10010" t="s">
        <v>15</v>
      </c>
      <c r="I10010">
        <v>0</v>
      </c>
      <c r="J10010" t="s">
        <v>16</v>
      </c>
      <c r="K10010" s="20">
        <v>0</v>
      </c>
      <c r="L10010" s="20">
        <v>1</v>
      </c>
      <c r="M10010" t="str">
        <f>_xlfn.XLOOKUP(Production_Downtime_Cleaned[[#This Row],[machine_id]],Machine_master[machine_id],Machine_master[department])</f>
        <v>Stamping</v>
      </c>
    </row>
    <row r="10011" spans="1:13">
      <c r="A10011" s="19">
        <v>46075</v>
      </c>
      <c r="B10011" t="s">
        <v>13</v>
      </c>
      <c r="C10011" t="s">
        <v>17</v>
      </c>
      <c r="D10011">
        <v>8</v>
      </c>
      <c r="E10011">
        <v>0</v>
      </c>
      <c r="F10011">
        <v>8</v>
      </c>
      <c r="G10011">
        <v>4954</v>
      </c>
      <c r="H10011" t="s">
        <v>15</v>
      </c>
      <c r="I10011">
        <v>0</v>
      </c>
      <c r="J10011" t="s">
        <v>16</v>
      </c>
      <c r="K10011" s="20">
        <v>0</v>
      </c>
      <c r="L10011" s="20">
        <v>1</v>
      </c>
      <c r="M10011" t="str">
        <f>_xlfn.XLOOKUP(Production_Downtime_Cleaned[[#This Row],[machine_id]],Machine_master[machine_id],Machine_master[department])</f>
        <v>Stamping</v>
      </c>
    </row>
    <row r="10012" spans="1:13">
      <c r="A10012" s="19">
        <v>46075</v>
      </c>
      <c r="B10012" t="s">
        <v>13</v>
      </c>
      <c r="C10012" t="s">
        <v>18</v>
      </c>
      <c r="D10012">
        <v>8</v>
      </c>
      <c r="E10012">
        <v>0</v>
      </c>
      <c r="F10012">
        <v>8</v>
      </c>
      <c r="G10012">
        <v>4618</v>
      </c>
      <c r="H10012" t="s">
        <v>15</v>
      </c>
      <c r="I10012">
        <v>0</v>
      </c>
      <c r="J10012" t="s">
        <v>16</v>
      </c>
      <c r="K10012" s="20">
        <v>0</v>
      </c>
      <c r="L10012" s="20">
        <v>1</v>
      </c>
      <c r="M10012" t="str">
        <f>_xlfn.XLOOKUP(Production_Downtime_Cleaned[[#This Row],[machine_id]],Machine_master[machine_id],Machine_master[department])</f>
        <v>Stamping</v>
      </c>
    </row>
    <row r="10013" spans="1:13">
      <c r="A10013" s="19">
        <v>46075</v>
      </c>
      <c r="B10013" t="s">
        <v>19</v>
      </c>
      <c r="C10013" t="s">
        <v>14</v>
      </c>
      <c r="D10013">
        <v>8</v>
      </c>
      <c r="E10013">
        <v>0</v>
      </c>
      <c r="F10013">
        <v>8</v>
      </c>
      <c r="G10013">
        <v>5219</v>
      </c>
      <c r="H10013" t="s">
        <v>15</v>
      </c>
      <c r="I10013">
        <v>0</v>
      </c>
      <c r="J10013" t="s">
        <v>16</v>
      </c>
      <c r="K10013" s="20">
        <v>0</v>
      </c>
      <c r="L10013" s="20">
        <v>1</v>
      </c>
      <c r="M10013" t="str">
        <f>_xlfn.XLOOKUP(Production_Downtime_Cleaned[[#This Row],[machine_id]],Machine_master[machine_id],Machine_master[department])</f>
        <v>Stamping</v>
      </c>
    </row>
    <row r="10014" spans="1:13">
      <c r="A10014" s="19">
        <v>46075</v>
      </c>
      <c r="B10014" t="s">
        <v>19</v>
      </c>
      <c r="C10014" t="s">
        <v>17</v>
      </c>
      <c r="D10014">
        <v>8</v>
      </c>
      <c r="E10014">
        <v>0</v>
      </c>
      <c r="F10014">
        <v>8</v>
      </c>
      <c r="G10014">
        <v>5154</v>
      </c>
      <c r="H10014" t="s">
        <v>15</v>
      </c>
      <c r="I10014">
        <v>0</v>
      </c>
      <c r="J10014" t="s">
        <v>16</v>
      </c>
      <c r="K10014" s="20">
        <v>0</v>
      </c>
      <c r="L10014" s="20">
        <v>1</v>
      </c>
      <c r="M10014" t="str">
        <f>_xlfn.XLOOKUP(Production_Downtime_Cleaned[[#This Row],[machine_id]],Machine_master[machine_id],Machine_master[department])</f>
        <v>Stamping</v>
      </c>
    </row>
    <row r="10015" spans="1:13">
      <c r="A10015" s="19">
        <v>46075</v>
      </c>
      <c r="B10015" t="s">
        <v>19</v>
      </c>
      <c r="C10015" t="s">
        <v>18</v>
      </c>
      <c r="D10015">
        <v>8</v>
      </c>
      <c r="E10015">
        <v>0</v>
      </c>
      <c r="F10015">
        <v>8</v>
      </c>
      <c r="G10015">
        <v>5001</v>
      </c>
      <c r="H10015" t="s">
        <v>15</v>
      </c>
      <c r="I10015">
        <v>0</v>
      </c>
      <c r="J10015" t="s">
        <v>16</v>
      </c>
      <c r="K10015" s="20">
        <v>0</v>
      </c>
      <c r="L10015" s="20">
        <v>1</v>
      </c>
      <c r="M10015" t="str">
        <f>_xlfn.XLOOKUP(Production_Downtime_Cleaned[[#This Row],[machine_id]],Machine_master[machine_id],Machine_master[department])</f>
        <v>Stamping</v>
      </c>
    </row>
    <row r="10016" spans="1:13">
      <c r="A10016" s="19">
        <v>46075</v>
      </c>
      <c r="B10016" t="s">
        <v>20</v>
      </c>
      <c r="C10016" t="s">
        <v>14</v>
      </c>
      <c r="D10016">
        <v>8</v>
      </c>
      <c r="E10016">
        <v>0</v>
      </c>
      <c r="F10016">
        <v>8</v>
      </c>
      <c r="G10016">
        <v>5049</v>
      </c>
      <c r="H10016" t="s">
        <v>15</v>
      </c>
      <c r="I10016">
        <v>0</v>
      </c>
      <c r="J10016" t="s">
        <v>16</v>
      </c>
      <c r="K10016" s="20">
        <v>0</v>
      </c>
      <c r="L10016" s="20">
        <v>1</v>
      </c>
      <c r="M10016" t="str">
        <f>_xlfn.XLOOKUP(Production_Downtime_Cleaned[[#This Row],[machine_id]],Machine_master[machine_id],Machine_master[department])</f>
        <v>Stamping</v>
      </c>
    </row>
    <row r="10017" spans="1:13">
      <c r="A10017" s="19">
        <v>46075</v>
      </c>
      <c r="B10017" t="s">
        <v>20</v>
      </c>
      <c r="C10017" t="s">
        <v>17</v>
      </c>
      <c r="D10017">
        <v>8</v>
      </c>
      <c r="E10017">
        <v>0</v>
      </c>
      <c r="F10017">
        <v>8</v>
      </c>
      <c r="G10017">
        <v>5123</v>
      </c>
      <c r="H10017" t="s">
        <v>15</v>
      </c>
      <c r="I10017">
        <v>0</v>
      </c>
      <c r="J10017" t="s">
        <v>16</v>
      </c>
      <c r="K10017" s="20">
        <v>0</v>
      </c>
      <c r="L10017" s="20">
        <v>1</v>
      </c>
      <c r="M10017" t="str">
        <f>_xlfn.XLOOKUP(Production_Downtime_Cleaned[[#This Row],[machine_id]],Machine_master[machine_id],Machine_master[department])</f>
        <v>Stamping</v>
      </c>
    </row>
    <row r="10018" spans="1:13">
      <c r="A10018" s="19">
        <v>46075</v>
      </c>
      <c r="B10018" t="s">
        <v>20</v>
      </c>
      <c r="C10018" t="s">
        <v>18</v>
      </c>
      <c r="D10018">
        <v>8</v>
      </c>
      <c r="E10018">
        <v>0</v>
      </c>
      <c r="F10018">
        <v>8</v>
      </c>
      <c r="G10018">
        <v>4384</v>
      </c>
      <c r="H10018" t="s">
        <v>15</v>
      </c>
      <c r="I10018">
        <v>0</v>
      </c>
      <c r="J10018" t="s">
        <v>16</v>
      </c>
      <c r="K10018" s="20">
        <v>0</v>
      </c>
      <c r="L10018" s="20">
        <v>1</v>
      </c>
      <c r="M10018" t="str">
        <f>_xlfn.XLOOKUP(Production_Downtime_Cleaned[[#This Row],[machine_id]],Machine_master[machine_id],Machine_master[department])</f>
        <v>Stamping</v>
      </c>
    </row>
    <row r="10019" spans="1:13">
      <c r="A10019" s="19">
        <v>46075</v>
      </c>
      <c r="B10019" t="s">
        <v>21</v>
      </c>
      <c r="C10019" t="s">
        <v>14</v>
      </c>
      <c r="D10019">
        <v>8</v>
      </c>
      <c r="E10019">
        <v>0</v>
      </c>
      <c r="F10019">
        <v>8</v>
      </c>
      <c r="G10019">
        <v>652</v>
      </c>
      <c r="H10019" t="s">
        <v>15</v>
      </c>
      <c r="I10019">
        <v>0</v>
      </c>
      <c r="J10019" t="s">
        <v>16</v>
      </c>
      <c r="K10019" s="20">
        <v>0</v>
      </c>
      <c r="L10019" s="20">
        <v>1</v>
      </c>
      <c r="M10019" t="str">
        <f>_xlfn.XLOOKUP(Production_Downtime_Cleaned[[#This Row],[machine_id]],Machine_master[machine_id],Machine_master[department])</f>
        <v>Machining</v>
      </c>
    </row>
    <row r="10020" spans="1:13">
      <c r="A10020" s="19">
        <v>46075</v>
      </c>
      <c r="B10020" t="s">
        <v>21</v>
      </c>
      <c r="C10020" t="s">
        <v>17</v>
      </c>
      <c r="D10020">
        <v>8</v>
      </c>
      <c r="E10020">
        <v>0</v>
      </c>
      <c r="F10020">
        <v>8</v>
      </c>
      <c r="G10020">
        <v>724</v>
      </c>
      <c r="H10020" t="s">
        <v>15</v>
      </c>
      <c r="I10020">
        <v>0</v>
      </c>
      <c r="J10020" t="s">
        <v>16</v>
      </c>
      <c r="K10020" s="20">
        <v>0</v>
      </c>
      <c r="L10020" s="20">
        <v>1</v>
      </c>
      <c r="M10020" t="str">
        <f>_xlfn.XLOOKUP(Production_Downtime_Cleaned[[#This Row],[machine_id]],Machine_master[machine_id],Machine_master[department])</f>
        <v>Machining</v>
      </c>
    </row>
    <row r="10021" spans="1:13">
      <c r="A10021" s="19">
        <v>46075</v>
      </c>
      <c r="B10021" t="s">
        <v>21</v>
      </c>
      <c r="C10021" t="s">
        <v>18</v>
      </c>
      <c r="D10021">
        <v>8</v>
      </c>
      <c r="E10021">
        <v>0</v>
      </c>
      <c r="F10021">
        <v>8</v>
      </c>
      <c r="G10021">
        <v>653</v>
      </c>
      <c r="H10021" t="s">
        <v>15</v>
      </c>
      <c r="I10021">
        <v>0</v>
      </c>
      <c r="J10021" t="s">
        <v>16</v>
      </c>
      <c r="K10021" s="20">
        <v>0</v>
      </c>
      <c r="L10021" s="20">
        <v>1</v>
      </c>
      <c r="M10021" t="str">
        <f>_xlfn.XLOOKUP(Production_Downtime_Cleaned[[#This Row],[machine_id]],Machine_master[machine_id],Machine_master[department])</f>
        <v>Machining</v>
      </c>
    </row>
    <row r="10022" spans="1:13">
      <c r="A10022" s="19">
        <v>46075</v>
      </c>
      <c r="B10022" t="s">
        <v>22</v>
      </c>
      <c r="C10022" t="s">
        <v>14</v>
      </c>
      <c r="D10022">
        <v>8</v>
      </c>
      <c r="E10022">
        <v>1.3</v>
      </c>
      <c r="F10022">
        <v>6.7</v>
      </c>
      <c r="G10022">
        <v>580</v>
      </c>
      <c r="H10022" t="s">
        <v>31</v>
      </c>
      <c r="I10022">
        <v>13200</v>
      </c>
      <c r="J10022" t="s">
        <v>16</v>
      </c>
      <c r="K10022" s="20">
        <v>0.16</v>
      </c>
      <c r="L10022" s="20">
        <v>0.84</v>
      </c>
      <c r="M10022" t="str">
        <f>_xlfn.XLOOKUP(Production_Downtime_Cleaned[[#This Row],[machine_id]],Machine_master[machine_id],Machine_master[department])</f>
        <v>Machining</v>
      </c>
    </row>
    <row r="10023" spans="1:13">
      <c r="A10023" s="19">
        <v>46075</v>
      </c>
      <c r="B10023" t="s">
        <v>22</v>
      </c>
      <c r="C10023" t="s">
        <v>17</v>
      </c>
      <c r="D10023">
        <v>8</v>
      </c>
      <c r="E10023">
        <v>0</v>
      </c>
      <c r="F10023">
        <v>8</v>
      </c>
      <c r="G10023">
        <v>775</v>
      </c>
      <c r="H10023" t="s">
        <v>15</v>
      </c>
      <c r="I10023">
        <v>0</v>
      </c>
      <c r="J10023" t="s">
        <v>16</v>
      </c>
      <c r="K10023" s="20">
        <v>0</v>
      </c>
      <c r="L10023" s="20">
        <v>1</v>
      </c>
      <c r="M10023" t="str">
        <f>_xlfn.XLOOKUP(Production_Downtime_Cleaned[[#This Row],[machine_id]],Machine_master[machine_id],Machine_master[department])</f>
        <v>Machining</v>
      </c>
    </row>
    <row r="10024" spans="1:13">
      <c r="A10024" s="19">
        <v>46075</v>
      </c>
      <c r="B10024" t="s">
        <v>22</v>
      </c>
      <c r="C10024" t="s">
        <v>18</v>
      </c>
      <c r="D10024">
        <v>8</v>
      </c>
      <c r="E10024">
        <v>0</v>
      </c>
      <c r="F10024">
        <v>8</v>
      </c>
      <c r="G10024">
        <v>746</v>
      </c>
      <c r="H10024" t="s">
        <v>15</v>
      </c>
      <c r="I10024">
        <v>0</v>
      </c>
      <c r="J10024" t="s">
        <v>16</v>
      </c>
      <c r="K10024" s="20">
        <v>0</v>
      </c>
      <c r="L10024" s="20">
        <v>1</v>
      </c>
      <c r="M10024" t="str">
        <f>_xlfn.XLOOKUP(Production_Downtime_Cleaned[[#This Row],[machine_id]],Machine_master[machine_id],Machine_master[department])</f>
        <v>Machining</v>
      </c>
    </row>
    <row r="10025" spans="1:13">
      <c r="A10025" s="19">
        <v>46075</v>
      </c>
      <c r="B10025" t="s">
        <v>23</v>
      </c>
      <c r="C10025" t="s">
        <v>14</v>
      </c>
      <c r="D10025">
        <v>8</v>
      </c>
      <c r="E10025">
        <v>0</v>
      </c>
      <c r="F10025">
        <v>8</v>
      </c>
      <c r="G10025">
        <v>3805</v>
      </c>
      <c r="H10025" t="s">
        <v>15</v>
      </c>
      <c r="I10025">
        <v>0</v>
      </c>
      <c r="J10025" t="s">
        <v>16</v>
      </c>
      <c r="K10025" s="20">
        <v>0</v>
      </c>
      <c r="L10025" s="20">
        <v>1</v>
      </c>
      <c r="M10025" t="str">
        <f>_xlfn.XLOOKUP(Production_Downtime_Cleaned[[#This Row],[machine_id]],Machine_master[machine_id],Machine_master[department])</f>
        <v>Assembly</v>
      </c>
    </row>
    <row r="10026" spans="1:13">
      <c r="A10026" s="19">
        <v>46075</v>
      </c>
      <c r="B10026" t="s">
        <v>23</v>
      </c>
      <c r="C10026" t="s">
        <v>17</v>
      </c>
      <c r="D10026">
        <v>8</v>
      </c>
      <c r="E10026">
        <v>0</v>
      </c>
      <c r="F10026">
        <v>8</v>
      </c>
      <c r="G10026">
        <v>3354</v>
      </c>
      <c r="H10026" t="s">
        <v>15</v>
      </c>
      <c r="I10026">
        <v>0</v>
      </c>
      <c r="J10026" t="s">
        <v>16</v>
      </c>
      <c r="K10026" s="20">
        <v>0</v>
      </c>
      <c r="L10026" s="20">
        <v>1</v>
      </c>
      <c r="M10026" t="str">
        <f>_xlfn.XLOOKUP(Production_Downtime_Cleaned[[#This Row],[machine_id]],Machine_master[machine_id],Machine_master[department])</f>
        <v>Assembly</v>
      </c>
    </row>
    <row r="10027" spans="1:13">
      <c r="A10027" s="19">
        <v>46075</v>
      </c>
      <c r="B10027" t="s">
        <v>23</v>
      </c>
      <c r="C10027" t="s">
        <v>18</v>
      </c>
      <c r="D10027">
        <v>8</v>
      </c>
      <c r="E10027">
        <v>0</v>
      </c>
      <c r="F10027">
        <v>8</v>
      </c>
      <c r="G10027">
        <v>3412</v>
      </c>
      <c r="H10027" t="s">
        <v>15</v>
      </c>
      <c r="I10027">
        <v>0</v>
      </c>
      <c r="J10027" t="s">
        <v>16</v>
      </c>
      <c r="K10027" s="20">
        <v>0</v>
      </c>
      <c r="L10027" s="20">
        <v>1</v>
      </c>
      <c r="M10027" t="str">
        <f>_xlfn.XLOOKUP(Production_Downtime_Cleaned[[#This Row],[machine_id]],Machine_master[machine_id],Machine_master[department])</f>
        <v>Assembly</v>
      </c>
    </row>
    <row r="10028" spans="1:13">
      <c r="A10028" s="19">
        <v>46075</v>
      </c>
      <c r="B10028" t="s">
        <v>24</v>
      </c>
      <c r="C10028" t="s">
        <v>14</v>
      </c>
      <c r="D10028">
        <v>8</v>
      </c>
      <c r="E10028">
        <v>0</v>
      </c>
      <c r="F10028">
        <v>8</v>
      </c>
      <c r="G10028">
        <v>3215</v>
      </c>
      <c r="H10028" t="s">
        <v>15</v>
      </c>
      <c r="I10028">
        <v>0</v>
      </c>
      <c r="J10028" t="s">
        <v>16</v>
      </c>
      <c r="K10028" s="20">
        <v>0</v>
      </c>
      <c r="L10028" s="20">
        <v>1</v>
      </c>
      <c r="M10028" t="str">
        <f>_xlfn.XLOOKUP(Production_Downtime_Cleaned[[#This Row],[machine_id]],Machine_master[machine_id],Machine_master[department])</f>
        <v>Assembly</v>
      </c>
    </row>
    <row r="10029" spans="1:13">
      <c r="A10029" s="19">
        <v>46075</v>
      </c>
      <c r="B10029" t="s">
        <v>24</v>
      </c>
      <c r="C10029" t="s">
        <v>17</v>
      </c>
      <c r="D10029">
        <v>8</v>
      </c>
      <c r="E10029">
        <v>0</v>
      </c>
      <c r="F10029">
        <v>8</v>
      </c>
      <c r="G10029">
        <v>2863</v>
      </c>
      <c r="H10029" t="s">
        <v>15</v>
      </c>
      <c r="I10029">
        <v>0</v>
      </c>
      <c r="J10029" t="s">
        <v>16</v>
      </c>
      <c r="K10029" s="20">
        <v>0</v>
      </c>
      <c r="L10029" s="20">
        <v>1</v>
      </c>
      <c r="M10029" t="str">
        <f>_xlfn.XLOOKUP(Production_Downtime_Cleaned[[#This Row],[machine_id]],Machine_master[machine_id],Machine_master[department])</f>
        <v>Assembly</v>
      </c>
    </row>
    <row r="10030" spans="1:13">
      <c r="A10030" s="19">
        <v>46075</v>
      </c>
      <c r="B10030" t="s">
        <v>24</v>
      </c>
      <c r="C10030" t="s">
        <v>18</v>
      </c>
      <c r="D10030">
        <v>8</v>
      </c>
      <c r="E10030">
        <v>0</v>
      </c>
      <c r="F10030">
        <v>8</v>
      </c>
      <c r="G10030">
        <v>3105</v>
      </c>
      <c r="H10030" t="s">
        <v>15</v>
      </c>
      <c r="I10030">
        <v>0</v>
      </c>
      <c r="J10030" t="s">
        <v>16</v>
      </c>
      <c r="K10030" s="20">
        <v>0</v>
      </c>
      <c r="L10030" s="20">
        <v>1</v>
      </c>
      <c r="M10030" t="str">
        <f>_xlfn.XLOOKUP(Production_Downtime_Cleaned[[#This Row],[machine_id]],Machine_master[machine_id],Machine_master[department])</f>
        <v>Assembly</v>
      </c>
    </row>
    <row r="10031" spans="1:13">
      <c r="A10031" s="19">
        <v>46075</v>
      </c>
      <c r="B10031" t="s">
        <v>25</v>
      </c>
      <c r="C10031" t="s">
        <v>14</v>
      </c>
      <c r="D10031">
        <v>8</v>
      </c>
      <c r="E10031">
        <v>0</v>
      </c>
      <c r="F10031">
        <v>8</v>
      </c>
      <c r="G10031">
        <v>3772</v>
      </c>
      <c r="H10031" t="s">
        <v>15</v>
      </c>
      <c r="I10031">
        <v>0</v>
      </c>
      <c r="J10031" t="s">
        <v>16</v>
      </c>
      <c r="K10031" s="20">
        <v>0</v>
      </c>
      <c r="L10031" s="20">
        <v>1</v>
      </c>
      <c r="M10031" t="str">
        <f>_xlfn.XLOOKUP(Production_Downtime_Cleaned[[#This Row],[machine_id]],Machine_master[machine_id],Machine_master[department])</f>
        <v>Cutting</v>
      </c>
    </row>
    <row r="10032" spans="1:13">
      <c r="A10032" s="19">
        <v>46075</v>
      </c>
      <c r="B10032" t="s">
        <v>25</v>
      </c>
      <c r="C10032" t="s">
        <v>17</v>
      </c>
      <c r="D10032">
        <v>8</v>
      </c>
      <c r="E10032">
        <v>1.8</v>
      </c>
      <c r="F10032">
        <v>6.2</v>
      </c>
      <c r="G10032">
        <v>2964</v>
      </c>
      <c r="H10032" t="s">
        <v>29</v>
      </c>
      <c r="I10032">
        <v>8100</v>
      </c>
      <c r="J10032" t="s">
        <v>16</v>
      </c>
      <c r="K10032" s="20">
        <v>0.23</v>
      </c>
      <c r="L10032" s="20">
        <v>0.78</v>
      </c>
      <c r="M10032" t="str">
        <f>_xlfn.XLOOKUP(Production_Downtime_Cleaned[[#This Row],[machine_id]],Machine_master[machine_id],Machine_master[department])</f>
        <v>Cutting</v>
      </c>
    </row>
    <row r="10033" spans="1:13">
      <c r="A10033" s="19">
        <v>46075</v>
      </c>
      <c r="B10033" t="s">
        <v>25</v>
      </c>
      <c r="C10033" t="s">
        <v>18</v>
      </c>
      <c r="D10033">
        <v>8</v>
      </c>
      <c r="E10033">
        <v>0</v>
      </c>
      <c r="F10033">
        <v>8</v>
      </c>
      <c r="G10033">
        <v>4298</v>
      </c>
      <c r="H10033" t="s">
        <v>15</v>
      </c>
      <c r="I10033">
        <v>0</v>
      </c>
      <c r="J10033" t="s">
        <v>16</v>
      </c>
      <c r="K10033" s="20">
        <v>0</v>
      </c>
      <c r="L10033" s="20">
        <v>1</v>
      </c>
      <c r="M10033" t="str">
        <f>_xlfn.XLOOKUP(Production_Downtime_Cleaned[[#This Row],[machine_id]],Machine_master[machine_id],Machine_master[department])</f>
        <v>Cutting</v>
      </c>
    </row>
    <row r="10034" spans="1:13">
      <c r="A10034" s="19">
        <v>46076</v>
      </c>
      <c r="B10034" t="s">
        <v>13</v>
      </c>
      <c r="C10034" t="s">
        <v>14</v>
      </c>
      <c r="D10034">
        <v>8</v>
      </c>
      <c r="E10034">
        <v>0</v>
      </c>
      <c r="F10034">
        <v>8</v>
      </c>
      <c r="G10034">
        <v>4816</v>
      </c>
      <c r="H10034" t="s">
        <v>15</v>
      </c>
      <c r="I10034">
        <v>0</v>
      </c>
      <c r="J10034" t="s">
        <v>16</v>
      </c>
      <c r="K10034" s="20">
        <v>0</v>
      </c>
      <c r="L10034" s="20">
        <v>1</v>
      </c>
      <c r="M10034" t="str">
        <f>_xlfn.XLOOKUP(Production_Downtime_Cleaned[[#This Row],[machine_id]],Machine_master[machine_id],Machine_master[department])</f>
        <v>Stamping</v>
      </c>
    </row>
    <row r="10035" spans="1:13">
      <c r="A10035" s="19">
        <v>46076</v>
      </c>
      <c r="B10035" t="s">
        <v>13</v>
      </c>
      <c r="C10035" t="s">
        <v>17</v>
      </c>
      <c r="D10035">
        <v>8</v>
      </c>
      <c r="E10035">
        <v>0</v>
      </c>
      <c r="F10035">
        <v>8</v>
      </c>
      <c r="G10035">
        <v>5191</v>
      </c>
      <c r="H10035" t="s">
        <v>15</v>
      </c>
      <c r="I10035">
        <v>0</v>
      </c>
      <c r="J10035" t="s">
        <v>16</v>
      </c>
      <c r="K10035" s="20">
        <v>0</v>
      </c>
      <c r="L10035" s="20">
        <v>1</v>
      </c>
      <c r="M10035" t="str">
        <f>_xlfn.XLOOKUP(Production_Downtime_Cleaned[[#This Row],[machine_id]],Machine_master[machine_id],Machine_master[department])</f>
        <v>Stamping</v>
      </c>
    </row>
    <row r="10036" spans="1:13">
      <c r="A10036" s="19">
        <v>46076</v>
      </c>
      <c r="B10036" t="s">
        <v>13</v>
      </c>
      <c r="C10036" t="s">
        <v>18</v>
      </c>
      <c r="D10036">
        <v>8</v>
      </c>
      <c r="E10036">
        <v>0</v>
      </c>
      <c r="F10036">
        <v>8</v>
      </c>
      <c r="G10036">
        <v>5116</v>
      </c>
      <c r="H10036" t="s">
        <v>15</v>
      </c>
      <c r="I10036">
        <v>0</v>
      </c>
      <c r="J10036" t="s">
        <v>16</v>
      </c>
      <c r="K10036" s="20">
        <v>0</v>
      </c>
      <c r="L10036" s="20">
        <v>1</v>
      </c>
      <c r="M10036" t="str">
        <f>_xlfn.XLOOKUP(Production_Downtime_Cleaned[[#This Row],[machine_id]],Machine_master[machine_id],Machine_master[department])</f>
        <v>Stamping</v>
      </c>
    </row>
    <row r="10037" spans="1:13">
      <c r="A10037" s="19">
        <v>46076</v>
      </c>
      <c r="B10037" t="s">
        <v>19</v>
      </c>
      <c r="C10037" t="s">
        <v>14</v>
      </c>
      <c r="D10037">
        <v>8</v>
      </c>
      <c r="E10037">
        <v>0</v>
      </c>
      <c r="F10037">
        <v>8</v>
      </c>
      <c r="G10037">
        <v>4841</v>
      </c>
      <c r="H10037" t="s">
        <v>15</v>
      </c>
      <c r="I10037">
        <v>0</v>
      </c>
      <c r="J10037" t="s">
        <v>16</v>
      </c>
      <c r="K10037" s="20">
        <v>0</v>
      </c>
      <c r="L10037" s="20">
        <v>1</v>
      </c>
      <c r="M10037" t="str">
        <f>_xlfn.XLOOKUP(Production_Downtime_Cleaned[[#This Row],[machine_id]],Machine_master[machine_id],Machine_master[department])</f>
        <v>Stamping</v>
      </c>
    </row>
    <row r="10038" spans="1:13">
      <c r="A10038" s="19">
        <v>46076</v>
      </c>
      <c r="B10038" t="s">
        <v>19</v>
      </c>
      <c r="C10038" t="s">
        <v>17</v>
      </c>
      <c r="D10038">
        <v>8</v>
      </c>
      <c r="E10038">
        <v>0</v>
      </c>
      <c r="F10038">
        <v>8</v>
      </c>
      <c r="G10038">
        <v>4883</v>
      </c>
      <c r="H10038" t="s">
        <v>15</v>
      </c>
      <c r="I10038">
        <v>0</v>
      </c>
      <c r="J10038" t="s">
        <v>16</v>
      </c>
      <c r="K10038" s="20">
        <v>0</v>
      </c>
      <c r="L10038" s="20">
        <v>1</v>
      </c>
      <c r="M10038" t="str">
        <f>_xlfn.XLOOKUP(Production_Downtime_Cleaned[[#This Row],[machine_id]],Machine_master[machine_id],Machine_master[department])</f>
        <v>Stamping</v>
      </c>
    </row>
    <row r="10039" spans="1:13">
      <c r="A10039" s="19">
        <v>46076</v>
      </c>
      <c r="B10039" t="s">
        <v>19</v>
      </c>
      <c r="C10039" t="s">
        <v>18</v>
      </c>
      <c r="D10039">
        <v>8</v>
      </c>
      <c r="E10039">
        <v>0</v>
      </c>
      <c r="F10039">
        <v>8</v>
      </c>
      <c r="G10039">
        <v>5210</v>
      </c>
      <c r="H10039" t="s">
        <v>15</v>
      </c>
      <c r="I10039">
        <v>0</v>
      </c>
      <c r="J10039" t="s">
        <v>16</v>
      </c>
      <c r="K10039" s="20">
        <v>0</v>
      </c>
      <c r="L10039" s="20">
        <v>1</v>
      </c>
      <c r="M10039" t="str">
        <f>_xlfn.XLOOKUP(Production_Downtime_Cleaned[[#This Row],[machine_id]],Machine_master[machine_id],Machine_master[department])</f>
        <v>Stamping</v>
      </c>
    </row>
    <row r="10040" spans="1:13">
      <c r="A10040" s="19">
        <v>46076</v>
      </c>
      <c r="B10040" t="s">
        <v>20</v>
      </c>
      <c r="C10040" t="s">
        <v>14</v>
      </c>
      <c r="D10040">
        <v>8</v>
      </c>
      <c r="E10040">
        <v>0</v>
      </c>
      <c r="F10040">
        <v>8</v>
      </c>
      <c r="G10040">
        <v>4468</v>
      </c>
      <c r="H10040" t="s">
        <v>15</v>
      </c>
      <c r="I10040">
        <v>0</v>
      </c>
      <c r="J10040" t="s">
        <v>16</v>
      </c>
      <c r="K10040" s="20">
        <v>0</v>
      </c>
      <c r="L10040" s="20">
        <v>1</v>
      </c>
      <c r="M10040" t="str">
        <f>_xlfn.XLOOKUP(Production_Downtime_Cleaned[[#This Row],[machine_id]],Machine_master[machine_id],Machine_master[department])</f>
        <v>Stamping</v>
      </c>
    </row>
    <row r="10041" spans="1:13">
      <c r="A10041" s="19">
        <v>46076</v>
      </c>
      <c r="B10041" t="s">
        <v>20</v>
      </c>
      <c r="C10041" t="s">
        <v>17</v>
      </c>
      <c r="D10041">
        <v>8</v>
      </c>
      <c r="E10041">
        <v>0</v>
      </c>
      <c r="F10041">
        <v>8</v>
      </c>
      <c r="G10041">
        <v>4308</v>
      </c>
      <c r="H10041" t="s">
        <v>15</v>
      </c>
      <c r="I10041">
        <v>0</v>
      </c>
      <c r="J10041" t="s">
        <v>16</v>
      </c>
      <c r="K10041" s="20">
        <v>0</v>
      </c>
      <c r="L10041" s="20">
        <v>1</v>
      </c>
      <c r="M10041" t="str">
        <f>_xlfn.XLOOKUP(Production_Downtime_Cleaned[[#This Row],[machine_id]],Machine_master[machine_id],Machine_master[department])</f>
        <v>Stamping</v>
      </c>
    </row>
    <row r="10042" spans="1:13">
      <c r="A10042" s="19">
        <v>46076</v>
      </c>
      <c r="B10042" t="s">
        <v>20</v>
      </c>
      <c r="C10042" t="s">
        <v>18</v>
      </c>
      <c r="D10042">
        <v>8</v>
      </c>
      <c r="E10042">
        <v>0</v>
      </c>
      <c r="F10042">
        <v>8</v>
      </c>
      <c r="G10042">
        <v>4671</v>
      </c>
      <c r="H10042" t="s">
        <v>15</v>
      </c>
      <c r="I10042">
        <v>0</v>
      </c>
      <c r="J10042" t="s">
        <v>16</v>
      </c>
      <c r="K10042" s="20">
        <v>0</v>
      </c>
      <c r="L10042" s="20">
        <v>1</v>
      </c>
      <c r="M10042" t="str">
        <f>_xlfn.XLOOKUP(Production_Downtime_Cleaned[[#This Row],[machine_id]],Machine_master[machine_id],Machine_master[department])</f>
        <v>Stamping</v>
      </c>
    </row>
    <row r="10043" spans="1:13">
      <c r="A10043" s="19">
        <v>46076</v>
      </c>
      <c r="B10043" t="s">
        <v>21</v>
      </c>
      <c r="C10043" t="s">
        <v>14</v>
      </c>
      <c r="D10043">
        <v>8</v>
      </c>
      <c r="E10043">
        <v>0</v>
      </c>
      <c r="F10043">
        <v>8</v>
      </c>
      <c r="G10043">
        <v>692</v>
      </c>
      <c r="H10043" t="s">
        <v>15</v>
      </c>
      <c r="I10043">
        <v>0</v>
      </c>
      <c r="J10043" t="s">
        <v>16</v>
      </c>
      <c r="K10043" s="20">
        <v>0</v>
      </c>
      <c r="L10043" s="20">
        <v>1</v>
      </c>
      <c r="M10043" t="str">
        <f>_xlfn.XLOOKUP(Production_Downtime_Cleaned[[#This Row],[machine_id]],Machine_master[machine_id],Machine_master[department])</f>
        <v>Machining</v>
      </c>
    </row>
    <row r="10044" spans="1:13">
      <c r="A10044" s="19">
        <v>46076</v>
      </c>
      <c r="B10044" t="s">
        <v>21</v>
      </c>
      <c r="C10044" t="s">
        <v>17</v>
      </c>
      <c r="D10044">
        <v>8</v>
      </c>
      <c r="E10044">
        <v>2.6</v>
      </c>
      <c r="F10044">
        <v>5.4</v>
      </c>
      <c r="G10044">
        <v>416</v>
      </c>
      <c r="H10044" t="s">
        <v>27</v>
      </c>
      <c r="I10044">
        <v>11500</v>
      </c>
      <c r="J10044" t="s">
        <v>16</v>
      </c>
      <c r="K10044" s="20">
        <v>0.33</v>
      </c>
      <c r="L10044" s="20">
        <v>0.68</v>
      </c>
      <c r="M10044" t="str">
        <f>_xlfn.XLOOKUP(Production_Downtime_Cleaned[[#This Row],[machine_id]],Machine_master[machine_id],Machine_master[department])</f>
        <v>Machining</v>
      </c>
    </row>
    <row r="10045" spans="1:13">
      <c r="A10045" s="19">
        <v>46076</v>
      </c>
      <c r="B10045" t="s">
        <v>21</v>
      </c>
      <c r="C10045" t="s">
        <v>18</v>
      </c>
      <c r="D10045">
        <v>8</v>
      </c>
      <c r="E10045">
        <v>4.0999999999999996</v>
      </c>
      <c r="F10045">
        <v>3.9</v>
      </c>
      <c r="G10045">
        <v>344</v>
      </c>
      <c r="H10045" t="s">
        <v>28</v>
      </c>
      <c r="I10045">
        <v>5000</v>
      </c>
      <c r="J10045" t="s">
        <v>16</v>
      </c>
      <c r="K10045" s="20">
        <v>0.51</v>
      </c>
      <c r="L10045" s="20">
        <v>0.49</v>
      </c>
      <c r="M10045" t="str">
        <f>_xlfn.XLOOKUP(Production_Downtime_Cleaned[[#This Row],[machine_id]],Machine_master[machine_id],Machine_master[department])</f>
        <v>Machining</v>
      </c>
    </row>
    <row r="10046" spans="1:13">
      <c r="A10046" s="19">
        <v>46076</v>
      </c>
      <c r="B10046" t="s">
        <v>22</v>
      </c>
      <c r="C10046" t="s">
        <v>14</v>
      </c>
      <c r="D10046">
        <v>8</v>
      </c>
      <c r="E10046">
        <v>0</v>
      </c>
      <c r="F10046">
        <v>8</v>
      </c>
      <c r="G10046">
        <v>675</v>
      </c>
      <c r="H10046" t="s">
        <v>15</v>
      </c>
      <c r="I10046">
        <v>0</v>
      </c>
      <c r="J10046" t="s">
        <v>16</v>
      </c>
      <c r="K10046" s="20">
        <v>0</v>
      </c>
      <c r="L10046" s="20">
        <v>1</v>
      </c>
      <c r="M10046" t="str">
        <f>_xlfn.XLOOKUP(Production_Downtime_Cleaned[[#This Row],[machine_id]],Machine_master[machine_id],Machine_master[department])</f>
        <v>Machining</v>
      </c>
    </row>
    <row r="10047" spans="1:13">
      <c r="A10047" s="19">
        <v>46076</v>
      </c>
      <c r="B10047" t="s">
        <v>22</v>
      </c>
      <c r="C10047" t="s">
        <v>17</v>
      </c>
      <c r="D10047">
        <v>8</v>
      </c>
      <c r="E10047">
        <v>0</v>
      </c>
      <c r="F10047">
        <v>8</v>
      </c>
      <c r="G10047">
        <v>705</v>
      </c>
      <c r="H10047" t="s">
        <v>15</v>
      </c>
      <c r="I10047">
        <v>0</v>
      </c>
      <c r="J10047" t="s">
        <v>16</v>
      </c>
      <c r="K10047" s="20">
        <v>0</v>
      </c>
      <c r="L10047" s="20">
        <v>1</v>
      </c>
      <c r="M10047" t="str">
        <f>_xlfn.XLOOKUP(Production_Downtime_Cleaned[[#This Row],[machine_id]],Machine_master[machine_id],Machine_master[department])</f>
        <v>Machining</v>
      </c>
    </row>
    <row r="10048" spans="1:13">
      <c r="A10048" s="19">
        <v>46076</v>
      </c>
      <c r="B10048" t="s">
        <v>22</v>
      </c>
      <c r="C10048" t="s">
        <v>18</v>
      </c>
      <c r="D10048">
        <v>8</v>
      </c>
      <c r="E10048">
        <v>0</v>
      </c>
      <c r="F10048">
        <v>8</v>
      </c>
      <c r="G10048">
        <v>698</v>
      </c>
      <c r="H10048" t="s">
        <v>15</v>
      </c>
      <c r="I10048">
        <v>0</v>
      </c>
      <c r="J10048" t="s">
        <v>16</v>
      </c>
      <c r="K10048" s="20">
        <v>0</v>
      </c>
      <c r="L10048" s="20">
        <v>1</v>
      </c>
      <c r="M10048" t="str">
        <f>_xlfn.XLOOKUP(Production_Downtime_Cleaned[[#This Row],[machine_id]],Machine_master[machine_id],Machine_master[department])</f>
        <v>Machining</v>
      </c>
    </row>
    <row r="10049" spans="1:13">
      <c r="A10049" s="19">
        <v>46076</v>
      </c>
      <c r="B10049" t="s">
        <v>23</v>
      </c>
      <c r="C10049" t="s">
        <v>14</v>
      </c>
      <c r="D10049">
        <v>8</v>
      </c>
      <c r="E10049">
        <v>0</v>
      </c>
      <c r="F10049">
        <v>8</v>
      </c>
      <c r="G10049">
        <v>3556</v>
      </c>
      <c r="H10049" t="s">
        <v>15</v>
      </c>
      <c r="I10049">
        <v>0</v>
      </c>
      <c r="J10049" t="s">
        <v>16</v>
      </c>
      <c r="K10049" s="20">
        <v>0</v>
      </c>
      <c r="L10049" s="20">
        <v>1</v>
      </c>
      <c r="M10049" t="str">
        <f>_xlfn.XLOOKUP(Production_Downtime_Cleaned[[#This Row],[machine_id]],Machine_master[machine_id],Machine_master[department])</f>
        <v>Assembly</v>
      </c>
    </row>
    <row r="10050" spans="1:13">
      <c r="A10050" s="19">
        <v>46076</v>
      </c>
      <c r="B10050" t="s">
        <v>23</v>
      </c>
      <c r="C10050" t="s">
        <v>17</v>
      </c>
      <c r="D10050">
        <v>8</v>
      </c>
      <c r="E10050">
        <v>6.3</v>
      </c>
      <c r="F10050">
        <v>1.7</v>
      </c>
      <c r="G10050">
        <v>697</v>
      </c>
      <c r="H10050" t="s">
        <v>30</v>
      </c>
      <c r="I10050">
        <v>11000</v>
      </c>
      <c r="J10050" t="s">
        <v>16</v>
      </c>
      <c r="K10050" s="20">
        <v>0.79</v>
      </c>
      <c r="L10050" s="20">
        <v>0.21</v>
      </c>
      <c r="M10050" t="str">
        <f>_xlfn.XLOOKUP(Production_Downtime_Cleaned[[#This Row],[machine_id]],Machine_master[machine_id],Machine_master[department])</f>
        <v>Assembly</v>
      </c>
    </row>
    <row r="10051" spans="1:13">
      <c r="A10051" s="19">
        <v>46076</v>
      </c>
      <c r="B10051" t="s">
        <v>23</v>
      </c>
      <c r="C10051" t="s">
        <v>18</v>
      </c>
      <c r="D10051">
        <v>8</v>
      </c>
      <c r="E10051">
        <v>0.6</v>
      </c>
      <c r="F10051">
        <v>7.4</v>
      </c>
      <c r="G10051">
        <v>3094</v>
      </c>
      <c r="H10051" t="s">
        <v>27</v>
      </c>
      <c r="I10051">
        <v>9700</v>
      </c>
      <c r="J10051" t="s">
        <v>16</v>
      </c>
      <c r="K10051" s="20">
        <v>0.08</v>
      </c>
      <c r="L10051" s="20">
        <v>0.93</v>
      </c>
      <c r="M10051" t="str">
        <f>_xlfn.XLOOKUP(Production_Downtime_Cleaned[[#This Row],[machine_id]],Machine_master[machine_id],Machine_master[department])</f>
        <v>Assembly</v>
      </c>
    </row>
    <row r="10052" spans="1:13">
      <c r="A10052" s="19">
        <v>46076</v>
      </c>
      <c r="B10052" t="s">
        <v>24</v>
      </c>
      <c r="C10052" t="s">
        <v>14</v>
      </c>
      <c r="D10052">
        <v>8</v>
      </c>
      <c r="E10052">
        <v>0</v>
      </c>
      <c r="F10052">
        <v>8</v>
      </c>
      <c r="G10052">
        <v>3464</v>
      </c>
      <c r="H10052" t="s">
        <v>15</v>
      </c>
      <c r="I10052">
        <v>0</v>
      </c>
      <c r="J10052" t="s">
        <v>16</v>
      </c>
      <c r="K10052" s="20">
        <v>0</v>
      </c>
      <c r="L10052" s="20">
        <v>1</v>
      </c>
      <c r="M10052" t="str">
        <f>_xlfn.XLOOKUP(Production_Downtime_Cleaned[[#This Row],[machine_id]],Machine_master[machine_id],Machine_master[department])</f>
        <v>Assembly</v>
      </c>
    </row>
    <row r="10053" spans="1:13">
      <c r="A10053" s="19">
        <v>46076</v>
      </c>
      <c r="B10053" t="s">
        <v>24</v>
      </c>
      <c r="C10053" t="s">
        <v>17</v>
      </c>
      <c r="D10053">
        <v>8</v>
      </c>
      <c r="E10053">
        <v>0</v>
      </c>
      <c r="F10053">
        <v>8</v>
      </c>
      <c r="G10053">
        <v>3071</v>
      </c>
      <c r="H10053" t="s">
        <v>15</v>
      </c>
      <c r="I10053">
        <v>0</v>
      </c>
      <c r="J10053" t="s">
        <v>16</v>
      </c>
      <c r="K10053" s="20">
        <v>0</v>
      </c>
      <c r="L10053" s="20">
        <v>1</v>
      </c>
      <c r="M10053" t="str">
        <f>_xlfn.XLOOKUP(Production_Downtime_Cleaned[[#This Row],[machine_id]],Machine_master[machine_id],Machine_master[department])</f>
        <v>Assembly</v>
      </c>
    </row>
    <row r="10054" spans="1:13">
      <c r="A10054" s="19">
        <v>46076</v>
      </c>
      <c r="B10054" t="s">
        <v>24</v>
      </c>
      <c r="C10054" t="s">
        <v>18</v>
      </c>
      <c r="D10054">
        <v>8</v>
      </c>
      <c r="E10054">
        <v>0</v>
      </c>
      <c r="F10054">
        <v>8</v>
      </c>
      <c r="G10054">
        <v>2882</v>
      </c>
      <c r="H10054" t="s">
        <v>15</v>
      </c>
      <c r="I10054">
        <v>0</v>
      </c>
      <c r="J10054" t="s">
        <v>16</v>
      </c>
      <c r="K10054" s="20">
        <v>0</v>
      </c>
      <c r="L10054" s="20">
        <v>1</v>
      </c>
      <c r="M10054" t="str">
        <f>_xlfn.XLOOKUP(Production_Downtime_Cleaned[[#This Row],[machine_id]],Machine_master[machine_id],Machine_master[department])</f>
        <v>Assembly</v>
      </c>
    </row>
    <row r="10055" spans="1:13">
      <c r="A10055" s="19">
        <v>46076</v>
      </c>
      <c r="B10055" t="s">
        <v>25</v>
      </c>
      <c r="C10055" t="s">
        <v>14</v>
      </c>
      <c r="D10055">
        <v>8</v>
      </c>
      <c r="E10055">
        <v>0</v>
      </c>
      <c r="F10055">
        <v>8</v>
      </c>
      <c r="G10055">
        <v>4026</v>
      </c>
      <c r="H10055" t="s">
        <v>15</v>
      </c>
      <c r="I10055">
        <v>0</v>
      </c>
      <c r="J10055" t="s">
        <v>16</v>
      </c>
      <c r="K10055" s="20">
        <v>0</v>
      </c>
      <c r="L10055" s="20">
        <v>1</v>
      </c>
      <c r="M10055" t="str">
        <f>_xlfn.XLOOKUP(Production_Downtime_Cleaned[[#This Row],[machine_id]],Machine_master[machine_id],Machine_master[department])</f>
        <v>Cutting</v>
      </c>
    </row>
    <row r="10056" spans="1:13">
      <c r="A10056" s="19">
        <v>46076</v>
      </c>
      <c r="B10056" t="s">
        <v>25</v>
      </c>
      <c r="C10056" t="s">
        <v>17</v>
      </c>
      <c r="D10056">
        <v>8</v>
      </c>
      <c r="E10056">
        <v>6.8</v>
      </c>
      <c r="F10056">
        <v>1.2</v>
      </c>
      <c r="G10056">
        <v>577</v>
      </c>
      <c r="H10056" t="s">
        <v>28</v>
      </c>
      <c r="I10056">
        <v>14800</v>
      </c>
      <c r="J10056" t="s">
        <v>16</v>
      </c>
      <c r="K10056" s="20">
        <v>0.85</v>
      </c>
      <c r="L10056" s="20">
        <v>0.15</v>
      </c>
      <c r="M10056" t="str">
        <f>_xlfn.XLOOKUP(Production_Downtime_Cleaned[[#This Row],[machine_id]],Machine_master[machine_id],Machine_master[department])</f>
        <v>Cutting</v>
      </c>
    </row>
    <row r="10057" spans="1:13">
      <c r="A10057" s="19">
        <v>46076</v>
      </c>
      <c r="B10057" t="s">
        <v>25</v>
      </c>
      <c r="C10057" t="s">
        <v>18</v>
      </c>
      <c r="D10057">
        <v>8</v>
      </c>
      <c r="E10057">
        <v>0</v>
      </c>
      <c r="F10057">
        <v>8</v>
      </c>
      <c r="G10057">
        <v>3959</v>
      </c>
      <c r="H10057" t="s">
        <v>15</v>
      </c>
      <c r="I10057">
        <v>0</v>
      </c>
      <c r="J10057" t="s">
        <v>16</v>
      </c>
      <c r="K10057" s="20">
        <v>0</v>
      </c>
      <c r="L10057" s="20">
        <v>1</v>
      </c>
      <c r="M10057" t="str">
        <f>_xlfn.XLOOKUP(Production_Downtime_Cleaned[[#This Row],[machine_id]],Machine_master[machine_id],Machine_master[department])</f>
        <v>Cutting</v>
      </c>
    </row>
    <row r="10058" spans="1:13">
      <c r="A10058" s="19">
        <v>46077</v>
      </c>
      <c r="B10058" t="s">
        <v>13</v>
      </c>
      <c r="C10058" t="s">
        <v>14</v>
      </c>
      <c r="D10058">
        <v>8</v>
      </c>
      <c r="E10058">
        <v>1.2</v>
      </c>
      <c r="F10058">
        <v>6.8</v>
      </c>
      <c r="G10058">
        <v>3994</v>
      </c>
      <c r="H10058" t="s">
        <v>26</v>
      </c>
      <c r="I10058">
        <v>12800</v>
      </c>
      <c r="J10058" t="s">
        <v>16</v>
      </c>
      <c r="K10058" s="20">
        <v>0.15</v>
      </c>
      <c r="L10058" s="20">
        <v>0.85</v>
      </c>
      <c r="M10058" t="str">
        <f>_xlfn.XLOOKUP(Production_Downtime_Cleaned[[#This Row],[machine_id]],Machine_master[machine_id],Machine_master[department])</f>
        <v>Stamping</v>
      </c>
    </row>
    <row r="10059" spans="1:13">
      <c r="A10059" s="19">
        <v>46077</v>
      </c>
      <c r="B10059" t="s">
        <v>13</v>
      </c>
      <c r="C10059" t="s">
        <v>17</v>
      </c>
      <c r="D10059">
        <v>8</v>
      </c>
      <c r="E10059">
        <v>3.8</v>
      </c>
      <c r="F10059">
        <v>4.2</v>
      </c>
      <c r="G10059">
        <v>2545</v>
      </c>
      <c r="H10059" t="s">
        <v>29</v>
      </c>
      <c r="I10059">
        <v>4300</v>
      </c>
      <c r="J10059" t="s">
        <v>16</v>
      </c>
      <c r="K10059" s="20">
        <v>0.48</v>
      </c>
      <c r="L10059" s="20">
        <v>0.53</v>
      </c>
      <c r="M10059" t="str">
        <f>_xlfn.XLOOKUP(Production_Downtime_Cleaned[[#This Row],[machine_id]],Machine_master[machine_id],Machine_master[department])</f>
        <v>Stamping</v>
      </c>
    </row>
    <row r="10060" spans="1:13">
      <c r="A10060" s="19">
        <v>46077</v>
      </c>
      <c r="B10060" t="s">
        <v>13</v>
      </c>
      <c r="C10060" t="s">
        <v>18</v>
      </c>
      <c r="D10060">
        <v>8</v>
      </c>
      <c r="E10060">
        <v>0</v>
      </c>
      <c r="F10060">
        <v>8</v>
      </c>
      <c r="G10060">
        <v>5016</v>
      </c>
      <c r="H10060" t="s">
        <v>15</v>
      </c>
      <c r="I10060">
        <v>0</v>
      </c>
      <c r="J10060" t="s">
        <v>16</v>
      </c>
      <c r="K10060" s="20">
        <v>0</v>
      </c>
      <c r="L10060" s="20">
        <v>1</v>
      </c>
      <c r="M10060" t="str">
        <f>_xlfn.XLOOKUP(Production_Downtime_Cleaned[[#This Row],[machine_id]],Machine_master[machine_id],Machine_master[department])</f>
        <v>Stamping</v>
      </c>
    </row>
    <row r="10061" spans="1:13">
      <c r="A10061" s="19">
        <v>46077</v>
      </c>
      <c r="B10061" t="s">
        <v>19</v>
      </c>
      <c r="C10061" t="s">
        <v>14</v>
      </c>
      <c r="D10061">
        <v>8</v>
      </c>
      <c r="E10061">
        <v>0</v>
      </c>
      <c r="F10061">
        <v>8</v>
      </c>
      <c r="G10061">
        <v>6019</v>
      </c>
      <c r="H10061" t="s">
        <v>15</v>
      </c>
      <c r="I10061">
        <v>0</v>
      </c>
      <c r="J10061" t="s">
        <v>16</v>
      </c>
      <c r="K10061" s="20">
        <v>0</v>
      </c>
      <c r="L10061" s="20">
        <v>1</v>
      </c>
      <c r="M10061" t="str">
        <f>_xlfn.XLOOKUP(Production_Downtime_Cleaned[[#This Row],[machine_id]],Machine_master[machine_id],Machine_master[department])</f>
        <v>Stamping</v>
      </c>
    </row>
    <row r="10062" spans="1:13">
      <c r="A10062" s="19">
        <v>46077</v>
      </c>
      <c r="B10062" t="s">
        <v>19</v>
      </c>
      <c r="C10062" t="s">
        <v>17</v>
      </c>
      <c r="D10062">
        <v>8</v>
      </c>
      <c r="E10062">
        <v>0</v>
      </c>
      <c r="F10062">
        <v>8</v>
      </c>
      <c r="G10062">
        <v>5106</v>
      </c>
      <c r="H10062" t="s">
        <v>15</v>
      </c>
      <c r="I10062">
        <v>0</v>
      </c>
      <c r="J10062" t="s">
        <v>16</v>
      </c>
      <c r="K10062" s="20">
        <v>0</v>
      </c>
      <c r="L10062" s="20">
        <v>1</v>
      </c>
      <c r="M10062" t="str">
        <f>_xlfn.XLOOKUP(Production_Downtime_Cleaned[[#This Row],[machine_id]],Machine_master[machine_id],Machine_master[department])</f>
        <v>Stamping</v>
      </c>
    </row>
    <row r="10063" spans="1:13">
      <c r="A10063" s="19">
        <v>46077</v>
      </c>
      <c r="B10063" t="s">
        <v>19</v>
      </c>
      <c r="C10063" t="s">
        <v>18</v>
      </c>
      <c r="D10063">
        <v>8</v>
      </c>
      <c r="E10063">
        <v>0</v>
      </c>
      <c r="F10063">
        <v>8</v>
      </c>
      <c r="G10063">
        <v>5180</v>
      </c>
      <c r="H10063" t="s">
        <v>15</v>
      </c>
      <c r="I10063">
        <v>0</v>
      </c>
      <c r="J10063" t="s">
        <v>16</v>
      </c>
      <c r="K10063" s="20">
        <v>0</v>
      </c>
      <c r="L10063" s="20">
        <v>1</v>
      </c>
      <c r="M10063" t="str">
        <f>_xlfn.XLOOKUP(Production_Downtime_Cleaned[[#This Row],[machine_id]],Machine_master[machine_id],Machine_master[department])</f>
        <v>Stamping</v>
      </c>
    </row>
    <row r="10064" spans="1:13">
      <c r="A10064" s="19">
        <v>46077</v>
      </c>
      <c r="B10064" t="s">
        <v>20</v>
      </c>
      <c r="C10064" t="s">
        <v>14</v>
      </c>
      <c r="D10064">
        <v>8</v>
      </c>
      <c r="E10064">
        <v>0</v>
      </c>
      <c r="F10064">
        <v>8</v>
      </c>
      <c r="G10064">
        <v>4701</v>
      </c>
      <c r="H10064" t="s">
        <v>15</v>
      </c>
      <c r="I10064">
        <v>0</v>
      </c>
      <c r="J10064" t="s">
        <v>16</v>
      </c>
      <c r="K10064" s="20">
        <v>0</v>
      </c>
      <c r="L10064" s="20">
        <v>1</v>
      </c>
      <c r="M10064" t="str">
        <f>_xlfn.XLOOKUP(Production_Downtime_Cleaned[[#This Row],[machine_id]],Machine_master[machine_id],Machine_master[department])</f>
        <v>Stamping</v>
      </c>
    </row>
    <row r="10065" spans="1:13">
      <c r="A10065" s="19">
        <v>46077</v>
      </c>
      <c r="B10065" t="s">
        <v>20</v>
      </c>
      <c r="C10065" t="s">
        <v>17</v>
      </c>
      <c r="D10065">
        <v>8</v>
      </c>
      <c r="E10065">
        <v>0</v>
      </c>
      <c r="F10065">
        <v>8</v>
      </c>
      <c r="G10065">
        <v>4823</v>
      </c>
      <c r="H10065" t="s">
        <v>15</v>
      </c>
      <c r="I10065">
        <v>0</v>
      </c>
      <c r="J10065" t="s">
        <v>16</v>
      </c>
      <c r="K10065" s="20">
        <v>0</v>
      </c>
      <c r="L10065" s="20">
        <v>1</v>
      </c>
      <c r="M10065" t="str">
        <f>_xlfn.XLOOKUP(Production_Downtime_Cleaned[[#This Row],[machine_id]],Machine_master[machine_id],Machine_master[department])</f>
        <v>Stamping</v>
      </c>
    </row>
    <row r="10066" spans="1:13">
      <c r="A10066" s="19">
        <v>46077</v>
      </c>
      <c r="B10066" t="s">
        <v>20</v>
      </c>
      <c r="C10066" t="s">
        <v>18</v>
      </c>
      <c r="D10066">
        <v>8</v>
      </c>
      <c r="E10066">
        <v>0</v>
      </c>
      <c r="F10066">
        <v>8</v>
      </c>
      <c r="G10066">
        <v>4754</v>
      </c>
      <c r="H10066" t="s">
        <v>15</v>
      </c>
      <c r="I10066">
        <v>0</v>
      </c>
      <c r="J10066" t="s">
        <v>16</v>
      </c>
      <c r="K10066" s="20">
        <v>0</v>
      </c>
      <c r="L10066" s="20">
        <v>1</v>
      </c>
      <c r="M10066" t="str">
        <f>_xlfn.XLOOKUP(Production_Downtime_Cleaned[[#This Row],[machine_id]],Machine_master[machine_id],Machine_master[department])</f>
        <v>Stamping</v>
      </c>
    </row>
    <row r="10067" spans="1:13">
      <c r="A10067" s="19">
        <v>46077</v>
      </c>
      <c r="B10067" t="s">
        <v>21</v>
      </c>
      <c r="C10067" t="s">
        <v>14</v>
      </c>
      <c r="D10067">
        <v>8</v>
      </c>
      <c r="E10067">
        <v>0</v>
      </c>
      <c r="F10067">
        <v>8</v>
      </c>
      <c r="G10067">
        <v>673</v>
      </c>
      <c r="H10067" t="s">
        <v>15</v>
      </c>
      <c r="I10067">
        <v>0</v>
      </c>
      <c r="J10067" t="s">
        <v>16</v>
      </c>
      <c r="K10067" s="20">
        <v>0</v>
      </c>
      <c r="L10067" s="20">
        <v>1</v>
      </c>
      <c r="M10067" t="str">
        <f>_xlfn.XLOOKUP(Production_Downtime_Cleaned[[#This Row],[machine_id]],Machine_master[machine_id],Machine_master[department])</f>
        <v>Machining</v>
      </c>
    </row>
    <row r="10068" spans="1:13">
      <c r="A10068" s="19">
        <v>46077</v>
      </c>
      <c r="B10068" t="s">
        <v>21</v>
      </c>
      <c r="C10068" t="s">
        <v>17</v>
      </c>
      <c r="D10068">
        <v>8</v>
      </c>
      <c r="E10068">
        <v>0</v>
      </c>
      <c r="F10068">
        <v>8</v>
      </c>
      <c r="G10068">
        <v>700</v>
      </c>
      <c r="H10068" t="s">
        <v>15</v>
      </c>
      <c r="I10068">
        <v>0</v>
      </c>
      <c r="J10068" t="s">
        <v>16</v>
      </c>
      <c r="K10068" s="20">
        <v>0</v>
      </c>
      <c r="L10068" s="20">
        <v>1</v>
      </c>
      <c r="M10068" t="str">
        <f>_xlfn.XLOOKUP(Production_Downtime_Cleaned[[#This Row],[machine_id]],Machine_master[machine_id],Machine_master[department])</f>
        <v>Machining</v>
      </c>
    </row>
    <row r="10069" spans="1:13">
      <c r="A10069" s="19">
        <v>46077</v>
      </c>
      <c r="B10069" t="s">
        <v>21</v>
      </c>
      <c r="C10069" t="s">
        <v>18</v>
      </c>
      <c r="D10069">
        <v>8</v>
      </c>
      <c r="E10069">
        <v>0</v>
      </c>
      <c r="F10069">
        <v>8</v>
      </c>
      <c r="G10069">
        <v>661</v>
      </c>
      <c r="H10069" t="s">
        <v>15</v>
      </c>
      <c r="I10069">
        <v>0</v>
      </c>
      <c r="J10069" t="s">
        <v>16</v>
      </c>
      <c r="K10069" s="20">
        <v>0</v>
      </c>
      <c r="L10069" s="20">
        <v>1</v>
      </c>
      <c r="M10069" t="str">
        <f>_xlfn.XLOOKUP(Production_Downtime_Cleaned[[#This Row],[machine_id]],Machine_master[machine_id],Machine_master[department])</f>
        <v>Machining</v>
      </c>
    </row>
    <row r="10070" spans="1:13">
      <c r="A10070" s="19">
        <v>46077</v>
      </c>
      <c r="B10070" t="s">
        <v>22</v>
      </c>
      <c r="C10070" t="s">
        <v>14</v>
      </c>
      <c r="D10070">
        <v>8</v>
      </c>
      <c r="E10070">
        <v>0</v>
      </c>
      <c r="F10070">
        <v>8</v>
      </c>
      <c r="G10070">
        <v>701</v>
      </c>
      <c r="H10070" t="s">
        <v>15</v>
      </c>
      <c r="I10070">
        <v>0</v>
      </c>
      <c r="J10070" t="s">
        <v>16</v>
      </c>
      <c r="K10070" s="20">
        <v>0</v>
      </c>
      <c r="L10070" s="20">
        <v>1</v>
      </c>
      <c r="M10070" t="str">
        <f>_xlfn.XLOOKUP(Production_Downtime_Cleaned[[#This Row],[machine_id]],Machine_master[machine_id],Machine_master[department])</f>
        <v>Machining</v>
      </c>
    </row>
    <row r="10071" spans="1:13">
      <c r="A10071" s="19">
        <v>46077</v>
      </c>
      <c r="B10071" t="s">
        <v>22</v>
      </c>
      <c r="C10071" t="s">
        <v>17</v>
      </c>
      <c r="D10071">
        <v>8</v>
      </c>
      <c r="E10071">
        <v>4.4000000000000004</v>
      </c>
      <c r="F10071">
        <v>3.6</v>
      </c>
      <c r="G10071">
        <v>316</v>
      </c>
      <c r="H10071" t="s">
        <v>26</v>
      </c>
      <c r="I10071">
        <v>10200</v>
      </c>
      <c r="J10071" t="s">
        <v>16</v>
      </c>
      <c r="K10071" s="20">
        <v>0.55000000000000004</v>
      </c>
      <c r="L10071" s="20">
        <v>0.45</v>
      </c>
      <c r="M10071" t="str">
        <f>_xlfn.XLOOKUP(Production_Downtime_Cleaned[[#This Row],[machine_id]],Machine_master[machine_id],Machine_master[department])</f>
        <v>Machining</v>
      </c>
    </row>
    <row r="10072" spans="1:13">
      <c r="A10072" s="19">
        <v>46077</v>
      </c>
      <c r="B10072" t="s">
        <v>22</v>
      </c>
      <c r="C10072" t="s">
        <v>18</v>
      </c>
      <c r="D10072">
        <v>8</v>
      </c>
      <c r="E10072">
        <v>2</v>
      </c>
      <c r="F10072">
        <v>6</v>
      </c>
      <c r="G10072">
        <v>433</v>
      </c>
      <c r="H10072" t="s">
        <v>26</v>
      </c>
      <c r="I10072">
        <v>2600</v>
      </c>
      <c r="J10072" t="s">
        <v>16</v>
      </c>
      <c r="K10072" s="20">
        <v>0.25</v>
      </c>
      <c r="L10072" s="20">
        <v>0.75</v>
      </c>
      <c r="M10072" t="str">
        <f>_xlfn.XLOOKUP(Production_Downtime_Cleaned[[#This Row],[machine_id]],Machine_master[machine_id],Machine_master[department])</f>
        <v>Machining</v>
      </c>
    </row>
    <row r="10073" spans="1:13">
      <c r="A10073" s="19">
        <v>46077</v>
      </c>
      <c r="B10073" t="s">
        <v>23</v>
      </c>
      <c r="C10073" t="s">
        <v>14</v>
      </c>
      <c r="D10073">
        <v>8</v>
      </c>
      <c r="E10073">
        <v>0</v>
      </c>
      <c r="F10073">
        <v>8</v>
      </c>
      <c r="G10073">
        <v>3593</v>
      </c>
      <c r="H10073" t="s">
        <v>15</v>
      </c>
      <c r="I10073">
        <v>0</v>
      </c>
      <c r="J10073" t="s">
        <v>16</v>
      </c>
      <c r="K10073" s="20">
        <v>0</v>
      </c>
      <c r="L10073" s="20">
        <v>1</v>
      </c>
      <c r="M10073" t="str">
        <f>_xlfn.XLOOKUP(Production_Downtime_Cleaned[[#This Row],[machine_id]],Machine_master[machine_id],Machine_master[department])</f>
        <v>Assembly</v>
      </c>
    </row>
    <row r="10074" spans="1:13">
      <c r="A10074" s="19">
        <v>46077</v>
      </c>
      <c r="B10074" t="s">
        <v>23</v>
      </c>
      <c r="C10074" t="s">
        <v>17</v>
      </c>
      <c r="D10074">
        <v>8</v>
      </c>
      <c r="E10074">
        <v>0</v>
      </c>
      <c r="F10074">
        <v>8</v>
      </c>
      <c r="G10074">
        <v>3178</v>
      </c>
      <c r="H10074" t="s">
        <v>15</v>
      </c>
      <c r="I10074">
        <v>0</v>
      </c>
      <c r="J10074" t="s">
        <v>16</v>
      </c>
      <c r="K10074" s="20">
        <v>0</v>
      </c>
      <c r="L10074" s="20">
        <v>1</v>
      </c>
      <c r="M10074" t="str">
        <f>_xlfn.XLOOKUP(Production_Downtime_Cleaned[[#This Row],[machine_id]],Machine_master[machine_id],Machine_master[department])</f>
        <v>Assembly</v>
      </c>
    </row>
    <row r="10075" spans="1:13">
      <c r="A10075" s="19">
        <v>46077</v>
      </c>
      <c r="B10075" t="s">
        <v>23</v>
      </c>
      <c r="C10075" t="s">
        <v>18</v>
      </c>
      <c r="D10075">
        <v>8</v>
      </c>
      <c r="E10075">
        <v>0</v>
      </c>
      <c r="F10075">
        <v>8</v>
      </c>
      <c r="G10075">
        <v>3212</v>
      </c>
      <c r="H10075" t="s">
        <v>15</v>
      </c>
      <c r="I10075">
        <v>0</v>
      </c>
      <c r="J10075" t="s">
        <v>16</v>
      </c>
      <c r="K10075" s="20">
        <v>0</v>
      </c>
      <c r="L10075" s="20">
        <v>1</v>
      </c>
      <c r="M10075" t="str">
        <f>_xlfn.XLOOKUP(Production_Downtime_Cleaned[[#This Row],[machine_id]],Machine_master[machine_id],Machine_master[department])</f>
        <v>Assembly</v>
      </c>
    </row>
    <row r="10076" spans="1:13">
      <c r="A10076" s="19">
        <v>46077</v>
      </c>
      <c r="B10076" t="s">
        <v>24</v>
      </c>
      <c r="C10076" t="s">
        <v>14</v>
      </c>
      <c r="D10076">
        <v>8</v>
      </c>
      <c r="E10076">
        <v>0</v>
      </c>
      <c r="F10076">
        <v>8</v>
      </c>
      <c r="G10076">
        <v>3223</v>
      </c>
      <c r="H10076" t="s">
        <v>15</v>
      </c>
      <c r="I10076">
        <v>0</v>
      </c>
      <c r="J10076" t="s">
        <v>16</v>
      </c>
      <c r="K10076" s="20">
        <v>0</v>
      </c>
      <c r="L10076" s="20">
        <v>1</v>
      </c>
      <c r="M10076" t="str">
        <f>_xlfn.XLOOKUP(Production_Downtime_Cleaned[[#This Row],[machine_id]],Machine_master[machine_id],Machine_master[department])</f>
        <v>Assembly</v>
      </c>
    </row>
    <row r="10077" spans="1:13">
      <c r="A10077" s="19">
        <v>46077</v>
      </c>
      <c r="B10077" t="s">
        <v>24</v>
      </c>
      <c r="C10077" t="s">
        <v>17</v>
      </c>
      <c r="D10077">
        <v>8</v>
      </c>
      <c r="E10077">
        <v>6.9</v>
      </c>
      <c r="F10077">
        <v>1.1000000000000001</v>
      </c>
      <c r="G10077">
        <v>458</v>
      </c>
      <c r="H10077" t="s">
        <v>31</v>
      </c>
      <c r="I10077">
        <v>6500</v>
      </c>
      <c r="J10077" t="s">
        <v>16</v>
      </c>
      <c r="K10077" s="20">
        <v>0.86</v>
      </c>
      <c r="L10077" s="20">
        <v>0.14000000000000001</v>
      </c>
      <c r="M10077" t="str">
        <f>_xlfn.XLOOKUP(Production_Downtime_Cleaned[[#This Row],[machine_id]],Machine_master[machine_id],Machine_master[department])</f>
        <v>Assembly</v>
      </c>
    </row>
    <row r="10078" spans="1:13">
      <c r="A10078" s="19">
        <v>46077</v>
      </c>
      <c r="B10078" t="s">
        <v>24</v>
      </c>
      <c r="C10078" t="s">
        <v>18</v>
      </c>
      <c r="D10078">
        <v>8</v>
      </c>
      <c r="E10078">
        <v>0</v>
      </c>
      <c r="F10078">
        <v>8</v>
      </c>
      <c r="G10078">
        <v>3221</v>
      </c>
      <c r="H10078" t="s">
        <v>15</v>
      </c>
      <c r="I10078">
        <v>0</v>
      </c>
      <c r="J10078" t="s">
        <v>16</v>
      </c>
      <c r="K10078" s="20">
        <v>0</v>
      </c>
      <c r="L10078" s="20">
        <v>1</v>
      </c>
      <c r="M10078" t="str">
        <f>_xlfn.XLOOKUP(Production_Downtime_Cleaned[[#This Row],[machine_id]],Machine_master[machine_id],Machine_master[department])</f>
        <v>Assembly</v>
      </c>
    </row>
    <row r="10079" spans="1:13">
      <c r="A10079" s="19">
        <v>46077</v>
      </c>
      <c r="B10079" t="s">
        <v>25</v>
      </c>
      <c r="C10079" t="s">
        <v>14</v>
      </c>
      <c r="D10079">
        <v>8</v>
      </c>
      <c r="E10079">
        <v>0</v>
      </c>
      <c r="F10079">
        <v>8</v>
      </c>
      <c r="G10079">
        <v>4112</v>
      </c>
      <c r="H10079" t="s">
        <v>15</v>
      </c>
      <c r="I10079">
        <v>0</v>
      </c>
      <c r="J10079" t="s">
        <v>16</v>
      </c>
      <c r="K10079" s="20">
        <v>0</v>
      </c>
      <c r="L10079" s="20">
        <v>1</v>
      </c>
      <c r="M10079" t="str">
        <f>_xlfn.XLOOKUP(Production_Downtime_Cleaned[[#This Row],[machine_id]],Machine_master[machine_id],Machine_master[department])</f>
        <v>Cutting</v>
      </c>
    </row>
    <row r="10080" spans="1:13">
      <c r="A10080" s="19">
        <v>46077</v>
      </c>
      <c r="B10080" t="s">
        <v>25</v>
      </c>
      <c r="C10080" t="s">
        <v>17</v>
      </c>
      <c r="D10080">
        <v>8</v>
      </c>
      <c r="E10080">
        <v>0</v>
      </c>
      <c r="F10080">
        <v>8</v>
      </c>
      <c r="G10080">
        <v>3854</v>
      </c>
      <c r="H10080" t="s">
        <v>15</v>
      </c>
      <c r="I10080">
        <v>0</v>
      </c>
      <c r="J10080" t="s">
        <v>16</v>
      </c>
      <c r="K10080" s="20">
        <v>0</v>
      </c>
      <c r="L10080" s="20">
        <v>1</v>
      </c>
      <c r="M10080" t="str">
        <f>_xlfn.XLOOKUP(Production_Downtime_Cleaned[[#This Row],[machine_id]],Machine_master[machine_id],Machine_master[department])</f>
        <v>Cutting</v>
      </c>
    </row>
    <row r="10081" spans="1:13">
      <c r="A10081" s="19">
        <v>46077</v>
      </c>
      <c r="B10081" t="s">
        <v>25</v>
      </c>
      <c r="C10081" t="s">
        <v>18</v>
      </c>
      <c r="D10081">
        <v>8</v>
      </c>
      <c r="E10081">
        <v>0</v>
      </c>
      <c r="F10081">
        <v>8</v>
      </c>
      <c r="G10081">
        <v>3733</v>
      </c>
      <c r="H10081" t="s">
        <v>15</v>
      </c>
      <c r="I10081">
        <v>0</v>
      </c>
      <c r="J10081" t="s">
        <v>16</v>
      </c>
      <c r="K10081" s="20">
        <v>0</v>
      </c>
      <c r="L10081" s="20">
        <v>1</v>
      </c>
      <c r="M10081" t="str">
        <f>_xlfn.XLOOKUP(Production_Downtime_Cleaned[[#This Row],[machine_id]],Machine_master[machine_id],Machine_master[department])</f>
        <v>Cutting</v>
      </c>
    </row>
    <row r="10082" spans="1:13">
      <c r="A10082" s="19">
        <v>46078</v>
      </c>
      <c r="B10082" t="s">
        <v>13</v>
      </c>
      <c r="C10082" t="s">
        <v>14</v>
      </c>
      <c r="D10082">
        <v>8</v>
      </c>
      <c r="E10082">
        <v>0</v>
      </c>
      <c r="F10082">
        <v>8</v>
      </c>
      <c r="G10082">
        <v>4808</v>
      </c>
      <c r="H10082" t="s">
        <v>15</v>
      </c>
      <c r="I10082">
        <v>0</v>
      </c>
      <c r="J10082" t="s">
        <v>16</v>
      </c>
      <c r="K10082" s="20">
        <v>0</v>
      </c>
      <c r="L10082" s="20">
        <v>1</v>
      </c>
      <c r="M10082" t="str">
        <f>_xlfn.XLOOKUP(Production_Downtime_Cleaned[[#This Row],[machine_id]],Machine_master[machine_id],Machine_master[department])</f>
        <v>Stamping</v>
      </c>
    </row>
    <row r="10083" spans="1:13">
      <c r="A10083" s="19">
        <v>46078</v>
      </c>
      <c r="B10083" t="s">
        <v>13</v>
      </c>
      <c r="C10083" t="s">
        <v>17</v>
      </c>
      <c r="D10083">
        <v>8</v>
      </c>
      <c r="E10083">
        <v>0</v>
      </c>
      <c r="F10083">
        <v>8</v>
      </c>
      <c r="G10083">
        <v>4885</v>
      </c>
      <c r="H10083" t="s">
        <v>15</v>
      </c>
      <c r="I10083">
        <v>0</v>
      </c>
      <c r="J10083" t="s">
        <v>16</v>
      </c>
      <c r="K10083" s="20">
        <v>0</v>
      </c>
      <c r="L10083" s="20">
        <v>1</v>
      </c>
      <c r="M10083" t="str">
        <f>_xlfn.XLOOKUP(Production_Downtime_Cleaned[[#This Row],[machine_id]],Machine_master[machine_id],Machine_master[department])</f>
        <v>Stamping</v>
      </c>
    </row>
    <row r="10084" spans="1:13">
      <c r="A10084" s="19">
        <v>46078</v>
      </c>
      <c r="B10084" t="s">
        <v>13</v>
      </c>
      <c r="C10084" t="s">
        <v>18</v>
      </c>
      <c r="D10084">
        <v>8</v>
      </c>
      <c r="E10084">
        <v>0</v>
      </c>
      <c r="F10084">
        <v>8</v>
      </c>
      <c r="G10084">
        <v>4918</v>
      </c>
      <c r="H10084" t="s">
        <v>15</v>
      </c>
      <c r="I10084">
        <v>0</v>
      </c>
      <c r="J10084" t="s">
        <v>16</v>
      </c>
      <c r="K10084" s="20">
        <v>0</v>
      </c>
      <c r="L10084" s="20">
        <v>1</v>
      </c>
      <c r="M10084" t="str">
        <f>_xlfn.XLOOKUP(Production_Downtime_Cleaned[[#This Row],[machine_id]],Machine_master[machine_id],Machine_master[department])</f>
        <v>Stamping</v>
      </c>
    </row>
    <row r="10085" spans="1:13">
      <c r="A10085" s="19">
        <v>46078</v>
      </c>
      <c r="B10085" t="s">
        <v>19</v>
      </c>
      <c r="C10085" t="s">
        <v>14</v>
      </c>
      <c r="D10085">
        <v>8</v>
      </c>
      <c r="E10085">
        <v>0</v>
      </c>
      <c r="F10085">
        <v>8</v>
      </c>
      <c r="G10085">
        <v>4917</v>
      </c>
      <c r="H10085" t="s">
        <v>15</v>
      </c>
      <c r="I10085">
        <v>0</v>
      </c>
      <c r="J10085" t="s">
        <v>16</v>
      </c>
      <c r="K10085" s="20">
        <v>0</v>
      </c>
      <c r="L10085" s="20">
        <v>1</v>
      </c>
      <c r="M10085" t="str">
        <f>_xlfn.XLOOKUP(Production_Downtime_Cleaned[[#This Row],[machine_id]],Machine_master[machine_id],Machine_master[department])</f>
        <v>Stamping</v>
      </c>
    </row>
    <row r="10086" spans="1:13">
      <c r="A10086" s="19">
        <v>46078</v>
      </c>
      <c r="B10086" t="s">
        <v>19</v>
      </c>
      <c r="C10086" t="s">
        <v>17</v>
      </c>
      <c r="D10086">
        <v>8</v>
      </c>
      <c r="E10086">
        <v>0</v>
      </c>
      <c r="F10086">
        <v>8</v>
      </c>
      <c r="G10086">
        <v>4993</v>
      </c>
      <c r="H10086" t="s">
        <v>15</v>
      </c>
      <c r="I10086">
        <v>0</v>
      </c>
      <c r="J10086" t="s">
        <v>16</v>
      </c>
      <c r="K10086" s="20">
        <v>0</v>
      </c>
      <c r="L10086" s="20">
        <v>1</v>
      </c>
      <c r="M10086" t="str">
        <f>_xlfn.XLOOKUP(Production_Downtime_Cleaned[[#This Row],[machine_id]],Machine_master[machine_id],Machine_master[department])</f>
        <v>Stamping</v>
      </c>
    </row>
    <row r="10087" spans="1:13">
      <c r="A10087" s="19">
        <v>46078</v>
      </c>
      <c r="B10087" t="s">
        <v>19</v>
      </c>
      <c r="C10087" t="s">
        <v>18</v>
      </c>
      <c r="D10087">
        <v>8</v>
      </c>
      <c r="E10087">
        <v>0</v>
      </c>
      <c r="F10087">
        <v>8</v>
      </c>
      <c r="G10087">
        <v>4659</v>
      </c>
      <c r="H10087" t="s">
        <v>15</v>
      </c>
      <c r="I10087">
        <v>0</v>
      </c>
      <c r="J10087" t="s">
        <v>16</v>
      </c>
      <c r="K10087" s="20">
        <v>0</v>
      </c>
      <c r="L10087" s="20">
        <v>1</v>
      </c>
      <c r="M10087" t="str">
        <f>_xlfn.XLOOKUP(Production_Downtime_Cleaned[[#This Row],[machine_id]],Machine_master[machine_id],Machine_master[department])</f>
        <v>Stamping</v>
      </c>
    </row>
    <row r="10088" spans="1:13">
      <c r="A10088" s="19">
        <v>46078</v>
      </c>
      <c r="B10088" t="s">
        <v>20</v>
      </c>
      <c r="C10088" t="s">
        <v>14</v>
      </c>
      <c r="D10088">
        <v>8</v>
      </c>
      <c r="E10088">
        <v>0.8</v>
      </c>
      <c r="F10088">
        <v>7.2</v>
      </c>
      <c r="G10088">
        <v>4348</v>
      </c>
      <c r="H10088" t="s">
        <v>29</v>
      </c>
      <c r="I10088">
        <v>12800</v>
      </c>
      <c r="J10088" t="s">
        <v>16</v>
      </c>
      <c r="K10088" s="20">
        <v>0.1</v>
      </c>
      <c r="L10088" s="20">
        <v>0.9</v>
      </c>
      <c r="M10088" t="str">
        <f>_xlfn.XLOOKUP(Production_Downtime_Cleaned[[#This Row],[machine_id]],Machine_master[machine_id],Machine_master[department])</f>
        <v>Stamping</v>
      </c>
    </row>
    <row r="10089" spans="1:13">
      <c r="A10089" s="19">
        <v>46078</v>
      </c>
      <c r="B10089" t="s">
        <v>20</v>
      </c>
      <c r="C10089" t="s">
        <v>17</v>
      </c>
      <c r="D10089">
        <v>8</v>
      </c>
      <c r="E10089">
        <v>0</v>
      </c>
      <c r="F10089">
        <v>8</v>
      </c>
      <c r="G10089">
        <v>4475</v>
      </c>
      <c r="H10089" t="s">
        <v>15</v>
      </c>
      <c r="I10089">
        <v>0</v>
      </c>
      <c r="J10089" t="s">
        <v>16</v>
      </c>
      <c r="K10089" s="20">
        <v>0</v>
      </c>
      <c r="L10089" s="20">
        <v>1</v>
      </c>
      <c r="M10089" t="str">
        <f>_xlfn.XLOOKUP(Production_Downtime_Cleaned[[#This Row],[machine_id]],Machine_master[machine_id],Machine_master[department])</f>
        <v>Stamping</v>
      </c>
    </row>
    <row r="10090" spans="1:13">
      <c r="A10090" s="19">
        <v>46078</v>
      </c>
      <c r="B10090" t="s">
        <v>20</v>
      </c>
      <c r="C10090" t="s">
        <v>18</v>
      </c>
      <c r="D10090">
        <v>8</v>
      </c>
      <c r="E10090">
        <v>5</v>
      </c>
      <c r="F10090">
        <v>3</v>
      </c>
      <c r="G10090">
        <v>1705</v>
      </c>
      <c r="H10090" t="s">
        <v>31</v>
      </c>
      <c r="I10090">
        <v>5700</v>
      </c>
      <c r="J10090" t="s">
        <v>16</v>
      </c>
      <c r="K10090" s="20">
        <v>0.63</v>
      </c>
      <c r="L10090" s="20">
        <v>0.38</v>
      </c>
      <c r="M10090" t="str">
        <f>_xlfn.XLOOKUP(Production_Downtime_Cleaned[[#This Row],[machine_id]],Machine_master[machine_id],Machine_master[department])</f>
        <v>Stamping</v>
      </c>
    </row>
    <row r="10091" spans="1:13">
      <c r="A10091" s="19">
        <v>46078</v>
      </c>
      <c r="B10091" t="s">
        <v>21</v>
      </c>
      <c r="C10091" t="s">
        <v>14</v>
      </c>
      <c r="D10091">
        <v>8</v>
      </c>
      <c r="E10091">
        <v>0</v>
      </c>
      <c r="F10091">
        <v>8</v>
      </c>
      <c r="G10091">
        <v>609</v>
      </c>
      <c r="H10091" t="s">
        <v>15</v>
      </c>
      <c r="I10091">
        <v>0</v>
      </c>
      <c r="J10091" t="s">
        <v>16</v>
      </c>
      <c r="K10091" s="20">
        <v>0</v>
      </c>
      <c r="L10091" s="20">
        <v>1</v>
      </c>
      <c r="M10091" t="str">
        <f>_xlfn.XLOOKUP(Production_Downtime_Cleaned[[#This Row],[machine_id]],Machine_master[machine_id],Machine_master[department])</f>
        <v>Machining</v>
      </c>
    </row>
    <row r="10092" spans="1:13">
      <c r="A10092" s="19">
        <v>46078</v>
      </c>
      <c r="B10092" t="s">
        <v>21</v>
      </c>
      <c r="C10092" t="s">
        <v>17</v>
      </c>
      <c r="D10092">
        <v>8</v>
      </c>
      <c r="E10092">
        <v>0</v>
      </c>
      <c r="F10092">
        <v>8</v>
      </c>
      <c r="G10092">
        <v>730</v>
      </c>
      <c r="H10092" t="s">
        <v>15</v>
      </c>
      <c r="I10092">
        <v>0</v>
      </c>
      <c r="J10092" t="s">
        <v>16</v>
      </c>
      <c r="K10092" s="20">
        <v>0</v>
      </c>
      <c r="L10092" s="20">
        <v>1</v>
      </c>
      <c r="M10092" t="str">
        <f>_xlfn.XLOOKUP(Production_Downtime_Cleaned[[#This Row],[machine_id]],Machine_master[machine_id],Machine_master[department])</f>
        <v>Machining</v>
      </c>
    </row>
    <row r="10093" spans="1:13">
      <c r="A10093" s="19">
        <v>46078</v>
      </c>
      <c r="B10093" t="s">
        <v>21</v>
      </c>
      <c r="C10093" t="s">
        <v>18</v>
      </c>
      <c r="D10093">
        <v>8</v>
      </c>
      <c r="E10093">
        <v>0</v>
      </c>
      <c r="F10093">
        <v>8</v>
      </c>
      <c r="G10093">
        <v>692</v>
      </c>
      <c r="H10093" t="s">
        <v>15</v>
      </c>
      <c r="I10093">
        <v>0</v>
      </c>
      <c r="J10093" t="s">
        <v>16</v>
      </c>
      <c r="K10093" s="20">
        <v>0</v>
      </c>
      <c r="L10093" s="20">
        <v>1</v>
      </c>
      <c r="M10093" t="str">
        <f>_xlfn.XLOOKUP(Production_Downtime_Cleaned[[#This Row],[machine_id]],Machine_master[machine_id],Machine_master[department])</f>
        <v>Machining</v>
      </c>
    </row>
    <row r="10094" spans="1:13">
      <c r="A10094" s="19">
        <v>46078</v>
      </c>
      <c r="B10094" t="s">
        <v>22</v>
      </c>
      <c r="C10094" t="s">
        <v>14</v>
      </c>
      <c r="D10094">
        <v>8</v>
      </c>
      <c r="E10094">
        <v>0</v>
      </c>
      <c r="F10094">
        <v>8</v>
      </c>
      <c r="G10094">
        <v>813</v>
      </c>
      <c r="H10094" t="s">
        <v>15</v>
      </c>
      <c r="I10094">
        <v>0</v>
      </c>
      <c r="J10094" t="s">
        <v>16</v>
      </c>
      <c r="K10094" s="20">
        <v>0</v>
      </c>
      <c r="L10094" s="20">
        <v>1</v>
      </c>
      <c r="M10094" t="str">
        <f>_xlfn.XLOOKUP(Production_Downtime_Cleaned[[#This Row],[machine_id]],Machine_master[machine_id],Machine_master[department])</f>
        <v>Machining</v>
      </c>
    </row>
    <row r="10095" spans="1:13">
      <c r="A10095" s="19">
        <v>46078</v>
      </c>
      <c r="B10095" t="s">
        <v>22</v>
      </c>
      <c r="C10095" t="s">
        <v>17</v>
      </c>
      <c r="D10095">
        <v>8</v>
      </c>
      <c r="E10095">
        <v>2.6</v>
      </c>
      <c r="F10095">
        <v>5.4</v>
      </c>
      <c r="G10095">
        <v>472</v>
      </c>
      <c r="H10095" t="s">
        <v>28</v>
      </c>
      <c r="I10095">
        <v>9500</v>
      </c>
      <c r="J10095" t="s">
        <v>16</v>
      </c>
      <c r="K10095" s="20">
        <v>0.33</v>
      </c>
      <c r="L10095" s="20">
        <v>0.68</v>
      </c>
      <c r="M10095" t="str">
        <f>_xlfn.XLOOKUP(Production_Downtime_Cleaned[[#This Row],[machine_id]],Machine_master[machine_id],Machine_master[department])</f>
        <v>Machining</v>
      </c>
    </row>
    <row r="10096" spans="1:13">
      <c r="A10096" s="19">
        <v>46078</v>
      </c>
      <c r="B10096" t="s">
        <v>22</v>
      </c>
      <c r="C10096" t="s">
        <v>18</v>
      </c>
      <c r="D10096">
        <v>8</v>
      </c>
      <c r="E10096">
        <v>0</v>
      </c>
      <c r="F10096">
        <v>8</v>
      </c>
      <c r="G10096">
        <v>685</v>
      </c>
      <c r="H10096" t="s">
        <v>15</v>
      </c>
      <c r="I10096">
        <v>0</v>
      </c>
      <c r="J10096" t="s">
        <v>16</v>
      </c>
      <c r="K10096" s="20">
        <v>0</v>
      </c>
      <c r="L10096" s="20">
        <v>1</v>
      </c>
      <c r="M10096" t="str">
        <f>_xlfn.XLOOKUP(Production_Downtime_Cleaned[[#This Row],[machine_id]],Machine_master[machine_id],Machine_master[department])</f>
        <v>Machining</v>
      </c>
    </row>
    <row r="10097" spans="1:13">
      <c r="A10097" s="19">
        <v>46078</v>
      </c>
      <c r="B10097" t="s">
        <v>23</v>
      </c>
      <c r="C10097" t="s">
        <v>14</v>
      </c>
      <c r="D10097">
        <v>8</v>
      </c>
      <c r="E10097">
        <v>0</v>
      </c>
      <c r="F10097">
        <v>8</v>
      </c>
      <c r="G10097">
        <v>3463</v>
      </c>
      <c r="H10097" t="s">
        <v>15</v>
      </c>
      <c r="I10097">
        <v>0</v>
      </c>
      <c r="J10097" t="s">
        <v>16</v>
      </c>
      <c r="K10097" s="20">
        <v>0</v>
      </c>
      <c r="L10097" s="20">
        <v>1</v>
      </c>
      <c r="M10097" t="str">
        <f>_xlfn.XLOOKUP(Production_Downtime_Cleaned[[#This Row],[machine_id]],Machine_master[machine_id],Machine_master[department])</f>
        <v>Assembly</v>
      </c>
    </row>
    <row r="10098" spans="1:13">
      <c r="A10098" s="19">
        <v>46078</v>
      </c>
      <c r="B10098" t="s">
        <v>23</v>
      </c>
      <c r="C10098" t="s">
        <v>17</v>
      </c>
      <c r="D10098">
        <v>8</v>
      </c>
      <c r="E10098">
        <v>0</v>
      </c>
      <c r="F10098">
        <v>8</v>
      </c>
      <c r="G10098">
        <v>3395</v>
      </c>
      <c r="H10098" t="s">
        <v>15</v>
      </c>
      <c r="I10098">
        <v>0</v>
      </c>
      <c r="J10098" t="s">
        <v>16</v>
      </c>
      <c r="K10098" s="20">
        <v>0</v>
      </c>
      <c r="L10098" s="20">
        <v>1</v>
      </c>
      <c r="M10098" t="str">
        <f>_xlfn.XLOOKUP(Production_Downtime_Cleaned[[#This Row],[machine_id]],Machine_master[machine_id],Machine_master[department])</f>
        <v>Assembly</v>
      </c>
    </row>
    <row r="10099" spans="1:13">
      <c r="A10099" s="19">
        <v>46078</v>
      </c>
      <c r="B10099" t="s">
        <v>23</v>
      </c>
      <c r="C10099" t="s">
        <v>18</v>
      </c>
      <c r="D10099">
        <v>8</v>
      </c>
      <c r="E10099">
        <v>1.2</v>
      </c>
      <c r="F10099">
        <v>6.8</v>
      </c>
      <c r="G10099">
        <v>3018</v>
      </c>
      <c r="H10099" t="s">
        <v>26</v>
      </c>
      <c r="I10099">
        <v>7900</v>
      </c>
      <c r="J10099" t="s">
        <v>16</v>
      </c>
      <c r="K10099" s="20">
        <v>0.15</v>
      </c>
      <c r="L10099" s="20">
        <v>0.85</v>
      </c>
      <c r="M10099" t="str">
        <f>_xlfn.XLOOKUP(Production_Downtime_Cleaned[[#This Row],[machine_id]],Machine_master[machine_id],Machine_master[department])</f>
        <v>Assembly</v>
      </c>
    </row>
    <row r="10100" spans="1:13">
      <c r="A10100" s="19">
        <v>46078</v>
      </c>
      <c r="B10100" t="s">
        <v>24</v>
      </c>
      <c r="C10100" t="s">
        <v>14</v>
      </c>
      <c r="D10100">
        <v>8</v>
      </c>
      <c r="E10100">
        <v>0</v>
      </c>
      <c r="F10100">
        <v>8</v>
      </c>
      <c r="G10100">
        <v>3437</v>
      </c>
      <c r="H10100" t="s">
        <v>15</v>
      </c>
      <c r="I10100">
        <v>0</v>
      </c>
      <c r="J10100" t="s">
        <v>16</v>
      </c>
      <c r="K10100" s="20">
        <v>0</v>
      </c>
      <c r="L10100" s="20">
        <v>1</v>
      </c>
      <c r="M10100" t="str">
        <f>_xlfn.XLOOKUP(Production_Downtime_Cleaned[[#This Row],[machine_id]],Machine_master[machine_id],Machine_master[department])</f>
        <v>Assembly</v>
      </c>
    </row>
    <row r="10101" spans="1:13">
      <c r="A10101" s="19">
        <v>46078</v>
      </c>
      <c r="B10101" t="s">
        <v>24</v>
      </c>
      <c r="C10101" t="s">
        <v>17</v>
      </c>
      <c r="D10101">
        <v>8</v>
      </c>
      <c r="E10101">
        <v>4.9000000000000004</v>
      </c>
      <c r="F10101">
        <v>3.1</v>
      </c>
      <c r="G10101">
        <v>1269</v>
      </c>
      <c r="H10101" t="s">
        <v>30</v>
      </c>
      <c r="I10101">
        <v>10300</v>
      </c>
      <c r="J10101" t="s">
        <v>16</v>
      </c>
      <c r="K10101" s="20">
        <v>0.61</v>
      </c>
      <c r="L10101" s="20">
        <v>0.39</v>
      </c>
      <c r="M10101" t="str">
        <f>_xlfn.XLOOKUP(Production_Downtime_Cleaned[[#This Row],[machine_id]],Machine_master[machine_id],Machine_master[department])</f>
        <v>Assembly</v>
      </c>
    </row>
    <row r="10102" spans="1:13">
      <c r="A10102" s="19">
        <v>46078</v>
      </c>
      <c r="B10102" t="s">
        <v>24</v>
      </c>
      <c r="C10102" t="s">
        <v>18</v>
      </c>
      <c r="D10102">
        <v>8</v>
      </c>
      <c r="E10102">
        <v>3</v>
      </c>
      <c r="F10102">
        <v>5</v>
      </c>
      <c r="G10102">
        <v>2211</v>
      </c>
      <c r="H10102" t="s">
        <v>26</v>
      </c>
      <c r="I10102">
        <v>6800</v>
      </c>
      <c r="J10102" t="s">
        <v>16</v>
      </c>
      <c r="K10102" s="20">
        <v>0.38</v>
      </c>
      <c r="L10102" s="20">
        <v>0.63</v>
      </c>
      <c r="M10102" t="str">
        <f>_xlfn.XLOOKUP(Production_Downtime_Cleaned[[#This Row],[machine_id]],Machine_master[machine_id],Machine_master[department])</f>
        <v>Assembly</v>
      </c>
    </row>
    <row r="10103" spans="1:13">
      <c r="A10103" s="19">
        <v>46078</v>
      </c>
      <c r="B10103" t="s">
        <v>25</v>
      </c>
      <c r="C10103" t="s">
        <v>14</v>
      </c>
      <c r="D10103">
        <v>8</v>
      </c>
      <c r="E10103">
        <v>0</v>
      </c>
      <c r="F10103">
        <v>8</v>
      </c>
      <c r="G10103">
        <v>3984</v>
      </c>
      <c r="H10103" t="s">
        <v>15</v>
      </c>
      <c r="I10103">
        <v>0</v>
      </c>
      <c r="J10103" t="s">
        <v>16</v>
      </c>
      <c r="K10103" s="20">
        <v>0</v>
      </c>
      <c r="L10103" s="20">
        <v>1</v>
      </c>
      <c r="M10103" t="str">
        <f>_xlfn.XLOOKUP(Production_Downtime_Cleaned[[#This Row],[machine_id]],Machine_master[machine_id],Machine_master[department])</f>
        <v>Cutting</v>
      </c>
    </row>
    <row r="10104" spans="1:13">
      <c r="A10104" s="19">
        <v>46078</v>
      </c>
      <c r="B10104" t="s">
        <v>25</v>
      </c>
      <c r="C10104" t="s">
        <v>17</v>
      </c>
      <c r="D10104">
        <v>8</v>
      </c>
      <c r="E10104">
        <v>0</v>
      </c>
      <c r="F10104">
        <v>8</v>
      </c>
      <c r="G10104">
        <v>3953</v>
      </c>
      <c r="H10104" t="s">
        <v>15</v>
      </c>
      <c r="I10104">
        <v>0</v>
      </c>
      <c r="J10104" t="s">
        <v>16</v>
      </c>
      <c r="K10104" s="20">
        <v>0</v>
      </c>
      <c r="L10104" s="20">
        <v>1</v>
      </c>
      <c r="M10104" t="str">
        <f>_xlfn.XLOOKUP(Production_Downtime_Cleaned[[#This Row],[machine_id]],Machine_master[machine_id],Machine_master[department])</f>
        <v>Cutting</v>
      </c>
    </row>
    <row r="10105" spans="1:13">
      <c r="A10105" s="19">
        <v>46078</v>
      </c>
      <c r="B10105" t="s">
        <v>25</v>
      </c>
      <c r="C10105" t="s">
        <v>18</v>
      </c>
      <c r="D10105">
        <v>8</v>
      </c>
      <c r="E10105">
        <v>1.1000000000000001</v>
      </c>
      <c r="F10105">
        <v>6.9</v>
      </c>
      <c r="G10105">
        <v>3163</v>
      </c>
      <c r="H10105" t="s">
        <v>30</v>
      </c>
      <c r="I10105">
        <v>2200</v>
      </c>
      <c r="J10105" t="s">
        <v>16</v>
      </c>
      <c r="K10105" s="20">
        <v>0.14000000000000001</v>
      </c>
      <c r="L10105" s="20">
        <v>0.86</v>
      </c>
      <c r="M10105" t="str">
        <f>_xlfn.XLOOKUP(Production_Downtime_Cleaned[[#This Row],[machine_id]],Machine_master[machine_id],Machine_master[department])</f>
        <v>Cutting</v>
      </c>
    </row>
    <row r="10106" spans="1:13">
      <c r="A10106" s="19">
        <v>46079</v>
      </c>
      <c r="B10106" t="s">
        <v>13</v>
      </c>
      <c r="C10106" t="s">
        <v>14</v>
      </c>
      <c r="D10106">
        <v>8</v>
      </c>
      <c r="E10106">
        <v>0</v>
      </c>
      <c r="F10106">
        <v>8</v>
      </c>
      <c r="G10106">
        <v>4702</v>
      </c>
      <c r="H10106" t="s">
        <v>15</v>
      </c>
      <c r="I10106">
        <v>0</v>
      </c>
      <c r="J10106" t="s">
        <v>16</v>
      </c>
      <c r="K10106" s="20">
        <v>0</v>
      </c>
      <c r="L10106" s="20">
        <v>1</v>
      </c>
      <c r="M10106" t="str">
        <f>_xlfn.XLOOKUP(Production_Downtime_Cleaned[[#This Row],[machine_id]],Machine_master[machine_id],Machine_master[department])</f>
        <v>Stamping</v>
      </c>
    </row>
    <row r="10107" spans="1:13">
      <c r="A10107" s="19">
        <v>46079</v>
      </c>
      <c r="B10107" t="s">
        <v>13</v>
      </c>
      <c r="C10107" t="s">
        <v>17</v>
      </c>
      <c r="D10107">
        <v>8</v>
      </c>
      <c r="E10107">
        <v>0</v>
      </c>
      <c r="F10107">
        <v>8</v>
      </c>
      <c r="G10107">
        <v>4430</v>
      </c>
      <c r="H10107" t="s">
        <v>15</v>
      </c>
      <c r="I10107">
        <v>0</v>
      </c>
      <c r="J10107" t="s">
        <v>16</v>
      </c>
      <c r="K10107" s="20">
        <v>0</v>
      </c>
      <c r="L10107" s="20">
        <v>1</v>
      </c>
      <c r="M10107" t="str">
        <f>_xlfn.XLOOKUP(Production_Downtime_Cleaned[[#This Row],[machine_id]],Machine_master[machine_id],Machine_master[department])</f>
        <v>Stamping</v>
      </c>
    </row>
    <row r="10108" spans="1:13">
      <c r="A10108" s="19">
        <v>46079</v>
      </c>
      <c r="B10108" t="s">
        <v>13</v>
      </c>
      <c r="C10108" t="s">
        <v>18</v>
      </c>
      <c r="D10108">
        <v>8</v>
      </c>
      <c r="E10108">
        <v>0</v>
      </c>
      <c r="F10108">
        <v>8</v>
      </c>
      <c r="G10108">
        <v>4849</v>
      </c>
      <c r="H10108" t="s">
        <v>15</v>
      </c>
      <c r="I10108">
        <v>0</v>
      </c>
      <c r="J10108" t="s">
        <v>16</v>
      </c>
      <c r="K10108" s="20">
        <v>0</v>
      </c>
      <c r="L10108" s="20">
        <v>1</v>
      </c>
      <c r="M10108" t="str">
        <f>_xlfn.XLOOKUP(Production_Downtime_Cleaned[[#This Row],[machine_id]],Machine_master[machine_id],Machine_master[department])</f>
        <v>Stamping</v>
      </c>
    </row>
    <row r="10109" spans="1:13">
      <c r="A10109" s="19">
        <v>46079</v>
      </c>
      <c r="B10109" t="s">
        <v>19</v>
      </c>
      <c r="C10109" t="s">
        <v>14</v>
      </c>
      <c r="D10109">
        <v>8</v>
      </c>
      <c r="E10109">
        <v>5.9</v>
      </c>
      <c r="F10109">
        <v>2.1</v>
      </c>
      <c r="G10109">
        <v>1248</v>
      </c>
      <c r="H10109" t="s">
        <v>31</v>
      </c>
      <c r="I10109">
        <v>3200</v>
      </c>
      <c r="J10109" t="s">
        <v>16</v>
      </c>
      <c r="K10109" s="20">
        <v>0.74</v>
      </c>
      <c r="L10109" s="20">
        <v>0.26</v>
      </c>
      <c r="M10109" t="str">
        <f>_xlfn.XLOOKUP(Production_Downtime_Cleaned[[#This Row],[machine_id]],Machine_master[machine_id],Machine_master[department])</f>
        <v>Stamping</v>
      </c>
    </row>
    <row r="10110" spans="1:13">
      <c r="A10110" s="19">
        <v>46079</v>
      </c>
      <c r="B10110" t="s">
        <v>19</v>
      </c>
      <c r="C10110" t="s">
        <v>17</v>
      </c>
      <c r="D10110">
        <v>8</v>
      </c>
      <c r="E10110">
        <v>0</v>
      </c>
      <c r="F10110">
        <v>8</v>
      </c>
      <c r="G10110">
        <v>5487</v>
      </c>
      <c r="H10110" t="s">
        <v>15</v>
      </c>
      <c r="I10110">
        <v>0</v>
      </c>
      <c r="J10110" t="s">
        <v>16</v>
      </c>
      <c r="K10110" s="20">
        <v>0</v>
      </c>
      <c r="L10110" s="20">
        <v>1</v>
      </c>
      <c r="M10110" t="str">
        <f>_xlfn.XLOOKUP(Production_Downtime_Cleaned[[#This Row],[machine_id]],Machine_master[machine_id],Machine_master[department])</f>
        <v>Stamping</v>
      </c>
    </row>
    <row r="10111" spans="1:13">
      <c r="A10111" s="19">
        <v>46079</v>
      </c>
      <c r="B10111" t="s">
        <v>19</v>
      </c>
      <c r="C10111" t="s">
        <v>18</v>
      </c>
      <c r="D10111">
        <v>8</v>
      </c>
      <c r="E10111">
        <v>3.5</v>
      </c>
      <c r="F10111">
        <v>4.5</v>
      </c>
      <c r="G10111">
        <v>3112</v>
      </c>
      <c r="H10111" t="s">
        <v>28</v>
      </c>
      <c r="I10111">
        <v>4100</v>
      </c>
      <c r="J10111" t="s">
        <v>16</v>
      </c>
      <c r="K10111" s="20">
        <v>0.44</v>
      </c>
      <c r="L10111" s="20">
        <v>0.56000000000000005</v>
      </c>
      <c r="M10111" t="str">
        <f>_xlfn.XLOOKUP(Production_Downtime_Cleaned[[#This Row],[machine_id]],Machine_master[machine_id],Machine_master[department])</f>
        <v>Stamping</v>
      </c>
    </row>
    <row r="10112" spans="1:13">
      <c r="A10112" s="19">
        <v>46079</v>
      </c>
      <c r="B10112" t="s">
        <v>20</v>
      </c>
      <c r="C10112" t="s">
        <v>14</v>
      </c>
      <c r="D10112">
        <v>8</v>
      </c>
      <c r="E10112">
        <v>0</v>
      </c>
      <c r="F10112">
        <v>8</v>
      </c>
      <c r="G10112">
        <v>4969</v>
      </c>
      <c r="H10112" t="s">
        <v>15</v>
      </c>
      <c r="I10112">
        <v>0</v>
      </c>
      <c r="J10112" t="s">
        <v>16</v>
      </c>
      <c r="K10112" s="20">
        <v>0</v>
      </c>
      <c r="L10112" s="20">
        <v>1</v>
      </c>
      <c r="M10112" t="str">
        <f>_xlfn.XLOOKUP(Production_Downtime_Cleaned[[#This Row],[machine_id]],Machine_master[machine_id],Machine_master[department])</f>
        <v>Stamping</v>
      </c>
    </row>
    <row r="10113" spans="1:13">
      <c r="A10113" s="19">
        <v>46079</v>
      </c>
      <c r="B10113" t="s">
        <v>20</v>
      </c>
      <c r="C10113" t="s">
        <v>17</v>
      </c>
      <c r="D10113">
        <v>8</v>
      </c>
      <c r="E10113">
        <v>0</v>
      </c>
      <c r="F10113">
        <v>8</v>
      </c>
      <c r="G10113">
        <v>5089</v>
      </c>
      <c r="H10113" t="s">
        <v>15</v>
      </c>
      <c r="I10113">
        <v>0</v>
      </c>
      <c r="J10113" t="s">
        <v>16</v>
      </c>
      <c r="K10113" s="20">
        <v>0</v>
      </c>
      <c r="L10113" s="20">
        <v>1</v>
      </c>
      <c r="M10113" t="str">
        <f>_xlfn.XLOOKUP(Production_Downtime_Cleaned[[#This Row],[machine_id]],Machine_master[machine_id],Machine_master[department])</f>
        <v>Stamping</v>
      </c>
    </row>
    <row r="10114" spans="1:13">
      <c r="A10114" s="19">
        <v>46079</v>
      </c>
      <c r="B10114" t="s">
        <v>20</v>
      </c>
      <c r="C10114" t="s">
        <v>18</v>
      </c>
      <c r="D10114">
        <v>8</v>
      </c>
      <c r="E10114">
        <v>0</v>
      </c>
      <c r="F10114">
        <v>8</v>
      </c>
      <c r="G10114">
        <v>4916</v>
      </c>
      <c r="H10114" t="s">
        <v>15</v>
      </c>
      <c r="I10114">
        <v>0</v>
      </c>
      <c r="J10114" t="s">
        <v>16</v>
      </c>
      <c r="K10114" s="20">
        <v>0</v>
      </c>
      <c r="L10114" s="20">
        <v>1</v>
      </c>
      <c r="M10114" t="str">
        <f>_xlfn.XLOOKUP(Production_Downtime_Cleaned[[#This Row],[machine_id]],Machine_master[machine_id],Machine_master[department])</f>
        <v>Stamping</v>
      </c>
    </row>
    <row r="10115" spans="1:13">
      <c r="A10115" s="19">
        <v>46079</v>
      </c>
      <c r="B10115" t="s">
        <v>21</v>
      </c>
      <c r="C10115" t="s">
        <v>14</v>
      </c>
      <c r="D10115">
        <v>8</v>
      </c>
      <c r="E10115">
        <v>0</v>
      </c>
      <c r="F10115">
        <v>8</v>
      </c>
      <c r="G10115">
        <v>648</v>
      </c>
      <c r="H10115" t="s">
        <v>15</v>
      </c>
      <c r="I10115">
        <v>0</v>
      </c>
      <c r="J10115" t="s">
        <v>16</v>
      </c>
      <c r="K10115" s="20">
        <v>0</v>
      </c>
      <c r="L10115" s="20">
        <v>1</v>
      </c>
      <c r="M10115" t="str">
        <f>_xlfn.XLOOKUP(Production_Downtime_Cleaned[[#This Row],[machine_id]],Machine_master[machine_id],Machine_master[department])</f>
        <v>Machining</v>
      </c>
    </row>
    <row r="10116" spans="1:13">
      <c r="A10116" s="19">
        <v>46079</v>
      </c>
      <c r="B10116" t="s">
        <v>21</v>
      </c>
      <c r="C10116" t="s">
        <v>17</v>
      </c>
      <c r="D10116">
        <v>8</v>
      </c>
      <c r="E10116">
        <v>0</v>
      </c>
      <c r="F10116">
        <v>8</v>
      </c>
      <c r="G10116">
        <v>781</v>
      </c>
      <c r="H10116" t="s">
        <v>15</v>
      </c>
      <c r="I10116">
        <v>0</v>
      </c>
      <c r="J10116" t="s">
        <v>16</v>
      </c>
      <c r="K10116" s="20">
        <v>0</v>
      </c>
      <c r="L10116" s="20">
        <v>1</v>
      </c>
      <c r="M10116" t="str">
        <f>_xlfn.XLOOKUP(Production_Downtime_Cleaned[[#This Row],[machine_id]],Machine_master[machine_id],Machine_master[department])</f>
        <v>Machining</v>
      </c>
    </row>
    <row r="10117" spans="1:13">
      <c r="A10117" s="19">
        <v>46079</v>
      </c>
      <c r="B10117" t="s">
        <v>21</v>
      </c>
      <c r="C10117" t="s">
        <v>18</v>
      </c>
      <c r="D10117">
        <v>8</v>
      </c>
      <c r="E10117">
        <v>0</v>
      </c>
      <c r="F10117">
        <v>8</v>
      </c>
      <c r="G10117">
        <v>631</v>
      </c>
      <c r="H10117" t="s">
        <v>15</v>
      </c>
      <c r="I10117">
        <v>0</v>
      </c>
      <c r="J10117" t="s">
        <v>16</v>
      </c>
      <c r="K10117" s="20">
        <v>0</v>
      </c>
      <c r="L10117" s="20">
        <v>1</v>
      </c>
      <c r="M10117" t="str">
        <f>_xlfn.XLOOKUP(Production_Downtime_Cleaned[[#This Row],[machine_id]],Machine_master[machine_id],Machine_master[department])</f>
        <v>Machining</v>
      </c>
    </row>
    <row r="10118" spans="1:13">
      <c r="A10118" s="19">
        <v>46079</v>
      </c>
      <c r="B10118" t="s">
        <v>22</v>
      </c>
      <c r="C10118" t="s">
        <v>14</v>
      </c>
      <c r="D10118">
        <v>8</v>
      </c>
      <c r="E10118">
        <v>2.4</v>
      </c>
      <c r="F10118">
        <v>5.6</v>
      </c>
      <c r="G10118">
        <v>480</v>
      </c>
      <c r="H10118" t="s">
        <v>29</v>
      </c>
      <c r="I10118">
        <v>7000</v>
      </c>
      <c r="J10118" t="s">
        <v>16</v>
      </c>
      <c r="K10118" s="20">
        <v>0.3</v>
      </c>
      <c r="L10118" s="20">
        <v>0.7</v>
      </c>
      <c r="M10118" t="str">
        <f>_xlfn.XLOOKUP(Production_Downtime_Cleaned[[#This Row],[machine_id]],Machine_master[machine_id],Machine_master[department])</f>
        <v>Machining</v>
      </c>
    </row>
    <row r="10119" spans="1:13">
      <c r="A10119" s="19">
        <v>46079</v>
      </c>
      <c r="B10119" t="s">
        <v>22</v>
      </c>
      <c r="C10119" t="s">
        <v>17</v>
      </c>
      <c r="D10119">
        <v>8</v>
      </c>
      <c r="E10119">
        <v>2</v>
      </c>
      <c r="F10119">
        <v>6</v>
      </c>
      <c r="G10119">
        <v>550</v>
      </c>
      <c r="H10119" t="s">
        <v>28</v>
      </c>
      <c r="I10119">
        <v>9600</v>
      </c>
      <c r="J10119" t="s">
        <v>16</v>
      </c>
      <c r="K10119" s="20">
        <v>0.25</v>
      </c>
      <c r="L10119" s="20">
        <v>0.75</v>
      </c>
      <c r="M10119" t="str">
        <f>_xlfn.XLOOKUP(Production_Downtime_Cleaned[[#This Row],[machine_id]],Machine_master[machine_id],Machine_master[department])</f>
        <v>Machining</v>
      </c>
    </row>
    <row r="10120" spans="1:13">
      <c r="A10120" s="19">
        <v>46079</v>
      </c>
      <c r="B10120" t="s">
        <v>22</v>
      </c>
      <c r="C10120" t="s">
        <v>18</v>
      </c>
      <c r="D10120">
        <v>8</v>
      </c>
      <c r="E10120">
        <v>0</v>
      </c>
      <c r="F10120">
        <v>8</v>
      </c>
      <c r="G10120">
        <v>722</v>
      </c>
      <c r="H10120" t="s">
        <v>15</v>
      </c>
      <c r="I10120">
        <v>0</v>
      </c>
      <c r="J10120" t="s">
        <v>16</v>
      </c>
      <c r="K10120" s="20">
        <v>0</v>
      </c>
      <c r="L10120" s="20">
        <v>1</v>
      </c>
      <c r="M10120" t="str">
        <f>_xlfn.XLOOKUP(Production_Downtime_Cleaned[[#This Row],[machine_id]],Machine_master[machine_id],Machine_master[department])</f>
        <v>Machining</v>
      </c>
    </row>
    <row r="10121" spans="1:13">
      <c r="A10121" s="19">
        <v>46079</v>
      </c>
      <c r="B10121" t="s">
        <v>23</v>
      </c>
      <c r="C10121" t="s">
        <v>14</v>
      </c>
      <c r="D10121">
        <v>8</v>
      </c>
      <c r="E10121">
        <v>0</v>
      </c>
      <c r="F10121">
        <v>8</v>
      </c>
      <c r="G10121">
        <v>3167</v>
      </c>
      <c r="H10121" t="s">
        <v>15</v>
      </c>
      <c r="I10121">
        <v>0</v>
      </c>
      <c r="J10121" t="s">
        <v>16</v>
      </c>
      <c r="K10121" s="20">
        <v>0</v>
      </c>
      <c r="L10121" s="20">
        <v>1</v>
      </c>
      <c r="M10121" t="str">
        <f>_xlfn.XLOOKUP(Production_Downtime_Cleaned[[#This Row],[machine_id]],Machine_master[machine_id],Machine_master[department])</f>
        <v>Assembly</v>
      </c>
    </row>
    <row r="10122" spans="1:13">
      <c r="A10122" s="19">
        <v>46079</v>
      </c>
      <c r="B10122" t="s">
        <v>23</v>
      </c>
      <c r="C10122" t="s">
        <v>17</v>
      </c>
      <c r="D10122">
        <v>8</v>
      </c>
      <c r="E10122">
        <v>0</v>
      </c>
      <c r="F10122">
        <v>8</v>
      </c>
      <c r="G10122">
        <v>3354</v>
      </c>
      <c r="H10122" t="s">
        <v>15</v>
      </c>
      <c r="I10122">
        <v>0</v>
      </c>
      <c r="J10122" t="s">
        <v>16</v>
      </c>
      <c r="K10122" s="20">
        <v>0</v>
      </c>
      <c r="L10122" s="20">
        <v>1</v>
      </c>
      <c r="M10122" t="str">
        <f>_xlfn.XLOOKUP(Production_Downtime_Cleaned[[#This Row],[machine_id]],Machine_master[machine_id],Machine_master[department])</f>
        <v>Assembly</v>
      </c>
    </row>
    <row r="10123" spans="1:13">
      <c r="A10123" s="19">
        <v>46079</v>
      </c>
      <c r="B10123" t="s">
        <v>23</v>
      </c>
      <c r="C10123" t="s">
        <v>18</v>
      </c>
      <c r="D10123">
        <v>8</v>
      </c>
      <c r="E10123">
        <v>0</v>
      </c>
      <c r="F10123">
        <v>8</v>
      </c>
      <c r="G10123">
        <v>3367</v>
      </c>
      <c r="H10123" t="s">
        <v>15</v>
      </c>
      <c r="I10123">
        <v>0</v>
      </c>
      <c r="J10123" t="s">
        <v>16</v>
      </c>
      <c r="K10123" s="20">
        <v>0</v>
      </c>
      <c r="L10123" s="20">
        <v>1</v>
      </c>
      <c r="M10123" t="str">
        <f>_xlfn.XLOOKUP(Production_Downtime_Cleaned[[#This Row],[machine_id]],Machine_master[machine_id],Machine_master[department])</f>
        <v>Assembly</v>
      </c>
    </row>
    <row r="10124" spans="1:13">
      <c r="A10124" s="19">
        <v>46079</v>
      </c>
      <c r="B10124" t="s">
        <v>24</v>
      </c>
      <c r="C10124" t="s">
        <v>14</v>
      </c>
      <c r="D10124">
        <v>8</v>
      </c>
      <c r="E10124">
        <v>0</v>
      </c>
      <c r="F10124">
        <v>8</v>
      </c>
      <c r="G10124">
        <v>3195</v>
      </c>
      <c r="H10124" t="s">
        <v>15</v>
      </c>
      <c r="I10124">
        <v>0</v>
      </c>
      <c r="J10124" t="s">
        <v>16</v>
      </c>
      <c r="K10124" s="20">
        <v>0</v>
      </c>
      <c r="L10124" s="20">
        <v>1</v>
      </c>
      <c r="M10124" t="str">
        <f>_xlfn.XLOOKUP(Production_Downtime_Cleaned[[#This Row],[machine_id]],Machine_master[machine_id],Machine_master[department])</f>
        <v>Assembly</v>
      </c>
    </row>
    <row r="10125" spans="1:13">
      <c r="A10125" s="19">
        <v>46079</v>
      </c>
      <c r="B10125" t="s">
        <v>24</v>
      </c>
      <c r="C10125" t="s">
        <v>17</v>
      </c>
      <c r="D10125">
        <v>8</v>
      </c>
      <c r="E10125">
        <v>0</v>
      </c>
      <c r="F10125">
        <v>8</v>
      </c>
      <c r="G10125">
        <v>3476</v>
      </c>
      <c r="H10125" t="s">
        <v>15</v>
      </c>
      <c r="I10125">
        <v>0</v>
      </c>
      <c r="J10125" t="s">
        <v>16</v>
      </c>
      <c r="K10125" s="20">
        <v>0</v>
      </c>
      <c r="L10125" s="20">
        <v>1</v>
      </c>
      <c r="M10125" t="str">
        <f>_xlfn.XLOOKUP(Production_Downtime_Cleaned[[#This Row],[machine_id]],Machine_master[machine_id],Machine_master[department])</f>
        <v>Assembly</v>
      </c>
    </row>
    <row r="10126" spans="1:13">
      <c r="A10126" s="19">
        <v>46079</v>
      </c>
      <c r="B10126" t="s">
        <v>24</v>
      </c>
      <c r="C10126" t="s">
        <v>18</v>
      </c>
      <c r="D10126">
        <v>8</v>
      </c>
      <c r="E10126">
        <v>2.9</v>
      </c>
      <c r="F10126">
        <v>5.0999999999999996</v>
      </c>
      <c r="G10126">
        <v>1975</v>
      </c>
      <c r="H10126" t="s">
        <v>26</v>
      </c>
      <c r="I10126">
        <v>5000</v>
      </c>
      <c r="J10126" t="s">
        <v>16</v>
      </c>
      <c r="K10126" s="20">
        <v>0.36</v>
      </c>
      <c r="L10126" s="20">
        <v>0.64</v>
      </c>
      <c r="M10126" t="str">
        <f>_xlfn.XLOOKUP(Production_Downtime_Cleaned[[#This Row],[machine_id]],Machine_master[machine_id],Machine_master[department])</f>
        <v>Assembly</v>
      </c>
    </row>
    <row r="10127" spans="1:13">
      <c r="A10127" s="19">
        <v>46079</v>
      </c>
      <c r="B10127" t="s">
        <v>25</v>
      </c>
      <c r="C10127" t="s">
        <v>14</v>
      </c>
      <c r="D10127">
        <v>8</v>
      </c>
      <c r="E10127">
        <v>0</v>
      </c>
      <c r="F10127">
        <v>8</v>
      </c>
      <c r="G10127">
        <v>3814</v>
      </c>
      <c r="H10127" t="s">
        <v>15</v>
      </c>
      <c r="I10127">
        <v>0</v>
      </c>
      <c r="J10127" t="s">
        <v>16</v>
      </c>
      <c r="K10127" s="20">
        <v>0</v>
      </c>
      <c r="L10127" s="20">
        <v>1</v>
      </c>
      <c r="M10127" t="str">
        <f>_xlfn.XLOOKUP(Production_Downtime_Cleaned[[#This Row],[machine_id]],Machine_master[machine_id],Machine_master[department])</f>
        <v>Cutting</v>
      </c>
    </row>
    <row r="10128" spans="1:13">
      <c r="A10128" s="19">
        <v>46079</v>
      </c>
      <c r="B10128" t="s">
        <v>25</v>
      </c>
      <c r="C10128" t="s">
        <v>17</v>
      </c>
      <c r="D10128">
        <v>8</v>
      </c>
      <c r="E10128">
        <v>0</v>
      </c>
      <c r="F10128">
        <v>8</v>
      </c>
      <c r="G10128">
        <v>4496</v>
      </c>
      <c r="H10128" t="s">
        <v>15</v>
      </c>
      <c r="I10128">
        <v>0</v>
      </c>
      <c r="J10128" t="s">
        <v>16</v>
      </c>
      <c r="K10128" s="20">
        <v>0</v>
      </c>
      <c r="L10128" s="20">
        <v>1</v>
      </c>
      <c r="M10128" t="str">
        <f>_xlfn.XLOOKUP(Production_Downtime_Cleaned[[#This Row],[machine_id]],Machine_master[machine_id],Machine_master[department])</f>
        <v>Cutting</v>
      </c>
    </row>
    <row r="10129" spans="1:13">
      <c r="A10129" s="19">
        <v>46079</v>
      </c>
      <c r="B10129" t="s">
        <v>25</v>
      </c>
      <c r="C10129" t="s">
        <v>18</v>
      </c>
      <c r="D10129">
        <v>8</v>
      </c>
      <c r="E10129">
        <v>5.0999999999999996</v>
      </c>
      <c r="F10129">
        <v>2.9</v>
      </c>
      <c r="G10129">
        <v>1467</v>
      </c>
      <c r="H10129" t="s">
        <v>28</v>
      </c>
      <c r="I10129">
        <v>4500</v>
      </c>
      <c r="J10129" t="s">
        <v>16</v>
      </c>
      <c r="K10129" s="20">
        <v>0.64</v>
      </c>
      <c r="L10129" s="20">
        <v>0.36</v>
      </c>
      <c r="M10129" t="str">
        <f>_xlfn.XLOOKUP(Production_Downtime_Cleaned[[#This Row],[machine_id]],Machine_master[machine_id],Machine_master[department])</f>
        <v>Cutting</v>
      </c>
    </row>
    <row r="10130" spans="1:13">
      <c r="A10130" s="19">
        <v>46080</v>
      </c>
      <c r="B10130" t="s">
        <v>13</v>
      </c>
      <c r="C10130" t="s">
        <v>14</v>
      </c>
      <c r="D10130">
        <v>8</v>
      </c>
      <c r="E10130">
        <v>0</v>
      </c>
      <c r="F10130">
        <v>8</v>
      </c>
      <c r="G10130">
        <v>4544</v>
      </c>
      <c r="H10130" t="s">
        <v>15</v>
      </c>
      <c r="I10130">
        <v>0</v>
      </c>
      <c r="J10130" t="s">
        <v>16</v>
      </c>
      <c r="K10130" s="20">
        <v>0</v>
      </c>
      <c r="L10130" s="20">
        <v>1</v>
      </c>
      <c r="M10130" t="str">
        <f>_xlfn.XLOOKUP(Production_Downtime_Cleaned[[#This Row],[machine_id]],Machine_master[machine_id],Machine_master[department])</f>
        <v>Stamping</v>
      </c>
    </row>
    <row r="10131" spans="1:13">
      <c r="A10131" s="19">
        <v>46080</v>
      </c>
      <c r="B10131" t="s">
        <v>13</v>
      </c>
      <c r="C10131" t="s">
        <v>17</v>
      </c>
      <c r="D10131">
        <v>8</v>
      </c>
      <c r="E10131">
        <v>0</v>
      </c>
      <c r="F10131">
        <v>8</v>
      </c>
      <c r="G10131">
        <v>5018</v>
      </c>
      <c r="H10131" t="s">
        <v>15</v>
      </c>
      <c r="I10131">
        <v>0</v>
      </c>
      <c r="J10131" t="s">
        <v>16</v>
      </c>
      <c r="K10131" s="20">
        <v>0</v>
      </c>
      <c r="L10131" s="20">
        <v>1</v>
      </c>
      <c r="M10131" t="str">
        <f>_xlfn.XLOOKUP(Production_Downtime_Cleaned[[#This Row],[machine_id]],Machine_master[machine_id],Machine_master[department])</f>
        <v>Stamping</v>
      </c>
    </row>
    <row r="10132" spans="1:13">
      <c r="A10132" s="19">
        <v>46080</v>
      </c>
      <c r="B10132" t="s">
        <v>13</v>
      </c>
      <c r="C10132" t="s">
        <v>18</v>
      </c>
      <c r="D10132">
        <v>8</v>
      </c>
      <c r="E10132">
        <v>0</v>
      </c>
      <c r="F10132">
        <v>8</v>
      </c>
      <c r="G10132">
        <v>5301</v>
      </c>
      <c r="H10132" t="s">
        <v>15</v>
      </c>
      <c r="I10132">
        <v>0</v>
      </c>
      <c r="J10132" t="s">
        <v>16</v>
      </c>
      <c r="K10132" s="20">
        <v>0</v>
      </c>
      <c r="L10132" s="20">
        <v>1</v>
      </c>
      <c r="M10132" t="str">
        <f>_xlfn.XLOOKUP(Production_Downtime_Cleaned[[#This Row],[machine_id]],Machine_master[machine_id],Machine_master[department])</f>
        <v>Stamping</v>
      </c>
    </row>
    <row r="10133" spans="1:13">
      <c r="A10133" s="19">
        <v>46080</v>
      </c>
      <c r="B10133" t="s">
        <v>19</v>
      </c>
      <c r="C10133" t="s">
        <v>14</v>
      </c>
      <c r="D10133">
        <v>8</v>
      </c>
      <c r="E10133">
        <v>0</v>
      </c>
      <c r="F10133">
        <v>8</v>
      </c>
      <c r="G10133">
        <v>4957</v>
      </c>
      <c r="H10133" t="s">
        <v>15</v>
      </c>
      <c r="I10133">
        <v>0</v>
      </c>
      <c r="J10133" t="s">
        <v>16</v>
      </c>
      <c r="K10133" s="20">
        <v>0</v>
      </c>
      <c r="L10133" s="20">
        <v>1</v>
      </c>
      <c r="M10133" t="str">
        <f>_xlfn.XLOOKUP(Production_Downtime_Cleaned[[#This Row],[machine_id]],Machine_master[machine_id],Machine_master[department])</f>
        <v>Stamping</v>
      </c>
    </row>
    <row r="10134" spans="1:13">
      <c r="A10134" s="19">
        <v>46080</v>
      </c>
      <c r="B10134" t="s">
        <v>19</v>
      </c>
      <c r="C10134" t="s">
        <v>17</v>
      </c>
      <c r="D10134">
        <v>8</v>
      </c>
      <c r="E10134">
        <v>5.4</v>
      </c>
      <c r="F10134">
        <v>2.6</v>
      </c>
      <c r="G10134">
        <v>1691</v>
      </c>
      <c r="H10134" t="s">
        <v>31</v>
      </c>
      <c r="I10134">
        <v>9200</v>
      </c>
      <c r="J10134" t="s">
        <v>16</v>
      </c>
      <c r="K10134" s="20">
        <v>0.68</v>
      </c>
      <c r="L10134" s="20">
        <v>0.33</v>
      </c>
      <c r="M10134" t="str">
        <f>_xlfn.XLOOKUP(Production_Downtime_Cleaned[[#This Row],[machine_id]],Machine_master[machine_id],Machine_master[department])</f>
        <v>Stamping</v>
      </c>
    </row>
    <row r="10135" spans="1:13">
      <c r="A10135" s="19">
        <v>46080</v>
      </c>
      <c r="B10135" t="s">
        <v>19</v>
      </c>
      <c r="C10135" t="s">
        <v>18</v>
      </c>
      <c r="D10135">
        <v>8</v>
      </c>
      <c r="E10135">
        <v>0</v>
      </c>
      <c r="F10135">
        <v>8</v>
      </c>
      <c r="G10135">
        <v>4981</v>
      </c>
      <c r="H10135" t="s">
        <v>15</v>
      </c>
      <c r="I10135">
        <v>0</v>
      </c>
      <c r="J10135" t="s">
        <v>16</v>
      </c>
      <c r="K10135" s="20">
        <v>0</v>
      </c>
      <c r="L10135" s="20">
        <v>1</v>
      </c>
      <c r="M10135" t="str">
        <f>_xlfn.XLOOKUP(Production_Downtime_Cleaned[[#This Row],[machine_id]],Machine_master[machine_id],Machine_master[department])</f>
        <v>Stamping</v>
      </c>
    </row>
    <row r="10136" spans="1:13">
      <c r="A10136" s="19">
        <v>46080</v>
      </c>
      <c r="B10136" t="s">
        <v>20</v>
      </c>
      <c r="C10136" t="s">
        <v>14</v>
      </c>
      <c r="D10136">
        <v>8</v>
      </c>
      <c r="E10136">
        <v>0</v>
      </c>
      <c r="F10136">
        <v>8</v>
      </c>
      <c r="G10136">
        <v>4004</v>
      </c>
      <c r="H10136" t="s">
        <v>15</v>
      </c>
      <c r="I10136">
        <v>0</v>
      </c>
      <c r="J10136" t="s">
        <v>16</v>
      </c>
      <c r="K10136" s="20">
        <v>0</v>
      </c>
      <c r="L10136" s="20">
        <v>1</v>
      </c>
      <c r="M10136" t="str">
        <f>_xlfn.XLOOKUP(Production_Downtime_Cleaned[[#This Row],[machine_id]],Machine_master[machine_id],Machine_master[department])</f>
        <v>Stamping</v>
      </c>
    </row>
    <row r="10137" spans="1:13">
      <c r="A10137" s="19">
        <v>46080</v>
      </c>
      <c r="B10137" t="s">
        <v>20</v>
      </c>
      <c r="C10137" t="s">
        <v>17</v>
      </c>
      <c r="D10137">
        <v>8</v>
      </c>
      <c r="E10137">
        <v>0</v>
      </c>
      <c r="F10137">
        <v>8</v>
      </c>
      <c r="G10137">
        <v>4560</v>
      </c>
      <c r="H10137" t="s">
        <v>15</v>
      </c>
      <c r="I10137">
        <v>0</v>
      </c>
      <c r="J10137" t="s">
        <v>16</v>
      </c>
      <c r="K10137" s="20">
        <v>0</v>
      </c>
      <c r="L10137" s="20">
        <v>1</v>
      </c>
      <c r="M10137" t="str">
        <f>_xlfn.XLOOKUP(Production_Downtime_Cleaned[[#This Row],[machine_id]],Machine_master[machine_id],Machine_master[department])</f>
        <v>Stamping</v>
      </c>
    </row>
    <row r="10138" spans="1:13">
      <c r="A10138" s="19">
        <v>46080</v>
      </c>
      <c r="B10138" t="s">
        <v>20</v>
      </c>
      <c r="C10138" t="s">
        <v>18</v>
      </c>
      <c r="D10138">
        <v>8</v>
      </c>
      <c r="E10138">
        <v>2.6</v>
      </c>
      <c r="F10138">
        <v>5.4</v>
      </c>
      <c r="G10138">
        <v>3181</v>
      </c>
      <c r="H10138" t="s">
        <v>26</v>
      </c>
      <c r="I10138">
        <v>12100</v>
      </c>
      <c r="J10138" t="s">
        <v>16</v>
      </c>
      <c r="K10138" s="20">
        <v>0.33</v>
      </c>
      <c r="L10138" s="20">
        <v>0.68</v>
      </c>
      <c r="M10138" t="str">
        <f>_xlfn.XLOOKUP(Production_Downtime_Cleaned[[#This Row],[machine_id]],Machine_master[machine_id],Machine_master[department])</f>
        <v>Stamping</v>
      </c>
    </row>
    <row r="10139" spans="1:13">
      <c r="A10139" s="19">
        <v>46080</v>
      </c>
      <c r="B10139" t="s">
        <v>21</v>
      </c>
      <c r="C10139" t="s">
        <v>14</v>
      </c>
      <c r="D10139">
        <v>8</v>
      </c>
      <c r="E10139">
        <v>5.9</v>
      </c>
      <c r="F10139">
        <v>2.1</v>
      </c>
      <c r="G10139">
        <v>190</v>
      </c>
      <c r="H10139" t="s">
        <v>27</v>
      </c>
      <c r="I10139">
        <v>9100</v>
      </c>
      <c r="J10139" t="s">
        <v>16</v>
      </c>
      <c r="K10139" s="20">
        <v>0.74</v>
      </c>
      <c r="L10139" s="20">
        <v>0.26</v>
      </c>
      <c r="M10139" t="str">
        <f>_xlfn.XLOOKUP(Production_Downtime_Cleaned[[#This Row],[machine_id]],Machine_master[machine_id],Machine_master[department])</f>
        <v>Machining</v>
      </c>
    </row>
    <row r="10140" spans="1:13">
      <c r="A10140" s="19">
        <v>46080</v>
      </c>
      <c r="B10140" t="s">
        <v>21</v>
      </c>
      <c r="C10140" t="s">
        <v>17</v>
      </c>
      <c r="D10140">
        <v>8</v>
      </c>
      <c r="E10140">
        <v>0</v>
      </c>
      <c r="F10140">
        <v>8</v>
      </c>
      <c r="G10140">
        <v>689</v>
      </c>
      <c r="H10140" t="s">
        <v>15</v>
      </c>
      <c r="I10140">
        <v>0</v>
      </c>
      <c r="J10140" t="s">
        <v>16</v>
      </c>
      <c r="K10140" s="20">
        <v>0</v>
      </c>
      <c r="L10140" s="20">
        <v>1</v>
      </c>
      <c r="M10140" t="str">
        <f>_xlfn.XLOOKUP(Production_Downtime_Cleaned[[#This Row],[machine_id]],Machine_master[machine_id],Machine_master[department])</f>
        <v>Machining</v>
      </c>
    </row>
    <row r="10141" spans="1:13">
      <c r="A10141" s="19">
        <v>46080</v>
      </c>
      <c r="B10141" t="s">
        <v>21</v>
      </c>
      <c r="C10141" t="s">
        <v>18</v>
      </c>
      <c r="D10141">
        <v>8</v>
      </c>
      <c r="E10141">
        <v>0</v>
      </c>
      <c r="F10141">
        <v>8</v>
      </c>
      <c r="G10141">
        <v>634</v>
      </c>
      <c r="H10141" t="s">
        <v>15</v>
      </c>
      <c r="I10141">
        <v>0</v>
      </c>
      <c r="J10141" t="s">
        <v>16</v>
      </c>
      <c r="K10141" s="20">
        <v>0</v>
      </c>
      <c r="L10141" s="20">
        <v>1</v>
      </c>
      <c r="M10141" t="str">
        <f>_xlfn.XLOOKUP(Production_Downtime_Cleaned[[#This Row],[machine_id]],Machine_master[machine_id],Machine_master[department])</f>
        <v>Machining</v>
      </c>
    </row>
    <row r="10142" spans="1:13">
      <c r="A10142" s="19">
        <v>46080</v>
      </c>
      <c r="B10142" t="s">
        <v>22</v>
      </c>
      <c r="C10142" t="s">
        <v>14</v>
      </c>
      <c r="D10142">
        <v>8</v>
      </c>
      <c r="E10142">
        <v>0</v>
      </c>
      <c r="F10142">
        <v>8</v>
      </c>
      <c r="G10142">
        <v>828</v>
      </c>
      <c r="H10142" t="s">
        <v>15</v>
      </c>
      <c r="I10142">
        <v>0</v>
      </c>
      <c r="J10142" t="s">
        <v>16</v>
      </c>
      <c r="K10142" s="20">
        <v>0</v>
      </c>
      <c r="L10142" s="20">
        <v>1</v>
      </c>
      <c r="M10142" t="str">
        <f>_xlfn.XLOOKUP(Production_Downtime_Cleaned[[#This Row],[machine_id]],Machine_master[machine_id],Machine_master[department])</f>
        <v>Machining</v>
      </c>
    </row>
    <row r="10143" spans="1:13">
      <c r="A10143" s="19">
        <v>46080</v>
      </c>
      <c r="B10143" t="s">
        <v>22</v>
      </c>
      <c r="C10143" t="s">
        <v>17</v>
      </c>
      <c r="D10143">
        <v>8</v>
      </c>
      <c r="E10143">
        <v>0</v>
      </c>
      <c r="F10143">
        <v>8</v>
      </c>
      <c r="G10143">
        <v>718</v>
      </c>
      <c r="H10143" t="s">
        <v>15</v>
      </c>
      <c r="I10143">
        <v>0</v>
      </c>
      <c r="J10143" t="s">
        <v>16</v>
      </c>
      <c r="K10143" s="20">
        <v>0</v>
      </c>
      <c r="L10143" s="20">
        <v>1</v>
      </c>
      <c r="M10143" t="str">
        <f>_xlfn.XLOOKUP(Production_Downtime_Cleaned[[#This Row],[machine_id]],Machine_master[machine_id],Machine_master[department])</f>
        <v>Machining</v>
      </c>
    </row>
    <row r="10144" spans="1:13">
      <c r="A10144" s="19">
        <v>46080</v>
      </c>
      <c r="B10144" t="s">
        <v>22</v>
      </c>
      <c r="C10144" t="s">
        <v>18</v>
      </c>
      <c r="D10144">
        <v>8</v>
      </c>
      <c r="E10144">
        <v>0</v>
      </c>
      <c r="F10144">
        <v>8</v>
      </c>
      <c r="G10144">
        <v>683</v>
      </c>
      <c r="H10144" t="s">
        <v>15</v>
      </c>
      <c r="I10144">
        <v>0</v>
      </c>
      <c r="J10144" t="s">
        <v>16</v>
      </c>
      <c r="K10144" s="20">
        <v>0</v>
      </c>
      <c r="L10144" s="20">
        <v>1</v>
      </c>
      <c r="M10144" t="str">
        <f>_xlfn.XLOOKUP(Production_Downtime_Cleaned[[#This Row],[machine_id]],Machine_master[machine_id],Machine_master[department])</f>
        <v>Machining</v>
      </c>
    </row>
    <row r="10145" spans="1:13">
      <c r="A10145" s="19">
        <v>46080</v>
      </c>
      <c r="B10145" t="s">
        <v>23</v>
      </c>
      <c r="C10145" t="s">
        <v>14</v>
      </c>
      <c r="D10145">
        <v>8</v>
      </c>
      <c r="E10145">
        <v>0</v>
      </c>
      <c r="F10145">
        <v>8</v>
      </c>
      <c r="G10145">
        <v>3484</v>
      </c>
      <c r="H10145" t="s">
        <v>15</v>
      </c>
      <c r="I10145">
        <v>0</v>
      </c>
      <c r="J10145" t="s">
        <v>16</v>
      </c>
      <c r="K10145" s="20">
        <v>0</v>
      </c>
      <c r="L10145" s="20">
        <v>1</v>
      </c>
      <c r="M10145" t="str">
        <f>_xlfn.XLOOKUP(Production_Downtime_Cleaned[[#This Row],[machine_id]],Machine_master[machine_id],Machine_master[department])</f>
        <v>Assembly</v>
      </c>
    </row>
    <row r="10146" spans="1:13">
      <c r="A10146" s="19">
        <v>46080</v>
      </c>
      <c r="B10146" t="s">
        <v>23</v>
      </c>
      <c r="C10146" t="s">
        <v>17</v>
      </c>
      <c r="D10146">
        <v>8</v>
      </c>
      <c r="E10146">
        <v>0</v>
      </c>
      <c r="F10146">
        <v>8</v>
      </c>
      <c r="G10146">
        <v>3719</v>
      </c>
      <c r="H10146" t="s">
        <v>15</v>
      </c>
      <c r="I10146">
        <v>0</v>
      </c>
      <c r="J10146" t="s">
        <v>16</v>
      </c>
      <c r="K10146" s="20">
        <v>0</v>
      </c>
      <c r="L10146" s="20">
        <v>1</v>
      </c>
      <c r="M10146" t="str">
        <f>_xlfn.XLOOKUP(Production_Downtime_Cleaned[[#This Row],[machine_id]],Machine_master[machine_id],Machine_master[department])</f>
        <v>Assembly</v>
      </c>
    </row>
    <row r="10147" spans="1:13">
      <c r="A10147" s="19">
        <v>46080</v>
      </c>
      <c r="B10147" t="s">
        <v>23</v>
      </c>
      <c r="C10147" t="s">
        <v>18</v>
      </c>
      <c r="D10147">
        <v>8</v>
      </c>
      <c r="E10147">
        <v>0</v>
      </c>
      <c r="F10147">
        <v>8</v>
      </c>
      <c r="G10147">
        <v>3091</v>
      </c>
      <c r="H10147" t="s">
        <v>15</v>
      </c>
      <c r="I10147">
        <v>0</v>
      </c>
      <c r="J10147" t="s">
        <v>16</v>
      </c>
      <c r="K10147" s="20">
        <v>0</v>
      </c>
      <c r="L10147" s="20">
        <v>1</v>
      </c>
      <c r="M10147" t="str">
        <f>_xlfn.XLOOKUP(Production_Downtime_Cleaned[[#This Row],[machine_id]],Machine_master[machine_id],Machine_master[department])</f>
        <v>Assembly</v>
      </c>
    </row>
    <row r="10148" spans="1:13">
      <c r="A10148" s="19">
        <v>46080</v>
      </c>
      <c r="B10148" t="s">
        <v>24</v>
      </c>
      <c r="C10148" t="s">
        <v>14</v>
      </c>
      <c r="D10148">
        <v>8</v>
      </c>
      <c r="E10148">
        <v>0</v>
      </c>
      <c r="F10148">
        <v>8</v>
      </c>
      <c r="G10148">
        <v>3342</v>
      </c>
      <c r="H10148" t="s">
        <v>15</v>
      </c>
      <c r="I10148">
        <v>0</v>
      </c>
      <c r="J10148" t="s">
        <v>16</v>
      </c>
      <c r="K10148" s="20">
        <v>0</v>
      </c>
      <c r="L10148" s="20">
        <v>1</v>
      </c>
      <c r="M10148" t="str">
        <f>_xlfn.XLOOKUP(Production_Downtime_Cleaned[[#This Row],[machine_id]],Machine_master[machine_id],Machine_master[department])</f>
        <v>Assembly</v>
      </c>
    </row>
    <row r="10149" spans="1:13">
      <c r="A10149" s="19">
        <v>46080</v>
      </c>
      <c r="B10149" t="s">
        <v>24</v>
      </c>
      <c r="C10149" t="s">
        <v>17</v>
      </c>
      <c r="D10149">
        <v>8</v>
      </c>
      <c r="E10149">
        <v>0</v>
      </c>
      <c r="F10149">
        <v>8</v>
      </c>
      <c r="G10149">
        <v>3471</v>
      </c>
      <c r="H10149" t="s">
        <v>15</v>
      </c>
      <c r="I10149">
        <v>0</v>
      </c>
      <c r="J10149" t="s">
        <v>16</v>
      </c>
      <c r="K10149" s="20">
        <v>0</v>
      </c>
      <c r="L10149" s="20">
        <v>1</v>
      </c>
      <c r="M10149" t="str">
        <f>_xlfn.XLOOKUP(Production_Downtime_Cleaned[[#This Row],[machine_id]],Machine_master[machine_id],Machine_master[department])</f>
        <v>Assembly</v>
      </c>
    </row>
    <row r="10150" spans="1:13">
      <c r="A10150" s="19">
        <v>46080</v>
      </c>
      <c r="B10150" t="s">
        <v>24</v>
      </c>
      <c r="C10150" t="s">
        <v>18</v>
      </c>
      <c r="D10150">
        <v>8</v>
      </c>
      <c r="E10150">
        <v>0</v>
      </c>
      <c r="F10150">
        <v>8</v>
      </c>
      <c r="G10150">
        <v>3078</v>
      </c>
      <c r="H10150" t="s">
        <v>15</v>
      </c>
      <c r="I10150">
        <v>0</v>
      </c>
      <c r="J10150" t="s">
        <v>16</v>
      </c>
      <c r="K10150" s="20">
        <v>0</v>
      </c>
      <c r="L10150" s="20">
        <v>1</v>
      </c>
      <c r="M10150" t="str">
        <f>_xlfn.XLOOKUP(Production_Downtime_Cleaned[[#This Row],[machine_id]],Machine_master[machine_id],Machine_master[department])</f>
        <v>Assembly</v>
      </c>
    </row>
    <row r="10151" spans="1:13">
      <c r="A10151" s="19">
        <v>46080</v>
      </c>
      <c r="B10151" t="s">
        <v>25</v>
      </c>
      <c r="C10151" t="s">
        <v>14</v>
      </c>
      <c r="D10151">
        <v>8</v>
      </c>
      <c r="E10151">
        <v>4.5</v>
      </c>
      <c r="F10151">
        <v>3.5</v>
      </c>
      <c r="G10151">
        <v>1838</v>
      </c>
      <c r="H10151" t="s">
        <v>27</v>
      </c>
      <c r="I10151">
        <v>6700</v>
      </c>
      <c r="J10151" t="s">
        <v>16</v>
      </c>
      <c r="K10151" s="20">
        <v>0.56000000000000005</v>
      </c>
      <c r="L10151" s="20">
        <v>0.44</v>
      </c>
      <c r="M10151" t="str">
        <f>_xlfn.XLOOKUP(Production_Downtime_Cleaned[[#This Row],[machine_id]],Machine_master[machine_id],Machine_master[department])</f>
        <v>Cutting</v>
      </c>
    </row>
    <row r="10152" spans="1:13">
      <c r="A10152" s="19">
        <v>46080</v>
      </c>
      <c r="B10152" t="s">
        <v>25</v>
      </c>
      <c r="C10152" t="s">
        <v>17</v>
      </c>
      <c r="D10152">
        <v>8</v>
      </c>
      <c r="E10152">
        <v>0</v>
      </c>
      <c r="F10152">
        <v>8</v>
      </c>
      <c r="G10152">
        <v>4094</v>
      </c>
      <c r="H10152" t="s">
        <v>15</v>
      </c>
      <c r="I10152">
        <v>0</v>
      </c>
      <c r="J10152" t="s">
        <v>16</v>
      </c>
      <c r="K10152" s="20">
        <v>0</v>
      </c>
      <c r="L10152" s="20">
        <v>1</v>
      </c>
      <c r="M10152" t="str">
        <f>_xlfn.XLOOKUP(Production_Downtime_Cleaned[[#This Row],[machine_id]],Machine_master[machine_id],Machine_master[department])</f>
        <v>Cutting</v>
      </c>
    </row>
    <row r="10153" spans="1:13">
      <c r="A10153" s="19">
        <v>46080</v>
      </c>
      <c r="B10153" t="s">
        <v>25</v>
      </c>
      <c r="C10153" t="s">
        <v>18</v>
      </c>
      <c r="D10153">
        <v>8</v>
      </c>
      <c r="E10153">
        <v>4.2</v>
      </c>
      <c r="F10153">
        <v>3.8</v>
      </c>
      <c r="G10153">
        <v>1869</v>
      </c>
      <c r="H10153" t="s">
        <v>27</v>
      </c>
      <c r="I10153">
        <v>8000</v>
      </c>
      <c r="J10153" t="s">
        <v>16</v>
      </c>
      <c r="K10153" s="20">
        <v>0.53</v>
      </c>
      <c r="L10153" s="20">
        <v>0.48</v>
      </c>
      <c r="M10153" t="str">
        <f>_xlfn.XLOOKUP(Production_Downtime_Cleaned[[#This Row],[machine_id]],Machine_master[machine_id],Machine_master[department])</f>
        <v>Cutting</v>
      </c>
    </row>
    <row r="10154" spans="1:13">
      <c r="A10154" s="19">
        <v>46081</v>
      </c>
      <c r="B10154" t="s">
        <v>13</v>
      </c>
      <c r="C10154" t="s">
        <v>14</v>
      </c>
      <c r="D10154">
        <v>8</v>
      </c>
      <c r="E10154">
        <v>0</v>
      </c>
      <c r="F10154">
        <v>8</v>
      </c>
      <c r="G10154">
        <v>5599</v>
      </c>
      <c r="H10154" t="s">
        <v>15</v>
      </c>
      <c r="I10154">
        <v>0</v>
      </c>
      <c r="J10154" t="s">
        <v>16</v>
      </c>
      <c r="K10154" s="20">
        <v>0</v>
      </c>
      <c r="L10154" s="20">
        <v>1</v>
      </c>
      <c r="M10154" t="str">
        <f>_xlfn.XLOOKUP(Production_Downtime_Cleaned[[#This Row],[machine_id]],Machine_master[machine_id],Machine_master[department])</f>
        <v>Stamping</v>
      </c>
    </row>
    <row r="10155" spans="1:13">
      <c r="A10155" s="19">
        <v>46081</v>
      </c>
      <c r="B10155" t="s">
        <v>13</v>
      </c>
      <c r="C10155" t="s">
        <v>17</v>
      </c>
      <c r="D10155">
        <v>8</v>
      </c>
      <c r="E10155">
        <v>0</v>
      </c>
      <c r="F10155">
        <v>8</v>
      </c>
      <c r="G10155">
        <v>4810</v>
      </c>
      <c r="H10155" t="s">
        <v>15</v>
      </c>
      <c r="I10155">
        <v>0</v>
      </c>
      <c r="J10155" t="s">
        <v>16</v>
      </c>
      <c r="K10155" s="20">
        <v>0</v>
      </c>
      <c r="L10155" s="20">
        <v>1</v>
      </c>
      <c r="M10155" t="str">
        <f>_xlfn.XLOOKUP(Production_Downtime_Cleaned[[#This Row],[machine_id]],Machine_master[machine_id],Machine_master[department])</f>
        <v>Stamping</v>
      </c>
    </row>
    <row r="10156" spans="1:13">
      <c r="A10156" s="19">
        <v>46081</v>
      </c>
      <c r="B10156" t="s">
        <v>13</v>
      </c>
      <c r="C10156" t="s">
        <v>18</v>
      </c>
      <c r="D10156">
        <v>8</v>
      </c>
      <c r="E10156">
        <v>5.0999999999999996</v>
      </c>
      <c r="F10156">
        <v>2.9</v>
      </c>
      <c r="G10156">
        <v>1902</v>
      </c>
      <c r="H10156" t="s">
        <v>30</v>
      </c>
      <c r="I10156">
        <v>8200</v>
      </c>
      <c r="J10156" t="s">
        <v>16</v>
      </c>
      <c r="K10156" s="20">
        <v>0.64</v>
      </c>
      <c r="L10156" s="20">
        <v>0.36</v>
      </c>
      <c r="M10156" t="str">
        <f>_xlfn.XLOOKUP(Production_Downtime_Cleaned[[#This Row],[machine_id]],Machine_master[machine_id],Machine_master[department])</f>
        <v>Stamping</v>
      </c>
    </row>
    <row r="10157" spans="1:13">
      <c r="A10157" s="19">
        <v>46081</v>
      </c>
      <c r="B10157" t="s">
        <v>19</v>
      </c>
      <c r="C10157" t="s">
        <v>14</v>
      </c>
      <c r="D10157">
        <v>8</v>
      </c>
      <c r="E10157">
        <v>0</v>
      </c>
      <c r="F10157">
        <v>8</v>
      </c>
      <c r="G10157">
        <v>5044</v>
      </c>
      <c r="H10157" t="s">
        <v>15</v>
      </c>
      <c r="I10157">
        <v>0</v>
      </c>
      <c r="J10157" t="s">
        <v>16</v>
      </c>
      <c r="K10157" s="20">
        <v>0</v>
      </c>
      <c r="L10157" s="20">
        <v>1</v>
      </c>
      <c r="M10157" t="str">
        <f>_xlfn.XLOOKUP(Production_Downtime_Cleaned[[#This Row],[machine_id]],Machine_master[machine_id],Machine_master[department])</f>
        <v>Stamping</v>
      </c>
    </row>
    <row r="10158" spans="1:13">
      <c r="A10158" s="19">
        <v>46081</v>
      </c>
      <c r="B10158" t="s">
        <v>19</v>
      </c>
      <c r="C10158" t="s">
        <v>17</v>
      </c>
      <c r="D10158">
        <v>8</v>
      </c>
      <c r="E10158">
        <v>0</v>
      </c>
      <c r="F10158">
        <v>8</v>
      </c>
      <c r="G10158">
        <v>5434</v>
      </c>
      <c r="H10158" t="s">
        <v>15</v>
      </c>
      <c r="I10158">
        <v>0</v>
      </c>
      <c r="J10158" t="s">
        <v>16</v>
      </c>
      <c r="K10158" s="20">
        <v>0</v>
      </c>
      <c r="L10158" s="20">
        <v>1</v>
      </c>
      <c r="M10158" t="str">
        <f>_xlfn.XLOOKUP(Production_Downtime_Cleaned[[#This Row],[machine_id]],Machine_master[machine_id],Machine_master[department])</f>
        <v>Stamping</v>
      </c>
    </row>
    <row r="10159" spans="1:13">
      <c r="A10159" s="19">
        <v>46081</v>
      </c>
      <c r="B10159" t="s">
        <v>19</v>
      </c>
      <c r="C10159" t="s">
        <v>18</v>
      </c>
      <c r="D10159">
        <v>8</v>
      </c>
      <c r="E10159">
        <v>4.8</v>
      </c>
      <c r="F10159">
        <v>3.2</v>
      </c>
      <c r="G10159">
        <v>2131</v>
      </c>
      <c r="H10159" t="s">
        <v>27</v>
      </c>
      <c r="I10159">
        <v>3700</v>
      </c>
      <c r="J10159" t="s">
        <v>16</v>
      </c>
      <c r="K10159" s="20">
        <v>0.6</v>
      </c>
      <c r="L10159" s="20">
        <v>0.4</v>
      </c>
      <c r="M10159" t="str">
        <f>_xlfn.XLOOKUP(Production_Downtime_Cleaned[[#This Row],[machine_id]],Machine_master[machine_id],Machine_master[department])</f>
        <v>Stamping</v>
      </c>
    </row>
    <row r="10160" spans="1:13">
      <c r="A10160" s="19">
        <v>46081</v>
      </c>
      <c r="B10160" t="s">
        <v>20</v>
      </c>
      <c r="C10160" t="s">
        <v>14</v>
      </c>
      <c r="D10160">
        <v>8</v>
      </c>
      <c r="E10160">
        <v>0</v>
      </c>
      <c r="F10160">
        <v>8</v>
      </c>
      <c r="G10160">
        <v>4897</v>
      </c>
      <c r="H10160" t="s">
        <v>15</v>
      </c>
      <c r="I10160">
        <v>0</v>
      </c>
      <c r="J10160" t="s">
        <v>16</v>
      </c>
      <c r="K10160" s="20">
        <v>0</v>
      </c>
      <c r="L10160" s="20">
        <v>1</v>
      </c>
      <c r="M10160" t="str">
        <f>_xlfn.XLOOKUP(Production_Downtime_Cleaned[[#This Row],[machine_id]],Machine_master[machine_id],Machine_master[department])</f>
        <v>Stamping</v>
      </c>
    </row>
    <row r="10161" spans="1:13">
      <c r="A10161" s="19">
        <v>46081</v>
      </c>
      <c r="B10161" t="s">
        <v>20</v>
      </c>
      <c r="C10161" t="s">
        <v>17</v>
      </c>
      <c r="D10161">
        <v>8</v>
      </c>
      <c r="E10161">
        <v>2.1</v>
      </c>
      <c r="F10161">
        <v>5.9</v>
      </c>
      <c r="G10161">
        <v>3338</v>
      </c>
      <c r="H10161" t="s">
        <v>26</v>
      </c>
      <c r="I10161">
        <v>11900</v>
      </c>
      <c r="J10161" t="s">
        <v>16</v>
      </c>
      <c r="K10161" s="20">
        <v>0.26</v>
      </c>
      <c r="L10161" s="20">
        <v>0.74</v>
      </c>
      <c r="M10161" t="str">
        <f>_xlfn.XLOOKUP(Production_Downtime_Cleaned[[#This Row],[machine_id]],Machine_master[machine_id],Machine_master[department])</f>
        <v>Stamping</v>
      </c>
    </row>
    <row r="10162" spans="1:13">
      <c r="A10162" s="19">
        <v>46081</v>
      </c>
      <c r="B10162" t="s">
        <v>20</v>
      </c>
      <c r="C10162" t="s">
        <v>18</v>
      </c>
      <c r="D10162">
        <v>8</v>
      </c>
      <c r="E10162">
        <v>0</v>
      </c>
      <c r="F10162">
        <v>8</v>
      </c>
      <c r="G10162">
        <v>4652</v>
      </c>
      <c r="H10162" t="s">
        <v>15</v>
      </c>
      <c r="I10162">
        <v>0</v>
      </c>
      <c r="J10162" t="s">
        <v>16</v>
      </c>
      <c r="K10162" s="20">
        <v>0</v>
      </c>
      <c r="L10162" s="20">
        <v>1</v>
      </c>
      <c r="M10162" t="str">
        <f>_xlfn.XLOOKUP(Production_Downtime_Cleaned[[#This Row],[machine_id]],Machine_master[machine_id],Machine_master[department])</f>
        <v>Stamping</v>
      </c>
    </row>
    <row r="10163" spans="1:13">
      <c r="A10163" s="19">
        <v>46081</v>
      </c>
      <c r="B10163" t="s">
        <v>21</v>
      </c>
      <c r="C10163" t="s">
        <v>14</v>
      </c>
      <c r="D10163">
        <v>8</v>
      </c>
      <c r="E10163">
        <v>2.2999999999999998</v>
      </c>
      <c r="F10163">
        <v>5.7</v>
      </c>
      <c r="G10163">
        <v>470</v>
      </c>
      <c r="H10163" t="s">
        <v>27</v>
      </c>
      <c r="I10163">
        <v>13600</v>
      </c>
      <c r="J10163" t="s">
        <v>16</v>
      </c>
      <c r="K10163" s="20">
        <v>0.28999999999999998</v>
      </c>
      <c r="L10163" s="20">
        <v>0.71</v>
      </c>
      <c r="M10163" t="str">
        <f>_xlfn.XLOOKUP(Production_Downtime_Cleaned[[#This Row],[machine_id]],Machine_master[machine_id],Machine_master[department])</f>
        <v>Machining</v>
      </c>
    </row>
    <row r="10164" spans="1:13">
      <c r="A10164" s="19">
        <v>46081</v>
      </c>
      <c r="B10164" t="s">
        <v>21</v>
      </c>
      <c r="C10164" t="s">
        <v>17</v>
      </c>
      <c r="D10164">
        <v>8</v>
      </c>
      <c r="E10164">
        <v>0</v>
      </c>
      <c r="F10164">
        <v>8</v>
      </c>
      <c r="G10164">
        <v>668</v>
      </c>
      <c r="H10164" t="s">
        <v>15</v>
      </c>
      <c r="I10164">
        <v>0</v>
      </c>
      <c r="J10164" t="s">
        <v>16</v>
      </c>
      <c r="K10164" s="20">
        <v>0</v>
      </c>
      <c r="L10164" s="20">
        <v>1</v>
      </c>
      <c r="M10164" t="str">
        <f>_xlfn.XLOOKUP(Production_Downtime_Cleaned[[#This Row],[machine_id]],Machine_master[machine_id],Machine_master[department])</f>
        <v>Machining</v>
      </c>
    </row>
    <row r="10165" spans="1:13">
      <c r="A10165" s="19">
        <v>46081</v>
      </c>
      <c r="B10165" t="s">
        <v>21</v>
      </c>
      <c r="C10165" t="s">
        <v>18</v>
      </c>
      <c r="D10165">
        <v>8</v>
      </c>
      <c r="E10165">
        <v>4</v>
      </c>
      <c r="F10165">
        <v>4</v>
      </c>
      <c r="G10165">
        <v>363</v>
      </c>
      <c r="H10165" t="s">
        <v>27</v>
      </c>
      <c r="I10165">
        <v>8100</v>
      </c>
      <c r="J10165" t="s">
        <v>16</v>
      </c>
      <c r="K10165" s="20">
        <v>0.5</v>
      </c>
      <c r="L10165" s="20">
        <v>0.5</v>
      </c>
      <c r="M10165" t="str">
        <f>_xlfn.XLOOKUP(Production_Downtime_Cleaned[[#This Row],[machine_id]],Machine_master[machine_id],Machine_master[department])</f>
        <v>Machining</v>
      </c>
    </row>
    <row r="10166" spans="1:13">
      <c r="A10166" s="19">
        <v>46081</v>
      </c>
      <c r="B10166" t="s">
        <v>22</v>
      </c>
      <c r="C10166" t="s">
        <v>14</v>
      </c>
      <c r="D10166">
        <v>8</v>
      </c>
      <c r="E10166">
        <v>3.3</v>
      </c>
      <c r="F10166">
        <v>4.7</v>
      </c>
      <c r="G10166">
        <v>458</v>
      </c>
      <c r="H10166" t="s">
        <v>27</v>
      </c>
      <c r="I10166">
        <v>13700</v>
      </c>
      <c r="J10166" t="s">
        <v>16</v>
      </c>
      <c r="K10166" s="20">
        <v>0.41</v>
      </c>
      <c r="L10166" s="20">
        <v>0.59</v>
      </c>
      <c r="M10166" t="str">
        <f>_xlfn.XLOOKUP(Production_Downtime_Cleaned[[#This Row],[machine_id]],Machine_master[machine_id],Machine_master[department])</f>
        <v>Machining</v>
      </c>
    </row>
    <row r="10167" spans="1:13">
      <c r="A10167" s="19">
        <v>46081</v>
      </c>
      <c r="B10167" t="s">
        <v>22</v>
      </c>
      <c r="C10167" t="s">
        <v>17</v>
      </c>
      <c r="D10167">
        <v>8</v>
      </c>
      <c r="E10167">
        <v>0</v>
      </c>
      <c r="F10167">
        <v>8</v>
      </c>
      <c r="G10167">
        <v>760</v>
      </c>
      <c r="H10167" t="s">
        <v>15</v>
      </c>
      <c r="I10167">
        <v>0</v>
      </c>
      <c r="J10167" t="s">
        <v>16</v>
      </c>
      <c r="K10167" s="20">
        <v>0</v>
      </c>
      <c r="L10167" s="20">
        <v>1</v>
      </c>
      <c r="M10167" t="str">
        <f>_xlfn.XLOOKUP(Production_Downtime_Cleaned[[#This Row],[machine_id]],Machine_master[machine_id],Machine_master[department])</f>
        <v>Machining</v>
      </c>
    </row>
    <row r="10168" spans="1:13">
      <c r="A10168" s="19">
        <v>46081</v>
      </c>
      <c r="B10168" t="s">
        <v>22</v>
      </c>
      <c r="C10168" t="s">
        <v>18</v>
      </c>
      <c r="D10168">
        <v>8</v>
      </c>
      <c r="E10168">
        <v>0</v>
      </c>
      <c r="F10168">
        <v>8</v>
      </c>
      <c r="G10168">
        <v>634</v>
      </c>
      <c r="H10168" t="s">
        <v>15</v>
      </c>
      <c r="I10168">
        <v>0</v>
      </c>
      <c r="J10168" t="s">
        <v>16</v>
      </c>
      <c r="K10168" s="20">
        <v>0</v>
      </c>
      <c r="L10168" s="20">
        <v>1</v>
      </c>
      <c r="M10168" t="str">
        <f>_xlfn.XLOOKUP(Production_Downtime_Cleaned[[#This Row],[machine_id]],Machine_master[machine_id],Machine_master[department])</f>
        <v>Machining</v>
      </c>
    </row>
    <row r="10169" spans="1:13">
      <c r="A10169" s="19">
        <v>46081</v>
      </c>
      <c r="B10169" t="s">
        <v>23</v>
      </c>
      <c r="C10169" t="s">
        <v>14</v>
      </c>
      <c r="D10169">
        <v>8</v>
      </c>
      <c r="E10169">
        <v>0</v>
      </c>
      <c r="F10169">
        <v>8</v>
      </c>
      <c r="G10169">
        <v>3131</v>
      </c>
      <c r="H10169" t="s">
        <v>15</v>
      </c>
      <c r="I10169">
        <v>0</v>
      </c>
      <c r="J10169" t="s">
        <v>16</v>
      </c>
      <c r="K10169" s="20">
        <v>0</v>
      </c>
      <c r="L10169" s="20">
        <v>1</v>
      </c>
      <c r="M10169" t="str">
        <f>_xlfn.XLOOKUP(Production_Downtime_Cleaned[[#This Row],[machine_id]],Machine_master[machine_id],Machine_master[department])</f>
        <v>Assembly</v>
      </c>
    </row>
    <row r="10170" spans="1:13">
      <c r="A10170" s="19">
        <v>46081</v>
      </c>
      <c r="B10170" t="s">
        <v>23</v>
      </c>
      <c r="C10170" t="s">
        <v>17</v>
      </c>
      <c r="D10170">
        <v>8</v>
      </c>
      <c r="E10170">
        <v>0</v>
      </c>
      <c r="F10170">
        <v>8</v>
      </c>
      <c r="G10170">
        <v>3460</v>
      </c>
      <c r="H10170" t="s">
        <v>15</v>
      </c>
      <c r="I10170">
        <v>0</v>
      </c>
      <c r="J10170" t="s">
        <v>16</v>
      </c>
      <c r="K10170" s="20">
        <v>0</v>
      </c>
      <c r="L10170" s="20">
        <v>1</v>
      </c>
      <c r="M10170" t="str">
        <f>_xlfn.XLOOKUP(Production_Downtime_Cleaned[[#This Row],[machine_id]],Machine_master[machine_id],Machine_master[department])</f>
        <v>Assembly</v>
      </c>
    </row>
    <row r="10171" spans="1:13">
      <c r="A10171" s="19">
        <v>46081</v>
      </c>
      <c r="B10171" t="s">
        <v>23</v>
      </c>
      <c r="C10171" t="s">
        <v>18</v>
      </c>
      <c r="D10171">
        <v>8</v>
      </c>
      <c r="E10171">
        <v>0</v>
      </c>
      <c r="F10171">
        <v>8</v>
      </c>
      <c r="G10171">
        <v>3495</v>
      </c>
      <c r="H10171" t="s">
        <v>15</v>
      </c>
      <c r="I10171">
        <v>0</v>
      </c>
      <c r="J10171" t="s">
        <v>16</v>
      </c>
      <c r="K10171" s="20">
        <v>0</v>
      </c>
      <c r="L10171" s="20">
        <v>1</v>
      </c>
      <c r="M10171" t="str">
        <f>_xlfn.XLOOKUP(Production_Downtime_Cleaned[[#This Row],[machine_id]],Machine_master[machine_id],Machine_master[department])</f>
        <v>Assembly</v>
      </c>
    </row>
    <row r="10172" spans="1:13">
      <c r="A10172" s="19">
        <v>46081</v>
      </c>
      <c r="B10172" t="s">
        <v>24</v>
      </c>
      <c r="C10172" t="s">
        <v>14</v>
      </c>
      <c r="D10172">
        <v>8</v>
      </c>
      <c r="E10172">
        <v>1</v>
      </c>
      <c r="F10172">
        <v>7</v>
      </c>
      <c r="G10172">
        <v>2959</v>
      </c>
      <c r="H10172" t="s">
        <v>27</v>
      </c>
      <c r="I10172">
        <v>12900</v>
      </c>
      <c r="J10172" t="s">
        <v>16</v>
      </c>
      <c r="K10172" s="20">
        <v>0.13</v>
      </c>
      <c r="L10172" s="20">
        <v>0.88</v>
      </c>
      <c r="M10172" t="str">
        <f>_xlfn.XLOOKUP(Production_Downtime_Cleaned[[#This Row],[machine_id]],Machine_master[machine_id],Machine_master[department])</f>
        <v>Assembly</v>
      </c>
    </row>
    <row r="10173" spans="1:13">
      <c r="A10173" s="19">
        <v>46081</v>
      </c>
      <c r="B10173" t="s">
        <v>24</v>
      </c>
      <c r="C10173" t="s">
        <v>17</v>
      </c>
      <c r="D10173">
        <v>8</v>
      </c>
      <c r="E10173">
        <v>0</v>
      </c>
      <c r="F10173">
        <v>8</v>
      </c>
      <c r="G10173">
        <v>3261</v>
      </c>
      <c r="H10173" t="s">
        <v>15</v>
      </c>
      <c r="I10173">
        <v>0</v>
      </c>
      <c r="J10173" t="s">
        <v>16</v>
      </c>
      <c r="K10173" s="20">
        <v>0</v>
      </c>
      <c r="L10173" s="20">
        <v>1</v>
      </c>
      <c r="M10173" t="str">
        <f>_xlfn.XLOOKUP(Production_Downtime_Cleaned[[#This Row],[machine_id]],Machine_master[machine_id],Machine_master[department])</f>
        <v>Assembly</v>
      </c>
    </row>
    <row r="10174" spans="1:13">
      <c r="A10174" s="19">
        <v>46081</v>
      </c>
      <c r="B10174" t="s">
        <v>24</v>
      </c>
      <c r="C10174" t="s">
        <v>18</v>
      </c>
      <c r="D10174">
        <v>8</v>
      </c>
      <c r="E10174">
        <v>3.3</v>
      </c>
      <c r="F10174">
        <v>4.7</v>
      </c>
      <c r="G10174">
        <v>1892</v>
      </c>
      <c r="H10174" t="s">
        <v>28</v>
      </c>
      <c r="I10174">
        <v>11900</v>
      </c>
      <c r="J10174" t="s">
        <v>16</v>
      </c>
      <c r="K10174" s="20">
        <v>0.41</v>
      </c>
      <c r="L10174" s="20">
        <v>0.59</v>
      </c>
      <c r="M10174" t="str">
        <f>_xlfn.XLOOKUP(Production_Downtime_Cleaned[[#This Row],[machine_id]],Machine_master[machine_id],Machine_master[department])</f>
        <v>Assembly</v>
      </c>
    </row>
    <row r="10175" spans="1:13">
      <c r="A10175" s="19">
        <v>46081</v>
      </c>
      <c r="B10175" t="s">
        <v>25</v>
      </c>
      <c r="C10175" t="s">
        <v>14</v>
      </c>
      <c r="D10175">
        <v>8</v>
      </c>
      <c r="E10175">
        <v>0</v>
      </c>
      <c r="F10175">
        <v>8</v>
      </c>
      <c r="G10175">
        <v>4295</v>
      </c>
      <c r="H10175" t="s">
        <v>15</v>
      </c>
      <c r="I10175">
        <v>0</v>
      </c>
      <c r="J10175" t="s">
        <v>16</v>
      </c>
      <c r="K10175" s="20">
        <v>0</v>
      </c>
      <c r="L10175" s="20">
        <v>1</v>
      </c>
      <c r="M10175" t="str">
        <f>_xlfn.XLOOKUP(Production_Downtime_Cleaned[[#This Row],[machine_id]],Machine_master[machine_id],Machine_master[department])</f>
        <v>Cutting</v>
      </c>
    </row>
    <row r="10176" spans="1:13">
      <c r="A10176" s="19">
        <v>46081</v>
      </c>
      <c r="B10176" t="s">
        <v>25</v>
      </c>
      <c r="C10176" t="s">
        <v>17</v>
      </c>
      <c r="D10176">
        <v>8</v>
      </c>
      <c r="E10176">
        <v>0</v>
      </c>
      <c r="F10176">
        <v>8</v>
      </c>
      <c r="G10176">
        <v>4520</v>
      </c>
      <c r="H10176" t="s">
        <v>15</v>
      </c>
      <c r="I10176">
        <v>0</v>
      </c>
      <c r="J10176" t="s">
        <v>16</v>
      </c>
      <c r="K10176" s="20">
        <v>0</v>
      </c>
      <c r="L10176" s="20">
        <v>1</v>
      </c>
      <c r="M10176" t="str">
        <f>_xlfn.XLOOKUP(Production_Downtime_Cleaned[[#This Row],[machine_id]],Machine_master[machine_id],Machine_master[department])</f>
        <v>Cutting</v>
      </c>
    </row>
    <row r="10177" spans="1:13">
      <c r="A10177" s="19">
        <v>46081</v>
      </c>
      <c r="B10177" t="s">
        <v>25</v>
      </c>
      <c r="C10177" t="s">
        <v>18</v>
      </c>
      <c r="D10177">
        <v>8</v>
      </c>
      <c r="E10177">
        <v>0</v>
      </c>
      <c r="F10177">
        <v>8</v>
      </c>
      <c r="G10177">
        <v>4237</v>
      </c>
      <c r="H10177" t="s">
        <v>15</v>
      </c>
      <c r="I10177">
        <v>0</v>
      </c>
      <c r="J10177" t="s">
        <v>16</v>
      </c>
      <c r="K10177" s="20">
        <v>0</v>
      </c>
      <c r="L10177" s="20">
        <v>1</v>
      </c>
      <c r="M10177" t="str">
        <f>_xlfn.XLOOKUP(Production_Downtime_Cleaned[[#This Row],[machine_id]],Machine_master[machine_id],Machine_master[department])</f>
        <v>Cutting</v>
      </c>
    </row>
    <row r="10178" spans="1:13">
      <c r="A10178" s="19">
        <v>46082</v>
      </c>
      <c r="B10178" t="s">
        <v>13</v>
      </c>
      <c r="C10178" t="s">
        <v>14</v>
      </c>
      <c r="D10178">
        <v>8</v>
      </c>
      <c r="E10178">
        <v>5.6</v>
      </c>
      <c r="F10178">
        <v>2.4</v>
      </c>
      <c r="G10178">
        <v>1540</v>
      </c>
      <c r="H10178" t="s">
        <v>29</v>
      </c>
      <c r="I10178">
        <v>3400</v>
      </c>
      <c r="J10178" t="s">
        <v>16</v>
      </c>
      <c r="K10178" s="20">
        <v>0.7</v>
      </c>
      <c r="L10178" s="20">
        <v>0.3</v>
      </c>
      <c r="M10178" t="str">
        <f>_xlfn.XLOOKUP(Production_Downtime_Cleaned[[#This Row],[machine_id]],Machine_master[machine_id],Machine_master[department])</f>
        <v>Stamping</v>
      </c>
    </row>
    <row r="10179" spans="1:13">
      <c r="A10179" s="19">
        <v>46082</v>
      </c>
      <c r="B10179" t="s">
        <v>13</v>
      </c>
      <c r="C10179" t="s">
        <v>17</v>
      </c>
      <c r="D10179">
        <v>8</v>
      </c>
      <c r="E10179">
        <v>0</v>
      </c>
      <c r="F10179">
        <v>8</v>
      </c>
      <c r="G10179">
        <v>4809</v>
      </c>
      <c r="H10179" t="s">
        <v>15</v>
      </c>
      <c r="I10179">
        <v>0</v>
      </c>
      <c r="J10179" t="s">
        <v>16</v>
      </c>
      <c r="K10179" s="20">
        <v>0</v>
      </c>
      <c r="L10179" s="20">
        <v>1</v>
      </c>
      <c r="M10179" t="str">
        <f>_xlfn.XLOOKUP(Production_Downtime_Cleaned[[#This Row],[machine_id]],Machine_master[machine_id],Machine_master[department])</f>
        <v>Stamping</v>
      </c>
    </row>
    <row r="10180" spans="1:13">
      <c r="A10180" s="19">
        <v>46082</v>
      </c>
      <c r="B10180" t="s">
        <v>13</v>
      </c>
      <c r="C10180" t="s">
        <v>18</v>
      </c>
      <c r="D10180">
        <v>8</v>
      </c>
      <c r="E10180">
        <v>1.2</v>
      </c>
      <c r="F10180">
        <v>6.8</v>
      </c>
      <c r="G10180">
        <v>4311</v>
      </c>
      <c r="H10180" t="s">
        <v>29</v>
      </c>
      <c r="I10180">
        <v>8400</v>
      </c>
      <c r="J10180" t="s">
        <v>16</v>
      </c>
      <c r="K10180" s="20">
        <v>0.15</v>
      </c>
      <c r="L10180" s="20">
        <v>0.85</v>
      </c>
      <c r="M10180" t="str">
        <f>_xlfn.XLOOKUP(Production_Downtime_Cleaned[[#This Row],[machine_id]],Machine_master[machine_id],Machine_master[department])</f>
        <v>Stamping</v>
      </c>
    </row>
    <row r="10181" spans="1:13">
      <c r="A10181" s="19">
        <v>46082</v>
      </c>
      <c r="B10181" t="s">
        <v>19</v>
      </c>
      <c r="C10181" t="s">
        <v>14</v>
      </c>
      <c r="D10181">
        <v>8</v>
      </c>
      <c r="E10181">
        <v>0</v>
      </c>
      <c r="F10181">
        <v>8</v>
      </c>
      <c r="G10181">
        <v>5337</v>
      </c>
      <c r="H10181" t="s">
        <v>15</v>
      </c>
      <c r="I10181">
        <v>0</v>
      </c>
      <c r="J10181" t="s">
        <v>16</v>
      </c>
      <c r="K10181" s="20">
        <v>0</v>
      </c>
      <c r="L10181" s="20">
        <v>1</v>
      </c>
      <c r="M10181" t="str">
        <f>_xlfn.XLOOKUP(Production_Downtime_Cleaned[[#This Row],[machine_id]],Machine_master[machine_id],Machine_master[department])</f>
        <v>Stamping</v>
      </c>
    </row>
    <row r="10182" spans="1:13">
      <c r="A10182" s="19">
        <v>46082</v>
      </c>
      <c r="B10182" t="s">
        <v>19</v>
      </c>
      <c r="C10182" t="s">
        <v>17</v>
      </c>
      <c r="D10182">
        <v>8</v>
      </c>
      <c r="E10182">
        <v>0</v>
      </c>
      <c r="F10182">
        <v>8</v>
      </c>
      <c r="G10182">
        <v>4951</v>
      </c>
      <c r="H10182" t="s">
        <v>15</v>
      </c>
      <c r="I10182">
        <v>0</v>
      </c>
      <c r="J10182" t="s">
        <v>16</v>
      </c>
      <c r="K10182" s="20">
        <v>0</v>
      </c>
      <c r="L10182" s="20">
        <v>1</v>
      </c>
      <c r="M10182" t="str">
        <f>_xlfn.XLOOKUP(Production_Downtime_Cleaned[[#This Row],[machine_id]],Machine_master[machine_id],Machine_master[department])</f>
        <v>Stamping</v>
      </c>
    </row>
    <row r="10183" spans="1:13">
      <c r="A10183" s="19">
        <v>46082</v>
      </c>
      <c r="B10183" t="s">
        <v>19</v>
      </c>
      <c r="C10183" t="s">
        <v>18</v>
      </c>
      <c r="D10183">
        <v>8</v>
      </c>
      <c r="E10183">
        <v>0</v>
      </c>
      <c r="F10183">
        <v>8</v>
      </c>
      <c r="G10183">
        <v>5247</v>
      </c>
      <c r="H10183" t="s">
        <v>15</v>
      </c>
      <c r="I10183">
        <v>0</v>
      </c>
      <c r="J10183" t="s">
        <v>16</v>
      </c>
      <c r="K10183" s="20">
        <v>0</v>
      </c>
      <c r="L10183" s="20">
        <v>1</v>
      </c>
      <c r="M10183" t="str">
        <f>_xlfn.XLOOKUP(Production_Downtime_Cleaned[[#This Row],[machine_id]],Machine_master[machine_id],Machine_master[department])</f>
        <v>Stamping</v>
      </c>
    </row>
    <row r="10184" spans="1:13">
      <c r="A10184" s="19">
        <v>46082</v>
      </c>
      <c r="B10184" t="s">
        <v>20</v>
      </c>
      <c r="C10184" t="s">
        <v>14</v>
      </c>
      <c r="D10184">
        <v>8</v>
      </c>
      <c r="E10184">
        <v>2.5</v>
      </c>
      <c r="F10184">
        <v>5.5</v>
      </c>
      <c r="G10184">
        <v>3190</v>
      </c>
      <c r="H10184" t="s">
        <v>28</v>
      </c>
      <c r="I10184">
        <v>8600</v>
      </c>
      <c r="J10184" t="s">
        <v>16</v>
      </c>
      <c r="K10184" s="20">
        <v>0.31</v>
      </c>
      <c r="L10184" s="20">
        <v>0.69</v>
      </c>
      <c r="M10184" t="str">
        <f>_xlfn.XLOOKUP(Production_Downtime_Cleaned[[#This Row],[machine_id]],Machine_master[machine_id],Machine_master[department])</f>
        <v>Stamping</v>
      </c>
    </row>
    <row r="10185" spans="1:13">
      <c r="A10185" s="19">
        <v>46082</v>
      </c>
      <c r="B10185" t="s">
        <v>20</v>
      </c>
      <c r="C10185" t="s">
        <v>17</v>
      </c>
      <c r="D10185">
        <v>8</v>
      </c>
      <c r="E10185">
        <v>0</v>
      </c>
      <c r="F10185">
        <v>8</v>
      </c>
      <c r="G10185">
        <v>4734</v>
      </c>
      <c r="H10185" t="s">
        <v>15</v>
      </c>
      <c r="I10185">
        <v>0</v>
      </c>
      <c r="J10185" t="s">
        <v>16</v>
      </c>
      <c r="K10185" s="20">
        <v>0</v>
      </c>
      <c r="L10185" s="20">
        <v>1</v>
      </c>
      <c r="M10185" t="str">
        <f>_xlfn.XLOOKUP(Production_Downtime_Cleaned[[#This Row],[machine_id]],Machine_master[machine_id],Machine_master[department])</f>
        <v>Stamping</v>
      </c>
    </row>
    <row r="10186" spans="1:13">
      <c r="A10186" s="19">
        <v>46082</v>
      </c>
      <c r="B10186" t="s">
        <v>20</v>
      </c>
      <c r="C10186" t="s">
        <v>18</v>
      </c>
      <c r="D10186">
        <v>8</v>
      </c>
      <c r="E10186">
        <v>1.6</v>
      </c>
      <c r="F10186">
        <v>6.4</v>
      </c>
      <c r="G10186">
        <v>3199</v>
      </c>
      <c r="H10186" t="s">
        <v>26</v>
      </c>
      <c r="I10186">
        <v>7300</v>
      </c>
      <c r="J10186" t="s">
        <v>16</v>
      </c>
      <c r="K10186" s="20">
        <v>0.2</v>
      </c>
      <c r="L10186" s="20">
        <v>0.8</v>
      </c>
      <c r="M10186" t="str">
        <f>_xlfn.XLOOKUP(Production_Downtime_Cleaned[[#This Row],[machine_id]],Machine_master[machine_id],Machine_master[department])</f>
        <v>Stamping</v>
      </c>
    </row>
    <row r="10187" spans="1:13">
      <c r="A10187" s="19">
        <v>46082</v>
      </c>
      <c r="B10187" t="s">
        <v>21</v>
      </c>
      <c r="C10187" t="s">
        <v>14</v>
      </c>
      <c r="D10187">
        <v>8</v>
      </c>
      <c r="E10187">
        <v>0</v>
      </c>
      <c r="F10187">
        <v>8</v>
      </c>
      <c r="G10187">
        <v>714</v>
      </c>
      <c r="H10187" t="s">
        <v>15</v>
      </c>
      <c r="I10187">
        <v>0</v>
      </c>
      <c r="J10187" t="s">
        <v>16</v>
      </c>
      <c r="K10187" s="20">
        <v>0</v>
      </c>
      <c r="L10187" s="20">
        <v>1</v>
      </c>
      <c r="M10187" t="str">
        <f>_xlfn.XLOOKUP(Production_Downtime_Cleaned[[#This Row],[machine_id]],Machine_master[machine_id],Machine_master[department])</f>
        <v>Machining</v>
      </c>
    </row>
    <row r="10188" spans="1:13">
      <c r="A10188" s="19">
        <v>46082</v>
      </c>
      <c r="B10188" t="s">
        <v>21</v>
      </c>
      <c r="C10188" t="s">
        <v>17</v>
      </c>
      <c r="D10188">
        <v>8</v>
      </c>
      <c r="E10188">
        <v>0</v>
      </c>
      <c r="F10188">
        <v>8</v>
      </c>
      <c r="G10188">
        <v>679</v>
      </c>
      <c r="H10188" t="s">
        <v>15</v>
      </c>
      <c r="I10188">
        <v>0</v>
      </c>
      <c r="J10188" t="s">
        <v>16</v>
      </c>
      <c r="K10188" s="20">
        <v>0</v>
      </c>
      <c r="L10188" s="20">
        <v>1</v>
      </c>
      <c r="M10188" t="str">
        <f>_xlfn.XLOOKUP(Production_Downtime_Cleaned[[#This Row],[machine_id]],Machine_master[machine_id],Machine_master[department])</f>
        <v>Machining</v>
      </c>
    </row>
    <row r="10189" spans="1:13">
      <c r="A10189" s="19">
        <v>46082</v>
      </c>
      <c r="B10189" t="s">
        <v>21</v>
      </c>
      <c r="C10189" t="s">
        <v>18</v>
      </c>
      <c r="D10189">
        <v>8</v>
      </c>
      <c r="E10189">
        <v>3.4</v>
      </c>
      <c r="F10189">
        <v>4.5999999999999996</v>
      </c>
      <c r="G10189">
        <v>362</v>
      </c>
      <c r="H10189" t="s">
        <v>27</v>
      </c>
      <c r="I10189">
        <v>4000</v>
      </c>
      <c r="J10189" t="s">
        <v>16</v>
      </c>
      <c r="K10189" s="20">
        <v>0.43</v>
      </c>
      <c r="L10189" s="20">
        <v>0.57999999999999996</v>
      </c>
      <c r="M10189" t="str">
        <f>_xlfn.XLOOKUP(Production_Downtime_Cleaned[[#This Row],[machine_id]],Machine_master[machine_id],Machine_master[department])</f>
        <v>Machining</v>
      </c>
    </row>
    <row r="10190" spans="1:13">
      <c r="A10190" s="19">
        <v>46082</v>
      </c>
      <c r="B10190" t="s">
        <v>22</v>
      </c>
      <c r="C10190" t="s">
        <v>14</v>
      </c>
      <c r="D10190">
        <v>8</v>
      </c>
      <c r="E10190">
        <v>0</v>
      </c>
      <c r="F10190">
        <v>8</v>
      </c>
      <c r="G10190">
        <v>703</v>
      </c>
      <c r="H10190" t="s">
        <v>15</v>
      </c>
      <c r="I10190">
        <v>0</v>
      </c>
      <c r="J10190" t="s">
        <v>16</v>
      </c>
      <c r="K10190" s="20">
        <v>0</v>
      </c>
      <c r="L10190" s="20">
        <v>1</v>
      </c>
      <c r="M10190" t="str">
        <f>_xlfn.XLOOKUP(Production_Downtime_Cleaned[[#This Row],[machine_id]],Machine_master[machine_id],Machine_master[department])</f>
        <v>Machining</v>
      </c>
    </row>
    <row r="10191" spans="1:13">
      <c r="A10191" s="19">
        <v>46082</v>
      </c>
      <c r="B10191" t="s">
        <v>22</v>
      </c>
      <c r="C10191" t="s">
        <v>17</v>
      </c>
      <c r="D10191">
        <v>8</v>
      </c>
      <c r="E10191">
        <v>0</v>
      </c>
      <c r="F10191">
        <v>8</v>
      </c>
      <c r="G10191">
        <v>707</v>
      </c>
      <c r="H10191" t="s">
        <v>15</v>
      </c>
      <c r="I10191">
        <v>0</v>
      </c>
      <c r="J10191" t="s">
        <v>16</v>
      </c>
      <c r="K10191" s="20">
        <v>0</v>
      </c>
      <c r="L10191" s="20">
        <v>1</v>
      </c>
      <c r="M10191" t="str">
        <f>_xlfn.XLOOKUP(Production_Downtime_Cleaned[[#This Row],[machine_id]],Machine_master[machine_id],Machine_master[department])</f>
        <v>Machining</v>
      </c>
    </row>
    <row r="10192" spans="1:13">
      <c r="A10192" s="19">
        <v>46082</v>
      </c>
      <c r="B10192" t="s">
        <v>22</v>
      </c>
      <c r="C10192" t="s">
        <v>18</v>
      </c>
      <c r="D10192">
        <v>8</v>
      </c>
      <c r="E10192">
        <v>0</v>
      </c>
      <c r="F10192">
        <v>8</v>
      </c>
      <c r="G10192">
        <v>727</v>
      </c>
      <c r="H10192" t="s">
        <v>15</v>
      </c>
      <c r="I10192">
        <v>0</v>
      </c>
      <c r="J10192" t="s">
        <v>16</v>
      </c>
      <c r="K10192" s="20">
        <v>0</v>
      </c>
      <c r="L10192" s="20">
        <v>1</v>
      </c>
      <c r="M10192" t="str">
        <f>_xlfn.XLOOKUP(Production_Downtime_Cleaned[[#This Row],[machine_id]],Machine_master[machine_id],Machine_master[department])</f>
        <v>Machining</v>
      </c>
    </row>
    <row r="10193" spans="1:13">
      <c r="A10193" s="19">
        <v>46082</v>
      </c>
      <c r="B10193" t="s">
        <v>23</v>
      </c>
      <c r="C10193" t="s">
        <v>14</v>
      </c>
      <c r="D10193">
        <v>8</v>
      </c>
      <c r="E10193">
        <v>6.8</v>
      </c>
      <c r="F10193">
        <v>1.2</v>
      </c>
      <c r="G10193">
        <v>482</v>
      </c>
      <c r="H10193" t="s">
        <v>31</v>
      </c>
      <c r="I10193">
        <v>12700</v>
      </c>
      <c r="J10193" t="s">
        <v>16</v>
      </c>
      <c r="K10193" s="20">
        <v>0.85</v>
      </c>
      <c r="L10193" s="20">
        <v>0.15</v>
      </c>
      <c r="M10193" t="str">
        <f>_xlfn.XLOOKUP(Production_Downtime_Cleaned[[#This Row],[machine_id]],Machine_master[machine_id],Machine_master[department])</f>
        <v>Assembly</v>
      </c>
    </row>
    <row r="10194" spans="1:13">
      <c r="A10194" s="19">
        <v>46082</v>
      </c>
      <c r="B10194" t="s">
        <v>23</v>
      </c>
      <c r="C10194" t="s">
        <v>17</v>
      </c>
      <c r="D10194">
        <v>8</v>
      </c>
      <c r="E10194">
        <v>0</v>
      </c>
      <c r="F10194">
        <v>8</v>
      </c>
      <c r="G10194">
        <v>3097</v>
      </c>
      <c r="H10194" t="s">
        <v>15</v>
      </c>
      <c r="I10194">
        <v>0</v>
      </c>
      <c r="J10194" t="s">
        <v>16</v>
      </c>
      <c r="K10194" s="20">
        <v>0</v>
      </c>
      <c r="L10194" s="20">
        <v>1</v>
      </c>
      <c r="M10194" t="str">
        <f>_xlfn.XLOOKUP(Production_Downtime_Cleaned[[#This Row],[machine_id]],Machine_master[machine_id],Machine_master[department])</f>
        <v>Assembly</v>
      </c>
    </row>
    <row r="10195" spans="1:13">
      <c r="A10195" s="19">
        <v>46082</v>
      </c>
      <c r="B10195" t="s">
        <v>23</v>
      </c>
      <c r="C10195" t="s">
        <v>18</v>
      </c>
      <c r="D10195">
        <v>8</v>
      </c>
      <c r="E10195">
        <v>5.6</v>
      </c>
      <c r="F10195">
        <v>2.4</v>
      </c>
      <c r="G10195">
        <v>1018</v>
      </c>
      <c r="H10195" t="s">
        <v>30</v>
      </c>
      <c r="I10195">
        <v>11800</v>
      </c>
      <c r="J10195" t="s">
        <v>16</v>
      </c>
      <c r="K10195" s="20">
        <v>0.7</v>
      </c>
      <c r="L10195" s="20">
        <v>0.3</v>
      </c>
      <c r="M10195" t="str">
        <f>_xlfn.XLOOKUP(Production_Downtime_Cleaned[[#This Row],[machine_id]],Machine_master[machine_id],Machine_master[department])</f>
        <v>Assembly</v>
      </c>
    </row>
    <row r="10196" spans="1:13">
      <c r="A10196" s="19">
        <v>46082</v>
      </c>
      <c r="B10196" t="s">
        <v>24</v>
      </c>
      <c r="C10196" t="s">
        <v>14</v>
      </c>
      <c r="D10196">
        <v>8</v>
      </c>
      <c r="E10196">
        <v>1.9</v>
      </c>
      <c r="F10196">
        <v>6.1</v>
      </c>
      <c r="G10196">
        <v>2317</v>
      </c>
      <c r="H10196" t="s">
        <v>27</v>
      </c>
      <c r="I10196">
        <v>10600</v>
      </c>
      <c r="J10196" t="s">
        <v>16</v>
      </c>
      <c r="K10196" s="20">
        <v>0.24</v>
      </c>
      <c r="L10196" s="20">
        <v>0.76</v>
      </c>
      <c r="M10196" t="str">
        <f>_xlfn.XLOOKUP(Production_Downtime_Cleaned[[#This Row],[machine_id]],Machine_master[machine_id],Machine_master[department])</f>
        <v>Assembly</v>
      </c>
    </row>
    <row r="10197" spans="1:13">
      <c r="A10197" s="19">
        <v>46082</v>
      </c>
      <c r="B10197" t="s">
        <v>24</v>
      </c>
      <c r="C10197" t="s">
        <v>17</v>
      </c>
      <c r="D10197">
        <v>8</v>
      </c>
      <c r="E10197">
        <v>0</v>
      </c>
      <c r="F10197">
        <v>8</v>
      </c>
      <c r="G10197">
        <v>3454</v>
      </c>
      <c r="H10197" t="s">
        <v>15</v>
      </c>
      <c r="I10197">
        <v>0</v>
      </c>
      <c r="J10197" t="s">
        <v>16</v>
      </c>
      <c r="K10197" s="20">
        <v>0</v>
      </c>
      <c r="L10197" s="20">
        <v>1</v>
      </c>
      <c r="M10197" t="str">
        <f>_xlfn.XLOOKUP(Production_Downtime_Cleaned[[#This Row],[machine_id]],Machine_master[machine_id],Machine_master[department])</f>
        <v>Assembly</v>
      </c>
    </row>
    <row r="10198" spans="1:13">
      <c r="A10198" s="19">
        <v>46082</v>
      </c>
      <c r="B10198" t="s">
        <v>24</v>
      </c>
      <c r="C10198" t="s">
        <v>18</v>
      </c>
      <c r="D10198">
        <v>8</v>
      </c>
      <c r="E10198">
        <v>0</v>
      </c>
      <c r="F10198">
        <v>8</v>
      </c>
      <c r="G10198">
        <v>2870</v>
      </c>
      <c r="H10198" t="s">
        <v>15</v>
      </c>
      <c r="I10198">
        <v>0</v>
      </c>
      <c r="J10198" t="s">
        <v>16</v>
      </c>
      <c r="K10198" s="20">
        <v>0</v>
      </c>
      <c r="L10198" s="20">
        <v>1</v>
      </c>
      <c r="M10198" t="str">
        <f>_xlfn.XLOOKUP(Production_Downtime_Cleaned[[#This Row],[machine_id]],Machine_master[machine_id],Machine_master[department])</f>
        <v>Assembly</v>
      </c>
    </row>
    <row r="10199" spans="1:13">
      <c r="A10199" s="19">
        <v>46082</v>
      </c>
      <c r="B10199" t="s">
        <v>25</v>
      </c>
      <c r="C10199" t="s">
        <v>14</v>
      </c>
      <c r="D10199">
        <v>8</v>
      </c>
      <c r="E10199">
        <v>3.6</v>
      </c>
      <c r="F10199">
        <v>4.4000000000000004</v>
      </c>
      <c r="G10199">
        <v>2124</v>
      </c>
      <c r="H10199" t="s">
        <v>27</v>
      </c>
      <c r="I10199">
        <v>8200</v>
      </c>
      <c r="J10199" t="s">
        <v>16</v>
      </c>
      <c r="K10199" s="20">
        <v>0.45</v>
      </c>
      <c r="L10199" s="20">
        <v>0.55000000000000004</v>
      </c>
      <c r="M10199" t="str">
        <f>_xlfn.XLOOKUP(Production_Downtime_Cleaned[[#This Row],[machine_id]],Machine_master[machine_id],Machine_master[department])</f>
        <v>Cutting</v>
      </c>
    </row>
    <row r="10200" spans="1:13">
      <c r="A10200" s="19">
        <v>46082</v>
      </c>
      <c r="B10200" t="s">
        <v>25</v>
      </c>
      <c r="C10200" t="s">
        <v>17</v>
      </c>
      <c r="D10200">
        <v>8</v>
      </c>
      <c r="E10200">
        <v>0</v>
      </c>
      <c r="F10200">
        <v>8</v>
      </c>
      <c r="G10200">
        <v>3666</v>
      </c>
      <c r="H10200" t="s">
        <v>15</v>
      </c>
      <c r="I10200">
        <v>0</v>
      </c>
      <c r="J10200" t="s">
        <v>16</v>
      </c>
      <c r="K10200" s="20">
        <v>0</v>
      </c>
      <c r="L10200" s="20">
        <v>1</v>
      </c>
      <c r="M10200" t="str">
        <f>_xlfn.XLOOKUP(Production_Downtime_Cleaned[[#This Row],[machine_id]],Machine_master[machine_id],Machine_master[department])</f>
        <v>Cutting</v>
      </c>
    </row>
    <row r="10201" spans="1:13">
      <c r="A10201" s="19">
        <v>46082</v>
      </c>
      <c r="B10201" t="s">
        <v>25</v>
      </c>
      <c r="C10201" t="s">
        <v>18</v>
      </c>
      <c r="D10201">
        <v>8</v>
      </c>
      <c r="E10201">
        <v>5.6</v>
      </c>
      <c r="F10201">
        <v>2.4</v>
      </c>
      <c r="G10201">
        <v>1105</v>
      </c>
      <c r="H10201" t="s">
        <v>28</v>
      </c>
      <c r="I10201">
        <v>2000</v>
      </c>
      <c r="J10201" t="s">
        <v>16</v>
      </c>
      <c r="K10201" s="20">
        <v>0.7</v>
      </c>
      <c r="L10201" s="20">
        <v>0.3</v>
      </c>
      <c r="M10201" t="str">
        <f>_xlfn.XLOOKUP(Production_Downtime_Cleaned[[#This Row],[machine_id]],Machine_master[machine_id],Machine_master[department])</f>
        <v>Cutting</v>
      </c>
    </row>
    <row r="10202" spans="1:13">
      <c r="A10202" s="19">
        <v>46083</v>
      </c>
      <c r="B10202" t="s">
        <v>13</v>
      </c>
      <c r="C10202" t="s">
        <v>14</v>
      </c>
      <c r="D10202">
        <v>8</v>
      </c>
      <c r="E10202">
        <v>0</v>
      </c>
      <c r="F10202">
        <v>8</v>
      </c>
      <c r="G10202">
        <v>4779</v>
      </c>
      <c r="H10202" t="s">
        <v>15</v>
      </c>
      <c r="I10202">
        <v>0</v>
      </c>
      <c r="J10202" t="s">
        <v>16</v>
      </c>
      <c r="K10202" s="20">
        <v>0</v>
      </c>
      <c r="L10202" s="20">
        <v>1</v>
      </c>
      <c r="M10202" t="str">
        <f>_xlfn.XLOOKUP(Production_Downtime_Cleaned[[#This Row],[machine_id]],Machine_master[machine_id],Machine_master[department])</f>
        <v>Stamping</v>
      </c>
    </row>
    <row r="10203" spans="1:13">
      <c r="A10203" s="19">
        <v>46083</v>
      </c>
      <c r="B10203" t="s">
        <v>13</v>
      </c>
      <c r="C10203" t="s">
        <v>17</v>
      </c>
      <c r="D10203">
        <v>8</v>
      </c>
      <c r="E10203">
        <v>0</v>
      </c>
      <c r="F10203">
        <v>8</v>
      </c>
      <c r="G10203">
        <v>4610</v>
      </c>
      <c r="H10203" t="s">
        <v>15</v>
      </c>
      <c r="I10203">
        <v>0</v>
      </c>
      <c r="J10203" t="s">
        <v>16</v>
      </c>
      <c r="K10203" s="20">
        <v>0</v>
      </c>
      <c r="L10203" s="20">
        <v>1</v>
      </c>
      <c r="M10203" t="str">
        <f>_xlfn.XLOOKUP(Production_Downtime_Cleaned[[#This Row],[machine_id]],Machine_master[machine_id],Machine_master[department])</f>
        <v>Stamping</v>
      </c>
    </row>
    <row r="10204" spans="1:13">
      <c r="A10204" s="19">
        <v>46083</v>
      </c>
      <c r="B10204" t="s">
        <v>13</v>
      </c>
      <c r="C10204" t="s">
        <v>18</v>
      </c>
      <c r="D10204">
        <v>8</v>
      </c>
      <c r="E10204">
        <v>0</v>
      </c>
      <c r="F10204">
        <v>8</v>
      </c>
      <c r="G10204">
        <v>4827</v>
      </c>
      <c r="H10204" t="s">
        <v>15</v>
      </c>
      <c r="I10204">
        <v>0</v>
      </c>
      <c r="J10204" t="s">
        <v>16</v>
      </c>
      <c r="K10204" s="20">
        <v>0</v>
      </c>
      <c r="L10204" s="20">
        <v>1</v>
      </c>
      <c r="M10204" t="str">
        <f>_xlfn.XLOOKUP(Production_Downtime_Cleaned[[#This Row],[machine_id]],Machine_master[machine_id],Machine_master[department])</f>
        <v>Stamping</v>
      </c>
    </row>
    <row r="10205" spans="1:13">
      <c r="A10205" s="19">
        <v>46083</v>
      </c>
      <c r="B10205" t="s">
        <v>19</v>
      </c>
      <c r="C10205" t="s">
        <v>14</v>
      </c>
      <c r="D10205">
        <v>8</v>
      </c>
      <c r="E10205">
        <v>0</v>
      </c>
      <c r="F10205">
        <v>8</v>
      </c>
      <c r="G10205">
        <v>5347</v>
      </c>
      <c r="H10205" t="s">
        <v>15</v>
      </c>
      <c r="I10205">
        <v>0</v>
      </c>
      <c r="J10205" t="s">
        <v>16</v>
      </c>
      <c r="K10205" s="20">
        <v>0</v>
      </c>
      <c r="L10205" s="20">
        <v>1</v>
      </c>
      <c r="M10205" t="str">
        <f>_xlfn.XLOOKUP(Production_Downtime_Cleaned[[#This Row],[machine_id]],Machine_master[machine_id],Machine_master[department])</f>
        <v>Stamping</v>
      </c>
    </row>
    <row r="10206" spans="1:13">
      <c r="A10206" s="19">
        <v>46083</v>
      </c>
      <c r="B10206" t="s">
        <v>19</v>
      </c>
      <c r="C10206" t="s">
        <v>17</v>
      </c>
      <c r="D10206">
        <v>8</v>
      </c>
      <c r="E10206">
        <v>0</v>
      </c>
      <c r="F10206">
        <v>8</v>
      </c>
      <c r="G10206">
        <v>5942</v>
      </c>
      <c r="H10206" t="s">
        <v>15</v>
      </c>
      <c r="I10206">
        <v>0</v>
      </c>
      <c r="J10206" t="s">
        <v>16</v>
      </c>
      <c r="K10206" s="20">
        <v>0</v>
      </c>
      <c r="L10206" s="20">
        <v>1</v>
      </c>
      <c r="M10206" t="str">
        <f>_xlfn.XLOOKUP(Production_Downtime_Cleaned[[#This Row],[machine_id]],Machine_master[machine_id],Machine_master[department])</f>
        <v>Stamping</v>
      </c>
    </row>
    <row r="10207" spans="1:13">
      <c r="A10207" s="19">
        <v>46083</v>
      </c>
      <c r="B10207" t="s">
        <v>19</v>
      </c>
      <c r="C10207" t="s">
        <v>18</v>
      </c>
      <c r="D10207">
        <v>8</v>
      </c>
      <c r="E10207">
        <v>1.7</v>
      </c>
      <c r="F10207">
        <v>6.3</v>
      </c>
      <c r="G10207">
        <v>4122</v>
      </c>
      <c r="H10207" t="s">
        <v>29</v>
      </c>
      <c r="I10207">
        <v>2900</v>
      </c>
      <c r="J10207" t="s">
        <v>16</v>
      </c>
      <c r="K10207" s="20">
        <v>0.21</v>
      </c>
      <c r="L10207" s="20">
        <v>0.79</v>
      </c>
      <c r="M10207" t="str">
        <f>_xlfn.XLOOKUP(Production_Downtime_Cleaned[[#This Row],[machine_id]],Machine_master[machine_id],Machine_master[department])</f>
        <v>Stamping</v>
      </c>
    </row>
    <row r="10208" spans="1:13">
      <c r="A10208" s="19">
        <v>46083</v>
      </c>
      <c r="B10208" t="s">
        <v>20</v>
      </c>
      <c r="C10208" t="s">
        <v>14</v>
      </c>
      <c r="D10208">
        <v>8</v>
      </c>
      <c r="E10208">
        <v>0</v>
      </c>
      <c r="F10208">
        <v>8</v>
      </c>
      <c r="G10208">
        <v>4326</v>
      </c>
      <c r="H10208" t="s">
        <v>15</v>
      </c>
      <c r="I10208">
        <v>0</v>
      </c>
      <c r="J10208" t="s">
        <v>16</v>
      </c>
      <c r="K10208" s="20">
        <v>0</v>
      </c>
      <c r="L10208" s="20">
        <v>1</v>
      </c>
      <c r="M10208" t="str">
        <f>_xlfn.XLOOKUP(Production_Downtime_Cleaned[[#This Row],[machine_id]],Machine_master[machine_id],Machine_master[department])</f>
        <v>Stamping</v>
      </c>
    </row>
    <row r="10209" spans="1:13">
      <c r="A10209" s="19">
        <v>46083</v>
      </c>
      <c r="B10209" t="s">
        <v>20</v>
      </c>
      <c r="C10209" t="s">
        <v>17</v>
      </c>
      <c r="D10209">
        <v>8</v>
      </c>
      <c r="E10209">
        <v>0</v>
      </c>
      <c r="F10209">
        <v>8</v>
      </c>
      <c r="G10209">
        <v>4541</v>
      </c>
      <c r="H10209" t="s">
        <v>15</v>
      </c>
      <c r="I10209">
        <v>0</v>
      </c>
      <c r="J10209" t="s">
        <v>16</v>
      </c>
      <c r="K10209" s="20">
        <v>0</v>
      </c>
      <c r="L10209" s="20">
        <v>1</v>
      </c>
      <c r="M10209" t="str">
        <f>_xlfn.XLOOKUP(Production_Downtime_Cleaned[[#This Row],[machine_id]],Machine_master[machine_id],Machine_master[department])</f>
        <v>Stamping</v>
      </c>
    </row>
    <row r="10210" spans="1:13">
      <c r="A10210" s="19">
        <v>46083</v>
      </c>
      <c r="B10210" t="s">
        <v>20</v>
      </c>
      <c r="C10210" t="s">
        <v>18</v>
      </c>
      <c r="D10210">
        <v>8</v>
      </c>
      <c r="E10210">
        <v>0</v>
      </c>
      <c r="F10210">
        <v>8</v>
      </c>
      <c r="G10210">
        <v>4265</v>
      </c>
      <c r="H10210" t="s">
        <v>15</v>
      </c>
      <c r="I10210">
        <v>0</v>
      </c>
      <c r="J10210" t="s">
        <v>16</v>
      </c>
      <c r="K10210" s="20">
        <v>0</v>
      </c>
      <c r="L10210" s="20">
        <v>1</v>
      </c>
      <c r="M10210" t="str">
        <f>_xlfn.XLOOKUP(Production_Downtime_Cleaned[[#This Row],[machine_id]],Machine_master[machine_id],Machine_master[department])</f>
        <v>Stamping</v>
      </c>
    </row>
    <row r="10211" spans="1:13">
      <c r="A10211" s="19">
        <v>46083</v>
      </c>
      <c r="B10211" t="s">
        <v>21</v>
      </c>
      <c r="C10211" t="s">
        <v>14</v>
      </c>
      <c r="D10211">
        <v>8</v>
      </c>
      <c r="E10211">
        <v>0</v>
      </c>
      <c r="F10211">
        <v>8</v>
      </c>
      <c r="G10211">
        <v>662</v>
      </c>
      <c r="H10211" t="s">
        <v>15</v>
      </c>
      <c r="I10211">
        <v>0</v>
      </c>
      <c r="J10211" t="s">
        <v>16</v>
      </c>
      <c r="K10211" s="20">
        <v>0</v>
      </c>
      <c r="L10211" s="20">
        <v>1</v>
      </c>
      <c r="M10211" t="str">
        <f>_xlfn.XLOOKUP(Production_Downtime_Cleaned[[#This Row],[machine_id]],Machine_master[machine_id],Machine_master[department])</f>
        <v>Machining</v>
      </c>
    </row>
    <row r="10212" spans="1:13">
      <c r="A10212" s="19">
        <v>46083</v>
      </c>
      <c r="B10212" t="s">
        <v>21</v>
      </c>
      <c r="C10212" t="s">
        <v>17</v>
      </c>
      <c r="D10212">
        <v>8</v>
      </c>
      <c r="E10212">
        <v>0</v>
      </c>
      <c r="F10212">
        <v>8</v>
      </c>
      <c r="G10212">
        <v>539</v>
      </c>
      <c r="H10212" t="s">
        <v>15</v>
      </c>
      <c r="I10212">
        <v>0</v>
      </c>
      <c r="J10212" t="s">
        <v>16</v>
      </c>
      <c r="K10212" s="20">
        <v>0</v>
      </c>
      <c r="L10212" s="20">
        <v>1</v>
      </c>
      <c r="M10212" t="str">
        <f>_xlfn.XLOOKUP(Production_Downtime_Cleaned[[#This Row],[machine_id]],Machine_master[machine_id],Machine_master[department])</f>
        <v>Machining</v>
      </c>
    </row>
    <row r="10213" spans="1:13">
      <c r="A10213" s="19">
        <v>46083</v>
      </c>
      <c r="B10213" t="s">
        <v>21</v>
      </c>
      <c r="C10213" t="s">
        <v>18</v>
      </c>
      <c r="D10213">
        <v>8</v>
      </c>
      <c r="E10213">
        <v>0</v>
      </c>
      <c r="F10213">
        <v>8</v>
      </c>
      <c r="G10213">
        <v>632</v>
      </c>
      <c r="H10213" t="s">
        <v>15</v>
      </c>
      <c r="I10213">
        <v>0</v>
      </c>
      <c r="J10213" t="s">
        <v>16</v>
      </c>
      <c r="K10213" s="20">
        <v>0</v>
      </c>
      <c r="L10213" s="20">
        <v>1</v>
      </c>
      <c r="M10213" t="str">
        <f>_xlfn.XLOOKUP(Production_Downtime_Cleaned[[#This Row],[machine_id]],Machine_master[machine_id],Machine_master[department])</f>
        <v>Machining</v>
      </c>
    </row>
    <row r="10214" spans="1:13">
      <c r="A10214" s="19">
        <v>46083</v>
      </c>
      <c r="B10214" t="s">
        <v>22</v>
      </c>
      <c r="C10214" t="s">
        <v>14</v>
      </c>
      <c r="D10214">
        <v>8</v>
      </c>
      <c r="E10214">
        <v>1.9</v>
      </c>
      <c r="F10214">
        <v>6.1</v>
      </c>
      <c r="G10214">
        <v>551</v>
      </c>
      <c r="H10214" t="s">
        <v>27</v>
      </c>
      <c r="I10214">
        <v>6200</v>
      </c>
      <c r="J10214" t="s">
        <v>16</v>
      </c>
      <c r="K10214" s="20">
        <v>0.24</v>
      </c>
      <c r="L10214" s="20">
        <v>0.76</v>
      </c>
      <c r="M10214" t="str">
        <f>_xlfn.XLOOKUP(Production_Downtime_Cleaned[[#This Row],[machine_id]],Machine_master[machine_id],Machine_master[department])</f>
        <v>Machining</v>
      </c>
    </row>
    <row r="10215" spans="1:13">
      <c r="A10215" s="19">
        <v>46083</v>
      </c>
      <c r="B10215" t="s">
        <v>22</v>
      </c>
      <c r="C10215" t="s">
        <v>17</v>
      </c>
      <c r="D10215">
        <v>8</v>
      </c>
      <c r="E10215">
        <v>0</v>
      </c>
      <c r="F10215">
        <v>8</v>
      </c>
      <c r="G10215">
        <v>724</v>
      </c>
      <c r="H10215" t="s">
        <v>15</v>
      </c>
      <c r="I10215">
        <v>0</v>
      </c>
      <c r="J10215" t="s">
        <v>16</v>
      </c>
      <c r="K10215" s="20">
        <v>0</v>
      </c>
      <c r="L10215" s="20">
        <v>1</v>
      </c>
      <c r="M10215" t="str">
        <f>_xlfn.XLOOKUP(Production_Downtime_Cleaned[[#This Row],[machine_id]],Machine_master[machine_id],Machine_master[department])</f>
        <v>Machining</v>
      </c>
    </row>
    <row r="10216" spans="1:13">
      <c r="A10216" s="19">
        <v>46083</v>
      </c>
      <c r="B10216" t="s">
        <v>22</v>
      </c>
      <c r="C10216" t="s">
        <v>18</v>
      </c>
      <c r="D10216">
        <v>8</v>
      </c>
      <c r="E10216">
        <v>0</v>
      </c>
      <c r="F10216">
        <v>8</v>
      </c>
      <c r="G10216">
        <v>748</v>
      </c>
      <c r="H10216" t="s">
        <v>15</v>
      </c>
      <c r="I10216">
        <v>0</v>
      </c>
      <c r="J10216" t="s">
        <v>16</v>
      </c>
      <c r="K10216" s="20">
        <v>0</v>
      </c>
      <c r="L10216" s="20">
        <v>1</v>
      </c>
      <c r="M10216" t="str">
        <f>_xlfn.XLOOKUP(Production_Downtime_Cleaned[[#This Row],[machine_id]],Machine_master[machine_id],Machine_master[department])</f>
        <v>Machining</v>
      </c>
    </row>
    <row r="10217" spans="1:13">
      <c r="A10217" s="19">
        <v>46083</v>
      </c>
      <c r="B10217" t="s">
        <v>23</v>
      </c>
      <c r="C10217" t="s">
        <v>14</v>
      </c>
      <c r="D10217">
        <v>8</v>
      </c>
      <c r="E10217">
        <v>0</v>
      </c>
      <c r="F10217">
        <v>8</v>
      </c>
      <c r="G10217">
        <v>2970</v>
      </c>
      <c r="H10217" t="s">
        <v>15</v>
      </c>
      <c r="I10217">
        <v>0</v>
      </c>
      <c r="J10217" t="s">
        <v>16</v>
      </c>
      <c r="K10217" s="20">
        <v>0</v>
      </c>
      <c r="L10217" s="20">
        <v>1</v>
      </c>
      <c r="M10217" t="str">
        <f>_xlfn.XLOOKUP(Production_Downtime_Cleaned[[#This Row],[machine_id]],Machine_master[machine_id],Machine_master[department])</f>
        <v>Assembly</v>
      </c>
    </row>
    <row r="10218" spans="1:13">
      <c r="A10218" s="19">
        <v>46083</v>
      </c>
      <c r="B10218" t="s">
        <v>23</v>
      </c>
      <c r="C10218" t="s">
        <v>17</v>
      </c>
      <c r="D10218">
        <v>8</v>
      </c>
      <c r="E10218">
        <v>1.1000000000000001</v>
      </c>
      <c r="F10218">
        <v>6.9</v>
      </c>
      <c r="G10218">
        <v>2798</v>
      </c>
      <c r="H10218" t="s">
        <v>29</v>
      </c>
      <c r="I10218">
        <v>5200</v>
      </c>
      <c r="J10218" t="s">
        <v>16</v>
      </c>
      <c r="K10218" s="20">
        <v>0.14000000000000001</v>
      </c>
      <c r="L10218" s="20">
        <v>0.86</v>
      </c>
      <c r="M10218" t="str">
        <f>_xlfn.XLOOKUP(Production_Downtime_Cleaned[[#This Row],[machine_id]],Machine_master[machine_id],Machine_master[department])</f>
        <v>Assembly</v>
      </c>
    </row>
    <row r="10219" spans="1:13">
      <c r="A10219" s="19">
        <v>46083</v>
      </c>
      <c r="B10219" t="s">
        <v>23</v>
      </c>
      <c r="C10219" t="s">
        <v>18</v>
      </c>
      <c r="D10219">
        <v>8</v>
      </c>
      <c r="E10219">
        <v>4.5</v>
      </c>
      <c r="F10219">
        <v>3.5</v>
      </c>
      <c r="G10219">
        <v>1441</v>
      </c>
      <c r="H10219" t="s">
        <v>30</v>
      </c>
      <c r="I10219">
        <v>4800</v>
      </c>
      <c r="J10219" t="s">
        <v>16</v>
      </c>
      <c r="K10219" s="20">
        <v>0.56000000000000005</v>
      </c>
      <c r="L10219" s="20">
        <v>0.44</v>
      </c>
      <c r="M10219" t="str">
        <f>_xlfn.XLOOKUP(Production_Downtime_Cleaned[[#This Row],[machine_id]],Machine_master[machine_id],Machine_master[department])</f>
        <v>Assembly</v>
      </c>
    </row>
    <row r="10220" spans="1:13">
      <c r="A10220" s="19">
        <v>46083</v>
      </c>
      <c r="B10220" t="s">
        <v>24</v>
      </c>
      <c r="C10220" t="s">
        <v>14</v>
      </c>
      <c r="D10220">
        <v>8</v>
      </c>
      <c r="E10220">
        <v>5.7</v>
      </c>
      <c r="F10220">
        <v>2.2999999999999998</v>
      </c>
      <c r="G10220">
        <v>954</v>
      </c>
      <c r="H10220" t="s">
        <v>30</v>
      </c>
      <c r="I10220">
        <v>10000</v>
      </c>
      <c r="J10220" t="s">
        <v>16</v>
      </c>
      <c r="K10220" s="20">
        <v>0.71</v>
      </c>
      <c r="L10220" s="20">
        <v>0.28999999999999998</v>
      </c>
      <c r="M10220" t="str">
        <f>_xlfn.XLOOKUP(Production_Downtime_Cleaned[[#This Row],[machine_id]],Machine_master[machine_id],Machine_master[department])</f>
        <v>Assembly</v>
      </c>
    </row>
    <row r="10221" spans="1:13">
      <c r="A10221" s="19">
        <v>46083</v>
      </c>
      <c r="B10221" t="s">
        <v>24</v>
      </c>
      <c r="C10221" t="s">
        <v>17</v>
      </c>
      <c r="D10221">
        <v>8</v>
      </c>
      <c r="E10221">
        <v>0</v>
      </c>
      <c r="F10221">
        <v>8</v>
      </c>
      <c r="G10221">
        <v>3287</v>
      </c>
      <c r="H10221" t="s">
        <v>15</v>
      </c>
      <c r="I10221">
        <v>0</v>
      </c>
      <c r="J10221" t="s">
        <v>16</v>
      </c>
      <c r="K10221" s="20">
        <v>0</v>
      </c>
      <c r="L10221" s="20">
        <v>1</v>
      </c>
      <c r="M10221" t="str">
        <f>_xlfn.XLOOKUP(Production_Downtime_Cleaned[[#This Row],[machine_id]],Machine_master[machine_id],Machine_master[department])</f>
        <v>Assembly</v>
      </c>
    </row>
    <row r="10222" spans="1:13">
      <c r="A10222" s="19">
        <v>46083</v>
      </c>
      <c r="B10222" t="s">
        <v>24</v>
      </c>
      <c r="C10222" t="s">
        <v>18</v>
      </c>
      <c r="D10222">
        <v>8</v>
      </c>
      <c r="E10222">
        <v>0</v>
      </c>
      <c r="F10222">
        <v>8</v>
      </c>
      <c r="G10222">
        <v>3259</v>
      </c>
      <c r="H10222" t="s">
        <v>15</v>
      </c>
      <c r="I10222">
        <v>0</v>
      </c>
      <c r="J10222" t="s">
        <v>16</v>
      </c>
      <c r="K10222" s="20">
        <v>0</v>
      </c>
      <c r="L10222" s="20">
        <v>1</v>
      </c>
      <c r="M10222" t="str">
        <f>_xlfn.XLOOKUP(Production_Downtime_Cleaned[[#This Row],[machine_id]],Machine_master[machine_id],Machine_master[department])</f>
        <v>Assembly</v>
      </c>
    </row>
    <row r="10223" spans="1:13">
      <c r="A10223" s="19">
        <v>46083</v>
      </c>
      <c r="B10223" t="s">
        <v>25</v>
      </c>
      <c r="C10223" t="s">
        <v>14</v>
      </c>
      <c r="D10223">
        <v>8</v>
      </c>
      <c r="E10223">
        <v>4.4000000000000004</v>
      </c>
      <c r="F10223">
        <v>3.6</v>
      </c>
      <c r="G10223">
        <v>1640</v>
      </c>
      <c r="H10223" t="s">
        <v>29</v>
      </c>
      <c r="I10223">
        <v>13900</v>
      </c>
      <c r="J10223" t="s">
        <v>16</v>
      </c>
      <c r="K10223" s="20">
        <v>0.55000000000000004</v>
      </c>
      <c r="L10223" s="20">
        <v>0.45</v>
      </c>
      <c r="M10223" t="str">
        <f>_xlfn.XLOOKUP(Production_Downtime_Cleaned[[#This Row],[machine_id]],Machine_master[machine_id],Machine_master[department])</f>
        <v>Cutting</v>
      </c>
    </row>
    <row r="10224" spans="1:13">
      <c r="A10224" s="19">
        <v>46083</v>
      </c>
      <c r="B10224" t="s">
        <v>25</v>
      </c>
      <c r="C10224" t="s">
        <v>17</v>
      </c>
      <c r="D10224">
        <v>8</v>
      </c>
      <c r="E10224">
        <v>0</v>
      </c>
      <c r="F10224">
        <v>8</v>
      </c>
      <c r="G10224">
        <v>4245</v>
      </c>
      <c r="H10224" t="s">
        <v>15</v>
      </c>
      <c r="I10224">
        <v>0</v>
      </c>
      <c r="J10224" t="s">
        <v>16</v>
      </c>
      <c r="K10224" s="20">
        <v>0</v>
      </c>
      <c r="L10224" s="20">
        <v>1</v>
      </c>
      <c r="M10224" t="str">
        <f>_xlfn.XLOOKUP(Production_Downtime_Cleaned[[#This Row],[machine_id]],Machine_master[machine_id],Machine_master[department])</f>
        <v>Cutting</v>
      </c>
    </row>
    <row r="10225" spans="1:13">
      <c r="A10225" s="19">
        <v>46083</v>
      </c>
      <c r="B10225" t="s">
        <v>25</v>
      </c>
      <c r="C10225" t="s">
        <v>18</v>
      </c>
      <c r="D10225">
        <v>8</v>
      </c>
      <c r="E10225">
        <v>0</v>
      </c>
      <c r="F10225">
        <v>8</v>
      </c>
      <c r="G10225">
        <v>4322</v>
      </c>
      <c r="H10225" t="s">
        <v>15</v>
      </c>
      <c r="I10225">
        <v>0</v>
      </c>
      <c r="J10225" t="s">
        <v>16</v>
      </c>
      <c r="K10225" s="20">
        <v>0</v>
      </c>
      <c r="L10225" s="20">
        <v>1</v>
      </c>
      <c r="M10225" t="str">
        <f>_xlfn.XLOOKUP(Production_Downtime_Cleaned[[#This Row],[machine_id]],Machine_master[machine_id],Machine_master[department])</f>
        <v>Cutting</v>
      </c>
    </row>
    <row r="10226" spans="1:13">
      <c r="A10226" s="19">
        <v>46084</v>
      </c>
      <c r="B10226" t="s">
        <v>13</v>
      </c>
      <c r="C10226" t="s">
        <v>14</v>
      </c>
      <c r="D10226">
        <v>8</v>
      </c>
      <c r="E10226">
        <v>0</v>
      </c>
      <c r="F10226">
        <v>8</v>
      </c>
      <c r="G10226">
        <v>4811</v>
      </c>
      <c r="H10226" t="s">
        <v>15</v>
      </c>
      <c r="I10226">
        <v>0</v>
      </c>
      <c r="J10226" t="s">
        <v>16</v>
      </c>
      <c r="K10226" s="20">
        <v>0</v>
      </c>
      <c r="L10226" s="20">
        <v>1</v>
      </c>
      <c r="M10226" t="str">
        <f>_xlfn.XLOOKUP(Production_Downtime_Cleaned[[#This Row],[machine_id]],Machine_master[machine_id],Machine_master[department])</f>
        <v>Stamping</v>
      </c>
    </row>
    <row r="10227" spans="1:13">
      <c r="A10227" s="19">
        <v>46084</v>
      </c>
      <c r="B10227" t="s">
        <v>13</v>
      </c>
      <c r="C10227" t="s">
        <v>17</v>
      </c>
      <c r="D10227">
        <v>8</v>
      </c>
      <c r="E10227">
        <v>0.8</v>
      </c>
      <c r="F10227">
        <v>7.2</v>
      </c>
      <c r="G10227">
        <v>4359</v>
      </c>
      <c r="H10227" t="s">
        <v>31</v>
      </c>
      <c r="I10227">
        <v>8000</v>
      </c>
      <c r="J10227" t="s">
        <v>16</v>
      </c>
      <c r="K10227" s="20">
        <v>0.1</v>
      </c>
      <c r="L10227" s="20">
        <v>0.9</v>
      </c>
      <c r="M10227" t="str">
        <f>_xlfn.XLOOKUP(Production_Downtime_Cleaned[[#This Row],[machine_id]],Machine_master[machine_id],Machine_master[department])</f>
        <v>Stamping</v>
      </c>
    </row>
    <row r="10228" spans="1:13">
      <c r="A10228" s="19">
        <v>46084</v>
      </c>
      <c r="B10228" t="s">
        <v>13</v>
      </c>
      <c r="C10228" t="s">
        <v>18</v>
      </c>
      <c r="D10228">
        <v>8</v>
      </c>
      <c r="E10228">
        <v>0</v>
      </c>
      <c r="F10228">
        <v>8</v>
      </c>
      <c r="G10228">
        <v>5322</v>
      </c>
      <c r="H10228" t="s">
        <v>15</v>
      </c>
      <c r="I10228">
        <v>0</v>
      </c>
      <c r="J10228" t="s">
        <v>16</v>
      </c>
      <c r="K10228" s="20">
        <v>0</v>
      </c>
      <c r="L10228" s="20">
        <v>1</v>
      </c>
      <c r="M10228" t="str">
        <f>_xlfn.XLOOKUP(Production_Downtime_Cleaned[[#This Row],[machine_id]],Machine_master[machine_id],Machine_master[department])</f>
        <v>Stamping</v>
      </c>
    </row>
    <row r="10229" spans="1:13">
      <c r="A10229" s="19">
        <v>46084</v>
      </c>
      <c r="B10229" t="s">
        <v>19</v>
      </c>
      <c r="C10229" t="s">
        <v>14</v>
      </c>
      <c r="D10229">
        <v>8</v>
      </c>
      <c r="E10229">
        <v>6.4</v>
      </c>
      <c r="F10229">
        <v>1.6</v>
      </c>
      <c r="G10229">
        <v>1002</v>
      </c>
      <c r="H10229" t="s">
        <v>28</v>
      </c>
      <c r="I10229">
        <v>7000</v>
      </c>
      <c r="J10229" t="s">
        <v>16</v>
      </c>
      <c r="K10229" s="20">
        <v>0.8</v>
      </c>
      <c r="L10229" s="20">
        <v>0.2</v>
      </c>
      <c r="M10229" t="str">
        <f>_xlfn.XLOOKUP(Production_Downtime_Cleaned[[#This Row],[machine_id]],Machine_master[machine_id],Machine_master[department])</f>
        <v>Stamping</v>
      </c>
    </row>
    <row r="10230" spans="1:13">
      <c r="A10230" s="19">
        <v>46084</v>
      </c>
      <c r="B10230" t="s">
        <v>19</v>
      </c>
      <c r="C10230" t="s">
        <v>17</v>
      </c>
      <c r="D10230">
        <v>8</v>
      </c>
      <c r="E10230">
        <v>0</v>
      </c>
      <c r="F10230">
        <v>8</v>
      </c>
      <c r="G10230">
        <v>5310</v>
      </c>
      <c r="H10230" t="s">
        <v>15</v>
      </c>
      <c r="I10230">
        <v>0</v>
      </c>
      <c r="J10230" t="s">
        <v>16</v>
      </c>
      <c r="K10230" s="20">
        <v>0</v>
      </c>
      <c r="L10230" s="20">
        <v>1</v>
      </c>
      <c r="M10230" t="str">
        <f>_xlfn.XLOOKUP(Production_Downtime_Cleaned[[#This Row],[machine_id]],Machine_master[machine_id],Machine_master[department])</f>
        <v>Stamping</v>
      </c>
    </row>
    <row r="10231" spans="1:13">
      <c r="A10231" s="19">
        <v>46084</v>
      </c>
      <c r="B10231" t="s">
        <v>19</v>
      </c>
      <c r="C10231" t="s">
        <v>18</v>
      </c>
      <c r="D10231">
        <v>8</v>
      </c>
      <c r="E10231">
        <v>2.2999999999999998</v>
      </c>
      <c r="F10231">
        <v>5.7</v>
      </c>
      <c r="G10231">
        <v>3779</v>
      </c>
      <c r="H10231" t="s">
        <v>28</v>
      </c>
      <c r="I10231">
        <v>10200</v>
      </c>
      <c r="J10231" t="s">
        <v>16</v>
      </c>
      <c r="K10231" s="20">
        <v>0.28999999999999998</v>
      </c>
      <c r="L10231" s="20">
        <v>0.71</v>
      </c>
      <c r="M10231" t="str">
        <f>_xlfn.XLOOKUP(Production_Downtime_Cleaned[[#This Row],[machine_id]],Machine_master[machine_id],Machine_master[department])</f>
        <v>Stamping</v>
      </c>
    </row>
    <row r="10232" spans="1:13">
      <c r="A10232" s="19">
        <v>46084</v>
      </c>
      <c r="B10232" t="s">
        <v>20</v>
      </c>
      <c r="C10232" t="s">
        <v>14</v>
      </c>
      <c r="D10232">
        <v>8</v>
      </c>
      <c r="E10232">
        <v>0</v>
      </c>
      <c r="F10232">
        <v>8</v>
      </c>
      <c r="G10232">
        <v>4039</v>
      </c>
      <c r="H10232" t="s">
        <v>15</v>
      </c>
      <c r="I10232">
        <v>0</v>
      </c>
      <c r="J10232" t="s">
        <v>16</v>
      </c>
      <c r="K10232" s="20">
        <v>0</v>
      </c>
      <c r="L10232" s="20">
        <v>1</v>
      </c>
      <c r="M10232" t="str">
        <f>_xlfn.XLOOKUP(Production_Downtime_Cleaned[[#This Row],[machine_id]],Machine_master[machine_id],Machine_master[department])</f>
        <v>Stamping</v>
      </c>
    </row>
    <row r="10233" spans="1:13">
      <c r="A10233" s="19">
        <v>46084</v>
      </c>
      <c r="B10233" t="s">
        <v>20</v>
      </c>
      <c r="C10233" t="s">
        <v>17</v>
      </c>
      <c r="D10233">
        <v>8</v>
      </c>
      <c r="E10233">
        <v>2</v>
      </c>
      <c r="F10233">
        <v>6</v>
      </c>
      <c r="G10233">
        <v>3291</v>
      </c>
      <c r="H10233" t="s">
        <v>29</v>
      </c>
      <c r="I10233">
        <v>9400</v>
      </c>
      <c r="J10233" t="s">
        <v>16</v>
      </c>
      <c r="K10233" s="20">
        <v>0.25</v>
      </c>
      <c r="L10233" s="20">
        <v>0.75</v>
      </c>
      <c r="M10233" t="str">
        <f>_xlfn.XLOOKUP(Production_Downtime_Cleaned[[#This Row],[machine_id]],Machine_master[machine_id],Machine_master[department])</f>
        <v>Stamping</v>
      </c>
    </row>
    <row r="10234" spans="1:13">
      <c r="A10234" s="19">
        <v>46084</v>
      </c>
      <c r="B10234" t="s">
        <v>20</v>
      </c>
      <c r="C10234" t="s">
        <v>18</v>
      </c>
      <c r="D10234">
        <v>8</v>
      </c>
      <c r="E10234">
        <v>0</v>
      </c>
      <c r="F10234">
        <v>8</v>
      </c>
      <c r="G10234">
        <v>4849</v>
      </c>
      <c r="H10234" t="s">
        <v>15</v>
      </c>
      <c r="I10234">
        <v>0</v>
      </c>
      <c r="J10234" t="s">
        <v>16</v>
      </c>
      <c r="K10234" s="20">
        <v>0</v>
      </c>
      <c r="L10234" s="20">
        <v>1</v>
      </c>
      <c r="M10234" t="str">
        <f>_xlfn.XLOOKUP(Production_Downtime_Cleaned[[#This Row],[machine_id]],Machine_master[machine_id],Machine_master[department])</f>
        <v>Stamping</v>
      </c>
    </row>
    <row r="10235" spans="1:13">
      <c r="A10235" s="19">
        <v>46084</v>
      </c>
      <c r="B10235" t="s">
        <v>21</v>
      </c>
      <c r="C10235" t="s">
        <v>14</v>
      </c>
      <c r="D10235">
        <v>8</v>
      </c>
      <c r="E10235">
        <v>1.2</v>
      </c>
      <c r="F10235">
        <v>6.8</v>
      </c>
      <c r="G10235">
        <v>644</v>
      </c>
      <c r="H10235" t="s">
        <v>26</v>
      </c>
      <c r="I10235">
        <v>4700</v>
      </c>
      <c r="J10235" t="s">
        <v>16</v>
      </c>
      <c r="K10235" s="20">
        <v>0.15</v>
      </c>
      <c r="L10235" s="20">
        <v>0.85</v>
      </c>
      <c r="M10235" t="str">
        <f>_xlfn.XLOOKUP(Production_Downtime_Cleaned[[#This Row],[machine_id]],Machine_master[machine_id],Machine_master[department])</f>
        <v>Machining</v>
      </c>
    </row>
    <row r="10236" spans="1:13">
      <c r="A10236" s="19">
        <v>46084</v>
      </c>
      <c r="B10236" t="s">
        <v>21</v>
      </c>
      <c r="C10236" t="s">
        <v>17</v>
      </c>
      <c r="D10236">
        <v>8</v>
      </c>
      <c r="E10236">
        <v>2.9</v>
      </c>
      <c r="F10236">
        <v>5.0999999999999996</v>
      </c>
      <c r="G10236">
        <v>433</v>
      </c>
      <c r="H10236" t="s">
        <v>28</v>
      </c>
      <c r="I10236">
        <v>10400</v>
      </c>
      <c r="J10236" t="s">
        <v>16</v>
      </c>
      <c r="K10236" s="20">
        <v>0.36</v>
      </c>
      <c r="L10236" s="20">
        <v>0.64</v>
      </c>
      <c r="M10236" t="str">
        <f>_xlfn.XLOOKUP(Production_Downtime_Cleaned[[#This Row],[machine_id]],Machine_master[machine_id],Machine_master[department])</f>
        <v>Machining</v>
      </c>
    </row>
    <row r="10237" spans="1:13">
      <c r="A10237" s="19">
        <v>46084</v>
      </c>
      <c r="B10237" t="s">
        <v>21</v>
      </c>
      <c r="C10237" t="s">
        <v>18</v>
      </c>
      <c r="D10237">
        <v>8</v>
      </c>
      <c r="E10237">
        <v>0</v>
      </c>
      <c r="F10237">
        <v>8</v>
      </c>
      <c r="G10237">
        <v>628</v>
      </c>
      <c r="H10237" t="s">
        <v>15</v>
      </c>
      <c r="I10237">
        <v>0</v>
      </c>
      <c r="J10237" t="s">
        <v>16</v>
      </c>
      <c r="K10237" s="20">
        <v>0</v>
      </c>
      <c r="L10237" s="20">
        <v>1</v>
      </c>
      <c r="M10237" t="str">
        <f>_xlfn.XLOOKUP(Production_Downtime_Cleaned[[#This Row],[machine_id]],Machine_master[machine_id],Machine_master[department])</f>
        <v>Machining</v>
      </c>
    </row>
    <row r="10238" spans="1:13">
      <c r="A10238" s="19">
        <v>46084</v>
      </c>
      <c r="B10238" t="s">
        <v>22</v>
      </c>
      <c r="C10238" t="s">
        <v>14</v>
      </c>
      <c r="D10238">
        <v>8</v>
      </c>
      <c r="E10238">
        <v>0</v>
      </c>
      <c r="F10238">
        <v>8</v>
      </c>
      <c r="G10238">
        <v>723</v>
      </c>
      <c r="H10238" t="s">
        <v>15</v>
      </c>
      <c r="I10238">
        <v>0</v>
      </c>
      <c r="J10238" t="s">
        <v>16</v>
      </c>
      <c r="K10238" s="20">
        <v>0</v>
      </c>
      <c r="L10238" s="20">
        <v>1</v>
      </c>
      <c r="M10238" t="str">
        <f>_xlfn.XLOOKUP(Production_Downtime_Cleaned[[#This Row],[machine_id]],Machine_master[machine_id],Machine_master[department])</f>
        <v>Machining</v>
      </c>
    </row>
    <row r="10239" spans="1:13">
      <c r="A10239" s="19">
        <v>46084</v>
      </c>
      <c r="B10239" t="s">
        <v>22</v>
      </c>
      <c r="C10239" t="s">
        <v>17</v>
      </c>
      <c r="D10239">
        <v>8</v>
      </c>
      <c r="E10239">
        <v>0</v>
      </c>
      <c r="F10239">
        <v>8</v>
      </c>
      <c r="G10239">
        <v>779</v>
      </c>
      <c r="H10239" t="s">
        <v>15</v>
      </c>
      <c r="I10239">
        <v>0</v>
      </c>
      <c r="J10239" t="s">
        <v>16</v>
      </c>
      <c r="K10239" s="20">
        <v>0</v>
      </c>
      <c r="L10239" s="20">
        <v>1</v>
      </c>
      <c r="M10239" t="str">
        <f>_xlfn.XLOOKUP(Production_Downtime_Cleaned[[#This Row],[machine_id]],Machine_master[machine_id],Machine_master[department])</f>
        <v>Machining</v>
      </c>
    </row>
    <row r="10240" spans="1:13">
      <c r="A10240" s="19">
        <v>46084</v>
      </c>
      <c r="B10240" t="s">
        <v>22</v>
      </c>
      <c r="C10240" t="s">
        <v>18</v>
      </c>
      <c r="D10240">
        <v>8</v>
      </c>
      <c r="E10240">
        <v>0</v>
      </c>
      <c r="F10240">
        <v>8</v>
      </c>
      <c r="G10240">
        <v>669</v>
      </c>
      <c r="H10240" t="s">
        <v>15</v>
      </c>
      <c r="I10240">
        <v>0</v>
      </c>
      <c r="J10240" t="s">
        <v>16</v>
      </c>
      <c r="K10240" s="20">
        <v>0</v>
      </c>
      <c r="L10240" s="20">
        <v>1</v>
      </c>
      <c r="M10240" t="str">
        <f>_xlfn.XLOOKUP(Production_Downtime_Cleaned[[#This Row],[machine_id]],Machine_master[machine_id],Machine_master[department])</f>
        <v>Machining</v>
      </c>
    </row>
    <row r="10241" spans="1:13">
      <c r="A10241" s="19">
        <v>46084</v>
      </c>
      <c r="B10241" t="s">
        <v>23</v>
      </c>
      <c r="C10241" t="s">
        <v>14</v>
      </c>
      <c r="D10241">
        <v>8</v>
      </c>
      <c r="E10241">
        <v>4.9000000000000004</v>
      </c>
      <c r="F10241">
        <v>3.1</v>
      </c>
      <c r="G10241">
        <v>1344</v>
      </c>
      <c r="H10241" t="s">
        <v>27</v>
      </c>
      <c r="I10241">
        <v>8000</v>
      </c>
      <c r="J10241" t="s">
        <v>16</v>
      </c>
      <c r="K10241" s="20">
        <v>0.61</v>
      </c>
      <c r="L10241" s="20">
        <v>0.39</v>
      </c>
      <c r="M10241" t="str">
        <f>_xlfn.XLOOKUP(Production_Downtime_Cleaned[[#This Row],[machine_id]],Machine_master[machine_id],Machine_master[department])</f>
        <v>Assembly</v>
      </c>
    </row>
    <row r="10242" spans="1:13">
      <c r="A10242" s="19">
        <v>46084</v>
      </c>
      <c r="B10242" t="s">
        <v>23</v>
      </c>
      <c r="C10242" t="s">
        <v>17</v>
      </c>
      <c r="D10242">
        <v>8</v>
      </c>
      <c r="E10242">
        <v>3</v>
      </c>
      <c r="F10242">
        <v>5</v>
      </c>
      <c r="G10242">
        <v>2190</v>
      </c>
      <c r="H10242" t="s">
        <v>29</v>
      </c>
      <c r="I10242">
        <v>9400</v>
      </c>
      <c r="J10242" t="s">
        <v>16</v>
      </c>
      <c r="K10242" s="20">
        <v>0.38</v>
      </c>
      <c r="L10242" s="20">
        <v>0.63</v>
      </c>
      <c r="M10242" t="str">
        <f>_xlfn.XLOOKUP(Production_Downtime_Cleaned[[#This Row],[machine_id]],Machine_master[machine_id],Machine_master[department])</f>
        <v>Assembly</v>
      </c>
    </row>
    <row r="10243" spans="1:13">
      <c r="A10243" s="19">
        <v>46084</v>
      </c>
      <c r="B10243" t="s">
        <v>23</v>
      </c>
      <c r="C10243" t="s">
        <v>18</v>
      </c>
      <c r="D10243">
        <v>8</v>
      </c>
      <c r="E10243">
        <v>0</v>
      </c>
      <c r="F10243">
        <v>8</v>
      </c>
      <c r="G10243">
        <v>3122</v>
      </c>
      <c r="H10243" t="s">
        <v>15</v>
      </c>
      <c r="I10243">
        <v>0</v>
      </c>
      <c r="J10243" t="s">
        <v>16</v>
      </c>
      <c r="K10243" s="20">
        <v>0</v>
      </c>
      <c r="L10243" s="20">
        <v>1</v>
      </c>
      <c r="M10243" t="str">
        <f>_xlfn.XLOOKUP(Production_Downtime_Cleaned[[#This Row],[machine_id]],Machine_master[machine_id],Machine_master[department])</f>
        <v>Assembly</v>
      </c>
    </row>
    <row r="10244" spans="1:13">
      <c r="A10244" s="19">
        <v>46084</v>
      </c>
      <c r="B10244" t="s">
        <v>24</v>
      </c>
      <c r="C10244" t="s">
        <v>14</v>
      </c>
      <c r="D10244">
        <v>8</v>
      </c>
      <c r="E10244">
        <v>0</v>
      </c>
      <c r="F10244">
        <v>8</v>
      </c>
      <c r="G10244">
        <v>2897</v>
      </c>
      <c r="H10244" t="s">
        <v>15</v>
      </c>
      <c r="I10244">
        <v>0</v>
      </c>
      <c r="J10244" t="s">
        <v>16</v>
      </c>
      <c r="K10244" s="20">
        <v>0</v>
      </c>
      <c r="L10244" s="20">
        <v>1</v>
      </c>
      <c r="M10244" t="str">
        <f>_xlfn.XLOOKUP(Production_Downtime_Cleaned[[#This Row],[machine_id]],Machine_master[machine_id],Machine_master[department])</f>
        <v>Assembly</v>
      </c>
    </row>
    <row r="10245" spans="1:13">
      <c r="A10245" s="19">
        <v>46084</v>
      </c>
      <c r="B10245" t="s">
        <v>24</v>
      </c>
      <c r="C10245" t="s">
        <v>17</v>
      </c>
      <c r="D10245">
        <v>8</v>
      </c>
      <c r="E10245">
        <v>0</v>
      </c>
      <c r="F10245">
        <v>8</v>
      </c>
      <c r="G10245">
        <v>3052</v>
      </c>
      <c r="H10245" t="s">
        <v>15</v>
      </c>
      <c r="I10245">
        <v>0</v>
      </c>
      <c r="J10245" t="s">
        <v>16</v>
      </c>
      <c r="K10245" s="20">
        <v>0</v>
      </c>
      <c r="L10245" s="20">
        <v>1</v>
      </c>
      <c r="M10245" t="str">
        <f>_xlfn.XLOOKUP(Production_Downtime_Cleaned[[#This Row],[machine_id]],Machine_master[machine_id],Machine_master[department])</f>
        <v>Assembly</v>
      </c>
    </row>
    <row r="10246" spans="1:13">
      <c r="A10246" s="19">
        <v>46084</v>
      </c>
      <c r="B10246" t="s">
        <v>24</v>
      </c>
      <c r="C10246" t="s">
        <v>18</v>
      </c>
      <c r="D10246">
        <v>8</v>
      </c>
      <c r="E10246">
        <v>0</v>
      </c>
      <c r="F10246">
        <v>8</v>
      </c>
      <c r="G10246">
        <v>2800</v>
      </c>
      <c r="H10246" t="s">
        <v>15</v>
      </c>
      <c r="I10246">
        <v>0</v>
      </c>
      <c r="J10246" t="s">
        <v>16</v>
      </c>
      <c r="K10246" s="20">
        <v>0</v>
      </c>
      <c r="L10246" s="20">
        <v>1</v>
      </c>
      <c r="M10246" t="str">
        <f>_xlfn.XLOOKUP(Production_Downtime_Cleaned[[#This Row],[machine_id]],Machine_master[machine_id],Machine_master[department])</f>
        <v>Assembly</v>
      </c>
    </row>
    <row r="10247" spans="1:13">
      <c r="A10247" s="19">
        <v>46084</v>
      </c>
      <c r="B10247" t="s">
        <v>25</v>
      </c>
      <c r="C10247" t="s">
        <v>14</v>
      </c>
      <c r="D10247">
        <v>8</v>
      </c>
      <c r="E10247">
        <v>0</v>
      </c>
      <c r="F10247">
        <v>8</v>
      </c>
      <c r="G10247">
        <v>3710</v>
      </c>
      <c r="H10247" t="s">
        <v>15</v>
      </c>
      <c r="I10247">
        <v>0</v>
      </c>
      <c r="J10247" t="s">
        <v>16</v>
      </c>
      <c r="K10247" s="20">
        <v>0</v>
      </c>
      <c r="L10247" s="20">
        <v>1</v>
      </c>
      <c r="M10247" t="str">
        <f>_xlfn.XLOOKUP(Production_Downtime_Cleaned[[#This Row],[machine_id]],Machine_master[machine_id],Machine_master[department])</f>
        <v>Cutting</v>
      </c>
    </row>
    <row r="10248" spans="1:13">
      <c r="A10248" s="19">
        <v>46084</v>
      </c>
      <c r="B10248" t="s">
        <v>25</v>
      </c>
      <c r="C10248" t="s">
        <v>17</v>
      </c>
      <c r="D10248">
        <v>8</v>
      </c>
      <c r="E10248">
        <v>0</v>
      </c>
      <c r="F10248">
        <v>8</v>
      </c>
      <c r="G10248">
        <v>3946</v>
      </c>
      <c r="H10248" t="s">
        <v>15</v>
      </c>
      <c r="I10248">
        <v>0</v>
      </c>
      <c r="J10248" t="s">
        <v>16</v>
      </c>
      <c r="K10248" s="20">
        <v>0</v>
      </c>
      <c r="L10248" s="20">
        <v>1</v>
      </c>
      <c r="M10248" t="str">
        <f>_xlfn.XLOOKUP(Production_Downtime_Cleaned[[#This Row],[machine_id]],Machine_master[machine_id],Machine_master[department])</f>
        <v>Cutting</v>
      </c>
    </row>
    <row r="10249" spans="1:13">
      <c r="A10249" s="19">
        <v>46084</v>
      </c>
      <c r="B10249" t="s">
        <v>25</v>
      </c>
      <c r="C10249" t="s">
        <v>18</v>
      </c>
      <c r="D10249">
        <v>8</v>
      </c>
      <c r="E10249">
        <v>0</v>
      </c>
      <c r="F10249">
        <v>8</v>
      </c>
      <c r="G10249">
        <v>3904</v>
      </c>
      <c r="H10249" t="s">
        <v>15</v>
      </c>
      <c r="I10249">
        <v>0</v>
      </c>
      <c r="J10249" t="s">
        <v>16</v>
      </c>
      <c r="K10249" s="20">
        <v>0</v>
      </c>
      <c r="L10249" s="20">
        <v>1</v>
      </c>
      <c r="M10249" t="str">
        <f>_xlfn.XLOOKUP(Production_Downtime_Cleaned[[#This Row],[machine_id]],Machine_master[machine_id],Machine_master[department])</f>
        <v>Cutting</v>
      </c>
    </row>
    <row r="10250" spans="1:13">
      <c r="A10250" s="19">
        <v>46085</v>
      </c>
      <c r="B10250" t="s">
        <v>13</v>
      </c>
      <c r="C10250" t="s">
        <v>14</v>
      </c>
      <c r="D10250">
        <v>8</v>
      </c>
      <c r="E10250">
        <v>0</v>
      </c>
      <c r="F10250">
        <v>8</v>
      </c>
      <c r="G10250">
        <v>4805</v>
      </c>
      <c r="H10250" t="s">
        <v>15</v>
      </c>
      <c r="I10250">
        <v>0</v>
      </c>
      <c r="J10250" t="s">
        <v>16</v>
      </c>
      <c r="K10250" s="20">
        <v>0</v>
      </c>
      <c r="L10250" s="20">
        <v>1</v>
      </c>
      <c r="M10250" t="str">
        <f>_xlfn.XLOOKUP(Production_Downtime_Cleaned[[#This Row],[machine_id]],Machine_master[machine_id],Machine_master[department])</f>
        <v>Stamping</v>
      </c>
    </row>
    <row r="10251" spans="1:13">
      <c r="A10251" s="19">
        <v>46085</v>
      </c>
      <c r="B10251" t="s">
        <v>13</v>
      </c>
      <c r="C10251" t="s">
        <v>17</v>
      </c>
      <c r="D10251">
        <v>8</v>
      </c>
      <c r="E10251">
        <v>5.9</v>
      </c>
      <c r="F10251">
        <v>2.1</v>
      </c>
      <c r="G10251">
        <v>1408</v>
      </c>
      <c r="H10251" t="s">
        <v>26</v>
      </c>
      <c r="I10251">
        <v>14800</v>
      </c>
      <c r="J10251" t="s">
        <v>16</v>
      </c>
      <c r="K10251" s="20">
        <v>0.74</v>
      </c>
      <c r="L10251" s="20">
        <v>0.26</v>
      </c>
      <c r="M10251" t="str">
        <f>_xlfn.XLOOKUP(Production_Downtime_Cleaned[[#This Row],[machine_id]],Machine_master[machine_id],Machine_master[department])</f>
        <v>Stamping</v>
      </c>
    </row>
    <row r="10252" spans="1:13">
      <c r="A10252" s="19">
        <v>46085</v>
      </c>
      <c r="B10252" t="s">
        <v>13</v>
      </c>
      <c r="C10252" t="s">
        <v>18</v>
      </c>
      <c r="D10252">
        <v>8</v>
      </c>
      <c r="E10252">
        <v>4.5</v>
      </c>
      <c r="F10252">
        <v>3.5</v>
      </c>
      <c r="G10252">
        <v>2040</v>
      </c>
      <c r="H10252" t="s">
        <v>30</v>
      </c>
      <c r="I10252">
        <v>11300</v>
      </c>
      <c r="J10252" t="s">
        <v>16</v>
      </c>
      <c r="K10252" s="20">
        <v>0.56000000000000005</v>
      </c>
      <c r="L10252" s="20">
        <v>0.44</v>
      </c>
      <c r="M10252" t="str">
        <f>_xlfn.XLOOKUP(Production_Downtime_Cleaned[[#This Row],[machine_id]],Machine_master[machine_id],Machine_master[department])</f>
        <v>Stamping</v>
      </c>
    </row>
    <row r="10253" spans="1:13">
      <c r="A10253" s="19">
        <v>46085</v>
      </c>
      <c r="B10253" t="s">
        <v>19</v>
      </c>
      <c r="C10253" t="s">
        <v>14</v>
      </c>
      <c r="D10253">
        <v>8</v>
      </c>
      <c r="E10253">
        <v>0</v>
      </c>
      <c r="F10253">
        <v>8</v>
      </c>
      <c r="G10253">
        <v>5282</v>
      </c>
      <c r="H10253" t="s">
        <v>15</v>
      </c>
      <c r="I10253">
        <v>0</v>
      </c>
      <c r="J10253" t="s">
        <v>16</v>
      </c>
      <c r="K10253" s="20">
        <v>0</v>
      </c>
      <c r="L10253" s="20">
        <v>1</v>
      </c>
      <c r="M10253" t="str">
        <f>_xlfn.XLOOKUP(Production_Downtime_Cleaned[[#This Row],[machine_id]],Machine_master[machine_id],Machine_master[department])</f>
        <v>Stamping</v>
      </c>
    </row>
    <row r="10254" spans="1:13">
      <c r="A10254" s="19">
        <v>46085</v>
      </c>
      <c r="B10254" t="s">
        <v>19</v>
      </c>
      <c r="C10254" t="s">
        <v>17</v>
      </c>
      <c r="D10254">
        <v>8</v>
      </c>
      <c r="E10254">
        <v>0</v>
      </c>
      <c r="F10254">
        <v>8</v>
      </c>
      <c r="G10254">
        <v>5034</v>
      </c>
      <c r="H10254" t="s">
        <v>15</v>
      </c>
      <c r="I10254">
        <v>0</v>
      </c>
      <c r="J10254" t="s">
        <v>16</v>
      </c>
      <c r="K10254" s="20">
        <v>0</v>
      </c>
      <c r="L10254" s="20">
        <v>1</v>
      </c>
      <c r="M10254" t="str">
        <f>_xlfn.XLOOKUP(Production_Downtime_Cleaned[[#This Row],[machine_id]],Machine_master[machine_id],Machine_master[department])</f>
        <v>Stamping</v>
      </c>
    </row>
    <row r="10255" spans="1:13">
      <c r="A10255" s="19">
        <v>46085</v>
      </c>
      <c r="B10255" t="s">
        <v>19</v>
      </c>
      <c r="C10255" t="s">
        <v>18</v>
      </c>
      <c r="D10255">
        <v>8</v>
      </c>
      <c r="E10255">
        <v>0</v>
      </c>
      <c r="F10255">
        <v>8</v>
      </c>
      <c r="G10255">
        <v>5771</v>
      </c>
      <c r="H10255" t="s">
        <v>15</v>
      </c>
      <c r="I10255">
        <v>0</v>
      </c>
      <c r="J10255" t="s">
        <v>16</v>
      </c>
      <c r="K10255" s="20">
        <v>0</v>
      </c>
      <c r="L10255" s="20">
        <v>1</v>
      </c>
      <c r="M10255" t="str">
        <f>_xlfn.XLOOKUP(Production_Downtime_Cleaned[[#This Row],[machine_id]],Machine_master[machine_id],Machine_master[department])</f>
        <v>Stamping</v>
      </c>
    </row>
    <row r="10256" spans="1:13">
      <c r="A10256" s="19">
        <v>46085</v>
      </c>
      <c r="B10256" t="s">
        <v>20</v>
      </c>
      <c r="C10256" t="s">
        <v>14</v>
      </c>
      <c r="D10256">
        <v>8</v>
      </c>
      <c r="E10256">
        <v>0</v>
      </c>
      <c r="F10256">
        <v>8</v>
      </c>
      <c r="G10256">
        <v>4820</v>
      </c>
      <c r="H10256" t="s">
        <v>15</v>
      </c>
      <c r="I10256">
        <v>0</v>
      </c>
      <c r="J10256" t="s">
        <v>16</v>
      </c>
      <c r="K10256" s="20">
        <v>0</v>
      </c>
      <c r="L10256" s="20">
        <v>1</v>
      </c>
      <c r="M10256" t="str">
        <f>_xlfn.XLOOKUP(Production_Downtime_Cleaned[[#This Row],[machine_id]],Machine_master[machine_id],Machine_master[department])</f>
        <v>Stamping</v>
      </c>
    </row>
    <row r="10257" spans="1:13">
      <c r="A10257" s="19">
        <v>46085</v>
      </c>
      <c r="B10257" t="s">
        <v>20</v>
      </c>
      <c r="C10257" t="s">
        <v>17</v>
      </c>
      <c r="D10257">
        <v>8</v>
      </c>
      <c r="E10257">
        <v>5.6</v>
      </c>
      <c r="F10257">
        <v>2.4</v>
      </c>
      <c r="G10257">
        <v>1423</v>
      </c>
      <c r="H10257" t="s">
        <v>30</v>
      </c>
      <c r="I10257">
        <v>2000</v>
      </c>
      <c r="J10257" t="s">
        <v>16</v>
      </c>
      <c r="K10257" s="20">
        <v>0.7</v>
      </c>
      <c r="L10257" s="20">
        <v>0.3</v>
      </c>
      <c r="M10257" t="str">
        <f>_xlfn.XLOOKUP(Production_Downtime_Cleaned[[#This Row],[machine_id]],Machine_master[machine_id],Machine_master[department])</f>
        <v>Stamping</v>
      </c>
    </row>
    <row r="10258" spans="1:13">
      <c r="A10258" s="19">
        <v>46085</v>
      </c>
      <c r="B10258" t="s">
        <v>20</v>
      </c>
      <c r="C10258" t="s">
        <v>18</v>
      </c>
      <c r="D10258">
        <v>8</v>
      </c>
      <c r="E10258">
        <v>2.2999999999999998</v>
      </c>
      <c r="F10258">
        <v>5.7</v>
      </c>
      <c r="G10258">
        <v>3275</v>
      </c>
      <c r="H10258" t="s">
        <v>29</v>
      </c>
      <c r="I10258">
        <v>7600</v>
      </c>
      <c r="J10258" t="s">
        <v>16</v>
      </c>
      <c r="K10258" s="20">
        <v>0.28999999999999998</v>
      </c>
      <c r="L10258" s="20">
        <v>0.71</v>
      </c>
      <c r="M10258" t="str">
        <f>_xlfn.XLOOKUP(Production_Downtime_Cleaned[[#This Row],[machine_id]],Machine_master[machine_id],Machine_master[department])</f>
        <v>Stamping</v>
      </c>
    </row>
    <row r="10259" spans="1:13">
      <c r="A10259" s="19">
        <v>46085</v>
      </c>
      <c r="B10259" t="s">
        <v>21</v>
      </c>
      <c r="C10259" t="s">
        <v>14</v>
      </c>
      <c r="D10259">
        <v>8</v>
      </c>
      <c r="E10259">
        <v>4.7</v>
      </c>
      <c r="F10259">
        <v>3.3</v>
      </c>
      <c r="G10259">
        <v>283</v>
      </c>
      <c r="H10259" t="s">
        <v>28</v>
      </c>
      <c r="I10259">
        <v>7300</v>
      </c>
      <c r="J10259" t="s">
        <v>16</v>
      </c>
      <c r="K10259" s="20">
        <v>0.59</v>
      </c>
      <c r="L10259" s="20">
        <v>0.41</v>
      </c>
      <c r="M10259" t="str">
        <f>_xlfn.XLOOKUP(Production_Downtime_Cleaned[[#This Row],[machine_id]],Machine_master[machine_id],Machine_master[department])</f>
        <v>Machining</v>
      </c>
    </row>
    <row r="10260" spans="1:13">
      <c r="A10260" s="19">
        <v>46085</v>
      </c>
      <c r="B10260" t="s">
        <v>21</v>
      </c>
      <c r="C10260" t="s">
        <v>17</v>
      </c>
      <c r="D10260">
        <v>8</v>
      </c>
      <c r="E10260">
        <v>0</v>
      </c>
      <c r="F10260">
        <v>8</v>
      </c>
      <c r="G10260">
        <v>609</v>
      </c>
      <c r="H10260" t="s">
        <v>15</v>
      </c>
      <c r="I10260">
        <v>0</v>
      </c>
      <c r="J10260" t="s">
        <v>16</v>
      </c>
      <c r="K10260" s="20">
        <v>0</v>
      </c>
      <c r="L10260" s="20">
        <v>1</v>
      </c>
      <c r="M10260" t="str">
        <f>_xlfn.XLOOKUP(Production_Downtime_Cleaned[[#This Row],[machine_id]],Machine_master[machine_id],Machine_master[department])</f>
        <v>Machining</v>
      </c>
    </row>
    <row r="10261" spans="1:13">
      <c r="A10261" s="19">
        <v>46085</v>
      </c>
      <c r="B10261" t="s">
        <v>21</v>
      </c>
      <c r="C10261" t="s">
        <v>18</v>
      </c>
      <c r="D10261">
        <v>8</v>
      </c>
      <c r="E10261">
        <v>0</v>
      </c>
      <c r="F10261">
        <v>8</v>
      </c>
      <c r="G10261">
        <v>695</v>
      </c>
      <c r="H10261" t="s">
        <v>15</v>
      </c>
      <c r="I10261">
        <v>0</v>
      </c>
      <c r="J10261" t="s">
        <v>16</v>
      </c>
      <c r="K10261" s="20">
        <v>0</v>
      </c>
      <c r="L10261" s="20">
        <v>1</v>
      </c>
      <c r="M10261" t="str">
        <f>_xlfn.XLOOKUP(Production_Downtime_Cleaned[[#This Row],[machine_id]],Machine_master[machine_id],Machine_master[department])</f>
        <v>Machining</v>
      </c>
    </row>
    <row r="10262" spans="1:13">
      <c r="A10262" s="19">
        <v>46085</v>
      </c>
      <c r="B10262" t="s">
        <v>22</v>
      </c>
      <c r="C10262" t="s">
        <v>14</v>
      </c>
      <c r="D10262">
        <v>8</v>
      </c>
      <c r="E10262">
        <v>0</v>
      </c>
      <c r="F10262">
        <v>8</v>
      </c>
      <c r="G10262">
        <v>624</v>
      </c>
      <c r="H10262" t="s">
        <v>15</v>
      </c>
      <c r="I10262">
        <v>0</v>
      </c>
      <c r="J10262" t="s">
        <v>16</v>
      </c>
      <c r="K10262" s="20">
        <v>0</v>
      </c>
      <c r="L10262" s="20">
        <v>1</v>
      </c>
      <c r="M10262" t="str">
        <f>_xlfn.XLOOKUP(Production_Downtime_Cleaned[[#This Row],[machine_id]],Machine_master[machine_id],Machine_master[department])</f>
        <v>Machining</v>
      </c>
    </row>
    <row r="10263" spans="1:13">
      <c r="A10263" s="19">
        <v>46085</v>
      </c>
      <c r="B10263" t="s">
        <v>22</v>
      </c>
      <c r="C10263" t="s">
        <v>17</v>
      </c>
      <c r="D10263">
        <v>8</v>
      </c>
      <c r="E10263">
        <v>0</v>
      </c>
      <c r="F10263">
        <v>8</v>
      </c>
      <c r="G10263">
        <v>766</v>
      </c>
      <c r="H10263" t="s">
        <v>15</v>
      </c>
      <c r="I10263">
        <v>0</v>
      </c>
      <c r="J10263" t="s">
        <v>16</v>
      </c>
      <c r="K10263" s="20">
        <v>0</v>
      </c>
      <c r="L10263" s="20">
        <v>1</v>
      </c>
      <c r="M10263" t="str">
        <f>_xlfn.XLOOKUP(Production_Downtime_Cleaned[[#This Row],[machine_id]],Machine_master[machine_id],Machine_master[department])</f>
        <v>Machining</v>
      </c>
    </row>
    <row r="10264" spans="1:13">
      <c r="A10264" s="19">
        <v>46085</v>
      </c>
      <c r="B10264" t="s">
        <v>22</v>
      </c>
      <c r="C10264" t="s">
        <v>18</v>
      </c>
      <c r="D10264">
        <v>8</v>
      </c>
      <c r="E10264">
        <v>0</v>
      </c>
      <c r="F10264">
        <v>8</v>
      </c>
      <c r="G10264">
        <v>733</v>
      </c>
      <c r="H10264" t="s">
        <v>15</v>
      </c>
      <c r="I10264">
        <v>0</v>
      </c>
      <c r="J10264" t="s">
        <v>16</v>
      </c>
      <c r="K10264" s="20">
        <v>0</v>
      </c>
      <c r="L10264" s="20">
        <v>1</v>
      </c>
      <c r="M10264" t="str">
        <f>_xlfn.XLOOKUP(Production_Downtime_Cleaned[[#This Row],[machine_id]],Machine_master[machine_id],Machine_master[department])</f>
        <v>Machining</v>
      </c>
    </row>
    <row r="10265" spans="1:13">
      <c r="A10265" s="19">
        <v>46085</v>
      </c>
      <c r="B10265" t="s">
        <v>23</v>
      </c>
      <c r="C10265" t="s">
        <v>14</v>
      </c>
      <c r="D10265">
        <v>8</v>
      </c>
      <c r="E10265">
        <v>5.2</v>
      </c>
      <c r="F10265">
        <v>2.8</v>
      </c>
      <c r="G10265">
        <v>1182</v>
      </c>
      <c r="H10265" t="s">
        <v>30</v>
      </c>
      <c r="I10265">
        <v>8100</v>
      </c>
      <c r="J10265" t="s">
        <v>16</v>
      </c>
      <c r="K10265" s="20">
        <v>0.65</v>
      </c>
      <c r="L10265" s="20">
        <v>0.35</v>
      </c>
      <c r="M10265" t="str">
        <f>_xlfn.XLOOKUP(Production_Downtime_Cleaned[[#This Row],[machine_id]],Machine_master[machine_id],Machine_master[department])</f>
        <v>Assembly</v>
      </c>
    </row>
    <row r="10266" spans="1:13">
      <c r="A10266" s="19">
        <v>46085</v>
      </c>
      <c r="B10266" t="s">
        <v>23</v>
      </c>
      <c r="C10266" t="s">
        <v>17</v>
      </c>
      <c r="D10266">
        <v>8</v>
      </c>
      <c r="E10266">
        <v>0</v>
      </c>
      <c r="F10266">
        <v>8</v>
      </c>
      <c r="G10266">
        <v>3342</v>
      </c>
      <c r="H10266" t="s">
        <v>15</v>
      </c>
      <c r="I10266">
        <v>0</v>
      </c>
      <c r="J10266" t="s">
        <v>16</v>
      </c>
      <c r="K10266" s="20">
        <v>0</v>
      </c>
      <c r="L10266" s="20">
        <v>1</v>
      </c>
      <c r="M10266" t="str">
        <f>_xlfn.XLOOKUP(Production_Downtime_Cleaned[[#This Row],[machine_id]],Machine_master[machine_id],Machine_master[department])</f>
        <v>Assembly</v>
      </c>
    </row>
    <row r="10267" spans="1:13">
      <c r="A10267" s="19">
        <v>46085</v>
      </c>
      <c r="B10267" t="s">
        <v>23</v>
      </c>
      <c r="C10267" t="s">
        <v>18</v>
      </c>
      <c r="D10267">
        <v>8</v>
      </c>
      <c r="E10267">
        <v>3</v>
      </c>
      <c r="F10267">
        <v>5</v>
      </c>
      <c r="G10267">
        <v>2062</v>
      </c>
      <c r="H10267" t="s">
        <v>30</v>
      </c>
      <c r="I10267">
        <v>7900</v>
      </c>
      <c r="J10267" t="s">
        <v>16</v>
      </c>
      <c r="K10267" s="20">
        <v>0.38</v>
      </c>
      <c r="L10267" s="20">
        <v>0.63</v>
      </c>
      <c r="M10267" t="str">
        <f>_xlfn.XLOOKUP(Production_Downtime_Cleaned[[#This Row],[machine_id]],Machine_master[machine_id],Machine_master[department])</f>
        <v>Assembly</v>
      </c>
    </row>
    <row r="10268" spans="1:13">
      <c r="A10268" s="19">
        <v>46085</v>
      </c>
      <c r="B10268" t="s">
        <v>24</v>
      </c>
      <c r="C10268" t="s">
        <v>14</v>
      </c>
      <c r="D10268">
        <v>8</v>
      </c>
      <c r="E10268">
        <v>0</v>
      </c>
      <c r="F10268">
        <v>8</v>
      </c>
      <c r="G10268">
        <v>3159</v>
      </c>
      <c r="H10268" t="s">
        <v>15</v>
      </c>
      <c r="I10268">
        <v>0</v>
      </c>
      <c r="J10268" t="s">
        <v>16</v>
      </c>
      <c r="K10268" s="20">
        <v>0</v>
      </c>
      <c r="L10268" s="20">
        <v>1</v>
      </c>
      <c r="M10268" t="str">
        <f>_xlfn.XLOOKUP(Production_Downtime_Cleaned[[#This Row],[machine_id]],Machine_master[machine_id],Machine_master[department])</f>
        <v>Assembly</v>
      </c>
    </row>
    <row r="10269" spans="1:13">
      <c r="A10269" s="19">
        <v>46085</v>
      </c>
      <c r="B10269" t="s">
        <v>24</v>
      </c>
      <c r="C10269" t="s">
        <v>17</v>
      </c>
      <c r="D10269">
        <v>8</v>
      </c>
      <c r="E10269">
        <v>0</v>
      </c>
      <c r="F10269">
        <v>8</v>
      </c>
      <c r="G10269">
        <v>3178</v>
      </c>
      <c r="H10269" t="s">
        <v>15</v>
      </c>
      <c r="I10269">
        <v>0</v>
      </c>
      <c r="J10269" t="s">
        <v>16</v>
      </c>
      <c r="K10269" s="20">
        <v>0</v>
      </c>
      <c r="L10269" s="20">
        <v>1</v>
      </c>
      <c r="M10269" t="str">
        <f>_xlfn.XLOOKUP(Production_Downtime_Cleaned[[#This Row],[machine_id]],Machine_master[machine_id],Machine_master[department])</f>
        <v>Assembly</v>
      </c>
    </row>
    <row r="10270" spans="1:13">
      <c r="A10270" s="19">
        <v>46085</v>
      </c>
      <c r="B10270" t="s">
        <v>24</v>
      </c>
      <c r="C10270" t="s">
        <v>18</v>
      </c>
      <c r="D10270">
        <v>8</v>
      </c>
      <c r="E10270">
        <v>0</v>
      </c>
      <c r="F10270">
        <v>8</v>
      </c>
      <c r="G10270">
        <v>3387</v>
      </c>
      <c r="H10270" t="s">
        <v>15</v>
      </c>
      <c r="I10270">
        <v>0</v>
      </c>
      <c r="J10270" t="s">
        <v>16</v>
      </c>
      <c r="K10270" s="20">
        <v>0</v>
      </c>
      <c r="L10270" s="20">
        <v>1</v>
      </c>
      <c r="M10270" t="str">
        <f>_xlfn.XLOOKUP(Production_Downtime_Cleaned[[#This Row],[machine_id]],Machine_master[machine_id],Machine_master[department])</f>
        <v>Assembly</v>
      </c>
    </row>
    <row r="10271" spans="1:13">
      <c r="A10271" s="19">
        <v>46085</v>
      </c>
      <c r="B10271" t="s">
        <v>25</v>
      </c>
      <c r="C10271" t="s">
        <v>14</v>
      </c>
      <c r="D10271">
        <v>8</v>
      </c>
      <c r="E10271">
        <v>5.4</v>
      </c>
      <c r="F10271">
        <v>2.6</v>
      </c>
      <c r="G10271">
        <v>1472</v>
      </c>
      <c r="H10271" t="s">
        <v>27</v>
      </c>
      <c r="I10271">
        <v>12000</v>
      </c>
      <c r="J10271" t="s">
        <v>16</v>
      </c>
      <c r="K10271" s="20">
        <v>0.68</v>
      </c>
      <c r="L10271" s="20">
        <v>0.33</v>
      </c>
      <c r="M10271" t="str">
        <f>_xlfn.XLOOKUP(Production_Downtime_Cleaned[[#This Row],[machine_id]],Machine_master[machine_id],Machine_master[department])</f>
        <v>Cutting</v>
      </c>
    </row>
    <row r="10272" spans="1:13">
      <c r="A10272" s="19">
        <v>46085</v>
      </c>
      <c r="B10272" t="s">
        <v>25</v>
      </c>
      <c r="C10272" t="s">
        <v>17</v>
      </c>
      <c r="D10272">
        <v>8</v>
      </c>
      <c r="E10272">
        <v>0</v>
      </c>
      <c r="F10272">
        <v>8</v>
      </c>
      <c r="G10272">
        <v>4135</v>
      </c>
      <c r="H10272" t="s">
        <v>15</v>
      </c>
      <c r="I10272">
        <v>0</v>
      </c>
      <c r="J10272" t="s">
        <v>16</v>
      </c>
      <c r="K10272" s="20">
        <v>0</v>
      </c>
      <c r="L10272" s="20">
        <v>1</v>
      </c>
      <c r="M10272" t="str">
        <f>_xlfn.XLOOKUP(Production_Downtime_Cleaned[[#This Row],[machine_id]],Machine_master[machine_id],Machine_master[department])</f>
        <v>Cutting</v>
      </c>
    </row>
    <row r="10273" spans="1:13">
      <c r="A10273" s="19">
        <v>46085</v>
      </c>
      <c r="B10273" t="s">
        <v>25</v>
      </c>
      <c r="C10273" t="s">
        <v>18</v>
      </c>
      <c r="D10273">
        <v>8</v>
      </c>
      <c r="E10273">
        <v>0</v>
      </c>
      <c r="F10273">
        <v>8</v>
      </c>
      <c r="G10273">
        <v>3954</v>
      </c>
      <c r="H10273" t="s">
        <v>15</v>
      </c>
      <c r="I10273">
        <v>0</v>
      </c>
      <c r="J10273" t="s">
        <v>16</v>
      </c>
      <c r="K10273" s="20">
        <v>0</v>
      </c>
      <c r="L10273" s="20">
        <v>1</v>
      </c>
      <c r="M10273" t="str">
        <f>_xlfn.XLOOKUP(Production_Downtime_Cleaned[[#This Row],[machine_id]],Machine_master[machine_id],Machine_master[department])</f>
        <v>Cutting</v>
      </c>
    </row>
    <row r="10274" spans="1:13">
      <c r="A10274" s="19">
        <v>46086</v>
      </c>
      <c r="B10274" t="s">
        <v>13</v>
      </c>
      <c r="C10274" t="s">
        <v>14</v>
      </c>
      <c r="D10274">
        <v>8</v>
      </c>
      <c r="E10274">
        <v>0</v>
      </c>
      <c r="F10274">
        <v>8</v>
      </c>
      <c r="G10274">
        <v>5509</v>
      </c>
      <c r="H10274" t="s">
        <v>15</v>
      </c>
      <c r="I10274">
        <v>0</v>
      </c>
      <c r="J10274" t="s">
        <v>16</v>
      </c>
      <c r="K10274" s="20">
        <v>0</v>
      </c>
      <c r="L10274" s="20">
        <v>1</v>
      </c>
      <c r="M10274" t="str">
        <f>_xlfn.XLOOKUP(Production_Downtime_Cleaned[[#This Row],[machine_id]],Machine_master[machine_id],Machine_master[department])</f>
        <v>Stamping</v>
      </c>
    </row>
    <row r="10275" spans="1:13">
      <c r="A10275" s="19">
        <v>46086</v>
      </c>
      <c r="B10275" t="s">
        <v>13</v>
      </c>
      <c r="C10275" t="s">
        <v>17</v>
      </c>
      <c r="D10275">
        <v>8</v>
      </c>
      <c r="E10275">
        <v>0</v>
      </c>
      <c r="F10275">
        <v>8</v>
      </c>
      <c r="G10275">
        <v>4572</v>
      </c>
      <c r="H10275" t="s">
        <v>15</v>
      </c>
      <c r="I10275">
        <v>0</v>
      </c>
      <c r="J10275" t="s">
        <v>16</v>
      </c>
      <c r="K10275" s="20">
        <v>0</v>
      </c>
      <c r="L10275" s="20">
        <v>1</v>
      </c>
      <c r="M10275" t="str">
        <f>_xlfn.XLOOKUP(Production_Downtime_Cleaned[[#This Row],[machine_id]],Machine_master[machine_id],Machine_master[department])</f>
        <v>Stamping</v>
      </c>
    </row>
    <row r="10276" spans="1:13">
      <c r="A10276" s="19">
        <v>46086</v>
      </c>
      <c r="B10276" t="s">
        <v>13</v>
      </c>
      <c r="C10276" t="s">
        <v>18</v>
      </c>
      <c r="D10276">
        <v>8</v>
      </c>
      <c r="E10276">
        <v>0</v>
      </c>
      <c r="F10276">
        <v>8</v>
      </c>
      <c r="G10276">
        <v>4742</v>
      </c>
      <c r="H10276" t="s">
        <v>15</v>
      </c>
      <c r="I10276">
        <v>0</v>
      </c>
      <c r="J10276" t="s">
        <v>16</v>
      </c>
      <c r="K10276" s="20">
        <v>0</v>
      </c>
      <c r="L10276" s="20">
        <v>1</v>
      </c>
      <c r="M10276" t="str">
        <f>_xlfn.XLOOKUP(Production_Downtime_Cleaned[[#This Row],[machine_id]],Machine_master[machine_id],Machine_master[department])</f>
        <v>Stamping</v>
      </c>
    </row>
    <row r="10277" spans="1:13">
      <c r="A10277" s="19">
        <v>46086</v>
      </c>
      <c r="B10277" t="s">
        <v>19</v>
      </c>
      <c r="C10277" t="s">
        <v>14</v>
      </c>
      <c r="D10277">
        <v>8</v>
      </c>
      <c r="E10277">
        <v>0</v>
      </c>
      <c r="F10277">
        <v>8</v>
      </c>
      <c r="G10277">
        <v>6076</v>
      </c>
      <c r="H10277" t="s">
        <v>15</v>
      </c>
      <c r="I10277">
        <v>0</v>
      </c>
      <c r="J10277" t="s">
        <v>16</v>
      </c>
      <c r="K10277" s="20">
        <v>0</v>
      </c>
      <c r="L10277" s="20">
        <v>1</v>
      </c>
      <c r="M10277" t="str">
        <f>_xlfn.XLOOKUP(Production_Downtime_Cleaned[[#This Row],[machine_id]],Machine_master[machine_id],Machine_master[department])</f>
        <v>Stamping</v>
      </c>
    </row>
    <row r="10278" spans="1:13">
      <c r="A10278" s="19">
        <v>46086</v>
      </c>
      <c r="B10278" t="s">
        <v>19</v>
      </c>
      <c r="C10278" t="s">
        <v>17</v>
      </c>
      <c r="D10278">
        <v>8</v>
      </c>
      <c r="E10278">
        <v>0</v>
      </c>
      <c r="F10278">
        <v>8</v>
      </c>
      <c r="G10278">
        <v>5517</v>
      </c>
      <c r="H10278" t="s">
        <v>15</v>
      </c>
      <c r="I10278">
        <v>0</v>
      </c>
      <c r="J10278" t="s">
        <v>16</v>
      </c>
      <c r="K10278" s="20">
        <v>0</v>
      </c>
      <c r="L10278" s="20">
        <v>1</v>
      </c>
      <c r="M10278" t="str">
        <f>_xlfn.XLOOKUP(Production_Downtime_Cleaned[[#This Row],[machine_id]],Machine_master[machine_id],Machine_master[department])</f>
        <v>Stamping</v>
      </c>
    </row>
    <row r="10279" spans="1:13">
      <c r="A10279" s="19">
        <v>46086</v>
      </c>
      <c r="B10279" t="s">
        <v>19</v>
      </c>
      <c r="C10279" t="s">
        <v>18</v>
      </c>
      <c r="D10279">
        <v>8</v>
      </c>
      <c r="E10279">
        <v>0</v>
      </c>
      <c r="F10279">
        <v>8</v>
      </c>
      <c r="G10279">
        <v>4880</v>
      </c>
      <c r="H10279" t="s">
        <v>15</v>
      </c>
      <c r="I10279">
        <v>0</v>
      </c>
      <c r="J10279" t="s">
        <v>16</v>
      </c>
      <c r="K10279" s="20">
        <v>0</v>
      </c>
      <c r="L10279" s="20">
        <v>1</v>
      </c>
      <c r="M10279" t="str">
        <f>_xlfn.XLOOKUP(Production_Downtime_Cleaned[[#This Row],[machine_id]],Machine_master[machine_id],Machine_master[department])</f>
        <v>Stamping</v>
      </c>
    </row>
    <row r="10280" spans="1:13">
      <c r="A10280" s="19">
        <v>46086</v>
      </c>
      <c r="B10280" t="s">
        <v>20</v>
      </c>
      <c r="C10280" t="s">
        <v>14</v>
      </c>
      <c r="D10280">
        <v>8</v>
      </c>
      <c r="E10280">
        <v>0</v>
      </c>
      <c r="F10280">
        <v>8</v>
      </c>
      <c r="G10280">
        <v>5100</v>
      </c>
      <c r="H10280" t="s">
        <v>15</v>
      </c>
      <c r="I10280">
        <v>0</v>
      </c>
      <c r="J10280" t="s">
        <v>16</v>
      </c>
      <c r="K10280" s="20">
        <v>0</v>
      </c>
      <c r="L10280" s="20">
        <v>1</v>
      </c>
      <c r="M10280" t="str">
        <f>_xlfn.XLOOKUP(Production_Downtime_Cleaned[[#This Row],[machine_id]],Machine_master[machine_id],Machine_master[department])</f>
        <v>Stamping</v>
      </c>
    </row>
    <row r="10281" spans="1:13">
      <c r="A10281" s="19">
        <v>46086</v>
      </c>
      <c r="B10281" t="s">
        <v>20</v>
      </c>
      <c r="C10281" t="s">
        <v>17</v>
      </c>
      <c r="D10281">
        <v>8</v>
      </c>
      <c r="E10281">
        <v>0</v>
      </c>
      <c r="F10281">
        <v>8</v>
      </c>
      <c r="G10281">
        <v>5196</v>
      </c>
      <c r="H10281" t="s">
        <v>15</v>
      </c>
      <c r="I10281">
        <v>0</v>
      </c>
      <c r="J10281" t="s">
        <v>16</v>
      </c>
      <c r="K10281" s="20">
        <v>0</v>
      </c>
      <c r="L10281" s="20">
        <v>1</v>
      </c>
      <c r="M10281" t="str">
        <f>_xlfn.XLOOKUP(Production_Downtime_Cleaned[[#This Row],[machine_id]],Machine_master[machine_id],Machine_master[department])</f>
        <v>Stamping</v>
      </c>
    </row>
    <row r="10282" spans="1:13">
      <c r="A10282" s="19">
        <v>46086</v>
      </c>
      <c r="B10282" t="s">
        <v>20</v>
      </c>
      <c r="C10282" t="s">
        <v>18</v>
      </c>
      <c r="D10282">
        <v>8</v>
      </c>
      <c r="E10282">
        <v>0</v>
      </c>
      <c r="F10282">
        <v>8</v>
      </c>
      <c r="G10282">
        <v>4700</v>
      </c>
      <c r="H10282" t="s">
        <v>15</v>
      </c>
      <c r="I10282">
        <v>0</v>
      </c>
      <c r="J10282" t="s">
        <v>16</v>
      </c>
      <c r="K10282" s="20">
        <v>0</v>
      </c>
      <c r="L10282" s="20">
        <v>1</v>
      </c>
      <c r="M10282" t="str">
        <f>_xlfn.XLOOKUP(Production_Downtime_Cleaned[[#This Row],[machine_id]],Machine_master[machine_id],Machine_master[department])</f>
        <v>Stamping</v>
      </c>
    </row>
    <row r="10283" spans="1:13">
      <c r="A10283" s="19">
        <v>46086</v>
      </c>
      <c r="B10283" t="s">
        <v>21</v>
      </c>
      <c r="C10283" t="s">
        <v>14</v>
      </c>
      <c r="D10283">
        <v>8</v>
      </c>
      <c r="E10283">
        <v>0</v>
      </c>
      <c r="F10283">
        <v>8</v>
      </c>
      <c r="G10283">
        <v>715</v>
      </c>
      <c r="H10283" t="s">
        <v>15</v>
      </c>
      <c r="I10283">
        <v>0</v>
      </c>
      <c r="J10283" t="s">
        <v>16</v>
      </c>
      <c r="K10283" s="20">
        <v>0</v>
      </c>
      <c r="L10283" s="20">
        <v>1</v>
      </c>
      <c r="M10283" t="str">
        <f>_xlfn.XLOOKUP(Production_Downtime_Cleaned[[#This Row],[machine_id]],Machine_master[machine_id],Machine_master[department])</f>
        <v>Machining</v>
      </c>
    </row>
    <row r="10284" spans="1:13">
      <c r="A10284" s="19">
        <v>46086</v>
      </c>
      <c r="B10284" t="s">
        <v>21</v>
      </c>
      <c r="C10284" t="s">
        <v>17</v>
      </c>
      <c r="D10284">
        <v>8</v>
      </c>
      <c r="E10284">
        <v>0</v>
      </c>
      <c r="F10284">
        <v>8</v>
      </c>
      <c r="G10284">
        <v>700</v>
      </c>
      <c r="H10284" t="s">
        <v>15</v>
      </c>
      <c r="I10284">
        <v>0</v>
      </c>
      <c r="J10284" t="s">
        <v>16</v>
      </c>
      <c r="K10284" s="20">
        <v>0</v>
      </c>
      <c r="L10284" s="20">
        <v>1</v>
      </c>
      <c r="M10284" t="str">
        <f>_xlfn.XLOOKUP(Production_Downtime_Cleaned[[#This Row],[machine_id]],Machine_master[machine_id],Machine_master[department])</f>
        <v>Machining</v>
      </c>
    </row>
    <row r="10285" spans="1:13">
      <c r="A10285" s="19">
        <v>46086</v>
      </c>
      <c r="B10285" t="s">
        <v>21</v>
      </c>
      <c r="C10285" t="s">
        <v>18</v>
      </c>
      <c r="D10285">
        <v>8</v>
      </c>
      <c r="E10285">
        <v>0</v>
      </c>
      <c r="F10285">
        <v>8</v>
      </c>
      <c r="G10285">
        <v>740</v>
      </c>
      <c r="H10285" t="s">
        <v>15</v>
      </c>
      <c r="I10285">
        <v>0</v>
      </c>
      <c r="J10285" t="s">
        <v>16</v>
      </c>
      <c r="K10285" s="20">
        <v>0</v>
      </c>
      <c r="L10285" s="20">
        <v>1</v>
      </c>
      <c r="M10285" t="str">
        <f>_xlfn.XLOOKUP(Production_Downtime_Cleaned[[#This Row],[machine_id]],Machine_master[machine_id],Machine_master[department])</f>
        <v>Machining</v>
      </c>
    </row>
    <row r="10286" spans="1:13">
      <c r="A10286" s="19">
        <v>46086</v>
      </c>
      <c r="B10286" t="s">
        <v>22</v>
      </c>
      <c r="C10286" t="s">
        <v>14</v>
      </c>
      <c r="D10286">
        <v>8</v>
      </c>
      <c r="E10286">
        <v>2.5</v>
      </c>
      <c r="F10286">
        <v>5.5</v>
      </c>
      <c r="G10286">
        <v>523</v>
      </c>
      <c r="H10286" t="s">
        <v>29</v>
      </c>
      <c r="I10286">
        <v>11000</v>
      </c>
      <c r="J10286" t="s">
        <v>16</v>
      </c>
      <c r="K10286" s="20">
        <v>0.31</v>
      </c>
      <c r="L10286" s="20">
        <v>0.69</v>
      </c>
      <c r="M10286" t="str">
        <f>_xlfn.XLOOKUP(Production_Downtime_Cleaned[[#This Row],[machine_id]],Machine_master[machine_id],Machine_master[department])</f>
        <v>Machining</v>
      </c>
    </row>
    <row r="10287" spans="1:13">
      <c r="A10287" s="19">
        <v>46086</v>
      </c>
      <c r="B10287" t="s">
        <v>22</v>
      </c>
      <c r="C10287" t="s">
        <v>17</v>
      </c>
      <c r="D10287">
        <v>8</v>
      </c>
      <c r="E10287">
        <v>2.8</v>
      </c>
      <c r="F10287">
        <v>5.2</v>
      </c>
      <c r="G10287">
        <v>497</v>
      </c>
      <c r="H10287" t="s">
        <v>29</v>
      </c>
      <c r="I10287">
        <v>9200</v>
      </c>
      <c r="J10287" t="s">
        <v>16</v>
      </c>
      <c r="K10287" s="20">
        <v>0.35</v>
      </c>
      <c r="L10287" s="20">
        <v>0.65</v>
      </c>
      <c r="M10287" t="str">
        <f>_xlfn.XLOOKUP(Production_Downtime_Cleaned[[#This Row],[machine_id]],Machine_master[machine_id],Machine_master[department])</f>
        <v>Machining</v>
      </c>
    </row>
    <row r="10288" spans="1:13">
      <c r="A10288" s="19">
        <v>46086</v>
      </c>
      <c r="B10288" t="s">
        <v>22</v>
      </c>
      <c r="C10288" t="s">
        <v>18</v>
      </c>
      <c r="D10288">
        <v>8</v>
      </c>
      <c r="E10288">
        <v>0</v>
      </c>
      <c r="F10288">
        <v>8</v>
      </c>
      <c r="G10288">
        <v>748</v>
      </c>
      <c r="H10288" t="s">
        <v>15</v>
      </c>
      <c r="I10288">
        <v>0</v>
      </c>
      <c r="J10288" t="s">
        <v>16</v>
      </c>
      <c r="K10288" s="20">
        <v>0</v>
      </c>
      <c r="L10288" s="20">
        <v>1</v>
      </c>
      <c r="M10288" t="str">
        <f>_xlfn.XLOOKUP(Production_Downtime_Cleaned[[#This Row],[machine_id]],Machine_master[machine_id],Machine_master[department])</f>
        <v>Machining</v>
      </c>
    </row>
    <row r="10289" spans="1:13">
      <c r="A10289" s="19">
        <v>46086</v>
      </c>
      <c r="B10289" t="s">
        <v>23</v>
      </c>
      <c r="C10289" t="s">
        <v>14</v>
      </c>
      <c r="D10289">
        <v>8</v>
      </c>
      <c r="E10289">
        <v>0.7</v>
      </c>
      <c r="F10289">
        <v>7.3</v>
      </c>
      <c r="G10289">
        <v>3304</v>
      </c>
      <c r="H10289" t="s">
        <v>27</v>
      </c>
      <c r="I10289">
        <v>2800</v>
      </c>
      <c r="J10289" t="s">
        <v>16</v>
      </c>
      <c r="K10289" s="20">
        <v>0.09</v>
      </c>
      <c r="L10289" s="20">
        <v>0.91</v>
      </c>
      <c r="M10289" t="str">
        <f>_xlfn.XLOOKUP(Production_Downtime_Cleaned[[#This Row],[machine_id]],Machine_master[machine_id],Machine_master[department])</f>
        <v>Assembly</v>
      </c>
    </row>
    <row r="10290" spans="1:13">
      <c r="A10290" s="19">
        <v>46086</v>
      </c>
      <c r="B10290" t="s">
        <v>23</v>
      </c>
      <c r="C10290" t="s">
        <v>17</v>
      </c>
      <c r="D10290">
        <v>8</v>
      </c>
      <c r="E10290">
        <v>0</v>
      </c>
      <c r="F10290">
        <v>8</v>
      </c>
      <c r="G10290">
        <v>3698</v>
      </c>
      <c r="H10290" t="s">
        <v>15</v>
      </c>
      <c r="I10290">
        <v>0</v>
      </c>
      <c r="J10290" t="s">
        <v>16</v>
      </c>
      <c r="K10290" s="20">
        <v>0</v>
      </c>
      <c r="L10290" s="20">
        <v>1</v>
      </c>
      <c r="M10290" t="str">
        <f>_xlfn.XLOOKUP(Production_Downtime_Cleaned[[#This Row],[machine_id]],Machine_master[machine_id],Machine_master[department])</f>
        <v>Assembly</v>
      </c>
    </row>
    <row r="10291" spans="1:13">
      <c r="A10291" s="19">
        <v>46086</v>
      </c>
      <c r="B10291" t="s">
        <v>23</v>
      </c>
      <c r="C10291" t="s">
        <v>18</v>
      </c>
      <c r="D10291">
        <v>8</v>
      </c>
      <c r="E10291">
        <v>3.5</v>
      </c>
      <c r="F10291">
        <v>4.5</v>
      </c>
      <c r="G10291">
        <v>2062</v>
      </c>
      <c r="H10291" t="s">
        <v>29</v>
      </c>
      <c r="I10291">
        <v>2700</v>
      </c>
      <c r="J10291" t="s">
        <v>16</v>
      </c>
      <c r="K10291" s="20">
        <v>0.44</v>
      </c>
      <c r="L10291" s="20">
        <v>0.56000000000000005</v>
      </c>
      <c r="M10291" t="str">
        <f>_xlfn.XLOOKUP(Production_Downtime_Cleaned[[#This Row],[machine_id]],Machine_master[machine_id],Machine_master[department])</f>
        <v>Assembly</v>
      </c>
    </row>
    <row r="10292" spans="1:13">
      <c r="A10292" s="19">
        <v>46086</v>
      </c>
      <c r="B10292" t="s">
        <v>24</v>
      </c>
      <c r="C10292" t="s">
        <v>14</v>
      </c>
      <c r="D10292">
        <v>8</v>
      </c>
      <c r="E10292">
        <v>0</v>
      </c>
      <c r="F10292">
        <v>8</v>
      </c>
      <c r="G10292">
        <v>3142</v>
      </c>
      <c r="H10292" t="s">
        <v>15</v>
      </c>
      <c r="I10292">
        <v>0</v>
      </c>
      <c r="J10292" t="s">
        <v>16</v>
      </c>
      <c r="K10292" s="20">
        <v>0</v>
      </c>
      <c r="L10292" s="20">
        <v>1</v>
      </c>
      <c r="M10292" t="str">
        <f>_xlfn.XLOOKUP(Production_Downtime_Cleaned[[#This Row],[machine_id]],Machine_master[machine_id],Machine_master[department])</f>
        <v>Assembly</v>
      </c>
    </row>
    <row r="10293" spans="1:13">
      <c r="A10293" s="19">
        <v>46086</v>
      </c>
      <c r="B10293" t="s">
        <v>24</v>
      </c>
      <c r="C10293" t="s">
        <v>17</v>
      </c>
      <c r="D10293">
        <v>8</v>
      </c>
      <c r="E10293">
        <v>0</v>
      </c>
      <c r="F10293">
        <v>8</v>
      </c>
      <c r="G10293">
        <v>3189</v>
      </c>
      <c r="H10293" t="s">
        <v>15</v>
      </c>
      <c r="I10293">
        <v>0</v>
      </c>
      <c r="J10293" t="s">
        <v>16</v>
      </c>
      <c r="K10293" s="20">
        <v>0</v>
      </c>
      <c r="L10293" s="20">
        <v>1</v>
      </c>
      <c r="M10293" t="str">
        <f>_xlfn.XLOOKUP(Production_Downtime_Cleaned[[#This Row],[machine_id]],Machine_master[machine_id],Machine_master[department])</f>
        <v>Assembly</v>
      </c>
    </row>
    <row r="10294" spans="1:13">
      <c r="A10294" s="19">
        <v>46086</v>
      </c>
      <c r="B10294" t="s">
        <v>24</v>
      </c>
      <c r="C10294" t="s">
        <v>18</v>
      </c>
      <c r="D10294">
        <v>8</v>
      </c>
      <c r="E10294">
        <v>0</v>
      </c>
      <c r="F10294">
        <v>8</v>
      </c>
      <c r="G10294">
        <v>3270</v>
      </c>
      <c r="H10294" t="s">
        <v>15</v>
      </c>
      <c r="I10294">
        <v>0</v>
      </c>
      <c r="J10294" t="s">
        <v>16</v>
      </c>
      <c r="K10294" s="20">
        <v>0</v>
      </c>
      <c r="L10294" s="20">
        <v>1</v>
      </c>
      <c r="M10294" t="str">
        <f>_xlfn.XLOOKUP(Production_Downtime_Cleaned[[#This Row],[machine_id]],Machine_master[machine_id],Machine_master[department])</f>
        <v>Assembly</v>
      </c>
    </row>
    <row r="10295" spans="1:13">
      <c r="A10295" s="19">
        <v>46086</v>
      </c>
      <c r="B10295" t="s">
        <v>25</v>
      </c>
      <c r="C10295" t="s">
        <v>14</v>
      </c>
      <c r="D10295">
        <v>8</v>
      </c>
      <c r="E10295">
        <v>0</v>
      </c>
      <c r="F10295">
        <v>8</v>
      </c>
      <c r="G10295">
        <v>3834</v>
      </c>
      <c r="H10295" t="s">
        <v>15</v>
      </c>
      <c r="I10295">
        <v>0</v>
      </c>
      <c r="J10295" t="s">
        <v>16</v>
      </c>
      <c r="K10295" s="20">
        <v>0</v>
      </c>
      <c r="L10295" s="20">
        <v>1</v>
      </c>
      <c r="M10295" t="str">
        <f>_xlfn.XLOOKUP(Production_Downtime_Cleaned[[#This Row],[machine_id]],Machine_master[machine_id],Machine_master[department])</f>
        <v>Cutting</v>
      </c>
    </row>
    <row r="10296" spans="1:13">
      <c r="A10296" s="19">
        <v>46086</v>
      </c>
      <c r="B10296" t="s">
        <v>25</v>
      </c>
      <c r="C10296" t="s">
        <v>17</v>
      </c>
      <c r="D10296">
        <v>8</v>
      </c>
      <c r="E10296">
        <v>0</v>
      </c>
      <c r="F10296">
        <v>8</v>
      </c>
      <c r="G10296">
        <v>3937</v>
      </c>
      <c r="H10296" t="s">
        <v>15</v>
      </c>
      <c r="I10296">
        <v>0</v>
      </c>
      <c r="J10296" t="s">
        <v>16</v>
      </c>
      <c r="K10296" s="20">
        <v>0</v>
      </c>
      <c r="L10296" s="20">
        <v>1</v>
      </c>
      <c r="M10296" t="str">
        <f>_xlfn.XLOOKUP(Production_Downtime_Cleaned[[#This Row],[machine_id]],Machine_master[machine_id],Machine_master[department])</f>
        <v>Cutting</v>
      </c>
    </row>
    <row r="10297" spans="1:13">
      <c r="A10297" s="19">
        <v>46086</v>
      </c>
      <c r="B10297" t="s">
        <v>25</v>
      </c>
      <c r="C10297" t="s">
        <v>18</v>
      </c>
      <c r="D10297">
        <v>8</v>
      </c>
      <c r="E10297">
        <v>1.8</v>
      </c>
      <c r="F10297">
        <v>6.2</v>
      </c>
      <c r="G10297">
        <v>3140</v>
      </c>
      <c r="H10297" t="s">
        <v>26</v>
      </c>
      <c r="I10297">
        <v>2900</v>
      </c>
      <c r="J10297" t="s">
        <v>16</v>
      </c>
      <c r="K10297" s="20">
        <v>0.23</v>
      </c>
      <c r="L10297" s="20">
        <v>0.78</v>
      </c>
      <c r="M10297" t="str">
        <f>_xlfn.XLOOKUP(Production_Downtime_Cleaned[[#This Row],[machine_id]],Machine_master[machine_id],Machine_master[department])</f>
        <v>Cutting</v>
      </c>
    </row>
    <row r="10298" spans="1:13">
      <c r="A10298" s="19">
        <v>46087</v>
      </c>
      <c r="B10298" t="s">
        <v>13</v>
      </c>
      <c r="C10298" t="s">
        <v>14</v>
      </c>
      <c r="D10298">
        <v>8</v>
      </c>
      <c r="E10298">
        <v>0</v>
      </c>
      <c r="F10298">
        <v>8</v>
      </c>
      <c r="G10298">
        <v>4994</v>
      </c>
      <c r="H10298" t="s">
        <v>15</v>
      </c>
      <c r="I10298">
        <v>0</v>
      </c>
      <c r="J10298" t="s">
        <v>16</v>
      </c>
      <c r="K10298" s="20">
        <v>0</v>
      </c>
      <c r="L10298" s="20">
        <v>1</v>
      </c>
      <c r="M10298" t="str">
        <f>_xlfn.XLOOKUP(Production_Downtime_Cleaned[[#This Row],[machine_id]],Machine_master[machine_id],Machine_master[department])</f>
        <v>Stamping</v>
      </c>
    </row>
    <row r="10299" spans="1:13">
      <c r="A10299" s="19">
        <v>46087</v>
      </c>
      <c r="B10299" t="s">
        <v>13</v>
      </c>
      <c r="C10299" t="s">
        <v>17</v>
      </c>
      <c r="D10299">
        <v>8</v>
      </c>
      <c r="E10299">
        <v>0</v>
      </c>
      <c r="F10299">
        <v>8</v>
      </c>
      <c r="G10299">
        <v>4554</v>
      </c>
      <c r="H10299" t="s">
        <v>15</v>
      </c>
      <c r="I10299">
        <v>0</v>
      </c>
      <c r="J10299" t="s">
        <v>16</v>
      </c>
      <c r="K10299" s="20">
        <v>0</v>
      </c>
      <c r="L10299" s="20">
        <v>1</v>
      </c>
      <c r="M10299" t="str">
        <f>_xlfn.XLOOKUP(Production_Downtime_Cleaned[[#This Row],[machine_id]],Machine_master[machine_id],Machine_master[department])</f>
        <v>Stamping</v>
      </c>
    </row>
    <row r="10300" spans="1:13">
      <c r="A10300" s="19">
        <v>46087</v>
      </c>
      <c r="B10300" t="s">
        <v>13</v>
      </c>
      <c r="C10300" t="s">
        <v>18</v>
      </c>
      <c r="D10300">
        <v>8</v>
      </c>
      <c r="E10300">
        <v>0</v>
      </c>
      <c r="F10300">
        <v>8</v>
      </c>
      <c r="G10300">
        <v>4603</v>
      </c>
      <c r="H10300" t="s">
        <v>15</v>
      </c>
      <c r="I10300">
        <v>0</v>
      </c>
      <c r="J10300" t="s">
        <v>16</v>
      </c>
      <c r="K10300" s="20">
        <v>0</v>
      </c>
      <c r="L10300" s="20">
        <v>1</v>
      </c>
      <c r="M10300" t="str">
        <f>_xlfn.XLOOKUP(Production_Downtime_Cleaned[[#This Row],[machine_id]],Machine_master[machine_id],Machine_master[department])</f>
        <v>Stamping</v>
      </c>
    </row>
    <row r="10301" spans="1:13">
      <c r="A10301" s="19">
        <v>46087</v>
      </c>
      <c r="B10301" t="s">
        <v>19</v>
      </c>
      <c r="C10301" t="s">
        <v>14</v>
      </c>
      <c r="D10301">
        <v>8</v>
      </c>
      <c r="E10301">
        <v>0</v>
      </c>
      <c r="F10301">
        <v>8</v>
      </c>
      <c r="G10301">
        <v>5644</v>
      </c>
      <c r="H10301" t="s">
        <v>15</v>
      </c>
      <c r="I10301">
        <v>0</v>
      </c>
      <c r="J10301" t="s">
        <v>16</v>
      </c>
      <c r="K10301" s="20">
        <v>0</v>
      </c>
      <c r="L10301" s="20">
        <v>1</v>
      </c>
      <c r="M10301" t="str">
        <f>_xlfn.XLOOKUP(Production_Downtime_Cleaned[[#This Row],[machine_id]],Machine_master[machine_id],Machine_master[department])</f>
        <v>Stamping</v>
      </c>
    </row>
    <row r="10302" spans="1:13">
      <c r="A10302" s="19">
        <v>46087</v>
      </c>
      <c r="B10302" t="s">
        <v>19</v>
      </c>
      <c r="C10302" t="s">
        <v>17</v>
      </c>
      <c r="D10302">
        <v>8</v>
      </c>
      <c r="E10302">
        <v>5.8</v>
      </c>
      <c r="F10302">
        <v>2.2000000000000002</v>
      </c>
      <c r="G10302">
        <v>1422</v>
      </c>
      <c r="H10302" t="s">
        <v>31</v>
      </c>
      <c r="I10302">
        <v>10200</v>
      </c>
      <c r="J10302" t="s">
        <v>16</v>
      </c>
      <c r="K10302" s="20">
        <v>0.73</v>
      </c>
      <c r="L10302" s="20">
        <v>0.28000000000000003</v>
      </c>
      <c r="M10302" t="str">
        <f>_xlfn.XLOOKUP(Production_Downtime_Cleaned[[#This Row],[machine_id]],Machine_master[machine_id],Machine_master[department])</f>
        <v>Stamping</v>
      </c>
    </row>
    <row r="10303" spans="1:13">
      <c r="A10303" s="19">
        <v>46087</v>
      </c>
      <c r="B10303" t="s">
        <v>19</v>
      </c>
      <c r="C10303" t="s">
        <v>18</v>
      </c>
      <c r="D10303">
        <v>8</v>
      </c>
      <c r="E10303">
        <v>0</v>
      </c>
      <c r="F10303">
        <v>8</v>
      </c>
      <c r="G10303">
        <v>4958</v>
      </c>
      <c r="H10303" t="s">
        <v>15</v>
      </c>
      <c r="I10303">
        <v>0</v>
      </c>
      <c r="J10303" t="s">
        <v>16</v>
      </c>
      <c r="K10303" s="20">
        <v>0</v>
      </c>
      <c r="L10303" s="20">
        <v>1</v>
      </c>
      <c r="M10303" t="str">
        <f>_xlfn.XLOOKUP(Production_Downtime_Cleaned[[#This Row],[machine_id]],Machine_master[machine_id],Machine_master[department])</f>
        <v>Stamping</v>
      </c>
    </row>
    <row r="10304" spans="1:13">
      <c r="A10304" s="19">
        <v>46087</v>
      </c>
      <c r="B10304" t="s">
        <v>20</v>
      </c>
      <c r="C10304" t="s">
        <v>14</v>
      </c>
      <c r="D10304">
        <v>8</v>
      </c>
      <c r="E10304">
        <v>0</v>
      </c>
      <c r="F10304">
        <v>8</v>
      </c>
      <c r="G10304">
        <v>4236</v>
      </c>
      <c r="H10304" t="s">
        <v>15</v>
      </c>
      <c r="I10304">
        <v>0</v>
      </c>
      <c r="J10304" t="s">
        <v>16</v>
      </c>
      <c r="K10304" s="20">
        <v>0</v>
      </c>
      <c r="L10304" s="20">
        <v>1</v>
      </c>
      <c r="M10304" t="str">
        <f>_xlfn.XLOOKUP(Production_Downtime_Cleaned[[#This Row],[machine_id]],Machine_master[machine_id],Machine_master[department])</f>
        <v>Stamping</v>
      </c>
    </row>
    <row r="10305" spans="1:13">
      <c r="A10305" s="19">
        <v>46087</v>
      </c>
      <c r="B10305" t="s">
        <v>20</v>
      </c>
      <c r="C10305" t="s">
        <v>17</v>
      </c>
      <c r="D10305">
        <v>8</v>
      </c>
      <c r="E10305">
        <v>0</v>
      </c>
      <c r="F10305">
        <v>8</v>
      </c>
      <c r="G10305">
        <v>4686</v>
      </c>
      <c r="H10305" t="s">
        <v>15</v>
      </c>
      <c r="I10305">
        <v>0</v>
      </c>
      <c r="J10305" t="s">
        <v>16</v>
      </c>
      <c r="K10305" s="20">
        <v>0</v>
      </c>
      <c r="L10305" s="20">
        <v>1</v>
      </c>
      <c r="M10305" t="str">
        <f>_xlfn.XLOOKUP(Production_Downtime_Cleaned[[#This Row],[machine_id]],Machine_master[machine_id],Machine_master[department])</f>
        <v>Stamping</v>
      </c>
    </row>
    <row r="10306" spans="1:13">
      <c r="A10306" s="19">
        <v>46087</v>
      </c>
      <c r="B10306" t="s">
        <v>20</v>
      </c>
      <c r="C10306" t="s">
        <v>18</v>
      </c>
      <c r="D10306">
        <v>8</v>
      </c>
      <c r="E10306">
        <v>2.6</v>
      </c>
      <c r="F10306">
        <v>5.4</v>
      </c>
      <c r="G10306">
        <v>3285</v>
      </c>
      <c r="H10306" t="s">
        <v>28</v>
      </c>
      <c r="I10306">
        <v>11500</v>
      </c>
      <c r="J10306" t="s">
        <v>16</v>
      </c>
      <c r="K10306" s="20">
        <v>0.33</v>
      </c>
      <c r="L10306" s="20">
        <v>0.68</v>
      </c>
      <c r="M10306" t="str">
        <f>_xlfn.XLOOKUP(Production_Downtime_Cleaned[[#This Row],[machine_id]],Machine_master[machine_id],Machine_master[department])</f>
        <v>Stamping</v>
      </c>
    </row>
    <row r="10307" spans="1:13">
      <c r="A10307" s="19">
        <v>46087</v>
      </c>
      <c r="B10307" t="s">
        <v>21</v>
      </c>
      <c r="C10307" t="s">
        <v>14</v>
      </c>
      <c r="D10307">
        <v>8</v>
      </c>
      <c r="E10307">
        <v>0</v>
      </c>
      <c r="F10307">
        <v>8</v>
      </c>
      <c r="G10307">
        <v>644</v>
      </c>
      <c r="H10307" t="s">
        <v>15</v>
      </c>
      <c r="I10307">
        <v>0</v>
      </c>
      <c r="J10307" t="s">
        <v>16</v>
      </c>
      <c r="K10307" s="20">
        <v>0</v>
      </c>
      <c r="L10307" s="20">
        <v>1</v>
      </c>
      <c r="M10307" t="str">
        <f>_xlfn.XLOOKUP(Production_Downtime_Cleaned[[#This Row],[machine_id]],Machine_master[machine_id],Machine_master[department])</f>
        <v>Machining</v>
      </c>
    </row>
    <row r="10308" spans="1:13">
      <c r="A10308" s="19">
        <v>46087</v>
      </c>
      <c r="B10308" t="s">
        <v>21</v>
      </c>
      <c r="C10308" t="s">
        <v>17</v>
      </c>
      <c r="D10308">
        <v>8</v>
      </c>
      <c r="E10308">
        <v>5</v>
      </c>
      <c r="F10308">
        <v>3</v>
      </c>
      <c r="G10308">
        <v>241</v>
      </c>
      <c r="H10308" t="s">
        <v>30</v>
      </c>
      <c r="I10308">
        <v>11400</v>
      </c>
      <c r="J10308" t="s">
        <v>16</v>
      </c>
      <c r="K10308" s="20">
        <v>0.63</v>
      </c>
      <c r="L10308" s="20">
        <v>0.38</v>
      </c>
      <c r="M10308" t="str">
        <f>_xlfn.XLOOKUP(Production_Downtime_Cleaned[[#This Row],[machine_id]],Machine_master[machine_id],Machine_master[department])</f>
        <v>Machining</v>
      </c>
    </row>
    <row r="10309" spans="1:13">
      <c r="A10309" s="19">
        <v>46087</v>
      </c>
      <c r="B10309" t="s">
        <v>21</v>
      </c>
      <c r="C10309" t="s">
        <v>18</v>
      </c>
      <c r="D10309">
        <v>8</v>
      </c>
      <c r="E10309">
        <v>0</v>
      </c>
      <c r="F10309">
        <v>8</v>
      </c>
      <c r="G10309">
        <v>603</v>
      </c>
      <c r="H10309" t="s">
        <v>15</v>
      </c>
      <c r="I10309">
        <v>0</v>
      </c>
      <c r="J10309" t="s">
        <v>16</v>
      </c>
      <c r="K10309" s="20">
        <v>0</v>
      </c>
      <c r="L10309" s="20">
        <v>1</v>
      </c>
      <c r="M10309" t="str">
        <f>_xlfn.XLOOKUP(Production_Downtime_Cleaned[[#This Row],[machine_id]],Machine_master[machine_id],Machine_master[department])</f>
        <v>Machining</v>
      </c>
    </row>
    <row r="10310" spans="1:13">
      <c r="A10310" s="19">
        <v>46087</v>
      </c>
      <c r="B10310" t="s">
        <v>22</v>
      </c>
      <c r="C10310" t="s">
        <v>14</v>
      </c>
      <c r="D10310">
        <v>8</v>
      </c>
      <c r="E10310">
        <v>0</v>
      </c>
      <c r="F10310">
        <v>8</v>
      </c>
      <c r="G10310">
        <v>743</v>
      </c>
      <c r="H10310" t="s">
        <v>15</v>
      </c>
      <c r="I10310">
        <v>0</v>
      </c>
      <c r="J10310" t="s">
        <v>16</v>
      </c>
      <c r="K10310" s="20">
        <v>0</v>
      </c>
      <c r="L10310" s="20">
        <v>1</v>
      </c>
      <c r="M10310" t="str">
        <f>_xlfn.XLOOKUP(Production_Downtime_Cleaned[[#This Row],[machine_id]],Machine_master[machine_id],Machine_master[department])</f>
        <v>Machining</v>
      </c>
    </row>
    <row r="10311" spans="1:13">
      <c r="A10311" s="19">
        <v>46087</v>
      </c>
      <c r="B10311" t="s">
        <v>22</v>
      </c>
      <c r="C10311" t="s">
        <v>17</v>
      </c>
      <c r="D10311">
        <v>8</v>
      </c>
      <c r="E10311">
        <v>0</v>
      </c>
      <c r="F10311">
        <v>8</v>
      </c>
      <c r="G10311">
        <v>809</v>
      </c>
      <c r="H10311" t="s">
        <v>15</v>
      </c>
      <c r="I10311">
        <v>0</v>
      </c>
      <c r="J10311" t="s">
        <v>16</v>
      </c>
      <c r="K10311" s="20">
        <v>0</v>
      </c>
      <c r="L10311" s="20">
        <v>1</v>
      </c>
      <c r="M10311" t="str">
        <f>_xlfn.XLOOKUP(Production_Downtime_Cleaned[[#This Row],[machine_id]],Machine_master[machine_id],Machine_master[department])</f>
        <v>Machining</v>
      </c>
    </row>
    <row r="10312" spans="1:13">
      <c r="A10312" s="19">
        <v>46087</v>
      </c>
      <c r="B10312" t="s">
        <v>22</v>
      </c>
      <c r="C10312" t="s">
        <v>18</v>
      </c>
      <c r="D10312">
        <v>8</v>
      </c>
      <c r="E10312">
        <v>0</v>
      </c>
      <c r="F10312">
        <v>8</v>
      </c>
      <c r="G10312">
        <v>703</v>
      </c>
      <c r="H10312" t="s">
        <v>15</v>
      </c>
      <c r="I10312">
        <v>0</v>
      </c>
      <c r="J10312" t="s">
        <v>16</v>
      </c>
      <c r="K10312" s="20">
        <v>0</v>
      </c>
      <c r="L10312" s="20">
        <v>1</v>
      </c>
      <c r="M10312" t="str">
        <f>_xlfn.XLOOKUP(Production_Downtime_Cleaned[[#This Row],[machine_id]],Machine_master[machine_id],Machine_master[department])</f>
        <v>Machining</v>
      </c>
    </row>
    <row r="10313" spans="1:13">
      <c r="A10313" s="19">
        <v>46087</v>
      </c>
      <c r="B10313" t="s">
        <v>23</v>
      </c>
      <c r="C10313" t="s">
        <v>14</v>
      </c>
      <c r="D10313">
        <v>8</v>
      </c>
      <c r="E10313">
        <v>0</v>
      </c>
      <c r="F10313">
        <v>8</v>
      </c>
      <c r="G10313">
        <v>3096</v>
      </c>
      <c r="H10313" t="s">
        <v>15</v>
      </c>
      <c r="I10313">
        <v>0</v>
      </c>
      <c r="J10313" t="s">
        <v>16</v>
      </c>
      <c r="K10313" s="20">
        <v>0</v>
      </c>
      <c r="L10313" s="20">
        <v>1</v>
      </c>
      <c r="M10313" t="str">
        <f>_xlfn.XLOOKUP(Production_Downtime_Cleaned[[#This Row],[machine_id]],Machine_master[machine_id],Machine_master[department])</f>
        <v>Assembly</v>
      </c>
    </row>
    <row r="10314" spans="1:13">
      <c r="A10314" s="19">
        <v>46087</v>
      </c>
      <c r="B10314" t="s">
        <v>23</v>
      </c>
      <c r="C10314" t="s">
        <v>17</v>
      </c>
      <c r="D10314">
        <v>8</v>
      </c>
      <c r="E10314">
        <v>4.8</v>
      </c>
      <c r="F10314">
        <v>3.2</v>
      </c>
      <c r="G10314">
        <v>1376</v>
      </c>
      <c r="H10314" t="s">
        <v>27</v>
      </c>
      <c r="I10314">
        <v>3200</v>
      </c>
      <c r="J10314" t="s">
        <v>16</v>
      </c>
      <c r="K10314" s="20">
        <v>0.6</v>
      </c>
      <c r="L10314" s="20">
        <v>0.4</v>
      </c>
      <c r="M10314" t="str">
        <f>_xlfn.XLOOKUP(Production_Downtime_Cleaned[[#This Row],[machine_id]],Machine_master[machine_id],Machine_master[department])</f>
        <v>Assembly</v>
      </c>
    </row>
    <row r="10315" spans="1:13">
      <c r="A10315" s="19">
        <v>46087</v>
      </c>
      <c r="B10315" t="s">
        <v>23</v>
      </c>
      <c r="C10315" t="s">
        <v>18</v>
      </c>
      <c r="D10315">
        <v>8</v>
      </c>
      <c r="E10315">
        <v>0</v>
      </c>
      <c r="F10315">
        <v>8</v>
      </c>
      <c r="G10315">
        <v>3347</v>
      </c>
      <c r="H10315" t="s">
        <v>15</v>
      </c>
      <c r="I10315">
        <v>0</v>
      </c>
      <c r="J10315" t="s">
        <v>16</v>
      </c>
      <c r="K10315" s="20">
        <v>0</v>
      </c>
      <c r="L10315" s="20">
        <v>1</v>
      </c>
      <c r="M10315" t="str">
        <f>_xlfn.XLOOKUP(Production_Downtime_Cleaned[[#This Row],[machine_id]],Machine_master[machine_id],Machine_master[department])</f>
        <v>Assembly</v>
      </c>
    </row>
    <row r="10316" spans="1:13">
      <c r="A10316" s="19">
        <v>46087</v>
      </c>
      <c r="B10316" t="s">
        <v>24</v>
      </c>
      <c r="C10316" t="s">
        <v>14</v>
      </c>
      <c r="D10316">
        <v>8</v>
      </c>
      <c r="E10316">
        <v>0</v>
      </c>
      <c r="F10316">
        <v>8</v>
      </c>
      <c r="G10316">
        <v>3315</v>
      </c>
      <c r="H10316" t="s">
        <v>15</v>
      </c>
      <c r="I10316">
        <v>0</v>
      </c>
      <c r="J10316" t="s">
        <v>16</v>
      </c>
      <c r="K10316" s="20">
        <v>0</v>
      </c>
      <c r="L10316" s="20">
        <v>1</v>
      </c>
      <c r="M10316" t="str">
        <f>_xlfn.XLOOKUP(Production_Downtime_Cleaned[[#This Row],[machine_id]],Machine_master[machine_id],Machine_master[department])</f>
        <v>Assembly</v>
      </c>
    </row>
    <row r="10317" spans="1:13">
      <c r="A10317" s="19">
        <v>46087</v>
      </c>
      <c r="B10317" t="s">
        <v>24</v>
      </c>
      <c r="C10317" t="s">
        <v>17</v>
      </c>
      <c r="D10317">
        <v>8</v>
      </c>
      <c r="E10317">
        <v>0</v>
      </c>
      <c r="F10317">
        <v>8</v>
      </c>
      <c r="G10317">
        <v>2950</v>
      </c>
      <c r="H10317" t="s">
        <v>15</v>
      </c>
      <c r="I10317">
        <v>0</v>
      </c>
      <c r="J10317" t="s">
        <v>16</v>
      </c>
      <c r="K10317" s="20">
        <v>0</v>
      </c>
      <c r="L10317" s="20">
        <v>1</v>
      </c>
      <c r="M10317" t="str">
        <f>_xlfn.XLOOKUP(Production_Downtime_Cleaned[[#This Row],[machine_id]],Machine_master[machine_id],Machine_master[department])</f>
        <v>Assembly</v>
      </c>
    </row>
    <row r="10318" spans="1:13">
      <c r="A10318" s="19">
        <v>46087</v>
      </c>
      <c r="B10318" t="s">
        <v>24</v>
      </c>
      <c r="C10318" t="s">
        <v>18</v>
      </c>
      <c r="D10318">
        <v>8</v>
      </c>
      <c r="E10318">
        <v>0</v>
      </c>
      <c r="F10318">
        <v>8</v>
      </c>
      <c r="G10318">
        <v>3396</v>
      </c>
      <c r="H10318" t="s">
        <v>15</v>
      </c>
      <c r="I10318">
        <v>0</v>
      </c>
      <c r="J10318" t="s">
        <v>16</v>
      </c>
      <c r="K10318" s="20">
        <v>0</v>
      </c>
      <c r="L10318" s="20">
        <v>1</v>
      </c>
      <c r="M10318" t="str">
        <f>_xlfn.XLOOKUP(Production_Downtime_Cleaned[[#This Row],[machine_id]],Machine_master[machine_id],Machine_master[department])</f>
        <v>Assembly</v>
      </c>
    </row>
    <row r="10319" spans="1:13">
      <c r="A10319" s="19">
        <v>46087</v>
      </c>
      <c r="B10319" t="s">
        <v>25</v>
      </c>
      <c r="C10319" t="s">
        <v>14</v>
      </c>
      <c r="D10319">
        <v>8</v>
      </c>
      <c r="E10319">
        <v>5.7</v>
      </c>
      <c r="F10319">
        <v>2.2999999999999998</v>
      </c>
      <c r="G10319">
        <v>1070</v>
      </c>
      <c r="H10319" t="s">
        <v>30</v>
      </c>
      <c r="I10319">
        <v>4200</v>
      </c>
      <c r="J10319" t="s">
        <v>16</v>
      </c>
      <c r="K10319" s="20">
        <v>0.71</v>
      </c>
      <c r="L10319" s="20">
        <v>0.28999999999999998</v>
      </c>
      <c r="M10319" t="str">
        <f>_xlfn.XLOOKUP(Production_Downtime_Cleaned[[#This Row],[machine_id]],Machine_master[machine_id],Machine_master[department])</f>
        <v>Cutting</v>
      </c>
    </row>
    <row r="10320" spans="1:13">
      <c r="A10320" s="19">
        <v>46087</v>
      </c>
      <c r="B10320" t="s">
        <v>25</v>
      </c>
      <c r="C10320" t="s">
        <v>17</v>
      </c>
      <c r="D10320">
        <v>8</v>
      </c>
      <c r="E10320">
        <v>0</v>
      </c>
      <c r="F10320">
        <v>8</v>
      </c>
      <c r="G10320">
        <v>3953</v>
      </c>
      <c r="H10320" t="s">
        <v>15</v>
      </c>
      <c r="I10320">
        <v>0</v>
      </c>
      <c r="J10320" t="s">
        <v>16</v>
      </c>
      <c r="K10320" s="20">
        <v>0</v>
      </c>
      <c r="L10320" s="20">
        <v>1</v>
      </c>
      <c r="M10320" t="str">
        <f>_xlfn.XLOOKUP(Production_Downtime_Cleaned[[#This Row],[machine_id]],Machine_master[machine_id],Machine_master[department])</f>
        <v>Cutting</v>
      </c>
    </row>
    <row r="10321" spans="1:13">
      <c r="A10321" s="19">
        <v>46087</v>
      </c>
      <c r="B10321" t="s">
        <v>25</v>
      </c>
      <c r="C10321" t="s">
        <v>18</v>
      </c>
      <c r="D10321">
        <v>8</v>
      </c>
      <c r="E10321">
        <v>0</v>
      </c>
      <c r="F10321">
        <v>8</v>
      </c>
      <c r="G10321">
        <v>4329</v>
      </c>
      <c r="H10321" t="s">
        <v>15</v>
      </c>
      <c r="I10321">
        <v>0</v>
      </c>
      <c r="J10321" t="s">
        <v>16</v>
      </c>
      <c r="K10321" s="20">
        <v>0</v>
      </c>
      <c r="L10321" s="20">
        <v>1</v>
      </c>
      <c r="M10321" t="str">
        <f>_xlfn.XLOOKUP(Production_Downtime_Cleaned[[#This Row],[machine_id]],Machine_master[machine_id],Machine_master[department])</f>
        <v>Cutting</v>
      </c>
    </row>
    <row r="10322" spans="1:13">
      <c r="A10322" s="19">
        <v>46088</v>
      </c>
      <c r="B10322" t="s">
        <v>13</v>
      </c>
      <c r="C10322" t="s">
        <v>14</v>
      </c>
      <c r="D10322">
        <v>8</v>
      </c>
      <c r="E10322">
        <v>0</v>
      </c>
      <c r="F10322">
        <v>8</v>
      </c>
      <c r="G10322">
        <v>4827</v>
      </c>
      <c r="H10322" t="s">
        <v>15</v>
      </c>
      <c r="I10322">
        <v>0</v>
      </c>
      <c r="J10322" t="s">
        <v>16</v>
      </c>
      <c r="K10322" s="20">
        <v>0</v>
      </c>
      <c r="L10322" s="20">
        <v>1</v>
      </c>
      <c r="M10322" t="str">
        <f>_xlfn.XLOOKUP(Production_Downtime_Cleaned[[#This Row],[machine_id]],Machine_master[machine_id],Machine_master[department])</f>
        <v>Stamping</v>
      </c>
    </row>
    <row r="10323" spans="1:13">
      <c r="A10323" s="19">
        <v>46088</v>
      </c>
      <c r="B10323" t="s">
        <v>13</v>
      </c>
      <c r="C10323" t="s">
        <v>17</v>
      </c>
      <c r="D10323">
        <v>8</v>
      </c>
      <c r="E10323">
        <v>0</v>
      </c>
      <c r="F10323">
        <v>8</v>
      </c>
      <c r="G10323">
        <v>4585</v>
      </c>
      <c r="H10323" t="s">
        <v>15</v>
      </c>
      <c r="I10323">
        <v>0</v>
      </c>
      <c r="J10323" t="s">
        <v>16</v>
      </c>
      <c r="K10323" s="20">
        <v>0</v>
      </c>
      <c r="L10323" s="20">
        <v>1</v>
      </c>
      <c r="M10323" t="str">
        <f>_xlfn.XLOOKUP(Production_Downtime_Cleaned[[#This Row],[machine_id]],Machine_master[machine_id],Machine_master[department])</f>
        <v>Stamping</v>
      </c>
    </row>
    <row r="10324" spans="1:13">
      <c r="A10324" s="19">
        <v>46088</v>
      </c>
      <c r="B10324" t="s">
        <v>13</v>
      </c>
      <c r="C10324" t="s">
        <v>18</v>
      </c>
      <c r="D10324">
        <v>8</v>
      </c>
      <c r="E10324">
        <v>0</v>
      </c>
      <c r="F10324">
        <v>8</v>
      </c>
      <c r="G10324">
        <v>4989</v>
      </c>
      <c r="H10324" t="s">
        <v>15</v>
      </c>
      <c r="I10324">
        <v>0</v>
      </c>
      <c r="J10324" t="s">
        <v>16</v>
      </c>
      <c r="K10324" s="20">
        <v>0</v>
      </c>
      <c r="L10324" s="20">
        <v>1</v>
      </c>
      <c r="M10324" t="str">
        <f>_xlfn.XLOOKUP(Production_Downtime_Cleaned[[#This Row],[machine_id]],Machine_master[machine_id],Machine_master[department])</f>
        <v>Stamping</v>
      </c>
    </row>
    <row r="10325" spans="1:13">
      <c r="A10325" s="19">
        <v>46088</v>
      </c>
      <c r="B10325" t="s">
        <v>19</v>
      </c>
      <c r="C10325" t="s">
        <v>14</v>
      </c>
      <c r="D10325">
        <v>8</v>
      </c>
      <c r="E10325">
        <v>5.4</v>
      </c>
      <c r="F10325">
        <v>2.6</v>
      </c>
      <c r="G10325">
        <v>1760</v>
      </c>
      <c r="H10325" t="s">
        <v>30</v>
      </c>
      <c r="I10325">
        <v>10500</v>
      </c>
      <c r="J10325" t="s">
        <v>16</v>
      </c>
      <c r="K10325" s="20">
        <v>0.68</v>
      </c>
      <c r="L10325" s="20">
        <v>0.33</v>
      </c>
      <c r="M10325" t="str">
        <f>_xlfn.XLOOKUP(Production_Downtime_Cleaned[[#This Row],[machine_id]],Machine_master[machine_id],Machine_master[department])</f>
        <v>Stamping</v>
      </c>
    </row>
    <row r="10326" spans="1:13">
      <c r="A10326" s="19">
        <v>46088</v>
      </c>
      <c r="B10326" t="s">
        <v>19</v>
      </c>
      <c r="C10326" t="s">
        <v>17</v>
      </c>
      <c r="D10326">
        <v>8</v>
      </c>
      <c r="E10326">
        <v>0</v>
      </c>
      <c r="F10326">
        <v>8</v>
      </c>
      <c r="G10326">
        <v>4937</v>
      </c>
      <c r="H10326" t="s">
        <v>15</v>
      </c>
      <c r="I10326">
        <v>0</v>
      </c>
      <c r="J10326" t="s">
        <v>16</v>
      </c>
      <c r="K10326" s="20">
        <v>0</v>
      </c>
      <c r="L10326" s="20">
        <v>1</v>
      </c>
      <c r="M10326" t="str">
        <f>_xlfn.XLOOKUP(Production_Downtime_Cleaned[[#This Row],[machine_id]],Machine_master[machine_id],Machine_master[department])</f>
        <v>Stamping</v>
      </c>
    </row>
    <row r="10327" spans="1:13">
      <c r="A10327" s="19">
        <v>46088</v>
      </c>
      <c r="B10327" t="s">
        <v>19</v>
      </c>
      <c r="C10327" t="s">
        <v>18</v>
      </c>
      <c r="D10327">
        <v>8</v>
      </c>
      <c r="E10327">
        <v>0</v>
      </c>
      <c r="F10327">
        <v>8</v>
      </c>
      <c r="G10327">
        <v>5101</v>
      </c>
      <c r="H10327" t="s">
        <v>15</v>
      </c>
      <c r="I10327">
        <v>0</v>
      </c>
      <c r="J10327" t="s">
        <v>16</v>
      </c>
      <c r="K10327" s="20">
        <v>0</v>
      </c>
      <c r="L10327" s="20">
        <v>1</v>
      </c>
      <c r="M10327" t="str">
        <f>_xlfn.XLOOKUP(Production_Downtime_Cleaned[[#This Row],[machine_id]],Machine_master[machine_id],Machine_master[department])</f>
        <v>Stamping</v>
      </c>
    </row>
    <row r="10328" spans="1:13">
      <c r="A10328" s="19">
        <v>46088</v>
      </c>
      <c r="B10328" t="s">
        <v>20</v>
      </c>
      <c r="C10328" t="s">
        <v>14</v>
      </c>
      <c r="D10328">
        <v>8</v>
      </c>
      <c r="E10328">
        <v>6.8</v>
      </c>
      <c r="F10328">
        <v>1.2</v>
      </c>
      <c r="G10328">
        <v>726</v>
      </c>
      <c r="H10328" t="s">
        <v>28</v>
      </c>
      <c r="I10328">
        <v>13000</v>
      </c>
      <c r="J10328" t="s">
        <v>16</v>
      </c>
      <c r="K10328" s="20">
        <v>0.85</v>
      </c>
      <c r="L10328" s="20">
        <v>0.15</v>
      </c>
      <c r="M10328" t="str">
        <f>_xlfn.XLOOKUP(Production_Downtime_Cleaned[[#This Row],[machine_id]],Machine_master[machine_id],Machine_master[department])</f>
        <v>Stamping</v>
      </c>
    </row>
    <row r="10329" spans="1:13">
      <c r="A10329" s="19">
        <v>46088</v>
      </c>
      <c r="B10329" t="s">
        <v>20</v>
      </c>
      <c r="C10329" t="s">
        <v>17</v>
      </c>
      <c r="D10329">
        <v>8</v>
      </c>
      <c r="E10329">
        <v>0</v>
      </c>
      <c r="F10329">
        <v>8</v>
      </c>
      <c r="G10329">
        <v>4033</v>
      </c>
      <c r="H10329" t="s">
        <v>15</v>
      </c>
      <c r="I10329">
        <v>0</v>
      </c>
      <c r="J10329" t="s">
        <v>16</v>
      </c>
      <c r="K10329" s="20">
        <v>0</v>
      </c>
      <c r="L10329" s="20">
        <v>1</v>
      </c>
      <c r="M10329" t="str">
        <f>_xlfn.XLOOKUP(Production_Downtime_Cleaned[[#This Row],[machine_id]],Machine_master[machine_id],Machine_master[department])</f>
        <v>Stamping</v>
      </c>
    </row>
    <row r="10330" spans="1:13">
      <c r="A10330" s="19">
        <v>46088</v>
      </c>
      <c r="B10330" t="s">
        <v>20</v>
      </c>
      <c r="C10330" t="s">
        <v>18</v>
      </c>
      <c r="D10330">
        <v>8</v>
      </c>
      <c r="E10330">
        <v>0</v>
      </c>
      <c r="F10330">
        <v>8</v>
      </c>
      <c r="G10330">
        <v>4790</v>
      </c>
      <c r="H10330" t="s">
        <v>15</v>
      </c>
      <c r="I10330">
        <v>0</v>
      </c>
      <c r="J10330" t="s">
        <v>16</v>
      </c>
      <c r="K10330" s="20">
        <v>0</v>
      </c>
      <c r="L10330" s="20">
        <v>1</v>
      </c>
      <c r="M10330" t="str">
        <f>_xlfn.XLOOKUP(Production_Downtime_Cleaned[[#This Row],[machine_id]],Machine_master[machine_id],Machine_master[department])</f>
        <v>Stamping</v>
      </c>
    </row>
    <row r="10331" spans="1:13">
      <c r="A10331" s="19">
        <v>46088</v>
      </c>
      <c r="B10331" t="s">
        <v>21</v>
      </c>
      <c r="C10331" t="s">
        <v>14</v>
      </c>
      <c r="D10331">
        <v>8</v>
      </c>
      <c r="E10331">
        <v>0</v>
      </c>
      <c r="F10331">
        <v>8</v>
      </c>
      <c r="G10331">
        <v>667</v>
      </c>
      <c r="H10331" t="s">
        <v>15</v>
      </c>
      <c r="I10331">
        <v>0</v>
      </c>
      <c r="J10331" t="s">
        <v>16</v>
      </c>
      <c r="K10331" s="20">
        <v>0</v>
      </c>
      <c r="L10331" s="20">
        <v>1</v>
      </c>
      <c r="M10331" t="str">
        <f>_xlfn.XLOOKUP(Production_Downtime_Cleaned[[#This Row],[machine_id]],Machine_master[machine_id],Machine_master[department])</f>
        <v>Machining</v>
      </c>
    </row>
    <row r="10332" spans="1:13">
      <c r="A10332" s="19">
        <v>46088</v>
      </c>
      <c r="B10332" t="s">
        <v>21</v>
      </c>
      <c r="C10332" t="s">
        <v>17</v>
      </c>
      <c r="D10332">
        <v>8</v>
      </c>
      <c r="E10332">
        <v>0</v>
      </c>
      <c r="F10332">
        <v>8</v>
      </c>
      <c r="G10332">
        <v>728</v>
      </c>
      <c r="H10332" t="s">
        <v>15</v>
      </c>
      <c r="I10332">
        <v>0</v>
      </c>
      <c r="J10332" t="s">
        <v>16</v>
      </c>
      <c r="K10332" s="20">
        <v>0</v>
      </c>
      <c r="L10332" s="20">
        <v>1</v>
      </c>
      <c r="M10332" t="str">
        <f>_xlfn.XLOOKUP(Production_Downtime_Cleaned[[#This Row],[machine_id]],Machine_master[machine_id],Machine_master[department])</f>
        <v>Machining</v>
      </c>
    </row>
    <row r="10333" spans="1:13">
      <c r="A10333" s="19">
        <v>46088</v>
      </c>
      <c r="B10333" t="s">
        <v>21</v>
      </c>
      <c r="C10333" t="s">
        <v>18</v>
      </c>
      <c r="D10333">
        <v>8</v>
      </c>
      <c r="E10333">
        <v>3.3</v>
      </c>
      <c r="F10333">
        <v>4.7</v>
      </c>
      <c r="G10333">
        <v>396</v>
      </c>
      <c r="H10333" t="s">
        <v>26</v>
      </c>
      <c r="I10333">
        <v>14100</v>
      </c>
      <c r="J10333" t="s">
        <v>16</v>
      </c>
      <c r="K10333" s="20">
        <v>0.41</v>
      </c>
      <c r="L10333" s="20">
        <v>0.59</v>
      </c>
      <c r="M10333" t="str">
        <f>_xlfn.XLOOKUP(Production_Downtime_Cleaned[[#This Row],[machine_id]],Machine_master[machine_id],Machine_master[department])</f>
        <v>Machining</v>
      </c>
    </row>
    <row r="10334" spans="1:13">
      <c r="A10334" s="19">
        <v>46088</v>
      </c>
      <c r="B10334" t="s">
        <v>22</v>
      </c>
      <c r="C10334" t="s">
        <v>14</v>
      </c>
      <c r="D10334">
        <v>8</v>
      </c>
      <c r="E10334">
        <v>0</v>
      </c>
      <c r="F10334">
        <v>8</v>
      </c>
      <c r="G10334">
        <v>661</v>
      </c>
      <c r="H10334" t="s">
        <v>15</v>
      </c>
      <c r="I10334">
        <v>0</v>
      </c>
      <c r="J10334" t="s">
        <v>16</v>
      </c>
      <c r="K10334" s="20">
        <v>0</v>
      </c>
      <c r="L10334" s="20">
        <v>1</v>
      </c>
      <c r="M10334" t="str">
        <f>_xlfn.XLOOKUP(Production_Downtime_Cleaned[[#This Row],[machine_id]],Machine_master[machine_id],Machine_master[department])</f>
        <v>Machining</v>
      </c>
    </row>
    <row r="10335" spans="1:13">
      <c r="A10335" s="19">
        <v>46088</v>
      </c>
      <c r="B10335" t="s">
        <v>22</v>
      </c>
      <c r="C10335" t="s">
        <v>17</v>
      </c>
      <c r="D10335">
        <v>8</v>
      </c>
      <c r="E10335">
        <v>0</v>
      </c>
      <c r="F10335">
        <v>8</v>
      </c>
      <c r="G10335">
        <v>721</v>
      </c>
      <c r="H10335" t="s">
        <v>15</v>
      </c>
      <c r="I10335">
        <v>0</v>
      </c>
      <c r="J10335" t="s">
        <v>16</v>
      </c>
      <c r="K10335" s="20">
        <v>0</v>
      </c>
      <c r="L10335" s="20">
        <v>1</v>
      </c>
      <c r="M10335" t="str">
        <f>_xlfn.XLOOKUP(Production_Downtime_Cleaned[[#This Row],[machine_id]],Machine_master[machine_id],Machine_master[department])</f>
        <v>Machining</v>
      </c>
    </row>
    <row r="10336" spans="1:13">
      <c r="A10336" s="19">
        <v>46088</v>
      </c>
      <c r="B10336" t="s">
        <v>22</v>
      </c>
      <c r="C10336" t="s">
        <v>18</v>
      </c>
      <c r="D10336">
        <v>8</v>
      </c>
      <c r="E10336">
        <v>5.9</v>
      </c>
      <c r="F10336">
        <v>2.1</v>
      </c>
      <c r="G10336">
        <v>191</v>
      </c>
      <c r="H10336" t="s">
        <v>27</v>
      </c>
      <c r="I10336">
        <v>13200</v>
      </c>
      <c r="J10336" t="s">
        <v>16</v>
      </c>
      <c r="K10336" s="20">
        <v>0.74</v>
      </c>
      <c r="L10336" s="20">
        <v>0.26</v>
      </c>
      <c r="M10336" t="str">
        <f>_xlfn.XLOOKUP(Production_Downtime_Cleaned[[#This Row],[machine_id]],Machine_master[machine_id],Machine_master[department])</f>
        <v>Machining</v>
      </c>
    </row>
    <row r="10337" spans="1:13">
      <c r="A10337" s="19">
        <v>46088</v>
      </c>
      <c r="B10337" t="s">
        <v>23</v>
      </c>
      <c r="C10337" t="s">
        <v>14</v>
      </c>
      <c r="D10337">
        <v>8</v>
      </c>
      <c r="E10337">
        <v>0</v>
      </c>
      <c r="F10337">
        <v>8</v>
      </c>
      <c r="G10337">
        <v>3576</v>
      </c>
      <c r="H10337" t="s">
        <v>15</v>
      </c>
      <c r="I10337">
        <v>0</v>
      </c>
      <c r="J10337" t="s">
        <v>16</v>
      </c>
      <c r="K10337" s="20">
        <v>0</v>
      </c>
      <c r="L10337" s="20">
        <v>1</v>
      </c>
      <c r="M10337" t="str">
        <f>_xlfn.XLOOKUP(Production_Downtime_Cleaned[[#This Row],[machine_id]],Machine_master[machine_id],Machine_master[department])</f>
        <v>Assembly</v>
      </c>
    </row>
    <row r="10338" spans="1:13">
      <c r="A10338" s="19">
        <v>46088</v>
      </c>
      <c r="B10338" t="s">
        <v>23</v>
      </c>
      <c r="C10338" t="s">
        <v>17</v>
      </c>
      <c r="D10338">
        <v>8</v>
      </c>
      <c r="E10338">
        <v>0</v>
      </c>
      <c r="F10338">
        <v>8</v>
      </c>
      <c r="G10338">
        <v>3272</v>
      </c>
      <c r="H10338" t="s">
        <v>15</v>
      </c>
      <c r="I10338">
        <v>0</v>
      </c>
      <c r="J10338" t="s">
        <v>16</v>
      </c>
      <c r="K10338" s="20">
        <v>0</v>
      </c>
      <c r="L10338" s="20">
        <v>1</v>
      </c>
      <c r="M10338" t="str">
        <f>_xlfn.XLOOKUP(Production_Downtime_Cleaned[[#This Row],[machine_id]],Machine_master[machine_id],Machine_master[department])</f>
        <v>Assembly</v>
      </c>
    </row>
    <row r="10339" spans="1:13">
      <c r="A10339" s="19">
        <v>46088</v>
      </c>
      <c r="B10339" t="s">
        <v>23</v>
      </c>
      <c r="C10339" t="s">
        <v>18</v>
      </c>
      <c r="D10339">
        <v>8</v>
      </c>
      <c r="E10339">
        <v>0</v>
      </c>
      <c r="F10339">
        <v>8</v>
      </c>
      <c r="G10339">
        <v>3664</v>
      </c>
      <c r="H10339" t="s">
        <v>15</v>
      </c>
      <c r="I10339">
        <v>0</v>
      </c>
      <c r="J10339" t="s">
        <v>16</v>
      </c>
      <c r="K10339" s="20">
        <v>0</v>
      </c>
      <c r="L10339" s="20">
        <v>1</v>
      </c>
      <c r="M10339" t="str">
        <f>_xlfn.XLOOKUP(Production_Downtime_Cleaned[[#This Row],[machine_id]],Machine_master[machine_id],Machine_master[department])</f>
        <v>Assembly</v>
      </c>
    </row>
    <row r="10340" spans="1:13">
      <c r="A10340" s="19">
        <v>46088</v>
      </c>
      <c r="B10340" t="s">
        <v>24</v>
      </c>
      <c r="C10340" t="s">
        <v>14</v>
      </c>
      <c r="D10340">
        <v>8</v>
      </c>
      <c r="E10340">
        <v>0</v>
      </c>
      <c r="F10340">
        <v>8</v>
      </c>
      <c r="G10340">
        <v>2971</v>
      </c>
      <c r="H10340" t="s">
        <v>15</v>
      </c>
      <c r="I10340">
        <v>0</v>
      </c>
      <c r="J10340" t="s">
        <v>16</v>
      </c>
      <c r="K10340" s="20">
        <v>0</v>
      </c>
      <c r="L10340" s="20">
        <v>1</v>
      </c>
      <c r="M10340" t="str">
        <f>_xlfn.XLOOKUP(Production_Downtime_Cleaned[[#This Row],[machine_id]],Machine_master[machine_id],Machine_master[department])</f>
        <v>Assembly</v>
      </c>
    </row>
    <row r="10341" spans="1:13">
      <c r="A10341" s="19">
        <v>46088</v>
      </c>
      <c r="B10341" t="s">
        <v>24</v>
      </c>
      <c r="C10341" t="s">
        <v>17</v>
      </c>
      <c r="D10341">
        <v>8</v>
      </c>
      <c r="E10341">
        <v>0</v>
      </c>
      <c r="F10341">
        <v>8</v>
      </c>
      <c r="G10341">
        <v>3291</v>
      </c>
      <c r="H10341" t="s">
        <v>15</v>
      </c>
      <c r="I10341">
        <v>0</v>
      </c>
      <c r="J10341" t="s">
        <v>16</v>
      </c>
      <c r="K10341" s="20">
        <v>0</v>
      </c>
      <c r="L10341" s="20">
        <v>1</v>
      </c>
      <c r="M10341" t="str">
        <f>_xlfn.XLOOKUP(Production_Downtime_Cleaned[[#This Row],[machine_id]],Machine_master[machine_id],Machine_master[department])</f>
        <v>Assembly</v>
      </c>
    </row>
    <row r="10342" spans="1:13">
      <c r="A10342" s="19">
        <v>46088</v>
      </c>
      <c r="B10342" t="s">
        <v>24</v>
      </c>
      <c r="C10342" t="s">
        <v>18</v>
      </c>
      <c r="D10342">
        <v>8</v>
      </c>
      <c r="E10342">
        <v>0</v>
      </c>
      <c r="F10342">
        <v>8</v>
      </c>
      <c r="G10342">
        <v>3091</v>
      </c>
      <c r="H10342" t="s">
        <v>15</v>
      </c>
      <c r="I10342">
        <v>0</v>
      </c>
      <c r="J10342" t="s">
        <v>16</v>
      </c>
      <c r="K10342" s="20">
        <v>0</v>
      </c>
      <c r="L10342" s="20">
        <v>1</v>
      </c>
      <c r="M10342" t="str">
        <f>_xlfn.XLOOKUP(Production_Downtime_Cleaned[[#This Row],[machine_id]],Machine_master[machine_id],Machine_master[department])</f>
        <v>Assembly</v>
      </c>
    </row>
    <row r="10343" spans="1:13">
      <c r="A10343" s="19">
        <v>46088</v>
      </c>
      <c r="B10343" t="s">
        <v>25</v>
      </c>
      <c r="C10343" t="s">
        <v>14</v>
      </c>
      <c r="D10343">
        <v>8</v>
      </c>
      <c r="E10343">
        <v>0</v>
      </c>
      <c r="F10343">
        <v>8</v>
      </c>
      <c r="G10343">
        <v>3912</v>
      </c>
      <c r="H10343" t="s">
        <v>15</v>
      </c>
      <c r="I10343">
        <v>0</v>
      </c>
      <c r="J10343" t="s">
        <v>16</v>
      </c>
      <c r="K10343" s="20">
        <v>0</v>
      </c>
      <c r="L10343" s="20">
        <v>1</v>
      </c>
      <c r="M10343" t="str">
        <f>_xlfn.XLOOKUP(Production_Downtime_Cleaned[[#This Row],[machine_id]],Machine_master[machine_id],Machine_master[department])</f>
        <v>Cutting</v>
      </c>
    </row>
    <row r="10344" spans="1:13">
      <c r="A10344" s="19">
        <v>46088</v>
      </c>
      <c r="B10344" t="s">
        <v>25</v>
      </c>
      <c r="C10344" t="s">
        <v>17</v>
      </c>
      <c r="D10344">
        <v>8</v>
      </c>
      <c r="E10344">
        <v>0.6</v>
      </c>
      <c r="F10344">
        <v>7.4</v>
      </c>
      <c r="G10344">
        <v>3834</v>
      </c>
      <c r="H10344" t="s">
        <v>30</v>
      </c>
      <c r="I10344">
        <v>5400</v>
      </c>
      <c r="J10344" t="s">
        <v>16</v>
      </c>
      <c r="K10344" s="20">
        <v>0.08</v>
      </c>
      <c r="L10344" s="20">
        <v>0.93</v>
      </c>
      <c r="M10344" t="str">
        <f>_xlfn.XLOOKUP(Production_Downtime_Cleaned[[#This Row],[machine_id]],Machine_master[machine_id],Machine_master[department])</f>
        <v>Cutting</v>
      </c>
    </row>
    <row r="10345" spans="1:13">
      <c r="A10345" s="19">
        <v>46088</v>
      </c>
      <c r="B10345" t="s">
        <v>25</v>
      </c>
      <c r="C10345" t="s">
        <v>18</v>
      </c>
      <c r="D10345">
        <v>8</v>
      </c>
      <c r="E10345">
        <v>0</v>
      </c>
      <c r="F10345">
        <v>8</v>
      </c>
      <c r="G10345">
        <v>3961</v>
      </c>
      <c r="H10345" t="s">
        <v>15</v>
      </c>
      <c r="I10345">
        <v>0</v>
      </c>
      <c r="J10345" t="s">
        <v>16</v>
      </c>
      <c r="K10345" s="20">
        <v>0</v>
      </c>
      <c r="L10345" s="20">
        <v>1</v>
      </c>
      <c r="M10345" t="str">
        <f>_xlfn.XLOOKUP(Production_Downtime_Cleaned[[#This Row],[machine_id]],Machine_master[machine_id],Machine_master[department])</f>
        <v>Cutting</v>
      </c>
    </row>
    <row r="10346" spans="1:13">
      <c r="A10346" s="19">
        <v>46089</v>
      </c>
      <c r="B10346" t="s">
        <v>13</v>
      </c>
      <c r="C10346" t="s">
        <v>14</v>
      </c>
      <c r="D10346">
        <v>8</v>
      </c>
      <c r="E10346">
        <v>0</v>
      </c>
      <c r="F10346">
        <v>8</v>
      </c>
      <c r="G10346">
        <v>5005</v>
      </c>
      <c r="H10346" t="s">
        <v>15</v>
      </c>
      <c r="I10346">
        <v>0</v>
      </c>
      <c r="J10346" t="s">
        <v>16</v>
      </c>
      <c r="K10346" s="20">
        <v>0</v>
      </c>
      <c r="L10346" s="20">
        <v>1</v>
      </c>
      <c r="M10346" t="str">
        <f>_xlfn.XLOOKUP(Production_Downtime_Cleaned[[#This Row],[machine_id]],Machine_master[machine_id],Machine_master[department])</f>
        <v>Stamping</v>
      </c>
    </row>
    <row r="10347" spans="1:13">
      <c r="A10347" s="19">
        <v>46089</v>
      </c>
      <c r="B10347" t="s">
        <v>13</v>
      </c>
      <c r="C10347" t="s">
        <v>17</v>
      </c>
      <c r="D10347">
        <v>8</v>
      </c>
      <c r="E10347">
        <v>0</v>
      </c>
      <c r="F10347">
        <v>8</v>
      </c>
      <c r="G10347">
        <v>5005</v>
      </c>
      <c r="H10347" t="s">
        <v>15</v>
      </c>
      <c r="I10347">
        <v>0</v>
      </c>
      <c r="J10347" t="s">
        <v>16</v>
      </c>
      <c r="K10347" s="20">
        <v>0</v>
      </c>
      <c r="L10347" s="20">
        <v>1</v>
      </c>
      <c r="M10347" t="str">
        <f>_xlfn.XLOOKUP(Production_Downtime_Cleaned[[#This Row],[machine_id]],Machine_master[machine_id],Machine_master[department])</f>
        <v>Stamping</v>
      </c>
    </row>
    <row r="10348" spans="1:13">
      <c r="A10348" s="19">
        <v>46089</v>
      </c>
      <c r="B10348" t="s">
        <v>13</v>
      </c>
      <c r="C10348" t="s">
        <v>18</v>
      </c>
      <c r="D10348">
        <v>8</v>
      </c>
      <c r="E10348">
        <v>1.9</v>
      </c>
      <c r="F10348">
        <v>6.1</v>
      </c>
      <c r="G10348">
        <v>4140</v>
      </c>
      <c r="H10348" t="s">
        <v>27</v>
      </c>
      <c r="I10348">
        <v>13300</v>
      </c>
      <c r="J10348" t="s">
        <v>16</v>
      </c>
      <c r="K10348" s="20">
        <v>0.24</v>
      </c>
      <c r="L10348" s="20">
        <v>0.76</v>
      </c>
      <c r="M10348" t="str">
        <f>_xlfn.XLOOKUP(Production_Downtime_Cleaned[[#This Row],[machine_id]],Machine_master[machine_id],Machine_master[department])</f>
        <v>Stamping</v>
      </c>
    </row>
    <row r="10349" spans="1:13">
      <c r="A10349" s="19">
        <v>46089</v>
      </c>
      <c r="B10349" t="s">
        <v>19</v>
      </c>
      <c r="C10349" t="s">
        <v>14</v>
      </c>
      <c r="D10349">
        <v>8</v>
      </c>
      <c r="E10349">
        <v>0</v>
      </c>
      <c r="F10349">
        <v>8</v>
      </c>
      <c r="G10349">
        <v>4807</v>
      </c>
      <c r="H10349" t="s">
        <v>15</v>
      </c>
      <c r="I10349">
        <v>0</v>
      </c>
      <c r="J10349" t="s">
        <v>16</v>
      </c>
      <c r="K10349" s="20">
        <v>0</v>
      </c>
      <c r="L10349" s="20">
        <v>1</v>
      </c>
      <c r="M10349" t="str">
        <f>_xlfn.XLOOKUP(Production_Downtime_Cleaned[[#This Row],[machine_id]],Machine_master[machine_id],Machine_master[department])</f>
        <v>Stamping</v>
      </c>
    </row>
    <row r="10350" spans="1:13">
      <c r="A10350" s="19">
        <v>46089</v>
      </c>
      <c r="B10350" t="s">
        <v>19</v>
      </c>
      <c r="C10350" t="s">
        <v>17</v>
      </c>
      <c r="D10350">
        <v>8</v>
      </c>
      <c r="E10350">
        <v>3.6</v>
      </c>
      <c r="F10350">
        <v>4.4000000000000004</v>
      </c>
      <c r="G10350">
        <v>3237</v>
      </c>
      <c r="H10350" t="s">
        <v>30</v>
      </c>
      <c r="I10350">
        <v>13400</v>
      </c>
      <c r="J10350" t="s">
        <v>16</v>
      </c>
      <c r="K10350" s="20">
        <v>0.45</v>
      </c>
      <c r="L10350" s="20">
        <v>0.55000000000000004</v>
      </c>
      <c r="M10350" t="str">
        <f>_xlfn.XLOOKUP(Production_Downtime_Cleaned[[#This Row],[machine_id]],Machine_master[machine_id],Machine_master[department])</f>
        <v>Stamping</v>
      </c>
    </row>
    <row r="10351" spans="1:13">
      <c r="A10351" s="19">
        <v>46089</v>
      </c>
      <c r="B10351" t="s">
        <v>19</v>
      </c>
      <c r="C10351" t="s">
        <v>18</v>
      </c>
      <c r="D10351">
        <v>8</v>
      </c>
      <c r="E10351">
        <v>0</v>
      </c>
      <c r="F10351">
        <v>8</v>
      </c>
      <c r="G10351">
        <v>5307</v>
      </c>
      <c r="H10351" t="s">
        <v>15</v>
      </c>
      <c r="I10351">
        <v>0</v>
      </c>
      <c r="J10351" t="s">
        <v>16</v>
      </c>
      <c r="K10351" s="20">
        <v>0</v>
      </c>
      <c r="L10351" s="20">
        <v>1</v>
      </c>
      <c r="M10351" t="str">
        <f>_xlfn.XLOOKUP(Production_Downtime_Cleaned[[#This Row],[machine_id]],Machine_master[machine_id],Machine_master[department])</f>
        <v>Stamping</v>
      </c>
    </row>
    <row r="10352" spans="1:13">
      <c r="A10352" s="19">
        <v>46089</v>
      </c>
      <c r="B10352" t="s">
        <v>20</v>
      </c>
      <c r="C10352" t="s">
        <v>14</v>
      </c>
      <c r="D10352">
        <v>8</v>
      </c>
      <c r="E10352">
        <v>0</v>
      </c>
      <c r="F10352">
        <v>8</v>
      </c>
      <c r="G10352">
        <v>4532</v>
      </c>
      <c r="H10352" t="s">
        <v>15</v>
      </c>
      <c r="I10352">
        <v>0</v>
      </c>
      <c r="J10352" t="s">
        <v>16</v>
      </c>
      <c r="K10352" s="20">
        <v>0</v>
      </c>
      <c r="L10352" s="20">
        <v>1</v>
      </c>
      <c r="M10352" t="str">
        <f>_xlfn.XLOOKUP(Production_Downtime_Cleaned[[#This Row],[machine_id]],Machine_master[machine_id],Machine_master[department])</f>
        <v>Stamping</v>
      </c>
    </row>
    <row r="10353" spans="1:13">
      <c r="A10353" s="19">
        <v>46089</v>
      </c>
      <c r="B10353" t="s">
        <v>20</v>
      </c>
      <c r="C10353" t="s">
        <v>17</v>
      </c>
      <c r="D10353">
        <v>8</v>
      </c>
      <c r="E10353">
        <v>0</v>
      </c>
      <c r="F10353">
        <v>8</v>
      </c>
      <c r="G10353">
        <v>4646</v>
      </c>
      <c r="H10353" t="s">
        <v>15</v>
      </c>
      <c r="I10353">
        <v>0</v>
      </c>
      <c r="J10353" t="s">
        <v>16</v>
      </c>
      <c r="K10353" s="20">
        <v>0</v>
      </c>
      <c r="L10353" s="20">
        <v>1</v>
      </c>
      <c r="M10353" t="str">
        <f>_xlfn.XLOOKUP(Production_Downtime_Cleaned[[#This Row],[machine_id]],Machine_master[machine_id],Machine_master[department])</f>
        <v>Stamping</v>
      </c>
    </row>
    <row r="10354" spans="1:13">
      <c r="A10354" s="19">
        <v>46089</v>
      </c>
      <c r="B10354" t="s">
        <v>20</v>
      </c>
      <c r="C10354" t="s">
        <v>18</v>
      </c>
      <c r="D10354">
        <v>8</v>
      </c>
      <c r="E10354">
        <v>0</v>
      </c>
      <c r="F10354">
        <v>8</v>
      </c>
      <c r="G10354">
        <v>4821</v>
      </c>
      <c r="H10354" t="s">
        <v>15</v>
      </c>
      <c r="I10354">
        <v>0</v>
      </c>
      <c r="J10354" t="s">
        <v>16</v>
      </c>
      <c r="K10354" s="20">
        <v>0</v>
      </c>
      <c r="L10354" s="20">
        <v>1</v>
      </c>
      <c r="M10354" t="str">
        <f>_xlfn.XLOOKUP(Production_Downtime_Cleaned[[#This Row],[machine_id]],Machine_master[machine_id],Machine_master[department])</f>
        <v>Stamping</v>
      </c>
    </row>
    <row r="10355" spans="1:13">
      <c r="A10355" s="19">
        <v>46089</v>
      </c>
      <c r="B10355" t="s">
        <v>21</v>
      </c>
      <c r="C10355" t="s">
        <v>14</v>
      </c>
      <c r="D10355">
        <v>8</v>
      </c>
      <c r="E10355">
        <v>5.0999999999999996</v>
      </c>
      <c r="F10355">
        <v>2.9</v>
      </c>
      <c r="G10355">
        <v>245</v>
      </c>
      <c r="H10355" t="s">
        <v>29</v>
      </c>
      <c r="I10355">
        <v>9600</v>
      </c>
      <c r="J10355" t="s">
        <v>16</v>
      </c>
      <c r="K10355" s="20">
        <v>0.64</v>
      </c>
      <c r="L10355" s="20">
        <v>0.36</v>
      </c>
      <c r="M10355" t="str">
        <f>_xlfn.XLOOKUP(Production_Downtime_Cleaned[[#This Row],[machine_id]],Machine_master[machine_id],Machine_master[department])</f>
        <v>Machining</v>
      </c>
    </row>
    <row r="10356" spans="1:13">
      <c r="A10356" s="19">
        <v>46089</v>
      </c>
      <c r="B10356" t="s">
        <v>21</v>
      </c>
      <c r="C10356" t="s">
        <v>17</v>
      </c>
      <c r="D10356">
        <v>8</v>
      </c>
      <c r="E10356">
        <v>0</v>
      </c>
      <c r="F10356">
        <v>8</v>
      </c>
      <c r="G10356">
        <v>650</v>
      </c>
      <c r="H10356" t="s">
        <v>15</v>
      </c>
      <c r="I10356">
        <v>0</v>
      </c>
      <c r="J10356" t="s">
        <v>16</v>
      </c>
      <c r="K10356" s="20">
        <v>0</v>
      </c>
      <c r="L10356" s="20">
        <v>1</v>
      </c>
      <c r="M10356" t="str">
        <f>_xlfn.XLOOKUP(Production_Downtime_Cleaned[[#This Row],[machine_id]],Machine_master[machine_id],Machine_master[department])</f>
        <v>Machining</v>
      </c>
    </row>
    <row r="10357" spans="1:13">
      <c r="A10357" s="19">
        <v>46089</v>
      </c>
      <c r="B10357" t="s">
        <v>21</v>
      </c>
      <c r="C10357" t="s">
        <v>18</v>
      </c>
      <c r="D10357">
        <v>8</v>
      </c>
      <c r="E10357">
        <v>2.6</v>
      </c>
      <c r="F10357">
        <v>5.4</v>
      </c>
      <c r="G10357">
        <v>452</v>
      </c>
      <c r="H10357" t="s">
        <v>27</v>
      </c>
      <c r="I10357">
        <v>10600</v>
      </c>
      <c r="J10357" t="s">
        <v>16</v>
      </c>
      <c r="K10357" s="20">
        <v>0.33</v>
      </c>
      <c r="L10357" s="20">
        <v>0.68</v>
      </c>
      <c r="M10357" t="str">
        <f>_xlfn.XLOOKUP(Production_Downtime_Cleaned[[#This Row],[machine_id]],Machine_master[machine_id],Machine_master[department])</f>
        <v>Machining</v>
      </c>
    </row>
    <row r="10358" spans="1:13">
      <c r="A10358" s="19">
        <v>46089</v>
      </c>
      <c r="B10358" t="s">
        <v>22</v>
      </c>
      <c r="C10358" t="s">
        <v>14</v>
      </c>
      <c r="D10358">
        <v>8</v>
      </c>
      <c r="E10358">
        <v>0</v>
      </c>
      <c r="F10358">
        <v>8</v>
      </c>
      <c r="G10358">
        <v>823</v>
      </c>
      <c r="H10358" t="s">
        <v>15</v>
      </c>
      <c r="I10358">
        <v>0</v>
      </c>
      <c r="J10358" t="s">
        <v>16</v>
      </c>
      <c r="K10358" s="20">
        <v>0</v>
      </c>
      <c r="L10358" s="20">
        <v>1</v>
      </c>
      <c r="M10358" t="str">
        <f>_xlfn.XLOOKUP(Production_Downtime_Cleaned[[#This Row],[machine_id]],Machine_master[machine_id],Machine_master[department])</f>
        <v>Machining</v>
      </c>
    </row>
    <row r="10359" spans="1:13">
      <c r="A10359" s="19">
        <v>46089</v>
      </c>
      <c r="B10359" t="s">
        <v>22</v>
      </c>
      <c r="C10359" t="s">
        <v>17</v>
      </c>
      <c r="D10359">
        <v>8</v>
      </c>
      <c r="E10359">
        <v>1.9</v>
      </c>
      <c r="F10359">
        <v>6.1</v>
      </c>
      <c r="G10359">
        <v>497</v>
      </c>
      <c r="H10359" t="s">
        <v>27</v>
      </c>
      <c r="I10359">
        <v>7100</v>
      </c>
      <c r="J10359" t="s">
        <v>16</v>
      </c>
      <c r="K10359" s="20">
        <v>0.24</v>
      </c>
      <c r="L10359" s="20">
        <v>0.76</v>
      </c>
      <c r="M10359" t="str">
        <f>_xlfn.XLOOKUP(Production_Downtime_Cleaned[[#This Row],[machine_id]],Machine_master[machine_id],Machine_master[department])</f>
        <v>Machining</v>
      </c>
    </row>
    <row r="10360" spans="1:13">
      <c r="A10360" s="19">
        <v>46089</v>
      </c>
      <c r="B10360" t="s">
        <v>22</v>
      </c>
      <c r="C10360" t="s">
        <v>18</v>
      </c>
      <c r="D10360">
        <v>8</v>
      </c>
      <c r="E10360">
        <v>0</v>
      </c>
      <c r="F10360">
        <v>8</v>
      </c>
      <c r="G10360">
        <v>727</v>
      </c>
      <c r="H10360" t="s">
        <v>15</v>
      </c>
      <c r="I10360">
        <v>0</v>
      </c>
      <c r="J10360" t="s">
        <v>16</v>
      </c>
      <c r="K10360" s="20">
        <v>0</v>
      </c>
      <c r="L10360" s="20">
        <v>1</v>
      </c>
      <c r="M10360" t="str">
        <f>_xlfn.XLOOKUP(Production_Downtime_Cleaned[[#This Row],[machine_id]],Machine_master[machine_id],Machine_master[department])</f>
        <v>Machining</v>
      </c>
    </row>
    <row r="10361" spans="1:13">
      <c r="A10361" s="19">
        <v>46089</v>
      </c>
      <c r="B10361" t="s">
        <v>23</v>
      </c>
      <c r="C10361" t="s">
        <v>14</v>
      </c>
      <c r="D10361">
        <v>8</v>
      </c>
      <c r="E10361">
        <v>0</v>
      </c>
      <c r="F10361">
        <v>8</v>
      </c>
      <c r="G10361">
        <v>3216</v>
      </c>
      <c r="H10361" t="s">
        <v>15</v>
      </c>
      <c r="I10361">
        <v>0</v>
      </c>
      <c r="J10361" t="s">
        <v>16</v>
      </c>
      <c r="K10361" s="20">
        <v>0</v>
      </c>
      <c r="L10361" s="20">
        <v>1</v>
      </c>
      <c r="M10361" t="str">
        <f>_xlfn.XLOOKUP(Production_Downtime_Cleaned[[#This Row],[machine_id]],Machine_master[machine_id],Machine_master[department])</f>
        <v>Assembly</v>
      </c>
    </row>
    <row r="10362" spans="1:13">
      <c r="A10362" s="19">
        <v>46089</v>
      </c>
      <c r="B10362" t="s">
        <v>23</v>
      </c>
      <c r="C10362" t="s">
        <v>17</v>
      </c>
      <c r="D10362">
        <v>8</v>
      </c>
      <c r="E10362">
        <v>0</v>
      </c>
      <c r="F10362">
        <v>8</v>
      </c>
      <c r="G10362">
        <v>3376</v>
      </c>
      <c r="H10362" t="s">
        <v>15</v>
      </c>
      <c r="I10362">
        <v>0</v>
      </c>
      <c r="J10362" t="s">
        <v>16</v>
      </c>
      <c r="K10362" s="20">
        <v>0</v>
      </c>
      <c r="L10362" s="20">
        <v>1</v>
      </c>
      <c r="M10362" t="str">
        <f>_xlfn.XLOOKUP(Production_Downtime_Cleaned[[#This Row],[machine_id]],Machine_master[machine_id],Machine_master[department])</f>
        <v>Assembly</v>
      </c>
    </row>
    <row r="10363" spans="1:13">
      <c r="A10363" s="19">
        <v>46089</v>
      </c>
      <c r="B10363" t="s">
        <v>23</v>
      </c>
      <c r="C10363" t="s">
        <v>18</v>
      </c>
      <c r="D10363">
        <v>8</v>
      </c>
      <c r="E10363">
        <v>0</v>
      </c>
      <c r="F10363">
        <v>8</v>
      </c>
      <c r="G10363">
        <v>3551</v>
      </c>
      <c r="H10363" t="s">
        <v>15</v>
      </c>
      <c r="I10363">
        <v>0</v>
      </c>
      <c r="J10363" t="s">
        <v>16</v>
      </c>
      <c r="K10363" s="20">
        <v>0</v>
      </c>
      <c r="L10363" s="20">
        <v>1</v>
      </c>
      <c r="M10363" t="str">
        <f>_xlfn.XLOOKUP(Production_Downtime_Cleaned[[#This Row],[machine_id]],Machine_master[machine_id],Machine_master[department])</f>
        <v>Assembly</v>
      </c>
    </row>
    <row r="10364" spans="1:13">
      <c r="A10364" s="19">
        <v>46089</v>
      </c>
      <c r="B10364" t="s">
        <v>24</v>
      </c>
      <c r="C10364" t="s">
        <v>14</v>
      </c>
      <c r="D10364">
        <v>8</v>
      </c>
      <c r="E10364">
        <v>0</v>
      </c>
      <c r="F10364">
        <v>8</v>
      </c>
      <c r="G10364">
        <v>3184</v>
      </c>
      <c r="H10364" t="s">
        <v>15</v>
      </c>
      <c r="I10364">
        <v>0</v>
      </c>
      <c r="J10364" t="s">
        <v>16</v>
      </c>
      <c r="K10364" s="20">
        <v>0</v>
      </c>
      <c r="L10364" s="20">
        <v>1</v>
      </c>
      <c r="M10364" t="str">
        <f>_xlfn.XLOOKUP(Production_Downtime_Cleaned[[#This Row],[machine_id]],Machine_master[machine_id],Machine_master[department])</f>
        <v>Assembly</v>
      </c>
    </row>
    <row r="10365" spans="1:13">
      <c r="A10365" s="19">
        <v>46089</v>
      </c>
      <c r="B10365" t="s">
        <v>24</v>
      </c>
      <c r="C10365" t="s">
        <v>17</v>
      </c>
      <c r="D10365">
        <v>8</v>
      </c>
      <c r="E10365">
        <v>0</v>
      </c>
      <c r="F10365">
        <v>8</v>
      </c>
      <c r="G10365">
        <v>3000</v>
      </c>
      <c r="H10365" t="s">
        <v>15</v>
      </c>
      <c r="I10365">
        <v>0</v>
      </c>
      <c r="J10365" t="s">
        <v>16</v>
      </c>
      <c r="K10365" s="20">
        <v>0</v>
      </c>
      <c r="L10365" s="20">
        <v>1</v>
      </c>
      <c r="M10365" t="str">
        <f>_xlfn.XLOOKUP(Production_Downtime_Cleaned[[#This Row],[machine_id]],Machine_master[machine_id],Machine_master[department])</f>
        <v>Assembly</v>
      </c>
    </row>
    <row r="10366" spans="1:13">
      <c r="A10366" s="19">
        <v>46089</v>
      </c>
      <c r="B10366" t="s">
        <v>24</v>
      </c>
      <c r="C10366" t="s">
        <v>18</v>
      </c>
      <c r="D10366">
        <v>8</v>
      </c>
      <c r="E10366">
        <v>0</v>
      </c>
      <c r="F10366">
        <v>8</v>
      </c>
      <c r="G10366">
        <v>3270</v>
      </c>
      <c r="H10366" t="s">
        <v>15</v>
      </c>
      <c r="I10366">
        <v>0</v>
      </c>
      <c r="J10366" t="s">
        <v>16</v>
      </c>
      <c r="K10366" s="20">
        <v>0</v>
      </c>
      <c r="L10366" s="20">
        <v>1</v>
      </c>
      <c r="M10366" t="str">
        <f>_xlfn.XLOOKUP(Production_Downtime_Cleaned[[#This Row],[machine_id]],Machine_master[machine_id],Machine_master[department])</f>
        <v>Assembly</v>
      </c>
    </row>
    <row r="10367" spans="1:13">
      <c r="A10367" s="19">
        <v>46089</v>
      </c>
      <c r="B10367" t="s">
        <v>25</v>
      </c>
      <c r="C10367" t="s">
        <v>14</v>
      </c>
      <c r="D10367">
        <v>8</v>
      </c>
      <c r="E10367">
        <v>0</v>
      </c>
      <c r="F10367">
        <v>8</v>
      </c>
      <c r="G10367">
        <v>3764</v>
      </c>
      <c r="H10367" t="s">
        <v>15</v>
      </c>
      <c r="I10367">
        <v>0</v>
      </c>
      <c r="J10367" t="s">
        <v>16</v>
      </c>
      <c r="K10367" s="20">
        <v>0</v>
      </c>
      <c r="L10367" s="20">
        <v>1</v>
      </c>
      <c r="M10367" t="str">
        <f>_xlfn.XLOOKUP(Production_Downtime_Cleaned[[#This Row],[machine_id]],Machine_master[machine_id],Machine_master[department])</f>
        <v>Cutting</v>
      </c>
    </row>
    <row r="10368" spans="1:13">
      <c r="A10368" s="19">
        <v>46089</v>
      </c>
      <c r="B10368" t="s">
        <v>25</v>
      </c>
      <c r="C10368" t="s">
        <v>17</v>
      </c>
      <c r="D10368">
        <v>8</v>
      </c>
      <c r="E10368">
        <v>0</v>
      </c>
      <c r="F10368">
        <v>8</v>
      </c>
      <c r="G10368">
        <v>3857</v>
      </c>
      <c r="H10368" t="s">
        <v>15</v>
      </c>
      <c r="I10368">
        <v>0</v>
      </c>
      <c r="J10368" t="s">
        <v>16</v>
      </c>
      <c r="K10368" s="20">
        <v>0</v>
      </c>
      <c r="L10368" s="20">
        <v>1</v>
      </c>
      <c r="M10368" t="str">
        <f>_xlfn.XLOOKUP(Production_Downtime_Cleaned[[#This Row],[machine_id]],Machine_master[machine_id],Machine_master[department])</f>
        <v>Cutting</v>
      </c>
    </row>
    <row r="10369" spans="1:13">
      <c r="A10369" s="19">
        <v>46089</v>
      </c>
      <c r="B10369" t="s">
        <v>25</v>
      </c>
      <c r="C10369" t="s">
        <v>18</v>
      </c>
      <c r="D10369">
        <v>8</v>
      </c>
      <c r="E10369">
        <v>0</v>
      </c>
      <c r="F10369">
        <v>8</v>
      </c>
      <c r="G10369">
        <v>4255</v>
      </c>
      <c r="H10369" t="s">
        <v>15</v>
      </c>
      <c r="I10369">
        <v>0</v>
      </c>
      <c r="J10369" t="s">
        <v>16</v>
      </c>
      <c r="K10369" s="20">
        <v>0</v>
      </c>
      <c r="L10369" s="20">
        <v>1</v>
      </c>
      <c r="M10369" t="str">
        <f>_xlfn.XLOOKUP(Production_Downtime_Cleaned[[#This Row],[machine_id]],Machine_master[machine_id],Machine_master[department])</f>
        <v>Cutting</v>
      </c>
    </row>
    <row r="10370" spans="1:13">
      <c r="A10370" s="19">
        <v>46090</v>
      </c>
      <c r="B10370" t="s">
        <v>13</v>
      </c>
      <c r="C10370" t="s">
        <v>14</v>
      </c>
      <c r="D10370">
        <v>8</v>
      </c>
      <c r="E10370">
        <v>1.9</v>
      </c>
      <c r="F10370">
        <v>6.1</v>
      </c>
      <c r="G10370">
        <v>4017</v>
      </c>
      <c r="H10370" t="s">
        <v>30</v>
      </c>
      <c r="I10370">
        <v>10800</v>
      </c>
      <c r="J10370" t="s">
        <v>16</v>
      </c>
      <c r="K10370" s="20">
        <v>0.24</v>
      </c>
      <c r="L10370" s="20">
        <v>0.76</v>
      </c>
      <c r="M10370" t="str">
        <f>_xlfn.XLOOKUP(Production_Downtime_Cleaned[[#This Row],[machine_id]],Machine_master[machine_id],Machine_master[department])</f>
        <v>Stamping</v>
      </c>
    </row>
    <row r="10371" spans="1:13">
      <c r="A10371" s="19">
        <v>46090</v>
      </c>
      <c r="B10371" t="s">
        <v>13</v>
      </c>
      <c r="C10371" t="s">
        <v>17</v>
      </c>
      <c r="D10371">
        <v>8</v>
      </c>
      <c r="E10371">
        <v>1.7</v>
      </c>
      <c r="F10371">
        <v>6.3</v>
      </c>
      <c r="G10371">
        <v>3663</v>
      </c>
      <c r="H10371" t="s">
        <v>27</v>
      </c>
      <c r="I10371">
        <v>6500</v>
      </c>
      <c r="J10371" t="s">
        <v>16</v>
      </c>
      <c r="K10371" s="20">
        <v>0.21</v>
      </c>
      <c r="L10371" s="20">
        <v>0.79</v>
      </c>
      <c r="M10371" t="str">
        <f>_xlfn.XLOOKUP(Production_Downtime_Cleaned[[#This Row],[machine_id]],Machine_master[machine_id],Machine_master[department])</f>
        <v>Stamping</v>
      </c>
    </row>
    <row r="10372" spans="1:13">
      <c r="A10372" s="19">
        <v>46090</v>
      </c>
      <c r="B10372" t="s">
        <v>13</v>
      </c>
      <c r="C10372" t="s">
        <v>18</v>
      </c>
      <c r="D10372">
        <v>8</v>
      </c>
      <c r="E10372">
        <v>0</v>
      </c>
      <c r="F10372">
        <v>8</v>
      </c>
      <c r="G10372">
        <v>4418</v>
      </c>
      <c r="H10372" t="s">
        <v>15</v>
      </c>
      <c r="I10372">
        <v>0</v>
      </c>
      <c r="J10372" t="s">
        <v>16</v>
      </c>
      <c r="K10372" s="20">
        <v>0</v>
      </c>
      <c r="L10372" s="20">
        <v>1</v>
      </c>
      <c r="M10372" t="str">
        <f>_xlfn.XLOOKUP(Production_Downtime_Cleaned[[#This Row],[machine_id]],Machine_master[machine_id],Machine_master[department])</f>
        <v>Stamping</v>
      </c>
    </row>
    <row r="10373" spans="1:13">
      <c r="A10373" s="19">
        <v>46090</v>
      </c>
      <c r="B10373" t="s">
        <v>19</v>
      </c>
      <c r="C10373" t="s">
        <v>14</v>
      </c>
      <c r="D10373">
        <v>8</v>
      </c>
      <c r="E10373">
        <v>0</v>
      </c>
      <c r="F10373">
        <v>8</v>
      </c>
      <c r="G10373">
        <v>5312</v>
      </c>
      <c r="H10373" t="s">
        <v>15</v>
      </c>
      <c r="I10373">
        <v>0</v>
      </c>
      <c r="J10373" t="s">
        <v>16</v>
      </c>
      <c r="K10373" s="20">
        <v>0</v>
      </c>
      <c r="L10373" s="20">
        <v>1</v>
      </c>
      <c r="M10373" t="str">
        <f>_xlfn.XLOOKUP(Production_Downtime_Cleaned[[#This Row],[machine_id]],Machine_master[machine_id],Machine_master[department])</f>
        <v>Stamping</v>
      </c>
    </row>
    <row r="10374" spans="1:13">
      <c r="A10374" s="19">
        <v>46090</v>
      </c>
      <c r="B10374" t="s">
        <v>19</v>
      </c>
      <c r="C10374" t="s">
        <v>17</v>
      </c>
      <c r="D10374">
        <v>8</v>
      </c>
      <c r="E10374">
        <v>0</v>
      </c>
      <c r="F10374">
        <v>8</v>
      </c>
      <c r="G10374">
        <v>5167</v>
      </c>
      <c r="H10374" t="s">
        <v>15</v>
      </c>
      <c r="I10374">
        <v>0</v>
      </c>
      <c r="J10374" t="s">
        <v>16</v>
      </c>
      <c r="K10374" s="20">
        <v>0</v>
      </c>
      <c r="L10374" s="20">
        <v>1</v>
      </c>
      <c r="M10374" t="str">
        <f>_xlfn.XLOOKUP(Production_Downtime_Cleaned[[#This Row],[machine_id]],Machine_master[machine_id],Machine_master[department])</f>
        <v>Stamping</v>
      </c>
    </row>
    <row r="10375" spans="1:13">
      <c r="A10375" s="19">
        <v>46090</v>
      </c>
      <c r="B10375" t="s">
        <v>19</v>
      </c>
      <c r="C10375" t="s">
        <v>18</v>
      </c>
      <c r="D10375">
        <v>8</v>
      </c>
      <c r="E10375">
        <v>6.3</v>
      </c>
      <c r="F10375">
        <v>1.7</v>
      </c>
      <c r="G10375">
        <v>1060</v>
      </c>
      <c r="H10375" t="s">
        <v>26</v>
      </c>
      <c r="I10375">
        <v>14900</v>
      </c>
      <c r="J10375" t="s">
        <v>16</v>
      </c>
      <c r="K10375" s="20">
        <v>0.79</v>
      </c>
      <c r="L10375" s="20">
        <v>0.21</v>
      </c>
      <c r="M10375" t="str">
        <f>_xlfn.XLOOKUP(Production_Downtime_Cleaned[[#This Row],[machine_id]],Machine_master[machine_id],Machine_master[department])</f>
        <v>Stamping</v>
      </c>
    </row>
    <row r="10376" spans="1:13">
      <c r="A10376" s="19">
        <v>46090</v>
      </c>
      <c r="B10376" t="s">
        <v>20</v>
      </c>
      <c r="C10376" t="s">
        <v>14</v>
      </c>
      <c r="D10376">
        <v>8</v>
      </c>
      <c r="E10376">
        <v>0</v>
      </c>
      <c r="F10376">
        <v>8</v>
      </c>
      <c r="G10376">
        <v>4614</v>
      </c>
      <c r="H10376" t="s">
        <v>15</v>
      </c>
      <c r="I10376">
        <v>0</v>
      </c>
      <c r="J10376" t="s">
        <v>16</v>
      </c>
      <c r="K10376" s="20">
        <v>0</v>
      </c>
      <c r="L10376" s="20">
        <v>1</v>
      </c>
      <c r="M10376" t="str">
        <f>_xlfn.XLOOKUP(Production_Downtime_Cleaned[[#This Row],[machine_id]],Machine_master[machine_id],Machine_master[department])</f>
        <v>Stamping</v>
      </c>
    </row>
    <row r="10377" spans="1:13">
      <c r="A10377" s="19">
        <v>46090</v>
      </c>
      <c r="B10377" t="s">
        <v>20</v>
      </c>
      <c r="C10377" t="s">
        <v>17</v>
      </c>
      <c r="D10377">
        <v>8</v>
      </c>
      <c r="E10377">
        <v>0</v>
      </c>
      <c r="F10377">
        <v>8</v>
      </c>
      <c r="G10377">
        <v>4580</v>
      </c>
      <c r="H10377" t="s">
        <v>15</v>
      </c>
      <c r="I10377">
        <v>0</v>
      </c>
      <c r="J10377" t="s">
        <v>16</v>
      </c>
      <c r="K10377" s="20">
        <v>0</v>
      </c>
      <c r="L10377" s="20">
        <v>1</v>
      </c>
      <c r="M10377" t="str">
        <f>_xlfn.XLOOKUP(Production_Downtime_Cleaned[[#This Row],[machine_id]],Machine_master[machine_id],Machine_master[department])</f>
        <v>Stamping</v>
      </c>
    </row>
    <row r="10378" spans="1:13">
      <c r="A10378" s="19">
        <v>46090</v>
      </c>
      <c r="B10378" t="s">
        <v>20</v>
      </c>
      <c r="C10378" t="s">
        <v>18</v>
      </c>
      <c r="D10378">
        <v>8</v>
      </c>
      <c r="E10378">
        <v>0</v>
      </c>
      <c r="F10378">
        <v>8</v>
      </c>
      <c r="G10378">
        <v>4557</v>
      </c>
      <c r="H10378" t="s">
        <v>15</v>
      </c>
      <c r="I10378">
        <v>0</v>
      </c>
      <c r="J10378" t="s">
        <v>16</v>
      </c>
      <c r="K10378" s="20">
        <v>0</v>
      </c>
      <c r="L10378" s="20">
        <v>1</v>
      </c>
      <c r="M10378" t="str">
        <f>_xlfn.XLOOKUP(Production_Downtime_Cleaned[[#This Row],[machine_id]],Machine_master[machine_id],Machine_master[department])</f>
        <v>Stamping</v>
      </c>
    </row>
    <row r="10379" spans="1:13">
      <c r="A10379" s="19">
        <v>46090</v>
      </c>
      <c r="B10379" t="s">
        <v>21</v>
      </c>
      <c r="C10379" t="s">
        <v>14</v>
      </c>
      <c r="D10379">
        <v>8</v>
      </c>
      <c r="E10379">
        <v>0</v>
      </c>
      <c r="F10379">
        <v>8</v>
      </c>
      <c r="G10379">
        <v>674</v>
      </c>
      <c r="H10379" t="s">
        <v>15</v>
      </c>
      <c r="I10379">
        <v>0</v>
      </c>
      <c r="J10379" t="s">
        <v>16</v>
      </c>
      <c r="K10379" s="20">
        <v>0</v>
      </c>
      <c r="L10379" s="20">
        <v>1</v>
      </c>
      <c r="M10379" t="str">
        <f>_xlfn.XLOOKUP(Production_Downtime_Cleaned[[#This Row],[machine_id]],Machine_master[machine_id],Machine_master[department])</f>
        <v>Machining</v>
      </c>
    </row>
    <row r="10380" spans="1:13">
      <c r="A10380" s="19">
        <v>46090</v>
      </c>
      <c r="B10380" t="s">
        <v>21</v>
      </c>
      <c r="C10380" t="s">
        <v>17</v>
      </c>
      <c r="D10380">
        <v>8</v>
      </c>
      <c r="E10380">
        <v>0</v>
      </c>
      <c r="F10380">
        <v>8</v>
      </c>
      <c r="G10380">
        <v>672</v>
      </c>
      <c r="H10380" t="s">
        <v>15</v>
      </c>
      <c r="I10380">
        <v>0</v>
      </c>
      <c r="J10380" t="s">
        <v>16</v>
      </c>
      <c r="K10380" s="20">
        <v>0</v>
      </c>
      <c r="L10380" s="20">
        <v>1</v>
      </c>
      <c r="M10380" t="str">
        <f>_xlfn.XLOOKUP(Production_Downtime_Cleaned[[#This Row],[machine_id]],Machine_master[machine_id],Machine_master[department])</f>
        <v>Machining</v>
      </c>
    </row>
    <row r="10381" spans="1:13">
      <c r="A10381" s="19">
        <v>46090</v>
      </c>
      <c r="B10381" t="s">
        <v>21</v>
      </c>
      <c r="C10381" t="s">
        <v>18</v>
      </c>
      <c r="D10381">
        <v>8</v>
      </c>
      <c r="E10381">
        <v>0</v>
      </c>
      <c r="F10381">
        <v>8</v>
      </c>
      <c r="G10381">
        <v>646</v>
      </c>
      <c r="H10381" t="s">
        <v>15</v>
      </c>
      <c r="I10381">
        <v>0</v>
      </c>
      <c r="J10381" t="s">
        <v>16</v>
      </c>
      <c r="K10381" s="20">
        <v>0</v>
      </c>
      <c r="L10381" s="20">
        <v>1</v>
      </c>
      <c r="M10381" t="str">
        <f>_xlfn.XLOOKUP(Production_Downtime_Cleaned[[#This Row],[machine_id]],Machine_master[machine_id],Machine_master[department])</f>
        <v>Machining</v>
      </c>
    </row>
    <row r="10382" spans="1:13">
      <c r="A10382" s="19">
        <v>46090</v>
      </c>
      <c r="B10382" t="s">
        <v>22</v>
      </c>
      <c r="C10382" t="s">
        <v>14</v>
      </c>
      <c r="D10382">
        <v>8</v>
      </c>
      <c r="E10382">
        <v>0</v>
      </c>
      <c r="F10382">
        <v>8</v>
      </c>
      <c r="G10382">
        <v>699</v>
      </c>
      <c r="H10382" t="s">
        <v>15</v>
      </c>
      <c r="I10382">
        <v>0</v>
      </c>
      <c r="J10382" t="s">
        <v>16</v>
      </c>
      <c r="K10382" s="20">
        <v>0</v>
      </c>
      <c r="L10382" s="20">
        <v>1</v>
      </c>
      <c r="M10382" t="str">
        <f>_xlfn.XLOOKUP(Production_Downtime_Cleaned[[#This Row],[machine_id]],Machine_master[machine_id],Machine_master[department])</f>
        <v>Machining</v>
      </c>
    </row>
    <row r="10383" spans="1:13">
      <c r="A10383" s="19">
        <v>46090</v>
      </c>
      <c r="B10383" t="s">
        <v>22</v>
      </c>
      <c r="C10383" t="s">
        <v>17</v>
      </c>
      <c r="D10383">
        <v>8</v>
      </c>
      <c r="E10383">
        <v>0.7</v>
      </c>
      <c r="F10383">
        <v>7.3</v>
      </c>
      <c r="G10383">
        <v>669</v>
      </c>
      <c r="H10383" t="s">
        <v>27</v>
      </c>
      <c r="I10383">
        <v>7600</v>
      </c>
      <c r="J10383" t="s">
        <v>16</v>
      </c>
      <c r="K10383" s="20">
        <v>0.09</v>
      </c>
      <c r="L10383" s="20">
        <v>0.91</v>
      </c>
      <c r="M10383" t="str">
        <f>_xlfn.XLOOKUP(Production_Downtime_Cleaned[[#This Row],[machine_id]],Machine_master[machine_id],Machine_master[department])</f>
        <v>Machining</v>
      </c>
    </row>
    <row r="10384" spans="1:13">
      <c r="A10384" s="19">
        <v>46090</v>
      </c>
      <c r="B10384" t="s">
        <v>22</v>
      </c>
      <c r="C10384" t="s">
        <v>18</v>
      </c>
      <c r="D10384">
        <v>8</v>
      </c>
      <c r="E10384">
        <v>0</v>
      </c>
      <c r="F10384">
        <v>8</v>
      </c>
      <c r="G10384">
        <v>723</v>
      </c>
      <c r="H10384" t="s">
        <v>15</v>
      </c>
      <c r="I10384">
        <v>0</v>
      </c>
      <c r="J10384" t="s">
        <v>16</v>
      </c>
      <c r="K10384" s="20">
        <v>0</v>
      </c>
      <c r="L10384" s="20">
        <v>1</v>
      </c>
      <c r="M10384" t="str">
        <f>_xlfn.XLOOKUP(Production_Downtime_Cleaned[[#This Row],[machine_id]],Machine_master[machine_id],Machine_master[department])</f>
        <v>Machining</v>
      </c>
    </row>
    <row r="10385" spans="1:13">
      <c r="A10385" s="19">
        <v>46090</v>
      </c>
      <c r="B10385" t="s">
        <v>23</v>
      </c>
      <c r="C10385" t="s">
        <v>14</v>
      </c>
      <c r="D10385">
        <v>8</v>
      </c>
      <c r="E10385">
        <v>0</v>
      </c>
      <c r="F10385">
        <v>8</v>
      </c>
      <c r="G10385">
        <v>3470</v>
      </c>
      <c r="H10385" t="s">
        <v>15</v>
      </c>
      <c r="I10385">
        <v>0</v>
      </c>
      <c r="J10385" t="s">
        <v>16</v>
      </c>
      <c r="K10385" s="20">
        <v>0</v>
      </c>
      <c r="L10385" s="20">
        <v>1</v>
      </c>
      <c r="M10385" t="str">
        <f>_xlfn.XLOOKUP(Production_Downtime_Cleaned[[#This Row],[machine_id]],Machine_master[machine_id],Machine_master[department])</f>
        <v>Assembly</v>
      </c>
    </row>
    <row r="10386" spans="1:13">
      <c r="A10386" s="19">
        <v>46090</v>
      </c>
      <c r="B10386" t="s">
        <v>23</v>
      </c>
      <c r="C10386" t="s">
        <v>17</v>
      </c>
      <c r="D10386">
        <v>8</v>
      </c>
      <c r="E10386">
        <v>0</v>
      </c>
      <c r="F10386">
        <v>8</v>
      </c>
      <c r="G10386">
        <v>3262</v>
      </c>
      <c r="H10386" t="s">
        <v>15</v>
      </c>
      <c r="I10386">
        <v>0</v>
      </c>
      <c r="J10386" t="s">
        <v>16</v>
      </c>
      <c r="K10386" s="20">
        <v>0</v>
      </c>
      <c r="L10386" s="20">
        <v>1</v>
      </c>
      <c r="M10386" t="str">
        <f>_xlfn.XLOOKUP(Production_Downtime_Cleaned[[#This Row],[machine_id]],Machine_master[machine_id],Machine_master[department])</f>
        <v>Assembly</v>
      </c>
    </row>
    <row r="10387" spans="1:13">
      <c r="A10387" s="19">
        <v>46090</v>
      </c>
      <c r="B10387" t="s">
        <v>23</v>
      </c>
      <c r="C10387" t="s">
        <v>18</v>
      </c>
      <c r="D10387">
        <v>8</v>
      </c>
      <c r="E10387">
        <v>0</v>
      </c>
      <c r="F10387">
        <v>8</v>
      </c>
      <c r="G10387">
        <v>2867</v>
      </c>
      <c r="H10387" t="s">
        <v>15</v>
      </c>
      <c r="I10387">
        <v>0</v>
      </c>
      <c r="J10387" t="s">
        <v>16</v>
      </c>
      <c r="K10387" s="20">
        <v>0</v>
      </c>
      <c r="L10387" s="20">
        <v>1</v>
      </c>
      <c r="M10387" t="str">
        <f>_xlfn.XLOOKUP(Production_Downtime_Cleaned[[#This Row],[machine_id]],Machine_master[machine_id],Machine_master[department])</f>
        <v>Assembly</v>
      </c>
    </row>
    <row r="10388" spans="1:13">
      <c r="A10388" s="19">
        <v>46090</v>
      </c>
      <c r="B10388" t="s">
        <v>24</v>
      </c>
      <c r="C10388" t="s">
        <v>14</v>
      </c>
      <c r="D10388">
        <v>8</v>
      </c>
      <c r="E10388">
        <v>0</v>
      </c>
      <c r="F10388">
        <v>8</v>
      </c>
      <c r="G10388">
        <v>3287</v>
      </c>
      <c r="H10388" t="s">
        <v>15</v>
      </c>
      <c r="I10388">
        <v>0</v>
      </c>
      <c r="J10388" t="s">
        <v>16</v>
      </c>
      <c r="K10388" s="20">
        <v>0</v>
      </c>
      <c r="L10388" s="20">
        <v>1</v>
      </c>
      <c r="M10388" t="str">
        <f>_xlfn.XLOOKUP(Production_Downtime_Cleaned[[#This Row],[machine_id]],Machine_master[machine_id],Machine_master[department])</f>
        <v>Assembly</v>
      </c>
    </row>
    <row r="10389" spans="1:13">
      <c r="A10389" s="19">
        <v>46090</v>
      </c>
      <c r="B10389" t="s">
        <v>24</v>
      </c>
      <c r="C10389" t="s">
        <v>17</v>
      </c>
      <c r="D10389">
        <v>8</v>
      </c>
      <c r="E10389">
        <v>0</v>
      </c>
      <c r="F10389">
        <v>8</v>
      </c>
      <c r="G10389">
        <v>3074</v>
      </c>
      <c r="H10389" t="s">
        <v>15</v>
      </c>
      <c r="I10389">
        <v>0</v>
      </c>
      <c r="J10389" t="s">
        <v>16</v>
      </c>
      <c r="K10389" s="20">
        <v>0</v>
      </c>
      <c r="L10389" s="20">
        <v>1</v>
      </c>
      <c r="M10389" t="str">
        <f>_xlfn.XLOOKUP(Production_Downtime_Cleaned[[#This Row],[machine_id]],Machine_master[machine_id],Machine_master[department])</f>
        <v>Assembly</v>
      </c>
    </row>
    <row r="10390" spans="1:13">
      <c r="A10390" s="19">
        <v>46090</v>
      </c>
      <c r="B10390" t="s">
        <v>24</v>
      </c>
      <c r="C10390" t="s">
        <v>18</v>
      </c>
      <c r="D10390">
        <v>8</v>
      </c>
      <c r="E10390">
        <v>0</v>
      </c>
      <c r="F10390">
        <v>8</v>
      </c>
      <c r="G10390">
        <v>3249</v>
      </c>
      <c r="H10390" t="s">
        <v>15</v>
      </c>
      <c r="I10390">
        <v>0</v>
      </c>
      <c r="J10390" t="s">
        <v>16</v>
      </c>
      <c r="K10390" s="20">
        <v>0</v>
      </c>
      <c r="L10390" s="20">
        <v>1</v>
      </c>
      <c r="M10390" t="str">
        <f>_xlfn.XLOOKUP(Production_Downtime_Cleaned[[#This Row],[machine_id]],Machine_master[machine_id],Machine_master[department])</f>
        <v>Assembly</v>
      </c>
    </row>
    <row r="10391" spans="1:13">
      <c r="A10391" s="19">
        <v>46090</v>
      </c>
      <c r="B10391" t="s">
        <v>25</v>
      </c>
      <c r="C10391" t="s">
        <v>14</v>
      </c>
      <c r="D10391">
        <v>8</v>
      </c>
      <c r="E10391">
        <v>0</v>
      </c>
      <c r="F10391">
        <v>8</v>
      </c>
      <c r="G10391">
        <v>4209</v>
      </c>
      <c r="H10391" t="s">
        <v>15</v>
      </c>
      <c r="I10391">
        <v>0</v>
      </c>
      <c r="J10391" t="s">
        <v>16</v>
      </c>
      <c r="K10391" s="20">
        <v>0</v>
      </c>
      <c r="L10391" s="20">
        <v>1</v>
      </c>
      <c r="M10391" t="str">
        <f>_xlfn.XLOOKUP(Production_Downtime_Cleaned[[#This Row],[machine_id]],Machine_master[machine_id],Machine_master[department])</f>
        <v>Cutting</v>
      </c>
    </row>
    <row r="10392" spans="1:13">
      <c r="A10392" s="19">
        <v>46090</v>
      </c>
      <c r="B10392" t="s">
        <v>25</v>
      </c>
      <c r="C10392" t="s">
        <v>17</v>
      </c>
      <c r="D10392">
        <v>8</v>
      </c>
      <c r="E10392">
        <v>0</v>
      </c>
      <c r="F10392">
        <v>8</v>
      </c>
      <c r="G10392">
        <v>3667</v>
      </c>
      <c r="H10392" t="s">
        <v>15</v>
      </c>
      <c r="I10392">
        <v>0</v>
      </c>
      <c r="J10392" t="s">
        <v>16</v>
      </c>
      <c r="K10392" s="20">
        <v>0</v>
      </c>
      <c r="L10392" s="20">
        <v>1</v>
      </c>
      <c r="M10392" t="str">
        <f>_xlfn.XLOOKUP(Production_Downtime_Cleaned[[#This Row],[machine_id]],Machine_master[machine_id],Machine_master[department])</f>
        <v>Cutting</v>
      </c>
    </row>
    <row r="10393" spans="1:13">
      <c r="A10393" s="19">
        <v>46090</v>
      </c>
      <c r="B10393" t="s">
        <v>25</v>
      </c>
      <c r="C10393" t="s">
        <v>18</v>
      </c>
      <c r="D10393">
        <v>8</v>
      </c>
      <c r="E10393">
        <v>0.7</v>
      </c>
      <c r="F10393">
        <v>7.3</v>
      </c>
      <c r="G10393">
        <v>3967</v>
      </c>
      <c r="H10393" t="s">
        <v>29</v>
      </c>
      <c r="I10393">
        <v>2300</v>
      </c>
      <c r="J10393" t="s">
        <v>16</v>
      </c>
      <c r="K10393" s="20">
        <v>0.09</v>
      </c>
      <c r="L10393" s="20">
        <v>0.91</v>
      </c>
      <c r="M10393" t="str">
        <f>_xlfn.XLOOKUP(Production_Downtime_Cleaned[[#This Row],[machine_id]],Machine_master[machine_id],Machine_master[department])</f>
        <v>Cutting</v>
      </c>
    </row>
    <row r="10394" spans="1:13">
      <c r="A10394" s="19">
        <v>46091</v>
      </c>
      <c r="B10394" t="s">
        <v>13</v>
      </c>
      <c r="C10394" t="s">
        <v>14</v>
      </c>
      <c r="D10394">
        <v>8</v>
      </c>
      <c r="E10394">
        <v>6.8</v>
      </c>
      <c r="F10394">
        <v>1.2</v>
      </c>
      <c r="G10394">
        <v>776</v>
      </c>
      <c r="H10394" t="s">
        <v>26</v>
      </c>
      <c r="I10394">
        <v>13300</v>
      </c>
      <c r="J10394" t="s">
        <v>16</v>
      </c>
      <c r="K10394" s="20">
        <v>0.85</v>
      </c>
      <c r="L10394" s="20">
        <v>0.15</v>
      </c>
      <c r="M10394" t="str">
        <f>_xlfn.XLOOKUP(Production_Downtime_Cleaned[[#This Row],[machine_id]],Machine_master[machine_id],Machine_master[department])</f>
        <v>Stamping</v>
      </c>
    </row>
    <row r="10395" spans="1:13">
      <c r="A10395" s="19">
        <v>46091</v>
      </c>
      <c r="B10395" t="s">
        <v>13</v>
      </c>
      <c r="C10395" t="s">
        <v>17</v>
      </c>
      <c r="D10395">
        <v>8</v>
      </c>
      <c r="E10395">
        <v>0</v>
      </c>
      <c r="F10395">
        <v>8</v>
      </c>
      <c r="G10395">
        <v>4664</v>
      </c>
      <c r="H10395" t="s">
        <v>15</v>
      </c>
      <c r="I10395">
        <v>0</v>
      </c>
      <c r="J10395" t="s">
        <v>16</v>
      </c>
      <c r="K10395" s="20">
        <v>0</v>
      </c>
      <c r="L10395" s="20">
        <v>1</v>
      </c>
      <c r="M10395" t="str">
        <f>_xlfn.XLOOKUP(Production_Downtime_Cleaned[[#This Row],[machine_id]],Machine_master[machine_id],Machine_master[department])</f>
        <v>Stamping</v>
      </c>
    </row>
    <row r="10396" spans="1:13">
      <c r="A10396" s="19">
        <v>46091</v>
      </c>
      <c r="B10396" t="s">
        <v>13</v>
      </c>
      <c r="C10396" t="s">
        <v>18</v>
      </c>
      <c r="D10396">
        <v>8</v>
      </c>
      <c r="E10396">
        <v>0</v>
      </c>
      <c r="F10396">
        <v>8</v>
      </c>
      <c r="G10396">
        <v>4940</v>
      </c>
      <c r="H10396" t="s">
        <v>15</v>
      </c>
      <c r="I10396">
        <v>0</v>
      </c>
      <c r="J10396" t="s">
        <v>16</v>
      </c>
      <c r="K10396" s="20">
        <v>0</v>
      </c>
      <c r="L10396" s="20">
        <v>1</v>
      </c>
      <c r="M10396" t="str">
        <f>_xlfn.XLOOKUP(Production_Downtime_Cleaned[[#This Row],[machine_id]],Machine_master[machine_id],Machine_master[department])</f>
        <v>Stamping</v>
      </c>
    </row>
    <row r="10397" spans="1:13">
      <c r="A10397" s="19">
        <v>46091</v>
      </c>
      <c r="B10397" t="s">
        <v>19</v>
      </c>
      <c r="C10397" t="s">
        <v>14</v>
      </c>
      <c r="D10397">
        <v>8</v>
      </c>
      <c r="E10397">
        <v>3.7</v>
      </c>
      <c r="F10397">
        <v>4.3</v>
      </c>
      <c r="G10397">
        <v>2475</v>
      </c>
      <c r="H10397" t="s">
        <v>27</v>
      </c>
      <c r="I10397">
        <v>7500</v>
      </c>
      <c r="J10397" t="s">
        <v>16</v>
      </c>
      <c r="K10397" s="20">
        <v>0.46</v>
      </c>
      <c r="L10397" s="20">
        <v>0.54</v>
      </c>
      <c r="M10397" t="str">
        <f>_xlfn.XLOOKUP(Production_Downtime_Cleaned[[#This Row],[machine_id]],Machine_master[machine_id],Machine_master[department])</f>
        <v>Stamping</v>
      </c>
    </row>
    <row r="10398" spans="1:13">
      <c r="A10398" s="19">
        <v>46091</v>
      </c>
      <c r="B10398" t="s">
        <v>19</v>
      </c>
      <c r="C10398" t="s">
        <v>17</v>
      </c>
      <c r="D10398">
        <v>8</v>
      </c>
      <c r="E10398">
        <v>0</v>
      </c>
      <c r="F10398">
        <v>8</v>
      </c>
      <c r="G10398">
        <v>4880</v>
      </c>
      <c r="H10398" t="s">
        <v>15</v>
      </c>
      <c r="I10398">
        <v>0</v>
      </c>
      <c r="J10398" t="s">
        <v>16</v>
      </c>
      <c r="K10398" s="20">
        <v>0</v>
      </c>
      <c r="L10398" s="20">
        <v>1</v>
      </c>
      <c r="M10398" t="str">
        <f>_xlfn.XLOOKUP(Production_Downtime_Cleaned[[#This Row],[machine_id]],Machine_master[machine_id],Machine_master[department])</f>
        <v>Stamping</v>
      </c>
    </row>
    <row r="10399" spans="1:13">
      <c r="A10399" s="19">
        <v>46091</v>
      </c>
      <c r="B10399" t="s">
        <v>19</v>
      </c>
      <c r="C10399" t="s">
        <v>18</v>
      </c>
      <c r="D10399">
        <v>8</v>
      </c>
      <c r="E10399">
        <v>2.2000000000000002</v>
      </c>
      <c r="F10399">
        <v>5.8</v>
      </c>
      <c r="G10399">
        <v>3812</v>
      </c>
      <c r="H10399" t="s">
        <v>28</v>
      </c>
      <c r="I10399">
        <v>10700</v>
      </c>
      <c r="J10399" t="s">
        <v>16</v>
      </c>
      <c r="K10399" s="20">
        <v>0.28000000000000003</v>
      </c>
      <c r="L10399" s="20">
        <v>0.73</v>
      </c>
      <c r="M10399" t="str">
        <f>_xlfn.XLOOKUP(Production_Downtime_Cleaned[[#This Row],[machine_id]],Machine_master[machine_id],Machine_master[department])</f>
        <v>Stamping</v>
      </c>
    </row>
    <row r="10400" spans="1:13">
      <c r="A10400" s="19">
        <v>46091</v>
      </c>
      <c r="B10400" t="s">
        <v>20</v>
      </c>
      <c r="C10400" t="s">
        <v>14</v>
      </c>
      <c r="D10400">
        <v>8</v>
      </c>
      <c r="E10400">
        <v>0</v>
      </c>
      <c r="F10400">
        <v>8</v>
      </c>
      <c r="G10400">
        <v>4238</v>
      </c>
      <c r="H10400" t="s">
        <v>15</v>
      </c>
      <c r="I10400">
        <v>0</v>
      </c>
      <c r="J10400" t="s">
        <v>16</v>
      </c>
      <c r="K10400" s="20">
        <v>0</v>
      </c>
      <c r="L10400" s="20">
        <v>1</v>
      </c>
      <c r="M10400" t="str">
        <f>_xlfn.XLOOKUP(Production_Downtime_Cleaned[[#This Row],[machine_id]],Machine_master[machine_id],Machine_master[department])</f>
        <v>Stamping</v>
      </c>
    </row>
    <row r="10401" spans="1:13">
      <c r="A10401" s="19">
        <v>46091</v>
      </c>
      <c r="B10401" t="s">
        <v>20</v>
      </c>
      <c r="C10401" t="s">
        <v>17</v>
      </c>
      <c r="D10401">
        <v>8</v>
      </c>
      <c r="E10401">
        <v>0</v>
      </c>
      <c r="F10401">
        <v>8</v>
      </c>
      <c r="G10401">
        <v>4841</v>
      </c>
      <c r="H10401" t="s">
        <v>15</v>
      </c>
      <c r="I10401">
        <v>0</v>
      </c>
      <c r="J10401" t="s">
        <v>16</v>
      </c>
      <c r="K10401" s="20">
        <v>0</v>
      </c>
      <c r="L10401" s="20">
        <v>1</v>
      </c>
      <c r="M10401" t="str">
        <f>_xlfn.XLOOKUP(Production_Downtime_Cleaned[[#This Row],[machine_id]],Machine_master[machine_id],Machine_master[department])</f>
        <v>Stamping</v>
      </c>
    </row>
    <row r="10402" spans="1:13">
      <c r="A10402" s="19">
        <v>46091</v>
      </c>
      <c r="B10402" t="s">
        <v>20</v>
      </c>
      <c r="C10402" t="s">
        <v>18</v>
      </c>
      <c r="D10402">
        <v>8</v>
      </c>
      <c r="E10402">
        <v>0.6</v>
      </c>
      <c r="F10402">
        <v>7.4</v>
      </c>
      <c r="G10402">
        <v>4397</v>
      </c>
      <c r="H10402" t="s">
        <v>30</v>
      </c>
      <c r="I10402">
        <v>12600</v>
      </c>
      <c r="J10402" t="s">
        <v>16</v>
      </c>
      <c r="K10402" s="20">
        <v>0.08</v>
      </c>
      <c r="L10402" s="20">
        <v>0.93</v>
      </c>
      <c r="M10402" t="str">
        <f>_xlfn.XLOOKUP(Production_Downtime_Cleaned[[#This Row],[machine_id]],Machine_master[machine_id],Machine_master[department])</f>
        <v>Stamping</v>
      </c>
    </row>
    <row r="10403" spans="1:13">
      <c r="A10403" s="19">
        <v>46091</v>
      </c>
      <c r="B10403" t="s">
        <v>21</v>
      </c>
      <c r="C10403" t="s">
        <v>14</v>
      </c>
      <c r="D10403">
        <v>8</v>
      </c>
      <c r="E10403">
        <v>0</v>
      </c>
      <c r="F10403">
        <v>8</v>
      </c>
      <c r="G10403">
        <v>631</v>
      </c>
      <c r="H10403" t="s">
        <v>15</v>
      </c>
      <c r="I10403">
        <v>0</v>
      </c>
      <c r="J10403" t="s">
        <v>16</v>
      </c>
      <c r="K10403" s="20">
        <v>0</v>
      </c>
      <c r="L10403" s="20">
        <v>1</v>
      </c>
      <c r="M10403" t="str">
        <f>_xlfn.XLOOKUP(Production_Downtime_Cleaned[[#This Row],[machine_id]],Machine_master[machine_id],Machine_master[department])</f>
        <v>Machining</v>
      </c>
    </row>
    <row r="10404" spans="1:13">
      <c r="A10404" s="19">
        <v>46091</v>
      </c>
      <c r="B10404" t="s">
        <v>21</v>
      </c>
      <c r="C10404" t="s">
        <v>17</v>
      </c>
      <c r="D10404">
        <v>8</v>
      </c>
      <c r="E10404">
        <v>0</v>
      </c>
      <c r="F10404">
        <v>8</v>
      </c>
      <c r="G10404">
        <v>650</v>
      </c>
      <c r="H10404" t="s">
        <v>15</v>
      </c>
      <c r="I10404">
        <v>0</v>
      </c>
      <c r="J10404" t="s">
        <v>16</v>
      </c>
      <c r="K10404" s="20">
        <v>0</v>
      </c>
      <c r="L10404" s="20">
        <v>1</v>
      </c>
      <c r="M10404" t="str">
        <f>_xlfn.XLOOKUP(Production_Downtime_Cleaned[[#This Row],[machine_id]],Machine_master[machine_id],Machine_master[department])</f>
        <v>Machining</v>
      </c>
    </row>
    <row r="10405" spans="1:13">
      <c r="A10405" s="19">
        <v>46091</v>
      </c>
      <c r="B10405" t="s">
        <v>21</v>
      </c>
      <c r="C10405" t="s">
        <v>18</v>
      </c>
      <c r="D10405">
        <v>8</v>
      </c>
      <c r="E10405">
        <v>0</v>
      </c>
      <c r="F10405">
        <v>8</v>
      </c>
      <c r="G10405">
        <v>683</v>
      </c>
      <c r="H10405" t="s">
        <v>15</v>
      </c>
      <c r="I10405">
        <v>0</v>
      </c>
      <c r="J10405" t="s">
        <v>16</v>
      </c>
      <c r="K10405" s="20">
        <v>0</v>
      </c>
      <c r="L10405" s="20">
        <v>1</v>
      </c>
      <c r="M10405" t="str">
        <f>_xlfn.XLOOKUP(Production_Downtime_Cleaned[[#This Row],[machine_id]],Machine_master[machine_id],Machine_master[department])</f>
        <v>Machining</v>
      </c>
    </row>
    <row r="10406" spans="1:13">
      <c r="A10406" s="19">
        <v>46091</v>
      </c>
      <c r="B10406" t="s">
        <v>22</v>
      </c>
      <c r="C10406" t="s">
        <v>14</v>
      </c>
      <c r="D10406">
        <v>8</v>
      </c>
      <c r="E10406">
        <v>7</v>
      </c>
      <c r="F10406">
        <v>1</v>
      </c>
      <c r="G10406">
        <v>90</v>
      </c>
      <c r="H10406" t="s">
        <v>27</v>
      </c>
      <c r="I10406">
        <v>7300</v>
      </c>
      <c r="J10406" t="s">
        <v>16</v>
      </c>
      <c r="K10406" s="20">
        <v>0.88</v>
      </c>
      <c r="L10406" s="20">
        <v>0.13</v>
      </c>
      <c r="M10406" t="str">
        <f>_xlfn.XLOOKUP(Production_Downtime_Cleaned[[#This Row],[machine_id]],Machine_master[machine_id],Machine_master[department])</f>
        <v>Machining</v>
      </c>
    </row>
    <row r="10407" spans="1:13">
      <c r="A10407" s="19">
        <v>46091</v>
      </c>
      <c r="B10407" t="s">
        <v>22</v>
      </c>
      <c r="C10407" t="s">
        <v>17</v>
      </c>
      <c r="D10407">
        <v>8</v>
      </c>
      <c r="E10407">
        <v>0</v>
      </c>
      <c r="F10407">
        <v>8</v>
      </c>
      <c r="G10407">
        <v>713</v>
      </c>
      <c r="H10407" t="s">
        <v>15</v>
      </c>
      <c r="I10407">
        <v>0</v>
      </c>
      <c r="J10407" t="s">
        <v>16</v>
      </c>
      <c r="K10407" s="20">
        <v>0</v>
      </c>
      <c r="L10407" s="20">
        <v>1</v>
      </c>
      <c r="M10407" t="str">
        <f>_xlfn.XLOOKUP(Production_Downtime_Cleaned[[#This Row],[machine_id]],Machine_master[machine_id],Machine_master[department])</f>
        <v>Machining</v>
      </c>
    </row>
    <row r="10408" spans="1:13">
      <c r="A10408" s="19">
        <v>46091</v>
      </c>
      <c r="B10408" t="s">
        <v>22</v>
      </c>
      <c r="C10408" t="s">
        <v>18</v>
      </c>
      <c r="D10408">
        <v>8</v>
      </c>
      <c r="E10408">
        <v>0</v>
      </c>
      <c r="F10408">
        <v>8</v>
      </c>
      <c r="G10408">
        <v>707</v>
      </c>
      <c r="H10408" t="s">
        <v>15</v>
      </c>
      <c r="I10408">
        <v>0</v>
      </c>
      <c r="J10408" t="s">
        <v>16</v>
      </c>
      <c r="K10408" s="20">
        <v>0</v>
      </c>
      <c r="L10408" s="20">
        <v>1</v>
      </c>
      <c r="M10408" t="str">
        <f>_xlfn.XLOOKUP(Production_Downtime_Cleaned[[#This Row],[machine_id]],Machine_master[machine_id],Machine_master[department])</f>
        <v>Machining</v>
      </c>
    </row>
    <row r="10409" spans="1:13">
      <c r="A10409" s="19">
        <v>46091</v>
      </c>
      <c r="B10409" t="s">
        <v>23</v>
      </c>
      <c r="C10409" t="s">
        <v>14</v>
      </c>
      <c r="D10409">
        <v>8</v>
      </c>
      <c r="E10409">
        <v>0</v>
      </c>
      <c r="F10409">
        <v>8</v>
      </c>
      <c r="G10409">
        <v>3175</v>
      </c>
      <c r="H10409" t="s">
        <v>15</v>
      </c>
      <c r="I10409">
        <v>0</v>
      </c>
      <c r="J10409" t="s">
        <v>16</v>
      </c>
      <c r="K10409" s="20">
        <v>0</v>
      </c>
      <c r="L10409" s="20">
        <v>1</v>
      </c>
      <c r="M10409" t="str">
        <f>_xlfn.XLOOKUP(Production_Downtime_Cleaned[[#This Row],[machine_id]],Machine_master[machine_id],Machine_master[department])</f>
        <v>Assembly</v>
      </c>
    </row>
    <row r="10410" spans="1:13">
      <c r="A10410" s="19">
        <v>46091</v>
      </c>
      <c r="B10410" t="s">
        <v>23</v>
      </c>
      <c r="C10410" t="s">
        <v>17</v>
      </c>
      <c r="D10410">
        <v>8</v>
      </c>
      <c r="E10410">
        <v>0</v>
      </c>
      <c r="F10410">
        <v>8</v>
      </c>
      <c r="G10410">
        <v>2906</v>
      </c>
      <c r="H10410" t="s">
        <v>15</v>
      </c>
      <c r="I10410">
        <v>0</v>
      </c>
      <c r="J10410" t="s">
        <v>16</v>
      </c>
      <c r="K10410" s="20">
        <v>0</v>
      </c>
      <c r="L10410" s="20">
        <v>1</v>
      </c>
      <c r="M10410" t="str">
        <f>_xlfn.XLOOKUP(Production_Downtime_Cleaned[[#This Row],[machine_id]],Machine_master[machine_id],Machine_master[department])</f>
        <v>Assembly</v>
      </c>
    </row>
    <row r="10411" spans="1:13">
      <c r="A10411" s="19">
        <v>46091</v>
      </c>
      <c r="B10411" t="s">
        <v>23</v>
      </c>
      <c r="C10411" t="s">
        <v>18</v>
      </c>
      <c r="D10411">
        <v>8</v>
      </c>
      <c r="E10411">
        <v>0</v>
      </c>
      <c r="F10411">
        <v>8</v>
      </c>
      <c r="G10411">
        <v>3336</v>
      </c>
      <c r="H10411" t="s">
        <v>15</v>
      </c>
      <c r="I10411">
        <v>0</v>
      </c>
      <c r="J10411" t="s">
        <v>16</v>
      </c>
      <c r="K10411" s="20">
        <v>0</v>
      </c>
      <c r="L10411" s="20">
        <v>1</v>
      </c>
      <c r="M10411" t="str">
        <f>_xlfn.XLOOKUP(Production_Downtime_Cleaned[[#This Row],[machine_id]],Machine_master[machine_id],Machine_master[department])</f>
        <v>Assembly</v>
      </c>
    </row>
    <row r="10412" spans="1:13">
      <c r="A10412" s="19">
        <v>46091</v>
      </c>
      <c r="B10412" t="s">
        <v>24</v>
      </c>
      <c r="C10412" t="s">
        <v>14</v>
      </c>
      <c r="D10412">
        <v>8</v>
      </c>
      <c r="E10412">
        <v>0</v>
      </c>
      <c r="F10412">
        <v>8</v>
      </c>
      <c r="G10412">
        <v>3388</v>
      </c>
      <c r="H10412" t="s">
        <v>15</v>
      </c>
      <c r="I10412">
        <v>0</v>
      </c>
      <c r="J10412" t="s">
        <v>16</v>
      </c>
      <c r="K10412" s="20">
        <v>0</v>
      </c>
      <c r="L10412" s="20">
        <v>1</v>
      </c>
      <c r="M10412" t="str">
        <f>_xlfn.XLOOKUP(Production_Downtime_Cleaned[[#This Row],[machine_id]],Machine_master[machine_id],Machine_master[department])</f>
        <v>Assembly</v>
      </c>
    </row>
    <row r="10413" spans="1:13">
      <c r="A10413" s="19">
        <v>46091</v>
      </c>
      <c r="B10413" t="s">
        <v>24</v>
      </c>
      <c r="C10413" t="s">
        <v>17</v>
      </c>
      <c r="D10413">
        <v>8</v>
      </c>
      <c r="E10413">
        <v>0</v>
      </c>
      <c r="F10413">
        <v>8</v>
      </c>
      <c r="G10413">
        <v>3272</v>
      </c>
      <c r="H10413" t="s">
        <v>15</v>
      </c>
      <c r="I10413">
        <v>0</v>
      </c>
      <c r="J10413" t="s">
        <v>16</v>
      </c>
      <c r="K10413" s="20">
        <v>0</v>
      </c>
      <c r="L10413" s="20">
        <v>1</v>
      </c>
      <c r="M10413" t="str">
        <f>_xlfn.XLOOKUP(Production_Downtime_Cleaned[[#This Row],[machine_id]],Machine_master[machine_id],Machine_master[department])</f>
        <v>Assembly</v>
      </c>
    </row>
    <row r="10414" spans="1:13">
      <c r="A10414" s="19">
        <v>46091</v>
      </c>
      <c r="B10414" t="s">
        <v>24</v>
      </c>
      <c r="C10414" t="s">
        <v>18</v>
      </c>
      <c r="D10414">
        <v>8</v>
      </c>
      <c r="E10414">
        <v>0</v>
      </c>
      <c r="F10414">
        <v>8</v>
      </c>
      <c r="G10414">
        <v>3362</v>
      </c>
      <c r="H10414" t="s">
        <v>15</v>
      </c>
      <c r="I10414">
        <v>0</v>
      </c>
      <c r="J10414" t="s">
        <v>16</v>
      </c>
      <c r="K10414" s="20">
        <v>0</v>
      </c>
      <c r="L10414" s="20">
        <v>1</v>
      </c>
      <c r="M10414" t="str">
        <f>_xlfn.XLOOKUP(Production_Downtime_Cleaned[[#This Row],[machine_id]],Machine_master[machine_id],Machine_master[department])</f>
        <v>Assembly</v>
      </c>
    </row>
    <row r="10415" spans="1:13">
      <c r="A10415" s="19">
        <v>46091</v>
      </c>
      <c r="B10415" t="s">
        <v>25</v>
      </c>
      <c r="C10415" t="s">
        <v>14</v>
      </c>
      <c r="D10415">
        <v>8</v>
      </c>
      <c r="E10415">
        <v>0</v>
      </c>
      <c r="F10415">
        <v>8</v>
      </c>
      <c r="G10415">
        <v>4467</v>
      </c>
      <c r="H10415" t="s">
        <v>15</v>
      </c>
      <c r="I10415">
        <v>0</v>
      </c>
      <c r="J10415" t="s">
        <v>16</v>
      </c>
      <c r="K10415" s="20">
        <v>0</v>
      </c>
      <c r="L10415" s="20">
        <v>1</v>
      </c>
      <c r="M10415" t="str">
        <f>_xlfn.XLOOKUP(Production_Downtime_Cleaned[[#This Row],[machine_id]],Machine_master[machine_id],Machine_master[department])</f>
        <v>Cutting</v>
      </c>
    </row>
    <row r="10416" spans="1:13">
      <c r="A10416" s="19">
        <v>46091</v>
      </c>
      <c r="B10416" t="s">
        <v>25</v>
      </c>
      <c r="C10416" t="s">
        <v>17</v>
      </c>
      <c r="D10416">
        <v>8</v>
      </c>
      <c r="E10416">
        <v>0</v>
      </c>
      <c r="F10416">
        <v>8</v>
      </c>
      <c r="G10416">
        <v>3981</v>
      </c>
      <c r="H10416" t="s">
        <v>15</v>
      </c>
      <c r="I10416">
        <v>0</v>
      </c>
      <c r="J10416" t="s">
        <v>16</v>
      </c>
      <c r="K10416" s="20">
        <v>0</v>
      </c>
      <c r="L10416" s="20">
        <v>1</v>
      </c>
      <c r="M10416" t="str">
        <f>_xlfn.XLOOKUP(Production_Downtime_Cleaned[[#This Row],[machine_id]],Machine_master[machine_id],Machine_master[department])</f>
        <v>Cutting</v>
      </c>
    </row>
    <row r="10417" spans="1:13">
      <c r="A10417" s="19">
        <v>46091</v>
      </c>
      <c r="B10417" t="s">
        <v>25</v>
      </c>
      <c r="C10417" t="s">
        <v>18</v>
      </c>
      <c r="D10417">
        <v>8</v>
      </c>
      <c r="E10417">
        <v>0</v>
      </c>
      <c r="F10417">
        <v>8</v>
      </c>
      <c r="G10417">
        <v>3932</v>
      </c>
      <c r="H10417" t="s">
        <v>15</v>
      </c>
      <c r="I10417">
        <v>0</v>
      </c>
      <c r="J10417" t="s">
        <v>16</v>
      </c>
      <c r="K10417" s="20">
        <v>0</v>
      </c>
      <c r="L10417" s="20">
        <v>1</v>
      </c>
      <c r="M10417" t="str">
        <f>_xlfn.XLOOKUP(Production_Downtime_Cleaned[[#This Row],[machine_id]],Machine_master[machine_id],Machine_master[department])</f>
        <v>Cutting</v>
      </c>
    </row>
    <row r="10418" spans="1:13">
      <c r="A10418" s="19">
        <v>46092</v>
      </c>
      <c r="B10418" t="s">
        <v>13</v>
      </c>
      <c r="C10418" t="s">
        <v>14</v>
      </c>
      <c r="D10418">
        <v>8</v>
      </c>
      <c r="E10418">
        <v>0</v>
      </c>
      <c r="F10418">
        <v>8</v>
      </c>
      <c r="G10418">
        <v>5604</v>
      </c>
      <c r="H10418" t="s">
        <v>15</v>
      </c>
      <c r="I10418">
        <v>0</v>
      </c>
      <c r="J10418" t="s">
        <v>16</v>
      </c>
      <c r="K10418" s="20">
        <v>0</v>
      </c>
      <c r="L10418" s="20">
        <v>1</v>
      </c>
      <c r="M10418" t="str">
        <f>_xlfn.XLOOKUP(Production_Downtime_Cleaned[[#This Row],[machine_id]],Machine_master[machine_id],Machine_master[department])</f>
        <v>Stamping</v>
      </c>
    </row>
    <row r="10419" spans="1:13">
      <c r="A10419" s="19">
        <v>46092</v>
      </c>
      <c r="B10419" t="s">
        <v>13</v>
      </c>
      <c r="C10419" t="s">
        <v>17</v>
      </c>
      <c r="D10419">
        <v>8</v>
      </c>
      <c r="E10419">
        <v>1.2</v>
      </c>
      <c r="F10419">
        <v>6.8</v>
      </c>
      <c r="G10419">
        <v>4243</v>
      </c>
      <c r="H10419" t="s">
        <v>28</v>
      </c>
      <c r="I10419">
        <v>14900</v>
      </c>
      <c r="J10419" t="s">
        <v>16</v>
      </c>
      <c r="K10419" s="20">
        <v>0.15</v>
      </c>
      <c r="L10419" s="20">
        <v>0.85</v>
      </c>
      <c r="M10419" t="str">
        <f>_xlfn.XLOOKUP(Production_Downtime_Cleaned[[#This Row],[machine_id]],Machine_master[machine_id],Machine_master[department])</f>
        <v>Stamping</v>
      </c>
    </row>
    <row r="10420" spans="1:13">
      <c r="A10420" s="19">
        <v>46092</v>
      </c>
      <c r="B10420" t="s">
        <v>13</v>
      </c>
      <c r="C10420" t="s">
        <v>18</v>
      </c>
      <c r="D10420">
        <v>8</v>
      </c>
      <c r="E10420">
        <v>0</v>
      </c>
      <c r="F10420">
        <v>8</v>
      </c>
      <c r="G10420">
        <v>4569</v>
      </c>
      <c r="H10420" t="s">
        <v>15</v>
      </c>
      <c r="I10420">
        <v>0</v>
      </c>
      <c r="J10420" t="s">
        <v>16</v>
      </c>
      <c r="K10420" s="20">
        <v>0</v>
      </c>
      <c r="L10420" s="20">
        <v>1</v>
      </c>
      <c r="M10420" t="str">
        <f>_xlfn.XLOOKUP(Production_Downtime_Cleaned[[#This Row],[machine_id]],Machine_master[machine_id],Machine_master[department])</f>
        <v>Stamping</v>
      </c>
    </row>
    <row r="10421" spans="1:13">
      <c r="A10421" s="19">
        <v>46092</v>
      </c>
      <c r="B10421" t="s">
        <v>19</v>
      </c>
      <c r="C10421" t="s">
        <v>14</v>
      </c>
      <c r="D10421">
        <v>8</v>
      </c>
      <c r="E10421">
        <v>0</v>
      </c>
      <c r="F10421">
        <v>8</v>
      </c>
      <c r="G10421">
        <v>4976</v>
      </c>
      <c r="H10421" t="s">
        <v>15</v>
      </c>
      <c r="I10421">
        <v>0</v>
      </c>
      <c r="J10421" t="s">
        <v>16</v>
      </c>
      <c r="K10421" s="20">
        <v>0</v>
      </c>
      <c r="L10421" s="20">
        <v>1</v>
      </c>
      <c r="M10421" t="str">
        <f>_xlfn.XLOOKUP(Production_Downtime_Cleaned[[#This Row],[machine_id]],Machine_master[machine_id],Machine_master[department])</f>
        <v>Stamping</v>
      </c>
    </row>
    <row r="10422" spans="1:13">
      <c r="A10422" s="19">
        <v>46092</v>
      </c>
      <c r="B10422" t="s">
        <v>19</v>
      </c>
      <c r="C10422" t="s">
        <v>17</v>
      </c>
      <c r="D10422">
        <v>8</v>
      </c>
      <c r="E10422">
        <v>3.9</v>
      </c>
      <c r="F10422">
        <v>4.0999999999999996</v>
      </c>
      <c r="G10422">
        <v>2470</v>
      </c>
      <c r="H10422" t="s">
        <v>29</v>
      </c>
      <c r="I10422">
        <v>6900</v>
      </c>
      <c r="J10422" t="s">
        <v>16</v>
      </c>
      <c r="K10422" s="20">
        <v>0.49</v>
      </c>
      <c r="L10422" s="20">
        <v>0.51</v>
      </c>
      <c r="M10422" t="str">
        <f>_xlfn.XLOOKUP(Production_Downtime_Cleaned[[#This Row],[machine_id]],Machine_master[machine_id],Machine_master[department])</f>
        <v>Stamping</v>
      </c>
    </row>
    <row r="10423" spans="1:13">
      <c r="A10423" s="19">
        <v>46092</v>
      </c>
      <c r="B10423" t="s">
        <v>19</v>
      </c>
      <c r="C10423" t="s">
        <v>18</v>
      </c>
      <c r="D10423">
        <v>8</v>
      </c>
      <c r="E10423">
        <v>0</v>
      </c>
      <c r="F10423">
        <v>8</v>
      </c>
      <c r="G10423">
        <v>5629</v>
      </c>
      <c r="H10423" t="s">
        <v>15</v>
      </c>
      <c r="I10423">
        <v>0</v>
      </c>
      <c r="J10423" t="s">
        <v>16</v>
      </c>
      <c r="K10423" s="20">
        <v>0</v>
      </c>
      <c r="L10423" s="20">
        <v>1</v>
      </c>
      <c r="M10423" t="str">
        <f>_xlfn.XLOOKUP(Production_Downtime_Cleaned[[#This Row],[machine_id]],Machine_master[machine_id],Machine_master[department])</f>
        <v>Stamping</v>
      </c>
    </row>
    <row r="10424" spans="1:13">
      <c r="A10424" s="19">
        <v>46092</v>
      </c>
      <c r="B10424" t="s">
        <v>20</v>
      </c>
      <c r="C10424" t="s">
        <v>14</v>
      </c>
      <c r="D10424">
        <v>8</v>
      </c>
      <c r="E10424">
        <v>0</v>
      </c>
      <c r="F10424">
        <v>8</v>
      </c>
      <c r="G10424">
        <v>4325</v>
      </c>
      <c r="H10424" t="s">
        <v>15</v>
      </c>
      <c r="I10424">
        <v>0</v>
      </c>
      <c r="J10424" t="s">
        <v>16</v>
      </c>
      <c r="K10424" s="20">
        <v>0</v>
      </c>
      <c r="L10424" s="20">
        <v>1</v>
      </c>
      <c r="M10424" t="str">
        <f>_xlfn.XLOOKUP(Production_Downtime_Cleaned[[#This Row],[machine_id]],Machine_master[machine_id],Machine_master[department])</f>
        <v>Stamping</v>
      </c>
    </row>
    <row r="10425" spans="1:13">
      <c r="A10425" s="19">
        <v>46092</v>
      </c>
      <c r="B10425" t="s">
        <v>20</v>
      </c>
      <c r="C10425" t="s">
        <v>17</v>
      </c>
      <c r="D10425">
        <v>8</v>
      </c>
      <c r="E10425">
        <v>0</v>
      </c>
      <c r="F10425">
        <v>8</v>
      </c>
      <c r="G10425">
        <v>4496</v>
      </c>
      <c r="H10425" t="s">
        <v>15</v>
      </c>
      <c r="I10425">
        <v>0</v>
      </c>
      <c r="J10425" t="s">
        <v>16</v>
      </c>
      <c r="K10425" s="20">
        <v>0</v>
      </c>
      <c r="L10425" s="20">
        <v>1</v>
      </c>
      <c r="M10425" t="str">
        <f>_xlfn.XLOOKUP(Production_Downtime_Cleaned[[#This Row],[machine_id]],Machine_master[machine_id],Machine_master[department])</f>
        <v>Stamping</v>
      </c>
    </row>
    <row r="10426" spans="1:13">
      <c r="A10426" s="19">
        <v>46092</v>
      </c>
      <c r="B10426" t="s">
        <v>20</v>
      </c>
      <c r="C10426" t="s">
        <v>18</v>
      </c>
      <c r="D10426">
        <v>8</v>
      </c>
      <c r="E10426">
        <v>5.3</v>
      </c>
      <c r="F10426">
        <v>2.7</v>
      </c>
      <c r="G10426">
        <v>1628</v>
      </c>
      <c r="H10426" t="s">
        <v>30</v>
      </c>
      <c r="I10426">
        <v>2800</v>
      </c>
      <c r="J10426" t="s">
        <v>16</v>
      </c>
      <c r="K10426" s="20">
        <v>0.66</v>
      </c>
      <c r="L10426" s="20">
        <v>0.34</v>
      </c>
      <c r="M10426" t="str">
        <f>_xlfn.XLOOKUP(Production_Downtime_Cleaned[[#This Row],[machine_id]],Machine_master[machine_id],Machine_master[department])</f>
        <v>Stamping</v>
      </c>
    </row>
    <row r="10427" spans="1:13">
      <c r="A10427" s="19">
        <v>46092</v>
      </c>
      <c r="B10427" t="s">
        <v>21</v>
      </c>
      <c r="C10427" t="s">
        <v>14</v>
      </c>
      <c r="D10427">
        <v>8</v>
      </c>
      <c r="E10427">
        <v>0</v>
      </c>
      <c r="F10427">
        <v>8</v>
      </c>
      <c r="G10427">
        <v>668</v>
      </c>
      <c r="H10427" t="s">
        <v>15</v>
      </c>
      <c r="I10427">
        <v>0</v>
      </c>
      <c r="J10427" t="s">
        <v>16</v>
      </c>
      <c r="K10427" s="20">
        <v>0</v>
      </c>
      <c r="L10427" s="20">
        <v>1</v>
      </c>
      <c r="M10427" t="str">
        <f>_xlfn.XLOOKUP(Production_Downtime_Cleaned[[#This Row],[machine_id]],Machine_master[machine_id],Machine_master[department])</f>
        <v>Machining</v>
      </c>
    </row>
    <row r="10428" spans="1:13">
      <c r="A10428" s="19">
        <v>46092</v>
      </c>
      <c r="B10428" t="s">
        <v>21</v>
      </c>
      <c r="C10428" t="s">
        <v>17</v>
      </c>
      <c r="D10428">
        <v>8</v>
      </c>
      <c r="E10428">
        <v>0</v>
      </c>
      <c r="F10428">
        <v>8</v>
      </c>
      <c r="G10428">
        <v>722</v>
      </c>
      <c r="H10428" t="s">
        <v>15</v>
      </c>
      <c r="I10428">
        <v>0</v>
      </c>
      <c r="J10428" t="s">
        <v>16</v>
      </c>
      <c r="K10428" s="20">
        <v>0</v>
      </c>
      <c r="L10428" s="20">
        <v>1</v>
      </c>
      <c r="M10428" t="str">
        <f>_xlfn.XLOOKUP(Production_Downtime_Cleaned[[#This Row],[machine_id]],Machine_master[machine_id],Machine_master[department])</f>
        <v>Machining</v>
      </c>
    </row>
    <row r="10429" spans="1:13">
      <c r="A10429" s="19">
        <v>46092</v>
      </c>
      <c r="B10429" t="s">
        <v>21</v>
      </c>
      <c r="C10429" t="s">
        <v>18</v>
      </c>
      <c r="D10429">
        <v>8</v>
      </c>
      <c r="E10429">
        <v>0</v>
      </c>
      <c r="F10429">
        <v>8</v>
      </c>
      <c r="G10429">
        <v>748</v>
      </c>
      <c r="H10429" t="s">
        <v>15</v>
      </c>
      <c r="I10429">
        <v>0</v>
      </c>
      <c r="J10429" t="s">
        <v>16</v>
      </c>
      <c r="K10429" s="20">
        <v>0</v>
      </c>
      <c r="L10429" s="20">
        <v>1</v>
      </c>
      <c r="M10429" t="str">
        <f>_xlfn.XLOOKUP(Production_Downtime_Cleaned[[#This Row],[machine_id]],Machine_master[machine_id],Machine_master[department])</f>
        <v>Machining</v>
      </c>
    </row>
    <row r="10430" spans="1:13">
      <c r="A10430" s="19">
        <v>46092</v>
      </c>
      <c r="B10430" t="s">
        <v>22</v>
      </c>
      <c r="C10430" t="s">
        <v>14</v>
      </c>
      <c r="D10430">
        <v>8</v>
      </c>
      <c r="E10430">
        <v>0</v>
      </c>
      <c r="F10430">
        <v>8</v>
      </c>
      <c r="G10430">
        <v>687</v>
      </c>
      <c r="H10430" t="s">
        <v>15</v>
      </c>
      <c r="I10430">
        <v>0</v>
      </c>
      <c r="J10430" t="s">
        <v>16</v>
      </c>
      <c r="K10430" s="20">
        <v>0</v>
      </c>
      <c r="L10430" s="20">
        <v>1</v>
      </c>
      <c r="M10430" t="str">
        <f>_xlfn.XLOOKUP(Production_Downtime_Cleaned[[#This Row],[machine_id]],Machine_master[machine_id],Machine_master[department])</f>
        <v>Machining</v>
      </c>
    </row>
    <row r="10431" spans="1:13">
      <c r="A10431" s="19">
        <v>46092</v>
      </c>
      <c r="B10431" t="s">
        <v>22</v>
      </c>
      <c r="C10431" t="s">
        <v>17</v>
      </c>
      <c r="D10431">
        <v>8</v>
      </c>
      <c r="E10431">
        <v>0</v>
      </c>
      <c r="F10431">
        <v>8</v>
      </c>
      <c r="G10431">
        <v>748</v>
      </c>
      <c r="H10431" t="s">
        <v>15</v>
      </c>
      <c r="I10431">
        <v>0</v>
      </c>
      <c r="J10431" t="s">
        <v>16</v>
      </c>
      <c r="K10431" s="20">
        <v>0</v>
      </c>
      <c r="L10431" s="20">
        <v>1</v>
      </c>
      <c r="M10431" t="str">
        <f>_xlfn.XLOOKUP(Production_Downtime_Cleaned[[#This Row],[machine_id]],Machine_master[machine_id],Machine_master[department])</f>
        <v>Machining</v>
      </c>
    </row>
    <row r="10432" spans="1:13">
      <c r="A10432" s="19">
        <v>46092</v>
      </c>
      <c r="B10432" t="s">
        <v>22</v>
      </c>
      <c r="C10432" t="s">
        <v>18</v>
      </c>
      <c r="D10432">
        <v>8</v>
      </c>
      <c r="E10432">
        <v>0</v>
      </c>
      <c r="F10432">
        <v>8</v>
      </c>
      <c r="G10432">
        <v>727</v>
      </c>
      <c r="H10432" t="s">
        <v>15</v>
      </c>
      <c r="I10432">
        <v>0</v>
      </c>
      <c r="J10432" t="s">
        <v>16</v>
      </c>
      <c r="K10432" s="20">
        <v>0</v>
      </c>
      <c r="L10432" s="20">
        <v>1</v>
      </c>
      <c r="M10432" t="str">
        <f>_xlfn.XLOOKUP(Production_Downtime_Cleaned[[#This Row],[machine_id]],Machine_master[machine_id],Machine_master[department])</f>
        <v>Machining</v>
      </c>
    </row>
    <row r="10433" spans="1:13">
      <c r="A10433" s="19">
        <v>46092</v>
      </c>
      <c r="B10433" t="s">
        <v>23</v>
      </c>
      <c r="C10433" t="s">
        <v>14</v>
      </c>
      <c r="D10433">
        <v>8</v>
      </c>
      <c r="E10433">
        <v>2.2999999999999998</v>
      </c>
      <c r="F10433">
        <v>5.7</v>
      </c>
      <c r="G10433">
        <v>2323</v>
      </c>
      <c r="H10433" t="s">
        <v>28</v>
      </c>
      <c r="I10433">
        <v>9300</v>
      </c>
      <c r="J10433" t="s">
        <v>16</v>
      </c>
      <c r="K10433" s="20">
        <v>0.28999999999999998</v>
      </c>
      <c r="L10433" s="20">
        <v>0.71</v>
      </c>
      <c r="M10433" t="str">
        <f>_xlfn.XLOOKUP(Production_Downtime_Cleaned[[#This Row],[machine_id]],Machine_master[machine_id],Machine_master[department])</f>
        <v>Assembly</v>
      </c>
    </row>
    <row r="10434" spans="1:13">
      <c r="A10434" s="19">
        <v>46092</v>
      </c>
      <c r="B10434" t="s">
        <v>23</v>
      </c>
      <c r="C10434" t="s">
        <v>17</v>
      </c>
      <c r="D10434">
        <v>8</v>
      </c>
      <c r="E10434">
        <v>0</v>
      </c>
      <c r="F10434">
        <v>8</v>
      </c>
      <c r="G10434">
        <v>3182</v>
      </c>
      <c r="H10434" t="s">
        <v>15</v>
      </c>
      <c r="I10434">
        <v>0</v>
      </c>
      <c r="J10434" t="s">
        <v>16</v>
      </c>
      <c r="K10434" s="20">
        <v>0</v>
      </c>
      <c r="L10434" s="20">
        <v>1</v>
      </c>
      <c r="M10434" t="str">
        <f>_xlfn.XLOOKUP(Production_Downtime_Cleaned[[#This Row],[machine_id]],Machine_master[machine_id],Machine_master[department])</f>
        <v>Assembly</v>
      </c>
    </row>
    <row r="10435" spans="1:13">
      <c r="A10435" s="19">
        <v>46092</v>
      </c>
      <c r="B10435" t="s">
        <v>23</v>
      </c>
      <c r="C10435" t="s">
        <v>18</v>
      </c>
      <c r="D10435">
        <v>8</v>
      </c>
      <c r="E10435">
        <v>6.3</v>
      </c>
      <c r="F10435">
        <v>1.7</v>
      </c>
      <c r="G10435">
        <v>707</v>
      </c>
      <c r="H10435" t="s">
        <v>28</v>
      </c>
      <c r="I10435">
        <v>5200</v>
      </c>
      <c r="J10435" t="s">
        <v>16</v>
      </c>
      <c r="K10435" s="20">
        <v>0.79</v>
      </c>
      <c r="L10435" s="20">
        <v>0.21</v>
      </c>
      <c r="M10435" t="str">
        <f>_xlfn.XLOOKUP(Production_Downtime_Cleaned[[#This Row],[machine_id]],Machine_master[machine_id],Machine_master[department])</f>
        <v>Assembly</v>
      </c>
    </row>
    <row r="10436" spans="1:13">
      <c r="A10436" s="19">
        <v>46092</v>
      </c>
      <c r="B10436" t="s">
        <v>24</v>
      </c>
      <c r="C10436" t="s">
        <v>14</v>
      </c>
      <c r="D10436">
        <v>8</v>
      </c>
      <c r="E10436">
        <v>0</v>
      </c>
      <c r="F10436">
        <v>8</v>
      </c>
      <c r="G10436">
        <v>3177</v>
      </c>
      <c r="H10436" t="s">
        <v>15</v>
      </c>
      <c r="I10436">
        <v>0</v>
      </c>
      <c r="J10436" t="s">
        <v>16</v>
      </c>
      <c r="K10436" s="20">
        <v>0</v>
      </c>
      <c r="L10436" s="20">
        <v>1</v>
      </c>
      <c r="M10436" t="str">
        <f>_xlfn.XLOOKUP(Production_Downtime_Cleaned[[#This Row],[machine_id]],Machine_master[machine_id],Machine_master[department])</f>
        <v>Assembly</v>
      </c>
    </row>
    <row r="10437" spans="1:13">
      <c r="A10437" s="19">
        <v>46092</v>
      </c>
      <c r="B10437" t="s">
        <v>24</v>
      </c>
      <c r="C10437" t="s">
        <v>17</v>
      </c>
      <c r="D10437">
        <v>8</v>
      </c>
      <c r="E10437">
        <v>0</v>
      </c>
      <c r="F10437">
        <v>8</v>
      </c>
      <c r="G10437">
        <v>3109</v>
      </c>
      <c r="H10437" t="s">
        <v>15</v>
      </c>
      <c r="I10437">
        <v>0</v>
      </c>
      <c r="J10437" t="s">
        <v>16</v>
      </c>
      <c r="K10437" s="20">
        <v>0</v>
      </c>
      <c r="L10437" s="20">
        <v>1</v>
      </c>
      <c r="M10437" t="str">
        <f>_xlfn.XLOOKUP(Production_Downtime_Cleaned[[#This Row],[machine_id]],Machine_master[machine_id],Machine_master[department])</f>
        <v>Assembly</v>
      </c>
    </row>
    <row r="10438" spans="1:13">
      <c r="A10438" s="19">
        <v>46092</v>
      </c>
      <c r="B10438" t="s">
        <v>24</v>
      </c>
      <c r="C10438" t="s">
        <v>18</v>
      </c>
      <c r="D10438">
        <v>8</v>
      </c>
      <c r="E10438">
        <v>0</v>
      </c>
      <c r="F10438">
        <v>8</v>
      </c>
      <c r="G10438">
        <v>3028</v>
      </c>
      <c r="H10438" t="s">
        <v>15</v>
      </c>
      <c r="I10438">
        <v>0</v>
      </c>
      <c r="J10438" t="s">
        <v>16</v>
      </c>
      <c r="K10438" s="20">
        <v>0</v>
      </c>
      <c r="L10438" s="20">
        <v>1</v>
      </c>
      <c r="M10438" t="str">
        <f>_xlfn.XLOOKUP(Production_Downtime_Cleaned[[#This Row],[machine_id]],Machine_master[machine_id],Machine_master[department])</f>
        <v>Assembly</v>
      </c>
    </row>
    <row r="10439" spans="1:13">
      <c r="A10439" s="19">
        <v>46092</v>
      </c>
      <c r="B10439" t="s">
        <v>25</v>
      </c>
      <c r="C10439" t="s">
        <v>14</v>
      </c>
      <c r="D10439">
        <v>8</v>
      </c>
      <c r="E10439">
        <v>4.8</v>
      </c>
      <c r="F10439">
        <v>3.2</v>
      </c>
      <c r="G10439">
        <v>1633</v>
      </c>
      <c r="H10439" t="s">
        <v>30</v>
      </c>
      <c r="I10439">
        <v>11200</v>
      </c>
      <c r="J10439" t="s">
        <v>16</v>
      </c>
      <c r="K10439" s="20">
        <v>0.6</v>
      </c>
      <c r="L10439" s="20">
        <v>0.4</v>
      </c>
      <c r="M10439" t="str">
        <f>_xlfn.XLOOKUP(Production_Downtime_Cleaned[[#This Row],[machine_id]],Machine_master[machine_id],Machine_master[department])</f>
        <v>Cutting</v>
      </c>
    </row>
    <row r="10440" spans="1:13">
      <c r="A10440" s="19">
        <v>46092</v>
      </c>
      <c r="B10440" t="s">
        <v>25</v>
      </c>
      <c r="C10440" t="s">
        <v>17</v>
      </c>
      <c r="D10440">
        <v>8</v>
      </c>
      <c r="E10440">
        <v>6.6</v>
      </c>
      <c r="F10440">
        <v>1.4</v>
      </c>
      <c r="G10440">
        <v>688</v>
      </c>
      <c r="H10440" t="s">
        <v>26</v>
      </c>
      <c r="I10440">
        <v>6200</v>
      </c>
      <c r="J10440" t="s">
        <v>16</v>
      </c>
      <c r="K10440" s="20">
        <v>0.83</v>
      </c>
      <c r="L10440" s="20">
        <v>0.18</v>
      </c>
      <c r="M10440" t="str">
        <f>_xlfn.XLOOKUP(Production_Downtime_Cleaned[[#This Row],[machine_id]],Machine_master[machine_id],Machine_master[department])</f>
        <v>Cutting</v>
      </c>
    </row>
    <row r="10441" spans="1:13">
      <c r="A10441" s="19">
        <v>46092</v>
      </c>
      <c r="B10441" t="s">
        <v>25</v>
      </c>
      <c r="C10441" t="s">
        <v>18</v>
      </c>
      <c r="D10441">
        <v>8</v>
      </c>
      <c r="E10441">
        <v>0</v>
      </c>
      <c r="F10441">
        <v>8</v>
      </c>
      <c r="G10441">
        <v>4719</v>
      </c>
      <c r="H10441" t="s">
        <v>15</v>
      </c>
      <c r="I10441">
        <v>0</v>
      </c>
      <c r="J10441" t="s">
        <v>16</v>
      </c>
      <c r="K10441" s="20">
        <v>0</v>
      </c>
      <c r="L10441" s="20">
        <v>1</v>
      </c>
      <c r="M10441" t="str">
        <f>_xlfn.XLOOKUP(Production_Downtime_Cleaned[[#This Row],[machine_id]],Machine_master[machine_id],Machine_master[department])</f>
        <v>Cutting</v>
      </c>
    </row>
    <row r="10442" spans="1:13">
      <c r="A10442" s="19">
        <v>46093</v>
      </c>
      <c r="B10442" t="s">
        <v>13</v>
      </c>
      <c r="C10442" t="s">
        <v>14</v>
      </c>
      <c r="D10442">
        <v>8</v>
      </c>
      <c r="E10442">
        <v>0</v>
      </c>
      <c r="F10442">
        <v>8</v>
      </c>
      <c r="G10442">
        <v>4629</v>
      </c>
      <c r="H10442" t="s">
        <v>15</v>
      </c>
      <c r="I10442">
        <v>0</v>
      </c>
      <c r="J10442" t="s">
        <v>16</v>
      </c>
      <c r="K10442" s="20">
        <v>0</v>
      </c>
      <c r="L10442" s="20">
        <v>1</v>
      </c>
      <c r="M10442" t="str">
        <f>_xlfn.XLOOKUP(Production_Downtime_Cleaned[[#This Row],[machine_id]],Machine_master[machine_id],Machine_master[department])</f>
        <v>Stamping</v>
      </c>
    </row>
    <row r="10443" spans="1:13">
      <c r="A10443" s="19">
        <v>46093</v>
      </c>
      <c r="B10443" t="s">
        <v>13</v>
      </c>
      <c r="C10443" t="s">
        <v>17</v>
      </c>
      <c r="D10443">
        <v>8</v>
      </c>
      <c r="E10443">
        <v>1.1000000000000001</v>
      </c>
      <c r="F10443">
        <v>6.9</v>
      </c>
      <c r="G10443">
        <v>3983</v>
      </c>
      <c r="H10443" t="s">
        <v>27</v>
      </c>
      <c r="I10443">
        <v>7800</v>
      </c>
      <c r="J10443" t="s">
        <v>16</v>
      </c>
      <c r="K10443" s="20">
        <v>0.14000000000000001</v>
      </c>
      <c r="L10443" s="20">
        <v>0.86</v>
      </c>
      <c r="M10443" t="str">
        <f>_xlfn.XLOOKUP(Production_Downtime_Cleaned[[#This Row],[machine_id]],Machine_master[machine_id],Machine_master[department])</f>
        <v>Stamping</v>
      </c>
    </row>
    <row r="10444" spans="1:13">
      <c r="A10444" s="19">
        <v>46093</v>
      </c>
      <c r="B10444" t="s">
        <v>13</v>
      </c>
      <c r="C10444" t="s">
        <v>18</v>
      </c>
      <c r="D10444">
        <v>8</v>
      </c>
      <c r="E10444">
        <v>0</v>
      </c>
      <c r="F10444">
        <v>8</v>
      </c>
      <c r="G10444">
        <v>4914</v>
      </c>
      <c r="H10444" t="s">
        <v>15</v>
      </c>
      <c r="I10444">
        <v>0</v>
      </c>
      <c r="J10444" t="s">
        <v>16</v>
      </c>
      <c r="K10444" s="20">
        <v>0</v>
      </c>
      <c r="L10444" s="20">
        <v>1</v>
      </c>
      <c r="M10444" t="str">
        <f>_xlfn.XLOOKUP(Production_Downtime_Cleaned[[#This Row],[machine_id]],Machine_master[machine_id],Machine_master[department])</f>
        <v>Stamping</v>
      </c>
    </row>
    <row r="10445" spans="1:13">
      <c r="A10445" s="19">
        <v>46093</v>
      </c>
      <c r="B10445" t="s">
        <v>19</v>
      </c>
      <c r="C10445" t="s">
        <v>14</v>
      </c>
      <c r="D10445">
        <v>8</v>
      </c>
      <c r="E10445">
        <v>0</v>
      </c>
      <c r="F10445">
        <v>8</v>
      </c>
      <c r="G10445">
        <v>4974</v>
      </c>
      <c r="H10445" t="s">
        <v>15</v>
      </c>
      <c r="I10445">
        <v>0</v>
      </c>
      <c r="J10445" t="s">
        <v>16</v>
      </c>
      <c r="K10445" s="20">
        <v>0</v>
      </c>
      <c r="L10445" s="20">
        <v>1</v>
      </c>
      <c r="M10445" t="str">
        <f>_xlfn.XLOOKUP(Production_Downtime_Cleaned[[#This Row],[machine_id]],Machine_master[machine_id],Machine_master[department])</f>
        <v>Stamping</v>
      </c>
    </row>
    <row r="10446" spans="1:13">
      <c r="A10446" s="19">
        <v>46093</v>
      </c>
      <c r="B10446" t="s">
        <v>19</v>
      </c>
      <c r="C10446" t="s">
        <v>17</v>
      </c>
      <c r="D10446">
        <v>8</v>
      </c>
      <c r="E10446">
        <v>0</v>
      </c>
      <c r="F10446">
        <v>8</v>
      </c>
      <c r="G10446">
        <v>5381</v>
      </c>
      <c r="H10446" t="s">
        <v>15</v>
      </c>
      <c r="I10446">
        <v>0</v>
      </c>
      <c r="J10446" t="s">
        <v>16</v>
      </c>
      <c r="K10446" s="20">
        <v>0</v>
      </c>
      <c r="L10446" s="20">
        <v>1</v>
      </c>
      <c r="M10446" t="str">
        <f>_xlfn.XLOOKUP(Production_Downtime_Cleaned[[#This Row],[machine_id]],Machine_master[machine_id],Machine_master[department])</f>
        <v>Stamping</v>
      </c>
    </row>
    <row r="10447" spans="1:13">
      <c r="A10447" s="19">
        <v>46093</v>
      </c>
      <c r="B10447" t="s">
        <v>19</v>
      </c>
      <c r="C10447" t="s">
        <v>18</v>
      </c>
      <c r="D10447">
        <v>8</v>
      </c>
      <c r="E10447">
        <v>4</v>
      </c>
      <c r="F10447">
        <v>4</v>
      </c>
      <c r="G10447">
        <v>2601</v>
      </c>
      <c r="H10447" t="s">
        <v>31</v>
      </c>
      <c r="I10447">
        <v>8600</v>
      </c>
      <c r="J10447" t="s">
        <v>16</v>
      </c>
      <c r="K10447" s="20">
        <v>0.5</v>
      </c>
      <c r="L10447" s="20">
        <v>0.5</v>
      </c>
      <c r="M10447" t="str">
        <f>_xlfn.XLOOKUP(Production_Downtime_Cleaned[[#This Row],[machine_id]],Machine_master[machine_id],Machine_master[department])</f>
        <v>Stamping</v>
      </c>
    </row>
    <row r="10448" spans="1:13">
      <c r="A10448" s="19">
        <v>46093</v>
      </c>
      <c r="B10448" t="s">
        <v>20</v>
      </c>
      <c r="C10448" t="s">
        <v>14</v>
      </c>
      <c r="D10448">
        <v>8</v>
      </c>
      <c r="E10448">
        <v>0</v>
      </c>
      <c r="F10448">
        <v>8</v>
      </c>
      <c r="G10448">
        <v>4619</v>
      </c>
      <c r="H10448" t="s">
        <v>15</v>
      </c>
      <c r="I10448">
        <v>0</v>
      </c>
      <c r="J10448" t="s">
        <v>16</v>
      </c>
      <c r="K10448" s="20">
        <v>0</v>
      </c>
      <c r="L10448" s="20">
        <v>1</v>
      </c>
      <c r="M10448" t="str">
        <f>_xlfn.XLOOKUP(Production_Downtime_Cleaned[[#This Row],[machine_id]],Machine_master[machine_id],Machine_master[department])</f>
        <v>Stamping</v>
      </c>
    </row>
    <row r="10449" spans="1:13">
      <c r="A10449" s="19">
        <v>46093</v>
      </c>
      <c r="B10449" t="s">
        <v>20</v>
      </c>
      <c r="C10449" t="s">
        <v>17</v>
      </c>
      <c r="D10449">
        <v>8</v>
      </c>
      <c r="E10449">
        <v>0</v>
      </c>
      <c r="F10449">
        <v>8</v>
      </c>
      <c r="G10449">
        <v>4638</v>
      </c>
      <c r="H10449" t="s">
        <v>15</v>
      </c>
      <c r="I10449">
        <v>0</v>
      </c>
      <c r="J10449" t="s">
        <v>16</v>
      </c>
      <c r="K10449" s="20">
        <v>0</v>
      </c>
      <c r="L10449" s="20">
        <v>1</v>
      </c>
      <c r="M10449" t="str">
        <f>_xlfn.XLOOKUP(Production_Downtime_Cleaned[[#This Row],[machine_id]],Machine_master[machine_id],Machine_master[department])</f>
        <v>Stamping</v>
      </c>
    </row>
    <row r="10450" spans="1:13">
      <c r="A10450" s="19">
        <v>46093</v>
      </c>
      <c r="B10450" t="s">
        <v>20</v>
      </c>
      <c r="C10450" t="s">
        <v>18</v>
      </c>
      <c r="D10450">
        <v>8</v>
      </c>
      <c r="E10450">
        <v>0</v>
      </c>
      <c r="F10450">
        <v>8</v>
      </c>
      <c r="G10450">
        <v>4752</v>
      </c>
      <c r="H10450" t="s">
        <v>15</v>
      </c>
      <c r="I10450">
        <v>0</v>
      </c>
      <c r="J10450" t="s">
        <v>16</v>
      </c>
      <c r="K10450" s="20">
        <v>0</v>
      </c>
      <c r="L10450" s="20">
        <v>1</v>
      </c>
      <c r="M10450" t="str">
        <f>_xlfn.XLOOKUP(Production_Downtime_Cleaned[[#This Row],[machine_id]],Machine_master[machine_id],Machine_master[department])</f>
        <v>Stamping</v>
      </c>
    </row>
    <row r="10451" spans="1:13">
      <c r="A10451" s="19">
        <v>46093</v>
      </c>
      <c r="B10451" t="s">
        <v>21</v>
      </c>
      <c r="C10451" t="s">
        <v>14</v>
      </c>
      <c r="D10451">
        <v>8</v>
      </c>
      <c r="E10451">
        <v>0</v>
      </c>
      <c r="F10451">
        <v>8</v>
      </c>
      <c r="G10451">
        <v>745</v>
      </c>
      <c r="H10451" t="s">
        <v>15</v>
      </c>
      <c r="I10451">
        <v>0</v>
      </c>
      <c r="J10451" t="s">
        <v>16</v>
      </c>
      <c r="K10451" s="20">
        <v>0</v>
      </c>
      <c r="L10451" s="20">
        <v>1</v>
      </c>
      <c r="M10451" t="str">
        <f>_xlfn.XLOOKUP(Production_Downtime_Cleaned[[#This Row],[machine_id]],Machine_master[machine_id],Machine_master[department])</f>
        <v>Machining</v>
      </c>
    </row>
    <row r="10452" spans="1:13">
      <c r="A10452" s="19">
        <v>46093</v>
      </c>
      <c r="B10452" t="s">
        <v>21</v>
      </c>
      <c r="C10452" t="s">
        <v>17</v>
      </c>
      <c r="D10452">
        <v>8</v>
      </c>
      <c r="E10452">
        <v>0</v>
      </c>
      <c r="F10452">
        <v>8</v>
      </c>
      <c r="G10452">
        <v>729</v>
      </c>
      <c r="H10452" t="s">
        <v>15</v>
      </c>
      <c r="I10452">
        <v>0</v>
      </c>
      <c r="J10452" t="s">
        <v>16</v>
      </c>
      <c r="K10452" s="20">
        <v>0</v>
      </c>
      <c r="L10452" s="20">
        <v>1</v>
      </c>
      <c r="M10452" t="str">
        <f>_xlfn.XLOOKUP(Production_Downtime_Cleaned[[#This Row],[machine_id]],Machine_master[machine_id],Machine_master[department])</f>
        <v>Machining</v>
      </c>
    </row>
    <row r="10453" spans="1:13">
      <c r="A10453" s="19">
        <v>46093</v>
      </c>
      <c r="B10453" t="s">
        <v>21</v>
      </c>
      <c r="C10453" t="s">
        <v>18</v>
      </c>
      <c r="D10453">
        <v>8</v>
      </c>
      <c r="E10453">
        <v>2</v>
      </c>
      <c r="F10453">
        <v>6</v>
      </c>
      <c r="G10453">
        <v>471</v>
      </c>
      <c r="H10453" t="s">
        <v>29</v>
      </c>
      <c r="I10453">
        <v>8900</v>
      </c>
      <c r="J10453" t="s">
        <v>16</v>
      </c>
      <c r="K10453" s="20">
        <v>0.25</v>
      </c>
      <c r="L10453" s="20">
        <v>0.75</v>
      </c>
      <c r="M10453" t="str">
        <f>_xlfn.XLOOKUP(Production_Downtime_Cleaned[[#This Row],[machine_id]],Machine_master[machine_id],Machine_master[department])</f>
        <v>Machining</v>
      </c>
    </row>
    <row r="10454" spans="1:13">
      <c r="A10454" s="19">
        <v>46093</v>
      </c>
      <c r="B10454" t="s">
        <v>22</v>
      </c>
      <c r="C10454" t="s">
        <v>14</v>
      </c>
      <c r="D10454">
        <v>8</v>
      </c>
      <c r="E10454">
        <v>0</v>
      </c>
      <c r="F10454">
        <v>8</v>
      </c>
      <c r="G10454">
        <v>665</v>
      </c>
      <c r="H10454" t="s">
        <v>15</v>
      </c>
      <c r="I10454">
        <v>0</v>
      </c>
      <c r="J10454" t="s">
        <v>16</v>
      </c>
      <c r="K10454" s="20">
        <v>0</v>
      </c>
      <c r="L10454" s="20">
        <v>1</v>
      </c>
      <c r="M10454" t="str">
        <f>_xlfn.XLOOKUP(Production_Downtime_Cleaned[[#This Row],[machine_id]],Machine_master[machine_id],Machine_master[department])</f>
        <v>Machining</v>
      </c>
    </row>
    <row r="10455" spans="1:13">
      <c r="A10455" s="19">
        <v>46093</v>
      </c>
      <c r="B10455" t="s">
        <v>22</v>
      </c>
      <c r="C10455" t="s">
        <v>17</v>
      </c>
      <c r="D10455">
        <v>8</v>
      </c>
      <c r="E10455">
        <v>0</v>
      </c>
      <c r="F10455">
        <v>8</v>
      </c>
      <c r="G10455">
        <v>706</v>
      </c>
      <c r="H10455" t="s">
        <v>15</v>
      </c>
      <c r="I10455">
        <v>0</v>
      </c>
      <c r="J10455" t="s">
        <v>16</v>
      </c>
      <c r="K10455" s="20">
        <v>0</v>
      </c>
      <c r="L10455" s="20">
        <v>1</v>
      </c>
      <c r="M10455" t="str">
        <f>_xlfn.XLOOKUP(Production_Downtime_Cleaned[[#This Row],[machine_id]],Machine_master[machine_id],Machine_master[department])</f>
        <v>Machining</v>
      </c>
    </row>
    <row r="10456" spans="1:13">
      <c r="A10456" s="19">
        <v>46093</v>
      </c>
      <c r="B10456" t="s">
        <v>22</v>
      </c>
      <c r="C10456" t="s">
        <v>18</v>
      </c>
      <c r="D10456">
        <v>8</v>
      </c>
      <c r="E10456">
        <v>0</v>
      </c>
      <c r="F10456">
        <v>8</v>
      </c>
      <c r="G10456">
        <v>728</v>
      </c>
      <c r="H10456" t="s">
        <v>15</v>
      </c>
      <c r="I10456">
        <v>0</v>
      </c>
      <c r="J10456" t="s">
        <v>16</v>
      </c>
      <c r="K10456" s="20">
        <v>0</v>
      </c>
      <c r="L10456" s="20">
        <v>1</v>
      </c>
      <c r="M10456" t="str">
        <f>_xlfn.XLOOKUP(Production_Downtime_Cleaned[[#This Row],[machine_id]],Machine_master[machine_id],Machine_master[department])</f>
        <v>Machining</v>
      </c>
    </row>
    <row r="10457" spans="1:13">
      <c r="A10457" s="19">
        <v>46093</v>
      </c>
      <c r="B10457" t="s">
        <v>23</v>
      </c>
      <c r="C10457" t="s">
        <v>14</v>
      </c>
      <c r="D10457">
        <v>8</v>
      </c>
      <c r="E10457">
        <v>0</v>
      </c>
      <c r="F10457">
        <v>8</v>
      </c>
      <c r="G10457">
        <v>3472</v>
      </c>
      <c r="H10457" t="s">
        <v>15</v>
      </c>
      <c r="I10457">
        <v>0</v>
      </c>
      <c r="J10457" t="s">
        <v>16</v>
      </c>
      <c r="K10457" s="20">
        <v>0</v>
      </c>
      <c r="L10457" s="20">
        <v>1</v>
      </c>
      <c r="M10457" t="str">
        <f>_xlfn.XLOOKUP(Production_Downtime_Cleaned[[#This Row],[machine_id]],Machine_master[machine_id],Machine_master[department])</f>
        <v>Assembly</v>
      </c>
    </row>
    <row r="10458" spans="1:13">
      <c r="A10458" s="19">
        <v>46093</v>
      </c>
      <c r="B10458" t="s">
        <v>23</v>
      </c>
      <c r="C10458" t="s">
        <v>17</v>
      </c>
      <c r="D10458">
        <v>8</v>
      </c>
      <c r="E10458">
        <v>0</v>
      </c>
      <c r="F10458">
        <v>8</v>
      </c>
      <c r="G10458">
        <v>3159</v>
      </c>
      <c r="H10458" t="s">
        <v>15</v>
      </c>
      <c r="I10458">
        <v>0</v>
      </c>
      <c r="J10458" t="s">
        <v>16</v>
      </c>
      <c r="K10458" s="20">
        <v>0</v>
      </c>
      <c r="L10458" s="20">
        <v>1</v>
      </c>
      <c r="M10458" t="str">
        <f>_xlfn.XLOOKUP(Production_Downtime_Cleaned[[#This Row],[machine_id]],Machine_master[machine_id],Machine_master[department])</f>
        <v>Assembly</v>
      </c>
    </row>
    <row r="10459" spans="1:13">
      <c r="A10459" s="19">
        <v>46093</v>
      </c>
      <c r="B10459" t="s">
        <v>23</v>
      </c>
      <c r="C10459" t="s">
        <v>18</v>
      </c>
      <c r="D10459">
        <v>8</v>
      </c>
      <c r="E10459">
        <v>0</v>
      </c>
      <c r="F10459">
        <v>8</v>
      </c>
      <c r="G10459">
        <v>3049</v>
      </c>
      <c r="H10459" t="s">
        <v>15</v>
      </c>
      <c r="I10459">
        <v>0</v>
      </c>
      <c r="J10459" t="s">
        <v>16</v>
      </c>
      <c r="K10459" s="20">
        <v>0</v>
      </c>
      <c r="L10459" s="20">
        <v>1</v>
      </c>
      <c r="M10459" t="str">
        <f>_xlfn.XLOOKUP(Production_Downtime_Cleaned[[#This Row],[machine_id]],Machine_master[machine_id],Machine_master[department])</f>
        <v>Assembly</v>
      </c>
    </row>
    <row r="10460" spans="1:13">
      <c r="A10460" s="19">
        <v>46093</v>
      </c>
      <c r="B10460" t="s">
        <v>24</v>
      </c>
      <c r="C10460" t="s">
        <v>14</v>
      </c>
      <c r="D10460">
        <v>8</v>
      </c>
      <c r="E10460">
        <v>0</v>
      </c>
      <c r="F10460">
        <v>8</v>
      </c>
      <c r="G10460">
        <v>3423</v>
      </c>
      <c r="H10460" t="s">
        <v>15</v>
      </c>
      <c r="I10460">
        <v>0</v>
      </c>
      <c r="J10460" t="s">
        <v>16</v>
      </c>
      <c r="K10460" s="20">
        <v>0</v>
      </c>
      <c r="L10460" s="20">
        <v>1</v>
      </c>
      <c r="M10460" t="str">
        <f>_xlfn.XLOOKUP(Production_Downtime_Cleaned[[#This Row],[machine_id]],Machine_master[machine_id],Machine_master[department])</f>
        <v>Assembly</v>
      </c>
    </row>
    <row r="10461" spans="1:13">
      <c r="A10461" s="19">
        <v>46093</v>
      </c>
      <c r="B10461" t="s">
        <v>24</v>
      </c>
      <c r="C10461" t="s">
        <v>17</v>
      </c>
      <c r="D10461">
        <v>8</v>
      </c>
      <c r="E10461">
        <v>0</v>
      </c>
      <c r="F10461">
        <v>8</v>
      </c>
      <c r="G10461">
        <v>3336</v>
      </c>
      <c r="H10461" t="s">
        <v>15</v>
      </c>
      <c r="I10461">
        <v>0</v>
      </c>
      <c r="J10461" t="s">
        <v>16</v>
      </c>
      <c r="K10461" s="20">
        <v>0</v>
      </c>
      <c r="L10461" s="20">
        <v>1</v>
      </c>
      <c r="M10461" t="str">
        <f>_xlfn.XLOOKUP(Production_Downtime_Cleaned[[#This Row],[machine_id]],Machine_master[machine_id],Machine_master[department])</f>
        <v>Assembly</v>
      </c>
    </row>
    <row r="10462" spans="1:13">
      <c r="A10462" s="19">
        <v>46093</v>
      </c>
      <c r="B10462" t="s">
        <v>24</v>
      </c>
      <c r="C10462" t="s">
        <v>18</v>
      </c>
      <c r="D10462">
        <v>8</v>
      </c>
      <c r="E10462">
        <v>6.6</v>
      </c>
      <c r="F10462">
        <v>1.4</v>
      </c>
      <c r="G10462">
        <v>622</v>
      </c>
      <c r="H10462" t="s">
        <v>26</v>
      </c>
      <c r="I10462">
        <v>5500</v>
      </c>
      <c r="J10462" t="s">
        <v>16</v>
      </c>
      <c r="K10462" s="20">
        <v>0.83</v>
      </c>
      <c r="L10462" s="20">
        <v>0.18</v>
      </c>
      <c r="M10462" t="str">
        <f>_xlfn.XLOOKUP(Production_Downtime_Cleaned[[#This Row],[machine_id]],Machine_master[machine_id],Machine_master[department])</f>
        <v>Assembly</v>
      </c>
    </row>
    <row r="10463" spans="1:13">
      <c r="A10463" s="19">
        <v>46093</v>
      </c>
      <c r="B10463" t="s">
        <v>25</v>
      </c>
      <c r="C10463" t="s">
        <v>14</v>
      </c>
      <c r="D10463">
        <v>8</v>
      </c>
      <c r="E10463">
        <v>0</v>
      </c>
      <c r="F10463">
        <v>8</v>
      </c>
      <c r="G10463">
        <v>3632</v>
      </c>
      <c r="H10463" t="s">
        <v>15</v>
      </c>
      <c r="I10463">
        <v>0</v>
      </c>
      <c r="J10463" t="s">
        <v>16</v>
      </c>
      <c r="K10463" s="20">
        <v>0</v>
      </c>
      <c r="L10463" s="20">
        <v>1</v>
      </c>
      <c r="M10463" t="str">
        <f>_xlfn.XLOOKUP(Production_Downtime_Cleaned[[#This Row],[machine_id]],Machine_master[machine_id],Machine_master[department])</f>
        <v>Cutting</v>
      </c>
    </row>
    <row r="10464" spans="1:13">
      <c r="A10464" s="19">
        <v>46093</v>
      </c>
      <c r="B10464" t="s">
        <v>25</v>
      </c>
      <c r="C10464" t="s">
        <v>17</v>
      </c>
      <c r="D10464">
        <v>8</v>
      </c>
      <c r="E10464">
        <v>0</v>
      </c>
      <c r="F10464">
        <v>8</v>
      </c>
      <c r="G10464">
        <v>3723</v>
      </c>
      <c r="H10464" t="s">
        <v>15</v>
      </c>
      <c r="I10464">
        <v>0</v>
      </c>
      <c r="J10464" t="s">
        <v>16</v>
      </c>
      <c r="K10464" s="20">
        <v>0</v>
      </c>
      <c r="L10464" s="20">
        <v>1</v>
      </c>
      <c r="M10464" t="str">
        <f>_xlfn.XLOOKUP(Production_Downtime_Cleaned[[#This Row],[machine_id]],Machine_master[machine_id],Machine_master[department])</f>
        <v>Cutting</v>
      </c>
    </row>
    <row r="10465" spans="1:13">
      <c r="A10465" s="19">
        <v>46093</v>
      </c>
      <c r="B10465" t="s">
        <v>25</v>
      </c>
      <c r="C10465" t="s">
        <v>18</v>
      </c>
      <c r="D10465">
        <v>8</v>
      </c>
      <c r="E10465">
        <v>4.9000000000000004</v>
      </c>
      <c r="F10465">
        <v>3.1</v>
      </c>
      <c r="G10465">
        <v>1582</v>
      </c>
      <c r="H10465" t="s">
        <v>29</v>
      </c>
      <c r="I10465">
        <v>6600</v>
      </c>
      <c r="J10465" t="s">
        <v>16</v>
      </c>
      <c r="K10465" s="20">
        <v>0.61</v>
      </c>
      <c r="L10465" s="20">
        <v>0.39</v>
      </c>
      <c r="M10465" t="str">
        <f>_xlfn.XLOOKUP(Production_Downtime_Cleaned[[#This Row],[machine_id]],Machine_master[machine_id],Machine_master[department])</f>
        <v>Cutting</v>
      </c>
    </row>
    <row r="10466" spans="1:13">
      <c r="A10466" s="19">
        <v>46094</v>
      </c>
      <c r="B10466" t="s">
        <v>13</v>
      </c>
      <c r="C10466" t="s">
        <v>14</v>
      </c>
      <c r="D10466">
        <v>8</v>
      </c>
      <c r="E10466">
        <v>0</v>
      </c>
      <c r="F10466">
        <v>8</v>
      </c>
      <c r="G10466">
        <v>4935</v>
      </c>
      <c r="H10466" t="s">
        <v>15</v>
      </c>
      <c r="I10466">
        <v>0</v>
      </c>
      <c r="J10466" t="s">
        <v>16</v>
      </c>
      <c r="K10466" s="20">
        <v>0</v>
      </c>
      <c r="L10466" s="20">
        <v>1</v>
      </c>
      <c r="M10466" t="str">
        <f>_xlfn.XLOOKUP(Production_Downtime_Cleaned[[#This Row],[machine_id]],Machine_master[machine_id],Machine_master[department])</f>
        <v>Stamping</v>
      </c>
    </row>
    <row r="10467" spans="1:13">
      <c r="A10467" s="19">
        <v>46094</v>
      </c>
      <c r="B10467" t="s">
        <v>13</v>
      </c>
      <c r="C10467" t="s">
        <v>17</v>
      </c>
      <c r="D10467">
        <v>8</v>
      </c>
      <c r="E10467">
        <v>0</v>
      </c>
      <c r="F10467">
        <v>8</v>
      </c>
      <c r="G10467">
        <v>4662</v>
      </c>
      <c r="H10467" t="s">
        <v>15</v>
      </c>
      <c r="I10467">
        <v>0</v>
      </c>
      <c r="J10467" t="s">
        <v>16</v>
      </c>
      <c r="K10467" s="20">
        <v>0</v>
      </c>
      <c r="L10467" s="20">
        <v>1</v>
      </c>
      <c r="M10467" t="str">
        <f>_xlfn.XLOOKUP(Production_Downtime_Cleaned[[#This Row],[machine_id]],Machine_master[machine_id],Machine_master[department])</f>
        <v>Stamping</v>
      </c>
    </row>
    <row r="10468" spans="1:13">
      <c r="A10468" s="19">
        <v>46094</v>
      </c>
      <c r="B10468" t="s">
        <v>13</v>
      </c>
      <c r="C10468" t="s">
        <v>18</v>
      </c>
      <c r="D10468">
        <v>8</v>
      </c>
      <c r="E10468">
        <v>0</v>
      </c>
      <c r="F10468">
        <v>8</v>
      </c>
      <c r="G10468">
        <v>4683</v>
      </c>
      <c r="H10468" t="s">
        <v>15</v>
      </c>
      <c r="I10468">
        <v>0</v>
      </c>
      <c r="J10468" t="s">
        <v>16</v>
      </c>
      <c r="K10468" s="20">
        <v>0</v>
      </c>
      <c r="L10468" s="20">
        <v>1</v>
      </c>
      <c r="M10468" t="str">
        <f>_xlfn.XLOOKUP(Production_Downtime_Cleaned[[#This Row],[machine_id]],Machine_master[machine_id],Machine_master[department])</f>
        <v>Stamping</v>
      </c>
    </row>
    <row r="10469" spans="1:13">
      <c r="A10469" s="19">
        <v>46094</v>
      </c>
      <c r="B10469" t="s">
        <v>19</v>
      </c>
      <c r="C10469" t="s">
        <v>14</v>
      </c>
      <c r="D10469">
        <v>8</v>
      </c>
      <c r="E10469">
        <v>0</v>
      </c>
      <c r="F10469">
        <v>8</v>
      </c>
      <c r="G10469">
        <v>5065</v>
      </c>
      <c r="H10469" t="s">
        <v>15</v>
      </c>
      <c r="I10469">
        <v>0</v>
      </c>
      <c r="J10469" t="s">
        <v>16</v>
      </c>
      <c r="K10469" s="20">
        <v>0</v>
      </c>
      <c r="L10469" s="20">
        <v>1</v>
      </c>
      <c r="M10469" t="str">
        <f>_xlfn.XLOOKUP(Production_Downtime_Cleaned[[#This Row],[machine_id]],Machine_master[machine_id],Machine_master[department])</f>
        <v>Stamping</v>
      </c>
    </row>
    <row r="10470" spans="1:13">
      <c r="A10470" s="19">
        <v>46094</v>
      </c>
      <c r="B10470" t="s">
        <v>19</v>
      </c>
      <c r="C10470" t="s">
        <v>17</v>
      </c>
      <c r="D10470">
        <v>8</v>
      </c>
      <c r="E10470">
        <v>0</v>
      </c>
      <c r="F10470">
        <v>8</v>
      </c>
      <c r="G10470">
        <v>5176</v>
      </c>
      <c r="H10470" t="s">
        <v>15</v>
      </c>
      <c r="I10470">
        <v>0</v>
      </c>
      <c r="J10470" t="s">
        <v>16</v>
      </c>
      <c r="K10470" s="20">
        <v>0</v>
      </c>
      <c r="L10470" s="20">
        <v>1</v>
      </c>
      <c r="M10470" t="str">
        <f>_xlfn.XLOOKUP(Production_Downtime_Cleaned[[#This Row],[machine_id]],Machine_master[machine_id],Machine_master[department])</f>
        <v>Stamping</v>
      </c>
    </row>
    <row r="10471" spans="1:13">
      <c r="A10471" s="19">
        <v>46094</v>
      </c>
      <c r="B10471" t="s">
        <v>19</v>
      </c>
      <c r="C10471" t="s">
        <v>18</v>
      </c>
      <c r="D10471">
        <v>8</v>
      </c>
      <c r="E10471">
        <v>6</v>
      </c>
      <c r="F10471">
        <v>2</v>
      </c>
      <c r="G10471">
        <v>1131</v>
      </c>
      <c r="H10471" t="s">
        <v>27</v>
      </c>
      <c r="I10471">
        <v>11400</v>
      </c>
      <c r="J10471" t="s">
        <v>16</v>
      </c>
      <c r="K10471" s="20">
        <v>0.75</v>
      </c>
      <c r="L10471" s="20">
        <v>0.25</v>
      </c>
      <c r="M10471" t="str">
        <f>_xlfn.XLOOKUP(Production_Downtime_Cleaned[[#This Row],[machine_id]],Machine_master[machine_id],Machine_master[department])</f>
        <v>Stamping</v>
      </c>
    </row>
    <row r="10472" spans="1:13">
      <c r="A10472" s="19">
        <v>46094</v>
      </c>
      <c r="B10472" t="s">
        <v>20</v>
      </c>
      <c r="C10472" t="s">
        <v>14</v>
      </c>
      <c r="D10472">
        <v>8</v>
      </c>
      <c r="E10472">
        <v>0</v>
      </c>
      <c r="F10472">
        <v>8</v>
      </c>
      <c r="G10472">
        <v>4374</v>
      </c>
      <c r="H10472" t="s">
        <v>15</v>
      </c>
      <c r="I10472">
        <v>0</v>
      </c>
      <c r="J10472" t="s">
        <v>16</v>
      </c>
      <c r="K10472" s="20">
        <v>0</v>
      </c>
      <c r="L10472" s="20">
        <v>1</v>
      </c>
      <c r="M10472" t="str">
        <f>_xlfn.XLOOKUP(Production_Downtime_Cleaned[[#This Row],[machine_id]],Machine_master[machine_id],Machine_master[department])</f>
        <v>Stamping</v>
      </c>
    </row>
    <row r="10473" spans="1:13">
      <c r="A10473" s="19">
        <v>46094</v>
      </c>
      <c r="B10473" t="s">
        <v>20</v>
      </c>
      <c r="C10473" t="s">
        <v>17</v>
      </c>
      <c r="D10473">
        <v>8</v>
      </c>
      <c r="E10473">
        <v>0</v>
      </c>
      <c r="F10473">
        <v>8</v>
      </c>
      <c r="G10473">
        <v>4870</v>
      </c>
      <c r="H10473" t="s">
        <v>15</v>
      </c>
      <c r="I10473">
        <v>0</v>
      </c>
      <c r="J10473" t="s">
        <v>16</v>
      </c>
      <c r="K10473" s="20">
        <v>0</v>
      </c>
      <c r="L10473" s="20">
        <v>1</v>
      </c>
      <c r="M10473" t="str">
        <f>_xlfn.XLOOKUP(Production_Downtime_Cleaned[[#This Row],[machine_id]],Machine_master[machine_id],Machine_master[department])</f>
        <v>Stamping</v>
      </c>
    </row>
    <row r="10474" spans="1:13">
      <c r="A10474" s="19">
        <v>46094</v>
      </c>
      <c r="B10474" t="s">
        <v>20</v>
      </c>
      <c r="C10474" t="s">
        <v>18</v>
      </c>
      <c r="D10474">
        <v>8</v>
      </c>
      <c r="E10474">
        <v>0</v>
      </c>
      <c r="F10474">
        <v>8</v>
      </c>
      <c r="G10474">
        <v>4539</v>
      </c>
      <c r="H10474" t="s">
        <v>15</v>
      </c>
      <c r="I10474">
        <v>0</v>
      </c>
      <c r="J10474" t="s">
        <v>16</v>
      </c>
      <c r="K10474" s="20">
        <v>0</v>
      </c>
      <c r="L10474" s="20">
        <v>1</v>
      </c>
      <c r="M10474" t="str">
        <f>_xlfn.XLOOKUP(Production_Downtime_Cleaned[[#This Row],[machine_id]],Machine_master[machine_id],Machine_master[department])</f>
        <v>Stamping</v>
      </c>
    </row>
    <row r="10475" spans="1:13">
      <c r="A10475" s="19">
        <v>46094</v>
      </c>
      <c r="B10475" t="s">
        <v>21</v>
      </c>
      <c r="C10475" t="s">
        <v>14</v>
      </c>
      <c r="D10475">
        <v>8</v>
      </c>
      <c r="E10475">
        <v>0</v>
      </c>
      <c r="F10475">
        <v>8</v>
      </c>
      <c r="G10475">
        <v>685</v>
      </c>
      <c r="H10475" t="s">
        <v>15</v>
      </c>
      <c r="I10475">
        <v>0</v>
      </c>
      <c r="J10475" t="s">
        <v>16</v>
      </c>
      <c r="K10475" s="20">
        <v>0</v>
      </c>
      <c r="L10475" s="20">
        <v>1</v>
      </c>
      <c r="M10475" t="str">
        <f>_xlfn.XLOOKUP(Production_Downtime_Cleaned[[#This Row],[machine_id]],Machine_master[machine_id],Machine_master[department])</f>
        <v>Machining</v>
      </c>
    </row>
    <row r="10476" spans="1:13">
      <c r="A10476" s="19">
        <v>46094</v>
      </c>
      <c r="B10476" t="s">
        <v>21</v>
      </c>
      <c r="C10476" t="s">
        <v>17</v>
      </c>
      <c r="D10476">
        <v>8</v>
      </c>
      <c r="E10476">
        <v>6.1</v>
      </c>
      <c r="F10476">
        <v>1.9</v>
      </c>
      <c r="G10476">
        <v>148</v>
      </c>
      <c r="H10476" t="s">
        <v>27</v>
      </c>
      <c r="I10476">
        <v>13000</v>
      </c>
      <c r="J10476" t="s">
        <v>16</v>
      </c>
      <c r="K10476" s="20">
        <v>0.76</v>
      </c>
      <c r="L10476" s="20">
        <v>0.24</v>
      </c>
      <c r="M10476" t="str">
        <f>_xlfn.XLOOKUP(Production_Downtime_Cleaned[[#This Row],[machine_id]],Machine_master[machine_id],Machine_master[department])</f>
        <v>Machining</v>
      </c>
    </row>
    <row r="10477" spans="1:13">
      <c r="A10477" s="19">
        <v>46094</v>
      </c>
      <c r="B10477" t="s">
        <v>21</v>
      </c>
      <c r="C10477" t="s">
        <v>18</v>
      </c>
      <c r="D10477">
        <v>8</v>
      </c>
      <c r="E10477">
        <v>4.3</v>
      </c>
      <c r="F10477">
        <v>3.7</v>
      </c>
      <c r="G10477">
        <v>351</v>
      </c>
      <c r="H10477" t="s">
        <v>28</v>
      </c>
      <c r="I10477">
        <v>6000</v>
      </c>
      <c r="J10477" t="s">
        <v>16</v>
      </c>
      <c r="K10477" s="20">
        <v>0.54</v>
      </c>
      <c r="L10477" s="20">
        <v>0.46</v>
      </c>
      <c r="M10477" t="str">
        <f>_xlfn.XLOOKUP(Production_Downtime_Cleaned[[#This Row],[machine_id]],Machine_master[machine_id],Machine_master[department])</f>
        <v>Machining</v>
      </c>
    </row>
    <row r="10478" spans="1:13">
      <c r="A10478" s="19">
        <v>46094</v>
      </c>
      <c r="B10478" t="s">
        <v>22</v>
      </c>
      <c r="C10478" t="s">
        <v>14</v>
      </c>
      <c r="D10478">
        <v>8</v>
      </c>
      <c r="E10478">
        <v>0</v>
      </c>
      <c r="F10478">
        <v>8</v>
      </c>
      <c r="G10478">
        <v>648</v>
      </c>
      <c r="H10478" t="s">
        <v>15</v>
      </c>
      <c r="I10478">
        <v>0</v>
      </c>
      <c r="J10478" t="s">
        <v>16</v>
      </c>
      <c r="K10478" s="20">
        <v>0</v>
      </c>
      <c r="L10478" s="20">
        <v>1</v>
      </c>
      <c r="M10478" t="str">
        <f>_xlfn.XLOOKUP(Production_Downtime_Cleaned[[#This Row],[machine_id]],Machine_master[machine_id],Machine_master[department])</f>
        <v>Machining</v>
      </c>
    </row>
    <row r="10479" spans="1:13">
      <c r="A10479" s="19">
        <v>46094</v>
      </c>
      <c r="B10479" t="s">
        <v>22</v>
      </c>
      <c r="C10479" t="s">
        <v>17</v>
      </c>
      <c r="D10479">
        <v>8</v>
      </c>
      <c r="E10479">
        <v>0</v>
      </c>
      <c r="F10479">
        <v>8</v>
      </c>
      <c r="G10479">
        <v>692</v>
      </c>
      <c r="H10479" t="s">
        <v>15</v>
      </c>
      <c r="I10479">
        <v>0</v>
      </c>
      <c r="J10479" t="s">
        <v>16</v>
      </c>
      <c r="K10479" s="20">
        <v>0</v>
      </c>
      <c r="L10479" s="20">
        <v>1</v>
      </c>
      <c r="M10479" t="str">
        <f>_xlfn.XLOOKUP(Production_Downtime_Cleaned[[#This Row],[machine_id]],Machine_master[machine_id],Machine_master[department])</f>
        <v>Machining</v>
      </c>
    </row>
    <row r="10480" spans="1:13">
      <c r="A10480" s="19">
        <v>46094</v>
      </c>
      <c r="B10480" t="s">
        <v>22</v>
      </c>
      <c r="C10480" t="s">
        <v>18</v>
      </c>
      <c r="D10480">
        <v>8</v>
      </c>
      <c r="E10480">
        <v>0</v>
      </c>
      <c r="F10480">
        <v>8</v>
      </c>
      <c r="G10480">
        <v>738</v>
      </c>
      <c r="H10480" t="s">
        <v>15</v>
      </c>
      <c r="I10480">
        <v>0</v>
      </c>
      <c r="J10480" t="s">
        <v>16</v>
      </c>
      <c r="K10480" s="20">
        <v>0</v>
      </c>
      <c r="L10480" s="20">
        <v>1</v>
      </c>
      <c r="M10480" t="str">
        <f>_xlfn.XLOOKUP(Production_Downtime_Cleaned[[#This Row],[machine_id]],Machine_master[machine_id],Machine_master[department])</f>
        <v>Machining</v>
      </c>
    </row>
    <row r="10481" spans="1:13">
      <c r="A10481" s="19">
        <v>46094</v>
      </c>
      <c r="B10481" t="s">
        <v>23</v>
      </c>
      <c r="C10481" t="s">
        <v>14</v>
      </c>
      <c r="D10481">
        <v>8</v>
      </c>
      <c r="E10481">
        <v>0</v>
      </c>
      <c r="F10481">
        <v>8</v>
      </c>
      <c r="G10481">
        <v>3264</v>
      </c>
      <c r="H10481" t="s">
        <v>15</v>
      </c>
      <c r="I10481">
        <v>0</v>
      </c>
      <c r="J10481" t="s">
        <v>16</v>
      </c>
      <c r="K10481" s="20">
        <v>0</v>
      </c>
      <c r="L10481" s="20">
        <v>1</v>
      </c>
      <c r="M10481" t="str">
        <f>_xlfn.XLOOKUP(Production_Downtime_Cleaned[[#This Row],[machine_id]],Machine_master[machine_id],Machine_master[department])</f>
        <v>Assembly</v>
      </c>
    </row>
    <row r="10482" spans="1:13">
      <c r="A10482" s="19">
        <v>46094</v>
      </c>
      <c r="B10482" t="s">
        <v>23</v>
      </c>
      <c r="C10482" t="s">
        <v>17</v>
      </c>
      <c r="D10482">
        <v>8</v>
      </c>
      <c r="E10482">
        <v>0</v>
      </c>
      <c r="F10482">
        <v>8</v>
      </c>
      <c r="G10482">
        <v>3339</v>
      </c>
      <c r="H10482" t="s">
        <v>15</v>
      </c>
      <c r="I10482">
        <v>0</v>
      </c>
      <c r="J10482" t="s">
        <v>16</v>
      </c>
      <c r="K10482" s="20">
        <v>0</v>
      </c>
      <c r="L10482" s="20">
        <v>1</v>
      </c>
      <c r="M10482" t="str">
        <f>_xlfn.XLOOKUP(Production_Downtime_Cleaned[[#This Row],[machine_id]],Machine_master[machine_id],Machine_master[department])</f>
        <v>Assembly</v>
      </c>
    </row>
    <row r="10483" spans="1:13">
      <c r="A10483" s="19">
        <v>46094</v>
      </c>
      <c r="B10483" t="s">
        <v>23</v>
      </c>
      <c r="C10483" t="s">
        <v>18</v>
      </c>
      <c r="D10483">
        <v>8</v>
      </c>
      <c r="E10483">
        <v>0</v>
      </c>
      <c r="F10483">
        <v>8</v>
      </c>
      <c r="G10483">
        <v>3698</v>
      </c>
      <c r="H10483" t="s">
        <v>15</v>
      </c>
      <c r="I10483">
        <v>0</v>
      </c>
      <c r="J10483" t="s">
        <v>16</v>
      </c>
      <c r="K10483" s="20">
        <v>0</v>
      </c>
      <c r="L10483" s="20">
        <v>1</v>
      </c>
      <c r="M10483" t="str">
        <f>_xlfn.XLOOKUP(Production_Downtime_Cleaned[[#This Row],[machine_id]],Machine_master[machine_id],Machine_master[department])</f>
        <v>Assembly</v>
      </c>
    </row>
    <row r="10484" spans="1:13">
      <c r="A10484" s="19">
        <v>46094</v>
      </c>
      <c r="B10484" t="s">
        <v>24</v>
      </c>
      <c r="C10484" t="s">
        <v>14</v>
      </c>
      <c r="D10484">
        <v>8</v>
      </c>
      <c r="E10484">
        <v>0</v>
      </c>
      <c r="F10484">
        <v>8</v>
      </c>
      <c r="G10484">
        <v>3433</v>
      </c>
      <c r="H10484" t="s">
        <v>15</v>
      </c>
      <c r="I10484">
        <v>0</v>
      </c>
      <c r="J10484" t="s">
        <v>16</v>
      </c>
      <c r="K10484" s="20">
        <v>0</v>
      </c>
      <c r="L10484" s="20">
        <v>1</v>
      </c>
      <c r="M10484" t="str">
        <f>_xlfn.XLOOKUP(Production_Downtime_Cleaned[[#This Row],[machine_id]],Machine_master[machine_id],Machine_master[department])</f>
        <v>Assembly</v>
      </c>
    </row>
    <row r="10485" spans="1:13">
      <c r="A10485" s="19">
        <v>46094</v>
      </c>
      <c r="B10485" t="s">
        <v>24</v>
      </c>
      <c r="C10485" t="s">
        <v>17</v>
      </c>
      <c r="D10485">
        <v>8</v>
      </c>
      <c r="E10485">
        <v>0</v>
      </c>
      <c r="F10485">
        <v>8</v>
      </c>
      <c r="G10485">
        <v>3304</v>
      </c>
      <c r="H10485" t="s">
        <v>15</v>
      </c>
      <c r="I10485">
        <v>0</v>
      </c>
      <c r="J10485" t="s">
        <v>16</v>
      </c>
      <c r="K10485" s="20">
        <v>0</v>
      </c>
      <c r="L10485" s="20">
        <v>1</v>
      </c>
      <c r="M10485" t="str">
        <f>_xlfn.XLOOKUP(Production_Downtime_Cleaned[[#This Row],[machine_id]],Machine_master[machine_id],Machine_master[department])</f>
        <v>Assembly</v>
      </c>
    </row>
    <row r="10486" spans="1:13">
      <c r="A10486" s="19">
        <v>46094</v>
      </c>
      <c r="B10486" t="s">
        <v>24</v>
      </c>
      <c r="C10486" t="s">
        <v>18</v>
      </c>
      <c r="D10486">
        <v>8</v>
      </c>
      <c r="E10486">
        <v>6.7</v>
      </c>
      <c r="F10486">
        <v>1.3</v>
      </c>
      <c r="G10486">
        <v>567</v>
      </c>
      <c r="H10486" t="s">
        <v>29</v>
      </c>
      <c r="I10486">
        <v>8600</v>
      </c>
      <c r="J10486" t="s">
        <v>16</v>
      </c>
      <c r="K10486" s="20">
        <v>0.84</v>
      </c>
      <c r="L10486" s="20">
        <v>0.16</v>
      </c>
      <c r="M10486" t="str">
        <f>_xlfn.XLOOKUP(Production_Downtime_Cleaned[[#This Row],[machine_id]],Machine_master[machine_id],Machine_master[department])</f>
        <v>Assembly</v>
      </c>
    </row>
    <row r="10487" spans="1:13">
      <c r="A10487" s="19">
        <v>46094</v>
      </c>
      <c r="B10487" t="s">
        <v>25</v>
      </c>
      <c r="C10487" t="s">
        <v>14</v>
      </c>
      <c r="D10487">
        <v>8</v>
      </c>
      <c r="E10487">
        <v>0</v>
      </c>
      <c r="F10487">
        <v>8</v>
      </c>
      <c r="G10487">
        <v>4108</v>
      </c>
      <c r="H10487" t="s">
        <v>15</v>
      </c>
      <c r="I10487">
        <v>0</v>
      </c>
      <c r="J10487" t="s">
        <v>16</v>
      </c>
      <c r="K10487" s="20">
        <v>0</v>
      </c>
      <c r="L10487" s="20">
        <v>1</v>
      </c>
      <c r="M10487" t="str">
        <f>_xlfn.XLOOKUP(Production_Downtime_Cleaned[[#This Row],[machine_id]],Machine_master[machine_id],Machine_master[department])</f>
        <v>Cutting</v>
      </c>
    </row>
    <row r="10488" spans="1:13">
      <c r="A10488" s="19">
        <v>46094</v>
      </c>
      <c r="B10488" t="s">
        <v>25</v>
      </c>
      <c r="C10488" t="s">
        <v>17</v>
      </c>
      <c r="D10488">
        <v>8</v>
      </c>
      <c r="E10488">
        <v>4.4000000000000004</v>
      </c>
      <c r="F10488">
        <v>3.6</v>
      </c>
      <c r="G10488">
        <v>1996</v>
      </c>
      <c r="H10488" t="s">
        <v>30</v>
      </c>
      <c r="I10488">
        <v>13100</v>
      </c>
      <c r="J10488" t="s">
        <v>16</v>
      </c>
      <c r="K10488" s="20">
        <v>0.55000000000000004</v>
      </c>
      <c r="L10488" s="20">
        <v>0.45</v>
      </c>
      <c r="M10488" t="str">
        <f>_xlfn.XLOOKUP(Production_Downtime_Cleaned[[#This Row],[machine_id]],Machine_master[machine_id],Machine_master[department])</f>
        <v>Cutting</v>
      </c>
    </row>
    <row r="10489" spans="1:13">
      <c r="A10489" s="19">
        <v>46094</v>
      </c>
      <c r="B10489" t="s">
        <v>25</v>
      </c>
      <c r="C10489" t="s">
        <v>18</v>
      </c>
      <c r="D10489">
        <v>8</v>
      </c>
      <c r="E10489">
        <v>1.9</v>
      </c>
      <c r="F10489">
        <v>6.1</v>
      </c>
      <c r="G10489">
        <v>3216</v>
      </c>
      <c r="H10489" t="s">
        <v>28</v>
      </c>
      <c r="I10489">
        <v>8000</v>
      </c>
      <c r="J10489" t="s">
        <v>16</v>
      </c>
      <c r="K10489" s="20">
        <v>0.24</v>
      </c>
      <c r="L10489" s="20">
        <v>0.76</v>
      </c>
      <c r="M10489" t="str">
        <f>_xlfn.XLOOKUP(Production_Downtime_Cleaned[[#This Row],[machine_id]],Machine_master[machine_id],Machine_master[department])</f>
        <v>Cutting</v>
      </c>
    </row>
    <row r="10490" spans="1:13">
      <c r="A10490" s="19">
        <v>46095</v>
      </c>
      <c r="B10490" t="s">
        <v>13</v>
      </c>
      <c r="C10490" t="s">
        <v>14</v>
      </c>
      <c r="D10490">
        <v>8</v>
      </c>
      <c r="E10490">
        <v>4.0999999999999996</v>
      </c>
      <c r="F10490">
        <v>3.9</v>
      </c>
      <c r="G10490">
        <v>2243</v>
      </c>
      <c r="H10490" t="s">
        <v>31</v>
      </c>
      <c r="I10490">
        <v>5800</v>
      </c>
      <c r="J10490" t="s">
        <v>16</v>
      </c>
      <c r="K10490" s="20">
        <v>0.51</v>
      </c>
      <c r="L10490" s="20">
        <v>0.49</v>
      </c>
      <c r="M10490" t="str">
        <f>_xlfn.XLOOKUP(Production_Downtime_Cleaned[[#This Row],[machine_id]],Machine_master[machine_id],Machine_master[department])</f>
        <v>Stamping</v>
      </c>
    </row>
    <row r="10491" spans="1:13">
      <c r="A10491" s="19">
        <v>46095</v>
      </c>
      <c r="B10491" t="s">
        <v>13</v>
      </c>
      <c r="C10491" t="s">
        <v>17</v>
      </c>
      <c r="D10491">
        <v>8</v>
      </c>
      <c r="E10491">
        <v>0</v>
      </c>
      <c r="F10491">
        <v>8</v>
      </c>
      <c r="G10491">
        <v>5354</v>
      </c>
      <c r="H10491" t="s">
        <v>15</v>
      </c>
      <c r="I10491">
        <v>0</v>
      </c>
      <c r="J10491" t="s">
        <v>16</v>
      </c>
      <c r="K10491" s="20">
        <v>0</v>
      </c>
      <c r="L10491" s="20">
        <v>1</v>
      </c>
      <c r="M10491" t="str">
        <f>_xlfn.XLOOKUP(Production_Downtime_Cleaned[[#This Row],[machine_id]],Machine_master[machine_id],Machine_master[department])</f>
        <v>Stamping</v>
      </c>
    </row>
    <row r="10492" spans="1:13">
      <c r="A10492" s="19">
        <v>46095</v>
      </c>
      <c r="B10492" t="s">
        <v>13</v>
      </c>
      <c r="C10492" t="s">
        <v>18</v>
      </c>
      <c r="D10492">
        <v>8</v>
      </c>
      <c r="E10492">
        <v>0</v>
      </c>
      <c r="F10492">
        <v>8</v>
      </c>
      <c r="G10492">
        <v>5148</v>
      </c>
      <c r="H10492" t="s">
        <v>15</v>
      </c>
      <c r="I10492">
        <v>0</v>
      </c>
      <c r="J10492" t="s">
        <v>16</v>
      </c>
      <c r="K10492" s="20">
        <v>0</v>
      </c>
      <c r="L10492" s="20">
        <v>1</v>
      </c>
      <c r="M10492" t="str">
        <f>_xlfn.XLOOKUP(Production_Downtime_Cleaned[[#This Row],[machine_id]],Machine_master[machine_id],Machine_master[department])</f>
        <v>Stamping</v>
      </c>
    </row>
    <row r="10493" spans="1:13">
      <c r="A10493" s="19">
        <v>46095</v>
      </c>
      <c r="B10493" t="s">
        <v>19</v>
      </c>
      <c r="C10493" t="s">
        <v>14</v>
      </c>
      <c r="D10493">
        <v>8</v>
      </c>
      <c r="E10493">
        <v>0</v>
      </c>
      <c r="F10493">
        <v>8</v>
      </c>
      <c r="G10493">
        <v>5426</v>
      </c>
      <c r="H10493" t="s">
        <v>15</v>
      </c>
      <c r="I10493">
        <v>0</v>
      </c>
      <c r="J10493" t="s">
        <v>16</v>
      </c>
      <c r="K10493" s="20">
        <v>0</v>
      </c>
      <c r="L10493" s="20">
        <v>1</v>
      </c>
      <c r="M10493" t="str">
        <f>_xlfn.XLOOKUP(Production_Downtime_Cleaned[[#This Row],[machine_id]],Machine_master[machine_id],Machine_master[department])</f>
        <v>Stamping</v>
      </c>
    </row>
    <row r="10494" spans="1:13">
      <c r="A10494" s="19">
        <v>46095</v>
      </c>
      <c r="B10494" t="s">
        <v>19</v>
      </c>
      <c r="C10494" t="s">
        <v>17</v>
      </c>
      <c r="D10494">
        <v>8</v>
      </c>
      <c r="E10494">
        <v>0</v>
      </c>
      <c r="F10494">
        <v>8</v>
      </c>
      <c r="G10494">
        <v>4564</v>
      </c>
      <c r="H10494" t="s">
        <v>15</v>
      </c>
      <c r="I10494">
        <v>0</v>
      </c>
      <c r="J10494" t="s">
        <v>16</v>
      </c>
      <c r="K10494" s="20">
        <v>0</v>
      </c>
      <c r="L10494" s="20">
        <v>1</v>
      </c>
      <c r="M10494" t="str">
        <f>_xlfn.XLOOKUP(Production_Downtime_Cleaned[[#This Row],[machine_id]],Machine_master[machine_id],Machine_master[department])</f>
        <v>Stamping</v>
      </c>
    </row>
    <row r="10495" spans="1:13">
      <c r="A10495" s="19">
        <v>46095</v>
      </c>
      <c r="B10495" t="s">
        <v>19</v>
      </c>
      <c r="C10495" t="s">
        <v>18</v>
      </c>
      <c r="D10495">
        <v>8</v>
      </c>
      <c r="E10495">
        <v>0</v>
      </c>
      <c r="F10495">
        <v>8</v>
      </c>
      <c r="G10495">
        <v>5180</v>
      </c>
      <c r="H10495" t="s">
        <v>15</v>
      </c>
      <c r="I10495">
        <v>0</v>
      </c>
      <c r="J10495" t="s">
        <v>16</v>
      </c>
      <c r="K10495" s="20">
        <v>0</v>
      </c>
      <c r="L10495" s="20">
        <v>1</v>
      </c>
      <c r="M10495" t="str">
        <f>_xlfn.XLOOKUP(Production_Downtime_Cleaned[[#This Row],[machine_id]],Machine_master[machine_id],Machine_master[department])</f>
        <v>Stamping</v>
      </c>
    </row>
    <row r="10496" spans="1:13">
      <c r="A10496" s="19">
        <v>46095</v>
      </c>
      <c r="B10496" t="s">
        <v>20</v>
      </c>
      <c r="C10496" t="s">
        <v>14</v>
      </c>
      <c r="D10496">
        <v>8</v>
      </c>
      <c r="E10496">
        <v>2.8</v>
      </c>
      <c r="F10496">
        <v>5.2</v>
      </c>
      <c r="G10496">
        <v>2848</v>
      </c>
      <c r="H10496" t="s">
        <v>29</v>
      </c>
      <c r="I10496">
        <v>4600</v>
      </c>
      <c r="J10496" t="s">
        <v>16</v>
      </c>
      <c r="K10496" s="20">
        <v>0.35</v>
      </c>
      <c r="L10496" s="20">
        <v>0.65</v>
      </c>
      <c r="M10496" t="str">
        <f>_xlfn.XLOOKUP(Production_Downtime_Cleaned[[#This Row],[machine_id]],Machine_master[machine_id],Machine_master[department])</f>
        <v>Stamping</v>
      </c>
    </row>
    <row r="10497" spans="1:13">
      <c r="A10497" s="19">
        <v>46095</v>
      </c>
      <c r="B10497" t="s">
        <v>20</v>
      </c>
      <c r="C10497" t="s">
        <v>17</v>
      </c>
      <c r="D10497">
        <v>8</v>
      </c>
      <c r="E10497">
        <v>0</v>
      </c>
      <c r="F10497">
        <v>8</v>
      </c>
      <c r="G10497">
        <v>4269</v>
      </c>
      <c r="H10497" t="s">
        <v>15</v>
      </c>
      <c r="I10497">
        <v>0</v>
      </c>
      <c r="J10497" t="s">
        <v>16</v>
      </c>
      <c r="K10497" s="20">
        <v>0</v>
      </c>
      <c r="L10497" s="20">
        <v>1</v>
      </c>
      <c r="M10497" t="str">
        <f>_xlfn.XLOOKUP(Production_Downtime_Cleaned[[#This Row],[machine_id]],Machine_master[machine_id],Machine_master[department])</f>
        <v>Stamping</v>
      </c>
    </row>
    <row r="10498" spans="1:13">
      <c r="A10498" s="19">
        <v>46095</v>
      </c>
      <c r="B10498" t="s">
        <v>20</v>
      </c>
      <c r="C10498" t="s">
        <v>18</v>
      </c>
      <c r="D10498">
        <v>8</v>
      </c>
      <c r="E10498">
        <v>0</v>
      </c>
      <c r="F10498">
        <v>8</v>
      </c>
      <c r="G10498">
        <v>4487</v>
      </c>
      <c r="H10498" t="s">
        <v>15</v>
      </c>
      <c r="I10498">
        <v>0</v>
      </c>
      <c r="J10498" t="s">
        <v>16</v>
      </c>
      <c r="K10498" s="20">
        <v>0</v>
      </c>
      <c r="L10498" s="20">
        <v>1</v>
      </c>
      <c r="M10498" t="str">
        <f>_xlfn.XLOOKUP(Production_Downtime_Cleaned[[#This Row],[machine_id]],Machine_master[machine_id],Machine_master[department])</f>
        <v>Stamping</v>
      </c>
    </row>
    <row r="10499" spans="1:13">
      <c r="A10499" s="19">
        <v>46095</v>
      </c>
      <c r="B10499" t="s">
        <v>21</v>
      </c>
      <c r="C10499" t="s">
        <v>14</v>
      </c>
      <c r="D10499">
        <v>8</v>
      </c>
      <c r="E10499">
        <v>0</v>
      </c>
      <c r="F10499">
        <v>8</v>
      </c>
      <c r="G10499">
        <v>705</v>
      </c>
      <c r="H10499" t="s">
        <v>15</v>
      </c>
      <c r="I10499">
        <v>0</v>
      </c>
      <c r="J10499" t="s">
        <v>16</v>
      </c>
      <c r="K10499" s="20">
        <v>0</v>
      </c>
      <c r="L10499" s="20">
        <v>1</v>
      </c>
      <c r="M10499" t="str">
        <f>_xlfn.XLOOKUP(Production_Downtime_Cleaned[[#This Row],[machine_id]],Machine_master[machine_id],Machine_master[department])</f>
        <v>Machining</v>
      </c>
    </row>
    <row r="10500" spans="1:13">
      <c r="A10500" s="19">
        <v>46095</v>
      </c>
      <c r="B10500" t="s">
        <v>21</v>
      </c>
      <c r="C10500" t="s">
        <v>17</v>
      </c>
      <c r="D10500">
        <v>8</v>
      </c>
      <c r="E10500">
        <v>0</v>
      </c>
      <c r="F10500">
        <v>8</v>
      </c>
      <c r="G10500">
        <v>678</v>
      </c>
      <c r="H10500" t="s">
        <v>15</v>
      </c>
      <c r="I10500">
        <v>0</v>
      </c>
      <c r="J10500" t="s">
        <v>16</v>
      </c>
      <c r="K10500" s="20">
        <v>0</v>
      </c>
      <c r="L10500" s="20">
        <v>1</v>
      </c>
      <c r="M10500" t="str">
        <f>_xlfn.XLOOKUP(Production_Downtime_Cleaned[[#This Row],[machine_id]],Machine_master[machine_id],Machine_master[department])</f>
        <v>Machining</v>
      </c>
    </row>
    <row r="10501" spans="1:13">
      <c r="A10501" s="19">
        <v>46095</v>
      </c>
      <c r="B10501" t="s">
        <v>21</v>
      </c>
      <c r="C10501" t="s">
        <v>18</v>
      </c>
      <c r="D10501">
        <v>8</v>
      </c>
      <c r="E10501">
        <v>5.5</v>
      </c>
      <c r="F10501">
        <v>2.5</v>
      </c>
      <c r="G10501">
        <v>217</v>
      </c>
      <c r="H10501" t="s">
        <v>27</v>
      </c>
      <c r="I10501">
        <v>11200</v>
      </c>
      <c r="J10501" t="s">
        <v>16</v>
      </c>
      <c r="K10501" s="20">
        <v>0.69</v>
      </c>
      <c r="L10501" s="20">
        <v>0.31</v>
      </c>
      <c r="M10501" t="str">
        <f>_xlfn.XLOOKUP(Production_Downtime_Cleaned[[#This Row],[machine_id]],Machine_master[machine_id],Machine_master[department])</f>
        <v>Machining</v>
      </c>
    </row>
    <row r="10502" spans="1:13">
      <c r="A10502" s="19">
        <v>46095</v>
      </c>
      <c r="B10502" t="s">
        <v>22</v>
      </c>
      <c r="C10502" t="s">
        <v>14</v>
      </c>
      <c r="D10502">
        <v>8</v>
      </c>
      <c r="E10502">
        <v>1.2</v>
      </c>
      <c r="F10502">
        <v>6.8</v>
      </c>
      <c r="G10502">
        <v>569</v>
      </c>
      <c r="H10502" t="s">
        <v>27</v>
      </c>
      <c r="I10502">
        <v>12200</v>
      </c>
      <c r="J10502" t="s">
        <v>16</v>
      </c>
      <c r="K10502" s="20">
        <v>0.15</v>
      </c>
      <c r="L10502" s="20">
        <v>0.85</v>
      </c>
      <c r="M10502" t="str">
        <f>_xlfn.XLOOKUP(Production_Downtime_Cleaned[[#This Row],[machine_id]],Machine_master[machine_id],Machine_master[department])</f>
        <v>Machining</v>
      </c>
    </row>
    <row r="10503" spans="1:13">
      <c r="A10503" s="19">
        <v>46095</v>
      </c>
      <c r="B10503" t="s">
        <v>22</v>
      </c>
      <c r="C10503" t="s">
        <v>17</v>
      </c>
      <c r="D10503">
        <v>8</v>
      </c>
      <c r="E10503">
        <v>6.4</v>
      </c>
      <c r="F10503">
        <v>1.6</v>
      </c>
      <c r="G10503">
        <v>151</v>
      </c>
      <c r="H10503" t="s">
        <v>26</v>
      </c>
      <c r="I10503">
        <v>3300</v>
      </c>
      <c r="J10503" t="s">
        <v>16</v>
      </c>
      <c r="K10503" s="20">
        <v>0.8</v>
      </c>
      <c r="L10503" s="20">
        <v>0.2</v>
      </c>
      <c r="M10503" t="str">
        <f>_xlfn.XLOOKUP(Production_Downtime_Cleaned[[#This Row],[machine_id]],Machine_master[machine_id],Machine_master[department])</f>
        <v>Machining</v>
      </c>
    </row>
    <row r="10504" spans="1:13">
      <c r="A10504" s="19">
        <v>46095</v>
      </c>
      <c r="B10504" t="s">
        <v>22</v>
      </c>
      <c r="C10504" t="s">
        <v>18</v>
      </c>
      <c r="D10504">
        <v>8</v>
      </c>
      <c r="E10504">
        <v>0</v>
      </c>
      <c r="F10504">
        <v>8</v>
      </c>
      <c r="G10504">
        <v>681</v>
      </c>
      <c r="H10504" t="s">
        <v>15</v>
      </c>
      <c r="I10504">
        <v>0</v>
      </c>
      <c r="J10504" t="s">
        <v>16</v>
      </c>
      <c r="K10504" s="20">
        <v>0</v>
      </c>
      <c r="L10504" s="20">
        <v>1</v>
      </c>
      <c r="M10504" t="str">
        <f>_xlfn.XLOOKUP(Production_Downtime_Cleaned[[#This Row],[machine_id]],Machine_master[machine_id],Machine_master[department])</f>
        <v>Machining</v>
      </c>
    </row>
    <row r="10505" spans="1:13">
      <c r="A10505" s="19">
        <v>46095</v>
      </c>
      <c r="B10505" t="s">
        <v>23</v>
      </c>
      <c r="C10505" t="s">
        <v>14</v>
      </c>
      <c r="D10505">
        <v>8</v>
      </c>
      <c r="E10505">
        <v>0</v>
      </c>
      <c r="F10505">
        <v>8</v>
      </c>
      <c r="G10505">
        <v>3296</v>
      </c>
      <c r="H10505" t="s">
        <v>15</v>
      </c>
      <c r="I10505">
        <v>0</v>
      </c>
      <c r="J10505" t="s">
        <v>16</v>
      </c>
      <c r="K10505" s="20">
        <v>0</v>
      </c>
      <c r="L10505" s="20">
        <v>1</v>
      </c>
      <c r="M10505" t="str">
        <f>_xlfn.XLOOKUP(Production_Downtime_Cleaned[[#This Row],[machine_id]],Machine_master[machine_id],Machine_master[department])</f>
        <v>Assembly</v>
      </c>
    </row>
    <row r="10506" spans="1:13">
      <c r="A10506" s="19">
        <v>46095</v>
      </c>
      <c r="B10506" t="s">
        <v>23</v>
      </c>
      <c r="C10506" t="s">
        <v>17</v>
      </c>
      <c r="D10506">
        <v>8</v>
      </c>
      <c r="E10506">
        <v>0</v>
      </c>
      <c r="F10506">
        <v>8</v>
      </c>
      <c r="G10506">
        <v>3364</v>
      </c>
      <c r="H10506" t="s">
        <v>15</v>
      </c>
      <c r="I10506">
        <v>0</v>
      </c>
      <c r="J10506" t="s">
        <v>16</v>
      </c>
      <c r="K10506" s="20">
        <v>0</v>
      </c>
      <c r="L10506" s="20">
        <v>1</v>
      </c>
      <c r="M10506" t="str">
        <f>_xlfn.XLOOKUP(Production_Downtime_Cleaned[[#This Row],[machine_id]],Machine_master[machine_id],Machine_master[department])</f>
        <v>Assembly</v>
      </c>
    </row>
    <row r="10507" spans="1:13">
      <c r="A10507" s="19">
        <v>46095</v>
      </c>
      <c r="B10507" t="s">
        <v>23</v>
      </c>
      <c r="C10507" t="s">
        <v>18</v>
      </c>
      <c r="D10507">
        <v>8</v>
      </c>
      <c r="E10507">
        <v>0</v>
      </c>
      <c r="F10507">
        <v>8</v>
      </c>
      <c r="G10507">
        <v>3391</v>
      </c>
      <c r="H10507" t="s">
        <v>15</v>
      </c>
      <c r="I10507">
        <v>0</v>
      </c>
      <c r="J10507" t="s">
        <v>16</v>
      </c>
      <c r="K10507" s="20">
        <v>0</v>
      </c>
      <c r="L10507" s="20">
        <v>1</v>
      </c>
      <c r="M10507" t="str">
        <f>_xlfn.XLOOKUP(Production_Downtime_Cleaned[[#This Row],[machine_id]],Machine_master[machine_id],Machine_master[department])</f>
        <v>Assembly</v>
      </c>
    </row>
    <row r="10508" spans="1:13">
      <c r="A10508" s="19">
        <v>46095</v>
      </c>
      <c r="B10508" t="s">
        <v>24</v>
      </c>
      <c r="C10508" t="s">
        <v>14</v>
      </c>
      <c r="D10508">
        <v>8</v>
      </c>
      <c r="E10508">
        <v>0</v>
      </c>
      <c r="F10508">
        <v>8</v>
      </c>
      <c r="G10508">
        <v>3263</v>
      </c>
      <c r="H10508" t="s">
        <v>15</v>
      </c>
      <c r="I10508">
        <v>0</v>
      </c>
      <c r="J10508" t="s">
        <v>16</v>
      </c>
      <c r="K10508" s="20">
        <v>0</v>
      </c>
      <c r="L10508" s="20">
        <v>1</v>
      </c>
      <c r="M10508" t="str">
        <f>_xlfn.XLOOKUP(Production_Downtime_Cleaned[[#This Row],[machine_id]],Machine_master[machine_id],Machine_master[department])</f>
        <v>Assembly</v>
      </c>
    </row>
    <row r="10509" spans="1:13">
      <c r="A10509" s="19">
        <v>46095</v>
      </c>
      <c r="B10509" t="s">
        <v>24</v>
      </c>
      <c r="C10509" t="s">
        <v>17</v>
      </c>
      <c r="D10509">
        <v>8</v>
      </c>
      <c r="E10509">
        <v>0</v>
      </c>
      <c r="F10509">
        <v>8</v>
      </c>
      <c r="G10509">
        <v>3222</v>
      </c>
      <c r="H10509" t="s">
        <v>15</v>
      </c>
      <c r="I10509">
        <v>0</v>
      </c>
      <c r="J10509" t="s">
        <v>16</v>
      </c>
      <c r="K10509" s="20">
        <v>0</v>
      </c>
      <c r="L10509" s="20">
        <v>1</v>
      </c>
      <c r="M10509" t="str">
        <f>_xlfn.XLOOKUP(Production_Downtime_Cleaned[[#This Row],[machine_id]],Machine_master[machine_id],Machine_master[department])</f>
        <v>Assembly</v>
      </c>
    </row>
    <row r="10510" spans="1:13">
      <c r="A10510" s="19">
        <v>46095</v>
      </c>
      <c r="B10510" t="s">
        <v>24</v>
      </c>
      <c r="C10510" t="s">
        <v>18</v>
      </c>
      <c r="D10510">
        <v>8</v>
      </c>
      <c r="E10510">
        <v>0</v>
      </c>
      <c r="F10510">
        <v>8</v>
      </c>
      <c r="G10510">
        <v>3246</v>
      </c>
      <c r="H10510" t="s">
        <v>15</v>
      </c>
      <c r="I10510">
        <v>0</v>
      </c>
      <c r="J10510" t="s">
        <v>16</v>
      </c>
      <c r="K10510" s="20">
        <v>0</v>
      </c>
      <c r="L10510" s="20">
        <v>1</v>
      </c>
      <c r="M10510" t="str">
        <f>_xlfn.XLOOKUP(Production_Downtime_Cleaned[[#This Row],[machine_id]],Machine_master[machine_id],Machine_master[department])</f>
        <v>Assembly</v>
      </c>
    </row>
    <row r="10511" spans="1:13">
      <c r="A10511" s="19">
        <v>46095</v>
      </c>
      <c r="B10511" t="s">
        <v>25</v>
      </c>
      <c r="C10511" t="s">
        <v>14</v>
      </c>
      <c r="D10511">
        <v>8</v>
      </c>
      <c r="E10511">
        <v>0</v>
      </c>
      <c r="F10511">
        <v>8</v>
      </c>
      <c r="G10511">
        <v>3999</v>
      </c>
      <c r="H10511" t="s">
        <v>15</v>
      </c>
      <c r="I10511">
        <v>0</v>
      </c>
      <c r="J10511" t="s">
        <v>16</v>
      </c>
      <c r="K10511" s="20">
        <v>0</v>
      </c>
      <c r="L10511" s="20">
        <v>1</v>
      </c>
      <c r="M10511" t="str">
        <f>_xlfn.XLOOKUP(Production_Downtime_Cleaned[[#This Row],[machine_id]],Machine_master[machine_id],Machine_master[department])</f>
        <v>Cutting</v>
      </c>
    </row>
    <row r="10512" spans="1:13">
      <c r="A10512" s="19">
        <v>46095</v>
      </c>
      <c r="B10512" t="s">
        <v>25</v>
      </c>
      <c r="C10512" t="s">
        <v>17</v>
      </c>
      <c r="D10512">
        <v>8</v>
      </c>
      <c r="E10512">
        <v>0</v>
      </c>
      <c r="F10512">
        <v>8</v>
      </c>
      <c r="G10512">
        <v>3908</v>
      </c>
      <c r="H10512" t="s">
        <v>15</v>
      </c>
      <c r="I10512">
        <v>0</v>
      </c>
      <c r="J10512" t="s">
        <v>16</v>
      </c>
      <c r="K10512" s="20">
        <v>0</v>
      </c>
      <c r="L10512" s="20">
        <v>1</v>
      </c>
      <c r="M10512" t="str">
        <f>_xlfn.XLOOKUP(Production_Downtime_Cleaned[[#This Row],[machine_id]],Machine_master[machine_id],Machine_master[department])</f>
        <v>Cutting</v>
      </c>
    </row>
    <row r="10513" spans="1:13">
      <c r="A10513" s="19">
        <v>46095</v>
      </c>
      <c r="B10513" t="s">
        <v>25</v>
      </c>
      <c r="C10513" t="s">
        <v>18</v>
      </c>
      <c r="D10513">
        <v>8</v>
      </c>
      <c r="E10513">
        <v>0</v>
      </c>
      <c r="F10513">
        <v>8</v>
      </c>
      <c r="G10513">
        <v>4171</v>
      </c>
      <c r="H10513" t="s">
        <v>15</v>
      </c>
      <c r="I10513">
        <v>0</v>
      </c>
      <c r="J10513" t="s">
        <v>16</v>
      </c>
      <c r="K10513" s="20">
        <v>0</v>
      </c>
      <c r="L10513" s="20">
        <v>1</v>
      </c>
      <c r="M10513" t="str">
        <f>_xlfn.XLOOKUP(Production_Downtime_Cleaned[[#This Row],[machine_id]],Machine_master[machine_id],Machine_master[department])</f>
        <v>Cutting</v>
      </c>
    </row>
    <row r="10514" spans="1:13">
      <c r="A10514" s="19">
        <v>46096</v>
      </c>
      <c r="B10514" t="s">
        <v>13</v>
      </c>
      <c r="C10514" t="s">
        <v>14</v>
      </c>
      <c r="D10514">
        <v>8</v>
      </c>
      <c r="E10514">
        <v>0</v>
      </c>
      <c r="F10514">
        <v>8</v>
      </c>
      <c r="G10514">
        <v>4805</v>
      </c>
      <c r="H10514" t="s">
        <v>15</v>
      </c>
      <c r="I10514">
        <v>0</v>
      </c>
      <c r="J10514" t="s">
        <v>16</v>
      </c>
      <c r="K10514" s="20">
        <v>0</v>
      </c>
      <c r="L10514" s="20">
        <v>1</v>
      </c>
      <c r="M10514" t="str">
        <f>_xlfn.XLOOKUP(Production_Downtime_Cleaned[[#This Row],[machine_id]],Machine_master[machine_id],Machine_master[department])</f>
        <v>Stamping</v>
      </c>
    </row>
    <row r="10515" spans="1:13">
      <c r="A10515" s="19">
        <v>46096</v>
      </c>
      <c r="B10515" t="s">
        <v>13</v>
      </c>
      <c r="C10515" t="s">
        <v>17</v>
      </c>
      <c r="D10515">
        <v>8</v>
      </c>
      <c r="E10515">
        <v>6.9</v>
      </c>
      <c r="F10515">
        <v>1.1000000000000001</v>
      </c>
      <c r="G10515">
        <v>724</v>
      </c>
      <c r="H10515" t="s">
        <v>30</v>
      </c>
      <c r="I10515">
        <v>6400</v>
      </c>
      <c r="J10515" t="s">
        <v>16</v>
      </c>
      <c r="K10515" s="20">
        <v>0.86</v>
      </c>
      <c r="L10515" s="20">
        <v>0.14000000000000001</v>
      </c>
      <c r="M10515" t="str">
        <f>_xlfn.XLOOKUP(Production_Downtime_Cleaned[[#This Row],[machine_id]],Machine_master[machine_id],Machine_master[department])</f>
        <v>Stamping</v>
      </c>
    </row>
    <row r="10516" spans="1:13">
      <c r="A10516" s="19">
        <v>46096</v>
      </c>
      <c r="B10516" t="s">
        <v>13</v>
      </c>
      <c r="C10516" t="s">
        <v>18</v>
      </c>
      <c r="D10516">
        <v>8</v>
      </c>
      <c r="E10516">
        <v>0</v>
      </c>
      <c r="F10516">
        <v>8</v>
      </c>
      <c r="G10516">
        <v>5085</v>
      </c>
      <c r="H10516" t="s">
        <v>15</v>
      </c>
      <c r="I10516">
        <v>0</v>
      </c>
      <c r="J10516" t="s">
        <v>16</v>
      </c>
      <c r="K10516" s="20">
        <v>0</v>
      </c>
      <c r="L10516" s="20">
        <v>1</v>
      </c>
      <c r="M10516" t="str">
        <f>_xlfn.XLOOKUP(Production_Downtime_Cleaned[[#This Row],[machine_id]],Machine_master[machine_id],Machine_master[department])</f>
        <v>Stamping</v>
      </c>
    </row>
    <row r="10517" spans="1:13">
      <c r="A10517" s="19">
        <v>46096</v>
      </c>
      <c r="B10517" t="s">
        <v>19</v>
      </c>
      <c r="C10517" t="s">
        <v>14</v>
      </c>
      <c r="D10517">
        <v>8</v>
      </c>
      <c r="E10517">
        <v>0</v>
      </c>
      <c r="F10517">
        <v>8</v>
      </c>
      <c r="G10517">
        <v>5019</v>
      </c>
      <c r="H10517" t="s">
        <v>15</v>
      </c>
      <c r="I10517">
        <v>0</v>
      </c>
      <c r="J10517" t="s">
        <v>16</v>
      </c>
      <c r="K10517" s="20">
        <v>0</v>
      </c>
      <c r="L10517" s="20">
        <v>1</v>
      </c>
      <c r="M10517" t="str">
        <f>_xlfn.XLOOKUP(Production_Downtime_Cleaned[[#This Row],[machine_id]],Machine_master[machine_id],Machine_master[department])</f>
        <v>Stamping</v>
      </c>
    </row>
    <row r="10518" spans="1:13">
      <c r="A10518" s="19">
        <v>46096</v>
      </c>
      <c r="B10518" t="s">
        <v>19</v>
      </c>
      <c r="C10518" t="s">
        <v>17</v>
      </c>
      <c r="D10518">
        <v>8</v>
      </c>
      <c r="E10518">
        <v>0</v>
      </c>
      <c r="F10518">
        <v>8</v>
      </c>
      <c r="G10518">
        <v>5022</v>
      </c>
      <c r="H10518" t="s">
        <v>15</v>
      </c>
      <c r="I10518">
        <v>0</v>
      </c>
      <c r="J10518" t="s">
        <v>16</v>
      </c>
      <c r="K10518" s="20">
        <v>0</v>
      </c>
      <c r="L10518" s="20">
        <v>1</v>
      </c>
      <c r="M10518" t="str">
        <f>_xlfn.XLOOKUP(Production_Downtime_Cleaned[[#This Row],[machine_id]],Machine_master[machine_id],Machine_master[department])</f>
        <v>Stamping</v>
      </c>
    </row>
    <row r="10519" spans="1:13">
      <c r="A10519" s="19">
        <v>46096</v>
      </c>
      <c r="B10519" t="s">
        <v>19</v>
      </c>
      <c r="C10519" t="s">
        <v>18</v>
      </c>
      <c r="D10519">
        <v>8</v>
      </c>
      <c r="E10519">
        <v>0</v>
      </c>
      <c r="F10519">
        <v>8</v>
      </c>
      <c r="G10519">
        <v>4837</v>
      </c>
      <c r="H10519" t="s">
        <v>15</v>
      </c>
      <c r="I10519">
        <v>0</v>
      </c>
      <c r="J10519" t="s">
        <v>16</v>
      </c>
      <c r="K10519" s="20">
        <v>0</v>
      </c>
      <c r="L10519" s="20">
        <v>1</v>
      </c>
      <c r="M10519" t="str">
        <f>_xlfn.XLOOKUP(Production_Downtime_Cleaned[[#This Row],[machine_id]],Machine_master[machine_id],Machine_master[department])</f>
        <v>Stamping</v>
      </c>
    </row>
    <row r="10520" spans="1:13">
      <c r="A10520" s="19">
        <v>46096</v>
      </c>
      <c r="B10520" t="s">
        <v>20</v>
      </c>
      <c r="C10520" t="s">
        <v>14</v>
      </c>
      <c r="D10520">
        <v>8</v>
      </c>
      <c r="E10520">
        <v>6.1</v>
      </c>
      <c r="F10520">
        <v>1.9</v>
      </c>
      <c r="G10520">
        <v>1219</v>
      </c>
      <c r="H10520" t="s">
        <v>30</v>
      </c>
      <c r="I10520">
        <v>10300</v>
      </c>
      <c r="J10520" t="s">
        <v>16</v>
      </c>
      <c r="K10520" s="20">
        <v>0.76</v>
      </c>
      <c r="L10520" s="20">
        <v>0.24</v>
      </c>
      <c r="M10520" t="str">
        <f>_xlfn.XLOOKUP(Production_Downtime_Cleaned[[#This Row],[machine_id]],Machine_master[machine_id],Machine_master[department])</f>
        <v>Stamping</v>
      </c>
    </row>
    <row r="10521" spans="1:13">
      <c r="A10521" s="19">
        <v>46096</v>
      </c>
      <c r="B10521" t="s">
        <v>20</v>
      </c>
      <c r="C10521" t="s">
        <v>17</v>
      </c>
      <c r="D10521">
        <v>8</v>
      </c>
      <c r="E10521">
        <v>3.9</v>
      </c>
      <c r="F10521">
        <v>4.0999999999999996</v>
      </c>
      <c r="G10521">
        <v>2181</v>
      </c>
      <c r="H10521" t="s">
        <v>28</v>
      </c>
      <c r="I10521">
        <v>8500</v>
      </c>
      <c r="J10521" t="s">
        <v>16</v>
      </c>
      <c r="K10521" s="20">
        <v>0.49</v>
      </c>
      <c r="L10521" s="20">
        <v>0.51</v>
      </c>
      <c r="M10521" t="str">
        <f>_xlfn.XLOOKUP(Production_Downtime_Cleaned[[#This Row],[machine_id]],Machine_master[machine_id],Machine_master[department])</f>
        <v>Stamping</v>
      </c>
    </row>
    <row r="10522" spans="1:13">
      <c r="A10522" s="19">
        <v>46096</v>
      </c>
      <c r="B10522" t="s">
        <v>20</v>
      </c>
      <c r="C10522" t="s">
        <v>18</v>
      </c>
      <c r="D10522">
        <v>8</v>
      </c>
      <c r="E10522">
        <v>0</v>
      </c>
      <c r="F10522">
        <v>8</v>
      </c>
      <c r="G10522">
        <v>4364</v>
      </c>
      <c r="H10522" t="s">
        <v>15</v>
      </c>
      <c r="I10522">
        <v>0</v>
      </c>
      <c r="J10522" t="s">
        <v>16</v>
      </c>
      <c r="K10522" s="20">
        <v>0</v>
      </c>
      <c r="L10522" s="20">
        <v>1</v>
      </c>
      <c r="M10522" t="str">
        <f>_xlfn.XLOOKUP(Production_Downtime_Cleaned[[#This Row],[machine_id]],Machine_master[machine_id],Machine_master[department])</f>
        <v>Stamping</v>
      </c>
    </row>
    <row r="10523" spans="1:13">
      <c r="A10523" s="19">
        <v>46096</v>
      </c>
      <c r="B10523" t="s">
        <v>21</v>
      </c>
      <c r="C10523" t="s">
        <v>14</v>
      </c>
      <c r="D10523">
        <v>8</v>
      </c>
      <c r="E10523">
        <v>0</v>
      </c>
      <c r="F10523">
        <v>8</v>
      </c>
      <c r="G10523">
        <v>733</v>
      </c>
      <c r="H10523" t="s">
        <v>15</v>
      </c>
      <c r="I10523">
        <v>0</v>
      </c>
      <c r="J10523" t="s">
        <v>16</v>
      </c>
      <c r="K10523" s="20">
        <v>0</v>
      </c>
      <c r="L10523" s="20">
        <v>1</v>
      </c>
      <c r="M10523" t="str">
        <f>_xlfn.XLOOKUP(Production_Downtime_Cleaned[[#This Row],[machine_id]],Machine_master[machine_id],Machine_master[department])</f>
        <v>Machining</v>
      </c>
    </row>
    <row r="10524" spans="1:13">
      <c r="A10524" s="19">
        <v>46096</v>
      </c>
      <c r="B10524" t="s">
        <v>21</v>
      </c>
      <c r="C10524" t="s">
        <v>17</v>
      </c>
      <c r="D10524">
        <v>8</v>
      </c>
      <c r="E10524">
        <v>0</v>
      </c>
      <c r="F10524">
        <v>8</v>
      </c>
      <c r="G10524">
        <v>595</v>
      </c>
      <c r="H10524" t="s">
        <v>15</v>
      </c>
      <c r="I10524">
        <v>0</v>
      </c>
      <c r="J10524" t="s">
        <v>16</v>
      </c>
      <c r="K10524" s="20">
        <v>0</v>
      </c>
      <c r="L10524" s="20">
        <v>1</v>
      </c>
      <c r="M10524" t="str">
        <f>_xlfn.XLOOKUP(Production_Downtime_Cleaned[[#This Row],[machine_id]],Machine_master[machine_id],Machine_master[department])</f>
        <v>Machining</v>
      </c>
    </row>
    <row r="10525" spans="1:13">
      <c r="A10525" s="19">
        <v>46096</v>
      </c>
      <c r="B10525" t="s">
        <v>21</v>
      </c>
      <c r="C10525" t="s">
        <v>18</v>
      </c>
      <c r="D10525">
        <v>8</v>
      </c>
      <c r="E10525">
        <v>0</v>
      </c>
      <c r="F10525">
        <v>8</v>
      </c>
      <c r="G10525">
        <v>709</v>
      </c>
      <c r="H10525" t="s">
        <v>15</v>
      </c>
      <c r="I10525">
        <v>0</v>
      </c>
      <c r="J10525" t="s">
        <v>16</v>
      </c>
      <c r="K10525" s="20">
        <v>0</v>
      </c>
      <c r="L10525" s="20">
        <v>1</v>
      </c>
      <c r="M10525" t="str">
        <f>_xlfn.XLOOKUP(Production_Downtime_Cleaned[[#This Row],[machine_id]],Machine_master[machine_id],Machine_master[department])</f>
        <v>Machining</v>
      </c>
    </row>
    <row r="10526" spans="1:13">
      <c r="A10526" s="19">
        <v>46096</v>
      </c>
      <c r="B10526" t="s">
        <v>22</v>
      </c>
      <c r="C10526" t="s">
        <v>14</v>
      </c>
      <c r="D10526">
        <v>8</v>
      </c>
      <c r="E10526">
        <v>0</v>
      </c>
      <c r="F10526">
        <v>8</v>
      </c>
      <c r="G10526">
        <v>798</v>
      </c>
      <c r="H10526" t="s">
        <v>15</v>
      </c>
      <c r="I10526">
        <v>0</v>
      </c>
      <c r="J10526" t="s">
        <v>16</v>
      </c>
      <c r="K10526" s="20">
        <v>0</v>
      </c>
      <c r="L10526" s="20">
        <v>1</v>
      </c>
      <c r="M10526" t="str">
        <f>_xlfn.XLOOKUP(Production_Downtime_Cleaned[[#This Row],[machine_id]],Machine_master[machine_id],Machine_master[department])</f>
        <v>Machining</v>
      </c>
    </row>
    <row r="10527" spans="1:13">
      <c r="A10527" s="19">
        <v>46096</v>
      </c>
      <c r="B10527" t="s">
        <v>22</v>
      </c>
      <c r="C10527" t="s">
        <v>17</v>
      </c>
      <c r="D10527">
        <v>8</v>
      </c>
      <c r="E10527">
        <v>0</v>
      </c>
      <c r="F10527">
        <v>8</v>
      </c>
      <c r="G10527">
        <v>794</v>
      </c>
      <c r="H10527" t="s">
        <v>15</v>
      </c>
      <c r="I10527">
        <v>0</v>
      </c>
      <c r="J10527" t="s">
        <v>16</v>
      </c>
      <c r="K10527" s="20">
        <v>0</v>
      </c>
      <c r="L10527" s="20">
        <v>1</v>
      </c>
      <c r="M10527" t="str">
        <f>_xlfn.XLOOKUP(Production_Downtime_Cleaned[[#This Row],[machine_id]],Machine_master[machine_id],Machine_master[department])</f>
        <v>Machining</v>
      </c>
    </row>
    <row r="10528" spans="1:13">
      <c r="A10528" s="19">
        <v>46096</v>
      </c>
      <c r="B10528" t="s">
        <v>22</v>
      </c>
      <c r="C10528" t="s">
        <v>18</v>
      </c>
      <c r="D10528">
        <v>8</v>
      </c>
      <c r="E10528">
        <v>0</v>
      </c>
      <c r="F10528">
        <v>8</v>
      </c>
      <c r="G10528">
        <v>692</v>
      </c>
      <c r="H10528" t="s">
        <v>15</v>
      </c>
      <c r="I10528">
        <v>0</v>
      </c>
      <c r="J10528" t="s">
        <v>16</v>
      </c>
      <c r="K10528" s="20">
        <v>0</v>
      </c>
      <c r="L10528" s="20">
        <v>1</v>
      </c>
      <c r="M10528" t="str">
        <f>_xlfn.XLOOKUP(Production_Downtime_Cleaned[[#This Row],[machine_id]],Machine_master[machine_id],Machine_master[department])</f>
        <v>Machining</v>
      </c>
    </row>
    <row r="10529" spans="1:13">
      <c r="A10529" s="19">
        <v>46096</v>
      </c>
      <c r="B10529" t="s">
        <v>23</v>
      </c>
      <c r="C10529" t="s">
        <v>14</v>
      </c>
      <c r="D10529">
        <v>8</v>
      </c>
      <c r="E10529">
        <v>6.3</v>
      </c>
      <c r="F10529">
        <v>1.7</v>
      </c>
      <c r="G10529">
        <v>751</v>
      </c>
      <c r="H10529" t="s">
        <v>30</v>
      </c>
      <c r="I10529">
        <v>10400</v>
      </c>
      <c r="J10529" t="s">
        <v>16</v>
      </c>
      <c r="K10529" s="20">
        <v>0.79</v>
      </c>
      <c r="L10529" s="20">
        <v>0.21</v>
      </c>
      <c r="M10529" t="str">
        <f>_xlfn.XLOOKUP(Production_Downtime_Cleaned[[#This Row],[machine_id]],Machine_master[machine_id],Machine_master[department])</f>
        <v>Assembly</v>
      </c>
    </row>
    <row r="10530" spans="1:13">
      <c r="A10530" s="19">
        <v>46096</v>
      </c>
      <c r="B10530" t="s">
        <v>23</v>
      </c>
      <c r="C10530" t="s">
        <v>17</v>
      </c>
      <c r="D10530">
        <v>8</v>
      </c>
      <c r="E10530">
        <v>4.5</v>
      </c>
      <c r="F10530">
        <v>3.5</v>
      </c>
      <c r="G10530">
        <v>1515</v>
      </c>
      <c r="H10530" t="s">
        <v>28</v>
      </c>
      <c r="I10530">
        <v>5500</v>
      </c>
      <c r="J10530" t="s">
        <v>16</v>
      </c>
      <c r="K10530" s="20">
        <v>0.56000000000000005</v>
      </c>
      <c r="L10530" s="20">
        <v>0.44</v>
      </c>
      <c r="M10530" t="str">
        <f>_xlfn.XLOOKUP(Production_Downtime_Cleaned[[#This Row],[machine_id]],Machine_master[machine_id],Machine_master[department])</f>
        <v>Assembly</v>
      </c>
    </row>
    <row r="10531" spans="1:13">
      <c r="A10531" s="19">
        <v>46096</v>
      </c>
      <c r="B10531" t="s">
        <v>23</v>
      </c>
      <c r="C10531" t="s">
        <v>18</v>
      </c>
      <c r="D10531">
        <v>8</v>
      </c>
      <c r="E10531">
        <v>0</v>
      </c>
      <c r="F10531">
        <v>8</v>
      </c>
      <c r="G10531">
        <v>3365</v>
      </c>
      <c r="H10531" t="s">
        <v>15</v>
      </c>
      <c r="I10531">
        <v>0</v>
      </c>
      <c r="J10531" t="s">
        <v>16</v>
      </c>
      <c r="K10531" s="20">
        <v>0</v>
      </c>
      <c r="L10531" s="20">
        <v>1</v>
      </c>
      <c r="M10531" t="str">
        <f>_xlfn.XLOOKUP(Production_Downtime_Cleaned[[#This Row],[machine_id]],Machine_master[machine_id],Machine_master[department])</f>
        <v>Assembly</v>
      </c>
    </row>
    <row r="10532" spans="1:13">
      <c r="A10532" s="19">
        <v>46096</v>
      </c>
      <c r="B10532" t="s">
        <v>24</v>
      </c>
      <c r="C10532" t="s">
        <v>14</v>
      </c>
      <c r="D10532">
        <v>8</v>
      </c>
      <c r="E10532">
        <v>0</v>
      </c>
      <c r="F10532">
        <v>8</v>
      </c>
      <c r="G10532">
        <v>2971</v>
      </c>
      <c r="H10532" t="s">
        <v>15</v>
      </c>
      <c r="I10532">
        <v>0</v>
      </c>
      <c r="J10532" t="s">
        <v>16</v>
      </c>
      <c r="K10532" s="20">
        <v>0</v>
      </c>
      <c r="L10532" s="20">
        <v>1</v>
      </c>
      <c r="M10532" t="str">
        <f>_xlfn.XLOOKUP(Production_Downtime_Cleaned[[#This Row],[machine_id]],Machine_master[machine_id],Machine_master[department])</f>
        <v>Assembly</v>
      </c>
    </row>
    <row r="10533" spans="1:13">
      <c r="A10533" s="19">
        <v>46096</v>
      </c>
      <c r="B10533" t="s">
        <v>24</v>
      </c>
      <c r="C10533" t="s">
        <v>17</v>
      </c>
      <c r="D10533">
        <v>8</v>
      </c>
      <c r="E10533">
        <v>3.2</v>
      </c>
      <c r="F10533">
        <v>4.8</v>
      </c>
      <c r="G10533">
        <v>1969</v>
      </c>
      <c r="H10533" t="s">
        <v>29</v>
      </c>
      <c r="I10533">
        <v>13000</v>
      </c>
      <c r="J10533" t="s">
        <v>16</v>
      </c>
      <c r="K10533" s="20">
        <v>0.4</v>
      </c>
      <c r="L10533" s="20">
        <v>0.6</v>
      </c>
      <c r="M10533" t="str">
        <f>_xlfn.XLOOKUP(Production_Downtime_Cleaned[[#This Row],[machine_id]],Machine_master[machine_id],Machine_master[department])</f>
        <v>Assembly</v>
      </c>
    </row>
    <row r="10534" spans="1:13">
      <c r="A10534" s="19">
        <v>46096</v>
      </c>
      <c r="B10534" t="s">
        <v>24</v>
      </c>
      <c r="C10534" t="s">
        <v>18</v>
      </c>
      <c r="D10534">
        <v>8</v>
      </c>
      <c r="E10534">
        <v>0</v>
      </c>
      <c r="F10534">
        <v>8</v>
      </c>
      <c r="G10534">
        <v>3126</v>
      </c>
      <c r="H10534" t="s">
        <v>15</v>
      </c>
      <c r="I10534">
        <v>0</v>
      </c>
      <c r="J10534" t="s">
        <v>16</v>
      </c>
      <c r="K10534" s="20">
        <v>0</v>
      </c>
      <c r="L10534" s="20">
        <v>1</v>
      </c>
      <c r="M10534" t="str">
        <f>_xlfn.XLOOKUP(Production_Downtime_Cleaned[[#This Row],[machine_id]],Machine_master[machine_id],Machine_master[department])</f>
        <v>Assembly</v>
      </c>
    </row>
    <row r="10535" spans="1:13">
      <c r="A10535" s="19">
        <v>46096</v>
      </c>
      <c r="B10535" t="s">
        <v>25</v>
      </c>
      <c r="C10535" t="s">
        <v>14</v>
      </c>
      <c r="D10535">
        <v>8</v>
      </c>
      <c r="E10535">
        <v>0</v>
      </c>
      <c r="F10535">
        <v>8</v>
      </c>
      <c r="G10535">
        <v>3960</v>
      </c>
      <c r="H10535" t="s">
        <v>15</v>
      </c>
      <c r="I10535">
        <v>0</v>
      </c>
      <c r="J10535" t="s">
        <v>16</v>
      </c>
      <c r="K10535" s="20">
        <v>0</v>
      </c>
      <c r="L10535" s="20">
        <v>1</v>
      </c>
      <c r="M10535" t="str">
        <f>_xlfn.XLOOKUP(Production_Downtime_Cleaned[[#This Row],[machine_id]],Machine_master[machine_id],Machine_master[department])</f>
        <v>Cutting</v>
      </c>
    </row>
    <row r="10536" spans="1:13">
      <c r="A10536" s="19">
        <v>46096</v>
      </c>
      <c r="B10536" t="s">
        <v>25</v>
      </c>
      <c r="C10536" t="s">
        <v>17</v>
      </c>
      <c r="D10536">
        <v>8</v>
      </c>
      <c r="E10536">
        <v>0</v>
      </c>
      <c r="F10536">
        <v>8</v>
      </c>
      <c r="G10536">
        <v>3966</v>
      </c>
      <c r="H10536" t="s">
        <v>15</v>
      </c>
      <c r="I10536">
        <v>0</v>
      </c>
      <c r="J10536" t="s">
        <v>16</v>
      </c>
      <c r="K10536" s="20">
        <v>0</v>
      </c>
      <c r="L10536" s="20">
        <v>1</v>
      </c>
      <c r="M10536" t="str">
        <f>_xlfn.XLOOKUP(Production_Downtime_Cleaned[[#This Row],[machine_id]],Machine_master[machine_id],Machine_master[department])</f>
        <v>Cutting</v>
      </c>
    </row>
    <row r="10537" spans="1:13">
      <c r="A10537" s="19">
        <v>46096</v>
      </c>
      <c r="B10537" t="s">
        <v>25</v>
      </c>
      <c r="C10537" t="s">
        <v>18</v>
      </c>
      <c r="D10537">
        <v>8</v>
      </c>
      <c r="E10537">
        <v>0</v>
      </c>
      <c r="F10537">
        <v>8</v>
      </c>
      <c r="G10537">
        <v>4134</v>
      </c>
      <c r="H10537" t="s">
        <v>15</v>
      </c>
      <c r="I10537">
        <v>0</v>
      </c>
      <c r="J10537" t="s">
        <v>16</v>
      </c>
      <c r="K10537" s="20">
        <v>0</v>
      </c>
      <c r="L10537" s="20">
        <v>1</v>
      </c>
      <c r="M10537" t="str">
        <f>_xlfn.XLOOKUP(Production_Downtime_Cleaned[[#This Row],[machine_id]],Machine_master[machine_id],Machine_master[department])</f>
        <v>Cutting</v>
      </c>
    </row>
    <row r="10538" spans="1:13">
      <c r="A10538" s="19">
        <v>46097</v>
      </c>
      <c r="B10538" t="s">
        <v>13</v>
      </c>
      <c r="C10538" t="s">
        <v>14</v>
      </c>
      <c r="D10538">
        <v>8</v>
      </c>
      <c r="E10538">
        <v>0</v>
      </c>
      <c r="F10538">
        <v>8</v>
      </c>
      <c r="G10538">
        <v>4961</v>
      </c>
      <c r="H10538" t="s">
        <v>15</v>
      </c>
      <c r="I10538">
        <v>0</v>
      </c>
      <c r="J10538" t="s">
        <v>16</v>
      </c>
      <c r="K10538" s="20">
        <v>0</v>
      </c>
      <c r="L10538" s="20">
        <v>1</v>
      </c>
      <c r="M10538" t="str">
        <f>_xlfn.XLOOKUP(Production_Downtime_Cleaned[[#This Row],[machine_id]],Machine_master[machine_id],Machine_master[department])</f>
        <v>Stamping</v>
      </c>
    </row>
    <row r="10539" spans="1:13">
      <c r="A10539" s="19">
        <v>46097</v>
      </c>
      <c r="B10539" t="s">
        <v>13</v>
      </c>
      <c r="C10539" t="s">
        <v>17</v>
      </c>
      <c r="D10539">
        <v>8</v>
      </c>
      <c r="E10539">
        <v>0</v>
      </c>
      <c r="F10539">
        <v>8</v>
      </c>
      <c r="G10539">
        <v>4773</v>
      </c>
      <c r="H10539" t="s">
        <v>15</v>
      </c>
      <c r="I10539">
        <v>0</v>
      </c>
      <c r="J10539" t="s">
        <v>16</v>
      </c>
      <c r="K10539" s="20">
        <v>0</v>
      </c>
      <c r="L10539" s="20">
        <v>1</v>
      </c>
      <c r="M10539" t="str">
        <f>_xlfn.XLOOKUP(Production_Downtime_Cleaned[[#This Row],[machine_id]],Machine_master[machine_id],Machine_master[department])</f>
        <v>Stamping</v>
      </c>
    </row>
    <row r="10540" spans="1:13">
      <c r="A10540" s="19">
        <v>46097</v>
      </c>
      <c r="B10540" t="s">
        <v>13</v>
      </c>
      <c r="C10540" t="s">
        <v>18</v>
      </c>
      <c r="D10540">
        <v>8</v>
      </c>
      <c r="E10540">
        <v>5.4</v>
      </c>
      <c r="F10540">
        <v>2.6</v>
      </c>
      <c r="G10540">
        <v>1757</v>
      </c>
      <c r="H10540" t="s">
        <v>29</v>
      </c>
      <c r="I10540">
        <v>3300</v>
      </c>
      <c r="J10540" t="s">
        <v>16</v>
      </c>
      <c r="K10540" s="20">
        <v>0.68</v>
      </c>
      <c r="L10540" s="20">
        <v>0.33</v>
      </c>
      <c r="M10540" t="str">
        <f>_xlfn.XLOOKUP(Production_Downtime_Cleaned[[#This Row],[machine_id]],Machine_master[machine_id],Machine_master[department])</f>
        <v>Stamping</v>
      </c>
    </row>
    <row r="10541" spans="1:13">
      <c r="A10541" s="19">
        <v>46097</v>
      </c>
      <c r="B10541" t="s">
        <v>19</v>
      </c>
      <c r="C10541" t="s">
        <v>14</v>
      </c>
      <c r="D10541">
        <v>8</v>
      </c>
      <c r="E10541">
        <v>0</v>
      </c>
      <c r="F10541">
        <v>8</v>
      </c>
      <c r="G10541">
        <v>4793</v>
      </c>
      <c r="H10541" t="s">
        <v>15</v>
      </c>
      <c r="I10541">
        <v>0</v>
      </c>
      <c r="J10541" t="s">
        <v>16</v>
      </c>
      <c r="K10541" s="20">
        <v>0</v>
      </c>
      <c r="L10541" s="20">
        <v>1</v>
      </c>
      <c r="M10541" t="str">
        <f>_xlfn.XLOOKUP(Production_Downtime_Cleaned[[#This Row],[machine_id]],Machine_master[machine_id],Machine_master[department])</f>
        <v>Stamping</v>
      </c>
    </row>
    <row r="10542" spans="1:13">
      <c r="A10542" s="19">
        <v>46097</v>
      </c>
      <c r="B10542" t="s">
        <v>19</v>
      </c>
      <c r="C10542" t="s">
        <v>17</v>
      </c>
      <c r="D10542">
        <v>8</v>
      </c>
      <c r="E10542">
        <v>5.8</v>
      </c>
      <c r="F10542">
        <v>2.2000000000000002</v>
      </c>
      <c r="G10542">
        <v>1345</v>
      </c>
      <c r="H10542" t="s">
        <v>27</v>
      </c>
      <c r="I10542">
        <v>8700</v>
      </c>
      <c r="J10542" t="s">
        <v>16</v>
      </c>
      <c r="K10542" s="20">
        <v>0.73</v>
      </c>
      <c r="L10542" s="20">
        <v>0.28000000000000003</v>
      </c>
      <c r="M10542" t="str">
        <f>_xlfn.XLOOKUP(Production_Downtime_Cleaned[[#This Row],[machine_id]],Machine_master[machine_id],Machine_master[department])</f>
        <v>Stamping</v>
      </c>
    </row>
    <row r="10543" spans="1:13">
      <c r="A10543" s="19">
        <v>46097</v>
      </c>
      <c r="B10543" t="s">
        <v>19</v>
      </c>
      <c r="C10543" t="s">
        <v>18</v>
      </c>
      <c r="D10543">
        <v>8</v>
      </c>
      <c r="E10543">
        <v>6.5</v>
      </c>
      <c r="F10543">
        <v>1.5</v>
      </c>
      <c r="G10543">
        <v>922</v>
      </c>
      <c r="H10543" t="s">
        <v>26</v>
      </c>
      <c r="I10543">
        <v>6500</v>
      </c>
      <c r="J10543" t="s">
        <v>16</v>
      </c>
      <c r="K10543" s="20">
        <v>0.81</v>
      </c>
      <c r="L10543" s="20">
        <v>0.19</v>
      </c>
      <c r="M10543" t="str">
        <f>_xlfn.XLOOKUP(Production_Downtime_Cleaned[[#This Row],[machine_id]],Machine_master[machine_id],Machine_master[department])</f>
        <v>Stamping</v>
      </c>
    </row>
    <row r="10544" spans="1:13">
      <c r="A10544" s="19">
        <v>46097</v>
      </c>
      <c r="B10544" t="s">
        <v>20</v>
      </c>
      <c r="C10544" t="s">
        <v>14</v>
      </c>
      <c r="D10544">
        <v>8</v>
      </c>
      <c r="E10544">
        <v>6.5</v>
      </c>
      <c r="F10544">
        <v>1.5</v>
      </c>
      <c r="G10544">
        <v>908</v>
      </c>
      <c r="H10544" t="s">
        <v>28</v>
      </c>
      <c r="I10544">
        <v>5300</v>
      </c>
      <c r="J10544" t="s">
        <v>16</v>
      </c>
      <c r="K10544" s="20">
        <v>0.81</v>
      </c>
      <c r="L10544" s="20">
        <v>0.19</v>
      </c>
      <c r="M10544" t="str">
        <f>_xlfn.XLOOKUP(Production_Downtime_Cleaned[[#This Row],[machine_id]],Machine_master[machine_id],Machine_master[department])</f>
        <v>Stamping</v>
      </c>
    </row>
    <row r="10545" spans="1:13">
      <c r="A10545" s="19">
        <v>46097</v>
      </c>
      <c r="B10545" t="s">
        <v>20</v>
      </c>
      <c r="C10545" t="s">
        <v>17</v>
      </c>
      <c r="D10545">
        <v>8</v>
      </c>
      <c r="E10545">
        <v>0</v>
      </c>
      <c r="F10545">
        <v>8</v>
      </c>
      <c r="G10545">
        <v>4492</v>
      </c>
      <c r="H10545" t="s">
        <v>15</v>
      </c>
      <c r="I10545">
        <v>0</v>
      </c>
      <c r="J10545" t="s">
        <v>16</v>
      </c>
      <c r="K10545" s="20">
        <v>0</v>
      </c>
      <c r="L10545" s="20">
        <v>1</v>
      </c>
      <c r="M10545" t="str">
        <f>_xlfn.XLOOKUP(Production_Downtime_Cleaned[[#This Row],[machine_id]],Machine_master[machine_id],Machine_master[department])</f>
        <v>Stamping</v>
      </c>
    </row>
    <row r="10546" spans="1:13">
      <c r="A10546" s="19">
        <v>46097</v>
      </c>
      <c r="B10546" t="s">
        <v>20</v>
      </c>
      <c r="C10546" t="s">
        <v>18</v>
      </c>
      <c r="D10546">
        <v>8</v>
      </c>
      <c r="E10546">
        <v>0</v>
      </c>
      <c r="F10546">
        <v>8</v>
      </c>
      <c r="G10546">
        <v>4981</v>
      </c>
      <c r="H10546" t="s">
        <v>15</v>
      </c>
      <c r="I10546">
        <v>0</v>
      </c>
      <c r="J10546" t="s">
        <v>16</v>
      </c>
      <c r="K10546" s="20">
        <v>0</v>
      </c>
      <c r="L10546" s="20">
        <v>1</v>
      </c>
      <c r="M10546" t="str">
        <f>_xlfn.XLOOKUP(Production_Downtime_Cleaned[[#This Row],[machine_id]],Machine_master[machine_id],Machine_master[department])</f>
        <v>Stamping</v>
      </c>
    </row>
    <row r="10547" spans="1:13">
      <c r="A10547" s="19">
        <v>46097</v>
      </c>
      <c r="B10547" t="s">
        <v>21</v>
      </c>
      <c r="C10547" t="s">
        <v>14</v>
      </c>
      <c r="D10547">
        <v>8</v>
      </c>
      <c r="E10547">
        <v>0</v>
      </c>
      <c r="F10547">
        <v>8</v>
      </c>
      <c r="G10547">
        <v>681</v>
      </c>
      <c r="H10547" t="s">
        <v>15</v>
      </c>
      <c r="I10547">
        <v>0</v>
      </c>
      <c r="J10547" t="s">
        <v>16</v>
      </c>
      <c r="K10547" s="20">
        <v>0</v>
      </c>
      <c r="L10547" s="20">
        <v>1</v>
      </c>
      <c r="M10547" t="str">
        <f>_xlfn.XLOOKUP(Production_Downtime_Cleaned[[#This Row],[machine_id]],Machine_master[machine_id],Machine_master[department])</f>
        <v>Machining</v>
      </c>
    </row>
    <row r="10548" spans="1:13">
      <c r="A10548" s="19">
        <v>46097</v>
      </c>
      <c r="B10548" t="s">
        <v>21</v>
      </c>
      <c r="C10548" t="s">
        <v>17</v>
      </c>
      <c r="D10548">
        <v>8</v>
      </c>
      <c r="E10548">
        <v>0</v>
      </c>
      <c r="F10548">
        <v>8</v>
      </c>
      <c r="G10548">
        <v>696</v>
      </c>
      <c r="H10548" t="s">
        <v>15</v>
      </c>
      <c r="I10548">
        <v>0</v>
      </c>
      <c r="J10548" t="s">
        <v>16</v>
      </c>
      <c r="K10548" s="20">
        <v>0</v>
      </c>
      <c r="L10548" s="20">
        <v>1</v>
      </c>
      <c r="M10548" t="str">
        <f>_xlfn.XLOOKUP(Production_Downtime_Cleaned[[#This Row],[machine_id]],Machine_master[machine_id],Machine_master[department])</f>
        <v>Machining</v>
      </c>
    </row>
    <row r="10549" spans="1:13">
      <c r="A10549" s="19">
        <v>46097</v>
      </c>
      <c r="B10549" t="s">
        <v>21</v>
      </c>
      <c r="C10549" t="s">
        <v>18</v>
      </c>
      <c r="D10549">
        <v>8</v>
      </c>
      <c r="E10549">
        <v>0</v>
      </c>
      <c r="F10549">
        <v>8</v>
      </c>
      <c r="G10549">
        <v>615</v>
      </c>
      <c r="H10549" t="s">
        <v>15</v>
      </c>
      <c r="I10549">
        <v>0</v>
      </c>
      <c r="J10549" t="s">
        <v>16</v>
      </c>
      <c r="K10549" s="20">
        <v>0</v>
      </c>
      <c r="L10549" s="20">
        <v>1</v>
      </c>
      <c r="M10549" t="str">
        <f>_xlfn.XLOOKUP(Production_Downtime_Cleaned[[#This Row],[machine_id]],Machine_master[machine_id],Machine_master[department])</f>
        <v>Machining</v>
      </c>
    </row>
    <row r="10550" spans="1:13">
      <c r="A10550" s="19">
        <v>46097</v>
      </c>
      <c r="B10550" t="s">
        <v>22</v>
      </c>
      <c r="C10550" t="s">
        <v>14</v>
      </c>
      <c r="D10550">
        <v>8</v>
      </c>
      <c r="E10550">
        <v>0</v>
      </c>
      <c r="F10550">
        <v>8</v>
      </c>
      <c r="G10550">
        <v>725</v>
      </c>
      <c r="H10550" t="s">
        <v>15</v>
      </c>
      <c r="I10550">
        <v>0</v>
      </c>
      <c r="J10550" t="s">
        <v>16</v>
      </c>
      <c r="K10550" s="20">
        <v>0</v>
      </c>
      <c r="L10550" s="20">
        <v>1</v>
      </c>
      <c r="M10550" t="str">
        <f>_xlfn.XLOOKUP(Production_Downtime_Cleaned[[#This Row],[machine_id]],Machine_master[machine_id],Machine_master[department])</f>
        <v>Machining</v>
      </c>
    </row>
    <row r="10551" spans="1:13">
      <c r="A10551" s="19">
        <v>46097</v>
      </c>
      <c r="B10551" t="s">
        <v>22</v>
      </c>
      <c r="C10551" t="s">
        <v>17</v>
      </c>
      <c r="D10551">
        <v>8</v>
      </c>
      <c r="E10551">
        <v>3.8</v>
      </c>
      <c r="F10551">
        <v>4.2</v>
      </c>
      <c r="G10551">
        <v>373</v>
      </c>
      <c r="H10551" t="s">
        <v>29</v>
      </c>
      <c r="I10551">
        <v>11300</v>
      </c>
      <c r="J10551" t="s">
        <v>16</v>
      </c>
      <c r="K10551" s="20">
        <v>0.48</v>
      </c>
      <c r="L10551" s="20">
        <v>0.53</v>
      </c>
      <c r="M10551" t="str">
        <f>_xlfn.XLOOKUP(Production_Downtime_Cleaned[[#This Row],[machine_id]],Machine_master[machine_id],Machine_master[department])</f>
        <v>Machining</v>
      </c>
    </row>
    <row r="10552" spans="1:13">
      <c r="A10552" s="19">
        <v>46097</v>
      </c>
      <c r="B10552" t="s">
        <v>22</v>
      </c>
      <c r="C10552" t="s">
        <v>18</v>
      </c>
      <c r="D10552">
        <v>8</v>
      </c>
      <c r="E10552">
        <v>4.7</v>
      </c>
      <c r="F10552">
        <v>3.3</v>
      </c>
      <c r="G10552">
        <v>318</v>
      </c>
      <c r="H10552" t="s">
        <v>29</v>
      </c>
      <c r="I10552">
        <v>5200</v>
      </c>
      <c r="J10552" t="s">
        <v>16</v>
      </c>
      <c r="K10552" s="20">
        <v>0.59</v>
      </c>
      <c r="L10552" s="20">
        <v>0.41</v>
      </c>
      <c r="M10552" t="str">
        <f>_xlfn.XLOOKUP(Production_Downtime_Cleaned[[#This Row],[machine_id]],Machine_master[machine_id],Machine_master[department])</f>
        <v>Machining</v>
      </c>
    </row>
    <row r="10553" spans="1:13">
      <c r="A10553" s="19">
        <v>46097</v>
      </c>
      <c r="B10553" t="s">
        <v>23</v>
      </c>
      <c r="C10553" t="s">
        <v>14</v>
      </c>
      <c r="D10553">
        <v>8</v>
      </c>
      <c r="E10553">
        <v>0</v>
      </c>
      <c r="F10553">
        <v>8</v>
      </c>
      <c r="G10553">
        <v>3548</v>
      </c>
      <c r="H10553" t="s">
        <v>15</v>
      </c>
      <c r="I10553">
        <v>0</v>
      </c>
      <c r="J10553" t="s">
        <v>16</v>
      </c>
      <c r="K10553" s="20">
        <v>0</v>
      </c>
      <c r="L10553" s="20">
        <v>1</v>
      </c>
      <c r="M10553" t="str">
        <f>_xlfn.XLOOKUP(Production_Downtime_Cleaned[[#This Row],[machine_id]],Machine_master[machine_id],Machine_master[department])</f>
        <v>Assembly</v>
      </c>
    </row>
    <row r="10554" spans="1:13">
      <c r="A10554" s="19">
        <v>46097</v>
      </c>
      <c r="B10554" t="s">
        <v>23</v>
      </c>
      <c r="C10554" t="s">
        <v>17</v>
      </c>
      <c r="D10554">
        <v>8</v>
      </c>
      <c r="E10554">
        <v>2.4</v>
      </c>
      <c r="F10554">
        <v>5.6</v>
      </c>
      <c r="G10554">
        <v>2387</v>
      </c>
      <c r="H10554" t="s">
        <v>30</v>
      </c>
      <c r="I10554">
        <v>7400</v>
      </c>
      <c r="J10554" t="s">
        <v>16</v>
      </c>
      <c r="K10554" s="20">
        <v>0.3</v>
      </c>
      <c r="L10554" s="20">
        <v>0.7</v>
      </c>
      <c r="M10554" t="str">
        <f>_xlfn.XLOOKUP(Production_Downtime_Cleaned[[#This Row],[machine_id]],Machine_master[machine_id],Machine_master[department])</f>
        <v>Assembly</v>
      </c>
    </row>
    <row r="10555" spans="1:13">
      <c r="A10555" s="19">
        <v>46097</v>
      </c>
      <c r="B10555" t="s">
        <v>23</v>
      </c>
      <c r="C10555" t="s">
        <v>18</v>
      </c>
      <c r="D10555">
        <v>8</v>
      </c>
      <c r="E10555">
        <v>0</v>
      </c>
      <c r="F10555">
        <v>8</v>
      </c>
      <c r="G10555">
        <v>3526</v>
      </c>
      <c r="H10555" t="s">
        <v>15</v>
      </c>
      <c r="I10555">
        <v>0</v>
      </c>
      <c r="J10555" t="s">
        <v>16</v>
      </c>
      <c r="K10555" s="20">
        <v>0</v>
      </c>
      <c r="L10555" s="20">
        <v>1</v>
      </c>
      <c r="M10555" t="str">
        <f>_xlfn.XLOOKUP(Production_Downtime_Cleaned[[#This Row],[machine_id]],Machine_master[machine_id],Machine_master[department])</f>
        <v>Assembly</v>
      </c>
    </row>
    <row r="10556" spans="1:13">
      <c r="A10556" s="19">
        <v>46097</v>
      </c>
      <c r="B10556" t="s">
        <v>24</v>
      </c>
      <c r="C10556" t="s">
        <v>14</v>
      </c>
      <c r="D10556">
        <v>8</v>
      </c>
      <c r="E10556">
        <v>0</v>
      </c>
      <c r="F10556">
        <v>8</v>
      </c>
      <c r="G10556">
        <v>3187</v>
      </c>
      <c r="H10556" t="s">
        <v>15</v>
      </c>
      <c r="I10556">
        <v>0</v>
      </c>
      <c r="J10556" t="s">
        <v>16</v>
      </c>
      <c r="K10556" s="20">
        <v>0</v>
      </c>
      <c r="L10556" s="20">
        <v>1</v>
      </c>
      <c r="M10556" t="str">
        <f>_xlfn.XLOOKUP(Production_Downtime_Cleaned[[#This Row],[machine_id]],Machine_master[machine_id],Machine_master[department])</f>
        <v>Assembly</v>
      </c>
    </row>
    <row r="10557" spans="1:13">
      <c r="A10557" s="19">
        <v>46097</v>
      </c>
      <c r="B10557" t="s">
        <v>24</v>
      </c>
      <c r="C10557" t="s">
        <v>17</v>
      </c>
      <c r="D10557">
        <v>8</v>
      </c>
      <c r="E10557">
        <v>3.8</v>
      </c>
      <c r="F10557">
        <v>4.2</v>
      </c>
      <c r="G10557">
        <v>1805</v>
      </c>
      <c r="H10557" t="s">
        <v>29</v>
      </c>
      <c r="I10557">
        <v>10500</v>
      </c>
      <c r="J10557" t="s">
        <v>16</v>
      </c>
      <c r="K10557" s="20">
        <v>0.48</v>
      </c>
      <c r="L10557" s="20">
        <v>0.53</v>
      </c>
      <c r="M10557" t="str">
        <f>_xlfn.XLOOKUP(Production_Downtime_Cleaned[[#This Row],[machine_id]],Machine_master[machine_id],Machine_master[department])</f>
        <v>Assembly</v>
      </c>
    </row>
    <row r="10558" spans="1:13">
      <c r="A10558" s="19">
        <v>46097</v>
      </c>
      <c r="B10558" t="s">
        <v>24</v>
      </c>
      <c r="C10558" t="s">
        <v>18</v>
      </c>
      <c r="D10558">
        <v>8</v>
      </c>
      <c r="E10558">
        <v>1.5</v>
      </c>
      <c r="F10558">
        <v>6.5</v>
      </c>
      <c r="G10558">
        <v>2500</v>
      </c>
      <c r="H10558" t="s">
        <v>31</v>
      </c>
      <c r="I10558">
        <v>12900</v>
      </c>
      <c r="J10558" t="s">
        <v>16</v>
      </c>
      <c r="K10558" s="20">
        <v>0.19</v>
      </c>
      <c r="L10558" s="20">
        <v>0.81</v>
      </c>
      <c r="M10558" t="str">
        <f>_xlfn.XLOOKUP(Production_Downtime_Cleaned[[#This Row],[machine_id]],Machine_master[machine_id],Machine_master[department])</f>
        <v>Assembly</v>
      </c>
    </row>
    <row r="10559" spans="1:13">
      <c r="A10559" s="19">
        <v>46097</v>
      </c>
      <c r="B10559" t="s">
        <v>25</v>
      </c>
      <c r="C10559" t="s">
        <v>14</v>
      </c>
      <c r="D10559">
        <v>8</v>
      </c>
      <c r="E10559">
        <v>0</v>
      </c>
      <c r="F10559">
        <v>8</v>
      </c>
      <c r="G10559">
        <v>4100</v>
      </c>
      <c r="H10559" t="s">
        <v>15</v>
      </c>
      <c r="I10559">
        <v>0</v>
      </c>
      <c r="J10559" t="s">
        <v>16</v>
      </c>
      <c r="K10559" s="20">
        <v>0</v>
      </c>
      <c r="L10559" s="20">
        <v>1</v>
      </c>
      <c r="M10559" t="str">
        <f>_xlfn.XLOOKUP(Production_Downtime_Cleaned[[#This Row],[machine_id]],Machine_master[machine_id],Machine_master[department])</f>
        <v>Cutting</v>
      </c>
    </row>
    <row r="10560" spans="1:13">
      <c r="A10560" s="19">
        <v>46097</v>
      </c>
      <c r="B10560" t="s">
        <v>25</v>
      </c>
      <c r="C10560" t="s">
        <v>17</v>
      </c>
      <c r="D10560">
        <v>8</v>
      </c>
      <c r="E10560">
        <v>6.1</v>
      </c>
      <c r="F10560">
        <v>1.9</v>
      </c>
      <c r="G10560">
        <v>975</v>
      </c>
      <c r="H10560" t="s">
        <v>26</v>
      </c>
      <c r="I10560">
        <v>4000</v>
      </c>
      <c r="J10560" t="s">
        <v>16</v>
      </c>
      <c r="K10560" s="20">
        <v>0.76</v>
      </c>
      <c r="L10560" s="20">
        <v>0.24</v>
      </c>
      <c r="M10560" t="str">
        <f>_xlfn.XLOOKUP(Production_Downtime_Cleaned[[#This Row],[machine_id]],Machine_master[machine_id],Machine_master[department])</f>
        <v>Cutting</v>
      </c>
    </row>
    <row r="10561" spans="1:13">
      <c r="A10561" s="19">
        <v>46097</v>
      </c>
      <c r="B10561" t="s">
        <v>25</v>
      </c>
      <c r="C10561" t="s">
        <v>18</v>
      </c>
      <c r="D10561">
        <v>8</v>
      </c>
      <c r="E10561">
        <v>0</v>
      </c>
      <c r="F10561">
        <v>8</v>
      </c>
      <c r="G10561">
        <v>4594</v>
      </c>
      <c r="H10561" t="s">
        <v>15</v>
      </c>
      <c r="I10561">
        <v>0</v>
      </c>
      <c r="J10561" t="s">
        <v>16</v>
      </c>
      <c r="K10561" s="20">
        <v>0</v>
      </c>
      <c r="L10561" s="20">
        <v>1</v>
      </c>
      <c r="M10561" t="str">
        <f>_xlfn.XLOOKUP(Production_Downtime_Cleaned[[#This Row],[machine_id]],Machine_master[machine_id],Machine_master[department])</f>
        <v>Cutting</v>
      </c>
    </row>
    <row r="10562" spans="1:13">
      <c r="A10562" s="19">
        <v>46098</v>
      </c>
      <c r="B10562" t="s">
        <v>13</v>
      </c>
      <c r="C10562" t="s">
        <v>14</v>
      </c>
      <c r="D10562">
        <v>8</v>
      </c>
      <c r="E10562">
        <v>0</v>
      </c>
      <c r="F10562">
        <v>8</v>
      </c>
      <c r="G10562">
        <v>5130</v>
      </c>
      <c r="H10562" t="s">
        <v>15</v>
      </c>
      <c r="I10562">
        <v>0</v>
      </c>
      <c r="J10562" t="s">
        <v>16</v>
      </c>
      <c r="K10562" s="20">
        <v>0</v>
      </c>
      <c r="L10562" s="20">
        <v>1</v>
      </c>
      <c r="M10562" t="str">
        <f>_xlfn.XLOOKUP(Production_Downtime_Cleaned[[#This Row],[machine_id]],Machine_master[machine_id],Machine_master[department])</f>
        <v>Stamping</v>
      </c>
    </row>
    <row r="10563" spans="1:13">
      <c r="A10563" s="19">
        <v>46098</v>
      </c>
      <c r="B10563" t="s">
        <v>13</v>
      </c>
      <c r="C10563" t="s">
        <v>17</v>
      </c>
      <c r="D10563">
        <v>8</v>
      </c>
      <c r="E10563">
        <v>0</v>
      </c>
      <c r="F10563">
        <v>8</v>
      </c>
      <c r="G10563">
        <v>5143</v>
      </c>
      <c r="H10563" t="s">
        <v>15</v>
      </c>
      <c r="I10563">
        <v>0</v>
      </c>
      <c r="J10563" t="s">
        <v>16</v>
      </c>
      <c r="K10563" s="20">
        <v>0</v>
      </c>
      <c r="L10563" s="20">
        <v>1</v>
      </c>
      <c r="M10563" t="str">
        <f>_xlfn.XLOOKUP(Production_Downtime_Cleaned[[#This Row],[machine_id]],Machine_master[machine_id],Machine_master[department])</f>
        <v>Stamping</v>
      </c>
    </row>
    <row r="10564" spans="1:13">
      <c r="A10564" s="19">
        <v>46098</v>
      </c>
      <c r="B10564" t="s">
        <v>13</v>
      </c>
      <c r="C10564" t="s">
        <v>18</v>
      </c>
      <c r="D10564">
        <v>8</v>
      </c>
      <c r="E10564">
        <v>0</v>
      </c>
      <c r="F10564">
        <v>8</v>
      </c>
      <c r="G10564">
        <v>5006</v>
      </c>
      <c r="H10564" t="s">
        <v>15</v>
      </c>
      <c r="I10564">
        <v>0</v>
      </c>
      <c r="J10564" t="s">
        <v>16</v>
      </c>
      <c r="K10564" s="20">
        <v>0</v>
      </c>
      <c r="L10564" s="20">
        <v>1</v>
      </c>
      <c r="M10564" t="str">
        <f>_xlfn.XLOOKUP(Production_Downtime_Cleaned[[#This Row],[machine_id]],Machine_master[machine_id],Machine_master[department])</f>
        <v>Stamping</v>
      </c>
    </row>
    <row r="10565" spans="1:13">
      <c r="A10565" s="19">
        <v>46098</v>
      </c>
      <c r="B10565" t="s">
        <v>19</v>
      </c>
      <c r="C10565" t="s">
        <v>14</v>
      </c>
      <c r="D10565">
        <v>8</v>
      </c>
      <c r="E10565">
        <v>0</v>
      </c>
      <c r="F10565">
        <v>8</v>
      </c>
      <c r="G10565">
        <v>5204</v>
      </c>
      <c r="H10565" t="s">
        <v>15</v>
      </c>
      <c r="I10565">
        <v>0</v>
      </c>
      <c r="J10565" t="s">
        <v>16</v>
      </c>
      <c r="K10565" s="20">
        <v>0</v>
      </c>
      <c r="L10565" s="20">
        <v>1</v>
      </c>
      <c r="M10565" t="str">
        <f>_xlfn.XLOOKUP(Production_Downtime_Cleaned[[#This Row],[machine_id]],Machine_master[machine_id],Machine_master[department])</f>
        <v>Stamping</v>
      </c>
    </row>
    <row r="10566" spans="1:13">
      <c r="A10566" s="19">
        <v>46098</v>
      </c>
      <c r="B10566" t="s">
        <v>19</v>
      </c>
      <c r="C10566" t="s">
        <v>17</v>
      </c>
      <c r="D10566">
        <v>8</v>
      </c>
      <c r="E10566">
        <v>0</v>
      </c>
      <c r="F10566">
        <v>8</v>
      </c>
      <c r="G10566">
        <v>5323</v>
      </c>
      <c r="H10566" t="s">
        <v>15</v>
      </c>
      <c r="I10566">
        <v>0</v>
      </c>
      <c r="J10566" t="s">
        <v>16</v>
      </c>
      <c r="K10566" s="20">
        <v>0</v>
      </c>
      <c r="L10566" s="20">
        <v>1</v>
      </c>
      <c r="M10566" t="str">
        <f>_xlfn.XLOOKUP(Production_Downtime_Cleaned[[#This Row],[machine_id]],Machine_master[machine_id],Machine_master[department])</f>
        <v>Stamping</v>
      </c>
    </row>
    <row r="10567" spans="1:13">
      <c r="A10567" s="19">
        <v>46098</v>
      </c>
      <c r="B10567" t="s">
        <v>19</v>
      </c>
      <c r="C10567" t="s">
        <v>18</v>
      </c>
      <c r="D10567">
        <v>8</v>
      </c>
      <c r="E10567">
        <v>0</v>
      </c>
      <c r="F10567">
        <v>8</v>
      </c>
      <c r="G10567">
        <v>4941</v>
      </c>
      <c r="H10567" t="s">
        <v>15</v>
      </c>
      <c r="I10567">
        <v>0</v>
      </c>
      <c r="J10567" t="s">
        <v>16</v>
      </c>
      <c r="K10567" s="20">
        <v>0</v>
      </c>
      <c r="L10567" s="20">
        <v>1</v>
      </c>
      <c r="M10567" t="str">
        <f>_xlfn.XLOOKUP(Production_Downtime_Cleaned[[#This Row],[machine_id]],Machine_master[machine_id],Machine_master[department])</f>
        <v>Stamping</v>
      </c>
    </row>
    <row r="10568" spans="1:13">
      <c r="A10568" s="19">
        <v>46098</v>
      </c>
      <c r="B10568" t="s">
        <v>20</v>
      </c>
      <c r="C10568" t="s">
        <v>14</v>
      </c>
      <c r="D10568">
        <v>8</v>
      </c>
      <c r="E10568">
        <v>0</v>
      </c>
      <c r="F10568">
        <v>8</v>
      </c>
      <c r="G10568">
        <v>5207</v>
      </c>
      <c r="H10568" t="s">
        <v>15</v>
      </c>
      <c r="I10568">
        <v>0</v>
      </c>
      <c r="J10568" t="s">
        <v>16</v>
      </c>
      <c r="K10568" s="20">
        <v>0</v>
      </c>
      <c r="L10568" s="20">
        <v>1</v>
      </c>
      <c r="M10568" t="str">
        <f>_xlfn.XLOOKUP(Production_Downtime_Cleaned[[#This Row],[machine_id]],Machine_master[machine_id],Machine_master[department])</f>
        <v>Stamping</v>
      </c>
    </row>
    <row r="10569" spans="1:13">
      <c r="A10569" s="19">
        <v>46098</v>
      </c>
      <c r="B10569" t="s">
        <v>20</v>
      </c>
      <c r="C10569" t="s">
        <v>17</v>
      </c>
      <c r="D10569">
        <v>8</v>
      </c>
      <c r="E10569">
        <v>0</v>
      </c>
      <c r="F10569">
        <v>8</v>
      </c>
      <c r="G10569">
        <v>4529</v>
      </c>
      <c r="H10569" t="s">
        <v>15</v>
      </c>
      <c r="I10569">
        <v>0</v>
      </c>
      <c r="J10569" t="s">
        <v>16</v>
      </c>
      <c r="K10569" s="20">
        <v>0</v>
      </c>
      <c r="L10569" s="20">
        <v>1</v>
      </c>
      <c r="M10569" t="str">
        <f>_xlfn.XLOOKUP(Production_Downtime_Cleaned[[#This Row],[machine_id]],Machine_master[machine_id],Machine_master[department])</f>
        <v>Stamping</v>
      </c>
    </row>
    <row r="10570" spans="1:13">
      <c r="A10570" s="19">
        <v>46098</v>
      </c>
      <c r="B10570" t="s">
        <v>20</v>
      </c>
      <c r="C10570" t="s">
        <v>18</v>
      </c>
      <c r="D10570">
        <v>8</v>
      </c>
      <c r="E10570">
        <v>0</v>
      </c>
      <c r="F10570">
        <v>8</v>
      </c>
      <c r="G10570">
        <v>4796</v>
      </c>
      <c r="H10570" t="s">
        <v>15</v>
      </c>
      <c r="I10570">
        <v>0</v>
      </c>
      <c r="J10570" t="s">
        <v>16</v>
      </c>
      <c r="K10570" s="20">
        <v>0</v>
      </c>
      <c r="L10570" s="20">
        <v>1</v>
      </c>
      <c r="M10570" t="str">
        <f>_xlfn.XLOOKUP(Production_Downtime_Cleaned[[#This Row],[machine_id]],Machine_master[machine_id],Machine_master[department])</f>
        <v>Stamping</v>
      </c>
    </row>
    <row r="10571" spans="1:13">
      <c r="A10571" s="19">
        <v>46098</v>
      </c>
      <c r="B10571" t="s">
        <v>21</v>
      </c>
      <c r="C10571" t="s">
        <v>14</v>
      </c>
      <c r="D10571">
        <v>8</v>
      </c>
      <c r="E10571">
        <v>0</v>
      </c>
      <c r="F10571">
        <v>8</v>
      </c>
      <c r="G10571">
        <v>719</v>
      </c>
      <c r="H10571" t="s">
        <v>15</v>
      </c>
      <c r="I10571">
        <v>0</v>
      </c>
      <c r="J10571" t="s">
        <v>16</v>
      </c>
      <c r="K10571" s="20">
        <v>0</v>
      </c>
      <c r="L10571" s="20">
        <v>1</v>
      </c>
      <c r="M10571" t="str">
        <f>_xlfn.XLOOKUP(Production_Downtime_Cleaned[[#This Row],[machine_id]],Machine_master[machine_id],Machine_master[department])</f>
        <v>Machining</v>
      </c>
    </row>
    <row r="10572" spans="1:13">
      <c r="A10572" s="19">
        <v>46098</v>
      </c>
      <c r="B10572" t="s">
        <v>21</v>
      </c>
      <c r="C10572" t="s">
        <v>17</v>
      </c>
      <c r="D10572">
        <v>8</v>
      </c>
      <c r="E10572">
        <v>6.4</v>
      </c>
      <c r="F10572">
        <v>1.6</v>
      </c>
      <c r="G10572">
        <v>126</v>
      </c>
      <c r="H10572" t="s">
        <v>30</v>
      </c>
      <c r="I10572">
        <v>12600</v>
      </c>
      <c r="J10572" t="s">
        <v>16</v>
      </c>
      <c r="K10572" s="20">
        <v>0.8</v>
      </c>
      <c r="L10572" s="20">
        <v>0.2</v>
      </c>
      <c r="M10572" t="str">
        <f>_xlfn.XLOOKUP(Production_Downtime_Cleaned[[#This Row],[machine_id]],Machine_master[machine_id],Machine_master[department])</f>
        <v>Machining</v>
      </c>
    </row>
    <row r="10573" spans="1:13">
      <c r="A10573" s="19">
        <v>46098</v>
      </c>
      <c r="B10573" t="s">
        <v>21</v>
      </c>
      <c r="C10573" t="s">
        <v>18</v>
      </c>
      <c r="D10573">
        <v>8</v>
      </c>
      <c r="E10573">
        <v>0</v>
      </c>
      <c r="F10573">
        <v>8</v>
      </c>
      <c r="G10573">
        <v>664</v>
      </c>
      <c r="H10573" t="s">
        <v>15</v>
      </c>
      <c r="I10573">
        <v>0</v>
      </c>
      <c r="J10573" t="s">
        <v>16</v>
      </c>
      <c r="K10573" s="20">
        <v>0</v>
      </c>
      <c r="L10573" s="20">
        <v>1</v>
      </c>
      <c r="M10573" t="str">
        <f>_xlfn.XLOOKUP(Production_Downtime_Cleaned[[#This Row],[machine_id]],Machine_master[machine_id],Machine_master[department])</f>
        <v>Machining</v>
      </c>
    </row>
    <row r="10574" spans="1:13">
      <c r="A10574" s="19">
        <v>46098</v>
      </c>
      <c r="B10574" t="s">
        <v>22</v>
      </c>
      <c r="C10574" t="s">
        <v>14</v>
      </c>
      <c r="D10574">
        <v>8</v>
      </c>
      <c r="E10574">
        <v>0.6</v>
      </c>
      <c r="F10574">
        <v>7.4</v>
      </c>
      <c r="G10574">
        <v>672</v>
      </c>
      <c r="H10574" t="s">
        <v>26</v>
      </c>
      <c r="I10574">
        <v>12000</v>
      </c>
      <c r="J10574" t="s">
        <v>16</v>
      </c>
      <c r="K10574" s="20">
        <v>0.08</v>
      </c>
      <c r="L10574" s="20">
        <v>0.93</v>
      </c>
      <c r="M10574" t="str">
        <f>_xlfn.XLOOKUP(Production_Downtime_Cleaned[[#This Row],[machine_id]],Machine_master[machine_id],Machine_master[department])</f>
        <v>Machining</v>
      </c>
    </row>
    <row r="10575" spans="1:13">
      <c r="A10575" s="19">
        <v>46098</v>
      </c>
      <c r="B10575" t="s">
        <v>22</v>
      </c>
      <c r="C10575" t="s">
        <v>17</v>
      </c>
      <c r="D10575">
        <v>8</v>
      </c>
      <c r="E10575">
        <v>0</v>
      </c>
      <c r="F10575">
        <v>8</v>
      </c>
      <c r="G10575">
        <v>752</v>
      </c>
      <c r="H10575" t="s">
        <v>15</v>
      </c>
      <c r="I10575">
        <v>0</v>
      </c>
      <c r="J10575" t="s">
        <v>16</v>
      </c>
      <c r="K10575" s="20">
        <v>0</v>
      </c>
      <c r="L10575" s="20">
        <v>1</v>
      </c>
      <c r="M10575" t="str">
        <f>_xlfn.XLOOKUP(Production_Downtime_Cleaned[[#This Row],[machine_id]],Machine_master[machine_id],Machine_master[department])</f>
        <v>Machining</v>
      </c>
    </row>
    <row r="10576" spans="1:13">
      <c r="A10576" s="19">
        <v>46098</v>
      </c>
      <c r="B10576" t="s">
        <v>22</v>
      </c>
      <c r="C10576" t="s">
        <v>18</v>
      </c>
      <c r="D10576">
        <v>8</v>
      </c>
      <c r="E10576">
        <v>2</v>
      </c>
      <c r="F10576">
        <v>6</v>
      </c>
      <c r="G10576">
        <v>537</v>
      </c>
      <c r="H10576" t="s">
        <v>31</v>
      </c>
      <c r="I10576">
        <v>10700</v>
      </c>
      <c r="J10576" t="s">
        <v>16</v>
      </c>
      <c r="K10576" s="20">
        <v>0.25</v>
      </c>
      <c r="L10576" s="20">
        <v>0.75</v>
      </c>
      <c r="M10576" t="str">
        <f>_xlfn.XLOOKUP(Production_Downtime_Cleaned[[#This Row],[machine_id]],Machine_master[machine_id],Machine_master[department])</f>
        <v>Machining</v>
      </c>
    </row>
    <row r="10577" spans="1:13">
      <c r="A10577" s="19">
        <v>46098</v>
      </c>
      <c r="B10577" t="s">
        <v>23</v>
      </c>
      <c r="C10577" t="s">
        <v>14</v>
      </c>
      <c r="D10577">
        <v>8</v>
      </c>
      <c r="E10577">
        <v>0</v>
      </c>
      <c r="F10577">
        <v>8</v>
      </c>
      <c r="G10577">
        <v>3500</v>
      </c>
      <c r="H10577" t="s">
        <v>15</v>
      </c>
      <c r="I10577">
        <v>0</v>
      </c>
      <c r="J10577" t="s">
        <v>16</v>
      </c>
      <c r="K10577" s="20">
        <v>0</v>
      </c>
      <c r="L10577" s="20">
        <v>1</v>
      </c>
      <c r="M10577" t="str">
        <f>_xlfn.XLOOKUP(Production_Downtime_Cleaned[[#This Row],[machine_id]],Machine_master[machine_id],Machine_master[department])</f>
        <v>Assembly</v>
      </c>
    </row>
    <row r="10578" spans="1:13">
      <c r="A10578" s="19">
        <v>46098</v>
      </c>
      <c r="B10578" t="s">
        <v>23</v>
      </c>
      <c r="C10578" t="s">
        <v>17</v>
      </c>
      <c r="D10578">
        <v>8</v>
      </c>
      <c r="E10578">
        <v>4.8</v>
      </c>
      <c r="F10578">
        <v>3.2</v>
      </c>
      <c r="G10578">
        <v>1484</v>
      </c>
      <c r="H10578" t="s">
        <v>30</v>
      </c>
      <c r="I10578">
        <v>11700</v>
      </c>
      <c r="J10578" t="s">
        <v>16</v>
      </c>
      <c r="K10578" s="20">
        <v>0.6</v>
      </c>
      <c r="L10578" s="20">
        <v>0.4</v>
      </c>
      <c r="M10578" t="str">
        <f>_xlfn.XLOOKUP(Production_Downtime_Cleaned[[#This Row],[machine_id]],Machine_master[machine_id],Machine_master[department])</f>
        <v>Assembly</v>
      </c>
    </row>
    <row r="10579" spans="1:13">
      <c r="A10579" s="19">
        <v>46098</v>
      </c>
      <c r="B10579" t="s">
        <v>23</v>
      </c>
      <c r="C10579" t="s">
        <v>18</v>
      </c>
      <c r="D10579">
        <v>8</v>
      </c>
      <c r="E10579">
        <v>0</v>
      </c>
      <c r="F10579">
        <v>8</v>
      </c>
      <c r="G10579">
        <v>3463</v>
      </c>
      <c r="H10579" t="s">
        <v>15</v>
      </c>
      <c r="I10579">
        <v>0</v>
      </c>
      <c r="J10579" t="s">
        <v>16</v>
      </c>
      <c r="K10579" s="20">
        <v>0</v>
      </c>
      <c r="L10579" s="20">
        <v>1</v>
      </c>
      <c r="M10579" t="str">
        <f>_xlfn.XLOOKUP(Production_Downtime_Cleaned[[#This Row],[machine_id]],Machine_master[machine_id],Machine_master[department])</f>
        <v>Assembly</v>
      </c>
    </row>
    <row r="10580" spans="1:13">
      <c r="A10580" s="19">
        <v>46098</v>
      </c>
      <c r="B10580" t="s">
        <v>24</v>
      </c>
      <c r="C10580" t="s">
        <v>14</v>
      </c>
      <c r="D10580">
        <v>8</v>
      </c>
      <c r="E10580">
        <v>0</v>
      </c>
      <c r="F10580">
        <v>8</v>
      </c>
      <c r="G10580">
        <v>3162</v>
      </c>
      <c r="H10580" t="s">
        <v>15</v>
      </c>
      <c r="I10580">
        <v>0</v>
      </c>
      <c r="J10580" t="s">
        <v>16</v>
      </c>
      <c r="K10580" s="20">
        <v>0</v>
      </c>
      <c r="L10580" s="20">
        <v>1</v>
      </c>
      <c r="M10580" t="str">
        <f>_xlfn.XLOOKUP(Production_Downtime_Cleaned[[#This Row],[machine_id]],Machine_master[machine_id],Machine_master[department])</f>
        <v>Assembly</v>
      </c>
    </row>
    <row r="10581" spans="1:13">
      <c r="A10581" s="19">
        <v>46098</v>
      </c>
      <c r="B10581" t="s">
        <v>24</v>
      </c>
      <c r="C10581" t="s">
        <v>17</v>
      </c>
      <c r="D10581">
        <v>8</v>
      </c>
      <c r="E10581">
        <v>0</v>
      </c>
      <c r="F10581">
        <v>8</v>
      </c>
      <c r="G10581">
        <v>3072</v>
      </c>
      <c r="H10581" t="s">
        <v>15</v>
      </c>
      <c r="I10581">
        <v>0</v>
      </c>
      <c r="J10581" t="s">
        <v>16</v>
      </c>
      <c r="K10581" s="20">
        <v>0</v>
      </c>
      <c r="L10581" s="20">
        <v>1</v>
      </c>
      <c r="M10581" t="str">
        <f>_xlfn.XLOOKUP(Production_Downtime_Cleaned[[#This Row],[machine_id]],Machine_master[machine_id],Machine_master[department])</f>
        <v>Assembly</v>
      </c>
    </row>
    <row r="10582" spans="1:13">
      <c r="A10582" s="19">
        <v>46098</v>
      </c>
      <c r="B10582" t="s">
        <v>24</v>
      </c>
      <c r="C10582" t="s">
        <v>18</v>
      </c>
      <c r="D10582">
        <v>8</v>
      </c>
      <c r="E10582">
        <v>0</v>
      </c>
      <c r="F10582">
        <v>8</v>
      </c>
      <c r="G10582">
        <v>3179</v>
      </c>
      <c r="H10582" t="s">
        <v>15</v>
      </c>
      <c r="I10582">
        <v>0</v>
      </c>
      <c r="J10582" t="s">
        <v>16</v>
      </c>
      <c r="K10582" s="20">
        <v>0</v>
      </c>
      <c r="L10582" s="20">
        <v>1</v>
      </c>
      <c r="M10582" t="str">
        <f>_xlfn.XLOOKUP(Production_Downtime_Cleaned[[#This Row],[machine_id]],Machine_master[machine_id],Machine_master[department])</f>
        <v>Assembly</v>
      </c>
    </row>
    <row r="10583" spans="1:13">
      <c r="A10583" s="19">
        <v>46098</v>
      </c>
      <c r="B10583" t="s">
        <v>25</v>
      </c>
      <c r="C10583" t="s">
        <v>14</v>
      </c>
      <c r="D10583">
        <v>8</v>
      </c>
      <c r="E10583">
        <v>4</v>
      </c>
      <c r="F10583">
        <v>4</v>
      </c>
      <c r="G10583">
        <v>2034</v>
      </c>
      <c r="H10583" t="s">
        <v>28</v>
      </c>
      <c r="I10583">
        <v>4700</v>
      </c>
      <c r="J10583" t="s">
        <v>16</v>
      </c>
      <c r="K10583" s="20">
        <v>0.5</v>
      </c>
      <c r="L10583" s="20">
        <v>0.5</v>
      </c>
      <c r="M10583" t="str">
        <f>_xlfn.XLOOKUP(Production_Downtime_Cleaned[[#This Row],[machine_id]],Machine_master[machine_id],Machine_master[department])</f>
        <v>Cutting</v>
      </c>
    </row>
    <row r="10584" spans="1:13">
      <c r="A10584" s="19">
        <v>46098</v>
      </c>
      <c r="B10584" t="s">
        <v>25</v>
      </c>
      <c r="C10584" t="s">
        <v>17</v>
      </c>
      <c r="D10584">
        <v>8</v>
      </c>
      <c r="E10584">
        <v>0</v>
      </c>
      <c r="F10584">
        <v>8</v>
      </c>
      <c r="G10584">
        <v>3841</v>
      </c>
      <c r="H10584" t="s">
        <v>15</v>
      </c>
      <c r="I10584">
        <v>0</v>
      </c>
      <c r="J10584" t="s">
        <v>16</v>
      </c>
      <c r="K10584" s="20">
        <v>0</v>
      </c>
      <c r="L10584" s="20">
        <v>1</v>
      </c>
      <c r="M10584" t="str">
        <f>_xlfn.XLOOKUP(Production_Downtime_Cleaned[[#This Row],[machine_id]],Machine_master[machine_id],Machine_master[department])</f>
        <v>Cutting</v>
      </c>
    </row>
    <row r="10585" spans="1:13">
      <c r="A10585" s="19">
        <v>46098</v>
      </c>
      <c r="B10585" t="s">
        <v>25</v>
      </c>
      <c r="C10585" t="s">
        <v>18</v>
      </c>
      <c r="D10585">
        <v>8</v>
      </c>
      <c r="E10585">
        <v>0</v>
      </c>
      <c r="F10585">
        <v>8</v>
      </c>
      <c r="G10585">
        <v>4002</v>
      </c>
      <c r="H10585" t="s">
        <v>15</v>
      </c>
      <c r="I10585">
        <v>0</v>
      </c>
      <c r="J10585" t="s">
        <v>16</v>
      </c>
      <c r="K10585" s="20">
        <v>0</v>
      </c>
      <c r="L10585" s="20">
        <v>1</v>
      </c>
      <c r="M10585" t="str">
        <f>_xlfn.XLOOKUP(Production_Downtime_Cleaned[[#This Row],[machine_id]],Machine_master[machine_id],Machine_master[department])</f>
        <v>Cutting</v>
      </c>
    </row>
    <row r="10586" spans="1:13">
      <c r="A10586" s="19">
        <v>46099</v>
      </c>
      <c r="B10586" t="s">
        <v>13</v>
      </c>
      <c r="C10586" t="s">
        <v>14</v>
      </c>
      <c r="D10586">
        <v>8</v>
      </c>
      <c r="E10586">
        <v>0</v>
      </c>
      <c r="F10586">
        <v>8</v>
      </c>
      <c r="G10586">
        <v>5106</v>
      </c>
      <c r="H10586" t="s">
        <v>15</v>
      </c>
      <c r="I10586">
        <v>0</v>
      </c>
      <c r="J10586" t="s">
        <v>16</v>
      </c>
      <c r="K10586" s="20">
        <v>0</v>
      </c>
      <c r="L10586" s="20">
        <v>1</v>
      </c>
      <c r="M10586" t="str">
        <f>_xlfn.XLOOKUP(Production_Downtime_Cleaned[[#This Row],[machine_id]],Machine_master[machine_id],Machine_master[department])</f>
        <v>Stamping</v>
      </c>
    </row>
    <row r="10587" spans="1:13">
      <c r="A10587" s="19">
        <v>46099</v>
      </c>
      <c r="B10587" t="s">
        <v>13</v>
      </c>
      <c r="C10587" t="s">
        <v>17</v>
      </c>
      <c r="D10587">
        <v>8</v>
      </c>
      <c r="E10587">
        <v>0</v>
      </c>
      <c r="F10587">
        <v>8</v>
      </c>
      <c r="G10587">
        <v>5177</v>
      </c>
      <c r="H10587" t="s">
        <v>15</v>
      </c>
      <c r="I10587">
        <v>0</v>
      </c>
      <c r="J10587" t="s">
        <v>16</v>
      </c>
      <c r="K10587" s="20">
        <v>0</v>
      </c>
      <c r="L10587" s="20">
        <v>1</v>
      </c>
      <c r="M10587" t="str">
        <f>_xlfn.XLOOKUP(Production_Downtime_Cleaned[[#This Row],[machine_id]],Machine_master[machine_id],Machine_master[department])</f>
        <v>Stamping</v>
      </c>
    </row>
    <row r="10588" spans="1:13">
      <c r="A10588" s="19">
        <v>46099</v>
      </c>
      <c r="B10588" t="s">
        <v>13</v>
      </c>
      <c r="C10588" t="s">
        <v>18</v>
      </c>
      <c r="D10588">
        <v>8</v>
      </c>
      <c r="E10588">
        <v>2.5</v>
      </c>
      <c r="F10588">
        <v>5.5</v>
      </c>
      <c r="G10588">
        <v>3375</v>
      </c>
      <c r="H10588" t="s">
        <v>29</v>
      </c>
      <c r="I10588">
        <v>13700</v>
      </c>
      <c r="J10588" t="s">
        <v>16</v>
      </c>
      <c r="K10588" s="20">
        <v>0.31</v>
      </c>
      <c r="L10588" s="20">
        <v>0.69</v>
      </c>
      <c r="M10588" t="str">
        <f>_xlfn.XLOOKUP(Production_Downtime_Cleaned[[#This Row],[machine_id]],Machine_master[machine_id],Machine_master[department])</f>
        <v>Stamping</v>
      </c>
    </row>
    <row r="10589" spans="1:13">
      <c r="A10589" s="19">
        <v>46099</v>
      </c>
      <c r="B10589" t="s">
        <v>19</v>
      </c>
      <c r="C10589" t="s">
        <v>14</v>
      </c>
      <c r="D10589">
        <v>8</v>
      </c>
      <c r="E10589">
        <v>6.4</v>
      </c>
      <c r="F10589">
        <v>1.6</v>
      </c>
      <c r="G10589">
        <v>1141</v>
      </c>
      <c r="H10589" t="s">
        <v>27</v>
      </c>
      <c r="I10589">
        <v>4600</v>
      </c>
      <c r="J10589" t="s">
        <v>16</v>
      </c>
      <c r="K10589" s="20">
        <v>0.8</v>
      </c>
      <c r="L10589" s="20">
        <v>0.2</v>
      </c>
      <c r="M10589" t="str">
        <f>_xlfn.XLOOKUP(Production_Downtime_Cleaned[[#This Row],[machine_id]],Machine_master[machine_id],Machine_master[department])</f>
        <v>Stamping</v>
      </c>
    </row>
    <row r="10590" spans="1:13">
      <c r="A10590" s="19">
        <v>46099</v>
      </c>
      <c r="B10590" t="s">
        <v>19</v>
      </c>
      <c r="C10590" t="s">
        <v>17</v>
      </c>
      <c r="D10590">
        <v>8</v>
      </c>
      <c r="E10590">
        <v>0</v>
      </c>
      <c r="F10590">
        <v>8</v>
      </c>
      <c r="G10590">
        <v>5476</v>
      </c>
      <c r="H10590" t="s">
        <v>15</v>
      </c>
      <c r="I10590">
        <v>0</v>
      </c>
      <c r="J10590" t="s">
        <v>16</v>
      </c>
      <c r="K10590" s="20">
        <v>0</v>
      </c>
      <c r="L10590" s="20">
        <v>1</v>
      </c>
      <c r="M10590" t="str">
        <f>_xlfn.XLOOKUP(Production_Downtime_Cleaned[[#This Row],[machine_id]],Machine_master[machine_id],Machine_master[department])</f>
        <v>Stamping</v>
      </c>
    </row>
    <row r="10591" spans="1:13">
      <c r="A10591" s="19">
        <v>46099</v>
      </c>
      <c r="B10591" t="s">
        <v>19</v>
      </c>
      <c r="C10591" t="s">
        <v>18</v>
      </c>
      <c r="D10591">
        <v>8</v>
      </c>
      <c r="E10591">
        <v>0</v>
      </c>
      <c r="F10591">
        <v>8</v>
      </c>
      <c r="G10591">
        <v>5471</v>
      </c>
      <c r="H10591" t="s">
        <v>15</v>
      </c>
      <c r="I10591">
        <v>0</v>
      </c>
      <c r="J10591" t="s">
        <v>16</v>
      </c>
      <c r="K10591" s="20">
        <v>0</v>
      </c>
      <c r="L10591" s="20">
        <v>1</v>
      </c>
      <c r="M10591" t="str">
        <f>_xlfn.XLOOKUP(Production_Downtime_Cleaned[[#This Row],[machine_id]],Machine_master[machine_id],Machine_master[department])</f>
        <v>Stamping</v>
      </c>
    </row>
    <row r="10592" spans="1:13">
      <c r="A10592" s="19">
        <v>46099</v>
      </c>
      <c r="B10592" t="s">
        <v>20</v>
      </c>
      <c r="C10592" t="s">
        <v>14</v>
      </c>
      <c r="D10592">
        <v>8</v>
      </c>
      <c r="E10592">
        <v>0</v>
      </c>
      <c r="F10592">
        <v>8</v>
      </c>
      <c r="G10592">
        <v>4400</v>
      </c>
      <c r="H10592" t="s">
        <v>15</v>
      </c>
      <c r="I10592">
        <v>0</v>
      </c>
      <c r="J10592" t="s">
        <v>16</v>
      </c>
      <c r="K10592" s="20">
        <v>0</v>
      </c>
      <c r="L10592" s="20">
        <v>1</v>
      </c>
      <c r="M10592" t="str">
        <f>_xlfn.XLOOKUP(Production_Downtime_Cleaned[[#This Row],[machine_id]],Machine_master[machine_id],Machine_master[department])</f>
        <v>Stamping</v>
      </c>
    </row>
    <row r="10593" spans="1:13">
      <c r="A10593" s="19">
        <v>46099</v>
      </c>
      <c r="B10593" t="s">
        <v>20</v>
      </c>
      <c r="C10593" t="s">
        <v>17</v>
      </c>
      <c r="D10593">
        <v>8</v>
      </c>
      <c r="E10593">
        <v>6</v>
      </c>
      <c r="F10593">
        <v>2</v>
      </c>
      <c r="G10593">
        <v>1079</v>
      </c>
      <c r="H10593" t="s">
        <v>30</v>
      </c>
      <c r="I10593">
        <v>3200</v>
      </c>
      <c r="J10593" t="s">
        <v>16</v>
      </c>
      <c r="K10593" s="20">
        <v>0.75</v>
      </c>
      <c r="L10593" s="20">
        <v>0.25</v>
      </c>
      <c r="M10593" t="str">
        <f>_xlfn.XLOOKUP(Production_Downtime_Cleaned[[#This Row],[machine_id]],Machine_master[machine_id],Machine_master[department])</f>
        <v>Stamping</v>
      </c>
    </row>
    <row r="10594" spans="1:13">
      <c r="A10594" s="19">
        <v>46099</v>
      </c>
      <c r="B10594" t="s">
        <v>20</v>
      </c>
      <c r="C10594" t="s">
        <v>18</v>
      </c>
      <c r="D10594">
        <v>8</v>
      </c>
      <c r="E10594">
        <v>1.7</v>
      </c>
      <c r="F10594">
        <v>6.3</v>
      </c>
      <c r="G10594">
        <v>3351</v>
      </c>
      <c r="H10594" t="s">
        <v>26</v>
      </c>
      <c r="I10594">
        <v>13200</v>
      </c>
      <c r="J10594" t="s">
        <v>16</v>
      </c>
      <c r="K10594" s="20">
        <v>0.21</v>
      </c>
      <c r="L10594" s="20">
        <v>0.79</v>
      </c>
      <c r="M10594" t="str">
        <f>_xlfn.XLOOKUP(Production_Downtime_Cleaned[[#This Row],[machine_id]],Machine_master[machine_id],Machine_master[department])</f>
        <v>Stamping</v>
      </c>
    </row>
    <row r="10595" spans="1:13">
      <c r="A10595" s="19">
        <v>46099</v>
      </c>
      <c r="B10595" t="s">
        <v>21</v>
      </c>
      <c r="C10595" t="s">
        <v>14</v>
      </c>
      <c r="D10595">
        <v>8</v>
      </c>
      <c r="E10595">
        <v>2.8</v>
      </c>
      <c r="F10595">
        <v>5.2</v>
      </c>
      <c r="G10595">
        <v>430</v>
      </c>
      <c r="H10595" t="s">
        <v>28</v>
      </c>
      <c r="I10595">
        <v>10800</v>
      </c>
      <c r="J10595" t="s">
        <v>16</v>
      </c>
      <c r="K10595" s="20">
        <v>0.35</v>
      </c>
      <c r="L10595" s="20">
        <v>0.65</v>
      </c>
      <c r="M10595" t="str">
        <f>_xlfn.XLOOKUP(Production_Downtime_Cleaned[[#This Row],[machine_id]],Machine_master[machine_id],Machine_master[department])</f>
        <v>Machining</v>
      </c>
    </row>
    <row r="10596" spans="1:13">
      <c r="A10596" s="19">
        <v>46099</v>
      </c>
      <c r="B10596" t="s">
        <v>21</v>
      </c>
      <c r="C10596" t="s">
        <v>17</v>
      </c>
      <c r="D10596">
        <v>8</v>
      </c>
      <c r="E10596">
        <v>0</v>
      </c>
      <c r="F10596">
        <v>8</v>
      </c>
      <c r="G10596">
        <v>618</v>
      </c>
      <c r="H10596" t="s">
        <v>15</v>
      </c>
      <c r="I10596">
        <v>0</v>
      </c>
      <c r="J10596" t="s">
        <v>16</v>
      </c>
      <c r="K10596" s="20">
        <v>0</v>
      </c>
      <c r="L10596" s="20">
        <v>1</v>
      </c>
      <c r="M10596" t="str">
        <f>_xlfn.XLOOKUP(Production_Downtime_Cleaned[[#This Row],[machine_id]],Machine_master[machine_id],Machine_master[department])</f>
        <v>Machining</v>
      </c>
    </row>
    <row r="10597" spans="1:13">
      <c r="A10597" s="19">
        <v>46099</v>
      </c>
      <c r="B10597" t="s">
        <v>21</v>
      </c>
      <c r="C10597" t="s">
        <v>18</v>
      </c>
      <c r="D10597">
        <v>8</v>
      </c>
      <c r="E10597">
        <v>0</v>
      </c>
      <c r="F10597">
        <v>8</v>
      </c>
      <c r="G10597">
        <v>621</v>
      </c>
      <c r="H10597" t="s">
        <v>15</v>
      </c>
      <c r="I10597">
        <v>0</v>
      </c>
      <c r="J10597" t="s">
        <v>16</v>
      </c>
      <c r="K10597" s="20">
        <v>0</v>
      </c>
      <c r="L10597" s="20">
        <v>1</v>
      </c>
      <c r="M10597" t="str">
        <f>_xlfn.XLOOKUP(Production_Downtime_Cleaned[[#This Row],[machine_id]],Machine_master[machine_id],Machine_master[department])</f>
        <v>Machining</v>
      </c>
    </row>
    <row r="10598" spans="1:13">
      <c r="A10598" s="19">
        <v>46099</v>
      </c>
      <c r="B10598" t="s">
        <v>22</v>
      </c>
      <c r="C10598" t="s">
        <v>14</v>
      </c>
      <c r="D10598">
        <v>8</v>
      </c>
      <c r="E10598">
        <v>4.9000000000000004</v>
      </c>
      <c r="F10598">
        <v>3.1</v>
      </c>
      <c r="G10598">
        <v>263</v>
      </c>
      <c r="H10598" t="s">
        <v>30</v>
      </c>
      <c r="I10598">
        <v>2000</v>
      </c>
      <c r="J10598" t="s">
        <v>16</v>
      </c>
      <c r="K10598" s="20">
        <v>0.61</v>
      </c>
      <c r="L10598" s="20">
        <v>0.39</v>
      </c>
      <c r="M10598" t="str">
        <f>_xlfn.XLOOKUP(Production_Downtime_Cleaned[[#This Row],[machine_id]],Machine_master[machine_id],Machine_master[department])</f>
        <v>Machining</v>
      </c>
    </row>
    <row r="10599" spans="1:13">
      <c r="A10599" s="19">
        <v>46099</v>
      </c>
      <c r="B10599" t="s">
        <v>22</v>
      </c>
      <c r="C10599" t="s">
        <v>17</v>
      </c>
      <c r="D10599">
        <v>8</v>
      </c>
      <c r="E10599">
        <v>0</v>
      </c>
      <c r="F10599">
        <v>8</v>
      </c>
      <c r="G10599">
        <v>685</v>
      </c>
      <c r="H10599" t="s">
        <v>15</v>
      </c>
      <c r="I10599">
        <v>0</v>
      </c>
      <c r="J10599" t="s">
        <v>16</v>
      </c>
      <c r="K10599" s="20">
        <v>0</v>
      </c>
      <c r="L10599" s="20">
        <v>1</v>
      </c>
      <c r="M10599" t="str">
        <f>_xlfn.XLOOKUP(Production_Downtime_Cleaned[[#This Row],[machine_id]],Machine_master[machine_id],Machine_master[department])</f>
        <v>Machining</v>
      </c>
    </row>
    <row r="10600" spans="1:13">
      <c r="A10600" s="19">
        <v>46099</v>
      </c>
      <c r="B10600" t="s">
        <v>22</v>
      </c>
      <c r="C10600" t="s">
        <v>18</v>
      </c>
      <c r="D10600">
        <v>8</v>
      </c>
      <c r="E10600">
        <v>0</v>
      </c>
      <c r="F10600">
        <v>8</v>
      </c>
      <c r="G10600">
        <v>761</v>
      </c>
      <c r="H10600" t="s">
        <v>15</v>
      </c>
      <c r="I10600">
        <v>0</v>
      </c>
      <c r="J10600" t="s">
        <v>16</v>
      </c>
      <c r="K10600" s="20">
        <v>0</v>
      </c>
      <c r="L10600" s="20">
        <v>1</v>
      </c>
      <c r="M10600" t="str">
        <f>_xlfn.XLOOKUP(Production_Downtime_Cleaned[[#This Row],[machine_id]],Machine_master[machine_id],Machine_master[department])</f>
        <v>Machining</v>
      </c>
    </row>
    <row r="10601" spans="1:13">
      <c r="A10601" s="19">
        <v>46099</v>
      </c>
      <c r="B10601" t="s">
        <v>23</v>
      </c>
      <c r="C10601" t="s">
        <v>14</v>
      </c>
      <c r="D10601">
        <v>8</v>
      </c>
      <c r="E10601">
        <v>0</v>
      </c>
      <c r="F10601">
        <v>8</v>
      </c>
      <c r="G10601">
        <v>3145</v>
      </c>
      <c r="H10601" t="s">
        <v>15</v>
      </c>
      <c r="I10601">
        <v>0</v>
      </c>
      <c r="J10601" t="s">
        <v>16</v>
      </c>
      <c r="K10601" s="20">
        <v>0</v>
      </c>
      <c r="L10601" s="20">
        <v>1</v>
      </c>
      <c r="M10601" t="str">
        <f>_xlfn.XLOOKUP(Production_Downtime_Cleaned[[#This Row],[machine_id]],Machine_master[machine_id],Machine_master[department])</f>
        <v>Assembly</v>
      </c>
    </row>
    <row r="10602" spans="1:13">
      <c r="A10602" s="19">
        <v>46099</v>
      </c>
      <c r="B10602" t="s">
        <v>23</v>
      </c>
      <c r="C10602" t="s">
        <v>17</v>
      </c>
      <c r="D10602">
        <v>8</v>
      </c>
      <c r="E10602">
        <v>0</v>
      </c>
      <c r="F10602">
        <v>8</v>
      </c>
      <c r="G10602">
        <v>3351</v>
      </c>
      <c r="H10602" t="s">
        <v>15</v>
      </c>
      <c r="I10602">
        <v>0</v>
      </c>
      <c r="J10602" t="s">
        <v>16</v>
      </c>
      <c r="K10602" s="20">
        <v>0</v>
      </c>
      <c r="L10602" s="20">
        <v>1</v>
      </c>
      <c r="M10602" t="str">
        <f>_xlfn.XLOOKUP(Production_Downtime_Cleaned[[#This Row],[machine_id]],Machine_master[machine_id],Machine_master[department])</f>
        <v>Assembly</v>
      </c>
    </row>
    <row r="10603" spans="1:13">
      <c r="A10603" s="19">
        <v>46099</v>
      </c>
      <c r="B10603" t="s">
        <v>23</v>
      </c>
      <c r="C10603" t="s">
        <v>18</v>
      </c>
      <c r="D10603">
        <v>8</v>
      </c>
      <c r="E10603">
        <v>0</v>
      </c>
      <c r="F10603">
        <v>8</v>
      </c>
      <c r="G10603">
        <v>3375</v>
      </c>
      <c r="H10603" t="s">
        <v>15</v>
      </c>
      <c r="I10603">
        <v>0</v>
      </c>
      <c r="J10603" t="s">
        <v>16</v>
      </c>
      <c r="K10603" s="20">
        <v>0</v>
      </c>
      <c r="L10603" s="20">
        <v>1</v>
      </c>
      <c r="M10603" t="str">
        <f>_xlfn.XLOOKUP(Production_Downtime_Cleaned[[#This Row],[machine_id]],Machine_master[machine_id],Machine_master[department])</f>
        <v>Assembly</v>
      </c>
    </row>
    <row r="10604" spans="1:13">
      <c r="A10604" s="19">
        <v>46099</v>
      </c>
      <c r="B10604" t="s">
        <v>24</v>
      </c>
      <c r="C10604" t="s">
        <v>14</v>
      </c>
      <c r="D10604">
        <v>8</v>
      </c>
      <c r="E10604">
        <v>0</v>
      </c>
      <c r="F10604">
        <v>8</v>
      </c>
      <c r="G10604">
        <v>3053</v>
      </c>
      <c r="H10604" t="s">
        <v>15</v>
      </c>
      <c r="I10604">
        <v>0</v>
      </c>
      <c r="J10604" t="s">
        <v>16</v>
      </c>
      <c r="K10604" s="20">
        <v>0</v>
      </c>
      <c r="L10604" s="20">
        <v>1</v>
      </c>
      <c r="M10604" t="str">
        <f>_xlfn.XLOOKUP(Production_Downtime_Cleaned[[#This Row],[machine_id]],Machine_master[machine_id],Machine_master[department])</f>
        <v>Assembly</v>
      </c>
    </row>
    <row r="10605" spans="1:13">
      <c r="A10605" s="19">
        <v>46099</v>
      </c>
      <c r="B10605" t="s">
        <v>24</v>
      </c>
      <c r="C10605" t="s">
        <v>17</v>
      </c>
      <c r="D10605">
        <v>8</v>
      </c>
      <c r="E10605">
        <v>0</v>
      </c>
      <c r="F10605">
        <v>8</v>
      </c>
      <c r="G10605">
        <v>3066</v>
      </c>
      <c r="H10605" t="s">
        <v>15</v>
      </c>
      <c r="I10605">
        <v>0</v>
      </c>
      <c r="J10605" t="s">
        <v>16</v>
      </c>
      <c r="K10605" s="20">
        <v>0</v>
      </c>
      <c r="L10605" s="20">
        <v>1</v>
      </c>
      <c r="M10605" t="str">
        <f>_xlfn.XLOOKUP(Production_Downtime_Cleaned[[#This Row],[machine_id]],Machine_master[machine_id],Machine_master[department])</f>
        <v>Assembly</v>
      </c>
    </row>
    <row r="10606" spans="1:13">
      <c r="A10606" s="19">
        <v>46099</v>
      </c>
      <c r="B10606" t="s">
        <v>24</v>
      </c>
      <c r="C10606" t="s">
        <v>18</v>
      </c>
      <c r="D10606">
        <v>8</v>
      </c>
      <c r="E10606">
        <v>5.5</v>
      </c>
      <c r="F10606">
        <v>2.5</v>
      </c>
      <c r="G10606">
        <v>972</v>
      </c>
      <c r="H10606" t="s">
        <v>30</v>
      </c>
      <c r="I10606">
        <v>8500</v>
      </c>
      <c r="J10606" t="s">
        <v>16</v>
      </c>
      <c r="K10606" s="20">
        <v>0.69</v>
      </c>
      <c r="L10606" s="20">
        <v>0.31</v>
      </c>
      <c r="M10606" t="str">
        <f>_xlfn.XLOOKUP(Production_Downtime_Cleaned[[#This Row],[machine_id]],Machine_master[machine_id],Machine_master[department])</f>
        <v>Assembly</v>
      </c>
    </row>
    <row r="10607" spans="1:13">
      <c r="A10607" s="19">
        <v>46099</v>
      </c>
      <c r="B10607" t="s">
        <v>25</v>
      </c>
      <c r="C10607" t="s">
        <v>14</v>
      </c>
      <c r="D10607">
        <v>8</v>
      </c>
      <c r="E10607">
        <v>0</v>
      </c>
      <c r="F10607">
        <v>8</v>
      </c>
      <c r="G10607">
        <v>4464</v>
      </c>
      <c r="H10607" t="s">
        <v>15</v>
      </c>
      <c r="I10607">
        <v>0</v>
      </c>
      <c r="J10607" t="s">
        <v>16</v>
      </c>
      <c r="K10607" s="20">
        <v>0</v>
      </c>
      <c r="L10607" s="20">
        <v>1</v>
      </c>
      <c r="M10607" t="str">
        <f>_xlfn.XLOOKUP(Production_Downtime_Cleaned[[#This Row],[machine_id]],Machine_master[machine_id],Machine_master[department])</f>
        <v>Cutting</v>
      </c>
    </row>
    <row r="10608" spans="1:13">
      <c r="A10608" s="19">
        <v>46099</v>
      </c>
      <c r="B10608" t="s">
        <v>25</v>
      </c>
      <c r="C10608" t="s">
        <v>17</v>
      </c>
      <c r="D10608">
        <v>8</v>
      </c>
      <c r="E10608">
        <v>0</v>
      </c>
      <c r="F10608">
        <v>8</v>
      </c>
      <c r="G10608">
        <v>3986</v>
      </c>
      <c r="H10608" t="s">
        <v>15</v>
      </c>
      <c r="I10608">
        <v>0</v>
      </c>
      <c r="J10608" t="s">
        <v>16</v>
      </c>
      <c r="K10608" s="20">
        <v>0</v>
      </c>
      <c r="L10608" s="20">
        <v>1</v>
      </c>
      <c r="M10608" t="str">
        <f>_xlfn.XLOOKUP(Production_Downtime_Cleaned[[#This Row],[machine_id]],Machine_master[machine_id],Machine_master[department])</f>
        <v>Cutting</v>
      </c>
    </row>
    <row r="10609" spans="1:13">
      <c r="A10609" s="19">
        <v>46099</v>
      </c>
      <c r="B10609" t="s">
        <v>25</v>
      </c>
      <c r="C10609" t="s">
        <v>18</v>
      </c>
      <c r="D10609">
        <v>8</v>
      </c>
      <c r="E10609">
        <v>0</v>
      </c>
      <c r="F10609">
        <v>8</v>
      </c>
      <c r="G10609">
        <v>3500</v>
      </c>
      <c r="H10609" t="s">
        <v>15</v>
      </c>
      <c r="I10609">
        <v>0</v>
      </c>
      <c r="J10609" t="s">
        <v>16</v>
      </c>
      <c r="K10609" s="20">
        <v>0</v>
      </c>
      <c r="L10609" s="20">
        <v>1</v>
      </c>
      <c r="M10609" t="str">
        <f>_xlfn.XLOOKUP(Production_Downtime_Cleaned[[#This Row],[machine_id]],Machine_master[machine_id],Machine_master[department])</f>
        <v>Cutting</v>
      </c>
    </row>
    <row r="10610" spans="1:13">
      <c r="A10610" s="19">
        <v>46100</v>
      </c>
      <c r="B10610" t="s">
        <v>13</v>
      </c>
      <c r="C10610" t="s">
        <v>14</v>
      </c>
      <c r="D10610">
        <v>8</v>
      </c>
      <c r="E10610">
        <v>0</v>
      </c>
      <c r="F10610">
        <v>8</v>
      </c>
      <c r="G10610">
        <v>4732</v>
      </c>
      <c r="H10610" t="s">
        <v>15</v>
      </c>
      <c r="I10610">
        <v>0</v>
      </c>
      <c r="J10610" t="s">
        <v>16</v>
      </c>
      <c r="K10610" s="20">
        <v>0</v>
      </c>
      <c r="L10610" s="20">
        <v>1</v>
      </c>
      <c r="M10610" t="str">
        <f>_xlfn.XLOOKUP(Production_Downtime_Cleaned[[#This Row],[machine_id]],Machine_master[machine_id],Machine_master[department])</f>
        <v>Stamping</v>
      </c>
    </row>
    <row r="10611" spans="1:13">
      <c r="A10611" s="19">
        <v>46100</v>
      </c>
      <c r="B10611" t="s">
        <v>13</v>
      </c>
      <c r="C10611" t="s">
        <v>17</v>
      </c>
      <c r="D10611">
        <v>8</v>
      </c>
      <c r="E10611">
        <v>0</v>
      </c>
      <c r="F10611">
        <v>8</v>
      </c>
      <c r="G10611">
        <v>4554</v>
      </c>
      <c r="H10611" t="s">
        <v>15</v>
      </c>
      <c r="I10611">
        <v>0</v>
      </c>
      <c r="J10611" t="s">
        <v>16</v>
      </c>
      <c r="K10611" s="20">
        <v>0</v>
      </c>
      <c r="L10611" s="20">
        <v>1</v>
      </c>
      <c r="M10611" t="str">
        <f>_xlfn.XLOOKUP(Production_Downtime_Cleaned[[#This Row],[machine_id]],Machine_master[machine_id],Machine_master[department])</f>
        <v>Stamping</v>
      </c>
    </row>
    <row r="10612" spans="1:13">
      <c r="A10612" s="19">
        <v>46100</v>
      </c>
      <c r="B10612" t="s">
        <v>13</v>
      </c>
      <c r="C10612" t="s">
        <v>18</v>
      </c>
      <c r="D10612">
        <v>8</v>
      </c>
      <c r="E10612">
        <v>0</v>
      </c>
      <c r="F10612">
        <v>8</v>
      </c>
      <c r="G10612">
        <v>4739</v>
      </c>
      <c r="H10612" t="s">
        <v>15</v>
      </c>
      <c r="I10612">
        <v>0</v>
      </c>
      <c r="J10612" t="s">
        <v>16</v>
      </c>
      <c r="K10612" s="20">
        <v>0</v>
      </c>
      <c r="L10612" s="20">
        <v>1</v>
      </c>
      <c r="M10612" t="str">
        <f>_xlfn.XLOOKUP(Production_Downtime_Cleaned[[#This Row],[machine_id]],Machine_master[machine_id],Machine_master[department])</f>
        <v>Stamping</v>
      </c>
    </row>
    <row r="10613" spans="1:13">
      <c r="A10613" s="19">
        <v>46100</v>
      </c>
      <c r="B10613" t="s">
        <v>19</v>
      </c>
      <c r="C10613" t="s">
        <v>14</v>
      </c>
      <c r="D10613">
        <v>8</v>
      </c>
      <c r="E10613">
        <v>0</v>
      </c>
      <c r="F10613">
        <v>8</v>
      </c>
      <c r="G10613">
        <v>4933</v>
      </c>
      <c r="H10613" t="s">
        <v>15</v>
      </c>
      <c r="I10613">
        <v>0</v>
      </c>
      <c r="J10613" t="s">
        <v>16</v>
      </c>
      <c r="K10613" s="20">
        <v>0</v>
      </c>
      <c r="L10613" s="20">
        <v>1</v>
      </c>
      <c r="M10613" t="str">
        <f>_xlfn.XLOOKUP(Production_Downtime_Cleaned[[#This Row],[machine_id]],Machine_master[machine_id],Machine_master[department])</f>
        <v>Stamping</v>
      </c>
    </row>
    <row r="10614" spans="1:13">
      <c r="A10614" s="19">
        <v>46100</v>
      </c>
      <c r="B10614" t="s">
        <v>19</v>
      </c>
      <c r="C10614" t="s">
        <v>17</v>
      </c>
      <c r="D10614">
        <v>8</v>
      </c>
      <c r="E10614">
        <v>0</v>
      </c>
      <c r="F10614">
        <v>8</v>
      </c>
      <c r="G10614">
        <v>5262</v>
      </c>
      <c r="H10614" t="s">
        <v>15</v>
      </c>
      <c r="I10614">
        <v>0</v>
      </c>
      <c r="J10614" t="s">
        <v>16</v>
      </c>
      <c r="K10614" s="20">
        <v>0</v>
      </c>
      <c r="L10614" s="20">
        <v>1</v>
      </c>
      <c r="M10614" t="str">
        <f>_xlfn.XLOOKUP(Production_Downtime_Cleaned[[#This Row],[machine_id]],Machine_master[machine_id],Machine_master[department])</f>
        <v>Stamping</v>
      </c>
    </row>
    <row r="10615" spans="1:13">
      <c r="A10615" s="19">
        <v>46100</v>
      </c>
      <c r="B10615" t="s">
        <v>19</v>
      </c>
      <c r="C10615" t="s">
        <v>18</v>
      </c>
      <c r="D10615">
        <v>8</v>
      </c>
      <c r="E10615">
        <v>0</v>
      </c>
      <c r="F10615">
        <v>8</v>
      </c>
      <c r="G10615">
        <v>5069</v>
      </c>
      <c r="H10615" t="s">
        <v>15</v>
      </c>
      <c r="I10615">
        <v>0</v>
      </c>
      <c r="J10615" t="s">
        <v>16</v>
      </c>
      <c r="K10615" s="20">
        <v>0</v>
      </c>
      <c r="L10615" s="20">
        <v>1</v>
      </c>
      <c r="M10615" t="str">
        <f>_xlfn.XLOOKUP(Production_Downtime_Cleaned[[#This Row],[machine_id]],Machine_master[machine_id],Machine_master[department])</f>
        <v>Stamping</v>
      </c>
    </row>
    <row r="10616" spans="1:13">
      <c r="A10616" s="19">
        <v>46100</v>
      </c>
      <c r="B10616" t="s">
        <v>20</v>
      </c>
      <c r="C10616" t="s">
        <v>14</v>
      </c>
      <c r="D10616">
        <v>8</v>
      </c>
      <c r="E10616">
        <v>0</v>
      </c>
      <c r="F10616">
        <v>8</v>
      </c>
      <c r="G10616">
        <v>4548</v>
      </c>
      <c r="H10616" t="s">
        <v>15</v>
      </c>
      <c r="I10616">
        <v>0</v>
      </c>
      <c r="J10616" t="s">
        <v>16</v>
      </c>
      <c r="K10616" s="20">
        <v>0</v>
      </c>
      <c r="L10616" s="20">
        <v>1</v>
      </c>
      <c r="M10616" t="str">
        <f>_xlfn.XLOOKUP(Production_Downtime_Cleaned[[#This Row],[machine_id]],Machine_master[machine_id],Machine_master[department])</f>
        <v>Stamping</v>
      </c>
    </row>
    <row r="10617" spans="1:13">
      <c r="A10617" s="19">
        <v>46100</v>
      </c>
      <c r="B10617" t="s">
        <v>20</v>
      </c>
      <c r="C10617" t="s">
        <v>17</v>
      </c>
      <c r="D10617">
        <v>8</v>
      </c>
      <c r="E10617">
        <v>0</v>
      </c>
      <c r="F10617">
        <v>8</v>
      </c>
      <c r="G10617">
        <v>4515</v>
      </c>
      <c r="H10617" t="s">
        <v>15</v>
      </c>
      <c r="I10617">
        <v>0</v>
      </c>
      <c r="J10617" t="s">
        <v>16</v>
      </c>
      <c r="K10617" s="20">
        <v>0</v>
      </c>
      <c r="L10617" s="20">
        <v>1</v>
      </c>
      <c r="M10617" t="str">
        <f>_xlfn.XLOOKUP(Production_Downtime_Cleaned[[#This Row],[machine_id]],Machine_master[machine_id],Machine_master[department])</f>
        <v>Stamping</v>
      </c>
    </row>
    <row r="10618" spans="1:13">
      <c r="A10618" s="19">
        <v>46100</v>
      </c>
      <c r="B10618" t="s">
        <v>20</v>
      </c>
      <c r="C10618" t="s">
        <v>18</v>
      </c>
      <c r="D10618">
        <v>8</v>
      </c>
      <c r="E10618">
        <v>5.9</v>
      </c>
      <c r="F10618">
        <v>2.1</v>
      </c>
      <c r="G10618">
        <v>1219</v>
      </c>
      <c r="H10618" t="s">
        <v>31</v>
      </c>
      <c r="I10618">
        <v>5200</v>
      </c>
      <c r="J10618" t="s">
        <v>16</v>
      </c>
      <c r="K10618" s="20">
        <v>0.74</v>
      </c>
      <c r="L10618" s="20">
        <v>0.26</v>
      </c>
      <c r="M10618" t="str">
        <f>_xlfn.XLOOKUP(Production_Downtime_Cleaned[[#This Row],[machine_id]],Machine_master[machine_id],Machine_master[department])</f>
        <v>Stamping</v>
      </c>
    </row>
    <row r="10619" spans="1:13">
      <c r="A10619" s="19">
        <v>46100</v>
      </c>
      <c r="B10619" t="s">
        <v>21</v>
      </c>
      <c r="C10619" t="s">
        <v>14</v>
      </c>
      <c r="D10619">
        <v>8</v>
      </c>
      <c r="E10619">
        <v>0</v>
      </c>
      <c r="F10619">
        <v>8</v>
      </c>
      <c r="G10619">
        <v>675</v>
      </c>
      <c r="H10619" t="s">
        <v>15</v>
      </c>
      <c r="I10619">
        <v>0</v>
      </c>
      <c r="J10619" t="s">
        <v>16</v>
      </c>
      <c r="K10619" s="20">
        <v>0</v>
      </c>
      <c r="L10619" s="20">
        <v>1</v>
      </c>
      <c r="M10619" t="str">
        <f>_xlfn.XLOOKUP(Production_Downtime_Cleaned[[#This Row],[machine_id]],Machine_master[machine_id],Machine_master[department])</f>
        <v>Machining</v>
      </c>
    </row>
    <row r="10620" spans="1:13">
      <c r="A10620" s="19">
        <v>46100</v>
      </c>
      <c r="B10620" t="s">
        <v>21</v>
      </c>
      <c r="C10620" t="s">
        <v>17</v>
      </c>
      <c r="D10620">
        <v>8</v>
      </c>
      <c r="E10620">
        <v>0</v>
      </c>
      <c r="F10620">
        <v>8</v>
      </c>
      <c r="G10620">
        <v>673</v>
      </c>
      <c r="H10620" t="s">
        <v>15</v>
      </c>
      <c r="I10620">
        <v>0</v>
      </c>
      <c r="J10620" t="s">
        <v>16</v>
      </c>
      <c r="K10620" s="20">
        <v>0</v>
      </c>
      <c r="L10620" s="20">
        <v>1</v>
      </c>
      <c r="M10620" t="str">
        <f>_xlfn.XLOOKUP(Production_Downtime_Cleaned[[#This Row],[machine_id]],Machine_master[machine_id],Machine_master[department])</f>
        <v>Machining</v>
      </c>
    </row>
    <row r="10621" spans="1:13">
      <c r="A10621" s="19">
        <v>46100</v>
      </c>
      <c r="B10621" t="s">
        <v>21</v>
      </c>
      <c r="C10621" t="s">
        <v>18</v>
      </c>
      <c r="D10621">
        <v>8</v>
      </c>
      <c r="E10621">
        <v>0</v>
      </c>
      <c r="F10621">
        <v>8</v>
      </c>
      <c r="G10621">
        <v>636</v>
      </c>
      <c r="H10621" t="s">
        <v>15</v>
      </c>
      <c r="I10621">
        <v>0</v>
      </c>
      <c r="J10621" t="s">
        <v>16</v>
      </c>
      <c r="K10621" s="20">
        <v>0</v>
      </c>
      <c r="L10621" s="20">
        <v>1</v>
      </c>
      <c r="M10621" t="str">
        <f>_xlfn.XLOOKUP(Production_Downtime_Cleaned[[#This Row],[machine_id]],Machine_master[machine_id],Machine_master[department])</f>
        <v>Machining</v>
      </c>
    </row>
    <row r="10622" spans="1:13">
      <c r="A10622" s="19">
        <v>46100</v>
      </c>
      <c r="B10622" t="s">
        <v>22</v>
      </c>
      <c r="C10622" t="s">
        <v>14</v>
      </c>
      <c r="D10622">
        <v>8</v>
      </c>
      <c r="E10622">
        <v>0</v>
      </c>
      <c r="F10622">
        <v>8</v>
      </c>
      <c r="G10622">
        <v>692</v>
      </c>
      <c r="H10622" t="s">
        <v>15</v>
      </c>
      <c r="I10622">
        <v>0</v>
      </c>
      <c r="J10622" t="s">
        <v>16</v>
      </c>
      <c r="K10622" s="20">
        <v>0</v>
      </c>
      <c r="L10622" s="20">
        <v>1</v>
      </c>
      <c r="M10622" t="str">
        <f>_xlfn.XLOOKUP(Production_Downtime_Cleaned[[#This Row],[machine_id]],Machine_master[machine_id],Machine_master[department])</f>
        <v>Machining</v>
      </c>
    </row>
    <row r="10623" spans="1:13">
      <c r="A10623" s="19">
        <v>46100</v>
      </c>
      <c r="B10623" t="s">
        <v>22</v>
      </c>
      <c r="C10623" t="s">
        <v>17</v>
      </c>
      <c r="D10623">
        <v>8</v>
      </c>
      <c r="E10623">
        <v>0</v>
      </c>
      <c r="F10623">
        <v>8</v>
      </c>
      <c r="G10623">
        <v>772</v>
      </c>
      <c r="H10623" t="s">
        <v>15</v>
      </c>
      <c r="I10623">
        <v>0</v>
      </c>
      <c r="J10623" t="s">
        <v>16</v>
      </c>
      <c r="K10623" s="20">
        <v>0</v>
      </c>
      <c r="L10623" s="20">
        <v>1</v>
      </c>
      <c r="M10623" t="str">
        <f>_xlfn.XLOOKUP(Production_Downtime_Cleaned[[#This Row],[machine_id]],Machine_master[machine_id],Machine_master[department])</f>
        <v>Machining</v>
      </c>
    </row>
    <row r="10624" spans="1:13">
      <c r="A10624" s="19">
        <v>46100</v>
      </c>
      <c r="B10624" t="s">
        <v>22</v>
      </c>
      <c r="C10624" t="s">
        <v>18</v>
      </c>
      <c r="D10624">
        <v>8</v>
      </c>
      <c r="E10624">
        <v>7</v>
      </c>
      <c r="F10624">
        <v>1</v>
      </c>
      <c r="G10624">
        <v>91</v>
      </c>
      <c r="H10624" t="s">
        <v>28</v>
      </c>
      <c r="I10624">
        <v>3700</v>
      </c>
      <c r="J10624" t="s">
        <v>16</v>
      </c>
      <c r="K10624" s="20">
        <v>0.88</v>
      </c>
      <c r="L10624" s="20">
        <v>0.13</v>
      </c>
      <c r="M10624" t="str">
        <f>_xlfn.XLOOKUP(Production_Downtime_Cleaned[[#This Row],[machine_id]],Machine_master[machine_id],Machine_master[department])</f>
        <v>Machining</v>
      </c>
    </row>
    <row r="10625" spans="1:13">
      <c r="A10625" s="19">
        <v>46100</v>
      </c>
      <c r="B10625" t="s">
        <v>23</v>
      </c>
      <c r="C10625" t="s">
        <v>14</v>
      </c>
      <c r="D10625">
        <v>8</v>
      </c>
      <c r="E10625">
        <v>0</v>
      </c>
      <c r="F10625">
        <v>8</v>
      </c>
      <c r="G10625">
        <v>3351</v>
      </c>
      <c r="H10625" t="s">
        <v>15</v>
      </c>
      <c r="I10625">
        <v>0</v>
      </c>
      <c r="J10625" t="s">
        <v>16</v>
      </c>
      <c r="K10625" s="20">
        <v>0</v>
      </c>
      <c r="L10625" s="20">
        <v>1</v>
      </c>
      <c r="M10625" t="str">
        <f>_xlfn.XLOOKUP(Production_Downtime_Cleaned[[#This Row],[machine_id]],Machine_master[machine_id],Machine_master[department])</f>
        <v>Assembly</v>
      </c>
    </row>
    <row r="10626" spans="1:13">
      <c r="A10626" s="19">
        <v>46100</v>
      </c>
      <c r="B10626" t="s">
        <v>23</v>
      </c>
      <c r="C10626" t="s">
        <v>17</v>
      </c>
      <c r="D10626">
        <v>8</v>
      </c>
      <c r="E10626">
        <v>0</v>
      </c>
      <c r="F10626">
        <v>8</v>
      </c>
      <c r="G10626">
        <v>3649</v>
      </c>
      <c r="H10626" t="s">
        <v>15</v>
      </c>
      <c r="I10626">
        <v>0</v>
      </c>
      <c r="J10626" t="s">
        <v>16</v>
      </c>
      <c r="K10626" s="20">
        <v>0</v>
      </c>
      <c r="L10626" s="20">
        <v>1</v>
      </c>
      <c r="M10626" t="str">
        <f>_xlfn.XLOOKUP(Production_Downtime_Cleaned[[#This Row],[machine_id]],Machine_master[machine_id],Machine_master[department])</f>
        <v>Assembly</v>
      </c>
    </row>
    <row r="10627" spans="1:13">
      <c r="A10627" s="19">
        <v>46100</v>
      </c>
      <c r="B10627" t="s">
        <v>23</v>
      </c>
      <c r="C10627" t="s">
        <v>18</v>
      </c>
      <c r="D10627">
        <v>8</v>
      </c>
      <c r="E10627">
        <v>0</v>
      </c>
      <c r="F10627">
        <v>8</v>
      </c>
      <c r="G10627">
        <v>3335</v>
      </c>
      <c r="H10627" t="s">
        <v>15</v>
      </c>
      <c r="I10627">
        <v>0</v>
      </c>
      <c r="J10627" t="s">
        <v>16</v>
      </c>
      <c r="K10627" s="20">
        <v>0</v>
      </c>
      <c r="L10627" s="20">
        <v>1</v>
      </c>
      <c r="M10627" t="str">
        <f>_xlfn.XLOOKUP(Production_Downtime_Cleaned[[#This Row],[machine_id]],Machine_master[machine_id],Machine_master[department])</f>
        <v>Assembly</v>
      </c>
    </row>
    <row r="10628" spans="1:13">
      <c r="A10628" s="19">
        <v>46100</v>
      </c>
      <c r="B10628" t="s">
        <v>24</v>
      </c>
      <c r="C10628" t="s">
        <v>14</v>
      </c>
      <c r="D10628">
        <v>8</v>
      </c>
      <c r="E10628">
        <v>4</v>
      </c>
      <c r="F10628">
        <v>4</v>
      </c>
      <c r="G10628">
        <v>1741</v>
      </c>
      <c r="H10628" t="s">
        <v>29</v>
      </c>
      <c r="I10628">
        <v>3100</v>
      </c>
      <c r="J10628" t="s">
        <v>16</v>
      </c>
      <c r="K10628" s="20">
        <v>0.5</v>
      </c>
      <c r="L10628" s="20">
        <v>0.5</v>
      </c>
      <c r="M10628" t="str">
        <f>_xlfn.XLOOKUP(Production_Downtime_Cleaned[[#This Row],[machine_id]],Machine_master[machine_id],Machine_master[department])</f>
        <v>Assembly</v>
      </c>
    </row>
    <row r="10629" spans="1:13">
      <c r="A10629" s="19">
        <v>46100</v>
      </c>
      <c r="B10629" t="s">
        <v>24</v>
      </c>
      <c r="C10629" t="s">
        <v>17</v>
      </c>
      <c r="D10629">
        <v>8</v>
      </c>
      <c r="E10629">
        <v>2.1</v>
      </c>
      <c r="F10629">
        <v>5.9</v>
      </c>
      <c r="G10629">
        <v>2334</v>
      </c>
      <c r="H10629" t="s">
        <v>28</v>
      </c>
      <c r="I10629">
        <v>5500</v>
      </c>
      <c r="J10629" t="s">
        <v>16</v>
      </c>
      <c r="K10629" s="20">
        <v>0.26</v>
      </c>
      <c r="L10629" s="20">
        <v>0.74</v>
      </c>
      <c r="M10629" t="str">
        <f>_xlfn.XLOOKUP(Production_Downtime_Cleaned[[#This Row],[machine_id]],Machine_master[machine_id],Machine_master[department])</f>
        <v>Assembly</v>
      </c>
    </row>
    <row r="10630" spans="1:13">
      <c r="A10630" s="19">
        <v>46100</v>
      </c>
      <c r="B10630" t="s">
        <v>24</v>
      </c>
      <c r="C10630" t="s">
        <v>18</v>
      </c>
      <c r="D10630">
        <v>8</v>
      </c>
      <c r="E10630">
        <v>0</v>
      </c>
      <c r="F10630">
        <v>8</v>
      </c>
      <c r="G10630">
        <v>3232</v>
      </c>
      <c r="H10630" t="s">
        <v>15</v>
      </c>
      <c r="I10630">
        <v>0</v>
      </c>
      <c r="J10630" t="s">
        <v>16</v>
      </c>
      <c r="K10630" s="20">
        <v>0</v>
      </c>
      <c r="L10630" s="20">
        <v>1</v>
      </c>
      <c r="M10630" t="str">
        <f>_xlfn.XLOOKUP(Production_Downtime_Cleaned[[#This Row],[machine_id]],Machine_master[machine_id],Machine_master[department])</f>
        <v>Assembly</v>
      </c>
    </row>
    <row r="10631" spans="1:13">
      <c r="A10631" s="19">
        <v>46100</v>
      </c>
      <c r="B10631" t="s">
        <v>25</v>
      </c>
      <c r="C10631" t="s">
        <v>14</v>
      </c>
      <c r="D10631">
        <v>8</v>
      </c>
      <c r="E10631">
        <v>0</v>
      </c>
      <c r="F10631">
        <v>8</v>
      </c>
      <c r="G10631">
        <v>4210</v>
      </c>
      <c r="H10631" t="s">
        <v>15</v>
      </c>
      <c r="I10631">
        <v>0</v>
      </c>
      <c r="J10631" t="s">
        <v>16</v>
      </c>
      <c r="K10631" s="20">
        <v>0</v>
      </c>
      <c r="L10631" s="20">
        <v>1</v>
      </c>
      <c r="M10631" t="str">
        <f>_xlfn.XLOOKUP(Production_Downtime_Cleaned[[#This Row],[machine_id]],Machine_master[machine_id],Machine_master[department])</f>
        <v>Cutting</v>
      </c>
    </row>
    <row r="10632" spans="1:13">
      <c r="A10632" s="19">
        <v>46100</v>
      </c>
      <c r="B10632" t="s">
        <v>25</v>
      </c>
      <c r="C10632" t="s">
        <v>17</v>
      </c>
      <c r="D10632">
        <v>8</v>
      </c>
      <c r="E10632">
        <v>2.2000000000000002</v>
      </c>
      <c r="F10632">
        <v>5.8</v>
      </c>
      <c r="G10632">
        <v>2846</v>
      </c>
      <c r="H10632" t="s">
        <v>28</v>
      </c>
      <c r="I10632">
        <v>4100</v>
      </c>
      <c r="J10632" t="s">
        <v>16</v>
      </c>
      <c r="K10632" s="20">
        <v>0.28000000000000003</v>
      </c>
      <c r="L10632" s="20">
        <v>0.73</v>
      </c>
      <c r="M10632" t="str">
        <f>_xlfn.XLOOKUP(Production_Downtime_Cleaned[[#This Row],[machine_id]],Machine_master[machine_id],Machine_master[department])</f>
        <v>Cutting</v>
      </c>
    </row>
    <row r="10633" spans="1:13">
      <c r="A10633" s="19">
        <v>46100</v>
      </c>
      <c r="B10633" t="s">
        <v>25</v>
      </c>
      <c r="C10633" t="s">
        <v>18</v>
      </c>
      <c r="D10633">
        <v>8</v>
      </c>
      <c r="E10633">
        <v>0</v>
      </c>
      <c r="F10633">
        <v>8</v>
      </c>
      <c r="G10633">
        <v>4292</v>
      </c>
      <c r="H10633" t="s">
        <v>15</v>
      </c>
      <c r="I10633">
        <v>0</v>
      </c>
      <c r="J10633" t="s">
        <v>16</v>
      </c>
      <c r="K10633" s="20">
        <v>0</v>
      </c>
      <c r="L10633" s="20">
        <v>1</v>
      </c>
      <c r="M10633" t="str">
        <f>_xlfn.XLOOKUP(Production_Downtime_Cleaned[[#This Row],[machine_id]],Machine_master[machine_id],Machine_master[department])</f>
        <v>Cutting</v>
      </c>
    </row>
    <row r="10634" spans="1:13">
      <c r="A10634" s="19">
        <v>46101</v>
      </c>
      <c r="B10634" t="s">
        <v>13</v>
      </c>
      <c r="C10634" t="s">
        <v>14</v>
      </c>
      <c r="D10634">
        <v>8</v>
      </c>
      <c r="E10634">
        <v>0</v>
      </c>
      <c r="F10634">
        <v>8</v>
      </c>
      <c r="G10634">
        <v>4735</v>
      </c>
      <c r="H10634" t="s">
        <v>15</v>
      </c>
      <c r="I10634">
        <v>0</v>
      </c>
      <c r="J10634" t="s">
        <v>16</v>
      </c>
      <c r="K10634" s="20">
        <v>0</v>
      </c>
      <c r="L10634" s="20">
        <v>1</v>
      </c>
      <c r="M10634" t="str">
        <f>_xlfn.XLOOKUP(Production_Downtime_Cleaned[[#This Row],[machine_id]],Machine_master[machine_id],Machine_master[department])</f>
        <v>Stamping</v>
      </c>
    </row>
    <row r="10635" spans="1:13">
      <c r="A10635" s="19">
        <v>46101</v>
      </c>
      <c r="B10635" t="s">
        <v>13</v>
      </c>
      <c r="C10635" t="s">
        <v>17</v>
      </c>
      <c r="D10635">
        <v>8</v>
      </c>
      <c r="E10635">
        <v>0</v>
      </c>
      <c r="F10635">
        <v>8</v>
      </c>
      <c r="G10635">
        <v>4680</v>
      </c>
      <c r="H10635" t="s">
        <v>15</v>
      </c>
      <c r="I10635">
        <v>0</v>
      </c>
      <c r="J10635" t="s">
        <v>16</v>
      </c>
      <c r="K10635" s="20">
        <v>0</v>
      </c>
      <c r="L10635" s="20">
        <v>1</v>
      </c>
      <c r="M10635" t="str">
        <f>_xlfn.XLOOKUP(Production_Downtime_Cleaned[[#This Row],[machine_id]],Machine_master[machine_id],Machine_master[department])</f>
        <v>Stamping</v>
      </c>
    </row>
    <row r="10636" spans="1:13">
      <c r="A10636" s="19">
        <v>46101</v>
      </c>
      <c r="B10636" t="s">
        <v>13</v>
      </c>
      <c r="C10636" t="s">
        <v>18</v>
      </c>
      <c r="D10636">
        <v>8</v>
      </c>
      <c r="E10636">
        <v>0</v>
      </c>
      <c r="F10636">
        <v>8</v>
      </c>
      <c r="G10636">
        <v>5506</v>
      </c>
      <c r="H10636" t="s">
        <v>15</v>
      </c>
      <c r="I10636">
        <v>0</v>
      </c>
      <c r="J10636" t="s">
        <v>16</v>
      </c>
      <c r="K10636" s="20">
        <v>0</v>
      </c>
      <c r="L10636" s="20">
        <v>1</v>
      </c>
      <c r="M10636" t="str">
        <f>_xlfn.XLOOKUP(Production_Downtime_Cleaned[[#This Row],[machine_id]],Machine_master[machine_id],Machine_master[department])</f>
        <v>Stamping</v>
      </c>
    </row>
    <row r="10637" spans="1:13">
      <c r="A10637" s="19">
        <v>46101</v>
      </c>
      <c r="B10637" t="s">
        <v>19</v>
      </c>
      <c r="C10637" t="s">
        <v>14</v>
      </c>
      <c r="D10637">
        <v>8</v>
      </c>
      <c r="E10637">
        <v>0</v>
      </c>
      <c r="F10637">
        <v>8</v>
      </c>
      <c r="G10637">
        <v>5508</v>
      </c>
      <c r="H10637" t="s">
        <v>15</v>
      </c>
      <c r="I10637">
        <v>0</v>
      </c>
      <c r="J10637" t="s">
        <v>16</v>
      </c>
      <c r="K10637" s="20">
        <v>0</v>
      </c>
      <c r="L10637" s="20">
        <v>1</v>
      </c>
      <c r="M10637" t="str">
        <f>_xlfn.XLOOKUP(Production_Downtime_Cleaned[[#This Row],[machine_id]],Machine_master[machine_id],Machine_master[department])</f>
        <v>Stamping</v>
      </c>
    </row>
    <row r="10638" spans="1:13">
      <c r="A10638" s="19">
        <v>46101</v>
      </c>
      <c r="B10638" t="s">
        <v>19</v>
      </c>
      <c r="C10638" t="s">
        <v>17</v>
      </c>
      <c r="D10638">
        <v>8</v>
      </c>
      <c r="E10638">
        <v>1.3</v>
      </c>
      <c r="F10638">
        <v>6.7</v>
      </c>
      <c r="G10638">
        <v>3922</v>
      </c>
      <c r="H10638" t="s">
        <v>28</v>
      </c>
      <c r="I10638">
        <v>8800</v>
      </c>
      <c r="J10638" t="s">
        <v>16</v>
      </c>
      <c r="K10638" s="20">
        <v>0.16</v>
      </c>
      <c r="L10638" s="20">
        <v>0.84</v>
      </c>
      <c r="M10638" t="str">
        <f>_xlfn.XLOOKUP(Production_Downtime_Cleaned[[#This Row],[machine_id]],Machine_master[machine_id],Machine_master[department])</f>
        <v>Stamping</v>
      </c>
    </row>
    <row r="10639" spans="1:13">
      <c r="A10639" s="19">
        <v>46101</v>
      </c>
      <c r="B10639" t="s">
        <v>19</v>
      </c>
      <c r="C10639" t="s">
        <v>18</v>
      </c>
      <c r="D10639">
        <v>8</v>
      </c>
      <c r="E10639">
        <v>0</v>
      </c>
      <c r="F10639">
        <v>8</v>
      </c>
      <c r="G10639">
        <v>5363</v>
      </c>
      <c r="H10639" t="s">
        <v>15</v>
      </c>
      <c r="I10639">
        <v>0</v>
      </c>
      <c r="J10639" t="s">
        <v>16</v>
      </c>
      <c r="K10639" s="20">
        <v>0</v>
      </c>
      <c r="L10639" s="20">
        <v>1</v>
      </c>
      <c r="M10639" t="str">
        <f>_xlfn.XLOOKUP(Production_Downtime_Cleaned[[#This Row],[machine_id]],Machine_master[machine_id],Machine_master[department])</f>
        <v>Stamping</v>
      </c>
    </row>
    <row r="10640" spans="1:13">
      <c r="A10640" s="19">
        <v>46101</v>
      </c>
      <c r="B10640" t="s">
        <v>20</v>
      </c>
      <c r="C10640" t="s">
        <v>14</v>
      </c>
      <c r="D10640">
        <v>8</v>
      </c>
      <c r="E10640">
        <v>6.3</v>
      </c>
      <c r="F10640">
        <v>1.7</v>
      </c>
      <c r="G10640">
        <v>942</v>
      </c>
      <c r="H10640" t="s">
        <v>27</v>
      </c>
      <c r="I10640">
        <v>5400</v>
      </c>
      <c r="J10640" t="s">
        <v>16</v>
      </c>
      <c r="K10640" s="20">
        <v>0.79</v>
      </c>
      <c r="L10640" s="20">
        <v>0.21</v>
      </c>
      <c r="M10640" t="str">
        <f>_xlfn.XLOOKUP(Production_Downtime_Cleaned[[#This Row],[machine_id]],Machine_master[machine_id],Machine_master[department])</f>
        <v>Stamping</v>
      </c>
    </row>
    <row r="10641" spans="1:13">
      <c r="A10641" s="19">
        <v>46101</v>
      </c>
      <c r="B10641" t="s">
        <v>20</v>
      </c>
      <c r="C10641" t="s">
        <v>17</v>
      </c>
      <c r="D10641">
        <v>8</v>
      </c>
      <c r="E10641">
        <v>3.3</v>
      </c>
      <c r="F10641">
        <v>4.7</v>
      </c>
      <c r="G10641">
        <v>2815</v>
      </c>
      <c r="H10641" t="s">
        <v>29</v>
      </c>
      <c r="I10641">
        <v>14200</v>
      </c>
      <c r="J10641" t="s">
        <v>16</v>
      </c>
      <c r="K10641" s="20">
        <v>0.41</v>
      </c>
      <c r="L10641" s="20">
        <v>0.59</v>
      </c>
      <c r="M10641" t="str">
        <f>_xlfn.XLOOKUP(Production_Downtime_Cleaned[[#This Row],[machine_id]],Machine_master[machine_id],Machine_master[department])</f>
        <v>Stamping</v>
      </c>
    </row>
    <row r="10642" spans="1:13">
      <c r="A10642" s="19">
        <v>46101</v>
      </c>
      <c r="B10642" t="s">
        <v>20</v>
      </c>
      <c r="C10642" t="s">
        <v>18</v>
      </c>
      <c r="D10642">
        <v>8</v>
      </c>
      <c r="E10642">
        <v>0</v>
      </c>
      <c r="F10642">
        <v>8</v>
      </c>
      <c r="G10642">
        <v>4861</v>
      </c>
      <c r="H10642" t="s">
        <v>15</v>
      </c>
      <c r="I10642">
        <v>0</v>
      </c>
      <c r="J10642" t="s">
        <v>16</v>
      </c>
      <c r="K10642" s="20">
        <v>0</v>
      </c>
      <c r="L10642" s="20">
        <v>1</v>
      </c>
      <c r="M10642" t="str">
        <f>_xlfn.XLOOKUP(Production_Downtime_Cleaned[[#This Row],[machine_id]],Machine_master[machine_id],Machine_master[department])</f>
        <v>Stamping</v>
      </c>
    </row>
    <row r="10643" spans="1:13">
      <c r="A10643" s="19">
        <v>46101</v>
      </c>
      <c r="B10643" t="s">
        <v>21</v>
      </c>
      <c r="C10643" t="s">
        <v>14</v>
      </c>
      <c r="D10643">
        <v>8</v>
      </c>
      <c r="E10643">
        <v>1.7</v>
      </c>
      <c r="F10643">
        <v>6.3</v>
      </c>
      <c r="G10643">
        <v>529</v>
      </c>
      <c r="H10643" t="s">
        <v>29</v>
      </c>
      <c r="I10643">
        <v>7100</v>
      </c>
      <c r="J10643" t="s">
        <v>16</v>
      </c>
      <c r="K10643" s="20">
        <v>0.21</v>
      </c>
      <c r="L10643" s="20">
        <v>0.79</v>
      </c>
      <c r="M10643" t="str">
        <f>_xlfn.XLOOKUP(Production_Downtime_Cleaned[[#This Row],[machine_id]],Machine_master[machine_id],Machine_master[department])</f>
        <v>Machining</v>
      </c>
    </row>
    <row r="10644" spans="1:13">
      <c r="A10644" s="19">
        <v>46101</v>
      </c>
      <c r="B10644" t="s">
        <v>21</v>
      </c>
      <c r="C10644" t="s">
        <v>17</v>
      </c>
      <c r="D10644">
        <v>8</v>
      </c>
      <c r="E10644">
        <v>4.3</v>
      </c>
      <c r="F10644">
        <v>3.7</v>
      </c>
      <c r="G10644">
        <v>320</v>
      </c>
      <c r="H10644" t="s">
        <v>30</v>
      </c>
      <c r="I10644">
        <v>13800</v>
      </c>
      <c r="J10644" t="s">
        <v>16</v>
      </c>
      <c r="K10644" s="20">
        <v>0.54</v>
      </c>
      <c r="L10644" s="20">
        <v>0.46</v>
      </c>
      <c r="M10644" t="str">
        <f>_xlfn.XLOOKUP(Production_Downtime_Cleaned[[#This Row],[machine_id]],Machine_master[machine_id],Machine_master[department])</f>
        <v>Machining</v>
      </c>
    </row>
    <row r="10645" spans="1:13">
      <c r="A10645" s="19">
        <v>46101</v>
      </c>
      <c r="B10645" t="s">
        <v>21</v>
      </c>
      <c r="C10645" t="s">
        <v>18</v>
      </c>
      <c r="D10645">
        <v>8</v>
      </c>
      <c r="E10645">
        <v>0</v>
      </c>
      <c r="F10645">
        <v>8</v>
      </c>
      <c r="G10645">
        <v>692</v>
      </c>
      <c r="H10645" t="s">
        <v>15</v>
      </c>
      <c r="I10645">
        <v>0</v>
      </c>
      <c r="J10645" t="s">
        <v>16</v>
      </c>
      <c r="K10645" s="20">
        <v>0</v>
      </c>
      <c r="L10645" s="20">
        <v>1</v>
      </c>
      <c r="M10645" t="str">
        <f>_xlfn.XLOOKUP(Production_Downtime_Cleaned[[#This Row],[machine_id]],Machine_master[machine_id],Machine_master[department])</f>
        <v>Machining</v>
      </c>
    </row>
    <row r="10646" spans="1:13">
      <c r="A10646" s="19">
        <v>46101</v>
      </c>
      <c r="B10646" t="s">
        <v>22</v>
      </c>
      <c r="C10646" t="s">
        <v>14</v>
      </c>
      <c r="D10646">
        <v>8</v>
      </c>
      <c r="E10646">
        <v>0</v>
      </c>
      <c r="F10646">
        <v>8</v>
      </c>
      <c r="G10646">
        <v>688</v>
      </c>
      <c r="H10646" t="s">
        <v>15</v>
      </c>
      <c r="I10646">
        <v>0</v>
      </c>
      <c r="J10646" t="s">
        <v>16</v>
      </c>
      <c r="K10646" s="20">
        <v>0</v>
      </c>
      <c r="L10646" s="20">
        <v>1</v>
      </c>
      <c r="M10646" t="str">
        <f>_xlfn.XLOOKUP(Production_Downtime_Cleaned[[#This Row],[machine_id]],Machine_master[machine_id],Machine_master[department])</f>
        <v>Machining</v>
      </c>
    </row>
    <row r="10647" spans="1:13">
      <c r="A10647" s="19">
        <v>46101</v>
      </c>
      <c r="B10647" t="s">
        <v>22</v>
      </c>
      <c r="C10647" t="s">
        <v>17</v>
      </c>
      <c r="D10647">
        <v>8</v>
      </c>
      <c r="E10647">
        <v>0</v>
      </c>
      <c r="F10647">
        <v>8</v>
      </c>
      <c r="G10647">
        <v>718</v>
      </c>
      <c r="H10647" t="s">
        <v>15</v>
      </c>
      <c r="I10647">
        <v>0</v>
      </c>
      <c r="J10647" t="s">
        <v>16</v>
      </c>
      <c r="K10647" s="20">
        <v>0</v>
      </c>
      <c r="L10647" s="20">
        <v>1</v>
      </c>
      <c r="M10647" t="str">
        <f>_xlfn.XLOOKUP(Production_Downtime_Cleaned[[#This Row],[machine_id]],Machine_master[machine_id],Machine_master[department])</f>
        <v>Machining</v>
      </c>
    </row>
    <row r="10648" spans="1:13">
      <c r="A10648" s="19">
        <v>46101</v>
      </c>
      <c r="B10648" t="s">
        <v>22</v>
      </c>
      <c r="C10648" t="s">
        <v>18</v>
      </c>
      <c r="D10648">
        <v>8</v>
      </c>
      <c r="E10648">
        <v>0</v>
      </c>
      <c r="F10648">
        <v>8</v>
      </c>
      <c r="G10648">
        <v>746</v>
      </c>
      <c r="H10648" t="s">
        <v>15</v>
      </c>
      <c r="I10648">
        <v>0</v>
      </c>
      <c r="J10648" t="s">
        <v>16</v>
      </c>
      <c r="K10648" s="20">
        <v>0</v>
      </c>
      <c r="L10648" s="20">
        <v>1</v>
      </c>
      <c r="M10648" t="str">
        <f>_xlfn.XLOOKUP(Production_Downtime_Cleaned[[#This Row],[machine_id]],Machine_master[machine_id],Machine_master[department])</f>
        <v>Machining</v>
      </c>
    </row>
    <row r="10649" spans="1:13">
      <c r="A10649" s="19">
        <v>46101</v>
      </c>
      <c r="B10649" t="s">
        <v>23</v>
      </c>
      <c r="C10649" t="s">
        <v>14</v>
      </c>
      <c r="D10649">
        <v>8</v>
      </c>
      <c r="E10649">
        <v>0</v>
      </c>
      <c r="F10649">
        <v>8</v>
      </c>
      <c r="G10649">
        <v>3520</v>
      </c>
      <c r="H10649" t="s">
        <v>15</v>
      </c>
      <c r="I10649">
        <v>0</v>
      </c>
      <c r="J10649" t="s">
        <v>16</v>
      </c>
      <c r="K10649" s="20">
        <v>0</v>
      </c>
      <c r="L10649" s="20">
        <v>1</v>
      </c>
      <c r="M10649" t="str">
        <f>_xlfn.XLOOKUP(Production_Downtime_Cleaned[[#This Row],[machine_id]],Machine_master[machine_id],Machine_master[department])</f>
        <v>Assembly</v>
      </c>
    </row>
    <row r="10650" spans="1:13">
      <c r="A10650" s="19">
        <v>46101</v>
      </c>
      <c r="B10650" t="s">
        <v>23</v>
      </c>
      <c r="C10650" t="s">
        <v>17</v>
      </c>
      <c r="D10650">
        <v>8</v>
      </c>
      <c r="E10650">
        <v>0</v>
      </c>
      <c r="F10650">
        <v>8</v>
      </c>
      <c r="G10650">
        <v>3353</v>
      </c>
      <c r="H10650" t="s">
        <v>15</v>
      </c>
      <c r="I10650">
        <v>0</v>
      </c>
      <c r="J10650" t="s">
        <v>16</v>
      </c>
      <c r="K10650" s="20">
        <v>0</v>
      </c>
      <c r="L10650" s="20">
        <v>1</v>
      </c>
      <c r="M10650" t="str">
        <f>_xlfn.XLOOKUP(Production_Downtime_Cleaned[[#This Row],[machine_id]],Machine_master[machine_id],Machine_master[department])</f>
        <v>Assembly</v>
      </c>
    </row>
    <row r="10651" spans="1:13">
      <c r="A10651" s="19">
        <v>46101</v>
      </c>
      <c r="B10651" t="s">
        <v>23</v>
      </c>
      <c r="C10651" t="s">
        <v>18</v>
      </c>
      <c r="D10651">
        <v>8</v>
      </c>
      <c r="E10651">
        <v>0</v>
      </c>
      <c r="F10651">
        <v>8</v>
      </c>
      <c r="G10651">
        <v>3369</v>
      </c>
      <c r="H10651" t="s">
        <v>15</v>
      </c>
      <c r="I10651">
        <v>0</v>
      </c>
      <c r="J10651" t="s">
        <v>16</v>
      </c>
      <c r="K10651" s="20">
        <v>0</v>
      </c>
      <c r="L10651" s="20">
        <v>1</v>
      </c>
      <c r="M10651" t="str">
        <f>_xlfn.XLOOKUP(Production_Downtime_Cleaned[[#This Row],[machine_id]],Machine_master[machine_id],Machine_master[department])</f>
        <v>Assembly</v>
      </c>
    </row>
    <row r="10652" spans="1:13">
      <c r="A10652" s="19">
        <v>46101</v>
      </c>
      <c r="B10652" t="s">
        <v>24</v>
      </c>
      <c r="C10652" t="s">
        <v>14</v>
      </c>
      <c r="D10652">
        <v>8</v>
      </c>
      <c r="E10652">
        <v>0</v>
      </c>
      <c r="F10652">
        <v>8</v>
      </c>
      <c r="G10652">
        <v>3580</v>
      </c>
      <c r="H10652" t="s">
        <v>15</v>
      </c>
      <c r="I10652">
        <v>0</v>
      </c>
      <c r="J10652" t="s">
        <v>16</v>
      </c>
      <c r="K10652" s="20">
        <v>0</v>
      </c>
      <c r="L10652" s="20">
        <v>1</v>
      </c>
      <c r="M10652" t="str">
        <f>_xlfn.XLOOKUP(Production_Downtime_Cleaned[[#This Row],[machine_id]],Machine_master[machine_id],Machine_master[department])</f>
        <v>Assembly</v>
      </c>
    </row>
    <row r="10653" spans="1:13">
      <c r="A10653" s="19">
        <v>46101</v>
      </c>
      <c r="B10653" t="s">
        <v>24</v>
      </c>
      <c r="C10653" t="s">
        <v>17</v>
      </c>
      <c r="D10653">
        <v>8</v>
      </c>
      <c r="E10653">
        <v>0</v>
      </c>
      <c r="F10653">
        <v>8</v>
      </c>
      <c r="G10653">
        <v>3393</v>
      </c>
      <c r="H10653" t="s">
        <v>15</v>
      </c>
      <c r="I10653">
        <v>0</v>
      </c>
      <c r="J10653" t="s">
        <v>16</v>
      </c>
      <c r="K10653" s="20">
        <v>0</v>
      </c>
      <c r="L10653" s="20">
        <v>1</v>
      </c>
      <c r="M10653" t="str">
        <f>_xlfn.XLOOKUP(Production_Downtime_Cleaned[[#This Row],[machine_id]],Machine_master[machine_id],Machine_master[department])</f>
        <v>Assembly</v>
      </c>
    </row>
    <row r="10654" spans="1:13">
      <c r="A10654" s="19">
        <v>46101</v>
      </c>
      <c r="B10654" t="s">
        <v>24</v>
      </c>
      <c r="C10654" t="s">
        <v>18</v>
      </c>
      <c r="D10654">
        <v>8</v>
      </c>
      <c r="E10654">
        <v>0</v>
      </c>
      <c r="F10654">
        <v>8</v>
      </c>
      <c r="G10654">
        <v>3127</v>
      </c>
      <c r="H10654" t="s">
        <v>15</v>
      </c>
      <c r="I10654">
        <v>0</v>
      </c>
      <c r="J10654" t="s">
        <v>16</v>
      </c>
      <c r="K10654" s="20">
        <v>0</v>
      </c>
      <c r="L10654" s="20">
        <v>1</v>
      </c>
      <c r="M10654" t="str">
        <f>_xlfn.XLOOKUP(Production_Downtime_Cleaned[[#This Row],[machine_id]],Machine_master[machine_id],Machine_master[department])</f>
        <v>Assembly</v>
      </c>
    </row>
    <row r="10655" spans="1:13">
      <c r="A10655" s="19">
        <v>46101</v>
      </c>
      <c r="B10655" t="s">
        <v>25</v>
      </c>
      <c r="C10655" t="s">
        <v>14</v>
      </c>
      <c r="D10655">
        <v>8</v>
      </c>
      <c r="E10655">
        <v>2.2000000000000002</v>
      </c>
      <c r="F10655">
        <v>5.8</v>
      </c>
      <c r="G10655">
        <v>2654</v>
      </c>
      <c r="H10655" t="s">
        <v>30</v>
      </c>
      <c r="I10655">
        <v>15000</v>
      </c>
      <c r="J10655" t="s">
        <v>16</v>
      </c>
      <c r="K10655" s="20">
        <v>0.28000000000000003</v>
      </c>
      <c r="L10655" s="20">
        <v>0.73</v>
      </c>
      <c r="M10655" t="str">
        <f>_xlfn.XLOOKUP(Production_Downtime_Cleaned[[#This Row],[machine_id]],Machine_master[machine_id],Machine_master[department])</f>
        <v>Cutting</v>
      </c>
    </row>
    <row r="10656" spans="1:13">
      <c r="A10656" s="19">
        <v>46101</v>
      </c>
      <c r="B10656" t="s">
        <v>25</v>
      </c>
      <c r="C10656" t="s">
        <v>17</v>
      </c>
      <c r="D10656">
        <v>8</v>
      </c>
      <c r="E10656">
        <v>0</v>
      </c>
      <c r="F10656">
        <v>8</v>
      </c>
      <c r="G10656">
        <v>3776</v>
      </c>
      <c r="H10656" t="s">
        <v>15</v>
      </c>
      <c r="I10656">
        <v>0</v>
      </c>
      <c r="J10656" t="s">
        <v>16</v>
      </c>
      <c r="K10656" s="20">
        <v>0</v>
      </c>
      <c r="L10656" s="20">
        <v>1</v>
      </c>
      <c r="M10656" t="str">
        <f>_xlfn.XLOOKUP(Production_Downtime_Cleaned[[#This Row],[machine_id]],Machine_master[machine_id],Machine_master[department])</f>
        <v>Cutting</v>
      </c>
    </row>
    <row r="10657" spans="1:13">
      <c r="A10657" s="19">
        <v>46101</v>
      </c>
      <c r="B10657" t="s">
        <v>25</v>
      </c>
      <c r="C10657" t="s">
        <v>18</v>
      </c>
      <c r="D10657">
        <v>8</v>
      </c>
      <c r="E10657">
        <v>0</v>
      </c>
      <c r="F10657">
        <v>8</v>
      </c>
      <c r="G10657">
        <v>3932</v>
      </c>
      <c r="H10657" t="s">
        <v>15</v>
      </c>
      <c r="I10657">
        <v>0</v>
      </c>
      <c r="J10657" t="s">
        <v>16</v>
      </c>
      <c r="K10657" s="20">
        <v>0</v>
      </c>
      <c r="L10657" s="20">
        <v>1</v>
      </c>
      <c r="M10657" t="str">
        <f>_xlfn.XLOOKUP(Production_Downtime_Cleaned[[#This Row],[machine_id]],Machine_master[machine_id],Machine_master[department])</f>
        <v>Cutting</v>
      </c>
    </row>
    <row r="10658" spans="1:13">
      <c r="A10658" s="19">
        <v>46102</v>
      </c>
      <c r="B10658" t="s">
        <v>13</v>
      </c>
      <c r="C10658" t="s">
        <v>14</v>
      </c>
      <c r="D10658">
        <v>8</v>
      </c>
      <c r="E10658">
        <v>0</v>
      </c>
      <c r="F10658">
        <v>8</v>
      </c>
      <c r="G10658">
        <v>4581</v>
      </c>
      <c r="H10658" t="s">
        <v>15</v>
      </c>
      <c r="I10658">
        <v>0</v>
      </c>
      <c r="J10658" t="s">
        <v>16</v>
      </c>
      <c r="K10658" s="20">
        <v>0</v>
      </c>
      <c r="L10658" s="20">
        <v>1</v>
      </c>
      <c r="M10658" t="str">
        <f>_xlfn.XLOOKUP(Production_Downtime_Cleaned[[#This Row],[machine_id]],Machine_master[machine_id],Machine_master[department])</f>
        <v>Stamping</v>
      </c>
    </row>
    <row r="10659" spans="1:13">
      <c r="A10659" s="19">
        <v>46102</v>
      </c>
      <c r="B10659" t="s">
        <v>13</v>
      </c>
      <c r="C10659" t="s">
        <v>17</v>
      </c>
      <c r="D10659">
        <v>8</v>
      </c>
      <c r="E10659">
        <v>0</v>
      </c>
      <c r="F10659">
        <v>8</v>
      </c>
      <c r="G10659">
        <v>5136</v>
      </c>
      <c r="H10659" t="s">
        <v>15</v>
      </c>
      <c r="I10659">
        <v>0</v>
      </c>
      <c r="J10659" t="s">
        <v>16</v>
      </c>
      <c r="K10659" s="20">
        <v>0</v>
      </c>
      <c r="L10659" s="20">
        <v>1</v>
      </c>
      <c r="M10659" t="str">
        <f>_xlfn.XLOOKUP(Production_Downtime_Cleaned[[#This Row],[machine_id]],Machine_master[machine_id],Machine_master[department])</f>
        <v>Stamping</v>
      </c>
    </row>
    <row r="10660" spans="1:13">
      <c r="A10660" s="19">
        <v>46102</v>
      </c>
      <c r="B10660" t="s">
        <v>13</v>
      </c>
      <c r="C10660" t="s">
        <v>18</v>
      </c>
      <c r="D10660">
        <v>8</v>
      </c>
      <c r="E10660">
        <v>5.3</v>
      </c>
      <c r="F10660">
        <v>2.7</v>
      </c>
      <c r="G10660">
        <v>1708</v>
      </c>
      <c r="H10660" t="s">
        <v>30</v>
      </c>
      <c r="I10660">
        <v>10100</v>
      </c>
      <c r="J10660" t="s">
        <v>16</v>
      </c>
      <c r="K10660" s="20">
        <v>0.66</v>
      </c>
      <c r="L10660" s="20">
        <v>0.34</v>
      </c>
      <c r="M10660" t="str">
        <f>_xlfn.XLOOKUP(Production_Downtime_Cleaned[[#This Row],[machine_id]],Machine_master[machine_id],Machine_master[department])</f>
        <v>Stamping</v>
      </c>
    </row>
    <row r="10661" spans="1:13">
      <c r="A10661" s="19">
        <v>46102</v>
      </c>
      <c r="B10661" t="s">
        <v>19</v>
      </c>
      <c r="C10661" t="s">
        <v>14</v>
      </c>
      <c r="D10661">
        <v>8</v>
      </c>
      <c r="E10661">
        <v>0</v>
      </c>
      <c r="F10661">
        <v>8</v>
      </c>
      <c r="G10661">
        <v>4861</v>
      </c>
      <c r="H10661" t="s">
        <v>15</v>
      </c>
      <c r="I10661">
        <v>0</v>
      </c>
      <c r="J10661" t="s">
        <v>16</v>
      </c>
      <c r="K10661" s="20">
        <v>0</v>
      </c>
      <c r="L10661" s="20">
        <v>1</v>
      </c>
      <c r="M10661" t="str">
        <f>_xlfn.XLOOKUP(Production_Downtime_Cleaned[[#This Row],[machine_id]],Machine_master[machine_id],Machine_master[department])</f>
        <v>Stamping</v>
      </c>
    </row>
    <row r="10662" spans="1:13">
      <c r="A10662" s="19">
        <v>46102</v>
      </c>
      <c r="B10662" t="s">
        <v>19</v>
      </c>
      <c r="C10662" t="s">
        <v>17</v>
      </c>
      <c r="D10662">
        <v>8</v>
      </c>
      <c r="E10662">
        <v>0</v>
      </c>
      <c r="F10662">
        <v>8</v>
      </c>
      <c r="G10662">
        <v>5127</v>
      </c>
      <c r="H10662" t="s">
        <v>15</v>
      </c>
      <c r="I10662">
        <v>0</v>
      </c>
      <c r="J10662" t="s">
        <v>16</v>
      </c>
      <c r="K10662" s="20">
        <v>0</v>
      </c>
      <c r="L10662" s="20">
        <v>1</v>
      </c>
      <c r="M10662" t="str">
        <f>_xlfn.XLOOKUP(Production_Downtime_Cleaned[[#This Row],[machine_id]],Machine_master[machine_id],Machine_master[department])</f>
        <v>Stamping</v>
      </c>
    </row>
    <row r="10663" spans="1:13">
      <c r="A10663" s="19">
        <v>46102</v>
      </c>
      <c r="B10663" t="s">
        <v>19</v>
      </c>
      <c r="C10663" t="s">
        <v>18</v>
      </c>
      <c r="D10663">
        <v>8</v>
      </c>
      <c r="E10663">
        <v>1.5</v>
      </c>
      <c r="F10663">
        <v>6.5</v>
      </c>
      <c r="G10663">
        <v>3796</v>
      </c>
      <c r="H10663" t="s">
        <v>28</v>
      </c>
      <c r="I10663">
        <v>3400</v>
      </c>
      <c r="J10663" t="s">
        <v>16</v>
      </c>
      <c r="K10663" s="20">
        <v>0.19</v>
      </c>
      <c r="L10663" s="20">
        <v>0.81</v>
      </c>
      <c r="M10663" t="str">
        <f>_xlfn.XLOOKUP(Production_Downtime_Cleaned[[#This Row],[machine_id]],Machine_master[machine_id],Machine_master[department])</f>
        <v>Stamping</v>
      </c>
    </row>
    <row r="10664" spans="1:13">
      <c r="A10664" s="19">
        <v>46102</v>
      </c>
      <c r="B10664" t="s">
        <v>20</v>
      </c>
      <c r="C10664" t="s">
        <v>14</v>
      </c>
      <c r="D10664">
        <v>8</v>
      </c>
      <c r="E10664">
        <v>0</v>
      </c>
      <c r="F10664">
        <v>8</v>
      </c>
      <c r="G10664">
        <v>4624</v>
      </c>
      <c r="H10664" t="s">
        <v>15</v>
      </c>
      <c r="I10664">
        <v>0</v>
      </c>
      <c r="J10664" t="s">
        <v>16</v>
      </c>
      <c r="K10664" s="20">
        <v>0</v>
      </c>
      <c r="L10664" s="20">
        <v>1</v>
      </c>
      <c r="M10664" t="str">
        <f>_xlfn.XLOOKUP(Production_Downtime_Cleaned[[#This Row],[machine_id]],Machine_master[machine_id],Machine_master[department])</f>
        <v>Stamping</v>
      </c>
    </row>
    <row r="10665" spans="1:13">
      <c r="A10665" s="19">
        <v>46102</v>
      </c>
      <c r="B10665" t="s">
        <v>20</v>
      </c>
      <c r="C10665" t="s">
        <v>17</v>
      </c>
      <c r="D10665">
        <v>8</v>
      </c>
      <c r="E10665">
        <v>0</v>
      </c>
      <c r="F10665">
        <v>8</v>
      </c>
      <c r="G10665">
        <v>4565</v>
      </c>
      <c r="H10665" t="s">
        <v>15</v>
      </c>
      <c r="I10665">
        <v>0</v>
      </c>
      <c r="J10665" t="s">
        <v>16</v>
      </c>
      <c r="K10665" s="20">
        <v>0</v>
      </c>
      <c r="L10665" s="20">
        <v>1</v>
      </c>
      <c r="M10665" t="str">
        <f>_xlfn.XLOOKUP(Production_Downtime_Cleaned[[#This Row],[machine_id]],Machine_master[machine_id],Machine_master[department])</f>
        <v>Stamping</v>
      </c>
    </row>
    <row r="10666" spans="1:13">
      <c r="A10666" s="19">
        <v>46102</v>
      </c>
      <c r="B10666" t="s">
        <v>20</v>
      </c>
      <c r="C10666" t="s">
        <v>18</v>
      </c>
      <c r="D10666">
        <v>8</v>
      </c>
      <c r="E10666">
        <v>0</v>
      </c>
      <c r="F10666">
        <v>8</v>
      </c>
      <c r="G10666">
        <v>4786</v>
      </c>
      <c r="H10666" t="s">
        <v>15</v>
      </c>
      <c r="I10666">
        <v>0</v>
      </c>
      <c r="J10666" t="s">
        <v>16</v>
      </c>
      <c r="K10666" s="20">
        <v>0</v>
      </c>
      <c r="L10666" s="20">
        <v>1</v>
      </c>
      <c r="M10666" t="str">
        <f>_xlfn.XLOOKUP(Production_Downtime_Cleaned[[#This Row],[machine_id]],Machine_master[machine_id],Machine_master[department])</f>
        <v>Stamping</v>
      </c>
    </row>
    <row r="10667" spans="1:13">
      <c r="A10667" s="19">
        <v>46102</v>
      </c>
      <c r="B10667" t="s">
        <v>21</v>
      </c>
      <c r="C10667" t="s">
        <v>14</v>
      </c>
      <c r="D10667">
        <v>8</v>
      </c>
      <c r="E10667">
        <v>0</v>
      </c>
      <c r="F10667">
        <v>8</v>
      </c>
      <c r="G10667">
        <v>678</v>
      </c>
      <c r="H10667" t="s">
        <v>15</v>
      </c>
      <c r="I10667">
        <v>0</v>
      </c>
      <c r="J10667" t="s">
        <v>16</v>
      </c>
      <c r="K10667" s="20">
        <v>0</v>
      </c>
      <c r="L10667" s="20">
        <v>1</v>
      </c>
      <c r="M10667" t="str">
        <f>_xlfn.XLOOKUP(Production_Downtime_Cleaned[[#This Row],[machine_id]],Machine_master[machine_id],Machine_master[department])</f>
        <v>Machining</v>
      </c>
    </row>
    <row r="10668" spans="1:13">
      <c r="A10668" s="19">
        <v>46102</v>
      </c>
      <c r="B10668" t="s">
        <v>21</v>
      </c>
      <c r="C10668" t="s">
        <v>17</v>
      </c>
      <c r="D10668">
        <v>8</v>
      </c>
      <c r="E10668">
        <v>0</v>
      </c>
      <c r="F10668">
        <v>8</v>
      </c>
      <c r="G10668">
        <v>716</v>
      </c>
      <c r="H10668" t="s">
        <v>15</v>
      </c>
      <c r="I10668">
        <v>0</v>
      </c>
      <c r="J10668" t="s">
        <v>16</v>
      </c>
      <c r="K10668" s="20">
        <v>0</v>
      </c>
      <c r="L10668" s="20">
        <v>1</v>
      </c>
      <c r="M10668" t="str">
        <f>_xlfn.XLOOKUP(Production_Downtime_Cleaned[[#This Row],[machine_id]],Machine_master[machine_id],Machine_master[department])</f>
        <v>Machining</v>
      </c>
    </row>
    <row r="10669" spans="1:13">
      <c r="A10669" s="19">
        <v>46102</v>
      </c>
      <c r="B10669" t="s">
        <v>21</v>
      </c>
      <c r="C10669" t="s">
        <v>18</v>
      </c>
      <c r="D10669">
        <v>8</v>
      </c>
      <c r="E10669">
        <v>0</v>
      </c>
      <c r="F10669">
        <v>8</v>
      </c>
      <c r="G10669">
        <v>702</v>
      </c>
      <c r="H10669" t="s">
        <v>15</v>
      </c>
      <c r="I10669">
        <v>0</v>
      </c>
      <c r="J10669" t="s">
        <v>16</v>
      </c>
      <c r="K10669" s="20">
        <v>0</v>
      </c>
      <c r="L10669" s="20">
        <v>1</v>
      </c>
      <c r="M10669" t="str">
        <f>_xlfn.XLOOKUP(Production_Downtime_Cleaned[[#This Row],[machine_id]],Machine_master[machine_id],Machine_master[department])</f>
        <v>Machining</v>
      </c>
    </row>
    <row r="10670" spans="1:13">
      <c r="A10670" s="19">
        <v>46102</v>
      </c>
      <c r="B10670" t="s">
        <v>22</v>
      </c>
      <c r="C10670" t="s">
        <v>14</v>
      </c>
      <c r="D10670">
        <v>8</v>
      </c>
      <c r="E10670">
        <v>0</v>
      </c>
      <c r="F10670">
        <v>8</v>
      </c>
      <c r="G10670">
        <v>694</v>
      </c>
      <c r="H10670" t="s">
        <v>15</v>
      </c>
      <c r="I10670">
        <v>0</v>
      </c>
      <c r="J10670" t="s">
        <v>16</v>
      </c>
      <c r="K10670" s="20">
        <v>0</v>
      </c>
      <c r="L10670" s="20">
        <v>1</v>
      </c>
      <c r="M10670" t="str">
        <f>_xlfn.XLOOKUP(Production_Downtime_Cleaned[[#This Row],[machine_id]],Machine_master[machine_id],Machine_master[department])</f>
        <v>Machining</v>
      </c>
    </row>
    <row r="10671" spans="1:13">
      <c r="A10671" s="19">
        <v>46102</v>
      </c>
      <c r="B10671" t="s">
        <v>22</v>
      </c>
      <c r="C10671" t="s">
        <v>17</v>
      </c>
      <c r="D10671">
        <v>8</v>
      </c>
      <c r="E10671">
        <v>6.7</v>
      </c>
      <c r="F10671">
        <v>1.3</v>
      </c>
      <c r="G10671">
        <v>104</v>
      </c>
      <c r="H10671" t="s">
        <v>29</v>
      </c>
      <c r="I10671">
        <v>11300</v>
      </c>
      <c r="J10671" t="s">
        <v>16</v>
      </c>
      <c r="K10671" s="20">
        <v>0.84</v>
      </c>
      <c r="L10671" s="20">
        <v>0.16</v>
      </c>
      <c r="M10671" t="str">
        <f>_xlfn.XLOOKUP(Production_Downtime_Cleaned[[#This Row],[machine_id]],Machine_master[machine_id],Machine_master[department])</f>
        <v>Machining</v>
      </c>
    </row>
    <row r="10672" spans="1:13">
      <c r="A10672" s="19">
        <v>46102</v>
      </c>
      <c r="B10672" t="s">
        <v>22</v>
      </c>
      <c r="C10672" t="s">
        <v>18</v>
      </c>
      <c r="D10672">
        <v>8</v>
      </c>
      <c r="E10672">
        <v>0</v>
      </c>
      <c r="F10672">
        <v>8</v>
      </c>
      <c r="G10672">
        <v>732</v>
      </c>
      <c r="H10672" t="s">
        <v>15</v>
      </c>
      <c r="I10672">
        <v>0</v>
      </c>
      <c r="J10672" t="s">
        <v>16</v>
      </c>
      <c r="K10672" s="20">
        <v>0</v>
      </c>
      <c r="L10672" s="20">
        <v>1</v>
      </c>
      <c r="M10672" t="str">
        <f>_xlfn.XLOOKUP(Production_Downtime_Cleaned[[#This Row],[machine_id]],Machine_master[machine_id],Machine_master[department])</f>
        <v>Machining</v>
      </c>
    </row>
    <row r="10673" spans="1:13">
      <c r="A10673" s="19">
        <v>46102</v>
      </c>
      <c r="B10673" t="s">
        <v>23</v>
      </c>
      <c r="C10673" t="s">
        <v>14</v>
      </c>
      <c r="D10673">
        <v>8</v>
      </c>
      <c r="E10673">
        <v>0</v>
      </c>
      <c r="F10673">
        <v>8</v>
      </c>
      <c r="G10673">
        <v>3213</v>
      </c>
      <c r="H10673" t="s">
        <v>15</v>
      </c>
      <c r="I10673">
        <v>0</v>
      </c>
      <c r="J10673" t="s">
        <v>16</v>
      </c>
      <c r="K10673" s="20">
        <v>0</v>
      </c>
      <c r="L10673" s="20">
        <v>1</v>
      </c>
      <c r="M10673" t="str">
        <f>_xlfn.XLOOKUP(Production_Downtime_Cleaned[[#This Row],[machine_id]],Machine_master[machine_id],Machine_master[department])</f>
        <v>Assembly</v>
      </c>
    </row>
    <row r="10674" spans="1:13">
      <c r="A10674" s="19">
        <v>46102</v>
      </c>
      <c r="B10674" t="s">
        <v>23</v>
      </c>
      <c r="C10674" t="s">
        <v>17</v>
      </c>
      <c r="D10674">
        <v>8</v>
      </c>
      <c r="E10674">
        <v>3.3</v>
      </c>
      <c r="F10674">
        <v>4.7</v>
      </c>
      <c r="G10674">
        <v>2189</v>
      </c>
      <c r="H10674" t="s">
        <v>26</v>
      </c>
      <c r="I10674">
        <v>11900</v>
      </c>
      <c r="J10674" t="s">
        <v>16</v>
      </c>
      <c r="K10674" s="20">
        <v>0.41</v>
      </c>
      <c r="L10674" s="20">
        <v>0.59</v>
      </c>
      <c r="M10674" t="str">
        <f>_xlfn.XLOOKUP(Production_Downtime_Cleaned[[#This Row],[machine_id]],Machine_master[machine_id],Machine_master[department])</f>
        <v>Assembly</v>
      </c>
    </row>
    <row r="10675" spans="1:13">
      <c r="A10675" s="19">
        <v>46102</v>
      </c>
      <c r="B10675" t="s">
        <v>23</v>
      </c>
      <c r="C10675" t="s">
        <v>18</v>
      </c>
      <c r="D10675">
        <v>8</v>
      </c>
      <c r="E10675">
        <v>0</v>
      </c>
      <c r="F10675">
        <v>8</v>
      </c>
      <c r="G10675">
        <v>3214</v>
      </c>
      <c r="H10675" t="s">
        <v>15</v>
      </c>
      <c r="I10675">
        <v>0</v>
      </c>
      <c r="J10675" t="s">
        <v>16</v>
      </c>
      <c r="K10675" s="20">
        <v>0</v>
      </c>
      <c r="L10675" s="20">
        <v>1</v>
      </c>
      <c r="M10675" t="str">
        <f>_xlfn.XLOOKUP(Production_Downtime_Cleaned[[#This Row],[machine_id]],Machine_master[machine_id],Machine_master[department])</f>
        <v>Assembly</v>
      </c>
    </row>
    <row r="10676" spans="1:13">
      <c r="A10676" s="19">
        <v>46102</v>
      </c>
      <c r="B10676" t="s">
        <v>24</v>
      </c>
      <c r="C10676" t="s">
        <v>14</v>
      </c>
      <c r="D10676">
        <v>8</v>
      </c>
      <c r="E10676">
        <v>0</v>
      </c>
      <c r="F10676">
        <v>8</v>
      </c>
      <c r="G10676">
        <v>3062</v>
      </c>
      <c r="H10676" t="s">
        <v>15</v>
      </c>
      <c r="I10676">
        <v>0</v>
      </c>
      <c r="J10676" t="s">
        <v>16</v>
      </c>
      <c r="K10676" s="20">
        <v>0</v>
      </c>
      <c r="L10676" s="20">
        <v>1</v>
      </c>
      <c r="M10676" t="str">
        <f>_xlfn.XLOOKUP(Production_Downtime_Cleaned[[#This Row],[machine_id]],Machine_master[machine_id],Machine_master[department])</f>
        <v>Assembly</v>
      </c>
    </row>
    <row r="10677" spans="1:13">
      <c r="A10677" s="19">
        <v>46102</v>
      </c>
      <c r="B10677" t="s">
        <v>24</v>
      </c>
      <c r="C10677" t="s">
        <v>17</v>
      </c>
      <c r="D10677">
        <v>8</v>
      </c>
      <c r="E10677">
        <v>0</v>
      </c>
      <c r="F10677">
        <v>8</v>
      </c>
      <c r="G10677">
        <v>3409</v>
      </c>
      <c r="H10677" t="s">
        <v>15</v>
      </c>
      <c r="I10677">
        <v>0</v>
      </c>
      <c r="J10677" t="s">
        <v>16</v>
      </c>
      <c r="K10677" s="20">
        <v>0</v>
      </c>
      <c r="L10677" s="20">
        <v>1</v>
      </c>
      <c r="M10677" t="str">
        <f>_xlfn.XLOOKUP(Production_Downtime_Cleaned[[#This Row],[machine_id]],Machine_master[machine_id],Machine_master[department])</f>
        <v>Assembly</v>
      </c>
    </row>
    <row r="10678" spans="1:13">
      <c r="A10678" s="19">
        <v>46102</v>
      </c>
      <c r="B10678" t="s">
        <v>24</v>
      </c>
      <c r="C10678" t="s">
        <v>18</v>
      </c>
      <c r="D10678">
        <v>8</v>
      </c>
      <c r="E10678">
        <v>0</v>
      </c>
      <c r="F10678">
        <v>8</v>
      </c>
      <c r="G10678">
        <v>3223</v>
      </c>
      <c r="H10678" t="s">
        <v>15</v>
      </c>
      <c r="I10678">
        <v>0</v>
      </c>
      <c r="J10678" t="s">
        <v>16</v>
      </c>
      <c r="K10678" s="20">
        <v>0</v>
      </c>
      <c r="L10678" s="20">
        <v>1</v>
      </c>
      <c r="M10678" t="str">
        <f>_xlfn.XLOOKUP(Production_Downtime_Cleaned[[#This Row],[machine_id]],Machine_master[machine_id],Machine_master[department])</f>
        <v>Assembly</v>
      </c>
    </row>
    <row r="10679" spans="1:13">
      <c r="A10679" s="19">
        <v>46102</v>
      </c>
      <c r="B10679" t="s">
        <v>25</v>
      </c>
      <c r="C10679" t="s">
        <v>14</v>
      </c>
      <c r="D10679">
        <v>8</v>
      </c>
      <c r="E10679">
        <v>0</v>
      </c>
      <c r="F10679">
        <v>8</v>
      </c>
      <c r="G10679">
        <v>3990</v>
      </c>
      <c r="H10679" t="s">
        <v>15</v>
      </c>
      <c r="I10679">
        <v>0</v>
      </c>
      <c r="J10679" t="s">
        <v>16</v>
      </c>
      <c r="K10679" s="20">
        <v>0</v>
      </c>
      <c r="L10679" s="20">
        <v>1</v>
      </c>
      <c r="M10679" t="str">
        <f>_xlfn.XLOOKUP(Production_Downtime_Cleaned[[#This Row],[machine_id]],Machine_master[machine_id],Machine_master[department])</f>
        <v>Cutting</v>
      </c>
    </row>
    <row r="10680" spans="1:13">
      <c r="A10680" s="19">
        <v>46102</v>
      </c>
      <c r="B10680" t="s">
        <v>25</v>
      </c>
      <c r="C10680" t="s">
        <v>17</v>
      </c>
      <c r="D10680">
        <v>8</v>
      </c>
      <c r="E10680">
        <v>0</v>
      </c>
      <c r="F10680">
        <v>8</v>
      </c>
      <c r="G10680">
        <v>3990</v>
      </c>
      <c r="H10680" t="s">
        <v>15</v>
      </c>
      <c r="I10680">
        <v>0</v>
      </c>
      <c r="J10680" t="s">
        <v>16</v>
      </c>
      <c r="K10680" s="20">
        <v>0</v>
      </c>
      <c r="L10680" s="20">
        <v>1</v>
      </c>
      <c r="M10680" t="str">
        <f>_xlfn.XLOOKUP(Production_Downtime_Cleaned[[#This Row],[machine_id]],Machine_master[machine_id],Machine_master[department])</f>
        <v>Cutting</v>
      </c>
    </row>
    <row r="10681" spans="1:13">
      <c r="A10681" s="19">
        <v>46102</v>
      </c>
      <c r="B10681" t="s">
        <v>25</v>
      </c>
      <c r="C10681" t="s">
        <v>18</v>
      </c>
      <c r="D10681">
        <v>8</v>
      </c>
      <c r="E10681">
        <v>0</v>
      </c>
      <c r="F10681">
        <v>8</v>
      </c>
      <c r="G10681">
        <v>3877</v>
      </c>
      <c r="H10681" t="s">
        <v>15</v>
      </c>
      <c r="I10681">
        <v>0</v>
      </c>
      <c r="J10681" t="s">
        <v>16</v>
      </c>
      <c r="K10681" s="20">
        <v>0</v>
      </c>
      <c r="L10681" s="20">
        <v>1</v>
      </c>
      <c r="M10681" t="str">
        <f>_xlfn.XLOOKUP(Production_Downtime_Cleaned[[#This Row],[machine_id]],Machine_master[machine_id],Machine_master[department])</f>
        <v>Cutting</v>
      </c>
    </row>
    <row r="10682" spans="1:13">
      <c r="A10682" s="19">
        <v>46103</v>
      </c>
      <c r="B10682" t="s">
        <v>13</v>
      </c>
      <c r="C10682" t="s">
        <v>14</v>
      </c>
      <c r="D10682">
        <v>8</v>
      </c>
      <c r="E10682">
        <v>0</v>
      </c>
      <c r="F10682">
        <v>8</v>
      </c>
      <c r="G10682">
        <v>4606</v>
      </c>
      <c r="H10682" t="s">
        <v>15</v>
      </c>
      <c r="I10682">
        <v>0</v>
      </c>
      <c r="J10682" t="s">
        <v>16</v>
      </c>
      <c r="K10682" s="20">
        <v>0</v>
      </c>
      <c r="L10682" s="20">
        <v>1</v>
      </c>
      <c r="M10682" t="str">
        <f>_xlfn.XLOOKUP(Production_Downtime_Cleaned[[#This Row],[machine_id]],Machine_master[machine_id],Machine_master[department])</f>
        <v>Stamping</v>
      </c>
    </row>
    <row r="10683" spans="1:13">
      <c r="A10683" s="19">
        <v>46103</v>
      </c>
      <c r="B10683" t="s">
        <v>13</v>
      </c>
      <c r="C10683" t="s">
        <v>17</v>
      </c>
      <c r="D10683">
        <v>8</v>
      </c>
      <c r="E10683">
        <v>0</v>
      </c>
      <c r="F10683">
        <v>8</v>
      </c>
      <c r="G10683">
        <v>4589</v>
      </c>
      <c r="H10683" t="s">
        <v>15</v>
      </c>
      <c r="I10683">
        <v>0</v>
      </c>
      <c r="J10683" t="s">
        <v>16</v>
      </c>
      <c r="K10683" s="20">
        <v>0</v>
      </c>
      <c r="L10683" s="20">
        <v>1</v>
      </c>
      <c r="M10683" t="str">
        <f>_xlfn.XLOOKUP(Production_Downtime_Cleaned[[#This Row],[machine_id]],Machine_master[machine_id],Machine_master[department])</f>
        <v>Stamping</v>
      </c>
    </row>
    <row r="10684" spans="1:13">
      <c r="A10684" s="19">
        <v>46103</v>
      </c>
      <c r="B10684" t="s">
        <v>13</v>
      </c>
      <c r="C10684" t="s">
        <v>18</v>
      </c>
      <c r="D10684">
        <v>8</v>
      </c>
      <c r="E10684">
        <v>0</v>
      </c>
      <c r="F10684">
        <v>8</v>
      </c>
      <c r="G10684">
        <v>5093</v>
      </c>
      <c r="H10684" t="s">
        <v>15</v>
      </c>
      <c r="I10684">
        <v>0</v>
      </c>
      <c r="J10684" t="s">
        <v>16</v>
      </c>
      <c r="K10684" s="20">
        <v>0</v>
      </c>
      <c r="L10684" s="20">
        <v>1</v>
      </c>
      <c r="M10684" t="str">
        <f>_xlfn.XLOOKUP(Production_Downtime_Cleaned[[#This Row],[machine_id]],Machine_master[machine_id],Machine_master[department])</f>
        <v>Stamping</v>
      </c>
    </row>
    <row r="10685" spans="1:13">
      <c r="A10685" s="19">
        <v>46103</v>
      </c>
      <c r="B10685" t="s">
        <v>19</v>
      </c>
      <c r="C10685" t="s">
        <v>14</v>
      </c>
      <c r="D10685">
        <v>8</v>
      </c>
      <c r="E10685">
        <v>2.9</v>
      </c>
      <c r="F10685">
        <v>5.0999999999999996</v>
      </c>
      <c r="G10685">
        <v>3605</v>
      </c>
      <c r="H10685" t="s">
        <v>29</v>
      </c>
      <c r="I10685">
        <v>14800</v>
      </c>
      <c r="J10685" t="s">
        <v>16</v>
      </c>
      <c r="K10685" s="20">
        <v>0.36</v>
      </c>
      <c r="L10685" s="20">
        <v>0.64</v>
      </c>
      <c r="M10685" t="str">
        <f>_xlfn.XLOOKUP(Production_Downtime_Cleaned[[#This Row],[machine_id]],Machine_master[machine_id],Machine_master[department])</f>
        <v>Stamping</v>
      </c>
    </row>
    <row r="10686" spans="1:13">
      <c r="A10686" s="19">
        <v>46103</v>
      </c>
      <c r="B10686" t="s">
        <v>19</v>
      </c>
      <c r="C10686" t="s">
        <v>17</v>
      </c>
      <c r="D10686">
        <v>8</v>
      </c>
      <c r="E10686">
        <v>0</v>
      </c>
      <c r="F10686">
        <v>8</v>
      </c>
      <c r="G10686">
        <v>5452</v>
      </c>
      <c r="H10686" t="s">
        <v>15</v>
      </c>
      <c r="I10686">
        <v>0</v>
      </c>
      <c r="J10686" t="s">
        <v>16</v>
      </c>
      <c r="K10686" s="20">
        <v>0</v>
      </c>
      <c r="L10686" s="20">
        <v>1</v>
      </c>
      <c r="M10686" t="str">
        <f>_xlfn.XLOOKUP(Production_Downtime_Cleaned[[#This Row],[machine_id]],Machine_master[machine_id],Machine_master[department])</f>
        <v>Stamping</v>
      </c>
    </row>
    <row r="10687" spans="1:13">
      <c r="A10687" s="19">
        <v>46103</v>
      </c>
      <c r="B10687" t="s">
        <v>19</v>
      </c>
      <c r="C10687" t="s">
        <v>18</v>
      </c>
      <c r="D10687">
        <v>8</v>
      </c>
      <c r="E10687">
        <v>0</v>
      </c>
      <c r="F10687">
        <v>8</v>
      </c>
      <c r="G10687">
        <v>5381</v>
      </c>
      <c r="H10687" t="s">
        <v>15</v>
      </c>
      <c r="I10687">
        <v>0</v>
      </c>
      <c r="J10687" t="s">
        <v>16</v>
      </c>
      <c r="K10687" s="20">
        <v>0</v>
      </c>
      <c r="L10687" s="20">
        <v>1</v>
      </c>
      <c r="M10687" t="str">
        <f>_xlfn.XLOOKUP(Production_Downtime_Cleaned[[#This Row],[machine_id]],Machine_master[machine_id],Machine_master[department])</f>
        <v>Stamping</v>
      </c>
    </row>
    <row r="10688" spans="1:13">
      <c r="A10688" s="19">
        <v>46103</v>
      </c>
      <c r="B10688" t="s">
        <v>20</v>
      </c>
      <c r="C10688" t="s">
        <v>14</v>
      </c>
      <c r="D10688">
        <v>8</v>
      </c>
      <c r="E10688">
        <v>0</v>
      </c>
      <c r="F10688">
        <v>8</v>
      </c>
      <c r="G10688">
        <v>4716</v>
      </c>
      <c r="H10688" t="s">
        <v>15</v>
      </c>
      <c r="I10688">
        <v>0</v>
      </c>
      <c r="J10688" t="s">
        <v>16</v>
      </c>
      <c r="K10688" s="20">
        <v>0</v>
      </c>
      <c r="L10688" s="20">
        <v>1</v>
      </c>
      <c r="M10688" t="str">
        <f>_xlfn.XLOOKUP(Production_Downtime_Cleaned[[#This Row],[machine_id]],Machine_master[machine_id],Machine_master[department])</f>
        <v>Stamping</v>
      </c>
    </row>
    <row r="10689" spans="1:13">
      <c r="A10689" s="19">
        <v>46103</v>
      </c>
      <c r="B10689" t="s">
        <v>20</v>
      </c>
      <c r="C10689" t="s">
        <v>17</v>
      </c>
      <c r="D10689">
        <v>8</v>
      </c>
      <c r="E10689">
        <v>0</v>
      </c>
      <c r="F10689">
        <v>8</v>
      </c>
      <c r="G10689">
        <v>5019</v>
      </c>
      <c r="H10689" t="s">
        <v>15</v>
      </c>
      <c r="I10689">
        <v>0</v>
      </c>
      <c r="J10689" t="s">
        <v>16</v>
      </c>
      <c r="K10689" s="20">
        <v>0</v>
      </c>
      <c r="L10689" s="20">
        <v>1</v>
      </c>
      <c r="M10689" t="str">
        <f>_xlfn.XLOOKUP(Production_Downtime_Cleaned[[#This Row],[machine_id]],Machine_master[machine_id],Machine_master[department])</f>
        <v>Stamping</v>
      </c>
    </row>
    <row r="10690" spans="1:13">
      <c r="A10690" s="19">
        <v>46103</v>
      </c>
      <c r="B10690" t="s">
        <v>20</v>
      </c>
      <c r="C10690" t="s">
        <v>18</v>
      </c>
      <c r="D10690">
        <v>8</v>
      </c>
      <c r="E10690">
        <v>0</v>
      </c>
      <c r="F10690">
        <v>8</v>
      </c>
      <c r="G10690">
        <v>4868</v>
      </c>
      <c r="H10690" t="s">
        <v>15</v>
      </c>
      <c r="I10690">
        <v>0</v>
      </c>
      <c r="J10690" t="s">
        <v>16</v>
      </c>
      <c r="K10690" s="20">
        <v>0</v>
      </c>
      <c r="L10690" s="20">
        <v>1</v>
      </c>
      <c r="M10690" t="str">
        <f>_xlfn.XLOOKUP(Production_Downtime_Cleaned[[#This Row],[machine_id]],Machine_master[machine_id],Machine_master[department])</f>
        <v>Stamping</v>
      </c>
    </row>
    <row r="10691" spans="1:13">
      <c r="A10691" s="19">
        <v>46103</v>
      </c>
      <c r="B10691" t="s">
        <v>21</v>
      </c>
      <c r="C10691" t="s">
        <v>14</v>
      </c>
      <c r="D10691">
        <v>8</v>
      </c>
      <c r="E10691">
        <v>1.3</v>
      </c>
      <c r="F10691">
        <v>6.7</v>
      </c>
      <c r="G10691">
        <v>522</v>
      </c>
      <c r="H10691" t="s">
        <v>31</v>
      </c>
      <c r="I10691">
        <v>3700</v>
      </c>
      <c r="J10691" t="s">
        <v>16</v>
      </c>
      <c r="K10691" s="20">
        <v>0.16</v>
      </c>
      <c r="L10691" s="20">
        <v>0.84</v>
      </c>
      <c r="M10691" t="str">
        <f>_xlfn.XLOOKUP(Production_Downtime_Cleaned[[#This Row],[machine_id]],Machine_master[machine_id],Machine_master[department])</f>
        <v>Machining</v>
      </c>
    </row>
    <row r="10692" spans="1:13">
      <c r="A10692" s="19">
        <v>46103</v>
      </c>
      <c r="B10692" t="s">
        <v>21</v>
      </c>
      <c r="C10692" t="s">
        <v>17</v>
      </c>
      <c r="D10692">
        <v>8</v>
      </c>
      <c r="E10692">
        <v>0</v>
      </c>
      <c r="F10692">
        <v>8</v>
      </c>
      <c r="G10692">
        <v>675</v>
      </c>
      <c r="H10692" t="s">
        <v>15</v>
      </c>
      <c r="I10692">
        <v>0</v>
      </c>
      <c r="J10692" t="s">
        <v>16</v>
      </c>
      <c r="K10692" s="20">
        <v>0</v>
      </c>
      <c r="L10692" s="20">
        <v>1</v>
      </c>
      <c r="M10692" t="str">
        <f>_xlfn.XLOOKUP(Production_Downtime_Cleaned[[#This Row],[machine_id]],Machine_master[machine_id],Machine_master[department])</f>
        <v>Machining</v>
      </c>
    </row>
    <row r="10693" spans="1:13">
      <c r="A10693" s="19">
        <v>46103</v>
      </c>
      <c r="B10693" t="s">
        <v>21</v>
      </c>
      <c r="C10693" t="s">
        <v>18</v>
      </c>
      <c r="D10693">
        <v>8</v>
      </c>
      <c r="E10693">
        <v>0</v>
      </c>
      <c r="F10693">
        <v>8</v>
      </c>
      <c r="G10693">
        <v>730</v>
      </c>
      <c r="H10693" t="s">
        <v>15</v>
      </c>
      <c r="I10693">
        <v>0</v>
      </c>
      <c r="J10693" t="s">
        <v>16</v>
      </c>
      <c r="K10693" s="20">
        <v>0</v>
      </c>
      <c r="L10693" s="20">
        <v>1</v>
      </c>
      <c r="M10693" t="str">
        <f>_xlfn.XLOOKUP(Production_Downtime_Cleaned[[#This Row],[machine_id]],Machine_master[machine_id],Machine_master[department])</f>
        <v>Machining</v>
      </c>
    </row>
    <row r="10694" spans="1:13">
      <c r="A10694" s="19">
        <v>46103</v>
      </c>
      <c r="B10694" t="s">
        <v>22</v>
      </c>
      <c r="C10694" t="s">
        <v>14</v>
      </c>
      <c r="D10694">
        <v>8</v>
      </c>
      <c r="E10694">
        <v>0</v>
      </c>
      <c r="F10694">
        <v>8</v>
      </c>
      <c r="G10694">
        <v>693</v>
      </c>
      <c r="H10694" t="s">
        <v>15</v>
      </c>
      <c r="I10694">
        <v>0</v>
      </c>
      <c r="J10694" t="s">
        <v>16</v>
      </c>
      <c r="K10694" s="20">
        <v>0</v>
      </c>
      <c r="L10694" s="20">
        <v>1</v>
      </c>
      <c r="M10694" t="str">
        <f>_xlfn.XLOOKUP(Production_Downtime_Cleaned[[#This Row],[machine_id]],Machine_master[machine_id],Machine_master[department])</f>
        <v>Machining</v>
      </c>
    </row>
    <row r="10695" spans="1:13">
      <c r="A10695" s="19">
        <v>46103</v>
      </c>
      <c r="B10695" t="s">
        <v>22</v>
      </c>
      <c r="C10695" t="s">
        <v>17</v>
      </c>
      <c r="D10695">
        <v>8</v>
      </c>
      <c r="E10695">
        <v>0</v>
      </c>
      <c r="F10695">
        <v>8</v>
      </c>
      <c r="G10695">
        <v>655</v>
      </c>
      <c r="H10695" t="s">
        <v>15</v>
      </c>
      <c r="I10695">
        <v>0</v>
      </c>
      <c r="J10695" t="s">
        <v>16</v>
      </c>
      <c r="K10695" s="20">
        <v>0</v>
      </c>
      <c r="L10695" s="20">
        <v>1</v>
      </c>
      <c r="M10695" t="str">
        <f>_xlfn.XLOOKUP(Production_Downtime_Cleaned[[#This Row],[machine_id]],Machine_master[machine_id],Machine_master[department])</f>
        <v>Machining</v>
      </c>
    </row>
    <row r="10696" spans="1:13">
      <c r="A10696" s="19">
        <v>46103</v>
      </c>
      <c r="B10696" t="s">
        <v>22</v>
      </c>
      <c r="C10696" t="s">
        <v>18</v>
      </c>
      <c r="D10696">
        <v>8</v>
      </c>
      <c r="E10696">
        <v>6.5</v>
      </c>
      <c r="F10696">
        <v>1.5</v>
      </c>
      <c r="G10696">
        <v>132</v>
      </c>
      <c r="H10696" t="s">
        <v>27</v>
      </c>
      <c r="I10696">
        <v>8500</v>
      </c>
      <c r="J10696" t="s">
        <v>16</v>
      </c>
      <c r="K10696" s="20">
        <v>0.81</v>
      </c>
      <c r="L10696" s="20">
        <v>0.19</v>
      </c>
      <c r="M10696" t="str">
        <f>_xlfn.XLOOKUP(Production_Downtime_Cleaned[[#This Row],[machine_id]],Machine_master[machine_id],Machine_master[department])</f>
        <v>Machining</v>
      </c>
    </row>
    <row r="10697" spans="1:13">
      <c r="A10697" s="19">
        <v>46103</v>
      </c>
      <c r="B10697" t="s">
        <v>23</v>
      </c>
      <c r="C10697" t="s">
        <v>14</v>
      </c>
      <c r="D10697">
        <v>8</v>
      </c>
      <c r="E10697">
        <v>0</v>
      </c>
      <c r="F10697">
        <v>8</v>
      </c>
      <c r="G10697">
        <v>3671</v>
      </c>
      <c r="H10697" t="s">
        <v>15</v>
      </c>
      <c r="I10697">
        <v>0</v>
      </c>
      <c r="J10697" t="s">
        <v>16</v>
      </c>
      <c r="K10697" s="20">
        <v>0</v>
      </c>
      <c r="L10697" s="20">
        <v>1</v>
      </c>
      <c r="M10697" t="str">
        <f>_xlfn.XLOOKUP(Production_Downtime_Cleaned[[#This Row],[machine_id]],Machine_master[machine_id],Machine_master[department])</f>
        <v>Assembly</v>
      </c>
    </row>
    <row r="10698" spans="1:13">
      <c r="A10698" s="19">
        <v>46103</v>
      </c>
      <c r="B10698" t="s">
        <v>23</v>
      </c>
      <c r="C10698" t="s">
        <v>17</v>
      </c>
      <c r="D10698">
        <v>8</v>
      </c>
      <c r="E10698">
        <v>4.4000000000000004</v>
      </c>
      <c r="F10698">
        <v>3.6</v>
      </c>
      <c r="G10698">
        <v>1582</v>
      </c>
      <c r="H10698" t="s">
        <v>28</v>
      </c>
      <c r="I10698">
        <v>5300</v>
      </c>
      <c r="J10698" t="s">
        <v>16</v>
      </c>
      <c r="K10698" s="20">
        <v>0.55000000000000004</v>
      </c>
      <c r="L10698" s="20">
        <v>0.45</v>
      </c>
      <c r="M10698" t="str">
        <f>_xlfn.XLOOKUP(Production_Downtime_Cleaned[[#This Row],[machine_id]],Machine_master[machine_id],Machine_master[department])</f>
        <v>Assembly</v>
      </c>
    </row>
    <row r="10699" spans="1:13">
      <c r="A10699" s="19">
        <v>46103</v>
      </c>
      <c r="B10699" t="s">
        <v>23</v>
      </c>
      <c r="C10699" t="s">
        <v>18</v>
      </c>
      <c r="D10699">
        <v>8</v>
      </c>
      <c r="E10699">
        <v>0</v>
      </c>
      <c r="F10699">
        <v>8</v>
      </c>
      <c r="G10699">
        <v>3580</v>
      </c>
      <c r="H10699" t="s">
        <v>15</v>
      </c>
      <c r="I10699">
        <v>0</v>
      </c>
      <c r="J10699" t="s">
        <v>16</v>
      </c>
      <c r="K10699" s="20">
        <v>0</v>
      </c>
      <c r="L10699" s="20">
        <v>1</v>
      </c>
      <c r="M10699" t="str">
        <f>_xlfn.XLOOKUP(Production_Downtime_Cleaned[[#This Row],[machine_id]],Machine_master[machine_id],Machine_master[department])</f>
        <v>Assembly</v>
      </c>
    </row>
    <row r="10700" spans="1:13">
      <c r="A10700" s="19">
        <v>46103</v>
      </c>
      <c r="B10700" t="s">
        <v>24</v>
      </c>
      <c r="C10700" t="s">
        <v>14</v>
      </c>
      <c r="D10700">
        <v>8</v>
      </c>
      <c r="E10700">
        <v>6.5</v>
      </c>
      <c r="F10700">
        <v>1.5</v>
      </c>
      <c r="G10700">
        <v>612</v>
      </c>
      <c r="H10700" t="s">
        <v>26</v>
      </c>
      <c r="I10700">
        <v>5900</v>
      </c>
      <c r="J10700" t="s">
        <v>16</v>
      </c>
      <c r="K10700" s="20">
        <v>0.81</v>
      </c>
      <c r="L10700" s="20">
        <v>0.19</v>
      </c>
      <c r="M10700" t="str">
        <f>_xlfn.XLOOKUP(Production_Downtime_Cleaned[[#This Row],[machine_id]],Machine_master[machine_id],Machine_master[department])</f>
        <v>Assembly</v>
      </c>
    </row>
    <row r="10701" spans="1:13">
      <c r="A10701" s="19">
        <v>46103</v>
      </c>
      <c r="B10701" t="s">
        <v>24</v>
      </c>
      <c r="C10701" t="s">
        <v>17</v>
      </c>
      <c r="D10701">
        <v>8</v>
      </c>
      <c r="E10701">
        <v>0</v>
      </c>
      <c r="F10701">
        <v>8</v>
      </c>
      <c r="G10701">
        <v>3362</v>
      </c>
      <c r="H10701" t="s">
        <v>15</v>
      </c>
      <c r="I10701">
        <v>0</v>
      </c>
      <c r="J10701" t="s">
        <v>16</v>
      </c>
      <c r="K10701" s="20">
        <v>0</v>
      </c>
      <c r="L10701" s="20">
        <v>1</v>
      </c>
      <c r="M10701" t="str">
        <f>_xlfn.XLOOKUP(Production_Downtime_Cleaned[[#This Row],[machine_id]],Machine_master[machine_id],Machine_master[department])</f>
        <v>Assembly</v>
      </c>
    </row>
    <row r="10702" spans="1:13">
      <c r="A10702" s="19">
        <v>46103</v>
      </c>
      <c r="B10702" t="s">
        <v>24</v>
      </c>
      <c r="C10702" t="s">
        <v>18</v>
      </c>
      <c r="D10702">
        <v>8</v>
      </c>
      <c r="E10702">
        <v>0</v>
      </c>
      <c r="F10702">
        <v>8</v>
      </c>
      <c r="G10702">
        <v>3119</v>
      </c>
      <c r="H10702" t="s">
        <v>15</v>
      </c>
      <c r="I10702">
        <v>0</v>
      </c>
      <c r="J10702" t="s">
        <v>16</v>
      </c>
      <c r="K10702" s="20">
        <v>0</v>
      </c>
      <c r="L10702" s="20">
        <v>1</v>
      </c>
      <c r="M10702" t="str">
        <f>_xlfn.XLOOKUP(Production_Downtime_Cleaned[[#This Row],[machine_id]],Machine_master[machine_id],Machine_master[department])</f>
        <v>Assembly</v>
      </c>
    </row>
    <row r="10703" spans="1:13">
      <c r="A10703" s="19">
        <v>46103</v>
      </c>
      <c r="B10703" t="s">
        <v>25</v>
      </c>
      <c r="C10703" t="s">
        <v>14</v>
      </c>
      <c r="D10703">
        <v>8</v>
      </c>
      <c r="E10703">
        <v>0</v>
      </c>
      <c r="F10703">
        <v>8</v>
      </c>
      <c r="G10703">
        <v>3407</v>
      </c>
      <c r="H10703" t="s">
        <v>15</v>
      </c>
      <c r="I10703">
        <v>0</v>
      </c>
      <c r="J10703" t="s">
        <v>16</v>
      </c>
      <c r="K10703" s="20">
        <v>0</v>
      </c>
      <c r="L10703" s="20">
        <v>1</v>
      </c>
      <c r="M10703" t="str">
        <f>_xlfn.XLOOKUP(Production_Downtime_Cleaned[[#This Row],[machine_id]],Machine_master[machine_id],Machine_master[department])</f>
        <v>Cutting</v>
      </c>
    </row>
    <row r="10704" spans="1:13">
      <c r="A10704" s="19">
        <v>46103</v>
      </c>
      <c r="B10704" t="s">
        <v>25</v>
      </c>
      <c r="C10704" t="s">
        <v>17</v>
      </c>
      <c r="D10704">
        <v>8</v>
      </c>
      <c r="E10704">
        <v>0</v>
      </c>
      <c r="F10704">
        <v>8</v>
      </c>
      <c r="G10704">
        <v>4138</v>
      </c>
      <c r="H10704" t="s">
        <v>15</v>
      </c>
      <c r="I10704">
        <v>0</v>
      </c>
      <c r="J10704" t="s">
        <v>16</v>
      </c>
      <c r="K10704" s="20">
        <v>0</v>
      </c>
      <c r="L10704" s="20">
        <v>1</v>
      </c>
      <c r="M10704" t="str">
        <f>_xlfn.XLOOKUP(Production_Downtime_Cleaned[[#This Row],[machine_id]],Machine_master[machine_id],Machine_master[department])</f>
        <v>Cutting</v>
      </c>
    </row>
    <row r="10705" spans="1:13">
      <c r="A10705" s="19">
        <v>46103</v>
      </c>
      <c r="B10705" t="s">
        <v>25</v>
      </c>
      <c r="C10705" t="s">
        <v>18</v>
      </c>
      <c r="D10705">
        <v>8</v>
      </c>
      <c r="E10705">
        <v>0</v>
      </c>
      <c r="F10705">
        <v>8</v>
      </c>
      <c r="G10705">
        <v>3760</v>
      </c>
      <c r="H10705" t="s">
        <v>15</v>
      </c>
      <c r="I10705">
        <v>0</v>
      </c>
      <c r="J10705" t="s">
        <v>16</v>
      </c>
      <c r="K10705" s="20">
        <v>0</v>
      </c>
      <c r="L10705" s="20">
        <v>1</v>
      </c>
      <c r="M10705" t="str">
        <f>_xlfn.XLOOKUP(Production_Downtime_Cleaned[[#This Row],[machine_id]],Machine_master[machine_id],Machine_master[department])</f>
        <v>Cutting</v>
      </c>
    </row>
    <row r="10706" spans="1:13">
      <c r="A10706" s="19">
        <v>46104</v>
      </c>
      <c r="B10706" t="s">
        <v>13</v>
      </c>
      <c r="C10706" t="s">
        <v>14</v>
      </c>
      <c r="D10706">
        <v>8</v>
      </c>
      <c r="E10706">
        <v>0</v>
      </c>
      <c r="F10706">
        <v>8</v>
      </c>
      <c r="G10706">
        <v>4857</v>
      </c>
      <c r="H10706" t="s">
        <v>15</v>
      </c>
      <c r="I10706">
        <v>0</v>
      </c>
      <c r="J10706" t="s">
        <v>16</v>
      </c>
      <c r="K10706" s="20">
        <v>0</v>
      </c>
      <c r="L10706" s="20">
        <v>1</v>
      </c>
      <c r="M10706" t="str">
        <f>_xlfn.XLOOKUP(Production_Downtime_Cleaned[[#This Row],[machine_id]],Machine_master[machine_id],Machine_master[department])</f>
        <v>Stamping</v>
      </c>
    </row>
    <row r="10707" spans="1:13">
      <c r="A10707" s="19">
        <v>46104</v>
      </c>
      <c r="B10707" t="s">
        <v>13</v>
      </c>
      <c r="C10707" t="s">
        <v>17</v>
      </c>
      <c r="D10707">
        <v>8</v>
      </c>
      <c r="E10707">
        <v>0</v>
      </c>
      <c r="F10707">
        <v>8</v>
      </c>
      <c r="G10707">
        <v>4841</v>
      </c>
      <c r="H10707" t="s">
        <v>15</v>
      </c>
      <c r="I10707">
        <v>0</v>
      </c>
      <c r="J10707" t="s">
        <v>16</v>
      </c>
      <c r="K10707" s="20">
        <v>0</v>
      </c>
      <c r="L10707" s="20">
        <v>1</v>
      </c>
      <c r="M10707" t="str">
        <f>_xlfn.XLOOKUP(Production_Downtime_Cleaned[[#This Row],[machine_id]],Machine_master[machine_id],Machine_master[department])</f>
        <v>Stamping</v>
      </c>
    </row>
    <row r="10708" spans="1:13">
      <c r="A10708" s="19">
        <v>46104</v>
      </c>
      <c r="B10708" t="s">
        <v>13</v>
      </c>
      <c r="C10708" t="s">
        <v>18</v>
      </c>
      <c r="D10708">
        <v>8</v>
      </c>
      <c r="E10708">
        <v>0</v>
      </c>
      <c r="F10708">
        <v>8</v>
      </c>
      <c r="G10708">
        <v>4816</v>
      </c>
      <c r="H10708" t="s">
        <v>15</v>
      </c>
      <c r="I10708">
        <v>0</v>
      </c>
      <c r="J10708" t="s">
        <v>16</v>
      </c>
      <c r="K10708" s="20">
        <v>0</v>
      </c>
      <c r="L10708" s="20">
        <v>1</v>
      </c>
      <c r="M10708" t="str">
        <f>_xlfn.XLOOKUP(Production_Downtime_Cleaned[[#This Row],[machine_id]],Machine_master[machine_id],Machine_master[department])</f>
        <v>Stamping</v>
      </c>
    </row>
    <row r="10709" spans="1:13">
      <c r="A10709" s="19">
        <v>46104</v>
      </c>
      <c r="B10709" t="s">
        <v>19</v>
      </c>
      <c r="C10709" t="s">
        <v>14</v>
      </c>
      <c r="D10709">
        <v>8</v>
      </c>
      <c r="E10709">
        <v>0</v>
      </c>
      <c r="F10709">
        <v>8</v>
      </c>
      <c r="G10709">
        <v>4875</v>
      </c>
      <c r="H10709" t="s">
        <v>15</v>
      </c>
      <c r="I10709">
        <v>0</v>
      </c>
      <c r="J10709" t="s">
        <v>16</v>
      </c>
      <c r="K10709" s="20">
        <v>0</v>
      </c>
      <c r="L10709" s="20">
        <v>1</v>
      </c>
      <c r="M10709" t="str">
        <f>_xlfn.XLOOKUP(Production_Downtime_Cleaned[[#This Row],[machine_id]],Machine_master[machine_id],Machine_master[department])</f>
        <v>Stamping</v>
      </c>
    </row>
    <row r="10710" spans="1:13">
      <c r="A10710" s="19">
        <v>46104</v>
      </c>
      <c r="B10710" t="s">
        <v>19</v>
      </c>
      <c r="C10710" t="s">
        <v>17</v>
      </c>
      <c r="D10710">
        <v>8</v>
      </c>
      <c r="E10710">
        <v>1</v>
      </c>
      <c r="F10710">
        <v>7</v>
      </c>
      <c r="G10710">
        <v>4623</v>
      </c>
      <c r="H10710" t="s">
        <v>28</v>
      </c>
      <c r="I10710">
        <v>11900</v>
      </c>
      <c r="J10710" t="s">
        <v>16</v>
      </c>
      <c r="K10710" s="20">
        <v>0.13</v>
      </c>
      <c r="L10710" s="20">
        <v>0.88</v>
      </c>
      <c r="M10710" t="str">
        <f>_xlfn.XLOOKUP(Production_Downtime_Cleaned[[#This Row],[machine_id]],Machine_master[machine_id],Machine_master[department])</f>
        <v>Stamping</v>
      </c>
    </row>
    <row r="10711" spans="1:13">
      <c r="A10711" s="19">
        <v>46104</v>
      </c>
      <c r="B10711" t="s">
        <v>19</v>
      </c>
      <c r="C10711" t="s">
        <v>18</v>
      </c>
      <c r="D10711">
        <v>8</v>
      </c>
      <c r="E10711">
        <v>0</v>
      </c>
      <c r="F10711">
        <v>8</v>
      </c>
      <c r="G10711">
        <v>5295</v>
      </c>
      <c r="H10711" t="s">
        <v>15</v>
      </c>
      <c r="I10711">
        <v>0</v>
      </c>
      <c r="J10711" t="s">
        <v>16</v>
      </c>
      <c r="K10711" s="20">
        <v>0</v>
      </c>
      <c r="L10711" s="20">
        <v>1</v>
      </c>
      <c r="M10711" t="str">
        <f>_xlfn.XLOOKUP(Production_Downtime_Cleaned[[#This Row],[machine_id]],Machine_master[machine_id],Machine_master[department])</f>
        <v>Stamping</v>
      </c>
    </row>
    <row r="10712" spans="1:13">
      <c r="A10712" s="19">
        <v>46104</v>
      </c>
      <c r="B10712" t="s">
        <v>20</v>
      </c>
      <c r="C10712" t="s">
        <v>14</v>
      </c>
      <c r="D10712">
        <v>8</v>
      </c>
      <c r="E10712">
        <v>1.7</v>
      </c>
      <c r="F10712">
        <v>6.3</v>
      </c>
      <c r="G10712">
        <v>3618</v>
      </c>
      <c r="H10712" t="s">
        <v>27</v>
      </c>
      <c r="I10712">
        <v>13900</v>
      </c>
      <c r="J10712" t="s">
        <v>16</v>
      </c>
      <c r="K10712" s="20">
        <v>0.21</v>
      </c>
      <c r="L10712" s="20">
        <v>0.79</v>
      </c>
      <c r="M10712" t="str">
        <f>_xlfn.XLOOKUP(Production_Downtime_Cleaned[[#This Row],[machine_id]],Machine_master[machine_id],Machine_master[department])</f>
        <v>Stamping</v>
      </c>
    </row>
    <row r="10713" spans="1:13">
      <c r="A10713" s="19">
        <v>46104</v>
      </c>
      <c r="B10713" t="s">
        <v>20</v>
      </c>
      <c r="C10713" t="s">
        <v>17</v>
      </c>
      <c r="D10713">
        <v>8</v>
      </c>
      <c r="E10713">
        <v>0</v>
      </c>
      <c r="F10713">
        <v>8</v>
      </c>
      <c r="G10713">
        <v>4744</v>
      </c>
      <c r="H10713" t="s">
        <v>15</v>
      </c>
      <c r="I10713">
        <v>0</v>
      </c>
      <c r="J10713" t="s">
        <v>16</v>
      </c>
      <c r="K10713" s="20">
        <v>0</v>
      </c>
      <c r="L10713" s="20">
        <v>1</v>
      </c>
      <c r="M10713" t="str">
        <f>_xlfn.XLOOKUP(Production_Downtime_Cleaned[[#This Row],[machine_id]],Machine_master[machine_id],Machine_master[department])</f>
        <v>Stamping</v>
      </c>
    </row>
    <row r="10714" spans="1:13">
      <c r="A10714" s="19">
        <v>46104</v>
      </c>
      <c r="B10714" t="s">
        <v>20</v>
      </c>
      <c r="C10714" t="s">
        <v>18</v>
      </c>
      <c r="D10714">
        <v>8</v>
      </c>
      <c r="E10714">
        <v>6.4</v>
      </c>
      <c r="F10714">
        <v>1.6</v>
      </c>
      <c r="G10714">
        <v>927</v>
      </c>
      <c r="H10714" t="s">
        <v>29</v>
      </c>
      <c r="I10714">
        <v>13200</v>
      </c>
      <c r="J10714" t="s">
        <v>16</v>
      </c>
      <c r="K10714" s="20">
        <v>0.8</v>
      </c>
      <c r="L10714" s="20">
        <v>0.2</v>
      </c>
      <c r="M10714" t="str">
        <f>_xlfn.XLOOKUP(Production_Downtime_Cleaned[[#This Row],[machine_id]],Machine_master[machine_id],Machine_master[department])</f>
        <v>Stamping</v>
      </c>
    </row>
    <row r="10715" spans="1:13">
      <c r="A10715" s="19">
        <v>46104</v>
      </c>
      <c r="B10715" t="s">
        <v>21</v>
      </c>
      <c r="C10715" t="s">
        <v>14</v>
      </c>
      <c r="D10715">
        <v>8</v>
      </c>
      <c r="E10715">
        <v>2.6</v>
      </c>
      <c r="F10715">
        <v>5.4</v>
      </c>
      <c r="G10715">
        <v>481</v>
      </c>
      <c r="H10715" t="s">
        <v>26</v>
      </c>
      <c r="I10715">
        <v>7300</v>
      </c>
      <c r="J10715" t="s">
        <v>16</v>
      </c>
      <c r="K10715" s="20">
        <v>0.33</v>
      </c>
      <c r="L10715" s="20">
        <v>0.68</v>
      </c>
      <c r="M10715" t="str">
        <f>_xlfn.XLOOKUP(Production_Downtime_Cleaned[[#This Row],[machine_id]],Machine_master[machine_id],Machine_master[department])</f>
        <v>Machining</v>
      </c>
    </row>
    <row r="10716" spans="1:13">
      <c r="A10716" s="19">
        <v>46104</v>
      </c>
      <c r="B10716" t="s">
        <v>21</v>
      </c>
      <c r="C10716" t="s">
        <v>17</v>
      </c>
      <c r="D10716">
        <v>8</v>
      </c>
      <c r="E10716">
        <v>0</v>
      </c>
      <c r="F10716">
        <v>8</v>
      </c>
      <c r="G10716">
        <v>722</v>
      </c>
      <c r="H10716" t="s">
        <v>15</v>
      </c>
      <c r="I10716">
        <v>0</v>
      </c>
      <c r="J10716" t="s">
        <v>16</v>
      </c>
      <c r="K10716" s="20">
        <v>0</v>
      </c>
      <c r="L10716" s="20">
        <v>1</v>
      </c>
      <c r="M10716" t="str">
        <f>_xlfn.XLOOKUP(Production_Downtime_Cleaned[[#This Row],[machine_id]],Machine_master[machine_id],Machine_master[department])</f>
        <v>Machining</v>
      </c>
    </row>
    <row r="10717" spans="1:13">
      <c r="A10717" s="19">
        <v>46104</v>
      </c>
      <c r="B10717" t="s">
        <v>21</v>
      </c>
      <c r="C10717" t="s">
        <v>18</v>
      </c>
      <c r="D10717">
        <v>8</v>
      </c>
      <c r="E10717">
        <v>0</v>
      </c>
      <c r="F10717">
        <v>8</v>
      </c>
      <c r="G10717">
        <v>646</v>
      </c>
      <c r="H10717" t="s">
        <v>15</v>
      </c>
      <c r="I10717">
        <v>0</v>
      </c>
      <c r="J10717" t="s">
        <v>16</v>
      </c>
      <c r="K10717" s="20">
        <v>0</v>
      </c>
      <c r="L10717" s="20">
        <v>1</v>
      </c>
      <c r="M10717" t="str">
        <f>_xlfn.XLOOKUP(Production_Downtime_Cleaned[[#This Row],[machine_id]],Machine_master[machine_id],Machine_master[department])</f>
        <v>Machining</v>
      </c>
    </row>
    <row r="10718" spans="1:13">
      <c r="A10718" s="19">
        <v>46104</v>
      </c>
      <c r="B10718" t="s">
        <v>22</v>
      </c>
      <c r="C10718" t="s">
        <v>14</v>
      </c>
      <c r="D10718">
        <v>8</v>
      </c>
      <c r="E10718">
        <v>0</v>
      </c>
      <c r="F10718">
        <v>8</v>
      </c>
      <c r="G10718">
        <v>703</v>
      </c>
      <c r="H10718" t="s">
        <v>15</v>
      </c>
      <c r="I10718">
        <v>0</v>
      </c>
      <c r="J10718" t="s">
        <v>16</v>
      </c>
      <c r="K10718" s="20">
        <v>0</v>
      </c>
      <c r="L10718" s="20">
        <v>1</v>
      </c>
      <c r="M10718" t="str">
        <f>_xlfn.XLOOKUP(Production_Downtime_Cleaned[[#This Row],[machine_id]],Machine_master[machine_id],Machine_master[department])</f>
        <v>Machining</v>
      </c>
    </row>
    <row r="10719" spans="1:13">
      <c r="A10719" s="19">
        <v>46104</v>
      </c>
      <c r="B10719" t="s">
        <v>22</v>
      </c>
      <c r="C10719" t="s">
        <v>17</v>
      </c>
      <c r="D10719">
        <v>8</v>
      </c>
      <c r="E10719">
        <v>0</v>
      </c>
      <c r="F10719">
        <v>8</v>
      </c>
      <c r="G10719">
        <v>690</v>
      </c>
      <c r="H10719" t="s">
        <v>15</v>
      </c>
      <c r="I10719">
        <v>0</v>
      </c>
      <c r="J10719" t="s">
        <v>16</v>
      </c>
      <c r="K10719" s="20">
        <v>0</v>
      </c>
      <c r="L10719" s="20">
        <v>1</v>
      </c>
      <c r="M10719" t="str">
        <f>_xlfn.XLOOKUP(Production_Downtime_Cleaned[[#This Row],[machine_id]],Machine_master[machine_id],Machine_master[department])</f>
        <v>Machining</v>
      </c>
    </row>
    <row r="10720" spans="1:13">
      <c r="A10720" s="19">
        <v>46104</v>
      </c>
      <c r="B10720" t="s">
        <v>22</v>
      </c>
      <c r="C10720" t="s">
        <v>18</v>
      </c>
      <c r="D10720">
        <v>8</v>
      </c>
      <c r="E10720">
        <v>1.8</v>
      </c>
      <c r="F10720">
        <v>6.2</v>
      </c>
      <c r="G10720">
        <v>576</v>
      </c>
      <c r="H10720" t="s">
        <v>30</v>
      </c>
      <c r="I10720">
        <v>8400</v>
      </c>
      <c r="J10720" t="s">
        <v>16</v>
      </c>
      <c r="K10720" s="20">
        <v>0.23</v>
      </c>
      <c r="L10720" s="20">
        <v>0.78</v>
      </c>
      <c r="M10720" t="str">
        <f>_xlfn.XLOOKUP(Production_Downtime_Cleaned[[#This Row],[machine_id]],Machine_master[machine_id],Machine_master[department])</f>
        <v>Machining</v>
      </c>
    </row>
    <row r="10721" spans="1:13">
      <c r="A10721" s="19">
        <v>46104</v>
      </c>
      <c r="B10721" t="s">
        <v>23</v>
      </c>
      <c r="C10721" t="s">
        <v>14</v>
      </c>
      <c r="D10721">
        <v>8</v>
      </c>
      <c r="E10721">
        <v>0</v>
      </c>
      <c r="F10721">
        <v>8</v>
      </c>
      <c r="G10721">
        <v>3476</v>
      </c>
      <c r="H10721" t="s">
        <v>15</v>
      </c>
      <c r="I10721">
        <v>0</v>
      </c>
      <c r="J10721" t="s">
        <v>16</v>
      </c>
      <c r="K10721" s="20">
        <v>0</v>
      </c>
      <c r="L10721" s="20">
        <v>1</v>
      </c>
      <c r="M10721" t="str">
        <f>_xlfn.XLOOKUP(Production_Downtime_Cleaned[[#This Row],[machine_id]],Machine_master[machine_id],Machine_master[department])</f>
        <v>Assembly</v>
      </c>
    </row>
    <row r="10722" spans="1:13">
      <c r="A10722" s="19">
        <v>46104</v>
      </c>
      <c r="B10722" t="s">
        <v>23</v>
      </c>
      <c r="C10722" t="s">
        <v>17</v>
      </c>
      <c r="D10722">
        <v>8</v>
      </c>
      <c r="E10722">
        <v>0</v>
      </c>
      <c r="F10722">
        <v>8</v>
      </c>
      <c r="G10722">
        <v>3310</v>
      </c>
      <c r="H10722" t="s">
        <v>15</v>
      </c>
      <c r="I10722">
        <v>0</v>
      </c>
      <c r="J10722" t="s">
        <v>16</v>
      </c>
      <c r="K10722" s="20">
        <v>0</v>
      </c>
      <c r="L10722" s="20">
        <v>1</v>
      </c>
      <c r="M10722" t="str">
        <f>_xlfn.XLOOKUP(Production_Downtime_Cleaned[[#This Row],[machine_id]],Machine_master[machine_id],Machine_master[department])</f>
        <v>Assembly</v>
      </c>
    </row>
    <row r="10723" spans="1:13">
      <c r="A10723" s="19">
        <v>46104</v>
      </c>
      <c r="B10723" t="s">
        <v>23</v>
      </c>
      <c r="C10723" t="s">
        <v>18</v>
      </c>
      <c r="D10723">
        <v>8</v>
      </c>
      <c r="E10723">
        <v>0</v>
      </c>
      <c r="F10723">
        <v>8</v>
      </c>
      <c r="G10723">
        <v>3356</v>
      </c>
      <c r="H10723" t="s">
        <v>15</v>
      </c>
      <c r="I10723">
        <v>0</v>
      </c>
      <c r="J10723" t="s">
        <v>16</v>
      </c>
      <c r="K10723" s="20">
        <v>0</v>
      </c>
      <c r="L10723" s="20">
        <v>1</v>
      </c>
      <c r="M10723" t="str">
        <f>_xlfn.XLOOKUP(Production_Downtime_Cleaned[[#This Row],[machine_id]],Machine_master[machine_id],Machine_master[department])</f>
        <v>Assembly</v>
      </c>
    </row>
    <row r="10724" spans="1:13">
      <c r="A10724" s="19">
        <v>46104</v>
      </c>
      <c r="B10724" t="s">
        <v>24</v>
      </c>
      <c r="C10724" t="s">
        <v>14</v>
      </c>
      <c r="D10724">
        <v>8</v>
      </c>
      <c r="E10724">
        <v>1.5</v>
      </c>
      <c r="F10724">
        <v>6.5</v>
      </c>
      <c r="G10724">
        <v>2679</v>
      </c>
      <c r="H10724" t="s">
        <v>26</v>
      </c>
      <c r="I10724">
        <v>13200</v>
      </c>
      <c r="J10724" t="s">
        <v>16</v>
      </c>
      <c r="K10724" s="20">
        <v>0.19</v>
      </c>
      <c r="L10724" s="20">
        <v>0.81</v>
      </c>
      <c r="M10724" t="str">
        <f>_xlfn.XLOOKUP(Production_Downtime_Cleaned[[#This Row],[machine_id]],Machine_master[machine_id],Machine_master[department])</f>
        <v>Assembly</v>
      </c>
    </row>
    <row r="10725" spans="1:13">
      <c r="A10725" s="19">
        <v>46104</v>
      </c>
      <c r="B10725" t="s">
        <v>24</v>
      </c>
      <c r="C10725" t="s">
        <v>17</v>
      </c>
      <c r="D10725">
        <v>8</v>
      </c>
      <c r="E10725">
        <v>5.8</v>
      </c>
      <c r="F10725">
        <v>2.2000000000000002</v>
      </c>
      <c r="G10725">
        <v>884</v>
      </c>
      <c r="H10725" t="s">
        <v>30</v>
      </c>
      <c r="I10725">
        <v>5900</v>
      </c>
      <c r="J10725" t="s">
        <v>16</v>
      </c>
      <c r="K10725" s="20">
        <v>0.73</v>
      </c>
      <c r="L10725" s="20">
        <v>0.28000000000000003</v>
      </c>
      <c r="M10725" t="str">
        <f>_xlfn.XLOOKUP(Production_Downtime_Cleaned[[#This Row],[machine_id]],Machine_master[machine_id],Machine_master[department])</f>
        <v>Assembly</v>
      </c>
    </row>
    <row r="10726" spans="1:13">
      <c r="A10726" s="19">
        <v>46104</v>
      </c>
      <c r="B10726" t="s">
        <v>24</v>
      </c>
      <c r="C10726" t="s">
        <v>18</v>
      </c>
      <c r="D10726">
        <v>8</v>
      </c>
      <c r="E10726">
        <v>6.6</v>
      </c>
      <c r="F10726">
        <v>1.4</v>
      </c>
      <c r="G10726">
        <v>485</v>
      </c>
      <c r="H10726" t="s">
        <v>29</v>
      </c>
      <c r="I10726">
        <v>7300</v>
      </c>
      <c r="J10726" t="s">
        <v>16</v>
      </c>
      <c r="K10726" s="20">
        <v>0.83</v>
      </c>
      <c r="L10726" s="20">
        <v>0.18</v>
      </c>
      <c r="M10726" t="str">
        <f>_xlfn.XLOOKUP(Production_Downtime_Cleaned[[#This Row],[machine_id]],Machine_master[machine_id],Machine_master[department])</f>
        <v>Assembly</v>
      </c>
    </row>
    <row r="10727" spans="1:13">
      <c r="A10727" s="19">
        <v>46104</v>
      </c>
      <c r="B10727" t="s">
        <v>25</v>
      </c>
      <c r="C10727" t="s">
        <v>14</v>
      </c>
      <c r="D10727">
        <v>8</v>
      </c>
      <c r="E10727">
        <v>0</v>
      </c>
      <c r="F10727">
        <v>8</v>
      </c>
      <c r="G10727">
        <v>3984</v>
      </c>
      <c r="H10727" t="s">
        <v>15</v>
      </c>
      <c r="I10727">
        <v>0</v>
      </c>
      <c r="J10727" t="s">
        <v>16</v>
      </c>
      <c r="K10727" s="20">
        <v>0</v>
      </c>
      <c r="L10727" s="20">
        <v>1</v>
      </c>
      <c r="M10727" t="str">
        <f>_xlfn.XLOOKUP(Production_Downtime_Cleaned[[#This Row],[machine_id]],Machine_master[machine_id],Machine_master[department])</f>
        <v>Cutting</v>
      </c>
    </row>
    <row r="10728" spans="1:13">
      <c r="A10728" s="19">
        <v>46104</v>
      </c>
      <c r="B10728" t="s">
        <v>25</v>
      </c>
      <c r="C10728" t="s">
        <v>17</v>
      </c>
      <c r="D10728">
        <v>8</v>
      </c>
      <c r="E10728">
        <v>0</v>
      </c>
      <c r="F10728">
        <v>8</v>
      </c>
      <c r="G10728">
        <v>4257</v>
      </c>
      <c r="H10728" t="s">
        <v>15</v>
      </c>
      <c r="I10728">
        <v>0</v>
      </c>
      <c r="J10728" t="s">
        <v>16</v>
      </c>
      <c r="K10728" s="20">
        <v>0</v>
      </c>
      <c r="L10728" s="20">
        <v>1</v>
      </c>
      <c r="M10728" t="str">
        <f>_xlfn.XLOOKUP(Production_Downtime_Cleaned[[#This Row],[machine_id]],Machine_master[machine_id],Machine_master[department])</f>
        <v>Cutting</v>
      </c>
    </row>
    <row r="10729" spans="1:13">
      <c r="A10729" s="19">
        <v>46104</v>
      </c>
      <c r="B10729" t="s">
        <v>25</v>
      </c>
      <c r="C10729" t="s">
        <v>18</v>
      </c>
      <c r="D10729">
        <v>8</v>
      </c>
      <c r="E10729">
        <v>0</v>
      </c>
      <c r="F10729">
        <v>8</v>
      </c>
      <c r="G10729">
        <v>4487</v>
      </c>
      <c r="H10729" t="s">
        <v>15</v>
      </c>
      <c r="I10729">
        <v>0</v>
      </c>
      <c r="J10729" t="s">
        <v>16</v>
      </c>
      <c r="K10729" s="20">
        <v>0</v>
      </c>
      <c r="L10729" s="20">
        <v>1</v>
      </c>
      <c r="M10729" t="str">
        <f>_xlfn.XLOOKUP(Production_Downtime_Cleaned[[#This Row],[machine_id]],Machine_master[machine_id],Machine_master[department])</f>
        <v>Cutting</v>
      </c>
    </row>
    <row r="10730" spans="1:13">
      <c r="A10730" s="19">
        <v>46105</v>
      </c>
      <c r="B10730" t="s">
        <v>13</v>
      </c>
      <c r="C10730" t="s">
        <v>14</v>
      </c>
      <c r="D10730">
        <v>8</v>
      </c>
      <c r="E10730">
        <v>0</v>
      </c>
      <c r="F10730">
        <v>8</v>
      </c>
      <c r="G10730">
        <v>4803</v>
      </c>
      <c r="H10730" t="s">
        <v>15</v>
      </c>
      <c r="I10730">
        <v>0</v>
      </c>
      <c r="J10730" t="s">
        <v>16</v>
      </c>
      <c r="K10730" s="20">
        <v>0</v>
      </c>
      <c r="L10730" s="20">
        <v>1</v>
      </c>
      <c r="M10730" t="str">
        <f>_xlfn.XLOOKUP(Production_Downtime_Cleaned[[#This Row],[machine_id]],Machine_master[machine_id],Machine_master[department])</f>
        <v>Stamping</v>
      </c>
    </row>
    <row r="10731" spans="1:13">
      <c r="A10731" s="19">
        <v>46105</v>
      </c>
      <c r="B10731" t="s">
        <v>13</v>
      </c>
      <c r="C10731" t="s">
        <v>17</v>
      </c>
      <c r="D10731">
        <v>8</v>
      </c>
      <c r="E10731">
        <v>0</v>
      </c>
      <c r="F10731">
        <v>8</v>
      </c>
      <c r="G10731">
        <v>5103</v>
      </c>
      <c r="H10731" t="s">
        <v>15</v>
      </c>
      <c r="I10731">
        <v>0</v>
      </c>
      <c r="J10731" t="s">
        <v>16</v>
      </c>
      <c r="K10731" s="20">
        <v>0</v>
      </c>
      <c r="L10731" s="20">
        <v>1</v>
      </c>
      <c r="M10731" t="str">
        <f>_xlfn.XLOOKUP(Production_Downtime_Cleaned[[#This Row],[machine_id]],Machine_master[machine_id],Machine_master[department])</f>
        <v>Stamping</v>
      </c>
    </row>
    <row r="10732" spans="1:13">
      <c r="A10732" s="19">
        <v>46105</v>
      </c>
      <c r="B10732" t="s">
        <v>13</v>
      </c>
      <c r="C10732" t="s">
        <v>18</v>
      </c>
      <c r="D10732">
        <v>8</v>
      </c>
      <c r="E10732">
        <v>0</v>
      </c>
      <c r="F10732">
        <v>8</v>
      </c>
      <c r="G10732">
        <v>4775</v>
      </c>
      <c r="H10732" t="s">
        <v>15</v>
      </c>
      <c r="I10732">
        <v>0</v>
      </c>
      <c r="J10732" t="s">
        <v>16</v>
      </c>
      <c r="K10732" s="20">
        <v>0</v>
      </c>
      <c r="L10732" s="20">
        <v>1</v>
      </c>
      <c r="M10732" t="str">
        <f>_xlfn.XLOOKUP(Production_Downtime_Cleaned[[#This Row],[machine_id]],Machine_master[machine_id],Machine_master[department])</f>
        <v>Stamping</v>
      </c>
    </row>
    <row r="10733" spans="1:13">
      <c r="A10733" s="19">
        <v>46105</v>
      </c>
      <c r="B10733" t="s">
        <v>19</v>
      </c>
      <c r="C10733" t="s">
        <v>14</v>
      </c>
      <c r="D10733">
        <v>8</v>
      </c>
      <c r="E10733">
        <v>0</v>
      </c>
      <c r="F10733">
        <v>8</v>
      </c>
      <c r="G10733">
        <v>5155</v>
      </c>
      <c r="H10733" t="s">
        <v>15</v>
      </c>
      <c r="I10733">
        <v>0</v>
      </c>
      <c r="J10733" t="s">
        <v>16</v>
      </c>
      <c r="K10733" s="20">
        <v>0</v>
      </c>
      <c r="L10733" s="20">
        <v>1</v>
      </c>
      <c r="M10733" t="str">
        <f>_xlfn.XLOOKUP(Production_Downtime_Cleaned[[#This Row],[machine_id]],Machine_master[machine_id],Machine_master[department])</f>
        <v>Stamping</v>
      </c>
    </row>
    <row r="10734" spans="1:13">
      <c r="A10734" s="19">
        <v>46105</v>
      </c>
      <c r="B10734" t="s">
        <v>19</v>
      </c>
      <c r="C10734" t="s">
        <v>17</v>
      </c>
      <c r="D10734">
        <v>8</v>
      </c>
      <c r="E10734">
        <v>4.5</v>
      </c>
      <c r="F10734">
        <v>3.5</v>
      </c>
      <c r="G10734">
        <v>2118</v>
      </c>
      <c r="H10734" t="s">
        <v>28</v>
      </c>
      <c r="I10734">
        <v>10100</v>
      </c>
      <c r="J10734" t="s">
        <v>16</v>
      </c>
      <c r="K10734" s="20">
        <v>0.56000000000000005</v>
      </c>
      <c r="L10734" s="20">
        <v>0.44</v>
      </c>
      <c r="M10734" t="str">
        <f>_xlfn.XLOOKUP(Production_Downtime_Cleaned[[#This Row],[machine_id]],Machine_master[machine_id],Machine_master[department])</f>
        <v>Stamping</v>
      </c>
    </row>
    <row r="10735" spans="1:13">
      <c r="A10735" s="19">
        <v>46105</v>
      </c>
      <c r="B10735" t="s">
        <v>19</v>
      </c>
      <c r="C10735" t="s">
        <v>18</v>
      </c>
      <c r="D10735">
        <v>8</v>
      </c>
      <c r="E10735">
        <v>4.7</v>
      </c>
      <c r="F10735">
        <v>3.3</v>
      </c>
      <c r="G10735">
        <v>2079</v>
      </c>
      <c r="H10735" t="s">
        <v>29</v>
      </c>
      <c r="I10735">
        <v>12500</v>
      </c>
      <c r="J10735" t="s">
        <v>16</v>
      </c>
      <c r="K10735" s="20">
        <v>0.59</v>
      </c>
      <c r="L10735" s="20">
        <v>0.41</v>
      </c>
      <c r="M10735" t="str">
        <f>_xlfn.XLOOKUP(Production_Downtime_Cleaned[[#This Row],[machine_id]],Machine_master[machine_id],Machine_master[department])</f>
        <v>Stamping</v>
      </c>
    </row>
    <row r="10736" spans="1:13">
      <c r="A10736" s="19">
        <v>46105</v>
      </c>
      <c r="B10736" t="s">
        <v>20</v>
      </c>
      <c r="C10736" t="s">
        <v>14</v>
      </c>
      <c r="D10736">
        <v>8</v>
      </c>
      <c r="E10736">
        <v>0</v>
      </c>
      <c r="F10736">
        <v>8</v>
      </c>
      <c r="G10736">
        <v>4794</v>
      </c>
      <c r="H10736" t="s">
        <v>15</v>
      </c>
      <c r="I10736">
        <v>0</v>
      </c>
      <c r="J10736" t="s">
        <v>16</v>
      </c>
      <c r="K10736" s="20">
        <v>0</v>
      </c>
      <c r="L10736" s="20">
        <v>1</v>
      </c>
      <c r="M10736" t="str">
        <f>_xlfn.XLOOKUP(Production_Downtime_Cleaned[[#This Row],[machine_id]],Machine_master[machine_id],Machine_master[department])</f>
        <v>Stamping</v>
      </c>
    </row>
    <row r="10737" spans="1:13">
      <c r="A10737" s="19">
        <v>46105</v>
      </c>
      <c r="B10737" t="s">
        <v>20</v>
      </c>
      <c r="C10737" t="s">
        <v>17</v>
      </c>
      <c r="D10737">
        <v>8</v>
      </c>
      <c r="E10737">
        <v>6.4</v>
      </c>
      <c r="F10737">
        <v>1.6</v>
      </c>
      <c r="G10737">
        <v>945</v>
      </c>
      <c r="H10737" t="s">
        <v>28</v>
      </c>
      <c r="I10737">
        <v>7500</v>
      </c>
      <c r="J10737" t="s">
        <v>16</v>
      </c>
      <c r="K10737" s="20">
        <v>0.8</v>
      </c>
      <c r="L10737" s="20">
        <v>0.2</v>
      </c>
      <c r="M10737" t="str">
        <f>_xlfn.XLOOKUP(Production_Downtime_Cleaned[[#This Row],[machine_id]],Machine_master[machine_id],Machine_master[department])</f>
        <v>Stamping</v>
      </c>
    </row>
    <row r="10738" spans="1:13">
      <c r="A10738" s="19">
        <v>46105</v>
      </c>
      <c r="B10738" t="s">
        <v>20</v>
      </c>
      <c r="C10738" t="s">
        <v>18</v>
      </c>
      <c r="D10738">
        <v>8</v>
      </c>
      <c r="E10738">
        <v>4.5</v>
      </c>
      <c r="F10738">
        <v>3.5</v>
      </c>
      <c r="G10738">
        <v>2145</v>
      </c>
      <c r="H10738" t="s">
        <v>29</v>
      </c>
      <c r="I10738">
        <v>4100</v>
      </c>
      <c r="J10738" t="s">
        <v>16</v>
      </c>
      <c r="K10738" s="20">
        <v>0.56000000000000005</v>
      </c>
      <c r="L10738" s="20">
        <v>0.44</v>
      </c>
      <c r="M10738" t="str">
        <f>_xlfn.XLOOKUP(Production_Downtime_Cleaned[[#This Row],[machine_id]],Machine_master[machine_id],Machine_master[department])</f>
        <v>Stamping</v>
      </c>
    </row>
    <row r="10739" spans="1:13">
      <c r="A10739" s="19">
        <v>46105</v>
      </c>
      <c r="B10739" t="s">
        <v>21</v>
      </c>
      <c r="C10739" t="s">
        <v>14</v>
      </c>
      <c r="D10739">
        <v>8</v>
      </c>
      <c r="E10739">
        <v>0</v>
      </c>
      <c r="F10739">
        <v>8</v>
      </c>
      <c r="G10739">
        <v>697</v>
      </c>
      <c r="H10739" t="s">
        <v>15</v>
      </c>
      <c r="I10739">
        <v>0</v>
      </c>
      <c r="J10739" t="s">
        <v>16</v>
      </c>
      <c r="K10739" s="20">
        <v>0</v>
      </c>
      <c r="L10739" s="20">
        <v>1</v>
      </c>
      <c r="M10739" t="str">
        <f>_xlfn.XLOOKUP(Production_Downtime_Cleaned[[#This Row],[machine_id]],Machine_master[machine_id],Machine_master[department])</f>
        <v>Machining</v>
      </c>
    </row>
    <row r="10740" spans="1:13">
      <c r="A10740" s="19">
        <v>46105</v>
      </c>
      <c r="B10740" t="s">
        <v>21</v>
      </c>
      <c r="C10740" t="s">
        <v>17</v>
      </c>
      <c r="D10740">
        <v>8</v>
      </c>
      <c r="E10740">
        <v>2.4</v>
      </c>
      <c r="F10740">
        <v>5.6</v>
      </c>
      <c r="G10740">
        <v>516</v>
      </c>
      <c r="H10740" t="s">
        <v>27</v>
      </c>
      <c r="I10740">
        <v>8700</v>
      </c>
      <c r="J10740" t="s">
        <v>16</v>
      </c>
      <c r="K10740" s="20">
        <v>0.3</v>
      </c>
      <c r="L10740" s="20">
        <v>0.7</v>
      </c>
      <c r="M10740" t="str">
        <f>_xlfn.XLOOKUP(Production_Downtime_Cleaned[[#This Row],[machine_id]],Machine_master[machine_id],Machine_master[department])</f>
        <v>Machining</v>
      </c>
    </row>
    <row r="10741" spans="1:13">
      <c r="A10741" s="19">
        <v>46105</v>
      </c>
      <c r="B10741" t="s">
        <v>21</v>
      </c>
      <c r="C10741" t="s">
        <v>18</v>
      </c>
      <c r="D10741">
        <v>8</v>
      </c>
      <c r="E10741">
        <v>0</v>
      </c>
      <c r="F10741">
        <v>8</v>
      </c>
      <c r="G10741">
        <v>600</v>
      </c>
      <c r="H10741" t="s">
        <v>15</v>
      </c>
      <c r="I10741">
        <v>0</v>
      </c>
      <c r="J10741" t="s">
        <v>16</v>
      </c>
      <c r="K10741" s="20">
        <v>0</v>
      </c>
      <c r="L10741" s="20">
        <v>1</v>
      </c>
      <c r="M10741" t="str">
        <f>_xlfn.XLOOKUP(Production_Downtime_Cleaned[[#This Row],[machine_id]],Machine_master[machine_id],Machine_master[department])</f>
        <v>Machining</v>
      </c>
    </row>
    <row r="10742" spans="1:13">
      <c r="A10742" s="19">
        <v>46105</v>
      </c>
      <c r="B10742" t="s">
        <v>22</v>
      </c>
      <c r="C10742" t="s">
        <v>14</v>
      </c>
      <c r="D10742">
        <v>8</v>
      </c>
      <c r="E10742">
        <v>0</v>
      </c>
      <c r="F10742">
        <v>8</v>
      </c>
      <c r="G10742">
        <v>708</v>
      </c>
      <c r="H10742" t="s">
        <v>15</v>
      </c>
      <c r="I10742">
        <v>0</v>
      </c>
      <c r="J10742" t="s">
        <v>16</v>
      </c>
      <c r="K10742" s="20">
        <v>0</v>
      </c>
      <c r="L10742" s="20">
        <v>1</v>
      </c>
      <c r="M10742" t="str">
        <f>_xlfn.XLOOKUP(Production_Downtime_Cleaned[[#This Row],[machine_id]],Machine_master[machine_id],Machine_master[department])</f>
        <v>Machining</v>
      </c>
    </row>
    <row r="10743" spans="1:13">
      <c r="A10743" s="19">
        <v>46105</v>
      </c>
      <c r="B10743" t="s">
        <v>22</v>
      </c>
      <c r="C10743" t="s">
        <v>17</v>
      </c>
      <c r="D10743">
        <v>8</v>
      </c>
      <c r="E10743">
        <v>0</v>
      </c>
      <c r="F10743">
        <v>8</v>
      </c>
      <c r="G10743">
        <v>699</v>
      </c>
      <c r="H10743" t="s">
        <v>15</v>
      </c>
      <c r="I10743">
        <v>0</v>
      </c>
      <c r="J10743" t="s">
        <v>16</v>
      </c>
      <c r="K10743" s="20">
        <v>0</v>
      </c>
      <c r="L10743" s="20">
        <v>1</v>
      </c>
      <c r="M10743" t="str">
        <f>_xlfn.XLOOKUP(Production_Downtime_Cleaned[[#This Row],[machine_id]],Machine_master[machine_id],Machine_master[department])</f>
        <v>Machining</v>
      </c>
    </row>
    <row r="10744" spans="1:13">
      <c r="A10744" s="19">
        <v>46105</v>
      </c>
      <c r="B10744" t="s">
        <v>22</v>
      </c>
      <c r="C10744" t="s">
        <v>18</v>
      </c>
      <c r="D10744">
        <v>8</v>
      </c>
      <c r="E10744">
        <v>4.2</v>
      </c>
      <c r="F10744">
        <v>3.8</v>
      </c>
      <c r="G10744">
        <v>300</v>
      </c>
      <c r="H10744" t="s">
        <v>28</v>
      </c>
      <c r="I10744">
        <v>13000</v>
      </c>
      <c r="J10744" t="s">
        <v>16</v>
      </c>
      <c r="K10744" s="20">
        <v>0.53</v>
      </c>
      <c r="L10744" s="20">
        <v>0.48</v>
      </c>
      <c r="M10744" t="str">
        <f>_xlfn.XLOOKUP(Production_Downtime_Cleaned[[#This Row],[machine_id]],Machine_master[machine_id],Machine_master[department])</f>
        <v>Machining</v>
      </c>
    </row>
    <row r="10745" spans="1:13">
      <c r="A10745" s="19">
        <v>46105</v>
      </c>
      <c r="B10745" t="s">
        <v>23</v>
      </c>
      <c r="C10745" t="s">
        <v>14</v>
      </c>
      <c r="D10745">
        <v>8</v>
      </c>
      <c r="E10745">
        <v>0</v>
      </c>
      <c r="F10745">
        <v>8</v>
      </c>
      <c r="G10745">
        <v>3325</v>
      </c>
      <c r="H10745" t="s">
        <v>15</v>
      </c>
      <c r="I10745">
        <v>0</v>
      </c>
      <c r="J10745" t="s">
        <v>16</v>
      </c>
      <c r="K10745" s="20">
        <v>0</v>
      </c>
      <c r="L10745" s="20">
        <v>1</v>
      </c>
      <c r="M10745" t="str">
        <f>_xlfn.XLOOKUP(Production_Downtime_Cleaned[[#This Row],[machine_id]],Machine_master[machine_id],Machine_master[department])</f>
        <v>Assembly</v>
      </c>
    </row>
    <row r="10746" spans="1:13">
      <c r="A10746" s="19">
        <v>46105</v>
      </c>
      <c r="B10746" t="s">
        <v>23</v>
      </c>
      <c r="C10746" t="s">
        <v>17</v>
      </c>
      <c r="D10746">
        <v>8</v>
      </c>
      <c r="E10746">
        <v>0.8</v>
      </c>
      <c r="F10746">
        <v>7.2</v>
      </c>
      <c r="G10746">
        <v>3081</v>
      </c>
      <c r="H10746" t="s">
        <v>30</v>
      </c>
      <c r="I10746">
        <v>12700</v>
      </c>
      <c r="J10746" t="s">
        <v>16</v>
      </c>
      <c r="K10746" s="20">
        <v>0.1</v>
      </c>
      <c r="L10746" s="20">
        <v>0.9</v>
      </c>
      <c r="M10746" t="str">
        <f>_xlfn.XLOOKUP(Production_Downtime_Cleaned[[#This Row],[machine_id]],Machine_master[machine_id],Machine_master[department])</f>
        <v>Assembly</v>
      </c>
    </row>
    <row r="10747" spans="1:13">
      <c r="A10747" s="19">
        <v>46105</v>
      </c>
      <c r="B10747" t="s">
        <v>23</v>
      </c>
      <c r="C10747" t="s">
        <v>18</v>
      </c>
      <c r="D10747">
        <v>8</v>
      </c>
      <c r="E10747">
        <v>0</v>
      </c>
      <c r="F10747">
        <v>8</v>
      </c>
      <c r="G10747">
        <v>3715</v>
      </c>
      <c r="H10747" t="s">
        <v>15</v>
      </c>
      <c r="I10747">
        <v>0</v>
      </c>
      <c r="J10747" t="s">
        <v>16</v>
      </c>
      <c r="K10747" s="20">
        <v>0</v>
      </c>
      <c r="L10747" s="20">
        <v>1</v>
      </c>
      <c r="M10747" t="str">
        <f>_xlfn.XLOOKUP(Production_Downtime_Cleaned[[#This Row],[machine_id]],Machine_master[machine_id],Machine_master[department])</f>
        <v>Assembly</v>
      </c>
    </row>
    <row r="10748" spans="1:13">
      <c r="A10748" s="19">
        <v>46105</v>
      </c>
      <c r="B10748" t="s">
        <v>24</v>
      </c>
      <c r="C10748" t="s">
        <v>14</v>
      </c>
      <c r="D10748">
        <v>8</v>
      </c>
      <c r="E10748">
        <v>0</v>
      </c>
      <c r="F10748">
        <v>8</v>
      </c>
      <c r="G10748">
        <v>3228</v>
      </c>
      <c r="H10748" t="s">
        <v>15</v>
      </c>
      <c r="I10748">
        <v>0</v>
      </c>
      <c r="J10748" t="s">
        <v>16</v>
      </c>
      <c r="K10748" s="20">
        <v>0</v>
      </c>
      <c r="L10748" s="20">
        <v>1</v>
      </c>
      <c r="M10748" t="str">
        <f>_xlfn.XLOOKUP(Production_Downtime_Cleaned[[#This Row],[machine_id]],Machine_master[machine_id],Machine_master[department])</f>
        <v>Assembly</v>
      </c>
    </row>
    <row r="10749" spans="1:13">
      <c r="A10749" s="19">
        <v>46105</v>
      </c>
      <c r="B10749" t="s">
        <v>24</v>
      </c>
      <c r="C10749" t="s">
        <v>17</v>
      </c>
      <c r="D10749">
        <v>8</v>
      </c>
      <c r="E10749">
        <v>0</v>
      </c>
      <c r="F10749">
        <v>8</v>
      </c>
      <c r="G10749">
        <v>3125</v>
      </c>
      <c r="H10749" t="s">
        <v>15</v>
      </c>
      <c r="I10749">
        <v>0</v>
      </c>
      <c r="J10749" t="s">
        <v>16</v>
      </c>
      <c r="K10749" s="20">
        <v>0</v>
      </c>
      <c r="L10749" s="20">
        <v>1</v>
      </c>
      <c r="M10749" t="str">
        <f>_xlfn.XLOOKUP(Production_Downtime_Cleaned[[#This Row],[machine_id]],Machine_master[machine_id],Machine_master[department])</f>
        <v>Assembly</v>
      </c>
    </row>
    <row r="10750" spans="1:13">
      <c r="A10750" s="19">
        <v>46105</v>
      </c>
      <c r="B10750" t="s">
        <v>24</v>
      </c>
      <c r="C10750" t="s">
        <v>18</v>
      </c>
      <c r="D10750">
        <v>8</v>
      </c>
      <c r="E10750">
        <v>0</v>
      </c>
      <c r="F10750">
        <v>8</v>
      </c>
      <c r="G10750">
        <v>3368</v>
      </c>
      <c r="H10750" t="s">
        <v>15</v>
      </c>
      <c r="I10750">
        <v>0</v>
      </c>
      <c r="J10750" t="s">
        <v>16</v>
      </c>
      <c r="K10750" s="20">
        <v>0</v>
      </c>
      <c r="L10750" s="20">
        <v>1</v>
      </c>
      <c r="M10750" t="str">
        <f>_xlfn.XLOOKUP(Production_Downtime_Cleaned[[#This Row],[machine_id]],Machine_master[machine_id],Machine_master[department])</f>
        <v>Assembly</v>
      </c>
    </row>
    <row r="10751" spans="1:13">
      <c r="A10751" s="19">
        <v>46105</v>
      </c>
      <c r="B10751" t="s">
        <v>25</v>
      </c>
      <c r="C10751" t="s">
        <v>14</v>
      </c>
      <c r="D10751">
        <v>8</v>
      </c>
      <c r="E10751">
        <v>6.6</v>
      </c>
      <c r="F10751">
        <v>1.4</v>
      </c>
      <c r="G10751">
        <v>684</v>
      </c>
      <c r="H10751" t="s">
        <v>26</v>
      </c>
      <c r="I10751">
        <v>13400</v>
      </c>
      <c r="J10751" t="s">
        <v>16</v>
      </c>
      <c r="K10751" s="20">
        <v>0.83</v>
      </c>
      <c r="L10751" s="20">
        <v>0.18</v>
      </c>
      <c r="M10751" t="str">
        <f>_xlfn.XLOOKUP(Production_Downtime_Cleaned[[#This Row],[machine_id]],Machine_master[machine_id],Machine_master[department])</f>
        <v>Cutting</v>
      </c>
    </row>
    <row r="10752" spans="1:13">
      <c r="A10752" s="19">
        <v>46105</v>
      </c>
      <c r="B10752" t="s">
        <v>25</v>
      </c>
      <c r="C10752" t="s">
        <v>17</v>
      </c>
      <c r="D10752">
        <v>8</v>
      </c>
      <c r="E10752">
        <v>2.4</v>
      </c>
      <c r="F10752">
        <v>5.6</v>
      </c>
      <c r="G10752">
        <v>2866</v>
      </c>
      <c r="H10752" t="s">
        <v>29</v>
      </c>
      <c r="I10752">
        <v>8200</v>
      </c>
      <c r="J10752" t="s">
        <v>16</v>
      </c>
      <c r="K10752" s="20">
        <v>0.3</v>
      </c>
      <c r="L10752" s="20">
        <v>0.7</v>
      </c>
      <c r="M10752" t="str">
        <f>_xlfn.XLOOKUP(Production_Downtime_Cleaned[[#This Row],[machine_id]],Machine_master[machine_id],Machine_master[department])</f>
        <v>Cutting</v>
      </c>
    </row>
    <row r="10753" spans="1:13">
      <c r="A10753" s="19">
        <v>46105</v>
      </c>
      <c r="B10753" t="s">
        <v>25</v>
      </c>
      <c r="C10753" t="s">
        <v>18</v>
      </c>
      <c r="D10753">
        <v>8</v>
      </c>
      <c r="E10753">
        <v>0</v>
      </c>
      <c r="F10753">
        <v>8</v>
      </c>
      <c r="G10753">
        <v>3761</v>
      </c>
      <c r="H10753" t="s">
        <v>15</v>
      </c>
      <c r="I10753">
        <v>0</v>
      </c>
      <c r="J10753" t="s">
        <v>16</v>
      </c>
      <c r="K10753" s="20">
        <v>0</v>
      </c>
      <c r="L10753" s="20">
        <v>1</v>
      </c>
      <c r="M10753" t="str">
        <f>_xlfn.XLOOKUP(Production_Downtime_Cleaned[[#This Row],[machine_id]],Machine_master[machine_id],Machine_master[department])</f>
        <v>Cutting</v>
      </c>
    </row>
    <row r="10754" spans="1:13">
      <c r="A10754" s="19">
        <v>46106</v>
      </c>
      <c r="B10754" t="s">
        <v>13</v>
      </c>
      <c r="C10754" t="s">
        <v>14</v>
      </c>
      <c r="D10754">
        <v>8</v>
      </c>
      <c r="E10754">
        <v>0</v>
      </c>
      <c r="F10754">
        <v>8</v>
      </c>
      <c r="G10754">
        <v>5284</v>
      </c>
      <c r="H10754" t="s">
        <v>15</v>
      </c>
      <c r="I10754">
        <v>0</v>
      </c>
      <c r="J10754" t="s">
        <v>16</v>
      </c>
      <c r="K10754" s="20">
        <v>0</v>
      </c>
      <c r="L10754" s="20">
        <v>1</v>
      </c>
      <c r="M10754" t="str">
        <f>_xlfn.XLOOKUP(Production_Downtime_Cleaned[[#This Row],[machine_id]],Machine_master[machine_id],Machine_master[department])</f>
        <v>Stamping</v>
      </c>
    </row>
    <row r="10755" spans="1:13">
      <c r="A10755" s="19">
        <v>46106</v>
      </c>
      <c r="B10755" t="s">
        <v>13</v>
      </c>
      <c r="C10755" t="s">
        <v>17</v>
      </c>
      <c r="D10755">
        <v>8</v>
      </c>
      <c r="E10755">
        <v>0</v>
      </c>
      <c r="F10755">
        <v>8</v>
      </c>
      <c r="G10755">
        <v>5016</v>
      </c>
      <c r="H10755" t="s">
        <v>15</v>
      </c>
      <c r="I10755">
        <v>0</v>
      </c>
      <c r="J10755" t="s">
        <v>16</v>
      </c>
      <c r="K10755" s="20">
        <v>0</v>
      </c>
      <c r="L10755" s="20">
        <v>1</v>
      </c>
      <c r="M10755" t="str">
        <f>_xlfn.XLOOKUP(Production_Downtime_Cleaned[[#This Row],[machine_id]],Machine_master[machine_id],Machine_master[department])</f>
        <v>Stamping</v>
      </c>
    </row>
    <row r="10756" spans="1:13">
      <c r="A10756" s="19">
        <v>46106</v>
      </c>
      <c r="B10756" t="s">
        <v>13</v>
      </c>
      <c r="C10756" t="s">
        <v>18</v>
      </c>
      <c r="D10756">
        <v>8</v>
      </c>
      <c r="E10756">
        <v>0</v>
      </c>
      <c r="F10756">
        <v>8</v>
      </c>
      <c r="G10756">
        <v>4516</v>
      </c>
      <c r="H10756" t="s">
        <v>15</v>
      </c>
      <c r="I10756">
        <v>0</v>
      </c>
      <c r="J10756" t="s">
        <v>16</v>
      </c>
      <c r="K10756" s="20">
        <v>0</v>
      </c>
      <c r="L10756" s="20">
        <v>1</v>
      </c>
      <c r="M10756" t="str">
        <f>_xlfn.XLOOKUP(Production_Downtime_Cleaned[[#This Row],[machine_id]],Machine_master[machine_id],Machine_master[department])</f>
        <v>Stamping</v>
      </c>
    </row>
    <row r="10757" spans="1:13">
      <c r="A10757" s="19">
        <v>46106</v>
      </c>
      <c r="B10757" t="s">
        <v>19</v>
      </c>
      <c r="C10757" t="s">
        <v>14</v>
      </c>
      <c r="D10757">
        <v>8</v>
      </c>
      <c r="E10757">
        <v>1.4</v>
      </c>
      <c r="F10757">
        <v>6.6</v>
      </c>
      <c r="G10757">
        <v>3678</v>
      </c>
      <c r="H10757" t="s">
        <v>26</v>
      </c>
      <c r="I10757">
        <v>7700</v>
      </c>
      <c r="J10757" t="s">
        <v>16</v>
      </c>
      <c r="K10757" s="20">
        <v>0.18</v>
      </c>
      <c r="L10757" s="20">
        <v>0.83</v>
      </c>
      <c r="M10757" t="str">
        <f>_xlfn.XLOOKUP(Production_Downtime_Cleaned[[#This Row],[machine_id]],Machine_master[machine_id],Machine_master[department])</f>
        <v>Stamping</v>
      </c>
    </row>
    <row r="10758" spans="1:13">
      <c r="A10758" s="19">
        <v>46106</v>
      </c>
      <c r="B10758" t="s">
        <v>19</v>
      </c>
      <c r="C10758" t="s">
        <v>17</v>
      </c>
      <c r="D10758">
        <v>8</v>
      </c>
      <c r="E10758">
        <v>0</v>
      </c>
      <c r="F10758">
        <v>8</v>
      </c>
      <c r="G10758">
        <v>4670</v>
      </c>
      <c r="H10758" t="s">
        <v>15</v>
      </c>
      <c r="I10758">
        <v>0</v>
      </c>
      <c r="J10758" t="s">
        <v>16</v>
      </c>
      <c r="K10758" s="20">
        <v>0</v>
      </c>
      <c r="L10758" s="20">
        <v>1</v>
      </c>
      <c r="M10758" t="str">
        <f>_xlfn.XLOOKUP(Production_Downtime_Cleaned[[#This Row],[machine_id]],Machine_master[machine_id],Machine_master[department])</f>
        <v>Stamping</v>
      </c>
    </row>
    <row r="10759" spans="1:13">
      <c r="A10759" s="19">
        <v>46106</v>
      </c>
      <c r="B10759" t="s">
        <v>19</v>
      </c>
      <c r="C10759" t="s">
        <v>18</v>
      </c>
      <c r="D10759">
        <v>8</v>
      </c>
      <c r="E10759">
        <v>0</v>
      </c>
      <c r="F10759">
        <v>8</v>
      </c>
      <c r="G10759">
        <v>5036</v>
      </c>
      <c r="H10759" t="s">
        <v>15</v>
      </c>
      <c r="I10759">
        <v>0</v>
      </c>
      <c r="J10759" t="s">
        <v>16</v>
      </c>
      <c r="K10759" s="20">
        <v>0</v>
      </c>
      <c r="L10759" s="20">
        <v>1</v>
      </c>
      <c r="M10759" t="str">
        <f>_xlfn.XLOOKUP(Production_Downtime_Cleaned[[#This Row],[machine_id]],Machine_master[machine_id],Machine_master[department])</f>
        <v>Stamping</v>
      </c>
    </row>
    <row r="10760" spans="1:13">
      <c r="A10760" s="19">
        <v>46106</v>
      </c>
      <c r="B10760" t="s">
        <v>20</v>
      </c>
      <c r="C10760" t="s">
        <v>14</v>
      </c>
      <c r="D10760">
        <v>8</v>
      </c>
      <c r="E10760">
        <v>0</v>
      </c>
      <c r="F10760">
        <v>8</v>
      </c>
      <c r="G10760">
        <v>4878</v>
      </c>
      <c r="H10760" t="s">
        <v>15</v>
      </c>
      <c r="I10760">
        <v>0</v>
      </c>
      <c r="J10760" t="s">
        <v>16</v>
      </c>
      <c r="K10760" s="20">
        <v>0</v>
      </c>
      <c r="L10760" s="20">
        <v>1</v>
      </c>
      <c r="M10760" t="str">
        <f>_xlfn.XLOOKUP(Production_Downtime_Cleaned[[#This Row],[machine_id]],Machine_master[machine_id],Machine_master[department])</f>
        <v>Stamping</v>
      </c>
    </row>
    <row r="10761" spans="1:13">
      <c r="A10761" s="19">
        <v>46106</v>
      </c>
      <c r="B10761" t="s">
        <v>20</v>
      </c>
      <c r="C10761" t="s">
        <v>17</v>
      </c>
      <c r="D10761">
        <v>8</v>
      </c>
      <c r="E10761">
        <v>0</v>
      </c>
      <c r="F10761">
        <v>8</v>
      </c>
      <c r="G10761">
        <v>4539</v>
      </c>
      <c r="H10761" t="s">
        <v>15</v>
      </c>
      <c r="I10761">
        <v>0</v>
      </c>
      <c r="J10761" t="s">
        <v>16</v>
      </c>
      <c r="K10761" s="20">
        <v>0</v>
      </c>
      <c r="L10761" s="20">
        <v>1</v>
      </c>
      <c r="M10761" t="str">
        <f>_xlfn.XLOOKUP(Production_Downtime_Cleaned[[#This Row],[machine_id]],Machine_master[machine_id],Machine_master[department])</f>
        <v>Stamping</v>
      </c>
    </row>
    <row r="10762" spans="1:13">
      <c r="A10762" s="19">
        <v>46106</v>
      </c>
      <c r="B10762" t="s">
        <v>20</v>
      </c>
      <c r="C10762" t="s">
        <v>18</v>
      </c>
      <c r="D10762">
        <v>8</v>
      </c>
      <c r="E10762">
        <v>0</v>
      </c>
      <c r="F10762">
        <v>8</v>
      </c>
      <c r="G10762">
        <v>4403</v>
      </c>
      <c r="H10762" t="s">
        <v>15</v>
      </c>
      <c r="I10762">
        <v>0</v>
      </c>
      <c r="J10762" t="s">
        <v>16</v>
      </c>
      <c r="K10762" s="20">
        <v>0</v>
      </c>
      <c r="L10762" s="20">
        <v>1</v>
      </c>
      <c r="M10762" t="str">
        <f>_xlfn.XLOOKUP(Production_Downtime_Cleaned[[#This Row],[machine_id]],Machine_master[machine_id],Machine_master[department])</f>
        <v>Stamping</v>
      </c>
    </row>
    <row r="10763" spans="1:13">
      <c r="A10763" s="19">
        <v>46106</v>
      </c>
      <c r="B10763" t="s">
        <v>21</v>
      </c>
      <c r="C10763" t="s">
        <v>14</v>
      </c>
      <c r="D10763">
        <v>8</v>
      </c>
      <c r="E10763">
        <v>3.2</v>
      </c>
      <c r="F10763">
        <v>4.8</v>
      </c>
      <c r="G10763">
        <v>401</v>
      </c>
      <c r="H10763" t="s">
        <v>29</v>
      </c>
      <c r="I10763">
        <v>14700</v>
      </c>
      <c r="J10763" t="s">
        <v>16</v>
      </c>
      <c r="K10763" s="20">
        <v>0.4</v>
      </c>
      <c r="L10763" s="20">
        <v>0.6</v>
      </c>
      <c r="M10763" t="str">
        <f>_xlfn.XLOOKUP(Production_Downtime_Cleaned[[#This Row],[machine_id]],Machine_master[machine_id],Machine_master[department])</f>
        <v>Machining</v>
      </c>
    </row>
    <row r="10764" spans="1:13">
      <c r="A10764" s="19">
        <v>46106</v>
      </c>
      <c r="B10764" t="s">
        <v>21</v>
      </c>
      <c r="C10764" t="s">
        <v>17</v>
      </c>
      <c r="D10764">
        <v>8</v>
      </c>
      <c r="E10764">
        <v>0</v>
      </c>
      <c r="F10764">
        <v>8</v>
      </c>
      <c r="G10764">
        <v>659</v>
      </c>
      <c r="H10764" t="s">
        <v>15</v>
      </c>
      <c r="I10764">
        <v>0</v>
      </c>
      <c r="J10764" t="s">
        <v>16</v>
      </c>
      <c r="K10764" s="20">
        <v>0</v>
      </c>
      <c r="L10764" s="20">
        <v>1</v>
      </c>
      <c r="M10764" t="str">
        <f>_xlfn.XLOOKUP(Production_Downtime_Cleaned[[#This Row],[machine_id]],Machine_master[machine_id],Machine_master[department])</f>
        <v>Machining</v>
      </c>
    </row>
    <row r="10765" spans="1:13">
      <c r="A10765" s="19">
        <v>46106</v>
      </c>
      <c r="B10765" t="s">
        <v>21</v>
      </c>
      <c r="C10765" t="s">
        <v>18</v>
      </c>
      <c r="D10765">
        <v>8</v>
      </c>
      <c r="E10765">
        <v>0</v>
      </c>
      <c r="F10765">
        <v>8</v>
      </c>
      <c r="G10765">
        <v>708</v>
      </c>
      <c r="H10765" t="s">
        <v>15</v>
      </c>
      <c r="I10765">
        <v>0</v>
      </c>
      <c r="J10765" t="s">
        <v>16</v>
      </c>
      <c r="K10765" s="20">
        <v>0</v>
      </c>
      <c r="L10765" s="20">
        <v>1</v>
      </c>
      <c r="M10765" t="str">
        <f>_xlfn.XLOOKUP(Production_Downtime_Cleaned[[#This Row],[machine_id]],Machine_master[machine_id],Machine_master[department])</f>
        <v>Machining</v>
      </c>
    </row>
    <row r="10766" spans="1:13">
      <c r="A10766" s="19">
        <v>46106</v>
      </c>
      <c r="B10766" t="s">
        <v>22</v>
      </c>
      <c r="C10766" t="s">
        <v>14</v>
      </c>
      <c r="D10766">
        <v>8</v>
      </c>
      <c r="E10766">
        <v>0</v>
      </c>
      <c r="F10766">
        <v>8</v>
      </c>
      <c r="G10766">
        <v>651</v>
      </c>
      <c r="H10766" t="s">
        <v>15</v>
      </c>
      <c r="I10766">
        <v>0</v>
      </c>
      <c r="J10766" t="s">
        <v>16</v>
      </c>
      <c r="K10766" s="20">
        <v>0</v>
      </c>
      <c r="L10766" s="20">
        <v>1</v>
      </c>
      <c r="M10766" t="str">
        <f>_xlfn.XLOOKUP(Production_Downtime_Cleaned[[#This Row],[machine_id]],Machine_master[machine_id],Machine_master[department])</f>
        <v>Machining</v>
      </c>
    </row>
    <row r="10767" spans="1:13">
      <c r="A10767" s="19">
        <v>46106</v>
      </c>
      <c r="B10767" t="s">
        <v>22</v>
      </c>
      <c r="C10767" t="s">
        <v>17</v>
      </c>
      <c r="D10767">
        <v>8</v>
      </c>
      <c r="E10767">
        <v>0</v>
      </c>
      <c r="F10767">
        <v>8</v>
      </c>
      <c r="G10767">
        <v>758</v>
      </c>
      <c r="H10767" t="s">
        <v>15</v>
      </c>
      <c r="I10767">
        <v>0</v>
      </c>
      <c r="J10767" t="s">
        <v>16</v>
      </c>
      <c r="K10767" s="20">
        <v>0</v>
      </c>
      <c r="L10767" s="20">
        <v>1</v>
      </c>
      <c r="M10767" t="str">
        <f>_xlfn.XLOOKUP(Production_Downtime_Cleaned[[#This Row],[machine_id]],Machine_master[machine_id],Machine_master[department])</f>
        <v>Machining</v>
      </c>
    </row>
    <row r="10768" spans="1:13">
      <c r="A10768" s="19">
        <v>46106</v>
      </c>
      <c r="B10768" t="s">
        <v>22</v>
      </c>
      <c r="C10768" t="s">
        <v>18</v>
      </c>
      <c r="D10768">
        <v>8</v>
      </c>
      <c r="E10768">
        <v>2.1</v>
      </c>
      <c r="F10768">
        <v>5.9</v>
      </c>
      <c r="G10768">
        <v>558</v>
      </c>
      <c r="H10768" t="s">
        <v>27</v>
      </c>
      <c r="I10768">
        <v>8300</v>
      </c>
      <c r="J10768" t="s">
        <v>16</v>
      </c>
      <c r="K10768" s="20">
        <v>0.26</v>
      </c>
      <c r="L10768" s="20">
        <v>0.74</v>
      </c>
      <c r="M10768" t="str">
        <f>_xlfn.XLOOKUP(Production_Downtime_Cleaned[[#This Row],[machine_id]],Machine_master[machine_id],Machine_master[department])</f>
        <v>Machining</v>
      </c>
    </row>
    <row r="10769" spans="1:13">
      <c r="A10769" s="19">
        <v>46106</v>
      </c>
      <c r="B10769" t="s">
        <v>23</v>
      </c>
      <c r="C10769" t="s">
        <v>14</v>
      </c>
      <c r="D10769">
        <v>8</v>
      </c>
      <c r="E10769">
        <v>2.9</v>
      </c>
      <c r="F10769">
        <v>5.0999999999999996</v>
      </c>
      <c r="G10769">
        <v>2081</v>
      </c>
      <c r="H10769" t="s">
        <v>27</v>
      </c>
      <c r="I10769">
        <v>7100</v>
      </c>
      <c r="J10769" t="s">
        <v>16</v>
      </c>
      <c r="K10769" s="20">
        <v>0.36</v>
      </c>
      <c r="L10769" s="20">
        <v>0.64</v>
      </c>
      <c r="M10769" t="str">
        <f>_xlfn.XLOOKUP(Production_Downtime_Cleaned[[#This Row],[machine_id]],Machine_master[machine_id],Machine_master[department])</f>
        <v>Assembly</v>
      </c>
    </row>
    <row r="10770" spans="1:13">
      <c r="A10770" s="19">
        <v>46106</v>
      </c>
      <c r="B10770" t="s">
        <v>23</v>
      </c>
      <c r="C10770" t="s">
        <v>17</v>
      </c>
      <c r="D10770">
        <v>8</v>
      </c>
      <c r="E10770">
        <v>0</v>
      </c>
      <c r="F10770">
        <v>8</v>
      </c>
      <c r="G10770">
        <v>3351</v>
      </c>
      <c r="H10770" t="s">
        <v>15</v>
      </c>
      <c r="I10770">
        <v>0</v>
      </c>
      <c r="J10770" t="s">
        <v>16</v>
      </c>
      <c r="K10770" s="20">
        <v>0</v>
      </c>
      <c r="L10770" s="20">
        <v>1</v>
      </c>
      <c r="M10770" t="str">
        <f>_xlfn.XLOOKUP(Production_Downtime_Cleaned[[#This Row],[machine_id]],Machine_master[machine_id],Machine_master[department])</f>
        <v>Assembly</v>
      </c>
    </row>
    <row r="10771" spans="1:13">
      <c r="A10771" s="19">
        <v>46106</v>
      </c>
      <c r="B10771" t="s">
        <v>23</v>
      </c>
      <c r="C10771" t="s">
        <v>18</v>
      </c>
      <c r="D10771">
        <v>8</v>
      </c>
      <c r="E10771">
        <v>3.2</v>
      </c>
      <c r="F10771">
        <v>4.8</v>
      </c>
      <c r="G10771">
        <v>2042</v>
      </c>
      <c r="H10771" t="s">
        <v>27</v>
      </c>
      <c r="I10771">
        <v>7800</v>
      </c>
      <c r="J10771" t="s">
        <v>16</v>
      </c>
      <c r="K10771" s="20">
        <v>0.4</v>
      </c>
      <c r="L10771" s="20">
        <v>0.6</v>
      </c>
      <c r="M10771" t="str">
        <f>_xlfn.XLOOKUP(Production_Downtime_Cleaned[[#This Row],[machine_id]],Machine_master[machine_id],Machine_master[department])</f>
        <v>Assembly</v>
      </c>
    </row>
    <row r="10772" spans="1:13">
      <c r="A10772" s="19">
        <v>46106</v>
      </c>
      <c r="B10772" t="s">
        <v>24</v>
      </c>
      <c r="C10772" t="s">
        <v>14</v>
      </c>
      <c r="D10772">
        <v>8</v>
      </c>
      <c r="E10772">
        <v>1.7</v>
      </c>
      <c r="F10772">
        <v>6.3</v>
      </c>
      <c r="G10772">
        <v>2414</v>
      </c>
      <c r="H10772" t="s">
        <v>27</v>
      </c>
      <c r="I10772">
        <v>12200</v>
      </c>
      <c r="J10772" t="s">
        <v>16</v>
      </c>
      <c r="K10772" s="20">
        <v>0.21</v>
      </c>
      <c r="L10772" s="20">
        <v>0.79</v>
      </c>
      <c r="M10772" t="str">
        <f>_xlfn.XLOOKUP(Production_Downtime_Cleaned[[#This Row],[machine_id]],Machine_master[machine_id],Machine_master[department])</f>
        <v>Assembly</v>
      </c>
    </row>
    <row r="10773" spans="1:13">
      <c r="A10773" s="19">
        <v>46106</v>
      </c>
      <c r="B10773" t="s">
        <v>24</v>
      </c>
      <c r="C10773" t="s">
        <v>17</v>
      </c>
      <c r="D10773">
        <v>8</v>
      </c>
      <c r="E10773">
        <v>0</v>
      </c>
      <c r="F10773">
        <v>8</v>
      </c>
      <c r="G10773">
        <v>2997</v>
      </c>
      <c r="H10773" t="s">
        <v>15</v>
      </c>
      <c r="I10773">
        <v>0</v>
      </c>
      <c r="J10773" t="s">
        <v>16</v>
      </c>
      <c r="K10773" s="20">
        <v>0</v>
      </c>
      <c r="L10773" s="20">
        <v>1</v>
      </c>
      <c r="M10773" t="str">
        <f>_xlfn.XLOOKUP(Production_Downtime_Cleaned[[#This Row],[machine_id]],Machine_master[machine_id],Machine_master[department])</f>
        <v>Assembly</v>
      </c>
    </row>
    <row r="10774" spans="1:13">
      <c r="A10774" s="19">
        <v>46106</v>
      </c>
      <c r="B10774" t="s">
        <v>24</v>
      </c>
      <c r="C10774" t="s">
        <v>18</v>
      </c>
      <c r="D10774">
        <v>8</v>
      </c>
      <c r="E10774">
        <v>0</v>
      </c>
      <c r="F10774">
        <v>8</v>
      </c>
      <c r="G10774">
        <v>3328</v>
      </c>
      <c r="H10774" t="s">
        <v>15</v>
      </c>
      <c r="I10774">
        <v>0</v>
      </c>
      <c r="J10774" t="s">
        <v>16</v>
      </c>
      <c r="K10774" s="20">
        <v>0</v>
      </c>
      <c r="L10774" s="20">
        <v>1</v>
      </c>
      <c r="M10774" t="str">
        <f>_xlfn.XLOOKUP(Production_Downtime_Cleaned[[#This Row],[machine_id]],Machine_master[machine_id],Machine_master[department])</f>
        <v>Assembly</v>
      </c>
    </row>
    <row r="10775" spans="1:13">
      <c r="A10775" s="19">
        <v>46106</v>
      </c>
      <c r="B10775" t="s">
        <v>25</v>
      </c>
      <c r="C10775" t="s">
        <v>14</v>
      </c>
      <c r="D10775">
        <v>8</v>
      </c>
      <c r="E10775">
        <v>1</v>
      </c>
      <c r="F10775">
        <v>7</v>
      </c>
      <c r="G10775">
        <v>3213</v>
      </c>
      <c r="H10775" t="s">
        <v>27</v>
      </c>
      <c r="I10775">
        <v>10000</v>
      </c>
      <c r="J10775" t="s">
        <v>16</v>
      </c>
      <c r="K10775" s="20">
        <v>0.13</v>
      </c>
      <c r="L10775" s="20">
        <v>0.88</v>
      </c>
      <c r="M10775" t="str">
        <f>_xlfn.XLOOKUP(Production_Downtime_Cleaned[[#This Row],[machine_id]],Machine_master[machine_id],Machine_master[department])</f>
        <v>Cutting</v>
      </c>
    </row>
    <row r="10776" spans="1:13">
      <c r="A10776" s="19">
        <v>46106</v>
      </c>
      <c r="B10776" t="s">
        <v>25</v>
      </c>
      <c r="C10776" t="s">
        <v>17</v>
      </c>
      <c r="D10776">
        <v>8</v>
      </c>
      <c r="E10776">
        <v>0</v>
      </c>
      <c r="F10776">
        <v>8</v>
      </c>
      <c r="G10776">
        <v>3596</v>
      </c>
      <c r="H10776" t="s">
        <v>15</v>
      </c>
      <c r="I10776">
        <v>0</v>
      </c>
      <c r="J10776" t="s">
        <v>16</v>
      </c>
      <c r="K10776" s="20">
        <v>0</v>
      </c>
      <c r="L10776" s="20">
        <v>1</v>
      </c>
      <c r="M10776" t="str">
        <f>_xlfn.XLOOKUP(Production_Downtime_Cleaned[[#This Row],[machine_id]],Machine_master[machine_id],Machine_master[department])</f>
        <v>Cutting</v>
      </c>
    </row>
    <row r="10777" spans="1:13">
      <c r="A10777" s="19">
        <v>46106</v>
      </c>
      <c r="B10777" t="s">
        <v>25</v>
      </c>
      <c r="C10777" t="s">
        <v>18</v>
      </c>
      <c r="D10777">
        <v>8</v>
      </c>
      <c r="E10777">
        <v>0</v>
      </c>
      <c r="F10777">
        <v>8</v>
      </c>
      <c r="G10777">
        <v>4043</v>
      </c>
      <c r="H10777" t="s">
        <v>15</v>
      </c>
      <c r="I10777">
        <v>0</v>
      </c>
      <c r="J10777" t="s">
        <v>16</v>
      </c>
      <c r="K10777" s="20">
        <v>0</v>
      </c>
      <c r="L10777" s="20">
        <v>1</v>
      </c>
      <c r="M10777" t="str">
        <f>_xlfn.XLOOKUP(Production_Downtime_Cleaned[[#This Row],[machine_id]],Machine_master[machine_id],Machine_master[department])</f>
        <v>Cutting</v>
      </c>
    </row>
    <row r="10778" spans="1:13">
      <c r="A10778" s="19">
        <v>46107</v>
      </c>
      <c r="B10778" t="s">
        <v>13</v>
      </c>
      <c r="C10778" t="s">
        <v>14</v>
      </c>
      <c r="D10778">
        <v>8</v>
      </c>
      <c r="E10778">
        <v>0</v>
      </c>
      <c r="F10778">
        <v>8</v>
      </c>
      <c r="G10778">
        <v>5018</v>
      </c>
      <c r="H10778" t="s">
        <v>15</v>
      </c>
      <c r="I10778">
        <v>0</v>
      </c>
      <c r="J10778" t="s">
        <v>16</v>
      </c>
      <c r="K10778" s="20">
        <v>0</v>
      </c>
      <c r="L10778" s="20">
        <v>1</v>
      </c>
      <c r="M10778" t="str">
        <f>_xlfn.XLOOKUP(Production_Downtime_Cleaned[[#This Row],[machine_id]],Machine_master[machine_id],Machine_master[department])</f>
        <v>Stamping</v>
      </c>
    </row>
    <row r="10779" spans="1:13">
      <c r="A10779" s="19">
        <v>46107</v>
      </c>
      <c r="B10779" t="s">
        <v>13</v>
      </c>
      <c r="C10779" t="s">
        <v>17</v>
      </c>
      <c r="D10779">
        <v>8</v>
      </c>
      <c r="E10779">
        <v>4.8</v>
      </c>
      <c r="F10779">
        <v>3.2</v>
      </c>
      <c r="G10779">
        <v>2031</v>
      </c>
      <c r="H10779" t="s">
        <v>26</v>
      </c>
      <c r="I10779">
        <v>1900</v>
      </c>
      <c r="J10779" t="s">
        <v>16</v>
      </c>
      <c r="K10779" s="20">
        <v>0.6</v>
      </c>
      <c r="L10779" s="20">
        <v>0.4</v>
      </c>
      <c r="M10779" t="str">
        <f>_xlfn.XLOOKUP(Production_Downtime_Cleaned[[#This Row],[machine_id]],Machine_master[machine_id],Machine_master[department])</f>
        <v>Stamping</v>
      </c>
    </row>
    <row r="10780" spans="1:13">
      <c r="A10780" s="19">
        <v>46107</v>
      </c>
      <c r="B10780" t="s">
        <v>13</v>
      </c>
      <c r="C10780" t="s">
        <v>18</v>
      </c>
      <c r="D10780">
        <v>8</v>
      </c>
      <c r="E10780">
        <v>0</v>
      </c>
      <c r="F10780">
        <v>8</v>
      </c>
      <c r="G10780">
        <v>5036</v>
      </c>
      <c r="H10780" t="s">
        <v>15</v>
      </c>
      <c r="I10780">
        <v>0</v>
      </c>
      <c r="J10780" t="s">
        <v>16</v>
      </c>
      <c r="K10780" s="20">
        <v>0</v>
      </c>
      <c r="L10780" s="20">
        <v>1</v>
      </c>
      <c r="M10780" t="str">
        <f>_xlfn.XLOOKUP(Production_Downtime_Cleaned[[#This Row],[machine_id]],Machine_master[machine_id],Machine_master[department])</f>
        <v>Stamping</v>
      </c>
    </row>
    <row r="10781" spans="1:13">
      <c r="A10781" s="19">
        <v>46107</v>
      </c>
      <c r="B10781" t="s">
        <v>19</v>
      </c>
      <c r="C10781" t="s">
        <v>14</v>
      </c>
      <c r="D10781">
        <v>8</v>
      </c>
      <c r="E10781">
        <v>1.5</v>
      </c>
      <c r="F10781">
        <v>6.5</v>
      </c>
      <c r="G10781">
        <v>4410</v>
      </c>
      <c r="H10781" t="s">
        <v>31</v>
      </c>
      <c r="I10781">
        <v>5700</v>
      </c>
      <c r="J10781" t="s">
        <v>16</v>
      </c>
      <c r="K10781" s="20">
        <v>0.19</v>
      </c>
      <c r="L10781" s="20">
        <v>0.81</v>
      </c>
      <c r="M10781" t="str">
        <f>_xlfn.XLOOKUP(Production_Downtime_Cleaned[[#This Row],[machine_id]],Machine_master[machine_id],Machine_master[department])</f>
        <v>Stamping</v>
      </c>
    </row>
    <row r="10782" spans="1:13">
      <c r="A10782" s="19">
        <v>46107</v>
      </c>
      <c r="B10782" t="s">
        <v>19</v>
      </c>
      <c r="C10782" t="s">
        <v>17</v>
      </c>
      <c r="D10782">
        <v>8</v>
      </c>
      <c r="E10782">
        <v>0</v>
      </c>
      <c r="F10782">
        <v>8</v>
      </c>
      <c r="G10782">
        <v>4837</v>
      </c>
      <c r="H10782" t="s">
        <v>15</v>
      </c>
      <c r="I10782">
        <v>0</v>
      </c>
      <c r="J10782" t="s">
        <v>16</v>
      </c>
      <c r="K10782" s="20">
        <v>0</v>
      </c>
      <c r="L10782" s="20">
        <v>1</v>
      </c>
      <c r="M10782" t="str">
        <f>_xlfn.XLOOKUP(Production_Downtime_Cleaned[[#This Row],[machine_id]],Machine_master[machine_id],Machine_master[department])</f>
        <v>Stamping</v>
      </c>
    </row>
    <row r="10783" spans="1:13">
      <c r="A10783" s="19">
        <v>46107</v>
      </c>
      <c r="B10783" t="s">
        <v>19</v>
      </c>
      <c r="C10783" t="s">
        <v>18</v>
      </c>
      <c r="D10783">
        <v>8</v>
      </c>
      <c r="E10783">
        <v>0</v>
      </c>
      <c r="F10783">
        <v>8</v>
      </c>
      <c r="G10783">
        <v>4946</v>
      </c>
      <c r="H10783" t="s">
        <v>15</v>
      </c>
      <c r="I10783">
        <v>0</v>
      </c>
      <c r="J10783" t="s">
        <v>16</v>
      </c>
      <c r="K10783" s="20">
        <v>0</v>
      </c>
      <c r="L10783" s="20">
        <v>1</v>
      </c>
      <c r="M10783" t="str">
        <f>_xlfn.XLOOKUP(Production_Downtime_Cleaned[[#This Row],[machine_id]],Machine_master[machine_id],Machine_master[department])</f>
        <v>Stamping</v>
      </c>
    </row>
    <row r="10784" spans="1:13">
      <c r="A10784" s="19">
        <v>46107</v>
      </c>
      <c r="B10784" t="s">
        <v>20</v>
      </c>
      <c r="C10784" t="s">
        <v>14</v>
      </c>
      <c r="D10784">
        <v>8</v>
      </c>
      <c r="E10784">
        <v>0</v>
      </c>
      <c r="F10784">
        <v>8</v>
      </c>
      <c r="G10784">
        <v>4494</v>
      </c>
      <c r="H10784" t="s">
        <v>15</v>
      </c>
      <c r="I10784">
        <v>0</v>
      </c>
      <c r="J10784" t="s">
        <v>16</v>
      </c>
      <c r="K10784" s="20">
        <v>0</v>
      </c>
      <c r="L10784" s="20">
        <v>1</v>
      </c>
      <c r="M10784" t="str">
        <f>_xlfn.XLOOKUP(Production_Downtime_Cleaned[[#This Row],[machine_id]],Machine_master[machine_id],Machine_master[department])</f>
        <v>Stamping</v>
      </c>
    </row>
    <row r="10785" spans="1:13">
      <c r="A10785" s="19">
        <v>46107</v>
      </c>
      <c r="B10785" t="s">
        <v>20</v>
      </c>
      <c r="C10785" t="s">
        <v>17</v>
      </c>
      <c r="D10785">
        <v>8</v>
      </c>
      <c r="E10785">
        <v>0</v>
      </c>
      <c r="F10785">
        <v>8</v>
      </c>
      <c r="G10785">
        <v>4574</v>
      </c>
      <c r="H10785" t="s">
        <v>15</v>
      </c>
      <c r="I10785">
        <v>0</v>
      </c>
      <c r="J10785" t="s">
        <v>16</v>
      </c>
      <c r="K10785" s="20">
        <v>0</v>
      </c>
      <c r="L10785" s="20">
        <v>1</v>
      </c>
      <c r="M10785" t="str">
        <f>_xlfn.XLOOKUP(Production_Downtime_Cleaned[[#This Row],[machine_id]],Machine_master[machine_id],Machine_master[department])</f>
        <v>Stamping</v>
      </c>
    </row>
    <row r="10786" spans="1:13">
      <c r="A10786" s="19">
        <v>46107</v>
      </c>
      <c r="B10786" t="s">
        <v>20</v>
      </c>
      <c r="C10786" t="s">
        <v>18</v>
      </c>
      <c r="D10786">
        <v>8</v>
      </c>
      <c r="E10786">
        <v>0</v>
      </c>
      <c r="F10786">
        <v>8</v>
      </c>
      <c r="G10786">
        <v>4159</v>
      </c>
      <c r="H10786" t="s">
        <v>15</v>
      </c>
      <c r="I10786">
        <v>0</v>
      </c>
      <c r="J10786" t="s">
        <v>16</v>
      </c>
      <c r="K10786" s="20">
        <v>0</v>
      </c>
      <c r="L10786" s="20">
        <v>1</v>
      </c>
      <c r="M10786" t="str">
        <f>_xlfn.XLOOKUP(Production_Downtime_Cleaned[[#This Row],[machine_id]],Machine_master[machine_id],Machine_master[department])</f>
        <v>Stamping</v>
      </c>
    </row>
    <row r="10787" spans="1:13">
      <c r="A10787" s="19">
        <v>46107</v>
      </c>
      <c r="B10787" t="s">
        <v>21</v>
      </c>
      <c r="C10787" t="s">
        <v>14</v>
      </c>
      <c r="D10787">
        <v>8</v>
      </c>
      <c r="E10787">
        <v>4.0999999999999996</v>
      </c>
      <c r="F10787">
        <v>3.9</v>
      </c>
      <c r="G10787">
        <v>374</v>
      </c>
      <c r="H10787" t="s">
        <v>29</v>
      </c>
      <c r="I10787">
        <v>14000</v>
      </c>
      <c r="J10787" t="s">
        <v>16</v>
      </c>
      <c r="K10787" s="20">
        <v>0.51</v>
      </c>
      <c r="L10787" s="20">
        <v>0.49</v>
      </c>
      <c r="M10787" t="str">
        <f>_xlfn.XLOOKUP(Production_Downtime_Cleaned[[#This Row],[machine_id]],Machine_master[machine_id],Machine_master[department])</f>
        <v>Machining</v>
      </c>
    </row>
    <row r="10788" spans="1:13">
      <c r="A10788" s="19">
        <v>46107</v>
      </c>
      <c r="B10788" t="s">
        <v>21</v>
      </c>
      <c r="C10788" t="s">
        <v>17</v>
      </c>
      <c r="D10788">
        <v>8</v>
      </c>
      <c r="E10788">
        <v>0</v>
      </c>
      <c r="F10788">
        <v>8</v>
      </c>
      <c r="G10788">
        <v>641</v>
      </c>
      <c r="H10788" t="s">
        <v>15</v>
      </c>
      <c r="I10788">
        <v>0</v>
      </c>
      <c r="J10788" t="s">
        <v>16</v>
      </c>
      <c r="K10788" s="20">
        <v>0</v>
      </c>
      <c r="L10788" s="20">
        <v>1</v>
      </c>
      <c r="M10788" t="str">
        <f>_xlfn.XLOOKUP(Production_Downtime_Cleaned[[#This Row],[machine_id]],Machine_master[machine_id],Machine_master[department])</f>
        <v>Machining</v>
      </c>
    </row>
    <row r="10789" spans="1:13">
      <c r="A10789" s="19">
        <v>46107</v>
      </c>
      <c r="B10789" t="s">
        <v>21</v>
      </c>
      <c r="C10789" t="s">
        <v>18</v>
      </c>
      <c r="D10789">
        <v>8</v>
      </c>
      <c r="E10789">
        <v>0</v>
      </c>
      <c r="F10789">
        <v>8</v>
      </c>
      <c r="G10789">
        <v>624</v>
      </c>
      <c r="H10789" t="s">
        <v>15</v>
      </c>
      <c r="I10789">
        <v>0</v>
      </c>
      <c r="J10789" t="s">
        <v>16</v>
      </c>
      <c r="K10789" s="20">
        <v>0</v>
      </c>
      <c r="L10789" s="20">
        <v>1</v>
      </c>
      <c r="M10789" t="str">
        <f>_xlfn.XLOOKUP(Production_Downtime_Cleaned[[#This Row],[machine_id]],Machine_master[machine_id],Machine_master[department])</f>
        <v>Machining</v>
      </c>
    </row>
    <row r="10790" spans="1:13">
      <c r="A10790" s="19">
        <v>46107</v>
      </c>
      <c r="B10790" t="s">
        <v>22</v>
      </c>
      <c r="C10790" t="s">
        <v>14</v>
      </c>
      <c r="D10790">
        <v>8</v>
      </c>
      <c r="E10790">
        <v>0</v>
      </c>
      <c r="F10790">
        <v>8</v>
      </c>
      <c r="G10790">
        <v>674</v>
      </c>
      <c r="H10790" t="s">
        <v>15</v>
      </c>
      <c r="I10790">
        <v>0</v>
      </c>
      <c r="J10790" t="s">
        <v>16</v>
      </c>
      <c r="K10790" s="20">
        <v>0</v>
      </c>
      <c r="L10790" s="20">
        <v>1</v>
      </c>
      <c r="M10790" t="str">
        <f>_xlfn.XLOOKUP(Production_Downtime_Cleaned[[#This Row],[machine_id]],Machine_master[machine_id],Machine_master[department])</f>
        <v>Machining</v>
      </c>
    </row>
    <row r="10791" spans="1:13">
      <c r="A10791" s="19">
        <v>46107</v>
      </c>
      <c r="B10791" t="s">
        <v>22</v>
      </c>
      <c r="C10791" t="s">
        <v>17</v>
      </c>
      <c r="D10791">
        <v>8</v>
      </c>
      <c r="E10791">
        <v>0</v>
      </c>
      <c r="F10791">
        <v>8</v>
      </c>
      <c r="G10791">
        <v>750</v>
      </c>
      <c r="H10791" t="s">
        <v>15</v>
      </c>
      <c r="I10791">
        <v>0</v>
      </c>
      <c r="J10791" t="s">
        <v>16</v>
      </c>
      <c r="K10791" s="20">
        <v>0</v>
      </c>
      <c r="L10791" s="20">
        <v>1</v>
      </c>
      <c r="M10791" t="str">
        <f>_xlfn.XLOOKUP(Production_Downtime_Cleaned[[#This Row],[machine_id]],Machine_master[machine_id],Machine_master[department])</f>
        <v>Machining</v>
      </c>
    </row>
    <row r="10792" spans="1:13">
      <c r="A10792" s="19">
        <v>46107</v>
      </c>
      <c r="B10792" t="s">
        <v>22</v>
      </c>
      <c r="C10792" t="s">
        <v>18</v>
      </c>
      <c r="D10792">
        <v>8</v>
      </c>
      <c r="E10792">
        <v>4.9000000000000004</v>
      </c>
      <c r="F10792">
        <v>3.1</v>
      </c>
      <c r="G10792">
        <v>283</v>
      </c>
      <c r="H10792" t="s">
        <v>28</v>
      </c>
      <c r="I10792">
        <v>7100</v>
      </c>
      <c r="J10792" t="s">
        <v>16</v>
      </c>
      <c r="K10792" s="20">
        <v>0.61</v>
      </c>
      <c r="L10792" s="20">
        <v>0.39</v>
      </c>
      <c r="M10792" t="str">
        <f>_xlfn.XLOOKUP(Production_Downtime_Cleaned[[#This Row],[machine_id]],Machine_master[machine_id],Machine_master[department])</f>
        <v>Machining</v>
      </c>
    </row>
    <row r="10793" spans="1:13">
      <c r="A10793" s="19">
        <v>46107</v>
      </c>
      <c r="B10793" t="s">
        <v>23</v>
      </c>
      <c r="C10793" t="s">
        <v>14</v>
      </c>
      <c r="D10793">
        <v>8</v>
      </c>
      <c r="E10793">
        <v>0</v>
      </c>
      <c r="F10793">
        <v>8</v>
      </c>
      <c r="G10793">
        <v>3358</v>
      </c>
      <c r="H10793" t="s">
        <v>15</v>
      </c>
      <c r="I10793">
        <v>0</v>
      </c>
      <c r="J10793" t="s">
        <v>16</v>
      </c>
      <c r="K10793" s="20">
        <v>0</v>
      </c>
      <c r="L10793" s="20">
        <v>1</v>
      </c>
      <c r="M10793" t="str">
        <f>_xlfn.XLOOKUP(Production_Downtime_Cleaned[[#This Row],[machine_id]],Machine_master[machine_id],Machine_master[department])</f>
        <v>Assembly</v>
      </c>
    </row>
    <row r="10794" spans="1:13">
      <c r="A10794" s="19">
        <v>46107</v>
      </c>
      <c r="B10794" t="s">
        <v>23</v>
      </c>
      <c r="C10794" t="s">
        <v>17</v>
      </c>
      <c r="D10794">
        <v>8</v>
      </c>
      <c r="E10794">
        <v>1.9</v>
      </c>
      <c r="F10794">
        <v>6.1</v>
      </c>
      <c r="G10794">
        <v>2431</v>
      </c>
      <c r="H10794" t="s">
        <v>27</v>
      </c>
      <c r="I10794">
        <v>2000</v>
      </c>
      <c r="J10794" t="s">
        <v>16</v>
      </c>
      <c r="K10794" s="20">
        <v>0.24</v>
      </c>
      <c r="L10794" s="20">
        <v>0.76</v>
      </c>
      <c r="M10794" t="str">
        <f>_xlfn.XLOOKUP(Production_Downtime_Cleaned[[#This Row],[machine_id]],Machine_master[machine_id],Machine_master[department])</f>
        <v>Assembly</v>
      </c>
    </row>
    <row r="10795" spans="1:13">
      <c r="A10795" s="19">
        <v>46107</v>
      </c>
      <c r="B10795" t="s">
        <v>23</v>
      </c>
      <c r="C10795" t="s">
        <v>18</v>
      </c>
      <c r="D10795">
        <v>8</v>
      </c>
      <c r="E10795">
        <v>0</v>
      </c>
      <c r="F10795">
        <v>8</v>
      </c>
      <c r="G10795">
        <v>3473</v>
      </c>
      <c r="H10795" t="s">
        <v>15</v>
      </c>
      <c r="I10795">
        <v>0</v>
      </c>
      <c r="J10795" t="s">
        <v>16</v>
      </c>
      <c r="K10795" s="20">
        <v>0</v>
      </c>
      <c r="L10795" s="20">
        <v>1</v>
      </c>
      <c r="M10795" t="str">
        <f>_xlfn.XLOOKUP(Production_Downtime_Cleaned[[#This Row],[machine_id]],Machine_master[machine_id],Machine_master[department])</f>
        <v>Assembly</v>
      </c>
    </row>
    <row r="10796" spans="1:13">
      <c r="A10796" s="19">
        <v>46107</v>
      </c>
      <c r="B10796" t="s">
        <v>24</v>
      </c>
      <c r="C10796" t="s">
        <v>14</v>
      </c>
      <c r="D10796">
        <v>8</v>
      </c>
      <c r="E10796">
        <v>0</v>
      </c>
      <c r="F10796">
        <v>8</v>
      </c>
      <c r="G10796">
        <v>3179</v>
      </c>
      <c r="H10796" t="s">
        <v>15</v>
      </c>
      <c r="I10796">
        <v>0</v>
      </c>
      <c r="J10796" t="s">
        <v>16</v>
      </c>
      <c r="K10796" s="20">
        <v>0</v>
      </c>
      <c r="L10796" s="20">
        <v>1</v>
      </c>
      <c r="M10796" t="str">
        <f>_xlfn.XLOOKUP(Production_Downtime_Cleaned[[#This Row],[machine_id]],Machine_master[machine_id],Machine_master[department])</f>
        <v>Assembly</v>
      </c>
    </row>
    <row r="10797" spans="1:13">
      <c r="A10797" s="19">
        <v>46107</v>
      </c>
      <c r="B10797" t="s">
        <v>24</v>
      </c>
      <c r="C10797" t="s">
        <v>17</v>
      </c>
      <c r="D10797">
        <v>8</v>
      </c>
      <c r="E10797">
        <v>5.5</v>
      </c>
      <c r="F10797">
        <v>2.5</v>
      </c>
      <c r="G10797">
        <v>991</v>
      </c>
      <c r="H10797" t="s">
        <v>28</v>
      </c>
      <c r="I10797">
        <v>12600</v>
      </c>
      <c r="J10797" t="s">
        <v>16</v>
      </c>
      <c r="K10797" s="20">
        <v>0.69</v>
      </c>
      <c r="L10797" s="20">
        <v>0.31</v>
      </c>
      <c r="M10797" t="str">
        <f>_xlfn.XLOOKUP(Production_Downtime_Cleaned[[#This Row],[machine_id]],Machine_master[machine_id],Machine_master[department])</f>
        <v>Assembly</v>
      </c>
    </row>
    <row r="10798" spans="1:13">
      <c r="A10798" s="19">
        <v>46107</v>
      </c>
      <c r="B10798" t="s">
        <v>24</v>
      </c>
      <c r="C10798" t="s">
        <v>18</v>
      </c>
      <c r="D10798">
        <v>8</v>
      </c>
      <c r="E10798">
        <v>3.2</v>
      </c>
      <c r="F10798">
        <v>4.8</v>
      </c>
      <c r="G10798">
        <v>1928</v>
      </c>
      <c r="H10798" t="s">
        <v>30</v>
      </c>
      <c r="I10798">
        <v>8000</v>
      </c>
      <c r="J10798" t="s">
        <v>16</v>
      </c>
      <c r="K10798" s="20">
        <v>0.4</v>
      </c>
      <c r="L10798" s="20">
        <v>0.6</v>
      </c>
      <c r="M10798" t="str">
        <f>_xlfn.XLOOKUP(Production_Downtime_Cleaned[[#This Row],[machine_id]],Machine_master[machine_id],Machine_master[department])</f>
        <v>Assembly</v>
      </c>
    </row>
    <row r="10799" spans="1:13">
      <c r="A10799" s="19">
        <v>46107</v>
      </c>
      <c r="B10799" t="s">
        <v>25</v>
      </c>
      <c r="C10799" t="s">
        <v>14</v>
      </c>
      <c r="D10799">
        <v>8</v>
      </c>
      <c r="E10799">
        <v>0</v>
      </c>
      <c r="F10799">
        <v>8</v>
      </c>
      <c r="G10799">
        <v>4264</v>
      </c>
      <c r="H10799" t="s">
        <v>15</v>
      </c>
      <c r="I10799">
        <v>0</v>
      </c>
      <c r="J10799" t="s">
        <v>16</v>
      </c>
      <c r="K10799" s="20">
        <v>0</v>
      </c>
      <c r="L10799" s="20">
        <v>1</v>
      </c>
      <c r="M10799" t="str">
        <f>_xlfn.XLOOKUP(Production_Downtime_Cleaned[[#This Row],[machine_id]],Machine_master[machine_id],Machine_master[department])</f>
        <v>Cutting</v>
      </c>
    </row>
    <row r="10800" spans="1:13">
      <c r="A10800" s="19">
        <v>46107</v>
      </c>
      <c r="B10800" t="s">
        <v>25</v>
      </c>
      <c r="C10800" t="s">
        <v>17</v>
      </c>
      <c r="D10800">
        <v>8</v>
      </c>
      <c r="E10800">
        <v>0</v>
      </c>
      <c r="F10800">
        <v>8</v>
      </c>
      <c r="G10800">
        <v>3918</v>
      </c>
      <c r="H10800" t="s">
        <v>15</v>
      </c>
      <c r="I10800">
        <v>0</v>
      </c>
      <c r="J10800" t="s">
        <v>16</v>
      </c>
      <c r="K10800" s="20">
        <v>0</v>
      </c>
      <c r="L10800" s="20">
        <v>1</v>
      </c>
      <c r="M10800" t="str">
        <f>_xlfn.XLOOKUP(Production_Downtime_Cleaned[[#This Row],[machine_id]],Machine_master[machine_id],Machine_master[department])</f>
        <v>Cutting</v>
      </c>
    </row>
    <row r="10801" spans="1:13">
      <c r="A10801" s="19">
        <v>46107</v>
      </c>
      <c r="B10801" t="s">
        <v>25</v>
      </c>
      <c r="C10801" t="s">
        <v>18</v>
      </c>
      <c r="D10801">
        <v>8</v>
      </c>
      <c r="E10801">
        <v>0</v>
      </c>
      <c r="F10801">
        <v>8</v>
      </c>
      <c r="G10801">
        <v>4335</v>
      </c>
      <c r="H10801" t="s">
        <v>15</v>
      </c>
      <c r="I10801">
        <v>0</v>
      </c>
      <c r="J10801" t="s">
        <v>16</v>
      </c>
      <c r="K10801" s="20">
        <v>0</v>
      </c>
      <c r="L10801" s="20">
        <v>1</v>
      </c>
      <c r="M10801" t="str">
        <f>_xlfn.XLOOKUP(Production_Downtime_Cleaned[[#This Row],[machine_id]],Machine_master[machine_id],Machine_master[department])</f>
        <v>Cutting</v>
      </c>
    </row>
    <row r="10802" spans="1:13">
      <c r="A10802" s="19">
        <v>46108</v>
      </c>
      <c r="B10802" t="s">
        <v>13</v>
      </c>
      <c r="C10802" t="s">
        <v>14</v>
      </c>
      <c r="D10802">
        <v>8</v>
      </c>
      <c r="E10802">
        <v>0</v>
      </c>
      <c r="F10802">
        <v>8</v>
      </c>
      <c r="G10802">
        <v>4673</v>
      </c>
      <c r="H10802" t="s">
        <v>15</v>
      </c>
      <c r="I10802">
        <v>0</v>
      </c>
      <c r="J10802" t="s">
        <v>16</v>
      </c>
      <c r="K10802" s="20">
        <v>0</v>
      </c>
      <c r="L10802" s="20">
        <v>1</v>
      </c>
      <c r="M10802" t="str">
        <f>_xlfn.XLOOKUP(Production_Downtime_Cleaned[[#This Row],[machine_id]],Machine_master[machine_id],Machine_master[department])</f>
        <v>Stamping</v>
      </c>
    </row>
    <row r="10803" spans="1:13">
      <c r="A10803" s="19">
        <v>46108</v>
      </c>
      <c r="B10803" t="s">
        <v>13</v>
      </c>
      <c r="C10803" t="s">
        <v>17</v>
      </c>
      <c r="D10803">
        <v>8</v>
      </c>
      <c r="E10803">
        <v>1.9</v>
      </c>
      <c r="F10803">
        <v>6.1</v>
      </c>
      <c r="G10803">
        <v>3620</v>
      </c>
      <c r="H10803" t="s">
        <v>27</v>
      </c>
      <c r="I10803">
        <v>14000</v>
      </c>
      <c r="J10803" t="s">
        <v>16</v>
      </c>
      <c r="K10803" s="20">
        <v>0.24</v>
      </c>
      <c r="L10803" s="20">
        <v>0.76</v>
      </c>
      <c r="M10803" t="str">
        <f>_xlfn.XLOOKUP(Production_Downtime_Cleaned[[#This Row],[machine_id]],Machine_master[machine_id],Machine_master[department])</f>
        <v>Stamping</v>
      </c>
    </row>
    <row r="10804" spans="1:13">
      <c r="A10804" s="19">
        <v>46108</v>
      </c>
      <c r="B10804" t="s">
        <v>13</v>
      </c>
      <c r="C10804" t="s">
        <v>18</v>
      </c>
      <c r="D10804">
        <v>8</v>
      </c>
      <c r="E10804">
        <v>0</v>
      </c>
      <c r="F10804">
        <v>8</v>
      </c>
      <c r="G10804">
        <v>4997</v>
      </c>
      <c r="H10804" t="s">
        <v>15</v>
      </c>
      <c r="I10804">
        <v>0</v>
      </c>
      <c r="J10804" t="s">
        <v>16</v>
      </c>
      <c r="K10804" s="20">
        <v>0</v>
      </c>
      <c r="L10804" s="20">
        <v>1</v>
      </c>
      <c r="M10804" t="str">
        <f>_xlfn.XLOOKUP(Production_Downtime_Cleaned[[#This Row],[machine_id]],Machine_master[machine_id],Machine_master[department])</f>
        <v>Stamping</v>
      </c>
    </row>
    <row r="10805" spans="1:13">
      <c r="A10805" s="19">
        <v>46108</v>
      </c>
      <c r="B10805" t="s">
        <v>19</v>
      </c>
      <c r="C10805" t="s">
        <v>14</v>
      </c>
      <c r="D10805">
        <v>8</v>
      </c>
      <c r="E10805">
        <v>0</v>
      </c>
      <c r="F10805">
        <v>8</v>
      </c>
      <c r="G10805">
        <v>5490</v>
      </c>
      <c r="H10805" t="s">
        <v>15</v>
      </c>
      <c r="I10805">
        <v>0</v>
      </c>
      <c r="J10805" t="s">
        <v>16</v>
      </c>
      <c r="K10805" s="20">
        <v>0</v>
      </c>
      <c r="L10805" s="20">
        <v>1</v>
      </c>
      <c r="M10805" t="str">
        <f>_xlfn.XLOOKUP(Production_Downtime_Cleaned[[#This Row],[machine_id]],Machine_master[machine_id],Machine_master[department])</f>
        <v>Stamping</v>
      </c>
    </row>
    <row r="10806" spans="1:13">
      <c r="A10806" s="19">
        <v>46108</v>
      </c>
      <c r="B10806" t="s">
        <v>19</v>
      </c>
      <c r="C10806" t="s">
        <v>17</v>
      </c>
      <c r="D10806">
        <v>8</v>
      </c>
      <c r="E10806">
        <v>0</v>
      </c>
      <c r="F10806">
        <v>8</v>
      </c>
      <c r="G10806">
        <v>5307</v>
      </c>
      <c r="H10806" t="s">
        <v>15</v>
      </c>
      <c r="I10806">
        <v>0</v>
      </c>
      <c r="J10806" t="s">
        <v>16</v>
      </c>
      <c r="K10806" s="20">
        <v>0</v>
      </c>
      <c r="L10806" s="20">
        <v>1</v>
      </c>
      <c r="M10806" t="str">
        <f>_xlfn.XLOOKUP(Production_Downtime_Cleaned[[#This Row],[machine_id]],Machine_master[machine_id],Machine_master[department])</f>
        <v>Stamping</v>
      </c>
    </row>
    <row r="10807" spans="1:13">
      <c r="A10807" s="19">
        <v>46108</v>
      </c>
      <c r="B10807" t="s">
        <v>19</v>
      </c>
      <c r="C10807" t="s">
        <v>18</v>
      </c>
      <c r="D10807">
        <v>8</v>
      </c>
      <c r="E10807">
        <v>0</v>
      </c>
      <c r="F10807">
        <v>8</v>
      </c>
      <c r="G10807">
        <v>5305</v>
      </c>
      <c r="H10807" t="s">
        <v>15</v>
      </c>
      <c r="I10807">
        <v>0</v>
      </c>
      <c r="J10807" t="s">
        <v>16</v>
      </c>
      <c r="K10807" s="20">
        <v>0</v>
      </c>
      <c r="L10807" s="20">
        <v>1</v>
      </c>
      <c r="M10807" t="str">
        <f>_xlfn.XLOOKUP(Production_Downtime_Cleaned[[#This Row],[machine_id]],Machine_master[machine_id],Machine_master[department])</f>
        <v>Stamping</v>
      </c>
    </row>
    <row r="10808" spans="1:13">
      <c r="A10808" s="19">
        <v>46108</v>
      </c>
      <c r="B10808" t="s">
        <v>20</v>
      </c>
      <c r="C10808" t="s">
        <v>14</v>
      </c>
      <c r="D10808">
        <v>8</v>
      </c>
      <c r="E10808">
        <v>0</v>
      </c>
      <c r="F10808">
        <v>8</v>
      </c>
      <c r="G10808">
        <v>4784</v>
      </c>
      <c r="H10808" t="s">
        <v>15</v>
      </c>
      <c r="I10808">
        <v>0</v>
      </c>
      <c r="J10808" t="s">
        <v>16</v>
      </c>
      <c r="K10808" s="20">
        <v>0</v>
      </c>
      <c r="L10808" s="20">
        <v>1</v>
      </c>
      <c r="M10808" t="str">
        <f>_xlfn.XLOOKUP(Production_Downtime_Cleaned[[#This Row],[machine_id]],Machine_master[machine_id],Machine_master[department])</f>
        <v>Stamping</v>
      </c>
    </row>
    <row r="10809" spans="1:13">
      <c r="A10809" s="19">
        <v>46108</v>
      </c>
      <c r="B10809" t="s">
        <v>20</v>
      </c>
      <c r="C10809" t="s">
        <v>17</v>
      </c>
      <c r="D10809">
        <v>8</v>
      </c>
      <c r="E10809">
        <v>0</v>
      </c>
      <c r="F10809">
        <v>8</v>
      </c>
      <c r="G10809">
        <v>4251</v>
      </c>
      <c r="H10809" t="s">
        <v>15</v>
      </c>
      <c r="I10809">
        <v>0</v>
      </c>
      <c r="J10809" t="s">
        <v>16</v>
      </c>
      <c r="K10809" s="20">
        <v>0</v>
      </c>
      <c r="L10809" s="20">
        <v>1</v>
      </c>
      <c r="M10809" t="str">
        <f>_xlfn.XLOOKUP(Production_Downtime_Cleaned[[#This Row],[machine_id]],Machine_master[machine_id],Machine_master[department])</f>
        <v>Stamping</v>
      </c>
    </row>
    <row r="10810" spans="1:13">
      <c r="A10810" s="19">
        <v>46108</v>
      </c>
      <c r="B10810" t="s">
        <v>20</v>
      </c>
      <c r="C10810" t="s">
        <v>18</v>
      </c>
      <c r="D10810">
        <v>8</v>
      </c>
      <c r="E10810">
        <v>0</v>
      </c>
      <c r="F10810">
        <v>8</v>
      </c>
      <c r="G10810">
        <v>4822</v>
      </c>
      <c r="H10810" t="s">
        <v>15</v>
      </c>
      <c r="I10810">
        <v>0</v>
      </c>
      <c r="J10810" t="s">
        <v>16</v>
      </c>
      <c r="K10810" s="20">
        <v>0</v>
      </c>
      <c r="L10810" s="20">
        <v>1</v>
      </c>
      <c r="M10810" t="str">
        <f>_xlfn.XLOOKUP(Production_Downtime_Cleaned[[#This Row],[machine_id]],Machine_master[machine_id],Machine_master[department])</f>
        <v>Stamping</v>
      </c>
    </row>
    <row r="10811" spans="1:13">
      <c r="A10811" s="19">
        <v>46108</v>
      </c>
      <c r="B10811" t="s">
        <v>21</v>
      </c>
      <c r="C10811" t="s">
        <v>14</v>
      </c>
      <c r="D10811">
        <v>8</v>
      </c>
      <c r="E10811">
        <v>0.8</v>
      </c>
      <c r="F10811">
        <v>7.2</v>
      </c>
      <c r="G10811">
        <v>585</v>
      </c>
      <c r="H10811" t="s">
        <v>26</v>
      </c>
      <c r="I10811">
        <v>3600</v>
      </c>
      <c r="J10811" t="s">
        <v>16</v>
      </c>
      <c r="K10811" s="20">
        <v>0.1</v>
      </c>
      <c r="L10811" s="20">
        <v>0.9</v>
      </c>
      <c r="M10811" t="str">
        <f>_xlfn.XLOOKUP(Production_Downtime_Cleaned[[#This Row],[machine_id]],Machine_master[machine_id],Machine_master[department])</f>
        <v>Machining</v>
      </c>
    </row>
    <row r="10812" spans="1:13">
      <c r="A10812" s="19">
        <v>46108</v>
      </c>
      <c r="B10812" t="s">
        <v>21</v>
      </c>
      <c r="C10812" t="s">
        <v>17</v>
      </c>
      <c r="D10812">
        <v>8</v>
      </c>
      <c r="E10812">
        <v>0</v>
      </c>
      <c r="F10812">
        <v>8</v>
      </c>
      <c r="G10812">
        <v>703</v>
      </c>
      <c r="H10812" t="s">
        <v>15</v>
      </c>
      <c r="I10812">
        <v>0</v>
      </c>
      <c r="J10812" t="s">
        <v>16</v>
      </c>
      <c r="K10812" s="20">
        <v>0</v>
      </c>
      <c r="L10812" s="20">
        <v>1</v>
      </c>
      <c r="M10812" t="str">
        <f>_xlfn.XLOOKUP(Production_Downtime_Cleaned[[#This Row],[machine_id]],Machine_master[machine_id],Machine_master[department])</f>
        <v>Machining</v>
      </c>
    </row>
    <row r="10813" spans="1:13">
      <c r="A10813" s="19">
        <v>46108</v>
      </c>
      <c r="B10813" t="s">
        <v>21</v>
      </c>
      <c r="C10813" t="s">
        <v>18</v>
      </c>
      <c r="D10813">
        <v>8</v>
      </c>
      <c r="E10813">
        <v>0</v>
      </c>
      <c r="F10813">
        <v>8</v>
      </c>
      <c r="G10813">
        <v>704</v>
      </c>
      <c r="H10813" t="s">
        <v>15</v>
      </c>
      <c r="I10813">
        <v>0</v>
      </c>
      <c r="J10813" t="s">
        <v>16</v>
      </c>
      <c r="K10813" s="20">
        <v>0</v>
      </c>
      <c r="L10813" s="20">
        <v>1</v>
      </c>
      <c r="M10813" t="str">
        <f>_xlfn.XLOOKUP(Production_Downtime_Cleaned[[#This Row],[machine_id]],Machine_master[machine_id],Machine_master[department])</f>
        <v>Machining</v>
      </c>
    </row>
    <row r="10814" spans="1:13">
      <c r="A10814" s="19">
        <v>46108</v>
      </c>
      <c r="B10814" t="s">
        <v>22</v>
      </c>
      <c r="C10814" t="s">
        <v>14</v>
      </c>
      <c r="D10814">
        <v>8</v>
      </c>
      <c r="E10814">
        <v>1.9</v>
      </c>
      <c r="F10814">
        <v>6.1</v>
      </c>
      <c r="G10814">
        <v>557</v>
      </c>
      <c r="H10814" t="s">
        <v>29</v>
      </c>
      <c r="I10814">
        <v>12700</v>
      </c>
      <c r="J10814" t="s">
        <v>16</v>
      </c>
      <c r="K10814" s="20">
        <v>0.24</v>
      </c>
      <c r="L10814" s="20">
        <v>0.76</v>
      </c>
      <c r="M10814" t="str">
        <f>_xlfn.XLOOKUP(Production_Downtime_Cleaned[[#This Row],[machine_id]],Machine_master[machine_id],Machine_master[department])</f>
        <v>Machining</v>
      </c>
    </row>
    <row r="10815" spans="1:13">
      <c r="A10815" s="19">
        <v>46108</v>
      </c>
      <c r="B10815" t="s">
        <v>22</v>
      </c>
      <c r="C10815" t="s">
        <v>17</v>
      </c>
      <c r="D10815">
        <v>8</v>
      </c>
      <c r="E10815">
        <v>0</v>
      </c>
      <c r="F10815">
        <v>8</v>
      </c>
      <c r="G10815">
        <v>682</v>
      </c>
      <c r="H10815" t="s">
        <v>15</v>
      </c>
      <c r="I10815">
        <v>0</v>
      </c>
      <c r="J10815" t="s">
        <v>16</v>
      </c>
      <c r="K10815" s="20">
        <v>0</v>
      </c>
      <c r="L10815" s="20">
        <v>1</v>
      </c>
      <c r="M10815" t="str">
        <f>_xlfn.XLOOKUP(Production_Downtime_Cleaned[[#This Row],[machine_id]],Machine_master[machine_id],Machine_master[department])</f>
        <v>Machining</v>
      </c>
    </row>
    <row r="10816" spans="1:13">
      <c r="A10816" s="19">
        <v>46108</v>
      </c>
      <c r="B10816" t="s">
        <v>22</v>
      </c>
      <c r="C10816" t="s">
        <v>18</v>
      </c>
      <c r="D10816">
        <v>8</v>
      </c>
      <c r="E10816">
        <v>5.7</v>
      </c>
      <c r="F10816">
        <v>2.2999999999999998</v>
      </c>
      <c r="G10816">
        <v>202</v>
      </c>
      <c r="H10816" t="s">
        <v>26</v>
      </c>
      <c r="I10816">
        <v>3200</v>
      </c>
      <c r="J10816" t="s">
        <v>16</v>
      </c>
      <c r="K10816" s="20">
        <v>0.71</v>
      </c>
      <c r="L10816" s="20">
        <v>0.28999999999999998</v>
      </c>
      <c r="M10816" t="str">
        <f>_xlfn.XLOOKUP(Production_Downtime_Cleaned[[#This Row],[machine_id]],Machine_master[machine_id],Machine_master[department])</f>
        <v>Machining</v>
      </c>
    </row>
    <row r="10817" spans="1:13">
      <c r="A10817" s="19">
        <v>46108</v>
      </c>
      <c r="B10817" t="s">
        <v>23</v>
      </c>
      <c r="C10817" t="s">
        <v>14</v>
      </c>
      <c r="D10817">
        <v>8</v>
      </c>
      <c r="E10817">
        <v>1.8</v>
      </c>
      <c r="F10817">
        <v>6.2</v>
      </c>
      <c r="G10817">
        <v>2627</v>
      </c>
      <c r="H10817" t="s">
        <v>27</v>
      </c>
      <c r="I10817">
        <v>2200</v>
      </c>
      <c r="J10817" t="s">
        <v>16</v>
      </c>
      <c r="K10817" s="20">
        <v>0.23</v>
      </c>
      <c r="L10817" s="20">
        <v>0.78</v>
      </c>
      <c r="M10817" t="str">
        <f>_xlfn.XLOOKUP(Production_Downtime_Cleaned[[#This Row],[machine_id]],Machine_master[machine_id],Machine_master[department])</f>
        <v>Assembly</v>
      </c>
    </row>
    <row r="10818" spans="1:13">
      <c r="A10818" s="19">
        <v>46108</v>
      </c>
      <c r="B10818" t="s">
        <v>23</v>
      </c>
      <c r="C10818" t="s">
        <v>17</v>
      </c>
      <c r="D10818">
        <v>8</v>
      </c>
      <c r="E10818">
        <v>6.3</v>
      </c>
      <c r="F10818">
        <v>1.7</v>
      </c>
      <c r="G10818">
        <v>742</v>
      </c>
      <c r="H10818" t="s">
        <v>29</v>
      </c>
      <c r="I10818">
        <v>2400</v>
      </c>
      <c r="J10818" t="s">
        <v>16</v>
      </c>
      <c r="K10818" s="20">
        <v>0.79</v>
      </c>
      <c r="L10818" s="20">
        <v>0.21</v>
      </c>
      <c r="M10818" t="str">
        <f>_xlfn.XLOOKUP(Production_Downtime_Cleaned[[#This Row],[machine_id]],Machine_master[machine_id],Machine_master[department])</f>
        <v>Assembly</v>
      </c>
    </row>
    <row r="10819" spans="1:13">
      <c r="A10819" s="19">
        <v>46108</v>
      </c>
      <c r="B10819" t="s">
        <v>23</v>
      </c>
      <c r="C10819" t="s">
        <v>18</v>
      </c>
      <c r="D10819">
        <v>8</v>
      </c>
      <c r="E10819">
        <v>0</v>
      </c>
      <c r="F10819">
        <v>8</v>
      </c>
      <c r="G10819">
        <v>3222</v>
      </c>
      <c r="H10819" t="s">
        <v>15</v>
      </c>
      <c r="I10819">
        <v>0</v>
      </c>
      <c r="J10819" t="s">
        <v>16</v>
      </c>
      <c r="K10819" s="20">
        <v>0</v>
      </c>
      <c r="L10819" s="20">
        <v>1</v>
      </c>
      <c r="M10819" t="str">
        <f>_xlfn.XLOOKUP(Production_Downtime_Cleaned[[#This Row],[machine_id]],Machine_master[machine_id],Machine_master[department])</f>
        <v>Assembly</v>
      </c>
    </row>
    <row r="10820" spans="1:13">
      <c r="A10820" s="19">
        <v>46108</v>
      </c>
      <c r="B10820" t="s">
        <v>24</v>
      </c>
      <c r="C10820" t="s">
        <v>14</v>
      </c>
      <c r="D10820">
        <v>8</v>
      </c>
      <c r="E10820">
        <v>0</v>
      </c>
      <c r="F10820">
        <v>8</v>
      </c>
      <c r="G10820">
        <v>2991</v>
      </c>
      <c r="H10820" t="s">
        <v>15</v>
      </c>
      <c r="I10820">
        <v>0</v>
      </c>
      <c r="J10820" t="s">
        <v>16</v>
      </c>
      <c r="K10820" s="20">
        <v>0</v>
      </c>
      <c r="L10820" s="20">
        <v>1</v>
      </c>
      <c r="M10820" t="str">
        <f>_xlfn.XLOOKUP(Production_Downtime_Cleaned[[#This Row],[machine_id]],Machine_master[machine_id],Machine_master[department])</f>
        <v>Assembly</v>
      </c>
    </row>
    <row r="10821" spans="1:13">
      <c r="A10821" s="19">
        <v>46108</v>
      </c>
      <c r="B10821" t="s">
        <v>24</v>
      </c>
      <c r="C10821" t="s">
        <v>17</v>
      </c>
      <c r="D10821">
        <v>8</v>
      </c>
      <c r="E10821">
        <v>4.9000000000000004</v>
      </c>
      <c r="F10821">
        <v>3.1</v>
      </c>
      <c r="G10821">
        <v>1190</v>
      </c>
      <c r="H10821" t="s">
        <v>31</v>
      </c>
      <c r="I10821">
        <v>7200</v>
      </c>
      <c r="J10821" t="s">
        <v>16</v>
      </c>
      <c r="K10821" s="20">
        <v>0.61</v>
      </c>
      <c r="L10821" s="20">
        <v>0.39</v>
      </c>
      <c r="M10821" t="str">
        <f>_xlfn.XLOOKUP(Production_Downtime_Cleaned[[#This Row],[machine_id]],Machine_master[machine_id],Machine_master[department])</f>
        <v>Assembly</v>
      </c>
    </row>
    <row r="10822" spans="1:13">
      <c r="A10822" s="19">
        <v>46108</v>
      </c>
      <c r="B10822" t="s">
        <v>24</v>
      </c>
      <c r="C10822" t="s">
        <v>18</v>
      </c>
      <c r="D10822">
        <v>8</v>
      </c>
      <c r="E10822">
        <v>0</v>
      </c>
      <c r="F10822">
        <v>8</v>
      </c>
      <c r="G10822">
        <v>3524</v>
      </c>
      <c r="H10822" t="s">
        <v>15</v>
      </c>
      <c r="I10822">
        <v>0</v>
      </c>
      <c r="J10822" t="s">
        <v>16</v>
      </c>
      <c r="K10822" s="20">
        <v>0</v>
      </c>
      <c r="L10822" s="20">
        <v>1</v>
      </c>
      <c r="M10822" t="str">
        <f>_xlfn.XLOOKUP(Production_Downtime_Cleaned[[#This Row],[machine_id]],Machine_master[machine_id],Machine_master[department])</f>
        <v>Assembly</v>
      </c>
    </row>
    <row r="10823" spans="1:13">
      <c r="A10823" s="19">
        <v>46108</v>
      </c>
      <c r="B10823" t="s">
        <v>25</v>
      </c>
      <c r="C10823" t="s">
        <v>14</v>
      </c>
      <c r="D10823">
        <v>8</v>
      </c>
      <c r="E10823">
        <v>2.4</v>
      </c>
      <c r="F10823">
        <v>5.6</v>
      </c>
      <c r="G10823">
        <v>2997</v>
      </c>
      <c r="H10823" t="s">
        <v>27</v>
      </c>
      <c r="I10823">
        <v>14800</v>
      </c>
      <c r="J10823" t="s">
        <v>16</v>
      </c>
      <c r="K10823" s="20">
        <v>0.3</v>
      </c>
      <c r="L10823" s="20">
        <v>0.7</v>
      </c>
      <c r="M10823" t="str">
        <f>_xlfn.XLOOKUP(Production_Downtime_Cleaned[[#This Row],[machine_id]],Machine_master[machine_id],Machine_master[department])</f>
        <v>Cutting</v>
      </c>
    </row>
    <row r="10824" spans="1:13">
      <c r="A10824" s="19">
        <v>46108</v>
      </c>
      <c r="B10824" t="s">
        <v>25</v>
      </c>
      <c r="C10824" t="s">
        <v>17</v>
      </c>
      <c r="D10824">
        <v>8</v>
      </c>
      <c r="E10824">
        <v>0</v>
      </c>
      <c r="F10824">
        <v>8</v>
      </c>
      <c r="G10824">
        <v>3764</v>
      </c>
      <c r="H10824" t="s">
        <v>15</v>
      </c>
      <c r="I10824">
        <v>0</v>
      </c>
      <c r="J10824" t="s">
        <v>16</v>
      </c>
      <c r="K10824" s="20">
        <v>0</v>
      </c>
      <c r="L10824" s="20">
        <v>1</v>
      </c>
      <c r="M10824" t="str">
        <f>_xlfn.XLOOKUP(Production_Downtime_Cleaned[[#This Row],[machine_id]],Machine_master[machine_id],Machine_master[department])</f>
        <v>Cutting</v>
      </c>
    </row>
    <row r="10825" spans="1:13">
      <c r="A10825" s="19">
        <v>46108</v>
      </c>
      <c r="B10825" t="s">
        <v>25</v>
      </c>
      <c r="C10825" t="s">
        <v>18</v>
      </c>
      <c r="D10825">
        <v>8</v>
      </c>
      <c r="E10825">
        <v>0</v>
      </c>
      <c r="F10825">
        <v>8</v>
      </c>
      <c r="G10825">
        <v>3683</v>
      </c>
      <c r="H10825" t="s">
        <v>15</v>
      </c>
      <c r="I10825">
        <v>0</v>
      </c>
      <c r="J10825" t="s">
        <v>16</v>
      </c>
      <c r="K10825" s="20">
        <v>0</v>
      </c>
      <c r="L10825" s="20">
        <v>1</v>
      </c>
      <c r="M10825" t="str">
        <f>_xlfn.XLOOKUP(Production_Downtime_Cleaned[[#This Row],[machine_id]],Machine_master[machine_id],Machine_master[department])</f>
        <v>Cutting</v>
      </c>
    </row>
    <row r="10826" spans="1:13">
      <c r="A10826" s="19">
        <v>46109</v>
      </c>
      <c r="B10826" t="s">
        <v>13</v>
      </c>
      <c r="C10826" t="s">
        <v>14</v>
      </c>
      <c r="D10826">
        <v>8</v>
      </c>
      <c r="E10826">
        <v>5.3</v>
      </c>
      <c r="F10826">
        <v>2.7</v>
      </c>
      <c r="G10826">
        <v>1555</v>
      </c>
      <c r="H10826" t="s">
        <v>26</v>
      </c>
      <c r="I10826">
        <v>3800</v>
      </c>
      <c r="J10826" t="s">
        <v>16</v>
      </c>
      <c r="K10826" s="20">
        <v>0.66</v>
      </c>
      <c r="L10826" s="20">
        <v>0.34</v>
      </c>
      <c r="M10826" t="str">
        <f>_xlfn.XLOOKUP(Production_Downtime_Cleaned[[#This Row],[machine_id]],Machine_master[machine_id],Machine_master[department])</f>
        <v>Stamping</v>
      </c>
    </row>
    <row r="10827" spans="1:13">
      <c r="A10827" s="19">
        <v>46109</v>
      </c>
      <c r="B10827" t="s">
        <v>13</v>
      </c>
      <c r="C10827" t="s">
        <v>17</v>
      </c>
      <c r="D10827">
        <v>8</v>
      </c>
      <c r="E10827">
        <v>0</v>
      </c>
      <c r="F10827">
        <v>8</v>
      </c>
      <c r="G10827">
        <v>5040</v>
      </c>
      <c r="H10827" t="s">
        <v>15</v>
      </c>
      <c r="I10827">
        <v>0</v>
      </c>
      <c r="J10827" t="s">
        <v>16</v>
      </c>
      <c r="K10827" s="20">
        <v>0</v>
      </c>
      <c r="L10827" s="20">
        <v>1</v>
      </c>
      <c r="M10827" t="str">
        <f>_xlfn.XLOOKUP(Production_Downtime_Cleaned[[#This Row],[machine_id]],Machine_master[machine_id],Machine_master[department])</f>
        <v>Stamping</v>
      </c>
    </row>
    <row r="10828" spans="1:13">
      <c r="A10828" s="19">
        <v>46109</v>
      </c>
      <c r="B10828" t="s">
        <v>13</v>
      </c>
      <c r="C10828" t="s">
        <v>18</v>
      </c>
      <c r="D10828">
        <v>8</v>
      </c>
      <c r="E10828">
        <v>5.4</v>
      </c>
      <c r="F10828">
        <v>2.6</v>
      </c>
      <c r="G10828">
        <v>1583</v>
      </c>
      <c r="H10828" t="s">
        <v>28</v>
      </c>
      <c r="I10828">
        <v>6900</v>
      </c>
      <c r="J10828" t="s">
        <v>16</v>
      </c>
      <c r="K10828" s="20">
        <v>0.68</v>
      </c>
      <c r="L10828" s="20">
        <v>0.33</v>
      </c>
      <c r="M10828" t="str">
        <f>_xlfn.XLOOKUP(Production_Downtime_Cleaned[[#This Row],[machine_id]],Machine_master[machine_id],Machine_master[department])</f>
        <v>Stamping</v>
      </c>
    </row>
    <row r="10829" spans="1:13">
      <c r="A10829" s="19">
        <v>46109</v>
      </c>
      <c r="B10829" t="s">
        <v>19</v>
      </c>
      <c r="C10829" t="s">
        <v>14</v>
      </c>
      <c r="D10829">
        <v>8</v>
      </c>
      <c r="E10829">
        <v>4</v>
      </c>
      <c r="F10829">
        <v>4</v>
      </c>
      <c r="G10829">
        <v>2569</v>
      </c>
      <c r="H10829" t="s">
        <v>29</v>
      </c>
      <c r="I10829">
        <v>6000</v>
      </c>
      <c r="J10829" t="s">
        <v>16</v>
      </c>
      <c r="K10829" s="20">
        <v>0.5</v>
      </c>
      <c r="L10829" s="20">
        <v>0.5</v>
      </c>
      <c r="M10829" t="str">
        <f>_xlfn.XLOOKUP(Production_Downtime_Cleaned[[#This Row],[machine_id]],Machine_master[machine_id],Machine_master[department])</f>
        <v>Stamping</v>
      </c>
    </row>
    <row r="10830" spans="1:13">
      <c r="A10830" s="19">
        <v>46109</v>
      </c>
      <c r="B10830" t="s">
        <v>19</v>
      </c>
      <c r="C10830" t="s">
        <v>17</v>
      </c>
      <c r="D10830">
        <v>8</v>
      </c>
      <c r="E10830">
        <v>0</v>
      </c>
      <c r="F10830">
        <v>8</v>
      </c>
      <c r="G10830">
        <v>5175</v>
      </c>
      <c r="H10830" t="s">
        <v>15</v>
      </c>
      <c r="I10830">
        <v>0</v>
      </c>
      <c r="J10830" t="s">
        <v>16</v>
      </c>
      <c r="K10830" s="20">
        <v>0</v>
      </c>
      <c r="L10830" s="20">
        <v>1</v>
      </c>
      <c r="M10830" t="str">
        <f>_xlfn.XLOOKUP(Production_Downtime_Cleaned[[#This Row],[machine_id]],Machine_master[machine_id],Machine_master[department])</f>
        <v>Stamping</v>
      </c>
    </row>
    <row r="10831" spans="1:13">
      <c r="A10831" s="19">
        <v>46109</v>
      </c>
      <c r="B10831" t="s">
        <v>19</v>
      </c>
      <c r="C10831" t="s">
        <v>18</v>
      </c>
      <c r="D10831">
        <v>8</v>
      </c>
      <c r="E10831">
        <v>6.8</v>
      </c>
      <c r="F10831">
        <v>1.2</v>
      </c>
      <c r="G10831">
        <v>728</v>
      </c>
      <c r="H10831" t="s">
        <v>27</v>
      </c>
      <c r="I10831">
        <v>8400</v>
      </c>
      <c r="J10831" t="s">
        <v>16</v>
      </c>
      <c r="K10831" s="20">
        <v>0.85</v>
      </c>
      <c r="L10831" s="20">
        <v>0.15</v>
      </c>
      <c r="M10831" t="str">
        <f>_xlfn.XLOOKUP(Production_Downtime_Cleaned[[#This Row],[machine_id]],Machine_master[machine_id],Machine_master[department])</f>
        <v>Stamping</v>
      </c>
    </row>
    <row r="10832" spans="1:13">
      <c r="A10832" s="19">
        <v>46109</v>
      </c>
      <c r="B10832" t="s">
        <v>20</v>
      </c>
      <c r="C10832" t="s">
        <v>14</v>
      </c>
      <c r="D10832">
        <v>8</v>
      </c>
      <c r="E10832">
        <v>0</v>
      </c>
      <c r="F10832">
        <v>8</v>
      </c>
      <c r="G10832">
        <v>4947</v>
      </c>
      <c r="H10832" t="s">
        <v>15</v>
      </c>
      <c r="I10832">
        <v>0</v>
      </c>
      <c r="J10832" t="s">
        <v>16</v>
      </c>
      <c r="K10832" s="20">
        <v>0</v>
      </c>
      <c r="L10832" s="20">
        <v>1</v>
      </c>
      <c r="M10832" t="str">
        <f>_xlfn.XLOOKUP(Production_Downtime_Cleaned[[#This Row],[machine_id]],Machine_master[machine_id],Machine_master[department])</f>
        <v>Stamping</v>
      </c>
    </row>
    <row r="10833" spans="1:13">
      <c r="A10833" s="19">
        <v>46109</v>
      </c>
      <c r="B10833" t="s">
        <v>20</v>
      </c>
      <c r="C10833" t="s">
        <v>17</v>
      </c>
      <c r="D10833">
        <v>8</v>
      </c>
      <c r="E10833">
        <v>0</v>
      </c>
      <c r="F10833">
        <v>8</v>
      </c>
      <c r="G10833">
        <v>4859</v>
      </c>
      <c r="H10833" t="s">
        <v>15</v>
      </c>
      <c r="I10833">
        <v>0</v>
      </c>
      <c r="J10833" t="s">
        <v>16</v>
      </c>
      <c r="K10833" s="20">
        <v>0</v>
      </c>
      <c r="L10833" s="20">
        <v>1</v>
      </c>
      <c r="M10833" t="str">
        <f>_xlfn.XLOOKUP(Production_Downtime_Cleaned[[#This Row],[machine_id]],Machine_master[machine_id],Machine_master[department])</f>
        <v>Stamping</v>
      </c>
    </row>
    <row r="10834" spans="1:13">
      <c r="A10834" s="19">
        <v>46109</v>
      </c>
      <c r="B10834" t="s">
        <v>20</v>
      </c>
      <c r="C10834" t="s">
        <v>18</v>
      </c>
      <c r="D10834">
        <v>8</v>
      </c>
      <c r="E10834">
        <v>5.9</v>
      </c>
      <c r="F10834">
        <v>2.1</v>
      </c>
      <c r="G10834">
        <v>1407</v>
      </c>
      <c r="H10834" t="s">
        <v>30</v>
      </c>
      <c r="I10834">
        <v>11200</v>
      </c>
      <c r="J10834" t="s">
        <v>16</v>
      </c>
      <c r="K10834" s="20">
        <v>0.74</v>
      </c>
      <c r="L10834" s="20">
        <v>0.26</v>
      </c>
      <c r="M10834" t="str">
        <f>_xlfn.XLOOKUP(Production_Downtime_Cleaned[[#This Row],[machine_id]],Machine_master[machine_id],Machine_master[department])</f>
        <v>Stamping</v>
      </c>
    </row>
    <row r="10835" spans="1:13">
      <c r="A10835" s="19">
        <v>46109</v>
      </c>
      <c r="B10835" t="s">
        <v>21</v>
      </c>
      <c r="C10835" t="s">
        <v>14</v>
      </c>
      <c r="D10835">
        <v>8</v>
      </c>
      <c r="E10835">
        <v>0</v>
      </c>
      <c r="F10835">
        <v>8</v>
      </c>
      <c r="G10835">
        <v>632</v>
      </c>
      <c r="H10835" t="s">
        <v>15</v>
      </c>
      <c r="I10835">
        <v>0</v>
      </c>
      <c r="J10835" t="s">
        <v>16</v>
      </c>
      <c r="K10835" s="20">
        <v>0</v>
      </c>
      <c r="L10835" s="20">
        <v>1</v>
      </c>
      <c r="M10835" t="str">
        <f>_xlfn.XLOOKUP(Production_Downtime_Cleaned[[#This Row],[machine_id]],Machine_master[machine_id],Machine_master[department])</f>
        <v>Machining</v>
      </c>
    </row>
    <row r="10836" spans="1:13">
      <c r="A10836" s="19">
        <v>46109</v>
      </c>
      <c r="B10836" t="s">
        <v>21</v>
      </c>
      <c r="C10836" t="s">
        <v>17</v>
      </c>
      <c r="D10836">
        <v>8</v>
      </c>
      <c r="E10836">
        <v>0</v>
      </c>
      <c r="F10836">
        <v>8</v>
      </c>
      <c r="G10836">
        <v>665</v>
      </c>
      <c r="H10836" t="s">
        <v>15</v>
      </c>
      <c r="I10836">
        <v>0</v>
      </c>
      <c r="J10836" t="s">
        <v>16</v>
      </c>
      <c r="K10836" s="20">
        <v>0</v>
      </c>
      <c r="L10836" s="20">
        <v>1</v>
      </c>
      <c r="M10836" t="str">
        <f>_xlfn.XLOOKUP(Production_Downtime_Cleaned[[#This Row],[machine_id]],Machine_master[machine_id],Machine_master[department])</f>
        <v>Machining</v>
      </c>
    </row>
    <row r="10837" spans="1:13">
      <c r="A10837" s="19">
        <v>46109</v>
      </c>
      <c r="B10837" t="s">
        <v>21</v>
      </c>
      <c r="C10837" t="s">
        <v>18</v>
      </c>
      <c r="D10837">
        <v>8</v>
      </c>
      <c r="E10837">
        <v>0</v>
      </c>
      <c r="F10837">
        <v>8</v>
      </c>
      <c r="G10837">
        <v>743</v>
      </c>
      <c r="H10837" t="s">
        <v>15</v>
      </c>
      <c r="I10837">
        <v>0</v>
      </c>
      <c r="J10837" t="s">
        <v>16</v>
      </c>
      <c r="K10837" s="20">
        <v>0</v>
      </c>
      <c r="L10837" s="20">
        <v>1</v>
      </c>
      <c r="M10837" t="str">
        <f>_xlfn.XLOOKUP(Production_Downtime_Cleaned[[#This Row],[machine_id]],Machine_master[machine_id],Machine_master[department])</f>
        <v>Machining</v>
      </c>
    </row>
    <row r="10838" spans="1:13">
      <c r="A10838" s="19">
        <v>46109</v>
      </c>
      <c r="B10838" t="s">
        <v>22</v>
      </c>
      <c r="C10838" t="s">
        <v>14</v>
      </c>
      <c r="D10838">
        <v>8</v>
      </c>
      <c r="E10838">
        <v>2.7</v>
      </c>
      <c r="F10838">
        <v>5.3</v>
      </c>
      <c r="G10838">
        <v>466</v>
      </c>
      <c r="H10838" t="s">
        <v>28</v>
      </c>
      <c r="I10838">
        <v>6800</v>
      </c>
      <c r="J10838" t="s">
        <v>16</v>
      </c>
      <c r="K10838" s="20">
        <v>0.34</v>
      </c>
      <c r="L10838" s="20">
        <v>0.66</v>
      </c>
      <c r="M10838" t="str">
        <f>_xlfn.XLOOKUP(Production_Downtime_Cleaned[[#This Row],[machine_id]],Machine_master[machine_id],Machine_master[department])</f>
        <v>Machining</v>
      </c>
    </row>
    <row r="10839" spans="1:13">
      <c r="A10839" s="19">
        <v>46109</v>
      </c>
      <c r="B10839" t="s">
        <v>22</v>
      </c>
      <c r="C10839" t="s">
        <v>17</v>
      </c>
      <c r="D10839">
        <v>8</v>
      </c>
      <c r="E10839">
        <v>0</v>
      </c>
      <c r="F10839">
        <v>8</v>
      </c>
      <c r="G10839">
        <v>788</v>
      </c>
      <c r="H10839" t="s">
        <v>15</v>
      </c>
      <c r="I10839">
        <v>0</v>
      </c>
      <c r="J10839" t="s">
        <v>16</v>
      </c>
      <c r="K10839" s="20">
        <v>0</v>
      </c>
      <c r="L10839" s="20">
        <v>1</v>
      </c>
      <c r="M10839" t="str">
        <f>_xlfn.XLOOKUP(Production_Downtime_Cleaned[[#This Row],[machine_id]],Machine_master[machine_id],Machine_master[department])</f>
        <v>Machining</v>
      </c>
    </row>
    <row r="10840" spans="1:13">
      <c r="A10840" s="19">
        <v>46109</v>
      </c>
      <c r="B10840" t="s">
        <v>22</v>
      </c>
      <c r="C10840" t="s">
        <v>18</v>
      </c>
      <c r="D10840">
        <v>8</v>
      </c>
      <c r="E10840">
        <v>5.5</v>
      </c>
      <c r="F10840">
        <v>2.5</v>
      </c>
      <c r="G10840">
        <v>217</v>
      </c>
      <c r="H10840" t="s">
        <v>26</v>
      </c>
      <c r="I10840">
        <v>2800</v>
      </c>
      <c r="J10840" t="s">
        <v>16</v>
      </c>
      <c r="K10840" s="20">
        <v>0.69</v>
      </c>
      <c r="L10840" s="20">
        <v>0.31</v>
      </c>
      <c r="M10840" t="str">
        <f>_xlfn.XLOOKUP(Production_Downtime_Cleaned[[#This Row],[machine_id]],Machine_master[machine_id],Machine_master[department])</f>
        <v>Machining</v>
      </c>
    </row>
    <row r="10841" spans="1:13">
      <c r="A10841" s="19">
        <v>46109</v>
      </c>
      <c r="B10841" t="s">
        <v>23</v>
      </c>
      <c r="C10841" t="s">
        <v>14</v>
      </c>
      <c r="D10841">
        <v>8</v>
      </c>
      <c r="E10841">
        <v>0</v>
      </c>
      <c r="F10841">
        <v>8</v>
      </c>
      <c r="G10841">
        <v>3444</v>
      </c>
      <c r="H10841" t="s">
        <v>15</v>
      </c>
      <c r="I10841">
        <v>0</v>
      </c>
      <c r="J10841" t="s">
        <v>16</v>
      </c>
      <c r="K10841" s="20">
        <v>0</v>
      </c>
      <c r="L10841" s="20">
        <v>1</v>
      </c>
      <c r="M10841" t="str">
        <f>_xlfn.XLOOKUP(Production_Downtime_Cleaned[[#This Row],[machine_id]],Machine_master[machine_id],Machine_master[department])</f>
        <v>Assembly</v>
      </c>
    </row>
    <row r="10842" spans="1:13">
      <c r="A10842" s="19">
        <v>46109</v>
      </c>
      <c r="B10842" t="s">
        <v>23</v>
      </c>
      <c r="C10842" t="s">
        <v>17</v>
      </c>
      <c r="D10842">
        <v>8</v>
      </c>
      <c r="E10842">
        <v>0</v>
      </c>
      <c r="F10842">
        <v>8</v>
      </c>
      <c r="G10842">
        <v>3064</v>
      </c>
      <c r="H10842" t="s">
        <v>15</v>
      </c>
      <c r="I10842">
        <v>0</v>
      </c>
      <c r="J10842" t="s">
        <v>16</v>
      </c>
      <c r="K10842" s="20">
        <v>0</v>
      </c>
      <c r="L10842" s="20">
        <v>1</v>
      </c>
      <c r="M10842" t="str">
        <f>_xlfn.XLOOKUP(Production_Downtime_Cleaned[[#This Row],[machine_id]],Machine_master[machine_id],Machine_master[department])</f>
        <v>Assembly</v>
      </c>
    </row>
    <row r="10843" spans="1:13">
      <c r="A10843" s="19">
        <v>46109</v>
      </c>
      <c r="B10843" t="s">
        <v>23</v>
      </c>
      <c r="C10843" t="s">
        <v>18</v>
      </c>
      <c r="D10843">
        <v>8</v>
      </c>
      <c r="E10843">
        <v>0</v>
      </c>
      <c r="F10843">
        <v>8</v>
      </c>
      <c r="G10843">
        <v>3513</v>
      </c>
      <c r="H10843" t="s">
        <v>15</v>
      </c>
      <c r="I10843">
        <v>0</v>
      </c>
      <c r="J10843" t="s">
        <v>16</v>
      </c>
      <c r="K10843" s="20">
        <v>0</v>
      </c>
      <c r="L10843" s="20">
        <v>1</v>
      </c>
      <c r="M10843" t="str">
        <f>_xlfn.XLOOKUP(Production_Downtime_Cleaned[[#This Row],[machine_id]],Machine_master[machine_id],Machine_master[department])</f>
        <v>Assembly</v>
      </c>
    </row>
    <row r="10844" spans="1:13">
      <c r="A10844" s="19">
        <v>46109</v>
      </c>
      <c r="B10844" t="s">
        <v>24</v>
      </c>
      <c r="C10844" t="s">
        <v>14</v>
      </c>
      <c r="D10844">
        <v>8</v>
      </c>
      <c r="E10844">
        <v>0</v>
      </c>
      <c r="F10844">
        <v>8</v>
      </c>
      <c r="G10844">
        <v>3204</v>
      </c>
      <c r="H10844" t="s">
        <v>15</v>
      </c>
      <c r="I10844">
        <v>0</v>
      </c>
      <c r="J10844" t="s">
        <v>16</v>
      </c>
      <c r="K10844" s="20">
        <v>0</v>
      </c>
      <c r="L10844" s="20">
        <v>1</v>
      </c>
      <c r="M10844" t="str">
        <f>_xlfn.XLOOKUP(Production_Downtime_Cleaned[[#This Row],[machine_id]],Machine_master[machine_id],Machine_master[department])</f>
        <v>Assembly</v>
      </c>
    </row>
    <row r="10845" spans="1:13">
      <c r="A10845" s="19">
        <v>46109</v>
      </c>
      <c r="B10845" t="s">
        <v>24</v>
      </c>
      <c r="C10845" t="s">
        <v>17</v>
      </c>
      <c r="D10845">
        <v>8</v>
      </c>
      <c r="E10845">
        <v>0</v>
      </c>
      <c r="F10845">
        <v>8</v>
      </c>
      <c r="G10845">
        <v>3075</v>
      </c>
      <c r="H10845" t="s">
        <v>15</v>
      </c>
      <c r="I10845">
        <v>0</v>
      </c>
      <c r="J10845" t="s">
        <v>16</v>
      </c>
      <c r="K10845" s="20">
        <v>0</v>
      </c>
      <c r="L10845" s="20">
        <v>1</v>
      </c>
      <c r="M10845" t="str">
        <f>_xlfn.XLOOKUP(Production_Downtime_Cleaned[[#This Row],[machine_id]],Machine_master[machine_id],Machine_master[department])</f>
        <v>Assembly</v>
      </c>
    </row>
    <row r="10846" spans="1:13">
      <c r="A10846" s="19">
        <v>46109</v>
      </c>
      <c r="B10846" t="s">
        <v>24</v>
      </c>
      <c r="C10846" t="s">
        <v>18</v>
      </c>
      <c r="D10846">
        <v>8</v>
      </c>
      <c r="E10846">
        <v>0</v>
      </c>
      <c r="F10846">
        <v>8</v>
      </c>
      <c r="G10846">
        <v>3551</v>
      </c>
      <c r="H10846" t="s">
        <v>15</v>
      </c>
      <c r="I10846">
        <v>0</v>
      </c>
      <c r="J10846" t="s">
        <v>16</v>
      </c>
      <c r="K10846" s="20">
        <v>0</v>
      </c>
      <c r="L10846" s="20">
        <v>1</v>
      </c>
      <c r="M10846" t="str">
        <f>_xlfn.XLOOKUP(Production_Downtime_Cleaned[[#This Row],[machine_id]],Machine_master[machine_id],Machine_master[department])</f>
        <v>Assembly</v>
      </c>
    </row>
    <row r="10847" spans="1:13">
      <c r="A10847" s="19">
        <v>46109</v>
      </c>
      <c r="B10847" t="s">
        <v>25</v>
      </c>
      <c r="C10847" t="s">
        <v>14</v>
      </c>
      <c r="D10847">
        <v>8</v>
      </c>
      <c r="E10847">
        <v>0</v>
      </c>
      <c r="F10847">
        <v>8</v>
      </c>
      <c r="G10847">
        <v>3920</v>
      </c>
      <c r="H10847" t="s">
        <v>15</v>
      </c>
      <c r="I10847">
        <v>0</v>
      </c>
      <c r="J10847" t="s">
        <v>16</v>
      </c>
      <c r="K10847" s="20">
        <v>0</v>
      </c>
      <c r="L10847" s="20">
        <v>1</v>
      </c>
      <c r="M10847" t="str">
        <f>_xlfn.XLOOKUP(Production_Downtime_Cleaned[[#This Row],[machine_id]],Machine_master[machine_id],Machine_master[department])</f>
        <v>Cutting</v>
      </c>
    </row>
    <row r="10848" spans="1:13">
      <c r="A10848" s="19">
        <v>46109</v>
      </c>
      <c r="B10848" t="s">
        <v>25</v>
      </c>
      <c r="C10848" t="s">
        <v>17</v>
      </c>
      <c r="D10848">
        <v>8</v>
      </c>
      <c r="E10848">
        <v>0</v>
      </c>
      <c r="F10848">
        <v>8</v>
      </c>
      <c r="G10848">
        <v>3673</v>
      </c>
      <c r="H10848" t="s">
        <v>15</v>
      </c>
      <c r="I10848">
        <v>0</v>
      </c>
      <c r="J10848" t="s">
        <v>16</v>
      </c>
      <c r="K10848" s="20">
        <v>0</v>
      </c>
      <c r="L10848" s="20">
        <v>1</v>
      </c>
      <c r="M10848" t="str">
        <f>_xlfn.XLOOKUP(Production_Downtime_Cleaned[[#This Row],[machine_id]],Machine_master[machine_id],Machine_master[department])</f>
        <v>Cutting</v>
      </c>
    </row>
    <row r="10849" spans="1:13">
      <c r="A10849" s="19">
        <v>46109</v>
      </c>
      <c r="B10849" t="s">
        <v>25</v>
      </c>
      <c r="C10849" t="s">
        <v>18</v>
      </c>
      <c r="D10849">
        <v>8</v>
      </c>
      <c r="E10849">
        <v>0</v>
      </c>
      <c r="F10849">
        <v>8</v>
      </c>
      <c r="G10849">
        <v>3749</v>
      </c>
      <c r="H10849" t="s">
        <v>15</v>
      </c>
      <c r="I10849">
        <v>0</v>
      </c>
      <c r="J10849" t="s">
        <v>16</v>
      </c>
      <c r="K10849" s="20">
        <v>0</v>
      </c>
      <c r="L10849" s="20">
        <v>1</v>
      </c>
      <c r="M10849" t="str">
        <f>_xlfn.XLOOKUP(Production_Downtime_Cleaned[[#This Row],[machine_id]],Machine_master[machine_id],Machine_master[department])</f>
        <v>Cutting</v>
      </c>
    </row>
    <row r="10850" spans="1:13">
      <c r="A10850" s="19">
        <v>46110</v>
      </c>
      <c r="B10850" t="s">
        <v>13</v>
      </c>
      <c r="C10850" t="s">
        <v>14</v>
      </c>
      <c r="D10850">
        <v>8</v>
      </c>
      <c r="E10850">
        <v>0</v>
      </c>
      <c r="F10850">
        <v>8</v>
      </c>
      <c r="G10850">
        <v>5107</v>
      </c>
      <c r="H10850" t="s">
        <v>15</v>
      </c>
      <c r="I10850">
        <v>0</v>
      </c>
      <c r="J10850" t="s">
        <v>16</v>
      </c>
      <c r="K10850" s="20">
        <v>0</v>
      </c>
      <c r="L10850" s="20">
        <v>1</v>
      </c>
      <c r="M10850" t="str">
        <f>_xlfn.XLOOKUP(Production_Downtime_Cleaned[[#This Row],[machine_id]],Machine_master[machine_id],Machine_master[department])</f>
        <v>Stamping</v>
      </c>
    </row>
    <row r="10851" spans="1:13">
      <c r="A10851" s="19">
        <v>46110</v>
      </c>
      <c r="B10851" t="s">
        <v>13</v>
      </c>
      <c r="C10851" t="s">
        <v>17</v>
      </c>
      <c r="D10851">
        <v>8</v>
      </c>
      <c r="E10851">
        <v>0</v>
      </c>
      <c r="F10851">
        <v>8</v>
      </c>
      <c r="G10851">
        <v>4779</v>
      </c>
      <c r="H10851" t="s">
        <v>15</v>
      </c>
      <c r="I10851">
        <v>0</v>
      </c>
      <c r="J10851" t="s">
        <v>16</v>
      </c>
      <c r="K10851" s="20">
        <v>0</v>
      </c>
      <c r="L10851" s="20">
        <v>1</v>
      </c>
      <c r="M10851" t="str">
        <f>_xlfn.XLOOKUP(Production_Downtime_Cleaned[[#This Row],[machine_id]],Machine_master[machine_id],Machine_master[department])</f>
        <v>Stamping</v>
      </c>
    </row>
    <row r="10852" spans="1:13">
      <c r="A10852" s="19">
        <v>46110</v>
      </c>
      <c r="B10852" t="s">
        <v>13</v>
      </c>
      <c r="C10852" t="s">
        <v>18</v>
      </c>
      <c r="D10852">
        <v>8</v>
      </c>
      <c r="E10852">
        <v>0</v>
      </c>
      <c r="F10852">
        <v>8</v>
      </c>
      <c r="G10852">
        <v>5125</v>
      </c>
      <c r="H10852" t="s">
        <v>15</v>
      </c>
      <c r="I10852">
        <v>0</v>
      </c>
      <c r="J10852" t="s">
        <v>16</v>
      </c>
      <c r="K10852" s="20">
        <v>0</v>
      </c>
      <c r="L10852" s="20">
        <v>1</v>
      </c>
      <c r="M10852" t="str">
        <f>_xlfn.XLOOKUP(Production_Downtime_Cleaned[[#This Row],[machine_id]],Machine_master[machine_id],Machine_master[department])</f>
        <v>Stamping</v>
      </c>
    </row>
    <row r="10853" spans="1:13">
      <c r="A10853" s="19">
        <v>46110</v>
      </c>
      <c r="B10853" t="s">
        <v>19</v>
      </c>
      <c r="C10853" t="s">
        <v>14</v>
      </c>
      <c r="D10853">
        <v>8</v>
      </c>
      <c r="E10853">
        <v>0</v>
      </c>
      <c r="F10853">
        <v>8</v>
      </c>
      <c r="G10853">
        <v>5200</v>
      </c>
      <c r="H10853" t="s">
        <v>15</v>
      </c>
      <c r="I10853">
        <v>0</v>
      </c>
      <c r="J10853" t="s">
        <v>16</v>
      </c>
      <c r="K10853" s="20">
        <v>0</v>
      </c>
      <c r="L10853" s="20">
        <v>1</v>
      </c>
      <c r="M10853" t="str">
        <f>_xlfn.XLOOKUP(Production_Downtime_Cleaned[[#This Row],[machine_id]],Machine_master[machine_id],Machine_master[department])</f>
        <v>Stamping</v>
      </c>
    </row>
    <row r="10854" spans="1:13">
      <c r="A10854" s="19">
        <v>46110</v>
      </c>
      <c r="B10854" t="s">
        <v>19</v>
      </c>
      <c r="C10854" t="s">
        <v>17</v>
      </c>
      <c r="D10854">
        <v>8</v>
      </c>
      <c r="E10854">
        <v>0</v>
      </c>
      <c r="F10854">
        <v>8</v>
      </c>
      <c r="G10854">
        <v>5845</v>
      </c>
      <c r="H10854" t="s">
        <v>15</v>
      </c>
      <c r="I10854">
        <v>0</v>
      </c>
      <c r="J10854" t="s">
        <v>16</v>
      </c>
      <c r="K10854" s="20">
        <v>0</v>
      </c>
      <c r="L10854" s="20">
        <v>1</v>
      </c>
      <c r="M10854" t="str">
        <f>_xlfn.XLOOKUP(Production_Downtime_Cleaned[[#This Row],[machine_id]],Machine_master[machine_id],Machine_master[department])</f>
        <v>Stamping</v>
      </c>
    </row>
    <row r="10855" spans="1:13">
      <c r="A10855" s="19">
        <v>46110</v>
      </c>
      <c r="B10855" t="s">
        <v>19</v>
      </c>
      <c r="C10855" t="s">
        <v>18</v>
      </c>
      <c r="D10855">
        <v>8</v>
      </c>
      <c r="E10855">
        <v>0</v>
      </c>
      <c r="F10855">
        <v>8</v>
      </c>
      <c r="G10855">
        <v>4959</v>
      </c>
      <c r="H10855" t="s">
        <v>15</v>
      </c>
      <c r="I10855">
        <v>0</v>
      </c>
      <c r="J10855" t="s">
        <v>16</v>
      </c>
      <c r="K10855" s="20">
        <v>0</v>
      </c>
      <c r="L10855" s="20">
        <v>1</v>
      </c>
      <c r="M10855" t="str">
        <f>_xlfn.XLOOKUP(Production_Downtime_Cleaned[[#This Row],[machine_id]],Machine_master[machine_id],Machine_master[department])</f>
        <v>Stamping</v>
      </c>
    </row>
    <row r="10856" spans="1:13">
      <c r="A10856" s="19">
        <v>46110</v>
      </c>
      <c r="B10856" t="s">
        <v>20</v>
      </c>
      <c r="C10856" t="s">
        <v>14</v>
      </c>
      <c r="D10856">
        <v>8</v>
      </c>
      <c r="E10856">
        <v>4.7</v>
      </c>
      <c r="F10856">
        <v>3.3</v>
      </c>
      <c r="G10856">
        <v>1872</v>
      </c>
      <c r="H10856" t="s">
        <v>26</v>
      </c>
      <c r="I10856">
        <v>12700</v>
      </c>
      <c r="J10856" t="s">
        <v>16</v>
      </c>
      <c r="K10856" s="20">
        <v>0.59</v>
      </c>
      <c r="L10856" s="20">
        <v>0.41</v>
      </c>
      <c r="M10856" t="str">
        <f>_xlfn.XLOOKUP(Production_Downtime_Cleaned[[#This Row],[machine_id]],Machine_master[machine_id],Machine_master[department])</f>
        <v>Stamping</v>
      </c>
    </row>
    <row r="10857" spans="1:13">
      <c r="A10857" s="19">
        <v>46110</v>
      </c>
      <c r="B10857" t="s">
        <v>20</v>
      </c>
      <c r="C10857" t="s">
        <v>17</v>
      </c>
      <c r="D10857">
        <v>8</v>
      </c>
      <c r="E10857">
        <v>0</v>
      </c>
      <c r="F10857">
        <v>8</v>
      </c>
      <c r="G10857">
        <v>4860</v>
      </c>
      <c r="H10857" t="s">
        <v>15</v>
      </c>
      <c r="I10857">
        <v>0</v>
      </c>
      <c r="J10857" t="s">
        <v>16</v>
      </c>
      <c r="K10857" s="20">
        <v>0</v>
      </c>
      <c r="L10857" s="20">
        <v>1</v>
      </c>
      <c r="M10857" t="str">
        <f>_xlfn.XLOOKUP(Production_Downtime_Cleaned[[#This Row],[machine_id]],Machine_master[machine_id],Machine_master[department])</f>
        <v>Stamping</v>
      </c>
    </row>
    <row r="10858" spans="1:13">
      <c r="A10858" s="19">
        <v>46110</v>
      </c>
      <c r="B10858" t="s">
        <v>20</v>
      </c>
      <c r="C10858" t="s">
        <v>18</v>
      </c>
      <c r="D10858">
        <v>8</v>
      </c>
      <c r="E10858">
        <v>0</v>
      </c>
      <c r="F10858">
        <v>8</v>
      </c>
      <c r="G10858">
        <v>4622</v>
      </c>
      <c r="H10858" t="s">
        <v>15</v>
      </c>
      <c r="I10858">
        <v>0</v>
      </c>
      <c r="J10858" t="s">
        <v>16</v>
      </c>
      <c r="K10858" s="20">
        <v>0</v>
      </c>
      <c r="L10858" s="20">
        <v>1</v>
      </c>
      <c r="M10858" t="str">
        <f>_xlfn.XLOOKUP(Production_Downtime_Cleaned[[#This Row],[machine_id]],Machine_master[machine_id],Machine_master[department])</f>
        <v>Stamping</v>
      </c>
    </row>
    <row r="10859" spans="1:13">
      <c r="A10859" s="19">
        <v>46110</v>
      </c>
      <c r="B10859" t="s">
        <v>21</v>
      </c>
      <c r="C10859" t="s">
        <v>14</v>
      </c>
      <c r="D10859">
        <v>8</v>
      </c>
      <c r="E10859">
        <v>4</v>
      </c>
      <c r="F10859">
        <v>4</v>
      </c>
      <c r="G10859">
        <v>353</v>
      </c>
      <c r="H10859" t="s">
        <v>31</v>
      </c>
      <c r="I10859">
        <v>11800</v>
      </c>
      <c r="J10859" t="s">
        <v>16</v>
      </c>
      <c r="K10859" s="20">
        <v>0.5</v>
      </c>
      <c r="L10859" s="20">
        <v>0.5</v>
      </c>
      <c r="M10859" t="str">
        <f>_xlfn.XLOOKUP(Production_Downtime_Cleaned[[#This Row],[machine_id]],Machine_master[machine_id],Machine_master[department])</f>
        <v>Machining</v>
      </c>
    </row>
    <row r="10860" spans="1:13">
      <c r="A10860" s="19">
        <v>46110</v>
      </c>
      <c r="B10860" t="s">
        <v>21</v>
      </c>
      <c r="C10860" t="s">
        <v>17</v>
      </c>
      <c r="D10860">
        <v>8</v>
      </c>
      <c r="E10860">
        <v>0</v>
      </c>
      <c r="F10860">
        <v>8</v>
      </c>
      <c r="G10860">
        <v>750</v>
      </c>
      <c r="H10860" t="s">
        <v>15</v>
      </c>
      <c r="I10860">
        <v>0</v>
      </c>
      <c r="J10860" t="s">
        <v>16</v>
      </c>
      <c r="K10860" s="20">
        <v>0</v>
      </c>
      <c r="L10860" s="20">
        <v>1</v>
      </c>
      <c r="M10860" t="str">
        <f>_xlfn.XLOOKUP(Production_Downtime_Cleaned[[#This Row],[machine_id]],Machine_master[machine_id],Machine_master[department])</f>
        <v>Machining</v>
      </c>
    </row>
    <row r="10861" spans="1:13">
      <c r="A10861" s="19">
        <v>46110</v>
      </c>
      <c r="B10861" t="s">
        <v>21</v>
      </c>
      <c r="C10861" t="s">
        <v>18</v>
      </c>
      <c r="D10861">
        <v>8</v>
      </c>
      <c r="E10861">
        <v>1.5</v>
      </c>
      <c r="F10861">
        <v>6.5</v>
      </c>
      <c r="G10861">
        <v>551</v>
      </c>
      <c r="H10861" t="s">
        <v>27</v>
      </c>
      <c r="I10861">
        <v>7300</v>
      </c>
      <c r="J10861" t="s">
        <v>16</v>
      </c>
      <c r="K10861" s="20">
        <v>0.19</v>
      </c>
      <c r="L10861" s="20">
        <v>0.81</v>
      </c>
      <c r="M10861" t="str">
        <f>_xlfn.XLOOKUP(Production_Downtime_Cleaned[[#This Row],[machine_id]],Machine_master[machine_id],Machine_master[department])</f>
        <v>Machining</v>
      </c>
    </row>
    <row r="10862" spans="1:13">
      <c r="A10862" s="19">
        <v>46110</v>
      </c>
      <c r="B10862" t="s">
        <v>22</v>
      </c>
      <c r="C10862" t="s">
        <v>14</v>
      </c>
      <c r="D10862">
        <v>8</v>
      </c>
      <c r="E10862">
        <v>0</v>
      </c>
      <c r="F10862">
        <v>8</v>
      </c>
      <c r="G10862">
        <v>714</v>
      </c>
      <c r="H10862" t="s">
        <v>15</v>
      </c>
      <c r="I10862">
        <v>0</v>
      </c>
      <c r="J10862" t="s">
        <v>16</v>
      </c>
      <c r="K10862" s="20">
        <v>0</v>
      </c>
      <c r="L10862" s="20">
        <v>1</v>
      </c>
      <c r="M10862" t="str">
        <f>_xlfn.XLOOKUP(Production_Downtime_Cleaned[[#This Row],[machine_id]],Machine_master[machine_id],Machine_master[department])</f>
        <v>Machining</v>
      </c>
    </row>
    <row r="10863" spans="1:13">
      <c r="A10863" s="19">
        <v>46110</v>
      </c>
      <c r="B10863" t="s">
        <v>22</v>
      </c>
      <c r="C10863" t="s">
        <v>17</v>
      </c>
      <c r="D10863">
        <v>8</v>
      </c>
      <c r="E10863">
        <v>2.5</v>
      </c>
      <c r="F10863">
        <v>5.5</v>
      </c>
      <c r="G10863">
        <v>467</v>
      </c>
      <c r="H10863" t="s">
        <v>27</v>
      </c>
      <c r="I10863">
        <v>7500</v>
      </c>
      <c r="J10863" t="s">
        <v>16</v>
      </c>
      <c r="K10863" s="20">
        <v>0.31</v>
      </c>
      <c r="L10863" s="20">
        <v>0.69</v>
      </c>
      <c r="M10863" t="str">
        <f>_xlfn.XLOOKUP(Production_Downtime_Cleaned[[#This Row],[machine_id]],Machine_master[machine_id],Machine_master[department])</f>
        <v>Machining</v>
      </c>
    </row>
    <row r="10864" spans="1:13">
      <c r="A10864" s="19">
        <v>46110</v>
      </c>
      <c r="B10864" t="s">
        <v>22</v>
      </c>
      <c r="C10864" t="s">
        <v>18</v>
      </c>
      <c r="D10864">
        <v>8</v>
      </c>
      <c r="E10864">
        <v>0.7</v>
      </c>
      <c r="F10864">
        <v>7.3</v>
      </c>
      <c r="G10864">
        <v>716</v>
      </c>
      <c r="H10864" t="s">
        <v>26</v>
      </c>
      <c r="I10864">
        <v>11800</v>
      </c>
      <c r="J10864" t="s">
        <v>16</v>
      </c>
      <c r="K10864" s="20">
        <v>0.09</v>
      </c>
      <c r="L10864" s="20">
        <v>0.91</v>
      </c>
      <c r="M10864" t="str">
        <f>_xlfn.XLOOKUP(Production_Downtime_Cleaned[[#This Row],[machine_id]],Machine_master[machine_id],Machine_master[department])</f>
        <v>Machining</v>
      </c>
    </row>
    <row r="10865" spans="1:13">
      <c r="A10865" s="19">
        <v>46110</v>
      </c>
      <c r="B10865" t="s">
        <v>23</v>
      </c>
      <c r="C10865" t="s">
        <v>14</v>
      </c>
      <c r="D10865">
        <v>8</v>
      </c>
      <c r="E10865">
        <v>0</v>
      </c>
      <c r="F10865">
        <v>8</v>
      </c>
      <c r="G10865">
        <v>3474</v>
      </c>
      <c r="H10865" t="s">
        <v>15</v>
      </c>
      <c r="I10865">
        <v>0</v>
      </c>
      <c r="J10865" t="s">
        <v>16</v>
      </c>
      <c r="K10865" s="20">
        <v>0</v>
      </c>
      <c r="L10865" s="20">
        <v>1</v>
      </c>
      <c r="M10865" t="str">
        <f>_xlfn.XLOOKUP(Production_Downtime_Cleaned[[#This Row],[machine_id]],Machine_master[machine_id],Machine_master[department])</f>
        <v>Assembly</v>
      </c>
    </row>
    <row r="10866" spans="1:13">
      <c r="A10866" s="19">
        <v>46110</v>
      </c>
      <c r="B10866" t="s">
        <v>23</v>
      </c>
      <c r="C10866" t="s">
        <v>17</v>
      </c>
      <c r="D10866">
        <v>8</v>
      </c>
      <c r="E10866">
        <v>0.9</v>
      </c>
      <c r="F10866">
        <v>7.1</v>
      </c>
      <c r="G10866">
        <v>3248</v>
      </c>
      <c r="H10866" t="s">
        <v>28</v>
      </c>
      <c r="I10866">
        <v>3000</v>
      </c>
      <c r="J10866" t="s">
        <v>16</v>
      </c>
      <c r="K10866" s="20">
        <v>0.11</v>
      </c>
      <c r="L10866" s="20">
        <v>0.89</v>
      </c>
      <c r="M10866" t="str">
        <f>_xlfn.XLOOKUP(Production_Downtime_Cleaned[[#This Row],[machine_id]],Machine_master[machine_id],Machine_master[department])</f>
        <v>Assembly</v>
      </c>
    </row>
    <row r="10867" spans="1:13">
      <c r="A10867" s="19">
        <v>46110</v>
      </c>
      <c r="B10867" t="s">
        <v>23</v>
      </c>
      <c r="C10867" t="s">
        <v>18</v>
      </c>
      <c r="D10867">
        <v>8</v>
      </c>
      <c r="E10867">
        <v>0</v>
      </c>
      <c r="F10867">
        <v>8</v>
      </c>
      <c r="G10867">
        <v>3396</v>
      </c>
      <c r="H10867" t="s">
        <v>15</v>
      </c>
      <c r="I10867">
        <v>0</v>
      </c>
      <c r="J10867" t="s">
        <v>16</v>
      </c>
      <c r="K10867" s="20">
        <v>0</v>
      </c>
      <c r="L10867" s="20">
        <v>1</v>
      </c>
      <c r="M10867" t="str">
        <f>_xlfn.XLOOKUP(Production_Downtime_Cleaned[[#This Row],[machine_id]],Machine_master[machine_id],Machine_master[department])</f>
        <v>Assembly</v>
      </c>
    </row>
    <row r="10868" spans="1:13">
      <c r="A10868" s="19">
        <v>46110</v>
      </c>
      <c r="B10868" t="s">
        <v>24</v>
      </c>
      <c r="C10868" t="s">
        <v>14</v>
      </c>
      <c r="D10868">
        <v>8</v>
      </c>
      <c r="E10868">
        <v>5.0999999999999996</v>
      </c>
      <c r="F10868">
        <v>2.9</v>
      </c>
      <c r="G10868">
        <v>1204</v>
      </c>
      <c r="H10868" t="s">
        <v>27</v>
      </c>
      <c r="I10868">
        <v>11900</v>
      </c>
      <c r="J10868" t="s">
        <v>16</v>
      </c>
      <c r="K10868" s="20">
        <v>0.64</v>
      </c>
      <c r="L10868" s="20">
        <v>0.36</v>
      </c>
      <c r="M10868" t="str">
        <f>_xlfn.XLOOKUP(Production_Downtime_Cleaned[[#This Row],[machine_id]],Machine_master[machine_id],Machine_master[department])</f>
        <v>Assembly</v>
      </c>
    </row>
    <row r="10869" spans="1:13">
      <c r="A10869" s="19">
        <v>46110</v>
      </c>
      <c r="B10869" t="s">
        <v>24</v>
      </c>
      <c r="C10869" t="s">
        <v>17</v>
      </c>
      <c r="D10869">
        <v>8</v>
      </c>
      <c r="E10869">
        <v>6.5</v>
      </c>
      <c r="F10869">
        <v>1.5</v>
      </c>
      <c r="G10869">
        <v>595</v>
      </c>
      <c r="H10869" t="s">
        <v>26</v>
      </c>
      <c r="I10869">
        <v>8200</v>
      </c>
      <c r="J10869" t="s">
        <v>16</v>
      </c>
      <c r="K10869" s="20">
        <v>0.81</v>
      </c>
      <c r="L10869" s="20">
        <v>0.19</v>
      </c>
      <c r="M10869" t="str">
        <f>_xlfn.XLOOKUP(Production_Downtime_Cleaned[[#This Row],[machine_id]],Machine_master[machine_id],Machine_master[department])</f>
        <v>Assembly</v>
      </c>
    </row>
    <row r="10870" spans="1:13">
      <c r="A10870" s="19">
        <v>46110</v>
      </c>
      <c r="B10870" t="s">
        <v>24</v>
      </c>
      <c r="C10870" t="s">
        <v>18</v>
      </c>
      <c r="D10870">
        <v>8</v>
      </c>
      <c r="E10870">
        <v>4.8</v>
      </c>
      <c r="F10870">
        <v>3.2</v>
      </c>
      <c r="G10870">
        <v>1322</v>
      </c>
      <c r="H10870" t="s">
        <v>28</v>
      </c>
      <c r="I10870">
        <v>3800</v>
      </c>
      <c r="J10870" t="s">
        <v>16</v>
      </c>
      <c r="K10870" s="20">
        <v>0.6</v>
      </c>
      <c r="L10870" s="20">
        <v>0.4</v>
      </c>
      <c r="M10870" t="str">
        <f>_xlfn.XLOOKUP(Production_Downtime_Cleaned[[#This Row],[machine_id]],Machine_master[machine_id],Machine_master[department])</f>
        <v>Assembly</v>
      </c>
    </row>
    <row r="10871" spans="1:13">
      <c r="A10871" s="19">
        <v>46110</v>
      </c>
      <c r="B10871" t="s">
        <v>25</v>
      </c>
      <c r="C10871" t="s">
        <v>14</v>
      </c>
      <c r="D10871">
        <v>8</v>
      </c>
      <c r="E10871">
        <v>0</v>
      </c>
      <c r="F10871">
        <v>8</v>
      </c>
      <c r="G10871">
        <v>4143</v>
      </c>
      <c r="H10871" t="s">
        <v>15</v>
      </c>
      <c r="I10871">
        <v>0</v>
      </c>
      <c r="J10871" t="s">
        <v>16</v>
      </c>
      <c r="K10871" s="20">
        <v>0</v>
      </c>
      <c r="L10871" s="20">
        <v>1</v>
      </c>
      <c r="M10871" t="str">
        <f>_xlfn.XLOOKUP(Production_Downtime_Cleaned[[#This Row],[machine_id]],Machine_master[machine_id],Machine_master[department])</f>
        <v>Cutting</v>
      </c>
    </row>
    <row r="10872" spans="1:13">
      <c r="A10872" s="19">
        <v>46110</v>
      </c>
      <c r="B10872" t="s">
        <v>25</v>
      </c>
      <c r="C10872" t="s">
        <v>17</v>
      </c>
      <c r="D10872">
        <v>8</v>
      </c>
      <c r="E10872">
        <v>0</v>
      </c>
      <c r="F10872">
        <v>8</v>
      </c>
      <c r="G10872">
        <v>4114</v>
      </c>
      <c r="H10872" t="s">
        <v>15</v>
      </c>
      <c r="I10872">
        <v>0</v>
      </c>
      <c r="J10872" t="s">
        <v>16</v>
      </c>
      <c r="K10872" s="20">
        <v>0</v>
      </c>
      <c r="L10872" s="20">
        <v>1</v>
      </c>
      <c r="M10872" t="str">
        <f>_xlfn.XLOOKUP(Production_Downtime_Cleaned[[#This Row],[machine_id]],Machine_master[machine_id],Machine_master[department])</f>
        <v>Cutting</v>
      </c>
    </row>
    <row r="10873" spans="1:13">
      <c r="A10873" s="19">
        <v>46110</v>
      </c>
      <c r="B10873" t="s">
        <v>25</v>
      </c>
      <c r="C10873" t="s">
        <v>18</v>
      </c>
      <c r="D10873">
        <v>8</v>
      </c>
      <c r="E10873">
        <v>0</v>
      </c>
      <c r="F10873">
        <v>8</v>
      </c>
      <c r="G10873">
        <v>4117</v>
      </c>
      <c r="H10873" t="s">
        <v>15</v>
      </c>
      <c r="I10873">
        <v>0</v>
      </c>
      <c r="J10873" t="s">
        <v>16</v>
      </c>
      <c r="K10873" s="20">
        <v>0</v>
      </c>
      <c r="L10873" s="20">
        <v>1</v>
      </c>
      <c r="M10873" t="str">
        <f>_xlfn.XLOOKUP(Production_Downtime_Cleaned[[#This Row],[machine_id]],Machine_master[machine_id],Machine_master[department])</f>
        <v>Cutting</v>
      </c>
    </row>
    <row r="10874" spans="1:13">
      <c r="A10874" s="19">
        <v>46111</v>
      </c>
      <c r="B10874" t="s">
        <v>13</v>
      </c>
      <c r="C10874" t="s">
        <v>14</v>
      </c>
      <c r="D10874">
        <v>8</v>
      </c>
      <c r="E10874">
        <v>0</v>
      </c>
      <c r="F10874">
        <v>8</v>
      </c>
      <c r="G10874">
        <v>4802</v>
      </c>
      <c r="H10874" t="s">
        <v>15</v>
      </c>
      <c r="I10874">
        <v>0</v>
      </c>
      <c r="J10874" t="s">
        <v>16</v>
      </c>
      <c r="K10874" s="20">
        <v>0</v>
      </c>
      <c r="L10874" s="20">
        <v>1</v>
      </c>
      <c r="M10874" t="str">
        <f>_xlfn.XLOOKUP(Production_Downtime_Cleaned[[#This Row],[machine_id]],Machine_master[machine_id],Machine_master[department])</f>
        <v>Stamping</v>
      </c>
    </row>
    <row r="10875" spans="1:13">
      <c r="A10875" s="19">
        <v>46111</v>
      </c>
      <c r="B10875" t="s">
        <v>13</v>
      </c>
      <c r="C10875" t="s">
        <v>17</v>
      </c>
      <c r="D10875">
        <v>8</v>
      </c>
      <c r="E10875">
        <v>0</v>
      </c>
      <c r="F10875">
        <v>8</v>
      </c>
      <c r="G10875">
        <v>5234</v>
      </c>
      <c r="H10875" t="s">
        <v>15</v>
      </c>
      <c r="I10875">
        <v>0</v>
      </c>
      <c r="J10875" t="s">
        <v>16</v>
      </c>
      <c r="K10875" s="20">
        <v>0</v>
      </c>
      <c r="L10875" s="20">
        <v>1</v>
      </c>
      <c r="M10875" t="str">
        <f>_xlfn.XLOOKUP(Production_Downtime_Cleaned[[#This Row],[machine_id]],Machine_master[machine_id],Machine_master[department])</f>
        <v>Stamping</v>
      </c>
    </row>
    <row r="10876" spans="1:13">
      <c r="A10876" s="19">
        <v>46111</v>
      </c>
      <c r="B10876" t="s">
        <v>13</v>
      </c>
      <c r="C10876" t="s">
        <v>18</v>
      </c>
      <c r="D10876">
        <v>8</v>
      </c>
      <c r="E10876">
        <v>0</v>
      </c>
      <c r="F10876">
        <v>8</v>
      </c>
      <c r="G10876">
        <v>4785</v>
      </c>
      <c r="H10876" t="s">
        <v>15</v>
      </c>
      <c r="I10876">
        <v>0</v>
      </c>
      <c r="J10876" t="s">
        <v>16</v>
      </c>
      <c r="K10876" s="20">
        <v>0</v>
      </c>
      <c r="L10876" s="20">
        <v>1</v>
      </c>
      <c r="M10876" t="str">
        <f>_xlfn.XLOOKUP(Production_Downtime_Cleaned[[#This Row],[machine_id]],Machine_master[machine_id],Machine_master[department])</f>
        <v>Stamping</v>
      </c>
    </row>
    <row r="10877" spans="1:13">
      <c r="A10877" s="19">
        <v>46111</v>
      </c>
      <c r="B10877" t="s">
        <v>19</v>
      </c>
      <c r="C10877" t="s">
        <v>14</v>
      </c>
      <c r="D10877">
        <v>8</v>
      </c>
      <c r="E10877">
        <v>0</v>
      </c>
      <c r="F10877">
        <v>8</v>
      </c>
      <c r="G10877">
        <v>5143</v>
      </c>
      <c r="H10877" t="s">
        <v>15</v>
      </c>
      <c r="I10877">
        <v>0</v>
      </c>
      <c r="J10877" t="s">
        <v>16</v>
      </c>
      <c r="K10877" s="20">
        <v>0</v>
      </c>
      <c r="L10877" s="20">
        <v>1</v>
      </c>
      <c r="M10877" t="str">
        <f>_xlfn.XLOOKUP(Production_Downtime_Cleaned[[#This Row],[machine_id]],Machine_master[machine_id],Machine_master[department])</f>
        <v>Stamping</v>
      </c>
    </row>
    <row r="10878" spans="1:13">
      <c r="A10878" s="19">
        <v>46111</v>
      </c>
      <c r="B10878" t="s">
        <v>19</v>
      </c>
      <c r="C10878" t="s">
        <v>17</v>
      </c>
      <c r="D10878">
        <v>8</v>
      </c>
      <c r="E10878">
        <v>4.8</v>
      </c>
      <c r="F10878">
        <v>3.2</v>
      </c>
      <c r="G10878">
        <v>1954</v>
      </c>
      <c r="H10878" t="s">
        <v>30</v>
      </c>
      <c r="I10878">
        <v>13800</v>
      </c>
      <c r="J10878" t="s">
        <v>16</v>
      </c>
      <c r="K10878" s="20">
        <v>0.6</v>
      </c>
      <c r="L10878" s="20">
        <v>0.4</v>
      </c>
      <c r="M10878" t="str">
        <f>_xlfn.XLOOKUP(Production_Downtime_Cleaned[[#This Row],[machine_id]],Machine_master[machine_id],Machine_master[department])</f>
        <v>Stamping</v>
      </c>
    </row>
    <row r="10879" spans="1:13">
      <c r="A10879" s="19">
        <v>46111</v>
      </c>
      <c r="B10879" t="s">
        <v>19</v>
      </c>
      <c r="C10879" t="s">
        <v>18</v>
      </c>
      <c r="D10879">
        <v>8</v>
      </c>
      <c r="E10879">
        <v>0</v>
      </c>
      <c r="F10879">
        <v>8</v>
      </c>
      <c r="G10879">
        <v>5137</v>
      </c>
      <c r="H10879" t="s">
        <v>15</v>
      </c>
      <c r="I10879">
        <v>0</v>
      </c>
      <c r="J10879" t="s">
        <v>16</v>
      </c>
      <c r="K10879" s="20">
        <v>0</v>
      </c>
      <c r="L10879" s="20">
        <v>1</v>
      </c>
      <c r="M10879" t="str">
        <f>_xlfn.XLOOKUP(Production_Downtime_Cleaned[[#This Row],[machine_id]],Machine_master[machine_id],Machine_master[department])</f>
        <v>Stamping</v>
      </c>
    </row>
    <row r="10880" spans="1:13">
      <c r="A10880" s="19">
        <v>46111</v>
      </c>
      <c r="B10880" t="s">
        <v>20</v>
      </c>
      <c r="C10880" t="s">
        <v>14</v>
      </c>
      <c r="D10880">
        <v>8</v>
      </c>
      <c r="E10880">
        <v>0</v>
      </c>
      <c r="F10880">
        <v>8</v>
      </c>
      <c r="G10880">
        <v>4964</v>
      </c>
      <c r="H10880" t="s">
        <v>15</v>
      </c>
      <c r="I10880">
        <v>0</v>
      </c>
      <c r="J10880" t="s">
        <v>16</v>
      </c>
      <c r="K10880" s="20">
        <v>0</v>
      </c>
      <c r="L10880" s="20">
        <v>1</v>
      </c>
      <c r="M10880" t="str">
        <f>_xlfn.XLOOKUP(Production_Downtime_Cleaned[[#This Row],[machine_id]],Machine_master[machine_id],Machine_master[department])</f>
        <v>Stamping</v>
      </c>
    </row>
    <row r="10881" spans="1:13">
      <c r="A10881" s="19">
        <v>46111</v>
      </c>
      <c r="B10881" t="s">
        <v>20</v>
      </c>
      <c r="C10881" t="s">
        <v>17</v>
      </c>
      <c r="D10881">
        <v>8</v>
      </c>
      <c r="E10881">
        <v>0</v>
      </c>
      <c r="F10881">
        <v>8</v>
      </c>
      <c r="G10881">
        <v>5056</v>
      </c>
      <c r="H10881" t="s">
        <v>15</v>
      </c>
      <c r="I10881">
        <v>0</v>
      </c>
      <c r="J10881" t="s">
        <v>16</v>
      </c>
      <c r="K10881" s="20">
        <v>0</v>
      </c>
      <c r="L10881" s="20">
        <v>1</v>
      </c>
      <c r="M10881" t="str">
        <f>_xlfn.XLOOKUP(Production_Downtime_Cleaned[[#This Row],[machine_id]],Machine_master[machine_id],Machine_master[department])</f>
        <v>Stamping</v>
      </c>
    </row>
    <row r="10882" spans="1:13">
      <c r="A10882" s="19">
        <v>46111</v>
      </c>
      <c r="B10882" t="s">
        <v>20</v>
      </c>
      <c r="C10882" t="s">
        <v>18</v>
      </c>
      <c r="D10882">
        <v>8</v>
      </c>
      <c r="E10882">
        <v>0</v>
      </c>
      <c r="F10882">
        <v>8</v>
      </c>
      <c r="G10882">
        <v>4738</v>
      </c>
      <c r="H10882" t="s">
        <v>15</v>
      </c>
      <c r="I10882">
        <v>0</v>
      </c>
      <c r="J10882" t="s">
        <v>16</v>
      </c>
      <c r="K10882" s="20">
        <v>0</v>
      </c>
      <c r="L10882" s="20">
        <v>1</v>
      </c>
      <c r="M10882" t="str">
        <f>_xlfn.XLOOKUP(Production_Downtime_Cleaned[[#This Row],[machine_id]],Machine_master[machine_id],Machine_master[department])</f>
        <v>Stamping</v>
      </c>
    </row>
    <row r="10883" spans="1:13">
      <c r="A10883" s="19">
        <v>46111</v>
      </c>
      <c r="B10883" t="s">
        <v>21</v>
      </c>
      <c r="C10883" t="s">
        <v>14</v>
      </c>
      <c r="D10883">
        <v>8</v>
      </c>
      <c r="E10883">
        <v>0</v>
      </c>
      <c r="F10883">
        <v>8</v>
      </c>
      <c r="G10883">
        <v>627</v>
      </c>
      <c r="H10883" t="s">
        <v>15</v>
      </c>
      <c r="I10883">
        <v>0</v>
      </c>
      <c r="J10883" t="s">
        <v>16</v>
      </c>
      <c r="K10883" s="20">
        <v>0</v>
      </c>
      <c r="L10883" s="20">
        <v>1</v>
      </c>
      <c r="M10883" t="str">
        <f>_xlfn.XLOOKUP(Production_Downtime_Cleaned[[#This Row],[machine_id]],Machine_master[machine_id],Machine_master[department])</f>
        <v>Machining</v>
      </c>
    </row>
    <row r="10884" spans="1:13">
      <c r="A10884" s="19">
        <v>46111</v>
      </c>
      <c r="B10884" t="s">
        <v>21</v>
      </c>
      <c r="C10884" t="s">
        <v>17</v>
      </c>
      <c r="D10884">
        <v>8</v>
      </c>
      <c r="E10884">
        <v>1.7</v>
      </c>
      <c r="F10884">
        <v>6.3</v>
      </c>
      <c r="G10884">
        <v>588</v>
      </c>
      <c r="H10884" t="s">
        <v>29</v>
      </c>
      <c r="I10884">
        <v>9800</v>
      </c>
      <c r="J10884" t="s">
        <v>16</v>
      </c>
      <c r="K10884" s="20">
        <v>0.21</v>
      </c>
      <c r="L10884" s="20">
        <v>0.79</v>
      </c>
      <c r="M10884" t="str">
        <f>_xlfn.XLOOKUP(Production_Downtime_Cleaned[[#This Row],[machine_id]],Machine_master[machine_id],Machine_master[department])</f>
        <v>Machining</v>
      </c>
    </row>
    <row r="10885" spans="1:13">
      <c r="A10885" s="19">
        <v>46111</v>
      </c>
      <c r="B10885" t="s">
        <v>21</v>
      </c>
      <c r="C10885" t="s">
        <v>18</v>
      </c>
      <c r="D10885">
        <v>8</v>
      </c>
      <c r="E10885">
        <v>0</v>
      </c>
      <c r="F10885">
        <v>8</v>
      </c>
      <c r="G10885">
        <v>803</v>
      </c>
      <c r="H10885" t="s">
        <v>15</v>
      </c>
      <c r="I10885">
        <v>0</v>
      </c>
      <c r="J10885" t="s">
        <v>16</v>
      </c>
      <c r="K10885" s="20">
        <v>0</v>
      </c>
      <c r="L10885" s="20">
        <v>1</v>
      </c>
      <c r="M10885" t="str">
        <f>_xlfn.XLOOKUP(Production_Downtime_Cleaned[[#This Row],[machine_id]],Machine_master[machine_id],Machine_master[department])</f>
        <v>Machining</v>
      </c>
    </row>
    <row r="10886" spans="1:13">
      <c r="A10886" s="19">
        <v>46111</v>
      </c>
      <c r="B10886" t="s">
        <v>22</v>
      </c>
      <c r="C10886" t="s">
        <v>14</v>
      </c>
      <c r="D10886">
        <v>8</v>
      </c>
      <c r="E10886">
        <v>3.4</v>
      </c>
      <c r="F10886">
        <v>4.5999999999999996</v>
      </c>
      <c r="G10886">
        <v>437</v>
      </c>
      <c r="H10886" t="s">
        <v>30</v>
      </c>
      <c r="I10886">
        <v>3300</v>
      </c>
      <c r="J10886" t="s">
        <v>16</v>
      </c>
      <c r="K10886" s="20">
        <v>0.43</v>
      </c>
      <c r="L10886" s="20">
        <v>0.57999999999999996</v>
      </c>
      <c r="M10886" t="str">
        <f>_xlfn.XLOOKUP(Production_Downtime_Cleaned[[#This Row],[machine_id]],Machine_master[machine_id],Machine_master[department])</f>
        <v>Machining</v>
      </c>
    </row>
    <row r="10887" spans="1:13">
      <c r="A10887" s="19">
        <v>46111</v>
      </c>
      <c r="B10887" t="s">
        <v>22</v>
      </c>
      <c r="C10887" t="s">
        <v>17</v>
      </c>
      <c r="D10887">
        <v>8</v>
      </c>
      <c r="E10887">
        <v>0</v>
      </c>
      <c r="F10887">
        <v>8</v>
      </c>
      <c r="G10887">
        <v>780</v>
      </c>
      <c r="H10887" t="s">
        <v>15</v>
      </c>
      <c r="I10887">
        <v>0</v>
      </c>
      <c r="J10887" t="s">
        <v>16</v>
      </c>
      <c r="K10887" s="20">
        <v>0</v>
      </c>
      <c r="L10887" s="20">
        <v>1</v>
      </c>
      <c r="M10887" t="str">
        <f>_xlfn.XLOOKUP(Production_Downtime_Cleaned[[#This Row],[machine_id]],Machine_master[machine_id],Machine_master[department])</f>
        <v>Machining</v>
      </c>
    </row>
    <row r="10888" spans="1:13">
      <c r="A10888" s="19">
        <v>46111</v>
      </c>
      <c r="B10888" t="s">
        <v>22</v>
      </c>
      <c r="C10888" t="s">
        <v>18</v>
      </c>
      <c r="D10888">
        <v>8</v>
      </c>
      <c r="E10888">
        <v>0</v>
      </c>
      <c r="F10888">
        <v>8</v>
      </c>
      <c r="G10888">
        <v>789</v>
      </c>
      <c r="H10888" t="s">
        <v>15</v>
      </c>
      <c r="I10888">
        <v>0</v>
      </c>
      <c r="J10888" t="s">
        <v>16</v>
      </c>
      <c r="K10888" s="20">
        <v>0</v>
      </c>
      <c r="L10888" s="20">
        <v>1</v>
      </c>
      <c r="M10888" t="str">
        <f>_xlfn.XLOOKUP(Production_Downtime_Cleaned[[#This Row],[machine_id]],Machine_master[machine_id],Machine_master[department])</f>
        <v>Machining</v>
      </c>
    </row>
    <row r="10889" spans="1:13">
      <c r="A10889" s="19">
        <v>46111</v>
      </c>
      <c r="B10889" t="s">
        <v>23</v>
      </c>
      <c r="C10889" t="s">
        <v>14</v>
      </c>
      <c r="D10889">
        <v>8</v>
      </c>
      <c r="E10889">
        <v>0</v>
      </c>
      <c r="F10889">
        <v>8</v>
      </c>
      <c r="G10889">
        <v>3600</v>
      </c>
      <c r="H10889" t="s">
        <v>15</v>
      </c>
      <c r="I10889">
        <v>0</v>
      </c>
      <c r="J10889" t="s">
        <v>16</v>
      </c>
      <c r="K10889" s="20">
        <v>0</v>
      </c>
      <c r="L10889" s="20">
        <v>1</v>
      </c>
      <c r="M10889" t="str">
        <f>_xlfn.XLOOKUP(Production_Downtime_Cleaned[[#This Row],[machine_id]],Machine_master[machine_id],Machine_master[department])</f>
        <v>Assembly</v>
      </c>
    </row>
    <row r="10890" spans="1:13">
      <c r="A10890" s="19">
        <v>46111</v>
      </c>
      <c r="B10890" t="s">
        <v>23</v>
      </c>
      <c r="C10890" t="s">
        <v>17</v>
      </c>
      <c r="D10890">
        <v>8</v>
      </c>
      <c r="E10890">
        <v>0</v>
      </c>
      <c r="F10890">
        <v>8</v>
      </c>
      <c r="G10890">
        <v>3183</v>
      </c>
      <c r="H10890" t="s">
        <v>15</v>
      </c>
      <c r="I10890">
        <v>0</v>
      </c>
      <c r="J10890" t="s">
        <v>16</v>
      </c>
      <c r="K10890" s="20">
        <v>0</v>
      </c>
      <c r="L10890" s="20">
        <v>1</v>
      </c>
      <c r="M10890" t="str">
        <f>_xlfn.XLOOKUP(Production_Downtime_Cleaned[[#This Row],[machine_id]],Machine_master[machine_id],Machine_master[department])</f>
        <v>Assembly</v>
      </c>
    </row>
    <row r="10891" spans="1:13">
      <c r="A10891" s="19">
        <v>46111</v>
      </c>
      <c r="B10891" t="s">
        <v>23</v>
      </c>
      <c r="C10891" t="s">
        <v>18</v>
      </c>
      <c r="D10891">
        <v>8</v>
      </c>
      <c r="E10891">
        <v>0</v>
      </c>
      <c r="F10891">
        <v>8</v>
      </c>
      <c r="G10891">
        <v>3329</v>
      </c>
      <c r="H10891" t="s">
        <v>15</v>
      </c>
      <c r="I10891">
        <v>0</v>
      </c>
      <c r="J10891" t="s">
        <v>16</v>
      </c>
      <c r="K10891" s="20">
        <v>0</v>
      </c>
      <c r="L10891" s="20">
        <v>1</v>
      </c>
      <c r="M10891" t="str">
        <f>_xlfn.XLOOKUP(Production_Downtime_Cleaned[[#This Row],[machine_id]],Machine_master[machine_id],Machine_master[department])</f>
        <v>Assembly</v>
      </c>
    </row>
    <row r="10892" spans="1:13">
      <c r="A10892" s="19">
        <v>46111</v>
      </c>
      <c r="B10892" t="s">
        <v>24</v>
      </c>
      <c r="C10892" t="s">
        <v>14</v>
      </c>
      <c r="D10892">
        <v>8</v>
      </c>
      <c r="E10892">
        <v>0</v>
      </c>
      <c r="F10892">
        <v>8</v>
      </c>
      <c r="G10892">
        <v>2832</v>
      </c>
      <c r="H10892" t="s">
        <v>15</v>
      </c>
      <c r="I10892">
        <v>0</v>
      </c>
      <c r="J10892" t="s">
        <v>16</v>
      </c>
      <c r="K10892" s="20">
        <v>0</v>
      </c>
      <c r="L10892" s="20">
        <v>1</v>
      </c>
      <c r="M10892" t="str">
        <f>_xlfn.XLOOKUP(Production_Downtime_Cleaned[[#This Row],[machine_id]],Machine_master[machine_id],Machine_master[department])</f>
        <v>Assembly</v>
      </c>
    </row>
    <row r="10893" spans="1:13">
      <c r="A10893" s="19">
        <v>46111</v>
      </c>
      <c r="B10893" t="s">
        <v>24</v>
      </c>
      <c r="C10893" t="s">
        <v>17</v>
      </c>
      <c r="D10893">
        <v>8</v>
      </c>
      <c r="E10893">
        <v>0</v>
      </c>
      <c r="F10893">
        <v>8</v>
      </c>
      <c r="G10893">
        <v>3462</v>
      </c>
      <c r="H10893" t="s">
        <v>15</v>
      </c>
      <c r="I10893">
        <v>0</v>
      </c>
      <c r="J10893" t="s">
        <v>16</v>
      </c>
      <c r="K10893" s="20">
        <v>0</v>
      </c>
      <c r="L10893" s="20">
        <v>1</v>
      </c>
      <c r="M10893" t="str">
        <f>_xlfn.XLOOKUP(Production_Downtime_Cleaned[[#This Row],[machine_id]],Machine_master[machine_id],Machine_master[department])</f>
        <v>Assembly</v>
      </c>
    </row>
    <row r="10894" spans="1:13">
      <c r="A10894" s="19">
        <v>46111</v>
      </c>
      <c r="B10894" t="s">
        <v>24</v>
      </c>
      <c r="C10894" t="s">
        <v>18</v>
      </c>
      <c r="D10894">
        <v>8</v>
      </c>
      <c r="E10894">
        <v>0</v>
      </c>
      <c r="F10894">
        <v>8</v>
      </c>
      <c r="G10894">
        <v>3122</v>
      </c>
      <c r="H10894" t="s">
        <v>15</v>
      </c>
      <c r="I10894">
        <v>0</v>
      </c>
      <c r="J10894" t="s">
        <v>16</v>
      </c>
      <c r="K10894" s="20">
        <v>0</v>
      </c>
      <c r="L10894" s="20">
        <v>1</v>
      </c>
      <c r="M10894" t="str">
        <f>_xlfn.XLOOKUP(Production_Downtime_Cleaned[[#This Row],[machine_id]],Machine_master[machine_id],Machine_master[department])</f>
        <v>Assembly</v>
      </c>
    </row>
    <row r="10895" spans="1:13">
      <c r="A10895" s="19">
        <v>46111</v>
      </c>
      <c r="B10895" t="s">
        <v>25</v>
      </c>
      <c r="C10895" t="s">
        <v>14</v>
      </c>
      <c r="D10895">
        <v>8</v>
      </c>
      <c r="E10895">
        <v>0</v>
      </c>
      <c r="F10895">
        <v>8</v>
      </c>
      <c r="G10895">
        <v>3677</v>
      </c>
      <c r="H10895" t="s">
        <v>15</v>
      </c>
      <c r="I10895">
        <v>0</v>
      </c>
      <c r="J10895" t="s">
        <v>16</v>
      </c>
      <c r="K10895" s="20">
        <v>0</v>
      </c>
      <c r="L10895" s="20">
        <v>1</v>
      </c>
      <c r="M10895" t="str">
        <f>_xlfn.XLOOKUP(Production_Downtime_Cleaned[[#This Row],[machine_id]],Machine_master[machine_id],Machine_master[department])</f>
        <v>Cutting</v>
      </c>
    </row>
    <row r="10896" spans="1:13">
      <c r="A10896" s="19">
        <v>46111</v>
      </c>
      <c r="B10896" t="s">
        <v>25</v>
      </c>
      <c r="C10896" t="s">
        <v>17</v>
      </c>
      <c r="D10896">
        <v>8</v>
      </c>
      <c r="E10896">
        <v>0</v>
      </c>
      <c r="F10896">
        <v>8</v>
      </c>
      <c r="G10896">
        <v>4120</v>
      </c>
      <c r="H10896" t="s">
        <v>15</v>
      </c>
      <c r="I10896">
        <v>0</v>
      </c>
      <c r="J10896" t="s">
        <v>16</v>
      </c>
      <c r="K10896" s="20">
        <v>0</v>
      </c>
      <c r="L10896" s="20">
        <v>1</v>
      </c>
      <c r="M10896" t="str">
        <f>_xlfn.XLOOKUP(Production_Downtime_Cleaned[[#This Row],[machine_id]],Machine_master[machine_id],Machine_master[department])</f>
        <v>Cutting</v>
      </c>
    </row>
    <row r="10897" spans="1:13">
      <c r="A10897" s="19">
        <v>46111</v>
      </c>
      <c r="B10897" t="s">
        <v>25</v>
      </c>
      <c r="C10897" t="s">
        <v>18</v>
      </c>
      <c r="D10897">
        <v>8</v>
      </c>
      <c r="E10897">
        <v>1.4</v>
      </c>
      <c r="F10897">
        <v>6.6</v>
      </c>
      <c r="G10897">
        <v>3483</v>
      </c>
      <c r="H10897" t="s">
        <v>29</v>
      </c>
      <c r="I10897">
        <v>4100</v>
      </c>
      <c r="J10897" t="s">
        <v>16</v>
      </c>
      <c r="K10897" s="20">
        <v>0.18</v>
      </c>
      <c r="L10897" s="20">
        <v>0.83</v>
      </c>
      <c r="M10897" t="str">
        <f>_xlfn.XLOOKUP(Production_Downtime_Cleaned[[#This Row],[machine_id]],Machine_master[machine_id],Machine_master[department])</f>
        <v>Cutting</v>
      </c>
    </row>
    <row r="10898" spans="1:13">
      <c r="A10898" s="19">
        <v>46112</v>
      </c>
      <c r="B10898" t="s">
        <v>13</v>
      </c>
      <c r="C10898" t="s">
        <v>14</v>
      </c>
      <c r="D10898">
        <v>8</v>
      </c>
      <c r="E10898">
        <v>0</v>
      </c>
      <c r="F10898">
        <v>8</v>
      </c>
      <c r="G10898">
        <v>4721</v>
      </c>
      <c r="H10898" t="s">
        <v>15</v>
      </c>
      <c r="I10898">
        <v>0</v>
      </c>
      <c r="J10898" t="s">
        <v>16</v>
      </c>
      <c r="K10898" s="20">
        <v>0</v>
      </c>
      <c r="L10898" s="20">
        <v>1</v>
      </c>
      <c r="M10898" t="str">
        <f>_xlfn.XLOOKUP(Production_Downtime_Cleaned[[#This Row],[machine_id]],Machine_master[machine_id],Machine_master[department])</f>
        <v>Stamping</v>
      </c>
    </row>
    <row r="10899" spans="1:13">
      <c r="A10899" s="19">
        <v>46112</v>
      </c>
      <c r="B10899" t="s">
        <v>13</v>
      </c>
      <c r="C10899" t="s">
        <v>17</v>
      </c>
      <c r="D10899">
        <v>8</v>
      </c>
      <c r="E10899">
        <v>0</v>
      </c>
      <c r="F10899">
        <v>8</v>
      </c>
      <c r="G10899">
        <v>4637</v>
      </c>
      <c r="H10899" t="s">
        <v>15</v>
      </c>
      <c r="I10899">
        <v>0</v>
      </c>
      <c r="J10899" t="s">
        <v>16</v>
      </c>
      <c r="K10899" s="20">
        <v>0</v>
      </c>
      <c r="L10899" s="20">
        <v>1</v>
      </c>
      <c r="M10899" t="str">
        <f>_xlfn.XLOOKUP(Production_Downtime_Cleaned[[#This Row],[machine_id]],Machine_master[machine_id],Machine_master[department])</f>
        <v>Stamping</v>
      </c>
    </row>
    <row r="10900" spans="1:13">
      <c r="A10900" s="19">
        <v>46112</v>
      </c>
      <c r="B10900" t="s">
        <v>13</v>
      </c>
      <c r="C10900" t="s">
        <v>18</v>
      </c>
      <c r="D10900">
        <v>8</v>
      </c>
      <c r="E10900">
        <v>0</v>
      </c>
      <c r="F10900">
        <v>8</v>
      </c>
      <c r="G10900">
        <v>4548</v>
      </c>
      <c r="H10900" t="s">
        <v>15</v>
      </c>
      <c r="I10900">
        <v>0</v>
      </c>
      <c r="J10900" t="s">
        <v>16</v>
      </c>
      <c r="K10900" s="20">
        <v>0</v>
      </c>
      <c r="L10900" s="20">
        <v>1</v>
      </c>
      <c r="M10900" t="str">
        <f>_xlfn.XLOOKUP(Production_Downtime_Cleaned[[#This Row],[machine_id]],Machine_master[machine_id],Machine_master[department])</f>
        <v>Stamping</v>
      </c>
    </row>
    <row r="10901" spans="1:13">
      <c r="A10901" s="19">
        <v>46112</v>
      </c>
      <c r="B10901" t="s">
        <v>19</v>
      </c>
      <c r="C10901" t="s">
        <v>14</v>
      </c>
      <c r="D10901">
        <v>8</v>
      </c>
      <c r="E10901">
        <v>0</v>
      </c>
      <c r="F10901">
        <v>8</v>
      </c>
      <c r="G10901">
        <v>4999</v>
      </c>
      <c r="H10901" t="s">
        <v>15</v>
      </c>
      <c r="I10901">
        <v>0</v>
      </c>
      <c r="J10901" t="s">
        <v>16</v>
      </c>
      <c r="K10901" s="20">
        <v>0</v>
      </c>
      <c r="L10901" s="20">
        <v>1</v>
      </c>
      <c r="M10901" t="str">
        <f>_xlfn.XLOOKUP(Production_Downtime_Cleaned[[#This Row],[machine_id]],Machine_master[machine_id],Machine_master[department])</f>
        <v>Stamping</v>
      </c>
    </row>
    <row r="10902" spans="1:13">
      <c r="A10902" s="19">
        <v>46112</v>
      </c>
      <c r="B10902" t="s">
        <v>19</v>
      </c>
      <c r="C10902" t="s">
        <v>17</v>
      </c>
      <c r="D10902">
        <v>8</v>
      </c>
      <c r="E10902">
        <v>3.9</v>
      </c>
      <c r="F10902">
        <v>4.0999999999999996</v>
      </c>
      <c r="G10902">
        <v>2360</v>
      </c>
      <c r="H10902" t="s">
        <v>31</v>
      </c>
      <c r="I10902">
        <v>12200</v>
      </c>
      <c r="J10902" t="s">
        <v>16</v>
      </c>
      <c r="K10902" s="20">
        <v>0.49</v>
      </c>
      <c r="L10902" s="20">
        <v>0.51</v>
      </c>
      <c r="M10902" t="str">
        <f>_xlfn.XLOOKUP(Production_Downtime_Cleaned[[#This Row],[machine_id]],Machine_master[machine_id],Machine_master[department])</f>
        <v>Stamping</v>
      </c>
    </row>
    <row r="10903" spans="1:13">
      <c r="A10903" s="19">
        <v>46112</v>
      </c>
      <c r="B10903" t="s">
        <v>19</v>
      </c>
      <c r="C10903" t="s">
        <v>18</v>
      </c>
      <c r="D10903">
        <v>8</v>
      </c>
      <c r="E10903">
        <v>0</v>
      </c>
      <c r="F10903">
        <v>8</v>
      </c>
      <c r="G10903">
        <v>4864</v>
      </c>
      <c r="H10903" t="s">
        <v>15</v>
      </c>
      <c r="I10903">
        <v>0</v>
      </c>
      <c r="J10903" t="s">
        <v>16</v>
      </c>
      <c r="K10903" s="20">
        <v>0</v>
      </c>
      <c r="L10903" s="20">
        <v>1</v>
      </c>
      <c r="M10903" t="str">
        <f>_xlfn.XLOOKUP(Production_Downtime_Cleaned[[#This Row],[machine_id]],Machine_master[machine_id],Machine_master[department])</f>
        <v>Stamping</v>
      </c>
    </row>
    <row r="10904" spans="1:13">
      <c r="A10904" s="19">
        <v>46112</v>
      </c>
      <c r="B10904" t="s">
        <v>20</v>
      </c>
      <c r="C10904" t="s">
        <v>14</v>
      </c>
      <c r="D10904">
        <v>8</v>
      </c>
      <c r="E10904">
        <v>3.2</v>
      </c>
      <c r="F10904">
        <v>4.8</v>
      </c>
      <c r="G10904">
        <v>2814</v>
      </c>
      <c r="H10904" t="s">
        <v>26</v>
      </c>
      <c r="I10904">
        <v>2000</v>
      </c>
      <c r="J10904" t="s">
        <v>16</v>
      </c>
      <c r="K10904" s="20">
        <v>0.4</v>
      </c>
      <c r="L10904" s="20">
        <v>0.6</v>
      </c>
      <c r="M10904" t="str">
        <f>_xlfn.XLOOKUP(Production_Downtime_Cleaned[[#This Row],[machine_id]],Machine_master[machine_id],Machine_master[department])</f>
        <v>Stamping</v>
      </c>
    </row>
    <row r="10905" spans="1:13">
      <c r="A10905" s="19">
        <v>46112</v>
      </c>
      <c r="B10905" t="s">
        <v>20</v>
      </c>
      <c r="C10905" t="s">
        <v>17</v>
      </c>
      <c r="D10905">
        <v>8</v>
      </c>
      <c r="E10905">
        <v>2.7</v>
      </c>
      <c r="F10905">
        <v>5.3</v>
      </c>
      <c r="G10905">
        <v>3177</v>
      </c>
      <c r="H10905" t="s">
        <v>28</v>
      </c>
      <c r="I10905">
        <v>6900</v>
      </c>
      <c r="J10905" t="s">
        <v>16</v>
      </c>
      <c r="K10905" s="20">
        <v>0.34</v>
      </c>
      <c r="L10905" s="20">
        <v>0.66</v>
      </c>
      <c r="M10905" t="str">
        <f>_xlfn.XLOOKUP(Production_Downtime_Cleaned[[#This Row],[machine_id]],Machine_master[machine_id],Machine_master[department])</f>
        <v>Stamping</v>
      </c>
    </row>
    <row r="10906" spans="1:13">
      <c r="A10906" s="19">
        <v>46112</v>
      </c>
      <c r="B10906" t="s">
        <v>20</v>
      </c>
      <c r="C10906" t="s">
        <v>18</v>
      </c>
      <c r="D10906">
        <v>8</v>
      </c>
      <c r="E10906">
        <v>0</v>
      </c>
      <c r="F10906">
        <v>8</v>
      </c>
      <c r="G10906">
        <v>5107</v>
      </c>
      <c r="H10906" t="s">
        <v>15</v>
      </c>
      <c r="I10906">
        <v>0</v>
      </c>
      <c r="J10906" t="s">
        <v>16</v>
      </c>
      <c r="K10906" s="20">
        <v>0</v>
      </c>
      <c r="L10906" s="20">
        <v>1</v>
      </c>
      <c r="M10906" t="str">
        <f>_xlfn.XLOOKUP(Production_Downtime_Cleaned[[#This Row],[machine_id]],Machine_master[machine_id],Machine_master[department])</f>
        <v>Stamping</v>
      </c>
    </row>
    <row r="10907" spans="1:13">
      <c r="A10907" s="19">
        <v>46112</v>
      </c>
      <c r="B10907" t="s">
        <v>21</v>
      </c>
      <c r="C10907" t="s">
        <v>14</v>
      </c>
      <c r="D10907">
        <v>8</v>
      </c>
      <c r="E10907">
        <v>0</v>
      </c>
      <c r="F10907">
        <v>8</v>
      </c>
      <c r="G10907">
        <v>686</v>
      </c>
      <c r="H10907" t="s">
        <v>15</v>
      </c>
      <c r="I10907">
        <v>0</v>
      </c>
      <c r="J10907" t="s">
        <v>16</v>
      </c>
      <c r="K10907" s="20">
        <v>0</v>
      </c>
      <c r="L10907" s="20">
        <v>1</v>
      </c>
      <c r="M10907" t="str">
        <f>_xlfn.XLOOKUP(Production_Downtime_Cleaned[[#This Row],[machine_id]],Machine_master[machine_id],Machine_master[department])</f>
        <v>Machining</v>
      </c>
    </row>
    <row r="10908" spans="1:13">
      <c r="A10908" s="19">
        <v>46112</v>
      </c>
      <c r="B10908" t="s">
        <v>21</v>
      </c>
      <c r="C10908" t="s">
        <v>17</v>
      </c>
      <c r="D10908">
        <v>8</v>
      </c>
      <c r="E10908">
        <v>1.8</v>
      </c>
      <c r="F10908">
        <v>6.2</v>
      </c>
      <c r="G10908">
        <v>532</v>
      </c>
      <c r="H10908" t="s">
        <v>26</v>
      </c>
      <c r="I10908">
        <v>13000</v>
      </c>
      <c r="J10908" t="s">
        <v>16</v>
      </c>
      <c r="K10908" s="20">
        <v>0.23</v>
      </c>
      <c r="L10908" s="20">
        <v>0.78</v>
      </c>
      <c r="M10908" t="str">
        <f>_xlfn.XLOOKUP(Production_Downtime_Cleaned[[#This Row],[machine_id]],Machine_master[machine_id],Machine_master[department])</f>
        <v>Machining</v>
      </c>
    </row>
    <row r="10909" spans="1:13">
      <c r="A10909" s="19">
        <v>46112</v>
      </c>
      <c r="B10909" t="s">
        <v>21</v>
      </c>
      <c r="C10909" t="s">
        <v>18</v>
      </c>
      <c r="D10909">
        <v>8</v>
      </c>
      <c r="E10909">
        <v>5.5</v>
      </c>
      <c r="F10909">
        <v>2.5</v>
      </c>
      <c r="G10909">
        <v>205</v>
      </c>
      <c r="H10909" t="s">
        <v>26</v>
      </c>
      <c r="I10909">
        <v>4400</v>
      </c>
      <c r="J10909" t="s">
        <v>16</v>
      </c>
      <c r="K10909" s="20">
        <v>0.69</v>
      </c>
      <c r="L10909" s="20">
        <v>0.31</v>
      </c>
      <c r="M10909" t="str">
        <f>_xlfn.XLOOKUP(Production_Downtime_Cleaned[[#This Row],[machine_id]],Machine_master[machine_id],Machine_master[department])</f>
        <v>Machining</v>
      </c>
    </row>
    <row r="10910" spans="1:13">
      <c r="A10910" s="19">
        <v>46112</v>
      </c>
      <c r="B10910" t="s">
        <v>22</v>
      </c>
      <c r="C10910" t="s">
        <v>14</v>
      </c>
      <c r="D10910">
        <v>8</v>
      </c>
      <c r="E10910">
        <v>6.5</v>
      </c>
      <c r="F10910">
        <v>1.5</v>
      </c>
      <c r="G10910">
        <v>136</v>
      </c>
      <c r="H10910" t="s">
        <v>31</v>
      </c>
      <c r="I10910">
        <v>9100</v>
      </c>
      <c r="J10910" t="s">
        <v>16</v>
      </c>
      <c r="K10910" s="20">
        <v>0.81</v>
      </c>
      <c r="L10910" s="20">
        <v>0.19</v>
      </c>
      <c r="M10910" t="str">
        <f>_xlfn.XLOOKUP(Production_Downtime_Cleaned[[#This Row],[machine_id]],Machine_master[machine_id],Machine_master[department])</f>
        <v>Machining</v>
      </c>
    </row>
    <row r="10911" spans="1:13">
      <c r="A10911" s="19">
        <v>46112</v>
      </c>
      <c r="B10911" t="s">
        <v>22</v>
      </c>
      <c r="C10911" t="s">
        <v>17</v>
      </c>
      <c r="D10911">
        <v>8</v>
      </c>
      <c r="E10911">
        <v>0</v>
      </c>
      <c r="F10911">
        <v>8</v>
      </c>
      <c r="G10911">
        <v>667</v>
      </c>
      <c r="H10911" t="s">
        <v>15</v>
      </c>
      <c r="I10911">
        <v>0</v>
      </c>
      <c r="J10911" t="s">
        <v>16</v>
      </c>
      <c r="K10911" s="20">
        <v>0</v>
      </c>
      <c r="L10911" s="20">
        <v>1</v>
      </c>
      <c r="M10911" t="str">
        <f>_xlfn.XLOOKUP(Production_Downtime_Cleaned[[#This Row],[machine_id]],Machine_master[machine_id],Machine_master[department])</f>
        <v>Machining</v>
      </c>
    </row>
    <row r="10912" spans="1:13">
      <c r="A10912" s="19">
        <v>46112</v>
      </c>
      <c r="B10912" t="s">
        <v>22</v>
      </c>
      <c r="C10912" t="s">
        <v>18</v>
      </c>
      <c r="D10912">
        <v>8</v>
      </c>
      <c r="E10912">
        <v>0.9</v>
      </c>
      <c r="F10912">
        <v>7.1</v>
      </c>
      <c r="G10912">
        <v>592</v>
      </c>
      <c r="H10912" t="s">
        <v>31</v>
      </c>
      <c r="I10912">
        <v>8800</v>
      </c>
      <c r="J10912" t="s">
        <v>16</v>
      </c>
      <c r="K10912" s="20">
        <v>0.11</v>
      </c>
      <c r="L10912" s="20">
        <v>0.89</v>
      </c>
      <c r="M10912" t="str">
        <f>_xlfn.XLOOKUP(Production_Downtime_Cleaned[[#This Row],[machine_id]],Machine_master[machine_id],Machine_master[department])</f>
        <v>Machining</v>
      </c>
    </row>
    <row r="10913" spans="1:13">
      <c r="A10913" s="19">
        <v>46112</v>
      </c>
      <c r="B10913" t="s">
        <v>23</v>
      </c>
      <c r="C10913" t="s">
        <v>14</v>
      </c>
      <c r="D10913">
        <v>8</v>
      </c>
      <c r="E10913">
        <v>2.1</v>
      </c>
      <c r="F10913">
        <v>5.9</v>
      </c>
      <c r="G10913">
        <v>2556</v>
      </c>
      <c r="H10913" t="s">
        <v>28</v>
      </c>
      <c r="I10913">
        <v>7000</v>
      </c>
      <c r="J10913" t="s">
        <v>16</v>
      </c>
      <c r="K10913" s="20">
        <v>0.26</v>
      </c>
      <c r="L10913" s="20">
        <v>0.74</v>
      </c>
      <c r="M10913" t="str">
        <f>_xlfn.XLOOKUP(Production_Downtime_Cleaned[[#This Row],[machine_id]],Machine_master[machine_id],Machine_master[department])</f>
        <v>Assembly</v>
      </c>
    </row>
    <row r="10914" spans="1:13">
      <c r="A10914" s="19">
        <v>46112</v>
      </c>
      <c r="B10914" t="s">
        <v>23</v>
      </c>
      <c r="C10914" t="s">
        <v>17</v>
      </c>
      <c r="D10914">
        <v>8</v>
      </c>
      <c r="E10914">
        <v>5.4</v>
      </c>
      <c r="F10914">
        <v>2.6</v>
      </c>
      <c r="G10914">
        <v>997</v>
      </c>
      <c r="H10914" t="s">
        <v>26</v>
      </c>
      <c r="I10914">
        <v>7400</v>
      </c>
      <c r="J10914" t="s">
        <v>16</v>
      </c>
      <c r="K10914" s="20">
        <v>0.68</v>
      </c>
      <c r="L10914" s="20">
        <v>0.33</v>
      </c>
      <c r="M10914" t="str">
        <f>_xlfn.XLOOKUP(Production_Downtime_Cleaned[[#This Row],[machine_id]],Machine_master[machine_id],Machine_master[department])</f>
        <v>Assembly</v>
      </c>
    </row>
    <row r="10915" spans="1:13">
      <c r="A10915" s="19">
        <v>46112</v>
      </c>
      <c r="B10915" t="s">
        <v>23</v>
      </c>
      <c r="C10915" t="s">
        <v>18</v>
      </c>
      <c r="D10915">
        <v>8</v>
      </c>
      <c r="E10915">
        <v>5.8</v>
      </c>
      <c r="F10915">
        <v>2.2000000000000002</v>
      </c>
      <c r="G10915">
        <v>944</v>
      </c>
      <c r="H10915" t="s">
        <v>28</v>
      </c>
      <c r="I10915">
        <v>5000</v>
      </c>
      <c r="J10915" t="s">
        <v>16</v>
      </c>
      <c r="K10915" s="20">
        <v>0.73</v>
      </c>
      <c r="L10915" s="20">
        <v>0.28000000000000003</v>
      </c>
      <c r="M10915" t="str">
        <f>_xlfn.XLOOKUP(Production_Downtime_Cleaned[[#This Row],[machine_id]],Machine_master[machine_id],Machine_master[department])</f>
        <v>Assembly</v>
      </c>
    </row>
    <row r="10916" spans="1:13">
      <c r="A10916" s="19">
        <v>46112</v>
      </c>
      <c r="B10916" t="s">
        <v>24</v>
      </c>
      <c r="C10916" t="s">
        <v>14</v>
      </c>
      <c r="D10916">
        <v>8</v>
      </c>
      <c r="E10916">
        <v>0</v>
      </c>
      <c r="F10916">
        <v>8</v>
      </c>
      <c r="G10916">
        <v>2911</v>
      </c>
      <c r="H10916" t="s">
        <v>15</v>
      </c>
      <c r="I10916">
        <v>0</v>
      </c>
      <c r="J10916" t="s">
        <v>16</v>
      </c>
      <c r="K10916" s="20">
        <v>0</v>
      </c>
      <c r="L10916" s="20">
        <v>1</v>
      </c>
      <c r="M10916" t="str">
        <f>_xlfn.XLOOKUP(Production_Downtime_Cleaned[[#This Row],[machine_id]],Machine_master[machine_id],Machine_master[department])</f>
        <v>Assembly</v>
      </c>
    </row>
    <row r="10917" spans="1:13">
      <c r="A10917" s="19">
        <v>46112</v>
      </c>
      <c r="B10917" t="s">
        <v>24</v>
      </c>
      <c r="C10917" t="s">
        <v>17</v>
      </c>
      <c r="D10917">
        <v>8</v>
      </c>
      <c r="E10917">
        <v>0</v>
      </c>
      <c r="F10917">
        <v>8</v>
      </c>
      <c r="G10917">
        <v>3250</v>
      </c>
      <c r="H10917" t="s">
        <v>15</v>
      </c>
      <c r="I10917">
        <v>0</v>
      </c>
      <c r="J10917" t="s">
        <v>16</v>
      </c>
      <c r="K10917" s="20">
        <v>0</v>
      </c>
      <c r="L10917" s="20">
        <v>1</v>
      </c>
      <c r="M10917" t="str">
        <f>_xlfn.XLOOKUP(Production_Downtime_Cleaned[[#This Row],[machine_id]],Machine_master[machine_id],Machine_master[department])</f>
        <v>Assembly</v>
      </c>
    </row>
    <row r="10918" spans="1:13">
      <c r="A10918" s="19">
        <v>46112</v>
      </c>
      <c r="B10918" t="s">
        <v>24</v>
      </c>
      <c r="C10918" t="s">
        <v>18</v>
      </c>
      <c r="D10918">
        <v>8</v>
      </c>
      <c r="E10918">
        <v>3.7</v>
      </c>
      <c r="F10918">
        <v>4.3</v>
      </c>
      <c r="G10918">
        <v>1782</v>
      </c>
      <c r="H10918" t="s">
        <v>28</v>
      </c>
      <c r="I10918">
        <v>11400</v>
      </c>
      <c r="J10918" t="s">
        <v>16</v>
      </c>
      <c r="K10918" s="20">
        <v>0.46</v>
      </c>
      <c r="L10918" s="20">
        <v>0.54</v>
      </c>
      <c r="M10918" t="str">
        <f>_xlfn.XLOOKUP(Production_Downtime_Cleaned[[#This Row],[machine_id]],Machine_master[machine_id],Machine_master[department])</f>
        <v>Assembly</v>
      </c>
    </row>
    <row r="10919" spans="1:13">
      <c r="A10919" s="19">
        <v>46112</v>
      </c>
      <c r="B10919" t="s">
        <v>25</v>
      </c>
      <c r="C10919" t="s">
        <v>14</v>
      </c>
      <c r="D10919">
        <v>8</v>
      </c>
      <c r="E10919">
        <v>0</v>
      </c>
      <c r="F10919">
        <v>8</v>
      </c>
      <c r="G10919">
        <v>4262</v>
      </c>
      <c r="H10919" t="s">
        <v>15</v>
      </c>
      <c r="I10919">
        <v>0</v>
      </c>
      <c r="J10919" t="s">
        <v>16</v>
      </c>
      <c r="K10919" s="20">
        <v>0</v>
      </c>
      <c r="L10919" s="20">
        <v>1</v>
      </c>
      <c r="M10919" t="str">
        <f>_xlfn.XLOOKUP(Production_Downtime_Cleaned[[#This Row],[machine_id]],Machine_master[machine_id],Machine_master[department])</f>
        <v>Cutting</v>
      </c>
    </row>
    <row r="10920" spans="1:13">
      <c r="A10920" s="19">
        <v>46112</v>
      </c>
      <c r="B10920" t="s">
        <v>25</v>
      </c>
      <c r="C10920" t="s">
        <v>17</v>
      </c>
      <c r="D10920">
        <v>8</v>
      </c>
      <c r="E10920">
        <v>0</v>
      </c>
      <c r="F10920">
        <v>8</v>
      </c>
      <c r="G10920">
        <v>3692</v>
      </c>
      <c r="H10920" t="s">
        <v>15</v>
      </c>
      <c r="I10920">
        <v>0</v>
      </c>
      <c r="J10920" t="s">
        <v>16</v>
      </c>
      <c r="K10920" s="20">
        <v>0</v>
      </c>
      <c r="L10920" s="20">
        <v>1</v>
      </c>
      <c r="M10920" t="str">
        <f>_xlfn.XLOOKUP(Production_Downtime_Cleaned[[#This Row],[machine_id]],Machine_master[machine_id],Machine_master[department])</f>
        <v>Cutting</v>
      </c>
    </row>
    <row r="10921" spans="1:13">
      <c r="A10921" s="19">
        <v>46112</v>
      </c>
      <c r="B10921" t="s">
        <v>25</v>
      </c>
      <c r="C10921" t="s">
        <v>18</v>
      </c>
      <c r="D10921">
        <v>8</v>
      </c>
      <c r="E10921">
        <v>3.9</v>
      </c>
      <c r="F10921">
        <v>4.0999999999999996</v>
      </c>
      <c r="G10921">
        <v>2103</v>
      </c>
      <c r="H10921" t="s">
        <v>27</v>
      </c>
      <c r="I10921">
        <v>4800</v>
      </c>
      <c r="J10921" t="s">
        <v>16</v>
      </c>
      <c r="K10921" s="20">
        <v>0.49</v>
      </c>
      <c r="L10921" s="20">
        <v>0.51</v>
      </c>
      <c r="M10921" t="str">
        <f>_xlfn.XLOOKUP(Production_Downtime_Cleaned[[#This Row],[machine_id]],Machine_master[machine_id],Machine_master[department])</f>
        <v>Cutting</v>
      </c>
    </row>
    <row r="10922" spans="1:13">
      <c r="A10922" s="19">
        <v>46113</v>
      </c>
      <c r="B10922" t="s">
        <v>13</v>
      </c>
      <c r="C10922" t="s">
        <v>14</v>
      </c>
      <c r="D10922">
        <v>8</v>
      </c>
      <c r="E10922">
        <v>0</v>
      </c>
      <c r="F10922">
        <v>8</v>
      </c>
      <c r="G10922">
        <v>4822</v>
      </c>
      <c r="H10922" t="s">
        <v>15</v>
      </c>
      <c r="I10922">
        <v>0</v>
      </c>
      <c r="J10922" t="s">
        <v>16</v>
      </c>
      <c r="K10922" s="20">
        <v>0</v>
      </c>
      <c r="L10922" s="20">
        <v>1</v>
      </c>
      <c r="M10922" t="str">
        <f>_xlfn.XLOOKUP(Production_Downtime_Cleaned[[#This Row],[machine_id]],Machine_master[machine_id],Machine_master[department])</f>
        <v>Stamping</v>
      </c>
    </row>
    <row r="10923" spans="1:13">
      <c r="A10923" s="19">
        <v>46113</v>
      </c>
      <c r="B10923" t="s">
        <v>13</v>
      </c>
      <c r="C10923" t="s">
        <v>17</v>
      </c>
      <c r="D10923">
        <v>8</v>
      </c>
      <c r="E10923">
        <v>0</v>
      </c>
      <c r="F10923">
        <v>8</v>
      </c>
      <c r="G10923">
        <v>4331</v>
      </c>
      <c r="H10923" t="s">
        <v>15</v>
      </c>
      <c r="I10923">
        <v>0</v>
      </c>
      <c r="J10923" t="s">
        <v>16</v>
      </c>
      <c r="K10923" s="20">
        <v>0</v>
      </c>
      <c r="L10923" s="20">
        <v>1</v>
      </c>
      <c r="M10923" t="str">
        <f>_xlfn.XLOOKUP(Production_Downtime_Cleaned[[#This Row],[machine_id]],Machine_master[machine_id],Machine_master[department])</f>
        <v>Stamping</v>
      </c>
    </row>
    <row r="10924" spans="1:13">
      <c r="A10924" s="19">
        <v>46113</v>
      </c>
      <c r="B10924" t="s">
        <v>13</v>
      </c>
      <c r="C10924" t="s">
        <v>18</v>
      </c>
      <c r="D10924">
        <v>8</v>
      </c>
      <c r="E10924">
        <v>0</v>
      </c>
      <c r="F10924">
        <v>8</v>
      </c>
      <c r="G10924">
        <v>4998</v>
      </c>
      <c r="H10924" t="s">
        <v>15</v>
      </c>
      <c r="I10924">
        <v>0</v>
      </c>
      <c r="J10924" t="s">
        <v>16</v>
      </c>
      <c r="K10924" s="20">
        <v>0</v>
      </c>
      <c r="L10924" s="20">
        <v>1</v>
      </c>
      <c r="M10924" t="str">
        <f>_xlfn.XLOOKUP(Production_Downtime_Cleaned[[#This Row],[machine_id]],Machine_master[machine_id],Machine_master[department])</f>
        <v>Stamping</v>
      </c>
    </row>
    <row r="10925" spans="1:13">
      <c r="A10925" s="19">
        <v>46113</v>
      </c>
      <c r="B10925" t="s">
        <v>19</v>
      </c>
      <c r="C10925" t="s">
        <v>14</v>
      </c>
      <c r="D10925">
        <v>8</v>
      </c>
      <c r="E10925">
        <v>3.6</v>
      </c>
      <c r="F10925">
        <v>4.4000000000000004</v>
      </c>
      <c r="G10925">
        <v>2894</v>
      </c>
      <c r="H10925" t="s">
        <v>31</v>
      </c>
      <c r="I10925">
        <v>2900</v>
      </c>
      <c r="J10925" t="s">
        <v>16</v>
      </c>
      <c r="K10925" s="20">
        <v>0.45</v>
      </c>
      <c r="L10925" s="20">
        <v>0.55000000000000004</v>
      </c>
      <c r="M10925" t="str">
        <f>_xlfn.XLOOKUP(Production_Downtime_Cleaned[[#This Row],[machine_id]],Machine_master[machine_id],Machine_master[department])</f>
        <v>Stamping</v>
      </c>
    </row>
    <row r="10926" spans="1:13">
      <c r="A10926" s="19">
        <v>46113</v>
      </c>
      <c r="B10926" t="s">
        <v>19</v>
      </c>
      <c r="C10926" t="s">
        <v>17</v>
      </c>
      <c r="D10926">
        <v>8</v>
      </c>
      <c r="E10926">
        <v>0.5</v>
      </c>
      <c r="F10926">
        <v>7.5</v>
      </c>
      <c r="G10926">
        <v>4467</v>
      </c>
      <c r="H10926" t="s">
        <v>26</v>
      </c>
      <c r="I10926">
        <v>4800</v>
      </c>
      <c r="J10926" t="s">
        <v>16</v>
      </c>
      <c r="K10926" s="20">
        <v>0.06</v>
      </c>
      <c r="L10926" s="20">
        <v>0.94</v>
      </c>
      <c r="M10926" t="str">
        <f>_xlfn.XLOOKUP(Production_Downtime_Cleaned[[#This Row],[machine_id]],Machine_master[machine_id],Machine_master[department])</f>
        <v>Stamping</v>
      </c>
    </row>
    <row r="10927" spans="1:13">
      <c r="A10927" s="19">
        <v>46113</v>
      </c>
      <c r="B10927" t="s">
        <v>19</v>
      </c>
      <c r="C10927" t="s">
        <v>18</v>
      </c>
      <c r="D10927">
        <v>8</v>
      </c>
      <c r="E10927">
        <v>0</v>
      </c>
      <c r="F10927">
        <v>8</v>
      </c>
      <c r="G10927">
        <v>5014</v>
      </c>
      <c r="H10927" t="s">
        <v>15</v>
      </c>
      <c r="I10927">
        <v>0</v>
      </c>
      <c r="J10927" t="s">
        <v>16</v>
      </c>
      <c r="K10927" s="20">
        <v>0</v>
      </c>
      <c r="L10927" s="20">
        <v>1</v>
      </c>
      <c r="M10927" t="str">
        <f>_xlfn.XLOOKUP(Production_Downtime_Cleaned[[#This Row],[machine_id]],Machine_master[machine_id],Machine_master[department])</f>
        <v>Stamping</v>
      </c>
    </row>
    <row r="10928" spans="1:13">
      <c r="A10928" s="19">
        <v>46113</v>
      </c>
      <c r="B10928" t="s">
        <v>20</v>
      </c>
      <c r="C10928" t="s">
        <v>14</v>
      </c>
      <c r="D10928">
        <v>8</v>
      </c>
      <c r="E10928">
        <v>0</v>
      </c>
      <c r="F10928">
        <v>8</v>
      </c>
      <c r="G10928">
        <v>4332</v>
      </c>
      <c r="H10928" t="s">
        <v>15</v>
      </c>
      <c r="I10928">
        <v>0</v>
      </c>
      <c r="J10928" t="s">
        <v>16</v>
      </c>
      <c r="K10928" s="20">
        <v>0</v>
      </c>
      <c r="L10928" s="20">
        <v>1</v>
      </c>
      <c r="M10928" t="str">
        <f>_xlfn.XLOOKUP(Production_Downtime_Cleaned[[#This Row],[machine_id]],Machine_master[machine_id],Machine_master[department])</f>
        <v>Stamping</v>
      </c>
    </row>
    <row r="10929" spans="1:13">
      <c r="A10929" s="19">
        <v>46113</v>
      </c>
      <c r="B10929" t="s">
        <v>20</v>
      </c>
      <c r="C10929" t="s">
        <v>17</v>
      </c>
      <c r="D10929">
        <v>8</v>
      </c>
      <c r="E10929">
        <v>0</v>
      </c>
      <c r="F10929">
        <v>8</v>
      </c>
      <c r="G10929">
        <v>5044</v>
      </c>
      <c r="H10929" t="s">
        <v>15</v>
      </c>
      <c r="I10929">
        <v>0</v>
      </c>
      <c r="J10929" t="s">
        <v>16</v>
      </c>
      <c r="K10929" s="20">
        <v>0</v>
      </c>
      <c r="L10929" s="20">
        <v>1</v>
      </c>
      <c r="M10929" t="str">
        <f>_xlfn.XLOOKUP(Production_Downtime_Cleaned[[#This Row],[machine_id]],Machine_master[machine_id],Machine_master[department])</f>
        <v>Stamping</v>
      </c>
    </row>
    <row r="10930" spans="1:13">
      <c r="A10930" s="19">
        <v>46113</v>
      </c>
      <c r="B10930" t="s">
        <v>20</v>
      </c>
      <c r="C10930" t="s">
        <v>18</v>
      </c>
      <c r="D10930">
        <v>8</v>
      </c>
      <c r="E10930">
        <v>0</v>
      </c>
      <c r="F10930">
        <v>8</v>
      </c>
      <c r="G10930">
        <v>4323</v>
      </c>
      <c r="H10930" t="s">
        <v>15</v>
      </c>
      <c r="I10930">
        <v>0</v>
      </c>
      <c r="J10930" t="s">
        <v>16</v>
      </c>
      <c r="K10930" s="20">
        <v>0</v>
      </c>
      <c r="L10930" s="20">
        <v>1</v>
      </c>
      <c r="M10930" t="str">
        <f>_xlfn.XLOOKUP(Production_Downtime_Cleaned[[#This Row],[machine_id]],Machine_master[machine_id],Machine_master[department])</f>
        <v>Stamping</v>
      </c>
    </row>
    <row r="10931" spans="1:13">
      <c r="A10931" s="19">
        <v>46113</v>
      </c>
      <c r="B10931" t="s">
        <v>21</v>
      </c>
      <c r="C10931" t="s">
        <v>14</v>
      </c>
      <c r="D10931">
        <v>8</v>
      </c>
      <c r="E10931">
        <v>0</v>
      </c>
      <c r="F10931">
        <v>8</v>
      </c>
      <c r="G10931">
        <v>685</v>
      </c>
      <c r="H10931" t="s">
        <v>15</v>
      </c>
      <c r="I10931">
        <v>0</v>
      </c>
      <c r="J10931" t="s">
        <v>16</v>
      </c>
      <c r="K10931" s="20">
        <v>0</v>
      </c>
      <c r="L10931" s="20">
        <v>1</v>
      </c>
      <c r="M10931" t="str">
        <f>_xlfn.XLOOKUP(Production_Downtime_Cleaned[[#This Row],[machine_id]],Machine_master[machine_id],Machine_master[department])</f>
        <v>Machining</v>
      </c>
    </row>
    <row r="10932" spans="1:13">
      <c r="A10932" s="19">
        <v>46113</v>
      </c>
      <c r="B10932" t="s">
        <v>21</v>
      </c>
      <c r="C10932" t="s">
        <v>17</v>
      </c>
      <c r="D10932">
        <v>8</v>
      </c>
      <c r="E10932">
        <v>2.2999999999999998</v>
      </c>
      <c r="F10932">
        <v>5.7</v>
      </c>
      <c r="G10932">
        <v>500</v>
      </c>
      <c r="H10932" t="s">
        <v>29</v>
      </c>
      <c r="I10932">
        <v>4200</v>
      </c>
      <c r="J10932" t="s">
        <v>16</v>
      </c>
      <c r="K10932" s="20">
        <v>0.28999999999999998</v>
      </c>
      <c r="L10932" s="20">
        <v>0.71</v>
      </c>
      <c r="M10932" t="str">
        <f>_xlfn.XLOOKUP(Production_Downtime_Cleaned[[#This Row],[machine_id]],Machine_master[machine_id],Machine_master[department])</f>
        <v>Machining</v>
      </c>
    </row>
    <row r="10933" spans="1:13">
      <c r="A10933" s="19">
        <v>46113</v>
      </c>
      <c r="B10933" t="s">
        <v>21</v>
      </c>
      <c r="C10933" t="s">
        <v>18</v>
      </c>
      <c r="D10933">
        <v>8</v>
      </c>
      <c r="E10933">
        <v>0</v>
      </c>
      <c r="F10933">
        <v>8</v>
      </c>
      <c r="G10933">
        <v>652</v>
      </c>
      <c r="H10933" t="s">
        <v>15</v>
      </c>
      <c r="I10933">
        <v>0</v>
      </c>
      <c r="J10933" t="s">
        <v>16</v>
      </c>
      <c r="K10933" s="20">
        <v>0</v>
      </c>
      <c r="L10933" s="20">
        <v>1</v>
      </c>
      <c r="M10933" t="str">
        <f>_xlfn.XLOOKUP(Production_Downtime_Cleaned[[#This Row],[machine_id]],Machine_master[machine_id],Machine_master[department])</f>
        <v>Machining</v>
      </c>
    </row>
    <row r="10934" spans="1:13">
      <c r="A10934" s="19">
        <v>46113</v>
      </c>
      <c r="B10934" t="s">
        <v>22</v>
      </c>
      <c r="C10934" t="s">
        <v>14</v>
      </c>
      <c r="D10934">
        <v>8</v>
      </c>
      <c r="E10934">
        <v>0</v>
      </c>
      <c r="F10934">
        <v>8</v>
      </c>
      <c r="G10934">
        <v>691</v>
      </c>
      <c r="H10934" t="s">
        <v>15</v>
      </c>
      <c r="I10934">
        <v>0</v>
      </c>
      <c r="J10934" t="s">
        <v>16</v>
      </c>
      <c r="K10934" s="20">
        <v>0</v>
      </c>
      <c r="L10934" s="20">
        <v>1</v>
      </c>
      <c r="M10934" t="str">
        <f>_xlfn.XLOOKUP(Production_Downtime_Cleaned[[#This Row],[machine_id]],Machine_master[machine_id],Machine_master[department])</f>
        <v>Machining</v>
      </c>
    </row>
    <row r="10935" spans="1:13">
      <c r="A10935" s="19">
        <v>46113</v>
      </c>
      <c r="B10935" t="s">
        <v>22</v>
      </c>
      <c r="C10935" t="s">
        <v>17</v>
      </c>
      <c r="D10935">
        <v>8</v>
      </c>
      <c r="E10935">
        <v>2.4</v>
      </c>
      <c r="F10935">
        <v>5.6</v>
      </c>
      <c r="G10935">
        <v>488</v>
      </c>
      <c r="H10935" t="s">
        <v>31</v>
      </c>
      <c r="I10935">
        <v>13700</v>
      </c>
      <c r="J10935" t="s">
        <v>16</v>
      </c>
      <c r="K10935" s="20">
        <v>0.3</v>
      </c>
      <c r="L10935" s="20">
        <v>0.7</v>
      </c>
      <c r="M10935" t="str">
        <f>_xlfn.XLOOKUP(Production_Downtime_Cleaned[[#This Row],[machine_id]],Machine_master[machine_id],Machine_master[department])</f>
        <v>Machining</v>
      </c>
    </row>
    <row r="10936" spans="1:13">
      <c r="A10936" s="19">
        <v>46113</v>
      </c>
      <c r="B10936" t="s">
        <v>22</v>
      </c>
      <c r="C10936" t="s">
        <v>18</v>
      </c>
      <c r="D10936">
        <v>8</v>
      </c>
      <c r="E10936">
        <v>0</v>
      </c>
      <c r="F10936">
        <v>8</v>
      </c>
      <c r="G10936">
        <v>720</v>
      </c>
      <c r="H10936" t="s">
        <v>15</v>
      </c>
      <c r="I10936">
        <v>0</v>
      </c>
      <c r="J10936" t="s">
        <v>16</v>
      </c>
      <c r="K10936" s="20">
        <v>0</v>
      </c>
      <c r="L10936" s="20">
        <v>1</v>
      </c>
      <c r="M10936" t="str">
        <f>_xlfn.XLOOKUP(Production_Downtime_Cleaned[[#This Row],[machine_id]],Machine_master[machine_id],Machine_master[department])</f>
        <v>Machining</v>
      </c>
    </row>
    <row r="10937" spans="1:13">
      <c r="A10937" s="19">
        <v>46113</v>
      </c>
      <c r="B10937" t="s">
        <v>23</v>
      </c>
      <c r="C10937" t="s">
        <v>14</v>
      </c>
      <c r="D10937">
        <v>8</v>
      </c>
      <c r="E10937">
        <v>0</v>
      </c>
      <c r="F10937">
        <v>8</v>
      </c>
      <c r="G10937">
        <v>3630</v>
      </c>
      <c r="H10937" t="s">
        <v>15</v>
      </c>
      <c r="I10937">
        <v>0</v>
      </c>
      <c r="J10937" t="s">
        <v>16</v>
      </c>
      <c r="K10937" s="20">
        <v>0</v>
      </c>
      <c r="L10937" s="20">
        <v>1</v>
      </c>
      <c r="M10937" t="str">
        <f>_xlfn.XLOOKUP(Production_Downtime_Cleaned[[#This Row],[machine_id]],Machine_master[machine_id],Machine_master[department])</f>
        <v>Assembly</v>
      </c>
    </row>
    <row r="10938" spans="1:13">
      <c r="A10938" s="19">
        <v>46113</v>
      </c>
      <c r="B10938" t="s">
        <v>23</v>
      </c>
      <c r="C10938" t="s">
        <v>17</v>
      </c>
      <c r="D10938">
        <v>8</v>
      </c>
      <c r="E10938">
        <v>6.3</v>
      </c>
      <c r="F10938">
        <v>1.7</v>
      </c>
      <c r="G10938">
        <v>735</v>
      </c>
      <c r="H10938" t="s">
        <v>28</v>
      </c>
      <c r="I10938">
        <v>7700</v>
      </c>
      <c r="J10938" t="s">
        <v>16</v>
      </c>
      <c r="K10938" s="20">
        <v>0.79</v>
      </c>
      <c r="L10938" s="20">
        <v>0.21</v>
      </c>
      <c r="M10938" t="str">
        <f>_xlfn.XLOOKUP(Production_Downtime_Cleaned[[#This Row],[machine_id]],Machine_master[machine_id],Machine_master[department])</f>
        <v>Assembly</v>
      </c>
    </row>
    <row r="10939" spans="1:13">
      <c r="A10939" s="19">
        <v>46113</v>
      </c>
      <c r="B10939" t="s">
        <v>23</v>
      </c>
      <c r="C10939" t="s">
        <v>18</v>
      </c>
      <c r="D10939">
        <v>8</v>
      </c>
      <c r="E10939">
        <v>5.0999999999999996</v>
      </c>
      <c r="F10939">
        <v>2.9</v>
      </c>
      <c r="G10939">
        <v>1162</v>
      </c>
      <c r="H10939" t="s">
        <v>28</v>
      </c>
      <c r="I10939">
        <v>2200</v>
      </c>
      <c r="J10939" t="s">
        <v>16</v>
      </c>
      <c r="K10939" s="20">
        <v>0.64</v>
      </c>
      <c r="L10939" s="20">
        <v>0.36</v>
      </c>
      <c r="M10939" t="str">
        <f>_xlfn.XLOOKUP(Production_Downtime_Cleaned[[#This Row],[machine_id]],Machine_master[machine_id],Machine_master[department])</f>
        <v>Assembly</v>
      </c>
    </row>
    <row r="10940" spans="1:13">
      <c r="A10940" s="19">
        <v>46113</v>
      </c>
      <c r="B10940" t="s">
        <v>24</v>
      </c>
      <c r="C10940" t="s">
        <v>14</v>
      </c>
      <c r="D10940">
        <v>8</v>
      </c>
      <c r="E10940">
        <v>0</v>
      </c>
      <c r="F10940">
        <v>8</v>
      </c>
      <c r="G10940">
        <v>3343</v>
      </c>
      <c r="H10940" t="s">
        <v>15</v>
      </c>
      <c r="I10940">
        <v>0</v>
      </c>
      <c r="J10940" t="s">
        <v>16</v>
      </c>
      <c r="K10940" s="20">
        <v>0</v>
      </c>
      <c r="L10940" s="20">
        <v>1</v>
      </c>
      <c r="M10940" t="str">
        <f>_xlfn.XLOOKUP(Production_Downtime_Cleaned[[#This Row],[machine_id]],Machine_master[machine_id],Machine_master[department])</f>
        <v>Assembly</v>
      </c>
    </row>
    <row r="10941" spans="1:13">
      <c r="A10941" s="19">
        <v>46113</v>
      </c>
      <c r="B10941" t="s">
        <v>24</v>
      </c>
      <c r="C10941" t="s">
        <v>17</v>
      </c>
      <c r="D10941">
        <v>8</v>
      </c>
      <c r="E10941">
        <v>0</v>
      </c>
      <c r="F10941">
        <v>8</v>
      </c>
      <c r="G10941">
        <v>3190</v>
      </c>
      <c r="H10941" t="s">
        <v>15</v>
      </c>
      <c r="I10941">
        <v>0</v>
      </c>
      <c r="J10941" t="s">
        <v>16</v>
      </c>
      <c r="K10941" s="20">
        <v>0</v>
      </c>
      <c r="L10941" s="20">
        <v>1</v>
      </c>
      <c r="M10941" t="str">
        <f>_xlfn.XLOOKUP(Production_Downtime_Cleaned[[#This Row],[machine_id]],Machine_master[machine_id],Machine_master[department])</f>
        <v>Assembly</v>
      </c>
    </row>
    <row r="10942" spans="1:13">
      <c r="A10942" s="19">
        <v>46113</v>
      </c>
      <c r="B10942" t="s">
        <v>24</v>
      </c>
      <c r="C10942" t="s">
        <v>18</v>
      </c>
      <c r="D10942">
        <v>8</v>
      </c>
      <c r="E10942">
        <v>0</v>
      </c>
      <c r="F10942">
        <v>8</v>
      </c>
      <c r="G10942">
        <v>3497</v>
      </c>
      <c r="H10942" t="s">
        <v>15</v>
      </c>
      <c r="I10942">
        <v>0</v>
      </c>
      <c r="J10942" t="s">
        <v>16</v>
      </c>
      <c r="K10942" s="20">
        <v>0</v>
      </c>
      <c r="L10942" s="20">
        <v>1</v>
      </c>
      <c r="M10942" t="str">
        <f>_xlfn.XLOOKUP(Production_Downtime_Cleaned[[#This Row],[machine_id]],Machine_master[machine_id],Machine_master[department])</f>
        <v>Assembly</v>
      </c>
    </row>
    <row r="10943" spans="1:13">
      <c r="A10943" s="19">
        <v>46113</v>
      </c>
      <c r="B10943" t="s">
        <v>25</v>
      </c>
      <c r="C10943" t="s">
        <v>14</v>
      </c>
      <c r="D10943">
        <v>8</v>
      </c>
      <c r="E10943">
        <v>1.5</v>
      </c>
      <c r="F10943">
        <v>6.5</v>
      </c>
      <c r="G10943">
        <v>3394</v>
      </c>
      <c r="H10943" t="s">
        <v>29</v>
      </c>
      <c r="I10943">
        <v>5300</v>
      </c>
      <c r="J10943" t="s">
        <v>16</v>
      </c>
      <c r="K10943" s="20">
        <v>0.19</v>
      </c>
      <c r="L10943" s="20">
        <v>0.81</v>
      </c>
      <c r="M10943" t="str">
        <f>_xlfn.XLOOKUP(Production_Downtime_Cleaned[[#This Row],[machine_id]],Machine_master[machine_id],Machine_master[department])</f>
        <v>Cutting</v>
      </c>
    </row>
    <row r="10944" spans="1:13">
      <c r="A10944" s="19">
        <v>46113</v>
      </c>
      <c r="B10944" t="s">
        <v>25</v>
      </c>
      <c r="C10944" t="s">
        <v>17</v>
      </c>
      <c r="D10944">
        <v>8</v>
      </c>
      <c r="E10944">
        <v>1.5</v>
      </c>
      <c r="F10944">
        <v>6.5</v>
      </c>
      <c r="G10944">
        <v>3439</v>
      </c>
      <c r="H10944" t="s">
        <v>31</v>
      </c>
      <c r="I10944">
        <v>10800</v>
      </c>
      <c r="J10944" t="s">
        <v>16</v>
      </c>
      <c r="K10944" s="20">
        <v>0.19</v>
      </c>
      <c r="L10944" s="20">
        <v>0.81</v>
      </c>
      <c r="M10944" t="str">
        <f>_xlfn.XLOOKUP(Production_Downtime_Cleaned[[#This Row],[machine_id]],Machine_master[machine_id],Machine_master[department])</f>
        <v>Cutting</v>
      </c>
    </row>
    <row r="10945" spans="1:13">
      <c r="A10945" s="19">
        <v>46113</v>
      </c>
      <c r="B10945" t="s">
        <v>25</v>
      </c>
      <c r="C10945" t="s">
        <v>18</v>
      </c>
      <c r="D10945">
        <v>8</v>
      </c>
      <c r="E10945">
        <v>0</v>
      </c>
      <c r="F10945">
        <v>8</v>
      </c>
      <c r="G10945">
        <v>4228</v>
      </c>
      <c r="H10945" t="s">
        <v>15</v>
      </c>
      <c r="I10945">
        <v>0</v>
      </c>
      <c r="J10945" t="s">
        <v>16</v>
      </c>
      <c r="K10945" s="20">
        <v>0</v>
      </c>
      <c r="L10945" s="20">
        <v>1</v>
      </c>
      <c r="M10945" t="str">
        <f>_xlfn.XLOOKUP(Production_Downtime_Cleaned[[#This Row],[machine_id]],Machine_master[machine_id],Machine_master[department])</f>
        <v>Cutting</v>
      </c>
    </row>
    <row r="10946" spans="1:13">
      <c r="A10946" s="19">
        <v>46114</v>
      </c>
      <c r="B10946" t="s">
        <v>13</v>
      </c>
      <c r="C10946" t="s">
        <v>14</v>
      </c>
      <c r="D10946">
        <v>8</v>
      </c>
      <c r="E10946">
        <v>0</v>
      </c>
      <c r="F10946">
        <v>8</v>
      </c>
      <c r="G10946">
        <v>4652</v>
      </c>
      <c r="H10946" t="s">
        <v>15</v>
      </c>
      <c r="I10946">
        <v>0</v>
      </c>
      <c r="J10946" t="s">
        <v>16</v>
      </c>
      <c r="K10946" s="20">
        <v>0</v>
      </c>
      <c r="L10946" s="20">
        <v>1</v>
      </c>
      <c r="M10946" t="str">
        <f>_xlfn.XLOOKUP(Production_Downtime_Cleaned[[#This Row],[machine_id]],Machine_master[machine_id],Machine_master[department])</f>
        <v>Stamping</v>
      </c>
    </row>
    <row r="10947" spans="1:13">
      <c r="A10947" s="19">
        <v>46114</v>
      </c>
      <c r="B10947" t="s">
        <v>13</v>
      </c>
      <c r="C10947" t="s">
        <v>17</v>
      </c>
      <c r="D10947">
        <v>8</v>
      </c>
      <c r="E10947">
        <v>0</v>
      </c>
      <c r="F10947">
        <v>8</v>
      </c>
      <c r="G10947">
        <v>5123</v>
      </c>
      <c r="H10947" t="s">
        <v>15</v>
      </c>
      <c r="I10947">
        <v>0</v>
      </c>
      <c r="J10947" t="s">
        <v>16</v>
      </c>
      <c r="K10947" s="20">
        <v>0</v>
      </c>
      <c r="L10947" s="20">
        <v>1</v>
      </c>
      <c r="M10947" t="str">
        <f>_xlfn.XLOOKUP(Production_Downtime_Cleaned[[#This Row],[machine_id]],Machine_master[machine_id],Machine_master[department])</f>
        <v>Stamping</v>
      </c>
    </row>
    <row r="10948" spans="1:13">
      <c r="A10948" s="19">
        <v>46114</v>
      </c>
      <c r="B10948" t="s">
        <v>13</v>
      </c>
      <c r="C10948" t="s">
        <v>18</v>
      </c>
      <c r="D10948">
        <v>8</v>
      </c>
      <c r="E10948">
        <v>0</v>
      </c>
      <c r="F10948">
        <v>8</v>
      </c>
      <c r="G10948">
        <v>4503</v>
      </c>
      <c r="H10948" t="s">
        <v>15</v>
      </c>
      <c r="I10948">
        <v>0</v>
      </c>
      <c r="J10948" t="s">
        <v>16</v>
      </c>
      <c r="K10948" s="20">
        <v>0</v>
      </c>
      <c r="L10948" s="20">
        <v>1</v>
      </c>
      <c r="M10948" t="str">
        <f>_xlfn.XLOOKUP(Production_Downtime_Cleaned[[#This Row],[machine_id]],Machine_master[machine_id],Machine_master[department])</f>
        <v>Stamping</v>
      </c>
    </row>
    <row r="10949" spans="1:13">
      <c r="A10949" s="19">
        <v>46114</v>
      </c>
      <c r="B10949" t="s">
        <v>19</v>
      </c>
      <c r="C10949" t="s">
        <v>14</v>
      </c>
      <c r="D10949">
        <v>8</v>
      </c>
      <c r="E10949">
        <v>3.8</v>
      </c>
      <c r="F10949">
        <v>4.2</v>
      </c>
      <c r="G10949">
        <v>2587</v>
      </c>
      <c r="H10949" t="s">
        <v>26</v>
      </c>
      <c r="I10949">
        <v>9200</v>
      </c>
      <c r="J10949" t="s">
        <v>16</v>
      </c>
      <c r="K10949" s="20">
        <v>0.48</v>
      </c>
      <c r="L10949" s="20">
        <v>0.53</v>
      </c>
      <c r="M10949" t="str">
        <f>_xlfn.XLOOKUP(Production_Downtime_Cleaned[[#This Row],[machine_id]],Machine_master[machine_id],Machine_master[department])</f>
        <v>Stamping</v>
      </c>
    </row>
    <row r="10950" spans="1:13">
      <c r="A10950" s="19">
        <v>46114</v>
      </c>
      <c r="B10950" t="s">
        <v>19</v>
      </c>
      <c r="C10950" t="s">
        <v>17</v>
      </c>
      <c r="D10950">
        <v>8</v>
      </c>
      <c r="E10950">
        <v>4.8</v>
      </c>
      <c r="F10950">
        <v>3.2</v>
      </c>
      <c r="G10950">
        <v>2024</v>
      </c>
      <c r="H10950" t="s">
        <v>26</v>
      </c>
      <c r="I10950">
        <v>12500</v>
      </c>
      <c r="J10950" t="s">
        <v>16</v>
      </c>
      <c r="K10950" s="20">
        <v>0.6</v>
      </c>
      <c r="L10950" s="20">
        <v>0.4</v>
      </c>
      <c r="M10950" t="str">
        <f>_xlfn.XLOOKUP(Production_Downtime_Cleaned[[#This Row],[machine_id]],Machine_master[machine_id],Machine_master[department])</f>
        <v>Stamping</v>
      </c>
    </row>
    <row r="10951" spans="1:13">
      <c r="A10951" s="19">
        <v>46114</v>
      </c>
      <c r="B10951" t="s">
        <v>19</v>
      </c>
      <c r="C10951" t="s">
        <v>18</v>
      </c>
      <c r="D10951">
        <v>8</v>
      </c>
      <c r="E10951">
        <v>2.2999999999999998</v>
      </c>
      <c r="F10951">
        <v>5.7</v>
      </c>
      <c r="G10951">
        <v>3911</v>
      </c>
      <c r="H10951" t="s">
        <v>30</v>
      </c>
      <c r="I10951">
        <v>7200</v>
      </c>
      <c r="J10951" t="s">
        <v>16</v>
      </c>
      <c r="K10951" s="20">
        <v>0.28999999999999998</v>
      </c>
      <c r="L10951" s="20">
        <v>0.71</v>
      </c>
      <c r="M10951" t="str">
        <f>_xlfn.XLOOKUP(Production_Downtime_Cleaned[[#This Row],[machine_id]],Machine_master[machine_id],Machine_master[department])</f>
        <v>Stamping</v>
      </c>
    </row>
    <row r="10952" spans="1:13">
      <c r="A10952" s="19">
        <v>46114</v>
      </c>
      <c r="B10952" t="s">
        <v>20</v>
      </c>
      <c r="C10952" t="s">
        <v>14</v>
      </c>
      <c r="D10952">
        <v>8</v>
      </c>
      <c r="E10952">
        <v>1.1000000000000001</v>
      </c>
      <c r="F10952">
        <v>6.9</v>
      </c>
      <c r="G10952">
        <v>3895</v>
      </c>
      <c r="H10952" t="s">
        <v>28</v>
      </c>
      <c r="I10952">
        <v>13900</v>
      </c>
      <c r="J10952" t="s">
        <v>16</v>
      </c>
      <c r="K10952" s="20">
        <v>0.14000000000000001</v>
      </c>
      <c r="L10952" s="20">
        <v>0.86</v>
      </c>
      <c r="M10952" t="str">
        <f>_xlfn.XLOOKUP(Production_Downtime_Cleaned[[#This Row],[machine_id]],Machine_master[machine_id],Machine_master[department])</f>
        <v>Stamping</v>
      </c>
    </row>
    <row r="10953" spans="1:13">
      <c r="A10953" s="19">
        <v>46114</v>
      </c>
      <c r="B10953" t="s">
        <v>20</v>
      </c>
      <c r="C10953" t="s">
        <v>17</v>
      </c>
      <c r="D10953">
        <v>8</v>
      </c>
      <c r="E10953">
        <v>0</v>
      </c>
      <c r="F10953">
        <v>8</v>
      </c>
      <c r="G10953">
        <v>4721</v>
      </c>
      <c r="H10953" t="s">
        <v>15</v>
      </c>
      <c r="I10953">
        <v>0</v>
      </c>
      <c r="J10953" t="s">
        <v>16</v>
      </c>
      <c r="K10953" s="20">
        <v>0</v>
      </c>
      <c r="L10953" s="20">
        <v>1</v>
      </c>
      <c r="M10953" t="str">
        <f>_xlfn.XLOOKUP(Production_Downtime_Cleaned[[#This Row],[machine_id]],Machine_master[machine_id],Machine_master[department])</f>
        <v>Stamping</v>
      </c>
    </row>
    <row r="10954" spans="1:13">
      <c r="A10954" s="19">
        <v>46114</v>
      </c>
      <c r="B10954" t="s">
        <v>20</v>
      </c>
      <c r="C10954" t="s">
        <v>18</v>
      </c>
      <c r="D10954">
        <v>8</v>
      </c>
      <c r="E10954">
        <v>0</v>
      </c>
      <c r="F10954">
        <v>8</v>
      </c>
      <c r="G10954">
        <v>4543</v>
      </c>
      <c r="H10954" t="s">
        <v>15</v>
      </c>
      <c r="I10954">
        <v>0</v>
      </c>
      <c r="J10954" t="s">
        <v>16</v>
      </c>
      <c r="K10954" s="20">
        <v>0</v>
      </c>
      <c r="L10954" s="20">
        <v>1</v>
      </c>
      <c r="M10954" t="str">
        <f>_xlfn.XLOOKUP(Production_Downtime_Cleaned[[#This Row],[machine_id]],Machine_master[machine_id],Machine_master[department])</f>
        <v>Stamping</v>
      </c>
    </row>
    <row r="10955" spans="1:13">
      <c r="A10955" s="19">
        <v>46114</v>
      </c>
      <c r="B10955" t="s">
        <v>21</v>
      </c>
      <c r="C10955" t="s">
        <v>14</v>
      </c>
      <c r="D10955">
        <v>8</v>
      </c>
      <c r="E10955">
        <v>0</v>
      </c>
      <c r="F10955">
        <v>8</v>
      </c>
      <c r="G10955">
        <v>656</v>
      </c>
      <c r="H10955" t="s">
        <v>15</v>
      </c>
      <c r="I10955">
        <v>0</v>
      </c>
      <c r="J10955" t="s">
        <v>16</v>
      </c>
      <c r="K10955" s="20">
        <v>0</v>
      </c>
      <c r="L10955" s="20">
        <v>1</v>
      </c>
      <c r="M10955" t="str">
        <f>_xlfn.XLOOKUP(Production_Downtime_Cleaned[[#This Row],[machine_id]],Machine_master[machine_id],Machine_master[department])</f>
        <v>Machining</v>
      </c>
    </row>
    <row r="10956" spans="1:13">
      <c r="A10956" s="19">
        <v>46114</v>
      </c>
      <c r="B10956" t="s">
        <v>21</v>
      </c>
      <c r="C10956" t="s">
        <v>17</v>
      </c>
      <c r="D10956">
        <v>8</v>
      </c>
      <c r="E10956">
        <v>0</v>
      </c>
      <c r="F10956">
        <v>8</v>
      </c>
      <c r="G10956">
        <v>762</v>
      </c>
      <c r="H10956" t="s">
        <v>15</v>
      </c>
      <c r="I10956">
        <v>0</v>
      </c>
      <c r="J10956" t="s">
        <v>16</v>
      </c>
      <c r="K10956" s="20">
        <v>0</v>
      </c>
      <c r="L10956" s="20">
        <v>1</v>
      </c>
      <c r="M10956" t="str">
        <f>_xlfn.XLOOKUP(Production_Downtime_Cleaned[[#This Row],[machine_id]],Machine_master[machine_id],Machine_master[department])</f>
        <v>Machining</v>
      </c>
    </row>
    <row r="10957" spans="1:13">
      <c r="A10957" s="19">
        <v>46114</v>
      </c>
      <c r="B10957" t="s">
        <v>21</v>
      </c>
      <c r="C10957" t="s">
        <v>18</v>
      </c>
      <c r="D10957">
        <v>8</v>
      </c>
      <c r="E10957">
        <v>0</v>
      </c>
      <c r="F10957">
        <v>8</v>
      </c>
      <c r="G10957">
        <v>578</v>
      </c>
      <c r="H10957" t="s">
        <v>15</v>
      </c>
      <c r="I10957">
        <v>0</v>
      </c>
      <c r="J10957" t="s">
        <v>16</v>
      </c>
      <c r="K10957" s="20">
        <v>0</v>
      </c>
      <c r="L10957" s="20">
        <v>1</v>
      </c>
      <c r="M10957" t="str">
        <f>_xlfn.XLOOKUP(Production_Downtime_Cleaned[[#This Row],[machine_id]],Machine_master[machine_id],Machine_master[department])</f>
        <v>Machining</v>
      </c>
    </row>
    <row r="10958" spans="1:13">
      <c r="A10958" s="19">
        <v>46114</v>
      </c>
      <c r="B10958" t="s">
        <v>22</v>
      </c>
      <c r="C10958" t="s">
        <v>14</v>
      </c>
      <c r="D10958">
        <v>8</v>
      </c>
      <c r="E10958">
        <v>0</v>
      </c>
      <c r="F10958">
        <v>8</v>
      </c>
      <c r="G10958">
        <v>666</v>
      </c>
      <c r="H10958" t="s">
        <v>15</v>
      </c>
      <c r="I10958">
        <v>0</v>
      </c>
      <c r="J10958" t="s">
        <v>16</v>
      </c>
      <c r="K10958" s="20">
        <v>0</v>
      </c>
      <c r="L10958" s="20">
        <v>1</v>
      </c>
      <c r="M10958" t="str">
        <f>_xlfn.XLOOKUP(Production_Downtime_Cleaned[[#This Row],[machine_id]],Machine_master[machine_id],Machine_master[department])</f>
        <v>Machining</v>
      </c>
    </row>
    <row r="10959" spans="1:13">
      <c r="A10959" s="19">
        <v>46114</v>
      </c>
      <c r="B10959" t="s">
        <v>22</v>
      </c>
      <c r="C10959" t="s">
        <v>17</v>
      </c>
      <c r="D10959">
        <v>8</v>
      </c>
      <c r="E10959">
        <v>0</v>
      </c>
      <c r="F10959">
        <v>8</v>
      </c>
      <c r="G10959">
        <v>725</v>
      </c>
      <c r="H10959" t="s">
        <v>15</v>
      </c>
      <c r="I10959">
        <v>0</v>
      </c>
      <c r="J10959" t="s">
        <v>16</v>
      </c>
      <c r="K10959" s="20">
        <v>0</v>
      </c>
      <c r="L10959" s="20">
        <v>1</v>
      </c>
      <c r="M10959" t="str">
        <f>_xlfn.XLOOKUP(Production_Downtime_Cleaned[[#This Row],[machine_id]],Machine_master[machine_id],Machine_master[department])</f>
        <v>Machining</v>
      </c>
    </row>
    <row r="10960" spans="1:13">
      <c r="A10960" s="19">
        <v>46114</v>
      </c>
      <c r="B10960" t="s">
        <v>22</v>
      </c>
      <c r="C10960" t="s">
        <v>18</v>
      </c>
      <c r="D10960">
        <v>8</v>
      </c>
      <c r="E10960">
        <v>0</v>
      </c>
      <c r="F10960">
        <v>8</v>
      </c>
      <c r="G10960">
        <v>749</v>
      </c>
      <c r="H10960" t="s">
        <v>15</v>
      </c>
      <c r="I10960">
        <v>0</v>
      </c>
      <c r="J10960" t="s">
        <v>16</v>
      </c>
      <c r="K10960" s="20">
        <v>0</v>
      </c>
      <c r="L10960" s="20">
        <v>1</v>
      </c>
      <c r="M10960" t="str">
        <f>_xlfn.XLOOKUP(Production_Downtime_Cleaned[[#This Row],[machine_id]],Machine_master[machine_id],Machine_master[department])</f>
        <v>Machining</v>
      </c>
    </row>
    <row r="10961" spans="1:13">
      <c r="A10961" s="19">
        <v>46114</v>
      </c>
      <c r="B10961" t="s">
        <v>23</v>
      </c>
      <c r="C10961" t="s">
        <v>14</v>
      </c>
      <c r="D10961">
        <v>8</v>
      </c>
      <c r="E10961">
        <v>0</v>
      </c>
      <c r="F10961">
        <v>8</v>
      </c>
      <c r="G10961">
        <v>3143</v>
      </c>
      <c r="H10961" t="s">
        <v>15</v>
      </c>
      <c r="I10961">
        <v>0</v>
      </c>
      <c r="J10961" t="s">
        <v>16</v>
      </c>
      <c r="K10961" s="20">
        <v>0</v>
      </c>
      <c r="L10961" s="20">
        <v>1</v>
      </c>
      <c r="M10961" t="str">
        <f>_xlfn.XLOOKUP(Production_Downtime_Cleaned[[#This Row],[machine_id]],Machine_master[machine_id],Machine_master[department])</f>
        <v>Assembly</v>
      </c>
    </row>
    <row r="10962" spans="1:13">
      <c r="A10962" s="19">
        <v>46114</v>
      </c>
      <c r="B10962" t="s">
        <v>23</v>
      </c>
      <c r="C10962" t="s">
        <v>17</v>
      </c>
      <c r="D10962">
        <v>8</v>
      </c>
      <c r="E10962">
        <v>0</v>
      </c>
      <c r="F10962">
        <v>8</v>
      </c>
      <c r="G10962">
        <v>3403</v>
      </c>
      <c r="H10962" t="s">
        <v>15</v>
      </c>
      <c r="I10962">
        <v>0</v>
      </c>
      <c r="J10962" t="s">
        <v>16</v>
      </c>
      <c r="K10962" s="20">
        <v>0</v>
      </c>
      <c r="L10962" s="20">
        <v>1</v>
      </c>
      <c r="M10962" t="str">
        <f>_xlfn.XLOOKUP(Production_Downtime_Cleaned[[#This Row],[machine_id]],Machine_master[machine_id],Machine_master[department])</f>
        <v>Assembly</v>
      </c>
    </row>
    <row r="10963" spans="1:13">
      <c r="A10963" s="19">
        <v>46114</v>
      </c>
      <c r="B10963" t="s">
        <v>23</v>
      </c>
      <c r="C10963" t="s">
        <v>18</v>
      </c>
      <c r="D10963">
        <v>8</v>
      </c>
      <c r="E10963">
        <v>0</v>
      </c>
      <c r="F10963">
        <v>8</v>
      </c>
      <c r="G10963">
        <v>3148</v>
      </c>
      <c r="H10963" t="s">
        <v>15</v>
      </c>
      <c r="I10963">
        <v>0</v>
      </c>
      <c r="J10963" t="s">
        <v>16</v>
      </c>
      <c r="K10963" s="20">
        <v>0</v>
      </c>
      <c r="L10963" s="20">
        <v>1</v>
      </c>
      <c r="M10963" t="str">
        <f>_xlfn.XLOOKUP(Production_Downtime_Cleaned[[#This Row],[machine_id]],Machine_master[machine_id],Machine_master[department])</f>
        <v>Assembly</v>
      </c>
    </row>
    <row r="10964" spans="1:13">
      <c r="A10964" s="19">
        <v>46114</v>
      </c>
      <c r="B10964" t="s">
        <v>24</v>
      </c>
      <c r="C10964" t="s">
        <v>14</v>
      </c>
      <c r="D10964">
        <v>8</v>
      </c>
      <c r="E10964">
        <v>0</v>
      </c>
      <c r="F10964">
        <v>8</v>
      </c>
      <c r="G10964">
        <v>3304</v>
      </c>
      <c r="H10964" t="s">
        <v>15</v>
      </c>
      <c r="I10964">
        <v>0</v>
      </c>
      <c r="J10964" t="s">
        <v>16</v>
      </c>
      <c r="K10964" s="20">
        <v>0</v>
      </c>
      <c r="L10964" s="20">
        <v>1</v>
      </c>
      <c r="M10964" t="str">
        <f>_xlfn.XLOOKUP(Production_Downtime_Cleaned[[#This Row],[machine_id]],Machine_master[machine_id],Machine_master[department])</f>
        <v>Assembly</v>
      </c>
    </row>
    <row r="10965" spans="1:13">
      <c r="A10965" s="19">
        <v>46114</v>
      </c>
      <c r="B10965" t="s">
        <v>24</v>
      </c>
      <c r="C10965" t="s">
        <v>17</v>
      </c>
      <c r="D10965">
        <v>8</v>
      </c>
      <c r="E10965">
        <v>0</v>
      </c>
      <c r="F10965">
        <v>8</v>
      </c>
      <c r="G10965">
        <v>3496</v>
      </c>
      <c r="H10965" t="s">
        <v>15</v>
      </c>
      <c r="I10965">
        <v>0</v>
      </c>
      <c r="J10965" t="s">
        <v>16</v>
      </c>
      <c r="K10965" s="20">
        <v>0</v>
      </c>
      <c r="L10965" s="20">
        <v>1</v>
      </c>
      <c r="M10965" t="str">
        <f>_xlfn.XLOOKUP(Production_Downtime_Cleaned[[#This Row],[machine_id]],Machine_master[machine_id],Machine_master[department])</f>
        <v>Assembly</v>
      </c>
    </row>
    <row r="10966" spans="1:13">
      <c r="A10966" s="19">
        <v>46114</v>
      </c>
      <c r="B10966" t="s">
        <v>24</v>
      </c>
      <c r="C10966" t="s">
        <v>18</v>
      </c>
      <c r="D10966">
        <v>8</v>
      </c>
      <c r="E10966">
        <v>0</v>
      </c>
      <c r="F10966">
        <v>8</v>
      </c>
      <c r="G10966">
        <v>3276</v>
      </c>
      <c r="H10966" t="s">
        <v>15</v>
      </c>
      <c r="I10966">
        <v>0</v>
      </c>
      <c r="J10966" t="s">
        <v>16</v>
      </c>
      <c r="K10966" s="20">
        <v>0</v>
      </c>
      <c r="L10966" s="20">
        <v>1</v>
      </c>
      <c r="M10966" t="str">
        <f>_xlfn.XLOOKUP(Production_Downtime_Cleaned[[#This Row],[machine_id]],Machine_master[machine_id],Machine_master[department])</f>
        <v>Assembly</v>
      </c>
    </row>
    <row r="10967" spans="1:13">
      <c r="A10967" s="19">
        <v>46114</v>
      </c>
      <c r="B10967" t="s">
        <v>25</v>
      </c>
      <c r="C10967" t="s">
        <v>14</v>
      </c>
      <c r="D10967">
        <v>8</v>
      </c>
      <c r="E10967">
        <v>3.7</v>
      </c>
      <c r="F10967">
        <v>4.3</v>
      </c>
      <c r="G10967">
        <v>2118</v>
      </c>
      <c r="H10967" t="s">
        <v>28</v>
      </c>
      <c r="I10967">
        <v>14500</v>
      </c>
      <c r="J10967" t="s">
        <v>16</v>
      </c>
      <c r="K10967" s="20">
        <v>0.46</v>
      </c>
      <c r="L10967" s="20">
        <v>0.54</v>
      </c>
      <c r="M10967" t="str">
        <f>_xlfn.XLOOKUP(Production_Downtime_Cleaned[[#This Row],[machine_id]],Machine_master[machine_id],Machine_master[department])</f>
        <v>Cutting</v>
      </c>
    </row>
    <row r="10968" spans="1:13">
      <c r="A10968" s="19">
        <v>46114</v>
      </c>
      <c r="B10968" t="s">
        <v>25</v>
      </c>
      <c r="C10968" t="s">
        <v>17</v>
      </c>
      <c r="D10968">
        <v>8</v>
      </c>
      <c r="E10968">
        <v>0</v>
      </c>
      <c r="F10968">
        <v>8</v>
      </c>
      <c r="G10968">
        <v>3841</v>
      </c>
      <c r="H10968" t="s">
        <v>15</v>
      </c>
      <c r="I10968">
        <v>0</v>
      </c>
      <c r="J10968" t="s">
        <v>16</v>
      </c>
      <c r="K10968" s="20">
        <v>0</v>
      </c>
      <c r="L10968" s="20">
        <v>1</v>
      </c>
      <c r="M10968" t="str">
        <f>_xlfn.XLOOKUP(Production_Downtime_Cleaned[[#This Row],[machine_id]],Machine_master[machine_id],Machine_master[department])</f>
        <v>Cutting</v>
      </c>
    </row>
    <row r="10969" spans="1:13">
      <c r="A10969" s="19">
        <v>46114</v>
      </c>
      <c r="B10969" t="s">
        <v>25</v>
      </c>
      <c r="C10969" t="s">
        <v>18</v>
      </c>
      <c r="D10969">
        <v>8</v>
      </c>
      <c r="E10969">
        <v>0</v>
      </c>
      <c r="F10969">
        <v>8</v>
      </c>
      <c r="G10969">
        <v>3932</v>
      </c>
      <c r="H10969" t="s">
        <v>15</v>
      </c>
      <c r="I10969">
        <v>0</v>
      </c>
      <c r="J10969" t="s">
        <v>16</v>
      </c>
      <c r="K10969" s="20">
        <v>0</v>
      </c>
      <c r="L10969" s="20">
        <v>1</v>
      </c>
      <c r="M10969" t="str">
        <f>_xlfn.XLOOKUP(Production_Downtime_Cleaned[[#This Row],[machine_id]],Machine_master[machine_id],Machine_master[department])</f>
        <v>Cutting</v>
      </c>
    </row>
    <row r="10970" spans="1:13">
      <c r="A10970" s="19">
        <v>46115</v>
      </c>
      <c r="B10970" t="s">
        <v>13</v>
      </c>
      <c r="C10970" t="s">
        <v>14</v>
      </c>
      <c r="D10970">
        <v>8</v>
      </c>
      <c r="E10970">
        <v>6.1</v>
      </c>
      <c r="F10970">
        <v>1.9</v>
      </c>
      <c r="G10970">
        <v>1067</v>
      </c>
      <c r="H10970" t="s">
        <v>30</v>
      </c>
      <c r="I10970">
        <v>10400</v>
      </c>
      <c r="J10970" t="s">
        <v>16</v>
      </c>
      <c r="K10970" s="20">
        <v>0.76</v>
      </c>
      <c r="L10970" s="20">
        <v>0.24</v>
      </c>
      <c r="M10970" t="str">
        <f>_xlfn.XLOOKUP(Production_Downtime_Cleaned[[#This Row],[machine_id]],Machine_master[machine_id],Machine_master[department])</f>
        <v>Stamping</v>
      </c>
    </row>
    <row r="10971" spans="1:13">
      <c r="A10971" s="19">
        <v>46115</v>
      </c>
      <c r="B10971" t="s">
        <v>13</v>
      </c>
      <c r="C10971" t="s">
        <v>17</v>
      </c>
      <c r="D10971">
        <v>8</v>
      </c>
      <c r="E10971">
        <v>3.2</v>
      </c>
      <c r="F10971">
        <v>4.8</v>
      </c>
      <c r="G10971">
        <v>3250</v>
      </c>
      <c r="H10971" t="s">
        <v>28</v>
      </c>
      <c r="I10971">
        <v>8100</v>
      </c>
      <c r="J10971" t="s">
        <v>16</v>
      </c>
      <c r="K10971" s="20">
        <v>0.4</v>
      </c>
      <c r="L10971" s="20">
        <v>0.6</v>
      </c>
      <c r="M10971" t="str">
        <f>_xlfn.XLOOKUP(Production_Downtime_Cleaned[[#This Row],[machine_id]],Machine_master[machine_id],Machine_master[department])</f>
        <v>Stamping</v>
      </c>
    </row>
    <row r="10972" spans="1:13">
      <c r="A10972" s="19">
        <v>46115</v>
      </c>
      <c r="B10972" t="s">
        <v>13</v>
      </c>
      <c r="C10972" t="s">
        <v>18</v>
      </c>
      <c r="D10972">
        <v>8</v>
      </c>
      <c r="E10972">
        <v>0</v>
      </c>
      <c r="F10972">
        <v>8</v>
      </c>
      <c r="G10972">
        <v>5040</v>
      </c>
      <c r="H10972" t="s">
        <v>15</v>
      </c>
      <c r="I10972">
        <v>0</v>
      </c>
      <c r="J10972" t="s">
        <v>16</v>
      </c>
      <c r="K10972" s="20">
        <v>0</v>
      </c>
      <c r="L10972" s="20">
        <v>1</v>
      </c>
      <c r="M10972" t="str">
        <f>_xlfn.XLOOKUP(Production_Downtime_Cleaned[[#This Row],[machine_id]],Machine_master[machine_id],Machine_master[department])</f>
        <v>Stamping</v>
      </c>
    </row>
    <row r="10973" spans="1:13">
      <c r="A10973" s="19">
        <v>46115</v>
      </c>
      <c r="B10973" t="s">
        <v>19</v>
      </c>
      <c r="C10973" t="s">
        <v>14</v>
      </c>
      <c r="D10973">
        <v>8</v>
      </c>
      <c r="E10973">
        <v>0</v>
      </c>
      <c r="F10973">
        <v>8</v>
      </c>
      <c r="G10973">
        <v>5309</v>
      </c>
      <c r="H10973" t="s">
        <v>15</v>
      </c>
      <c r="I10973">
        <v>0</v>
      </c>
      <c r="J10973" t="s">
        <v>16</v>
      </c>
      <c r="K10973" s="20">
        <v>0</v>
      </c>
      <c r="L10973" s="20">
        <v>1</v>
      </c>
      <c r="M10973" t="str">
        <f>_xlfn.XLOOKUP(Production_Downtime_Cleaned[[#This Row],[machine_id]],Machine_master[machine_id],Machine_master[department])</f>
        <v>Stamping</v>
      </c>
    </row>
    <row r="10974" spans="1:13">
      <c r="A10974" s="19">
        <v>46115</v>
      </c>
      <c r="B10974" t="s">
        <v>19</v>
      </c>
      <c r="C10974" t="s">
        <v>17</v>
      </c>
      <c r="D10974">
        <v>8</v>
      </c>
      <c r="E10974">
        <v>0</v>
      </c>
      <c r="F10974">
        <v>8</v>
      </c>
      <c r="G10974">
        <v>5273</v>
      </c>
      <c r="H10974" t="s">
        <v>15</v>
      </c>
      <c r="I10974">
        <v>0</v>
      </c>
      <c r="J10974" t="s">
        <v>16</v>
      </c>
      <c r="K10974" s="20">
        <v>0</v>
      </c>
      <c r="L10974" s="20">
        <v>1</v>
      </c>
      <c r="M10974" t="str">
        <f>_xlfn.XLOOKUP(Production_Downtime_Cleaned[[#This Row],[machine_id]],Machine_master[machine_id],Machine_master[department])</f>
        <v>Stamping</v>
      </c>
    </row>
    <row r="10975" spans="1:13">
      <c r="A10975" s="19">
        <v>46115</v>
      </c>
      <c r="B10975" t="s">
        <v>19</v>
      </c>
      <c r="C10975" t="s">
        <v>18</v>
      </c>
      <c r="D10975">
        <v>8</v>
      </c>
      <c r="E10975">
        <v>0</v>
      </c>
      <c r="F10975">
        <v>8</v>
      </c>
      <c r="G10975">
        <v>5277</v>
      </c>
      <c r="H10975" t="s">
        <v>15</v>
      </c>
      <c r="I10975">
        <v>0</v>
      </c>
      <c r="J10975" t="s">
        <v>16</v>
      </c>
      <c r="K10975" s="20">
        <v>0</v>
      </c>
      <c r="L10975" s="20">
        <v>1</v>
      </c>
      <c r="M10975" t="str">
        <f>_xlfn.XLOOKUP(Production_Downtime_Cleaned[[#This Row],[machine_id]],Machine_master[machine_id],Machine_master[department])</f>
        <v>Stamping</v>
      </c>
    </row>
    <row r="10976" spans="1:13">
      <c r="A10976" s="19">
        <v>46115</v>
      </c>
      <c r="B10976" t="s">
        <v>20</v>
      </c>
      <c r="C10976" t="s">
        <v>14</v>
      </c>
      <c r="D10976">
        <v>8</v>
      </c>
      <c r="E10976">
        <v>0</v>
      </c>
      <c r="F10976">
        <v>8</v>
      </c>
      <c r="G10976">
        <v>4457</v>
      </c>
      <c r="H10976" t="s">
        <v>15</v>
      </c>
      <c r="I10976">
        <v>0</v>
      </c>
      <c r="J10976" t="s">
        <v>16</v>
      </c>
      <c r="K10976" s="20">
        <v>0</v>
      </c>
      <c r="L10976" s="20">
        <v>1</v>
      </c>
      <c r="M10976" t="str">
        <f>_xlfn.XLOOKUP(Production_Downtime_Cleaned[[#This Row],[machine_id]],Machine_master[machine_id],Machine_master[department])</f>
        <v>Stamping</v>
      </c>
    </row>
    <row r="10977" spans="1:13">
      <c r="A10977" s="19">
        <v>46115</v>
      </c>
      <c r="B10977" t="s">
        <v>20</v>
      </c>
      <c r="C10977" t="s">
        <v>17</v>
      </c>
      <c r="D10977">
        <v>8</v>
      </c>
      <c r="E10977">
        <v>1.2</v>
      </c>
      <c r="F10977">
        <v>6.8</v>
      </c>
      <c r="G10977">
        <v>4095</v>
      </c>
      <c r="H10977" t="s">
        <v>28</v>
      </c>
      <c r="I10977">
        <v>13600</v>
      </c>
      <c r="J10977" t="s">
        <v>16</v>
      </c>
      <c r="K10977" s="20">
        <v>0.15</v>
      </c>
      <c r="L10977" s="20">
        <v>0.85</v>
      </c>
      <c r="M10977" t="str">
        <f>_xlfn.XLOOKUP(Production_Downtime_Cleaned[[#This Row],[machine_id]],Machine_master[machine_id],Machine_master[department])</f>
        <v>Stamping</v>
      </c>
    </row>
    <row r="10978" spans="1:13">
      <c r="A10978" s="19">
        <v>46115</v>
      </c>
      <c r="B10978" t="s">
        <v>20</v>
      </c>
      <c r="C10978" t="s">
        <v>18</v>
      </c>
      <c r="D10978">
        <v>8</v>
      </c>
      <c r="E10978">
        <v>0</v>
      </c>
      <c r="F10978">
        <v>8</v>
      </c>
      <c r="G10978">
        <v>4942</v>
      </c>
      <c r="H10978" t="s">
        <v>15</v>
      </c>
      <c r="I10978">
        <v>0</v>
      </c>
      <c r="J10978" t="s">
        <v>16</v>
      </c>
      <c r="K10978" s="20">
        <v>0</v>
      </c>
      <c r="L10978" s="20">
        <v>1</v>
      </c>
      <c r="M10978" t="str">
        <f>_xlfn.XLOOKUP(Production_Downtime_Cleaned[[#This Row],[machine_id]],Machine_master[machine_id],Machine_master[department])</f>
        <v>Stamping</v>
      </c>
    </row>
    <row r="10979" spans="1:13">
      <c r="A10979" s="19">
        <v>46115</v>
      </c>
      <c r="B10979" t="s">
        <v>21</v>
      </c>
      <c r="C10979" t="s">
        <v>14</v>
      </c>
      <c r="D10979">
        <v>8</v>
      </c>
      <c r="E10979">
        <v>4.0999999999999996</v>
      </c>
      <c r="F10979">
        <v>3.9</v>
      </c>
      <c r="G10979">
        <v>363</v>
      </c>
      <c r="H10979" t="s">
        <v>28</v>
      </c>
      <c r="I10979">
        <v>2600</v>
      </c>
      <c r="J10979" t="s">
        <v>16</v>
      </c>
      <c r="K10979" s="20">
        <v>0.51</v>
      </c>
      <c r="L10979" s="20">
        <v>0.49</v>
      </c>
      <c r="M10979" t="str">
        <f>_xlfn.XLOOKUP(Production_Downtime_Cleaned[[#This Row],[machine_id]],Machine_master[machine_id],Machine_master[department])</f>
        <v>Machining</v>
      </c>
    </row>
    <row r="10980" spans="1:13">
      <c r="A10980" s="19">
        <v>46115</v>
      </c>
      <c r="B10980" t="s">
        <v>21</v>
      </c>
      <c r="C10980" t="s">
        <v>17</v>
      </c>
      <c r="D10980">
        <v>8</v>
      </c>
      <c r="E10980">
        <v>0</v>
      </c>
      <c r="F10980">
        <v>8</v>
      </c>
      <c r="G10980">
        <v>617</v>
      </c>
      <c r="H10980" t="s">
        <v>15</v>
      </c>
      <c r="I10980">
        <v>0</v>
      </c>
      <c r="J10980" t="s">
        <v>16</v>
      </c>
      <c r="K10980" s="20">
        <v>0</v>
      </c>
      <c r="L10980" s="20">
        <v>1</v>
      </c>
      <c r="M10980" t="str">
        <f>_xlfn.XLOOKUP(Production_Downtime_Cleaned[[#This Row],[machine_id]],Machine_master[machine_id],Machine_master[department])</f>
        <v>Machining</v>
      </c>
    </row>
    <row r="10981" spans="1:13">
      <c r="A10981" s="19">
        <v>46115</v>
      </c>
      <c r="B10981" t="s">
        <v>21</v>
      </c>
      <c r="C10981" t="s">
        <v>18</v>
      </c>
      <c r="D10981">
        <v>8</v>
      </c>
      <c r="E10981">
        <v>4.3</v>
      </c>
      <c r="F10981">
        <v>3.7</v>
      </c>
      <c r="G10981">
        <v>295</v>
      </c>
      <c r="H10981" t="s">
        <v>31</v>
      </c>
      <c r="I10981">
        <v>11200</v>
      </c>
      <c r="J10981" t="s">
        <v>16</v>
      </c>
      <c r="K10981" s="20">
        <v>0.54</v>
      </c>
      <c r="L10981" s="20">
        <v>0.46</v>
      </c>
      <c r="M10981" t="str">
        <f>_xlfn.XLOOKUP(Production_Downtime_Cleaned[[#This Row],[machine_id]],Machine_master[machine_id],Machine_master[department])</f>
        <v>Machining</v>
      </c>
    </row>
    <row r="10982" spans="1:13">
      <c r="A10982" s="19">
        <v>46115</v>
      </c>
      <c r="B10982" t="s">
        <v>22</v>
      </c>
      <c r="C10982" t="s">
        <v>14</v>
      </c>
      <c r="D10982">
        <v>8</v>
      </c>
      <c r="E10982">
        <v>0</v>
      </c>
      <c r="F10982">
        <v>8</v>
      </c>
      <c r="G10982">
        <v>752</v>
      </c>
      <c r="H10982" t="s">
        <v>15</v>
      </c>
      <c r="I10982">
        <v>0</v>
      </c>
      <c r="J10982" t="s">
        <v>16</v>
      </c>
      <c r="K10982" s="20">
        <v>0</v>
      </c>
      <c r="L10982" s="20">
        <v>1</v>
      </c>
      <c r="M10982" t="str">
        <f>_xlfn.XLOOKUP(Production_Downtime_Cleaned[[#This Row],[machine_id]],Machine_master[machine_id],Machine_master[department])</f>
        <v>Machining</v>
      </c>
    </row>
    <row r="10983" spans="1:13">
      <c r="A10983" s="19">
        <v>46115</v>
      </c>
      <c r="B10983" t="s">
        <v>22</v>
      </c>
      <c r="C10983" t="s">
        <v>17</v>
      </c>
      <c r="D10983">
        <v>8</v>
      </c>
      <c r="E10983">
        <v>0</v>
      </c>
      <c r="F10983">
        <v>8</v>
      </c>
      <c r="G10983">
        <v>754</v>
      </c>
      <c r="H10983" t="s">
        <v>15</v>
      </c>
      <c r="I10983">
        <v>0</v>
      </c>
      <c r="J10983" t="s">
        <v>16</v>
      </c>
      <c r="K10983" s="20">
        <v>0</v>
      </c>
      <c r="L10983" s="20">
        <v>1</v>
      </c>
      <c r="M10983" t="str">
        <f>_xlfn.XLOOKUP(Production_Downtime_Cleaned[[#This Row],[machine_id]],Machine_master[machine_id],Machine_master[department])</f>
        <v>Machining</v>
      </c>
    </row>
    <row r="10984" spans="1:13">
      <c r="A10984" s="19">
        <v>46115</v>
      </c>
      <c r="B10984" t="s">
        <v>22</v>
      </c>
      <c r="C10984" t="s">
        <v>18</v>
      </c>
      <c r="D10984">
        <v>8</v>
      </c>
      <c r="E10984">
        <v>3.5</v>
      </c>
      <c r="F10984">
        <v>4.5</v>
      </c>
      <c r="G10984">
        <v>427</v>
      </c>
      <c r="H10984" t="s">
        <v>31</v>
      </c>
      <c r="I10984">
        <v>6800</v>
      </c>
      <c r="J10984" t="s">
        <v>16</v>
      </c>
      <c r="K10984" s="20">
        <v>0.44</v>
      </c>
      <c r="L10984" s="20">
        <v>0.56000000000000005</v>
      </c>
      <c r="M10984" t="str">
        <f>_xlfn.XLOOKUP(Production_Downtime_Cleaned[[#This Row],[machine_id]],Machine_master[machine_id],Machine_master[department])</f>
        <v>Machining</v>
      </c>
    </row>
    <row r="10985" spans="1:13">
      <c r="A10985" s="19">
        <v>46115</v>
      </c>
      <c r="B10985" t="s">
        <v>23</v>
      </c>
      <c r="C10985" t="s">
        <v>14</v>
      </c>
      <c r="D10985">
        <v>8</v>
      </c>
      <c r="E10985">
        <v>0</v>
      </c>
      <c r="F10985">
        <v>8</v>
      </c>
      <c r="G10985">
        <v>3490</v>
      </c>
      <c r="H10985" t="s">
        <v>15</v>
      </c>
      <c r="I10985">
        <v>0</v>
      </c>
      <c r="J10985" t="s">
        <v>16</v>
      </c>
      <c r="K10985" s="20">
        <v>0</v>
      </c>
      <c r="L10985" s="20">
        <v>1</v>
      </c>
      <c r="M10985" t="str">
        <f>_xlfn.XLOOKUP(Production_Downtime_Cleaned[[#This Row],[machine_id]],Machine_master[machine_id],Machine_master[department])</f>
        <v>Assembly</v>
      </c>
    </row>
    <row r="10986" spans="1:13">
      <c r="A10986" s="19">
        <v>46115</v>
      </c>
      <c r="B10986" t="s">
        <v>23</v>
      </c>
      <c r="C10986" t="s">
        <v>17</v>
      </c>
      <c r="D10986">
        <v>8</v>
      </c>
      <c r="E10986">
        <v>0.7</v>
      </c>
      <c r="F10986">
        <v>7.3</v>
      </c>
      <c r="G10986">
        <v>3033</v>
      </c>
      <c r="H10986" t="s">
        <v>26</v>
      </c>
      <c r="I10986">
        <v>1800</v>
      </c>
      <c r="J10986" t="s">
        <v>16</v>
      </c>
      <c r="K10986" s="20">
        <v>0.09</v>
      </c>
      <c r="L10986" s="20">
        <v>0.91</v>
      </c>
      <c r="M10986" t="str">
        <f>_xlfn.XLOOKUP(Production_Downtime_Cleaned[[#This Row],[machine_id]],Machine_master[machine_id],Machine_master[department])</f>
        <v>Assembly</v>
      </c>
    </row>
    <row r="10987" spans="1:13">
      <c r="A10987" s="19">
        <v>46115</v>
      </c>
      <c r="B10987" t="s">
        <v>23</v>
      </c>
      <c r="C10987" t="s">
        <v>18</v>
      </c>
      <c r="D10987">
        <v>8</v>
      </c>
      <c r="E10987">
        <v>2.4</v>
      </c>
      <c r="F10987">
        <v>5.6</v>
      </c>
      <c r="G10987">
        <v>2056</v>
      </c>
      <c r="H10987" t="s">
        <v>29</v>
      </c>
      <c r="I10987">
        <v>5200</v>
      </c>
      <c r="J10987" t="s">
        <v>16</v>
      </c>
      <c r="K10987" s="20">
        <v>0.3</v>
      </c>
      <c r="L10987" s="20">
        <v>0.7</v>
      </c>
      <c r="M10987" t="str">
        <f>_xlfn.XLOOKUP(Production_Downtime_Cleaned[[#This Row],[machine_id]],Machine_master[machine_id],Machine_master[department])</f>
        <v>Assembly</v>
      </c>
    </row>
    <row r="10988" spans="1:13">
      <c r="A10988" s="19">
        <v>46115</v>
      </c>
      <c r="B10988" t="s">
        <v>24</v>
      </c>
      <c r="C10988" t="s">
        <v>14</v>
      </c>
      <c r="D10988">
        <v>8</v>
      </c>
      <c r="E10988">
        <v>2.2999999999999998</v>
      </c>
      <c r="F10988">
        <v>5.7</v>
      </c>
      <c r="G10988">
        <v>2421</v>
      </c>
      <c r="H10988" t="s">
        <v>27</v>
      </c>
      <c r="I10988">
        <v>12300</v>
      </c>
      <c r="J10988" t="s">
        <v>16</v>
      </c>
      <c r="K10988" s="20">
        <v>0.28999999999999998</v>
      </c>
      <c r="L10988" s="20">
        <v>0.71</v>
      </c>
      <c r="M10988" t="str">
        <f>_xlfn.XLOOKUP(Production_Downtime_Cleaned[[#This Row],[machine_id]],Machine_master[machine_id],Machine_master[department])</f>
        <v>Assembly</v>
      </c>
    </row>
    <row r="10989" spans="1:13">
      <c r="A10989" s="19">
        <v>46115</v>
      </c>
      <c r="B10989" t="s">
        <v>24</v>
      </c>
      <c r="C10989" t="s">
        <v>17</v>
      </c>
      <c r="D10989">
        <v>8</v>
      </c>
      <c r="E10989">
        <v>1.1000000000000001</v>
      </c>
      <c r="F10989">
        <v>6.9</v>
      </c>
      <c r="G10989">
        <v>2844</v>
      </c>
      <c r="H10989" t="s">
        <v>27</v>
      </c>
      <c r="I10989">
        <v>2900</v>
      </c>
      <c r="J10989" t="s">
        <v>16</v>
      </c>
      <c r="K10989" s="20">
        <v>0.14000000000000001</v>
      </c>
      <c r="L10989" s="20">
        <v>0.86</v>
      </c>
      <c r="M10989" t="str">
        <f>_xlfn.XLOOKUP(Production_Downtime_Cleaned[[#This Row],[machine_id]],Machine_master[machine_id],Machine_master[department])</f>
        <v>Assembly</v>
      </c>
    </row>
    <row r="10990" spans="1:13">
      <c r="A10990" s="19">
        <v>46115</v>
      </c>
      <c r="B10990" t="s">
        <v>24</v>
      </c>
      <c r="C10990" t="s">
        <v>18</v>
      </c>
      <c r="D10990">
        <v>8</v>
      </c>
      <c r="E10990">
        <v>0</v>
      </c>
      <c r="F10990">
        <v>8</v>
      </c>
      <c r="G10990">
        <v>3200</v>
      </c>
      <c r="H10990" t="s">
        <v>15</v>
      </c>
      <c r="I10990">
        <v>0</v>
      </c>
      <c r="J10990" t="s">
        <v>16</v>
      </c>
      <c r="K10990" s="20">
        <v>0</v>
      </c>
      <c r="L10990" s="20">
        <v>1</v>
      </c>
      <c r="M10990" t="str">
        <f>_xlfn.XLOOKUP(Production_Downtime_Cleaned[[#This Row],[machine_id]],Machine_master[machine_id],Machine_master[department])</f>
        <v>Assembly</v>
      </c>
    </row>
    <row r="10991" spans="1:13">
      <c r="A10991" s="19">
        <v>46115</v>
      </c>
      <c r="B10991" t="s">
        <v>25</v>
      </c>
      <c r="C10991" t="s">
        <v>14</v>
      </c>
      <c r="D10991">
        <v>8</v>
      </c>
      <c r="E10991">
        <v>0</v>
      </c>
      <c r="F10991">
        <v>8</v>
      </c>
      <c r="G10991">
        <v>3868</v>
      </c>
      <c r="H10991" t="s">
        <v>15</v>
      </c>
      <c r="I10991">
        <v>0</v>
      </c>
      <c r="J10991" t="s">
        <v>16</v>
      </c>
      <c r="K10991" s="20">
        <v>0</v>
      </c>
      <c r="L10991" s="20">
        <v>1</v>
      </c>
      <c r="M10991" t="str">
        <f>_xlfn.XLOOKUP(Production_Downtime_Cleaned[[#This Row],[machine_id]],Machine_master[machine_id],Machine_master[department])</f>
        <v>Cutting</v>
      </c>
    </row>
    <row r="10992" spans="1:13">
      <c r="A10992" s="19">
        <v>46115</v>
      </c>
      <c r="B10992" t="s">
        <v>25</v>
      </c>
      <c r="C10992" t="s">
        <v>17</v>
      </c>
      <c r="D10992">
        <v>8</v>
      </c>
      <c r="E10992">
        <v>0</v>
      </c>
      <c r="F10992">
        <v>8</v>
      </c>
      <c r="G10992">
        <v>3967</v>
      </c>
      <c r="H10992" t="s">
        <v>15</v>
      </c>
      <c r="I10992">
        <v>0</v>
      </c>
      <c r="J10992" t="s">
        <v>16</v>
      </c>
      <c r="K10992" s="20">
        <v>0</v>
      </c>
      <c r="L10992" s="20">
        <v>1</v>
      </c>
      <c r="M10992" t="str">
        <f>_xlfn.XLOOKUP(Production_Downtime_Cleaned[[#This Row],[machine_id]],Machine_master[machine_id],Machine_master[department])</f>
        <v>Cutting</v>
      </c>
    </row>
    <row r="10993" spans="1:13">
      <c r="A10993" s="19">
        <v>46115</v>
      </c>
      <c r="B10993" t="s">
        <v>25</v>
      </c>
      <c r="C10993" t="s">
        <v>18</v>
      </c>
      <c r="D10993">
        <v>8</v>
      </c>
      <c r="E10993">
        <v>0</v>
      </c>
      <c r="F10993">
        <v>8</v>
      </c>
      <c r="G10993">
        <v>3543</v>
      </c>
      <c r="H10993" t="s">
        <v>15</v>
      </c>
      <c r="I10993">
        <v>0</v>
      </c>
      <c r="J10993" t="s">
        <v>16</v>
      </c>
      <c r="K10993" s="20">
        <v>0</v>
      </c>
      <c r="L10993" s="20">
        <v>1</v>
      </c>
      <c r="M10993" t="str">
        <f>_xlfn.XLOOKUP(Production_Downtime_Cleaned[[#This Row],[machine_id]],Machine_master[machine_id],Machine_master[department])</f>
        <v>Cutting</v>
      </c>
    </row>
    <row r="10994" spans="1:13">
      <c r="A10994" s="19">
        <v>46116</v>
      </c>
      <c r="B10994" t="s">
        <v>13</v>
      </c>
      <c r="C10994" t="s">
        <v>14</v>
      </c>
      <c r="D10994">
        <v>8</v>
      </c>
      <c r="E10994">
        <v>0</v>
      </c>
      <c r="F10994">
        <v>8</v>
      </c>
      <c r="G10994">
        <v>5358</v>
      </c>
      <c r="H10994" t="s">
        <v>15</v>
      </c>
      <c r="I10994">
        <v>0</v>
      </c>
      <c r="J10994" t="s">
        <v>16</v>
      </c>
      <c r="K10994" s="20">
        <v>0</v>
      </c>
      <c r="L10994" s="20">
        <v>1</v>
      </c>
      <c r="M10994" t="str">
        <f>_xlfn.XLOOKUP(Production_Downtime_Cleaned[[#This Row],[machine_id]],Machine_master[machine_id],Machine_master[department])</f>
        <v>Stamping</v>
      </c>
    </row>
    <row r="10995" spans="1:13">
      <c r="A10995" s="19">
        <v>46116</v>
      </c>
      <c r="B10995" t="s">
        <v>13</v>
      </c>
      <c r="C10995" t="s">
        <v>17</v>
      </c>
      <c r="D10995">
        <v>8</v>
      </c>
      <c r="E10995">
        <v>6.2</v>
      </c>
      <c r="F10995">
        <v>1.8</v>
      </c>
      <c r="G10995">
        <v>1193</v>
      </c>
      <c r="H10995" t="s">
        <v>27</v>
      </c>
      <c r="I10995">
        <v>11100</v>
      </c>
      <c r="J10995" t="s">
        <v>16</v>
      </c>
      <c r="K10995" s="20">
        <v>0.78</v>
      </c>
      <c r="L10995" s="20">
        <v>0.23</v>
      </c>
      <c r="M10995" t="str">
        <f>_xlfn.XLOOKUP(Production_Downtime_Cleaned[[#This Row],[machine_id]],Machine_master[machine_id],Machine_master[department])</f>
        <v>Stamping</v>
      </c>
    </row>
    <row r="10996" spans="1:13">
      <c r="A10996" s="19">
        <v>46116</v>
      </c>
      <c r="B10996" t="s">
        <v>13</v>
      </c>
      <c r="C10996" t="s">
        <v>18</v>
      </c>
      <c r="D10996">
        <v>8</v>
      </c>
      <c r="E10996">
        <v>0</v>
      </c>
      <c r="F10996">
        <v>8</v>
      </c>
      <c r="G10996">
        <v>4788</v>
      </c>
      <c r="H10996" t="s">
        <v>15</v>
      </c>
      <c r="I10996">
        <v>0</v>
      </c>
      <c r="J10996" t="s">
        <v>16</v>
      </c>
      <c r="K10996" s="20">
        <v>0</v>
      </c>
      <c r="L10996" s="20">
        <v>1</v>
      </c>
      <c r="M10996" t="str">
        <f>_xlfn.XLOOKUP(Production_Downtime_Cleaned[[#This Row],[machine_id]],Machine_master[machine_id],Machine_master[department])</f>
        <v>Stamping</v>
      </c>
    </row>
    <row r="10997" spans="1:13">
      <c r="A10997" s="19">
        <v>46116</v>
      </c>
      <c r="B10997" t="s">
        <v>19</v>
      </c>
      <c r="C10997" t="s">
        <v>14</v>
      </c>
      <c r="D10997">
        <v>8</v>
      </c>
      <c r="E10997">
        <v>0</v>
      </c>
      <c r="F10997">
        <v>8</v>
      </c>
      <c r="G10997">
        <v>5409</v>
      </c>
      <c r="H10997" t="s">
        <v>15</v>
      </c>
      <c r="I10997">
        <v>0</v>
      </c>
      <c r="J10997" t="s">
        <v>16</v>
      </c>
      <c r="K10997" s="20">
        <v>0</v>
      </c>
      <c r="L10997" s="20">
        <v>1</v>
      </c>
      <c r="M10997" t="str">
        <f>_xlfn.XLOOKUP(Production_Downtime_Cleaned[[#This Row],[machine_id]],Machine_master[machine_id],Machine_master[department])</f>
        <v>Stamping</v>
      </c>
    </row>
    <row r="10998" spans="1:13">
      <c r="A10998" s="19">
        <v>46116</v>
      </c>
      <c r="B10998" t="s">
        <v>19</v>
      </c>
      <c r="C10998" t="s">
        <v>17</v>
      </c>
      <c r="D10998">
        <v>8</v>
      </c>
      <c r="E10998">
        <v>0</v>
      </c>
      <c r="F10998">
        <v>8</v>
      </c>
      <c r="G10998">
        <v>5385</v>
      </c>
      <c r="H10998" t="s">
        <v>15</v>
      </c>
      <c r="I10998">
        <v>0</v>
      </c>
      <c r="J10998" t="s">
        <v>16</v>
      </c>
      <c r="K10998" s="20">
        <v>0</v>
      </c>
      <c r="L10998" s="20">
        <v>1</v>
      </c>
      <c r="M10998" t="str">
        <f>_xlfn.XLOOKUP(Production_Downtime_Cleaned[[#This Row],[machine_id]],Machine_master[machine_id],Machine_master[department])</f>
        <v>Stamping</v>
      </c>
    </row>
    <row r="10999" spans="1:13">
      <c r="A10999" s="19">
        <v>46116</v>
      </c>
      <c r="B10999" t="s">
        <v>19</v>
      </c>
      <c r="C10999" t="s">
        <v>18</v>
      </c>
      <c r="D10999">
        <v>8</v>
      </c>
      <c r="E10999">
        <v>0</v>
      </c>
      <c r="F10999">
        <v>8</v>
      </c>
      <c r="G10999">
        <v>4994</v>
      </c>
      <c r="H10999" t="s">
        <v>15</v>
      </c>
      <c r="I10999">
        <v>0</v>
      </c>
      <c r="J10999" t="s">
        <v>16</v>
      </c>
      <c r="K10999" s="20">
        <v>0</v>
      </c>
      <c r="L10999" s="20">
        <v>1</v>
      </c>
      <c r="M10999" t="str">
        <f>_xlfn.XLOOKUP(Production_Downtime_Cleaned[[#This Row],[machine_id]],Machine_master[machine_id],Machine_master[department])</f>
        <v>Stamping</v>
      </c>
    </row>
    <row r="11000" spans="1:13">
      <c r="A11000" s="19">
        <v>46116</v>
      </c>
      <c r="B11000" t="s">
        <v>20</v>
      </c>
      <c r="C11000" t="s">
        <v>14</v>
      </c>
      <c r="D11000">
        <v>8</v>
      </c>
      <c r="E11000">
        <v>0</v>
      </c>
      <c r="F11000">
        <v>8</v>
      </c>
      <c r="G11000">
        <v>4765</v>
      </c>
      <c r="H11000" t="s">
        <v>15</v>
      </c>
      <c r="I11000">
        <v>0</v>
      </c>
      <c r="J11000" t="s">
        <v>16</v>
      </c>
      <c r="K11000" s="20">
        <v>0</v>
      </c>
      <c r="L11000" s="20">
        <v>1</v>
      </c>
      <c r="M11000" t="str">
        <f>_xlfn.XLOOKUP(Production_Downtime_Cleaned[[#This Row],[machine_id]],Machine_master[machine_id],Machine_master[department])</f>
        <v>Stamping</v>
      </c>
    </row>
    <row r="11001" spans="1:13">
      <c r="A11001" s="19">
        <v>46116</v>
      </c>
      <c r="B11001" t="s">
        <v>20</v>
      </c>
      <c r="C11001" t="s">
        <v>17</v>
      </c>
      <c r="D11001">
        <v>8</v>
      </c>
      <c r="E11001">
        <v>2.9</v>
      </c>
      <c r="F11001">
        <v>5.0999999999999996</v>
      </c>
      <c r="G11001">
        <v>2801</v>
      </c>
      <c r="H11001" t="s">
        <v>28</v>
      </c>
      <c r="I11001">
        <v>12200</v>
      </c>
      <c r="J11001" t="s">
        <v>16</v>
      </c>
      <c r="K11001" s="20">
        <v>0.36</v>
      </c>
      <c r="L11001" s="20">
        <v>0.64</v>
      </c>
      <c r="M11001" t="str">
        <f>_xlfn.XLOOKUP(Production_Downtime_Cleaned[[#This Row],[machine_id]],Machine_master[machine_id],Machine_master[department])</f>
        <v>Stamping</v>
      </c>
    </row>
    <row r="11002" spans="1:13">
      <c r="A11002" s="19">
        <v>46116</v>
      </c>
      <c r="B11002" t="s">
        <v>20</v>
      </c>
      <c r="C11002" t="s">
        <v>18</v>
      </c>
      <c r="D11002">
        <v>8</v>
      </c>
      <c r="E11002">
        <v>0</v>
      </c>
      <c r="F11002">
        <v>8</v>
      </c>
      <c r="G11002">
        <v>4946</v>
      </c>
      <c r="H11002" t="s">
        <v>15</v>
      </c>
      <c r="I11002">
        <v>0</v>
      </c>
      <c r="J11002" t="s">
        <v>16</v>
      </c>
      <c r="K11002" s="20">
        <v>0</v>
      </c>
      <c r="L11002" s="20">
        <v>1</v>
      </c>
      <c r="M11002" t="str">
        <f>_xlfn.XLOOKUP(Production_Downtime_Cleaned[[#This Row],[machine_id]],Machine_master[machine_id],Machine_master[department])</f>
        <v>Stamping</v>
      </c>
    </row>
    <row r="11003" spans="1:13">
      <c r="A11003" s="19">
        <v>46116</v>
      </c>
      <c r="B11003" t="s">
        <v>21</v>
      </c>
      <c r="C11003" t="s">
        <v>14</v>
      </c>
      <c r="D11003">
        <v>8</v>
      </c>
      <c r="E11003">
        <v>2</v>
      </c>
      <c r="F11003">
        <v>6</v>
      </c>
      <c r="G11003">
        <v>538</v>
      </c>
      <c r="H11003" t="s">
        <v>26</v>
      </c>
      <c r="I11003">
        <v>3000</v>
      </c>
      <c r="J11003" t="s">
        <v>16</v>
      </c>
      <c r="K11003" s="20">
        <v>0.25</v>
      </c>
      <c r="L11003" s="20">
        <v>0.75</v>
      </c>
      <c r="M11003" t="str">
        <f>_xlfn.XLOOKUP(Production_Downtime_Cleaned[[#This Row],[machine_id]],Machine_master[machine_id],Machine_master[department])</f>
        <v>Machining</v>
      </c>
    </row>
    <row r="11004" spans="1:13">
      <c r="A11004" s="19">
        <v>46116</v>
      </c>
      <c r="B11004" t="s">
        <v>21</v>
      </c>
      <c r="C11004" t="s">
        <v>17</v>
      </c>
      <c r="D11004">
        <v>8</v>
      </c>
      <c r="E11004">
        <v>0</v>
      </c>
      <c r="F11004">
        <v>8</v>
      </c>
      <c r="G11004">
        <v>642</v>
      </c>
      <c r="H11004" t="s">
        <v>15</v>
      </c>
      <c r="I11004">
        <v>0</v>
      </c>
      <c r="J11004" t="s">
        <v>16</v>
      </c>
      <c r="K11004" s="20">
        <v>0</v>
      </c>
      <c r="L11004" s="20">
        <v>1</v>
      </c>
      <c r="M11004" t="str">
        <f>_xlfn.XLOOKUP(Production_Downtime_Cleaned[[#This Row],[machine_id]],Machine_master[machine_id],Machine_master[department])</f>
        <v>Machining</v>
      </c>
    </row>
    <row r="11005" spans="1:13">
      <c r="A11005" s="19">
        <v>46116</v>
      </c>
      <c r="B11005" t="s">
        <v>21</v>
      </c>
      <c r="C11005" t="s">
        <v>18</v>
      </c>
      <c r="D11005">
        <v>8</v>
      </c>
      <c r="E11005">
        <v>1.8</v>
      </c>
      <c r="F11005">
        <v>6.2</v>
      </c>
      <c r="G11005">
        <v>471</v>
      </c>
      <c r="H11005" t="s">
        <v>29</v>
      </c>
      <c r="I11005">
        <v>14600</v>
      </c>
      <c r="J11005" t="s">
        <v>16</v>
      </c>
      <c r="K11005" s="20">
        <v>0.23</v>
      </c>
      <c r="L11005" s="20">
        <v>0.78</v>
      </c>
      <c r="M11005" t="str">
        <f>_xlfn.XLOOKUP(Production_Downtime_Cleaned[[#This Row],[machine_id]],Machine_master[machine_id],Machine_master[department])</f>
        <v>Machining</v>
      </c>
    </row>
    <row r="11006" spans="1:13">
      <c r="A11006" s="19">
        <v>46116</v>
      </c>
      <c r="B11006" t="s">
        <v>22</v>
      </c>
      <c r="C11006" t="s">
        <v>14</v>
      </c>
      <c r="D11006">
        <v>8</v>
      </c>
      <c r="E11006">
        <v>6.2</v>
      </c>
      <c r="F11006">
        <v>1.8</v>
      </c>
      <c r="G11006">
        <v>162</v>
      </c>
      <c r="H11006" t="s">
        <v>27</v>
      </c>
      <c r="I11006">
        <v>12200</v>
      </c>
      <c r="J11006" t="s">
        <v>16</v>
      </c>
      <c r="K11006" s="20">
        <v>0.78</v>
      </c>
      <c r="L11006" s="20">
        <v>0.23</v>
      </c>
      <c r="M11006" t="str">
        <f>_xlfn.XLOOKUP(Production_Downtime_Cleaned[[#This Row],[machine_id]],Machine_master[machine_id],Machine_master[department])</f>
        <v>Machining</v>
      </c>
    </row>
    <row r="11007" spans="1:13">
      <c r="A11007" s="19">
        <v>46116</v>
      </c>
      <c r="B11007" t="s">
        <v>22</v>
      </c>
      <c r="C11007" t="s">
        <v>17</v>
      </c>
      <c r="D11007">
        <v>8</v>
      </c>
      <c r="E11007">
        <v>0</v>
      </c>
      <c r="F11007">
        <v>8</v>
      </c>
      <c r="G11007">
        <v>724</v>
      </c>
      <c r="H11007" t="s">
        <v>15</v>
      </c>
      <c r="I11007">
        <v>0</v>
      </c>
      <c r="J11007" t="s">
        <v>16</v>
      </c>
      <c r="K11007" s="20">
        <v>0</v>
      </c>
      <c r="L11007" s="20">
        <v>1</v>
      </c>
      <c r="M11007" t="str">
        <f>_xlfn.XLOOKUP(Production_Downtime_Cleaned[[#This Row],[machine_id]],Machine_master[machine_id],Machine_master[department])</f>
        <v>Machining</v>
      </c>
    </row>
    <row r="11008" spans="1:13">
      <c r="A11008" s="19">
        <v>46116</v>
      </c>
      <c r="B11008" t="s">
        <v>22</v>
      </c>
      <c r="C11008" t="s">
        <v>18</v>
      </c>
      <c r="D11008">
        <v>8</v>
      </c>
      <c r="E11008">
        <v>0</v>
      </c>
      <c r="F11008">
        <v>8</v>
      </c>
      <c r="G11008">
        <v>712</v>
      </c>
      <c r="H11008" t="s">
        <v>15</v>
      </c>
      <c r="I11008">
        <v>0</v>
      </c>
      <c r="J11008" t="s">
        <v>16</v>
      </c>
      <c r="K11008" s="20">
        <v>0</v>
      </c>
      <c r="L11008" s="20">
        <v>1</v>
      </c>
      <c r="M11008" t="str">
        <f>_xlfn.XLOOKUP(Production_Downtime_Cleaned[[#This Row],[machine_id]],Machine_master[machine_id],Machine_master[department])</f>
        <v>Machining</v>
      </c>
    </row>
    <row r="11009" spans="1:13">
      <c r="A11009" s="19">
        <v>46116</v>
      </c>
      <c r="B11009" t="s">
        <v>23</v>
      </c>
      <c r="C11009" t="s">
        <v>14</v>
      </c>
      <c r="D11009">
        <v>8</v>
      </c>
      <c r="E11009">
        <v>0</v>
      </c>
      <c r="F11009">
        <v>8</v>
      </c>
      <c r="G11009">
        <v>3486</v>
      </c>
      <c r="H11009" t="s">
        <v>15</v>
      </c>
      <c r="I11009">
        <v>0</v>
      </c>
      <c r="J11009" t="s">
        <v>16</v>
      </c>
      <c r="K11009" s="20">
        <v>0</v>
      </c>
      <c r="L11009" s="20">
        <v>1</v>
      </c>
      <c r="M11009" t="str">
        <f>_xlfn.XLOOKUP(Production_Downtime_Cleaned[[#This Row],[machine_id]],Machine_master[machine_id],Machine_master[department])</f>
        <v>Assembly</v>
      </c>
    </row>
    <row r="11010" spans="1:13">
      <c r="A11010" s="19">
        <v>46116</v>
      </c>
      <c r="B11010" t="s">
        <v>23</v>
      </c>
      <c r="C11010" t="s">
        <v>17</v>
      </c>
      <c r="D11010">
        <v>8</v>
      </c>
      <c r="E11010">
        <v>4.2</v>
      </c>
      <c r="F11010">
        <v>3.8</v>
      </c>
      <c r="G11010">
        <v>1464</v>
      </c>
      <c r="H11010" t="s">
        <v>28</v>
      </c>
      <c r="I11010">
        <v>13700</v>
      </c>
      <c r="J11010" t="s">
        <v>16</v>
      </c>
      <c r="K11010" s="20">
        <v>0.53</v>
      </c>
      <c r="L11010" s="20">
        <v>0.48</v>
      </c>
      <c r="M11010" t="str">
        <f>_xlfn.XLOOKUP(Production_Downtime_Cleaned[[#This Row],[machine_id]],Machine_master[machine_id],Machine_master[department])</f>
        <v>Assembly</v>
      </c>
    </row>
    <row r="11011" spans="1:13">
      <c r="A11011" s="19">
        <v>46116</v>
      </c>
      <c r="B11011" t="s">
        <v>23</v>
      </c>
      <c r="C11011" t="s">
        <v>18</v>
      </c>
      <c r="D11011">
        <v>8</v>
      </c>
      <c r="E11011">
        <v>0</v>
      </c>
      <c r="F11011">
        <v>8</v>
      </c>
      <c r="G11011">
        <v>3493</v>
      </c>
      <c r="H11011" t="s">
        <v>15</v>
      </c>
      <c r="I11011">
        <v>0</v>
      </c>
      <c r="J11011" t="s">
        <v>16</v>
      </c>
      <c r="K11011" s="20">
        <v>0</v>
      </c>
      <c r="L11011" s="20">
        <v>1</v>
      </c>
      <c r="M11011" t="str">
        <f>_xlfn.XLOOKUP(Production_Downtime_Cleaned[[#This Row],[machine_id]],Machine_master[machine_id],Machine_master[department])</f>
        <v>Assembly</v>
      </c>
    </row>
    <row r="11012" spans="1:13">
      <c r="A11012" s="19">
        <v>46116</v>
      </c>
      <c r="B11012" t="s">
        <v>24</v>
      </c>
      <c r="C11012" t="s">
        <v>14</v>
      </c>
      <c r="D11012">
        <v>8</v>
      </c>
      <c r="E11012">
        <v>1.1000000000000001</v>
      </c>
      <c r="F11012">
        <v>6.9</v>
      </c>
      <c r="G11012">
        <v>2946</v>
      </c>
      <c r="H11012" t="s">
        <v>30</v>
      </c>
      <c r="I11012">
        <v>3500</v>
      </c>
      <c r="J11012" t="s">
        <v>16</v>
      </c>
      <c r="K11012" s="20">
        <v>0.14000000000000001</v>
      </c>
      <c r="L11012" s="20">
        <v>0.86</v>
      </c>
      <c r="M11012" t="str">
        <f>_xlfn.XLOOKUP(Production_Downtime_Cleaned[[#This Row],[machine_id]],Machine_master[machine_id],Machine_master[department])</f>
        <v>Assembly</v>
      </c>
    </row>
    <row r="11013" spans="1:13">
      <c r="A11013" s="19">
        <v>46116</v>
      </c>
      <c r="B11013" t="s">
        <v>24</v>
      </c>
      <c r="C11013" t="s">
        <v>17</v>
      </c>
      <c r="D11013">
        <v>8</v>
      </c>
      <c r="E11013">
        <v>0</v>
      </c>
      <c r="F11013">
        <v>8</v>
      </c>
      <c r="G11013">
        <v>2914</v>
      </c>
      <c r="H11013" t="s">
        <v>15</v>
      </c>
      <c r="I11013">
        <v>0</v>
      </c>
      <c r="J11013" t="s">
        <v>16</v>
      </c>
      <c r="K11013" s="20">
        <v>0</v>
      </c>
      <c r="L11013" s="20">
        <v>1</v>
      </c>
      <c r="M11013" t="str">
        <f>_xlfn.XLOOKUP(Production_Downtime_Cleaned[[#This Row],[machine_id]],Machine_master[machine_id],Machine_master[department])</f>
        <v>Assembly</v>
      </c>
    </row>
    <row r="11014" spans="1:13">
      <c r="A11014" s="19">
        <v>46116</v>
      </c>
      <c r="B11014" t="s">
        <v>24</v>
      </c>
      <c r="C11014" t="s">
        <v>18</v>
      </c>
      <c r="D11014">
        <v>8</v>
      </c>
      <c r="E11014">
        <v>0</v>
      </c>
      <c r="F11014">
        <v>8</v>
      </c>
      <c r="G11014">
        <v>3451</v>
      </c>
      <c r="H11014" t="s">
        <v>15</v>
      </c>
      <c r="I11014">
        <v>0</v>
      </c>
      <c r="J11014" t="s">
        <v>16</v>
      </c>
      <c r="K11014" s="20">
        <v>0</v>
      </c>
      <c r="L11014" s="20">
        <v>1</v>
      </c>
      <c r="M11014" t="str">
        <f>_xlfn.XLOOKUP(Production_Downtime_Cleaned[[#This Row],[machine_id]],Machine_master[machine_id],Machine_master[department])</f>
        <v>Assembly</v>
      </c>
    </row>
    <row r="11015" spans="1:13">
      <c r="A11015" s="19">
        <v>46116</v>
      </c>
      <c r="B11015" t="s">
        <v>25</v>
      </c>
      <c r="C11015" t="s">
        <v>14</v>
      </c>
      <c r="D11015">
        <v>8</v>
      </c>
      <c r="E11015">
        <v>6.1</v>
      </c>
      <c r="F11015">
        <v>1.9</v>
      </c>
      <c r="G11015">
        <v>868</v>
      </c>
      <c r="H11015" t="s">
        <v>29</v>
      </c>
      <c r="I11015">
        <v>13600</v>
      </c>
      <c r="J11015" t="s">
        <v>16</v>
      </c>
      <c r="K11015" s="20">
        <v>0.76</v>
      </c>
      <c r="L11015" s="20">
        <v>0.24</v>
      </c>
      <c r="M11015" t="str">
        <f>_xlfn.XLOOKUP(Production_Downtime_Cleaned[[#This Row],[machine_id]],Machine_master[machine_id],Machine_master[department])</f>
        <v>Cutting</v>
      </c>
    </row>
    <row r="11016" spans="1:13">
      <c r="A11016" s="19">
        <v>46116</v>
      </c>
      <c r="B11016" t="s">
        <v>25</v>
      </c>
      <c r="C11016" t="s">
        <v>17</v>
      </c>
      <c r="D11016">
        <v>8</v>
      </c>
      <c r="E11016">
        <v>0</v>
      </c>
      <c r="F11016">
        <v>8</v>
      </c>
      <c r="G11016">
        <v>4107</v>
      </c>
      <c r="H11016" t="s">
        <v>15</v>
      </c>
      <c r="I11016">
        <v>0</v>
      </c>
      <c r="J11016" t="s">
        <v>16</v>
      </c>
      <c r="K11016" s="20">
        <v>0</v>
      </c>
      <c r="L11016" s="20">
        <v>1</v>
      </c>
      <c r="M11016" t="str">
        <f>_xlfn.XLOOKUP(Production_Downtime_Cleaned[[#This Row],[machine_id]],Machine_master[machine_id],Machine_master[department])</f>
        <v>Cutting</v>
      </c>
    </row>
    <row r="11017" spans="1:13">
      <c r="A11017" s="19">
        <v>46116</v>
      </c>
      <c r="B11017" t="s">
        <v>25</v>
      </c>
      <c r="C11017" t="s">
        <v>18</v>
      </c>
      <c r="D11017">
        <v>8</v>
      </c>
      <c r="E11017">
        <v>2.5</v>
      </c>
      <c r="F11017">
        <v>5.5</v>
      </c>
      <c r="G11017">
        <v>2840</v>
      </c>
      <c r="H11017" t="s">
        <v>29</v>
      </c>
      <c r="I11017">
        <v>13800</v>
      </c>
      <c r="J11017" t="s">
        <v>16</v>
      </c>
      <c r="K11017" s="20">
        <v>0.31</v>
      </c>
      <c r="L11017" s="20">
        <v>0.69</v>
      </c>
      <c r="M11017" t="str">
        <f>_xlfn.XLOOKUP(Production_Downtime_Cleaned[[#This Row],[machine_id]],Machine_master[machine_id],Machine_master[department])</f>
        <v>Cutting</v>
      </c>
    </row>
    <row r="11018" spans="1:13">
      <c r="A11018" s="19">
        <v>46117</v>
      </c>
      <c r="B11018" t="s">
        <v>13</v>
      </c>
      <c r="C11018" t="s">
        <v>14</v>
      </c>
      <c r="D11018">
        <v>8</v>
      </c>
      <c r="E11018">
        <v>0</v>
      </c>
      <c r="F11018">
        <v>8</v>
      </c>
      <c r="G11018">
        <v>4642</v>
      </c>
      <c r="H11018" t="s">
        <v>15</v>
      </c>
      <c r="I11018">
        <v>0</v>
      </c>
      <c r="J11018" t="s">
        <v>16</v>
      </c>
      <c r="K11018" s="20">
        <v>0</v>
      </c>
      <c r="L11018" s="20">
        <v>1</v>
      </c>
      <c r="M11018" t="str">
        <f>_xlfn.XLOOKUP(Production_Downtime_Cleaned[[#This Row],[machine_id]],Machine_master[machine_id],Machine_master[department])</f>
        <v>Stamping</v>
      </c>
    </row>
    <row r="11019" spans="1:13">
      <c r="A11019" s="19">
        <v>46117</v>
      </c>
      <c r="B11019" t="s">
        <v>13</v>
      </c>
      <c r="C11019" t="s">
        <v>17</v>
      </c>
      <c r="D11019">
        <v>8</v>
      </c>
      <c r="E11019">
        <v>0</v>
      </c>
      <c r="F11019">
        <v>8</v>
      </c>
      <c r="G11019">
        <v>5522</v>
      </c>
      <c r="H11019" t="s">
        <v>15</v>
      </c>
      <c r="I11019">
        <v>0</v>
      </c>
      <c r="J11019" t="s">
        <v>16</v>
      </c>
      <c r="K11019" s="20">
        <v>0</v>
      </c>
      <c r="L11019" s="20">
        <v>1</v>
      </c>
      <c r="M11019" t="str">
        <f>_xlfn.XLOOKUP(Production_Downtime_Cleaned[[#This Row],[machine_id]],Machine_master[machine_id],Machine_master[department])</f>
        <v>Stamping</v>
      </c>
    </row>
    <row r="11020" spans="1:13">
      <c r="A11020" s="19">
        <v>46117</v>
      </c>
      <c r="B11020" t="s">
        <v>13</v>
      </c>
      <c r="C11020" t="s">
        <v>18</v>
      </c>
      <c r="D11020">
        <v>8</v>
      </c>
      <c r="E11020">
        <v>0</v>
      </c>
      <c r="F11020">
        <v>8</v>
      </c>
      <c r="G11020">
        <v>5308</v>
      </c>
      <c r="H11020" t="s">
        <v>15</v>
      </c>
      <c r="I11020">
        <v>0</v>
      </c>
      <c r="J11020" t="s">
        <v>16</v>
      </c>
      <c r="K11020" s="20">
        <v>0</v>
      </c>
      <c r="L11020" s="20">
        <v>1</v>
      </c>
      <c r="M11020" t="str">
        <f>_xlfn.XLOOKUP(Production_Downtime_Cleaned[[#This Row],[machine_id]],Machine_master[machine_id],Machine_master[department])</f>
        <v>Stamping</v>
      </c>
    </row>
    <row r="11021" spans="1:13">
      <c r="A11021" s="19">
        <v>46117</v>
      </c>
      <c r="B11021" t="s">
        <v>19</v>
      </c>
      <c r="C11021" t="s">
        <v>14</v>
      </c>
      <c r="D11021">
        <v>8</v>
      </c>
      <c r="E11021">
        <v>0</v>
      </c>
      <c r="F11021">
        <v>8</v>
      </c>
      <c r="G11021">
        <v>5019</v>
      </c>
      <c r="H11021" t="s">
        <v>15</v>
      </c>
      <c r="I11021">
        <v>0</v>
      </c>
      <c r="J11021" t="s">
        <v>16</v>
      </c>
      <c r="K11021" s="20">
        <v>0</v>
      </c>
      <c r="L11021" s="20">
        <v>1</v>
      </c>
      <c r="M11021" t="str">
        <f>_xlfn.XLOOKUP(Production_Downtime_Cleaned[[#This Row],[machine_id]],Machine_master[machine_id],Machine_master[department])</f>
        <v>Stamping</v>
      </c>
    </row>
    <row r="11022" spans="1:13">
      <c r="A11022" s="19">
        <v>46117</v>
      </c>
      <c r="B11022" t="s">
        <v>19</v>
      </c>
      <c r="C11022" t="s">
        <v>17</v>
      </c>
      <c r="D11022">
        <v>8</v>
      </c>
      <c r="E11022">
        <v>0</v>
      </c>
      <c r="F11022">
        <v>8</v>
      </c>
      <c r="G11022">
        <v>4860</v>
      </c>
      <c r="H11022" t="s">
        <v>15</v>
      </c>
      <c r="I11022">
        <v>0</v>
      </c>
      <c r="J11022" t="s">
        <v>16</v>
      </c>
      <c r="K11022" s="20">
        <v>0</v>
      </c>
      <c r="L11022" s="20">
        <v>1</v>
      </c>
      <c r="M11022" t="str">
        <f>_xlfn.XLOOKUP(Production_Downtime_Cleaned[[#This Row],[machine_id]],Machine_master[machine_id],Machine_master[department])</f>
        <v>Stamping</v>
      </c>
    </row>
    <row r="11023" spans="1:13">
      <c r="A11023" s="19">
        <v>46117</v>
      </c>
      <c r="B11023" t="s">
        <v>19</v>
      </c>
      <c r="C11023" t="s">
        <v>18</v>
      </c>
      <c r="D11023">
        <v>8</v>
      </c>
      <c r="E11023">
        <v>1.6</v>
      </c>
      <c r="F11023">
        <v>6.4</v>
      </c>
      <c r="G11023">
        <v>4303</v>
      </c>
      <c r="H11023" t="s">
        <v>28</v>
      </c>
      <c r="I11023">
        <v>2600</v>
      </c>
      <c r="J11023" t="s">
        <v>16</v>
      </c>
      <c r="K11023" s="20">
        <v>0.2</v>
      </c>
      <c r="L11023" s="20">
        <v>0.8</v>
      </c>
      <c r="M11023" t="str">
        <f>_xlfn.XLOOKUP(Production_Downtime_Cleaned[[#This Row],[machine_id]],Machine_master[machine_id],Machine_master[department])</f>
        <v>Stamping</v>
      </c>
    </row>
    <row r="11024" spans="1:13">
      <c r="A11024" s="19">
        <v>46117</v>
      </c>
      <c r="B11024" t="s">
        <v>20</v>
      </c>
      <c r="C11024" t="s">
        <v>14</v>
      </c>
      <c r="D11024">
        <v>8</v>
      </c>
      <c r="E11024">
        <v>0</v>
      </c>
      <c r="F11024">
        <v>8</v>
      </c>
      <c r="G11024">
        <v>4267</v>
      </c>
      <c r="H11024" t="s">
        <v>15</v>
      </c>
      <c r="I11024">
        <v>0</v>
      </c>
      <c r="J11024" t="s">
        <v>16</v>
      </c>
      <c r="K11024" s="20">
        <v>0</v>
      </c>
      <c r="L11024" s="20">
        <v>1</v>
      </c>
      <c r="M11024" t="str">
        <f>_xlfn.XLOOKUP(Production_Downtime_Cleaned[[#This Row],[machine_id]],Machine_master[machine_id],Machine_master[department])</f>
        <v>Stamping</v>
      </c>
    </row>
    <row r="11025" spans="1:13">
      <c r="A11025" s="19">
        <v>46117</v>
      </c>
      <c r="B11025" t="s">
        <v>20</v>
      </c>
      <c r="C11025" t="s">
        <v>17</v>
      </c>
      <c r="D11025">
        <v>8</v>
      </c>
      <c r="E11025">
        <v>0</v>
      </c>
      <c r="F11025">
        <v>8</v>
      </c>
      <c r="G11025">
        <v>4704</v>
      </c>
      <c r="H11025" t="s">
        <v>15</v>
      </c>
      <c r="I11025">
        <v>0</v>
      </c>
      <c r="J11025" t="s">
        <v>16</v>
      </c>
      <c r="K11025" s="20">
        <v>0</v>
      </c>
      <c r="L11025" s="20">
        <v>1</v>
      </c>
      <c r="M11025" t="str">
        <f>_xlfn.XLOOKUP(Production_Downtime_Cleaned[[#This Row],[machine_id]],Machine_master[machine_id],Machine_master[department])</f>
        <v>Stamping</v>
      </c>
    </row>
    <row r="11026" spans="1:13">
      <c r="A11026" s="19">
        <v>46117</v>
      </c>
      <c r="B11026" t="s">
        <v>20</v>
      </c>
      <c r="C11026" t="s">
        <v>18</v>
      </c>
      <c r="D11026">
        <v>8</v>
      </c>
      <c r="E11026">
        <v>2.4</v>
      </c>
      <c r="F11026">
        <v>5.6</v>
      </c>
      <c r="G11026">
        <v>3455</v>
      </c>
      <c r="H11026" t="s">
        <v>26</v>
      </c>
      <c r="I11026">
        <v>4900</v>
      </c>
      <c r="J11026" t="s">
        <v>16</v>
      </c>
      <c r="K11026" s="20">
        <v>0.3</v>
      </c>
      <c r="L11026" s="20">
        <v>0.7</v>
      </c>
      <c r="M11026" t="str">
        <f>_xlfn.XLOOKUP(Production_Downtime_Cleaned[[#This Row],[machine_id]],Machine_master[machine_id],Machine_master[department])</f>
        <v>Stamping</v>
      </c>
    </row>
    <row r="11027" spans="1:13">
      <c r="A11027" s="19">
        <v>46117</v>
      </c>
      <c r="B11027" t="s">
        <v>21</v>
      </c>
      <c r="C11027" t="s">
        <v>14</v>
      </c>
      <c r="D11027">
        <v>8</v>
      </c>
      <c r="E11027">
        <v>0</v>
      </c>
      <c r="F11027">
        <v>8</v>
      </c>
      <c r="G11027">
        <v>632</v>
      </c>
      <c r="H11027" t="s">
        <v>15</v>
      </c>
      <c r="I11027">
        <v>0</v>
      </c>
      <c r="J11027" t="s">
        <v>16</v>
      </c>
      <c r="K11027" s="20">
        <v>0</v>
      </c>
      <c r="L11027" s="20">
        <v>1</v>
      </c>
      <c r="M11027" t="str">
        <f>_xlfn.XLOOKUP(Production_Downtime_Cleaned[[#This Row],[machine_id]],Machine_master[machine_id],Machine_master[department])</f>
        <v>Machining</v>
      </c>
    </row>
    <row r="11028" spans="1:13">
      <c r="A11028" s="19">
        <v>46117</v>
      </c>
      <c r="B11028" t="s">
        <v>21</v>
      </c>
      <c r="C11028" t="s">
        <v>17</v>
      </c>
      <c r="D11028">
        <v>8</v>
      </c>
      <c r="E11028">
        <v>0</v>
      </c>
      <c r="F11028">
        <v>8</v>
      </c>
      <c r="G11028">
        <v>676</v>
      </c>
      <c r="H11028" t="s">
        <v>15</v>
      </c>
      <c r="I11028">
        <v>0</v>
      </c>
      <c r="J11028" t="s">
        <v>16</v>
      </c>
      <c r="K11028" s="20">
        <v>0</v>
      </c>
      <c r="L11028" s="20">
        <v>1</v>
      </c>
      <c r="M11028" t="str">
        <f>_xlfn.XLOOKUP(Production_Downtime_Cleaned[[#This Row],[machine_id]],Machine_master[machine_id],Machine_master[department])</f>
        <v>Machining</v>
      </c>
    </row>
    <row r="11029" spans="1:13">
      <c r="A11029" s="19">
        <v>46117</v>
      </c>
      <c r="B11029" t="s">
        <v>21</v>
      </c>
      <c r="C11029" t="s">
        <v>18</v>
      </c>
      <c r="D11029">
        <v>8</v>
      </c>
      <c r="E11029">
        <v>0</v>
      </c>
      <c r="F11029">
        <v>8</v>
      </c>
      <c r="G11029">
        <v>701</v>
      </c>
      <c r="H11029" t="s">
        <v>15</v>
      </c>
      <c r="I11029">
        <v>0</v>
      </c>
      <c r="J11029" t="s">
        <v>16</v>
      </c>
      <c r="K11029" s="20">
        <v>0</v>
      </c>
      <c r="L11029" s="20">
        <v>1</v>
      </c>
      <c r="M11029" t="str">
        <f>_xlfn.XLOOKUP(Production_Downtime_Cleaned[[#This Row],[machine_id]],Machine_master[machine_id],Machine_master[department])</f>
        <v>Machining</v>
      </c>
    </row>
    <row r="11030" spans="1:13">
      <c r="A11030" s="19">
        <v>46117</v>
      </c>
      <c r="B11030" t="s">
        <v>22</v>
      </c>
      <c r="C11030" t="s">
        <v>14</v>
      </c>
      <c r="D11030">
        <v>8</v>
      </c>
      <c r="E11030">
        <v>6.9</v>
      </c>
      <c r="F11030">
        <v>1.1000000000000001</v>
      </c>
      <c r="G11030">
        <v>107</v>
      </c>
      <c r="H11030" t="s">
        <v>26</v>
      </c>
      <c r="I11030">
        <v>6800</v>
      </c>
      <c r="J11030" t="s">
        <v>16</v>
      </c>
      <c r="K11030" s="20">
        <v>0.86</v>
      </c>
      <c r="L11030" s="20">
        <v>0.14000000000000001</v>
      </c>
      <c r="M11030" t="str">
        <f>_xlfn.XLOOKUP(Production_Downtime_Cleaned[[#This Row],[machine_id]],Machine_master[machine_id],Machine_master[department])</f>
        <v>Machining</v>
      </c>
    </row>
    <row r="11031" spans="1:13">
      <c r="A11031" s="19">
        <v>46117</v>
      </c>
      <c r="B11031" t="s">
        <v>22</v>
      </c>
      <c r="C11031" t="s">
        <v>17</v>
      </c>
      <c r="D11031">
        <v>8</v>
      </c>
      <c r="E11031">
        <v>0</v>
      </c>
      <c r="F11031">
        <v>8</v>
      </c>
      <c r="G11031">
        <v>646</v>
      </c>
      <c r="H11031" t="s">
        <v>15</v>
      </c>
      <c r="I11031">
        <v>0</v>
      </c>
      <c r="J11031" t="s">
        <v>16</v>
      </c>
      <c r="K11031" s="20">
        <v>0</v>
      </c>
      <c r="L11031" s="20">
        <v>1</v>
      </c>
      <c r="M11031" t="str">
        <f>_xlfn.XLOOKUP(Production_Downtime_Cleaned[[#This Row],[machine_id]],Machine_master[machine_id],Machine_master[department])</f>
        <v>Machining</v>
      </c>
    </row>
    <row r="11032" spans="1:13">
      <c r="A11032" s="19">
        <v>46117</v>
      </c>
      <c r="B11032" t="s">
        <v>22</v>
      </c>
      <c r="C11032" t="s">
        <v>18</v>
      </c>
      <c r="D11032">
        <v>8</v>
      </c>
      <c r="E11032">
        <v>0</v>
      </c>
      <c r="F11032">
        <v>8</v>
      </c>
      <c r="G11032">
        <v>781</v>
      </c>
      <c r="H11032" t="s">
        <v>15</v>
      </c>
      <c r="I11032">
        <v>0</v>
      </c>
      <c r="J11032" t="s">
        <v>16</v>
      </c>
      <c r="K11032" s="20">
        <v>0</v>
      </c>
      <c r="L11032" s="20">
        <v>1</v>
      </c>
      <c r="M11032" t="str">
        <f>_xlfn.XLOOKUP(Production_Downtime_Cleaned[[#This Row],[machine_id]],Machine_master[machine_id],Machine_master[department])</f>
        <v>Machining</v>
      </c>
    </row>
    <row r="11033" spans="1:13">
      <c r="A11033" s="19">
        <v>46117</v>
      </c>
      <c r="B11033" t="s">
        <v>23</v>
      </c>
      <c r="C11033" t="s">
        <v>14</v>
      </c>
      <c r="D11033">
        <v>8</v>
      </c>
      <c r="E11033">
        <v>0</v>
      </c>
      <c r="F11033">
        <v>8</v>
      </c>
      <c r="G11033">
        <v>3809</v>
      </c>
      <c r="H11033" t="s">
        <v>15</v>
      </c>
      <c r="I11033">
        <v>0</v>
      </c>
      <c r="J11033" t="s">
        <v>16</v>
      </c>
      <c r="K11033" s="20">
        <v>0</v>
      </c>
      <c r="L11033" s="20">
        <v>1</v>
      </c>
      <c r="M11033" t="str">
        <f>_xlfn.XLOOKUP(Production_Downtime_Cleaned[[#This Row],[machine_id]],Machine_master[machine_id],Machine_master[department])</f>
        <v>Assembly</v>
      </c>
    </row>
    <row r="11034" spans="1:13">
      <c r="A11034" s="19">
        <v>46117</v>
      </c>
      <c r="B11034" t="s">
        <v>23</v>
      </c>
      <c r="C11034" t="s">
        <v>17</v>
      </c>
      <c r="D11034">
        <v>8</v>
      </c>
      <c r="E11034">
        <v>0</v>
      </c>
      <c r="F11034">
        <v>8</v>
      </c>
      <c r="G11034">
        <v>3532</v>
      </c>
      <c r="H11034" t="s">
        <v>15</v>
      </c>
      <c r="I11034">
        <v>0</v>
      </c>
      <c r="J11034" t="s">
        <v>16</v>
      </c>
      <c r="K11034" s="20">
        <v>0</v>
      </c>
      <c r="L11034" s="20">
        <v>1</v>
      </c>
      <c r="M11034" t="str">
        <f>_xlfn.XLOOKUP(Production_Downtime_Cleaned[[#This Row],[machine_id]],Machine_master[machine_id],Machine_master[department])</f>
        <v>Assembly</v>
      </c>
    </row>
    <row r="11035" spans="1:13">
      <c r="A11035" s="19">
        <v>46117</v>
      </c>
      <c r="B11035" t="s">
        <v>23</v>
      </c>
      <c r="C11035" t="s">
        <v>18</v>
      </c>
      <c r="D11035">
        <v>8</v>
      </c>
      <c r="E11035">
        <v>0</v>
      </c>
      <c r="F11035">
        <v>8</v>
      </c>
      <c r="G11035">
        <v>3352</v>
      </c>
      <c r="H11035" t="s">
        <v>15</v>
      </c>
      <c r="I11035">
        <v>0</v>
      </c>
      <c r="J11035" t="s">
        <v>16</v>
      </c>
      <c r="K11035" s="20">
        <v>0</v>
      </c>
      <c r="L11035" s="20">
        <v>1</v>
      </c>
      <c r="M11035" t="str">
        <f>_xlfn.XLOOKUP(Production_Downtime_Cleaned[[#This Row],[machine_id]],Machine_master[machine_id],Machine_master[department])</f>
        <v>Assembly</v>
      </c>
    </row>
    <row r="11036" spans="1:13">
      <c r="A11036" s="19">
        <v>46117</v>
      </c>
      <c r="B11036" t="s">
        <v>24</v>
      </c>
      <c r="C11036" t="s">
        <v>14</v>
      </c>
      <c r="D11036">
        <v>8</v>
      </c>
      <c r="E11036">
        <v>0</v>
      </c>
      <c r="F11036">
        <v>8</v>
      </c>
      <c r="G11036">
        <v>2948</v>
      </c>
      <c r="H11036" t="s">
        <v>15</v>
      </c>
      <c r="I11036">
        <v>0</v>
      </c>
      <c r="J11036" t="s">
        <v>16</v>
      </c>
      <c r="K11036" s="20">
        <v>0</v>
      </c>
      <c r="L11036" s="20">
        <v>1</v>
      </c>
      <c r="M11036" t="str">
        <f>_xlfn.XLOOKUP(Production_Downtime_Cleaned[[#This Row],[machine_id]],Machine_master[machine_id],Machine_master[department])</f>
        <v>Assembly</v>
      </c>
    </row>
    <row r="11037" spans="1:13">
      <c r="A11037" s="19">
        <v>46117</v>
      </c>
      <c r="B11037" t="s">
        <v>24</v>
      </c>
      <c r="C11037" t="s">
        <v>17</v>
      </c>
      <c r="D11037">
        <v>8</v>
      </c>
      <c r="E11037">
        <v>6.8</v>
      </c>
      <c r="F11037">
        <v>1.2</v>
      </c>
      <c r="G11037">
        <v>485</v>
      </c>
      <c r="H11037" t="s">
        <v>28</v>
      </c>
      <c r="I11037">
        <v>6600</v>
      </c>
      <c r="J11037" t="s">
        <v>16</v>
      </c>
      <c r="K11037" s="20">
        <v>0.85</v>
      </c>
      <c r="L11037" s="20">
        <v>0.15</v>
      </c>
      <c r="M11037" t="str">
        <f>_xlfn.XLOOKUP(Production_Downtime_Cleaned[[#This Row],[machine_id]],Machine_master[machine_id],Machine_master[department])</f>
        <v>Assembly</v>
      </c>
    </row>
    <row r="11038" spans="1:13">
      <c r="A11038" s="19">
        <v>46117</v>
      </c>
      <c r="B11038" t="s">
        <v>24</v>
      </c>
      <c r="C11038" t="s">
        <v>18</v>
      </c>
      <c r="D11038">
        <v>8</v>
      </c>
      <c r="E11038">
        <v>0</v>
      </c>
      <c r="F11038">
        <v>8</v>
      </c>
      <c r="G11038">
        <v>2880</v>
      </c>
      <c r="H11038" t="s">
        <v>15</v>
      </c>
      <c r="I11038">
        <v>0</v>
      </c>
      <c r="J11038" t="s">
        <v>16</v>
      </c>
      <c r="K11038" s="20">
        <v>0</v>
      </c>
      <c r="L11038" s="20">
        <v>1</v>
      </c>
      <c r="M11038" t="str">
        <f>_xlfn.XLOOKUP(Production_Downtime_Cleaned[[#This Row],[machine_id]],Machine_master[machine_id],Machine_master[department])</f>
        <v>Assembly</v>
      </c>
    </row>
    <row r="11039" spans="1:13">
      <c r="A11039" s="19">
        <v>46117</v>
      </c>
      <c r="B11039" t="s">
        <v>25</v>
      </c>
      <c r="C11039" t="s">
        <v>14</v>
      </c>
      <c r="D11039">
        <v>8</v>
      </c>
      <c r="E11039">
        <v>4.5</v>
      </c>
      <c r="F11039">
        <v>3.5</v>
      </c>
      <c r="G11039">
        <v>1686</v>
      </c>
      <c r="H11039" t="s">
        <v>27</v>
      </c>
      <c r="I11039">
        <v>2600</v>
      </c>
      <c r="J11039" t="s">
        <v>16</v>
      </c>
      <c r="K11039" s="20">
        <v>0.56000000000000005</v>
      </c>
      <c r="L11039" s="20">
        <v>0.44</v>
      </c>
      <c r="M11039" t="str">
        <f>_xlfn.XLOOKUP(Production_Downtime_Cleaned[[#This Row],[machine_id]],Machine_master[machine_id],Machine_master[department])</f>
        <v>Cutting</v>
      </c>
    </row>
    <row r="11040" spans="1:13">
      <c r="A11040" s="19">
        <v>46117</v>
      </c>
      <c r="B11040" t="s">
        <v>25</v>
      </c>
      <c r="C11040" t="s">
        <v>17</v>
      </c>
      <c r="D11040">
        <v>8</v>
      </c>
      <c r="E11040">
        <v>1.7</v>
      </c>
      <c r="F11040">
        <v>6.3</v>
      </c>
      <c r="G11040">
        <v>3140</v>
      </c>
      <c r="H11040" t="s">
        <v>30</v>
      </c>
      <c r="I11040">
        <v>9900</v>
      </c>
      <c r="J11040" t="s">
        <v>16</v>
      </c>
      <c r="K11040" s="20">
        <v>0.21</v>
      </c>
      <c r="L11040" s="20">
        <v>0.79</v>
      </c>
      <c r="M11040" t="str">
        <f>_xlfn.XLOOKUP(Production_Downtime_Cleaned[[#This Row],[machine_id]],Machine_master[machine_id],Machine_master[department])</f>
        <v>Cutting</v>
      </c>
    </row>
    <row r="11041" spans="1:13">
      <c r="A11041" s="19">
        <v>46117</v>
      </c>
      <c r="B11041" t="s">
        <v>25</v>
      </c>
      <c r="C11041" t="s">
        <v>18</v>
      </c>
      <c r="D11041">
        <v>8</v>
      </c>
      <c r="E11041">
        <v>0</v>
      </c>
      <c r="F11041">
        <v>8</v>
      </c>
      <c r="G11041">
        <v>4047</v>
      </c>
      <c r="H11041" t="s">
        <v>15</v>
      </c>
      <c r="I11041">
        <v>0</v>
      </c>
      <c r="J11041" t="s">
        <v>16</v>
      </c>
      <c r="K11041" s="20">
        <v>0</v>
      </c>
      <c r="L11041" s="20">
        <v>1</v>
      </c>
      <c r="M11041" t="str">
        <f>_xlfn.XLOOKUP(Production_Downtime_Cleaned[[#This Row],[machine_id]],Machine_master[machine_id],Machine_master[department])</f>
        <v>Cutting</v>
      </c>
    </row>
    <row r="11042" spans="1:13">
      <c r="A11042" s="19">
        <v>46118</v>
      </c>
      <c r="B11042" t="s">
        <v>13</v>
      </c>
      <c r="C11042" t="s">
        <v>14</v>
      </c>
      <c r="D11042">
        <v>8</v>
      </c>
      <c r="E11042">
        <v>0</v>
      </c>
      <c r="F11042">
        <v>8</v>
      </c>
      <c r="G11042">
        <v>4928</v>
      </c>
      <c r="H11042" t="s">
        <v>15</v>
      </c>
      <c r="I11042">
        <v>0</v>
      </c>
      <c r="J11042" t="s">
        <v>16</v>
      </c>
      <c r="K11042" s="20">
        <v>0</v>
      </c>
      <c r="L11042" s="20">
        <v>1</v>
      </c>
      <c r="M11042" t="str">
        <f>_xlfn.XLOOKUP(Production_Downtime_Cleaned[[#This Row],[machine_id]],Machine_master[machine_id],Machine_master[department])</f>
        <v>Stamping</v>
      </c>
    </row>
    <row r="11043" spans="1:13">
      <c r="A11043" s="19">
        <v>46118</v>
      </c>
      <c r="B11043" t="s">
        <v>13</v>
      </c>
      <c r="C11043" t="s">
        <v>17</v>
      </c>
      <c r="D11043">
        <v>8</v>
      </c>
      <c r="E11043">
        <v>4.2</v>
      </c>
      <c r="F11043">
        <v>3.8</v>
      </c>
      <c r="G11043">
        <v>2555</v>
      </c>
      <c r="H11043" t="s">
        <v>29</v>
      </c>
      <c r="I11043">
        <v>14100</v>
      </c>
      <c r="J11043" t="s">
        <v>16</v>
      </c>
      <c r="K11043" s="20">
        <v>0.53</v>
      </c>
      <c r="L11043" s="20">
        <v>0.48</v>
      </c>
      <c r="M11043" t="str">
        <f>_xlfn.XLOOKUP(Production_Downtime_Cleaned[[#This Row],[machine_id]],Machine_master[machine_id],Machine_master[department])</f>
        <v>Stamping</v>
      </c>
    </row>
    <row r="11044" spans="1:13">
      <c r="A11044" s="19">
        <v>46118</v>
      </c>
      <c r="B11044" t="s">
        <v>13</v>
      </c>
      <c r="C11044" t="s">
        <v>18</v>
      </c>
      <c r="D11044">
        <v>8</v>
      </c>
      <c r="E11044">
        <v>3.5</v>
      </c>
      <c r="F11044">
        <v>4.5</v>
      </c>
      <c r="G11044">
        <v>2993</v>
      </c>
      <c r="H11044" t="s">
        <v>31</v>
      </c>
      <c r="I11044">
        <v>4700</v>
      </c>
      <c r="J11044" t="s">
        <v>16</v>
      </c>
      <c r="K11044" s="20">
        <v>0.44</v>
      </c>
      <c r="L11044" s="20">
        <v>0.56000000000000005</v>
      </c>
      <c r="M11044" t="str">
        <f>_xlfn.XLOOKUP(Production_Downtime_Cleaned[[#This Row],[machine_id]],Machine_master[machine_id],Machine_master[department])</f>
        <v>Stamping</v>
      </c>
    </row>
    <row r="11045" spans="1:13">
      <c r="A11045" s="19">
        <v>46118</v>
      </c>
      <c r="B11045" t="s">
        <v>19</v>
      </c>
      <c r="C11045" t="s">
        <v>14</v>
      </c>
      <c r="D11045">
        <v>8</v>
      </c>
      <c r="E11045">
        <v>4.3</v>
      </c>
      <c r="F11045">
        <v>3.7</v>
      </c>
      <c r="G11045">
        <v>2439</v>
      </c>
      <c r="H11045" t="s">
        <v>30</v>
      </c>
      <c r="I11045">
        <v>11400</v>
      </c>
      <c r="J11045" t="s">
        <v>16</v>
      </c>
      <c r="K11045" s="20">
        <v>0.54</v>
      </c>
      <c r="L11045" s="20">
        <v>0.46</v>
      </c>
      <c r="M11045" t="str">
        <f>_xlfn.XLOOKUP(Production_Downtime_Cleaned[[#This Row],[machine_id]],Machine_master[machine_id],Machine_master[department])</f>
        <v>Stamping</v>
      </c>
    </row>
    <row r="11046" spans="1:13">
      <c r="A11046" s="19">
        <v>46118</v>
      </c>
      <c r="B11046" t="s">
        <v>19</v>
      </c>
      <c r="C11046" t="s">
        <v>17</v>
      </c>
      <c r="D11046">
        <v>8</v>
      </c>
      <c r="E11046">
        <v>0</v>
      </c>
      <c r="F11046">
        <v>8</v>
      </c>
      <c r="G11046">
        <v>4964</v>
      </c>
      <c r="H11046" t="s">
        <v>15</v>
      </c>
      <c r="I11046">
        <v>0</v>
      </c>
      <c r="J11046" t="s">
        <v>16</v>
      </c>
      <c r="K11046" s="20">
        <v>0</v>
      </c>
      <c r="L11046" s="20">
        <v>1</v>
      </c>
      <c r="M11046" t="str">
        <f>_xlfn.XLOOKUP(Production_Downtime_Cleaned[[#This Row],[machine_id]],Machine_master[machine_id],Machine_master[department])</f>
        <v>Stamping</v>
      </c>
    </row>
    <row r="11047" spans="1:13">
      <c r="A11047" s="19">
        <v>46118</v>
      </c>
      <c r="B11047" t="s">
        <v>19</v>
      </c>
      <c r="C11047" t="s">
        <v>18</v>
      </c>
      <c r="D11047">
        <v>8</v>
      </c>
      <c r="E11047">
        <v>3.8</v>
      </c>
      <c r="F11047">
        <v>4.2</v>
      </c>
      <c r="G11047">
        <v>2904</v>
      </c>
      <c r="H11047" t="s">
        <v>27</v>
      </c>
      <c r="I11047">
        <v>5400</v>
      </c>
      <c r="J11047" t="s">
        <v>16</v>
      </c>
      <c r="K11047" s="20">
        <v>0.48</v>
      </c>
      <c r="L11047" s="20">
        <v>0.53</v>
      </c>
      <c r="M11047" t="str">
        <f>_xlfn.XLOOKUP(Production_Downtime_Cleaned[[#This Row],[machine_id]],Machine_master[machine_id],Machine_master[department])</f>
        <v>Stamping</v>
      </c>
    </row>
    <row r="11048" spans="1:13">
      <c r="A11048" s="19">
        <v>46118</v>
      </c>
      <c r="B11048" t="s">
        <v>20</v>
      </c>
      <c r="C11048" t="s">
        <v>14</v>
      </c>
      <c r="D11048">
        <v>8</v>
      </c>
      <c r="E11048">
        <v>5.5</v>
      </c>
      <c r="F11048">
        <v>2.5</v>
      </c>
      <c r="G11048">
        <v>1553</v>
      </c>
      <c r="H11048" t="s">
        <v>26</v>
      </c>
      <c r="I11048">
        <v>10900</v>
      </c>
      <c r="J11048" t="s">
        <v>16</v>
      </c>
      <c r="K11048" s="20">
        <v>0.69</v>
      </c>
      <c r="L11048" s="20">
        <v>0.31</v>
      </c>
      <c r="M11048" t="str">
        <f>_xlfn.XLOOKUP(Production_Downtime_Cleaned[[#This Row],[machine_id]],Machine_master[machine_id],Machine_master[department])</f>
        <v>Stamping</v>
      </c>
    </row>
    <row r="11049" spans="1:13">
      <c r="A11049" s="19">
        <v>46118</v>
      </c>
      <c r="B11049" t="s">
        <v>20</v>
      </c>
      <c r="C11049" t="s">
        <v>17</v>
      </c>
      <c r="D11049">
        <v>8</v>
      </c>
      <c r="E11049">
        <v>0</v>
      </c>
      <c r="F11049">
        <v>8</v>
      </c>
      <c r="G11049">
        <v>5083</v>
      </c>
      <c r="H11049" t="s">
        <v>15</v>
      </c>
      <c r="I11049">
        <v>0</v>
      </c>
      <c r="J11049" t="s">
        <v>16</v>
      </c>
      <c r="K11049" s="20">
        <v>0</v>
      </c>
      <c r="L11049" s="20">
        <v>1</v>
      </c>
      <c r="M11049" t="str">
        <f>_xlfn.XLOOKUP(Production_Downtime_Cleaned[[#This Row],[machine_id]],Machine_master[machine_id],Machine_master[department])</f>
        <v>Stamping</v>
      </c>
    </row>
    <row r="11050" spans="1:13">
      <c r="A11050" s="19">
        <v>46118</v>
      </c>
      <c r="B11050" t="s">
        <v>20</v>
      </c>
      <c r="C11050" t="s">
        <v>18</v>
      </c>
      <c r="D11050">
        <v>8</v>
      </c>
      <c r="E11050">
        <v>0</v>
      </c>
      <c r="F11050">
        <v>8</v>
      </c>
      <c r="G11050">
        <v>4596</v>
      </c>
      <c r="H11050" t="s">
        <v>15</v>
      </c>
      <c r="I11050">
        <v>0</v>
      </c>
      <c r="J11050" t="s">
        <v>16</v>
      </c>
      <c r="K11050" s="20">
        <v>0</v>
      </c>
      <c r="L11050" s="20">
        <v>1</v>
      </c>
      <c r="M11050" t="str">
        <f>_xlfn.XLOOKUP(Production_Downtime_Cleaned[[#This Row],[machine_id]],Machine_master[machine_id],Machine_master[department])</f>
        <v>Stamping</v>
      </c>
    </row>
    <row r="11051" spans="1:13">
      <c r="A11051" s="19">
        <v>46118</v>
      </c>
      <c r="B11051" t="s">
        <v>21</v>
      </c>
      <c r="C11051" t="s">
        <v>14</v>
      </c>
      <c r="D11051">
        <v>8</v>
      </c>
      <c r="E11051">
        <v>1.9</v>
      </c>
      <c r="F11051">
        <v>6.1</v>
      </c>
      <c r="G11051">
        <v>544</v>
      </c>
      <c r="H11051" t="s">
        <v>26</v>
      </c>
      <c r="I11051">
        <v>15000</v>
      </c>
      <c r="J11051" t="s">
        <v>16</v>
      </c>
      <c r="K11051" s="20">
        <v>0.24</v>
      </c>
      <c r="L11051" s="20">
        <v>0.76</v>
      </c>
      <c r="M11051" t="str">
        <f>_xlfn.XLOOKUP(Production_Downtime_Cleaned[[#This Row],[machine_id]],Machine_master[machine_id],Machine_master[department])</f>
        <v>Machining</v>
      </c>
    </row>
    <row r="11052" spans="1:13">
      <c r="A11052" s="19">
        <v>46118</v>
      </c>
      <c r="B11052" t="s">
        <v>21</v>
      </c>
      <c r="C11052" t="s">
        <v>17</v>
      </c>
      <c r="D11052">
        <v>8</v>
      </c>
      <c r="E11052">
        <v>0</v>
      </c>
      <c r="F11052">
        <v>8</v>
      </c>
      <c r="G11052">
        <v>659</v>
      </c>
      <c r="H11052" t="s">
        <v>15</v>
      </c>
      <c r="I11052">
        <v>0</v>
      </c>
      <c r="J11052" t="s">
        <v>16</v>
      </c>
      <c r="K11052" s="20">
        <v>0</v>
      </c>
      <c r="L11052" s="20">
        <v>1</v>
      </c>
      <c r="M11052" t="str">
        <f>_xlfn.XLOOKUP(Production_Downtime_Cleaned[[#This Row],[machine_id]],Machine_master[machine_id],Machine_master[department])</f>
        <v>Machining</v>
      </c>
    </row>
    <row r="11053" spans="1:13">
      <c r="A11053" s="19">
        <v>46118</v>
      </c>
      <c r="B11053" t="s">
        <v>21</v>
      </c>
      <c r="C11053" t="s">
        <v>18</v>
      </c>
      <c r="D11053">
        <v>8</v>
      </c>
      <c r="E11053">
        <v>4</v>
      </c>
      <c r="F11053">
        <v>4</v>
      </c>
      <c r="G11053">
        <v>367</v>
      </c>
      <c r="H11053" t="s">
        <v>29</v>
      </c>
      <c r="I11053">
        <v>10800</v>
      </c>
      <c r="J11053" t="s">
        <v>16</v>
      </c>
      <c r="K11053" s="20">
        <v>0.5</v>
      </c>
      <c r="L11053" s="20">
        <v>0.5</v>
      </c>
      <c r="M11053" t="str">
        <f>_xlfn.XLOOKUP(Production_Downtime_Cleaned[[#This Row],[machine_id]],Machine_master[machine_id],Machine_master[department])</f>
        <v>Machining</v>
      </c>
    </row>
    <row r="11054" spans="1:13">
      <c r="A11054" s="19">
        <v>46118</v>
      </c>
      <c r="B11054" t="s">
        <v>22</v>
      </c>
      <c r="C11054" t="s">
        <v>14</v>
      </c>
      <c r="D11054">
        <v>8</v>
      </c>
      <c r="E11054">
        <v>0</v>
      </c>
      <c r="F11054">
        <v>8</v>
      </c>
      <c r="G11054">
        <v>758</v>
      </c>
      <c r="H11054" t="s">
        <v>15</v>
      </c>
      <c r="I11054">
        <v>0</v>
      </c>
      <c r="J11054" t="s">
        <v>16</v>
      </c>
      <c r="K11054" s="20">
        <v>0</v>
      </c>
      <c r="L11054" s="20">
        <v>1</v>
      </c>
      <c r="M11054" t="str">
        <f>_xlfn.XLOOKUP(Production_Downtime_Cleaned[[#This Row],[machine_id]],Machine_master[machine_id],Machine_master[department])</f>
        <v>Machining</v>
      </c>
    </row>
    <row r="11055" spans="1:13">
      <c r="A11055" s="19">
        <v>46118</v>
      </c>
      <c r="B11055" t="s">
        <v>22</v>
      </c>
      <c r="C11055" t="s">
        <v>17</v>
      </c>
      <c r="D11055">
        <v>8</v>
      </c>
      <c r="E11055">
        <v>0</v>
      </c>
      <c r="F11055">
        <v>8</v>
      </c>
      <c r="G11055">
        <v>733</v>
      </c>
      <c r="H11055" t="s">
        <v>15</v>
      </c>
      <c r="I11055">
        <v>0</v>
      </c>
      <c r="J11055" t="s">
        <v>16</v>
      </c>
      <c r="K11055" s="20">
        <v>0</v>
      </c>
      <c r="L11055" s="20">
        <v>1</v>
      </c>
      <c r="M11055" t="str">
        <f>_xlfn.XLOOKUP(Production_Downtime_Cleaned[[#This Row],[machine_id]],Machine_master[machine_id],Machine_master[department])</f>
        <v>Machining</v>
      </c>
    </row>
    <row r="11056" spans="1:13">
      <c r="A11056" s="19">
        <v>46118</v>
      </c>
      <c r="B11056" t="s">
        <v>22</v>
      </c>
      <c r="C11056" t="s">
        <v>18</v>
      </c>
      <c r="D11056">
        <v>8</v>
      </c>
      <c r="E11056">
        <v>0.7</v>
      </c>
      <c r="F11056">
        <v>7.3</v>
      </c>
      <c r="G11056">
        <v>625</v>
      </c>
      <c r="H11056" t="s">
        <v>28</v>
      </c>
      <c r="I11056">
        <v>10500</v>
      </c>
      <c r="J11056" t="s">
        <v>16</v>
      </c>
      <c r="K11056" s="20">
        <v>0.09</v>
      </c>
      <c r="L11056" s="20">
        <v>0.91</v>
      </c>
      <c r="M11056" t="str">
        <f>_xlfn.XLOOKUP(Production_Downtime_Cleaned[[#This Row],[machine_id]],Machine_master[machine_id],Machine_master[department])</f>
        <v>Machining</v>
      </c>
    </row>
    <row r="11057" spans="1:13">
      <c r="A11057" s="19">
        <v>46118</v>
      </c>
      <c r="B11057" t="s">
        <v>23</v>
      </c>
      <c r="C11057" t="s">
        <v>14</v>
      </c>
      <c r="D11057">
        <v>8</v>
      </c>
      <c r="E11057">
        <v>0</v>
      </c>
      <c r="F11057">
        <v>8</v>
      </c>
      <c r="G11057">
        <v>3301</v>
      </c>
      <c r="H11057" t="s">
        <v>15</v>
      </c>
      <c r="I11057">
        <v>0</v>
      </c>
      <c r="J11057" t="s">
        <v>16</v>
      </c>
      <c r="K11057" s="20">
        <v>0</v>
      </c>
      <c r="L11057" s="20">
        <v>1</v>
      </c>
      <c r="M11057" t="str">
        <f>_xlfn.XLOOKUP(Production_Downtime_Cleaned[[#This Row],[machine_id]],Machine_master[machine_id],Machine_master[department])</f>
        <v>Assembly</v>
      </c>
    </row>
    <row r="11058" spans="1:13">
      <c r="A11058" s="19">
        <v>46118</v>
      </c>
      <c r="B11058" t="s">
        <v>23</v>
      </c>
      <c r="C11058" t="s">
        <v>17</v>
      </c>
      <c r="D11058">
        <v>8</v>
      </c>
      <c r="E11058">
        <v>0</v>
      </c>
      <c r="F11058">
        <v>8</v>
      </c>
      <c r="G11058">
        <v>3318</v>
      </c>
      <c r="H11058" t="s">
        <v>15</v>
      </c>
      <c r="I11058">
        <v>0</v>
      </c>
      <c r="J11058" t="s">
        <v>16</v>
      </c>
      <c r="K11058" s="20">
        <v>0</v>
      </c>
      <c r="L11058" s="20">
        <v>1</v>
      </c>
      <c r="M11058" t="str">
        <f>_xlfn.XLOOKUP(Production_Downtime_Cleaned[[#This Row],[machine_id]],Machine_master[machine_id],Machine_master[department])</f>
        <v>Assembly</v>
      </c>
    </row>
    <row r="11059" spans="1:13">
      <c r="A11059" s="19">
        <v>46118</v>
      </c>
      <c r="B11059" t="s">
        <v>23</v>
      </c>
      <c r="C11059" t="s">
        <v>18</v>
      </c>
      <c r="D11059">
        <v>8</v>
      </c>
      <c r="E11059">
        <v>0</v>
      </c>
      <c r="F11059">
        <v>8</v>
      </c>
      <c r="G11059">
        <v>3006</v>
      </c>
      <c r="H11059" t="s">
        <v>15</v>
      </c>
      <c r="I11059">
        <v>0</v>
      </c>
      <c r="J11059" t="s">
        <v>16</v>
      </c>
      <c r="K11059" s="20">
        <v>0</v>
      </c>
      <c r="L11059" s="20">
        <v>1</v>
      </c>
      <c r="M11059" t="str">
        <f>_xlfn.XLOOKUP(Production_Downtime_Cleaned[[#This Row],[machine_id]],Machine_master[machine_id],Machine_master[department])</f>
        <v>Assembly</v>
      </c>
    </row>
    <row r="11060" spans="1:13">
      <c r="A11060" s="19">
        <v>46118</v>
      </c>
      <c r="B11060" t="s">
        <v>24</v>
      </c>
      <c r="C11060" t="s">
        <v>14</v>
      </c>
      <c r="D11060">
        <v>8</v>
      </c>
      <c r="E11060">
        <v>0</v>
      </c>
      <c r="F11060">
        <v>8</v>
      </c>
      <c r="G11060">
        <v>3205</v>
      </c>
      <c r="H11060" t="s">
        <v>15</v>
      </c>
      <c r="I11060">
        <v>0</v>
      </c>
      <c r="J11060" t="s">
        <v>16</v>
      </c>
      <c r="K11060" s="20">
        <v>0</v>
      </c>
      <c r="L11060" s="20">
        <v>1</v>
      </c>
      <c r="M11060" t="str">
        <f>_xlfn.XLOOKUP(Production_Downtime_Cleaned[[#This Row],[machine_id]],Machine_master[machine_id],Machine_master[department])</f>
        <v>Assembly</v>
      </c>
    </row>
    <row r="11061" spans="1:13">
      <c r="A11061" s="19">
        <v>46118</v>
      </c>
      <c r="B11061" t="s">
        <v>24</v>
      </c>
      <c r="C11061" t="s">
        <v>17</v>
      </c>
      <c r="D11061">
        <v>8</v>
      </c>
      <c r="E11061">
        <v>0</v>
      </c>
      <c r="F11061">
        <v>8</v>
      </c>
      <c r="G11061">
        <v>3179</v>
      </c>
      <c r="H11061" t="s">
        <v>15</v>
      </c>
      <c r="I11061">
        <v>0</v>
      </c>
      <c r="J11061" t="s">
        <v>16</v>
      </c>
      <c r="K11061" s="20">
        <v>0</v>
      </c>
      <c r="L11061" s="20">
        <v>1</v>
      </c>
      <c r="M11061" t="str">
        <f>_xlfn.XLOOKUP(Production_Downtime_Cleaned[[#This Row],[machine_id]],Machine_master[machine_id],Machine_master[department])</f>
        <v>Assembly</v>
      </c>
    </row>
    <row r="11062" spans="1:13">
      <c r="A11062" s="19">
        <v>46118</v>
      </c>
      <c r="B11062" t="s">
        <v>24</v>
      </c>
      <c r="C11062" t="s">
        <v>18</v>
      </c>
      <c r="D11062">
        <v>8</v>
      </c>
      <c r="E11062">
        <v>0</v>
      </c>
      <c r="F11062">
        <v>8</v>
      </c>
      <c r="G11062">
        <v>3358</v>
      </c>
      <c r="H11062" t="s">
        <v>15</v>
      </c>
      <c r="I11062">
        <v>0</v>
      </c>
      <c r="J11062" t="s">
        <v>16</v>
      </c>
      <c r="K11062" s="20">
        <v>0</v>
      </c>
      <c r="L11062" s="20">
        <v>1</v>
      </c>
      <c r="M11062" t="str">
        <f>_xlfn.XLOOKUP(Production_Downtime_Cleaned[[#This Row],[machine_id]],Machine_master[machine_id],Machine_master[department])</f>
        <v>Assembly</v>
      </c>
    </row>
    <row r="11063" spans="1:13">
      <c r="A11063" s="19">
        <v>46118</v>
      </c>
      <c r="B11063" t="s">
        <v>25</v>
      </c>
      <c r="C11063" t="s">
        <v>14</v>
      </c>
      <c r="D11063">
        <v>8</v>
      </c>
      <c r="E11063">
        <v>0</v>
      </c>
      <c r="F11063">
        <v>8</v>
      </c>
      <c r="G11063">
        <v>4075</v>
      </c>
      <c r="H11063" t="s">
        <v>15</v>
      </c>
      <c r="I11063">
        <v>0</v>
      </c>
      <c r="J11063" t="s">
        <v>16</v>
      </c>
      <c r="K11063" s="20">
        <v>0</v>
      </c>
      <c r="L11063" s="20">
        <v>1</v>
      </c>
      <c r="M11063" t="str">
        <f>_xlfn.XLOOKUP(Production_Downtime_Cleaned[[#This Row],[machine_id]],Machine_master[machine_id],Machine_master[department])</f>
        <v>Cutting</v>
      </c>
    </row>
    <row r="11064" spans="1:13">
      <c r="A11064" s="19">
        <v>46118</v>
      </c>
      <c r="B11064" t="s">
        <v>25</v>
      </c>
      <c r="C11064" t="s">
        <v>17</v>
      </c>
      <c r="D11064">
        <v>8</v>
      </c>
      <c r="E11064">
        <v>4.8</v>
      </c>
      <c r="F11064">
        <v>3.2</v>
      </c>
      <c r="G11064">
        <v>1590</v>
      </c>
      <c r="H11064" t="s">
        <v>30</v>
      </c>
      <c r="I11064">
        <v>8500</v>
      </c>
      <c r="J11064" t="s">
        <v>16</v>
      </c>
      <c r="K11064" s="20">
        <v>0.6</v>
      </c>
      <c r="L11064" s="20">
        <v>0.4</v>
      </c>
      <c r="M11064" t="str">
        <f>_xlfn.XLOOKUP(Production_Downtime_Cleaned[[#This Row],[machine_id]],Machine_master[machine_id],Machine_master[department])</f>
        <v>Cutting</v>
      </c>
    </row>
    <row r="11065" spans="1:13">
      <c r="A11065" s="19">
        <v>46118</v>
      </c>
      <c r="B11065" t="s">
        <v>25</v>
      </c>
      <c r="C11065" t="s">
        <v>18</v>
      </c>
      <c r="D11065">
        <v>8</v>
      </c>
      <c r="E11065">
        <v>2.4</v>
      </c>
      <c r="F11065">
        <v>5.6</v>
      </c>
      <c r="G11065">
        <v>2738</v>
      </c>
      <c r="H11065" t="s">
        <v>28</v>
      </c>
      <c r="I11065">
        <v>14800</v>
      </c>
      <c r="J11065" t="s">
        <v>16</v>
      </c>
      <c r="K11065" s="20">
        <v>0.3</v>
      </c>
      <c r="L11065" s="20">
        <v>0.7</v>
      </c>
      <c r="M11065" t="str">
        <f>_xlfn.XLOOKUP(Production_Downtime_Cleaned[[#This Row],[machine_id]],Machine_master[machine_id],Machine_master[department])</f>
        <v>Cutting</v>
      </c>
    </row>
    <row r="11066" spans="1:13">
      <c r="A11066" s="19">
        <v>46119</v>
      </c>
      <c r="B11066" t="s">
        <v>13</v>
      </c>
      <c r="C11066" t="s">
        <v>14</v>
      </c>
      <c r="D11066">
        <v>8</v>
      </c>
      <c r="E11066">
        <v>0</v>
      </c>
      <c r="F11066">
        <v>8</v>
      </c>
      <c r="G11066">
        <v>4727</v>
      </c>
      <c r="H11066" t="s">
        <v>15</v>
      </c>
      <c r="I11066">
        <v>0</v>
      </c>
      <c r="J11066" t="s">
        <v>16</v>
      </c>
      <c r="K11066" s="20">
        <v>0</v>
      </c>
      <c r="L11066" s="20">
        <v>1</v>
      </c>
      <c r="M11066" t="str">
        <f>_xlfn.XLOOKUP(Production_Downtime_Cleaned[[#This Row],[machine_id]],Machine_master[machine_id],Machine_master[department])</f>
        <v>Stamping</v>
      </c>
    </row>
    <row r="11067" spans="1:13">
      <c r="A11067" s="19">
        <v>46119</v>
      </c>
      <c r="B11067" t="s">
        <v>13</v>
      </c>
      <c r="C11067" t="s">
        <v>17</v>
      </c>
      <c r="D11067">
        <v>8</v>
      </c>
      <c r="E11067">
        <v>0</v>
      </c>
      <c r="F11067">
        <v>8</v>
      </c>
      <c r="G11067">
        <v>4886</v>
      </c>
      <c r="H11067" t="s">
        <v>15</v>
      </c>
      <c r="I11067">
        <v>0</v>
      </c>
      <c r="J11067" t="s">
        <v>16</v>
      </c>
      <c r="K11067" s="20">
        <v>0</v>
      </c>
      <c r="L11067" s="20">
        <v>1</v>
      </c>
      <c r="M11067" t="str">
        <f>_xlfn.XLOOKUP(Production_Downtime_Cleaned[[#This Row],[machine_id]],Machine_master[machine_id],Machine_master[department])</f>
        <v>Stamping</v>
      </c>
    </row>
    <row r="11068" spans="1:13">
      <c r="A11068" s="19">
        <v>46119</v>
      </c>
      <c r="B11068" t="s">
        <v>13</v>
      </c>
      <c r="C11068" t="s">
        <v>18</v>
      </c>
      <c r="D11068">
        <v>8</v>
      </c>
      <c r="E11068">
        <v>0</v>
      </c>
      <c r="F11068">
        <v>8</v>
      </c>
      <c r="G11068">
        <v>5430</v>
      </c>
      <c r="H11068" t="s">
        <v>15</v>
      </c>
      <c r="I11068">
        <v>0</v>
      </c>
      <c r="J11068" t="s">
        <v>16</v>
      </c>
      <c r="K11068" s="20">
        <v>0</v>
      </c>
      <c r="L11068" s="20">
        <v>1</v>
      </c>
      <c r="M11068" t="str">
        <f>_xlfn.XLOOKUP(Production_Downtime_Cleaned[[#This Row],[machine_id]],Machine_master[machine_id],Machine_master[department])</f>
        <v>Stamping</v>
      </c>
    </row>
    <row r="11069" spans="1:13">
      <c r="A11069" s="19">
        <v>46119</v>
      </c>
      <c r="B11069" t="s">
        <v>19</v>
      </c>
      <c r="C11069" t="s">
        <v>14</v>
      </c>
      <c r="D11069">
        <v>8</v>
      </c>
      <c r="E11069">
        <v>1.8</v>
      </c>
      <c r="F11069">
        <v>6.2</v>
      </c>
      <c r="G11069">
        <v>4022</v>
      </c>
      <c r="H11069" t="s">
        <v>28</v>
      </c>
      <c r="I11069">
        <v>9700</v>
      </c>
      <c r="J11069" t="s">
        <v>16</v>
      </c>
      <c r="K11069" s="20">
        <v>0.23</v>
      </c>
      <c r="L11069" s="20">
        <v>0.78</v>
      </c>
      <c r="M11069" t="str">
        <f>_xlfn.XLOOKUP(Production_Downtime_Cleaned[[#This Row],[machine_id]],Machine_master[machine_id],Machine_master[department])</f>
        <v>Stamping</v>
      </c>
    </row>
    <row r="11070" spans="1:13">
      <c r="A11070" s="19">
        <v>46119</v>
      </c>
      <c r="B11070" t="s">
        <v>19</v>
      </c>
      <c r="C11070" t="s">
        <v>17</v>
      </c>
      <c r="D11070">
        <v>8</v>
      </c>
      <c r="E11070">
        <v>0</v>
      </c>
      <c r="F11070">
        <v>8</v>
      </c>
      <c r="G11070">
        <v>5639</v>
      </c>
      <c r="H11070" t="s">
        <v>15</v>
      </c>
      <c r="I11070">
        <v>0</v>
      </c>
      <c r="J11070" t="s">
        <v>16</v>
      </c>
      <c r="K11070" s="20">
        <v>0</v>
      </c>
      <c r="L11070" s="20">
        <v>1</v>
      </c>
      <c r="M11070" t="str">
        <f>_xlfn.XLOOKUP(Production_Downtime_Cleaned[[#This Row],[machine_id]],Machine_master[machine_id],Machine_master[department])</f>
        <v>Stamping</v>
      </c>
    </row>
    <row r="11071" spans="1:13">
      <c r="A11071" s="19">
        <v>46119</v>
      </c>
      <c r="B11071" t="s">
        <v>19</v>
      </c>
      <c r="C11071" t="s">
        <v>18</v>
      </c>
      <c r="D11071">
        <v>8</v>
      </c>
      <c r="E11071">
        <v>0</v>
      </c>
      <c r="F11071">
        <v>8</v>
      </c>
      <c r="G11071">
        <v>5031</v>
      </c>
      <c r="H11071" t="s">
        <v>15</v>
      </c>
      <c r="I11071">
        <v>0</v>
      </c>
      <c r="J11071" t="s">
        <v>16</v>
      </c>
      <c r="K11071" s="20">
        <v>0</v>
      </c>
      <c r="L11071" s="20">
        <v>1</v>
      </c>
      <c r="M11071" t="str">
        <f>_xlfn.XLOOKUP(Production_Downtime_Cleaned[[#This Row],[machine_id]],Machine_master[machine_id],Machine_master[department])</f>
        <v>Stamping</v>
      </c>
    </row>
    <row r="11072" spans="1:13">
      <c r="A11072" s="19">
        <v>46119</v>
      </c>
      <c r="B11072" t="s">
        <v>20</v>
      </c>
      <c r="C11072" t="s">
        <v>14</v>
      </c>
      <c r="D11072">
        <v>8</v>
      </c>
      <c r="E11072">
        <v>6.8</v>
      </c>
      <c r="F11072">
        <v>1.2</v>
      </c>
      <c r="G11072">
        <v>652</v>
      </c>
      <c r="H11072" t="s">
        <v>30</v>
      </c>
      <c r="I11072">
        <v>6800</v>
      </c>
      <c r="J11072" t="s">
        <v>16</v>
      </c>
      <c r="K11072" s="20">
        <v>0.85</v>
      </c>
      <c r="L11072" s="20">
        <v>0.15</v>
      </c>
      <c r="M11072" t="str">
        <f>_xlfn.XLOOKUP(Production_Downtime_Cleaned[[#This Row],[machine_id]],Machine_master[machine_id],Machine_master[department])</f>
        <v>Stamping</v>
      </c>
    </row>
    <row r="11073" spans="1:13">
      <c r="A11073" s="19">
        <v>46119</v>
      </c>
      <c r="B11073" t="s">
        <v>20</v>
      </c>
      <c r="C11073" t="s">
        <v>17</v>
      </c>
      <c r="D11073">
        <v>8</v>
      </c>
      <c r="E11073">
        <v>0</v>
      </c>
      <c r="F11073">
        <v>8</v>
      </c>
      <c r="G11073">
        <v>4728</v>
      </c>
      <c r="H11073" t="s">
        <v>15</v>
      </c>
      <c r="I11073">
        <v>0</v>
      </c>
      <c r="J11073" t="s">
        <v>16</v>
      </c>
      <c r="K11073" s="20">
        <v>0</v>
      </c>
      <c r="L11073" s="20">
        <v>1</v>
      </c>
      <c r="M11073" t="str">
        <f>_xlfn.XLOOKUP(Production_Downtime_Cleaned[[#This Row],[machine_id]],Machine_master[machine_id],Machine_master[department])</f>
        <v>Stamping</v>
      </c>
    </row>
    <row r="11074" spans="1:13">
      <c r="A11074" s="19">
        <v>46119</v>
      </c>
      <c r="B11074" t="s">
        <v>20</v>
      </c>
      <c r="C11074" t="s">
        <v>18</v>
      </c>
      <c r="D11074">
        <v>8</v>
      </c>
      <c r="E11074">
        <v>0</v>
      </c>
      <c r="F11074">
        <v>8</v>
      </c>
      <c r="G11074">
        <v>4766</v>
      </c>
      <c r="H11074" t="s">
        <v>15</v>
      </c>
      <c r="I11074">
        <v>0</v>
      </c>
      <c r="J11074" t="s">
        <v>16</v>
      </c>
      <c r="K11074" s="20">
        <v>0</v>
      </c>
      <c r="L11074" s="20">
        <v>1</v>
      </c>
      <c r="M11074" t="str">
        <f>_xlfn.XLOOKUP(Production_Downtime_Cleaned[[#This Row],[machine_id]],Machine_master[machine_id],Machine_master[department])</f>
        <v>Stamping</v>
      </c>
    </row>
    <row r="11075" spans="1:13">
      <c r="A11075" s="19">
        <v>46119</v>
      </c>
      <c r="B11075" t="s">
        <v>21</v>
      </c>
      <c r="C11075" t="s">
        <v>14</v>
      </c>
      <c r="D11075">
        <v>8</v>
      </c>
      <c r="E11075">
        <v>5.7</v>
      </c>
      <c r="F11075">
        <v>2.2999999999999998</v>
      </c>
      <c r="G11075">
        <v>208</v>
      </c>
      <c r="H11075" t="s">
        <v>27</v>
      </c>
      <c r="I11075">
        <v>13000</v>
      </c>
      <c r="J11075" t="s">
        <v>16</v>
      </c>
      <c r="K11075" s="20">
        <v>0.71</v>
      </c>
      <c r="L11075" s="20">
        <v>0.28999999999999998</v>
      </c>
      <c r="M11075" t="str">
        <f>_xlfn.XLOOKUP(Production_Downtime_Cleaned[[#This Row],[machine_id]],Machine_master[machine_id],Machine_master[department])</f>
        <v>Machining</v>
      </c>
    </row>
    <row r="11076" spans="1:13">
      <c r="A11076" s="19">
        <v>46119</v>
      </c>
      <c r="B11076" t="s">
        <v>21</v>
      </c>
      <c r="C11076" t="s">
        <v>17</v>
      </c>
      <c r="D11076">
        <v>8</v>
      </c>
      <c r="E11076">
        <v>0</v>
      </c>
      <c r="F11076">
        <v>8</v>
      </c>
      <c r="G11076">
        <v>694</v>
      </c>
      <c r="H11076" t="s">
        <v>15</v>
      </c>
      <c r="I11076">
        <v>0</v>
      </c>
      <c r="J11076" t="s">
        <v>16</v>
      </c>
      <c r="K11076" s="20">
        <v>0</v>
      </c>
      <c r="L11076" s="20">
        <v>1</v>
      </c>
      <c r="M11076" t="str">
        <f>_xlfn.XLOOKUP(Production_Downtime_Cleaned[[#This Row],[machine_id]],Machine_master[machine_id],Machine_master[department])</f>
        <v>Machining</v>
      </c>
    </row>
    <row r="11077" spans="1:13">
      <c r="A11077" s="19">
        <v>46119</v>
      </c>
      <c r="B11077" t="s">
        <v>21</v>
      </c>
      <c r="C11077" t="s">
        <v>18</v>
      </c>
      <c r="D11077">
        <v>8</v>
      </c>
      <c r="E11077">
        <v>0</v>
      </c>
      <c r="F11077">
        <v>8</v>
      </c>
      <c r="G11077">
        <v>715</v>
      </c>
      <c r="H11077" t="s">
        <v>15</v>
      </c>
      <c r="I11077">
        <v>0</v>
      </c>
      <c r="J11077" t="s">
        <v>16</v>
      </c>
      <c r="K11077" s="20">
        <v>0</v>
      </c>
      <c r="L11077" s="20">
        <v>1</v>
      </c>
      <c r="M11077" t="str">
        <f>_xlfn.XLOOKUP(Production_Downtime_Cleaned[[#This Row],[machine_id]],Machine_master[machine_id],Machine_master[department])</f>
        <v>Machining</v>
      </c>
    </row>
    <row r="11078" spans="1:13">
      <c r="A11078" s="19">
        <v>46119</v>
      </c>
      <c r="B11078" t="s">
        <v>22</v>
      </c>
      <c r="C11078" t="s">
        <v>14</v>
      </c>
      <c r="D11078">
        <v>8</v>
      </c>
      <c r="E11078">
        <v>6.7</v>
      </c>
      <c r="F11078">
        <v>1.3</v>
      </c>
      <c r="G11078">
        <v>125</v>
      </c>
      <c r="H11078" t="s">
        <v>31</v>
      </c>
      <c r="I11078">
        <v>5300</v>
      </c>
      <c r="J11078" t="s">
        <v>16</v>
      </c>
      <c r="K11078" s="20">
        <v>0.84</v>
      </c>
      <c r="L11078" s="20">
        <v>0.16</v>
      </c>
      <c r="M11078" t="str">
        <f>_xlfn.XLOOKUP(Production_Downtime_Cleaned[[#This Row],[machine_id]],Machine_master[machine_id],Machine_master[department])</f>
        <v>Machining</v>
      </c>
    </row>
    <row r="11079" spans="1:13">
      <c r="A11079" s="19">
        <v>46119</v>
      </c>
      <c r="B11079" t="s">
        <v>22</v>
      </c>
      <c r="C11079" t="s">
        <v>17</v>
      </c>
      <c r="D11079">
        <v>8</v>
      </c>
      <c r="E11079">
        <v>0</v>
      </c>
      <c r="F11079">
        <v>8</v>
      </c>
      <c r="G11079">
        <v>730</v>
      </c>
      <c r="H11079" t="s">
        <v>15</v>
      </c>
      <c r="I11079">
        <v>0</v>
      </c>
      <c r="J11079" t="s">
        <v>16</v>
      </c>
      <c r="K11079" s="20">
        <v>0</v>
      </c>
      <c r="L11079" s="20">
        <v>1</v>
      </c>
      <c r="M11079" t="str">
        <f>_xlfn.XLOOKUP(Production_Downtime_Cleaned[[#This Row],[machine_id]],Machine_master[machine_id],Machine_master[department])</f>
        <v>Machining</v>
      </c>
    </row>
    <row r="11080" spans="1:13">
      <c r="A11080" s="19">
        <v>46119</v>
      </c>
      <c r="B11080" t="s">
        <v>22</v>
      </c>
      <c r="C11080" t="s">
        <v>18</v>
      </c>
      <c r="D11080">
        <v>8</v>
      </c>
      <c r="E11080">
        <v>0</v>
      </c>
      <c r="F11080">
        <v>8</v>
      </c>
      <c r="G11080">
        <v>689</v>
      </c>
      <c r="H11080" t="s">
        <v>15</v>
      </c>
      <c r="I11080">
        <v>0</v>
      </c>
      <c r="J11080" t="s">
        <v>16</v>
      </c>
      <c r="K11080" s="20">
        <v>0</v>
      </c>
      <c r="L11080" s="20">
        <v>1</v>
      </c>
      <c r="M11080" t="str">
        <f>_xlfn.XLOOKUP(Production_Downtime_Cleaned[[#This Row],[machine_id]],Machine_master[machine_id],Machine_master[department])</f>
        <v>Machining</v>
      </c>
    </row>
    <row r="11081" spans="1:13">
      <c r="A11081" s="19">
        <v>46119</v>
      </c>
      <c r="B11081" t="s">
        <v>23</v>
      </c>
      <c r="C11081" t="s">
        <v>14</v>
      </c>
      <c r="D11081">
        <v>8</v>
      </c>
      <c r="E11081">
        <v>0</v>
      </c>
      <c r="F11081">
        <v>8</v>
      </c>
      <c r="G11081">
        <v>4066</v>
      </c>
      <c r="H11081" t="s">
        <v>15</v>
      </c>
      <c r="I11081">
        <v>0</v>
      </c>
      <c r="J11081" t="s">
        <v>16</v>
      </c>
      <c r="K11081" s="20">
        <v>0</v>
      </c>
      <c r="L11081" s="20">
        <v>1</v>
      </c>
      <c r="M11081" t="str">
        <f>_xlfn.XLOOKUP(Production_Downtime_Cleaned[[#This Row],[machine_id]],Machine_master[machine_id],Machine_master[department])</f>
        <v>Assembly</v>
      </c>
    </row>
    <row r="11082" spans="1:13">
      <c r="A11082" s="19">
        <v>46119</v>
      </c>
      <c r="B11082" t="s">
        <v>23</v>
      </c>
      <c r="C11082" t="s">
        <v>17</v>
      </c>
      <c r="D11082">
        <v>8</v>
      </c>
      <c r="E11082">
        <v>0</v>
      </c>
      <c r="F11082">
        <v>8</v>
      </c>
      <c r="G11082">
        <v>3084</v>
      </c>
      <c r="H11082" t="s">
        <v>15</v>
      </c>
      <c r="I11082">
        <v>0</v>
      </c>
      <c r="J11082" t="s">
        <v>16</v>
      </c>
      <c r="K11082" s="20">
        <v>0</v>
      </c>
      <c r="L11082" s="20">
        <v>1</v>
      </c>
      <c r="M11082" t="str">
        <f>_xlfn.XLOOKUP(Production_Downtime_Cleaned[[#This Row],[machine_id]],Machine_master[machine_id],Machine_master[department])</f>
        <v>Assembly</v>
      </c>
    </row>
    <row r="11083" spans="1:13">
      <c r="A11083" s="19">
        <v>46119</v>
      </c>
      <c r="B11083" t="s">
        <v>23</v>
      </c>
      <c r="C11083" t="s">
        <v>18</v>
      </c>
      <c r="D11083">
        <v>8</v>
      </c>
      <c r="E11083">
        <v>0</v>
      </c>
      <c r="F11083">
        <v>8</v>
      </c>
      <c r="G11083">
        <v>3008</v>
      </c>
      <c r="H11083" t="s">
        <v>15</v>
      </c>
      <c r="I11083">
        <v>0</v>
      </c>
      <c r="J11083" t="s">
        <v>16</v>
      </c>
      <c r="K11083" s="20">
        <v>0</v>
      </c>
      <c r="L11083" s="20">
        <v>1</v>
      </c>
      <c r="M11083" t="str">
        <f>_xlfn.XLOOKUP(Production_Downtime_Cleaned[[#This Row],[machine_id]],Machine_master[machine_id],Machine_master[department])</f>
        <v>Assembly</v>
      </c>
    </row>
    <row r="11084" spans="1:13">
      <c r="A11084" s="19">
        <v>46119</v>
      </c>
      <c r="B11084" t="s">
        <v>24</v>
      </c>
      <c r="C11084" t="s">
        <v>14</v>
      </c>
      <c r="D11084">
        <v>8</v>
      </c>
      <c r="E11084">
        <v>0</v>
      </c>
      <c r="F11084">
        <v>8</v>
      </c>
      <c r="G11084">
        <v>3012</v>
      </c>
      <c r="H11084" t="s">
        <v>15</v>
      </c>
      <c r="I11084">
        <v>0</v>
      </c>
      <c r="J11084" t="s">
        <v>16</v>
      </c>
      <c r="K11084" s="20">
        <v>0</v>
      </c>
      <c r="L11084" s="20">
        <v>1</v>
      </c>
      <c r="M11084" t="str">
        <f>_xlfn.XLOOKUP(Production_Downtime_Cleaned[[#This Row],[machine_id]],Machine_master[machine_id],Machine_master[department])</f>
        <v>Assembly</v>
      </c>
    </row>
    <row r="11085" spans="1:13">
      <c r="A11085" s="19">
        <v>46119</v>
      </c>
      <c r="B11085" t="s">
        <v>24</v>
      </c>
      <c r="C11085" t="s">
        <v>17</v>
      </c>
      <c r="D11085">
        <v>8</v>
      </c>
      <c r="E11085">
        <v>0</v>
      </c>
      <c r="F11085">
        <v>8</v>
      </c>
      <c r="G11085">
        <v>3110</v>
      </c>
      <c r="H11085" t="s">
        <v>15</v>
      </c>
      <c r="I11085">
        <v>0</v>
      </c>
      <c r="J11085" t="s">
        <v>16</v>
      </c>
      <c r="K11085" s="20">
        <v>0</v>
      </c>
      <c r="L11085" s="20">
        <v>1</v>
      </c>
      <c r="M11085" t="str">
        <f>_xlfn.XLOOKUP(Production_Downtime_Cleaned[[#This Row],[machine_id]],Machine_master[machine_id],Machine_master[department])</f>
        <v>Assembly</v>
      </c>
    </row>
    <row r="11086" spans="1:13">
      <c r="A11086" s="19">
        <v>46119</v>
      </c>
      <c r="B11086" t="s">
        <v>24</v>
      </c>
      <c r="C11086" t="s">
        <v>18</v>
      </c>
      <c r="D11086">
        <v>8</v>
      </c>
      <c r="E11086">
        <v>2</v>
      </c>
      <c r="F11086">
        <v>6</v>
      </c>
      <c r="G11086">
        <v>2281</v>
      </c>
      <c r="H11086" t="s">
        <v>29</v>
      </c>
      <c r="I11086">
        <v>6500</v>
      </c>
      <c r="J11086" t="s">
        <v>16</v>
      </c>
      <c r="K11086" s="20">
        <v>0.25</v>
      </c>
      <c r="L11086" s="20">
        <v>0.75</v>
      </c>
      <c r="M11086" t="str">
        <f>_xlfn.XLOOKUP(Production_Downtime_Cleaned[[#This Row],[machine_id]],Machine_master[machine_id],Machine_master[department])</f>
        <v>Assembly</v>
      </c>
    </row>
    <row r="11087" spans="1:13">
      <c r="A11087" s="19">
        <v>46119</v>
      </c>
      <c r="B11087" t="s">
        <v>25</v>
      </c>
      <c r="C11087" t="s">
        <v>14</v>
      </c>
      <c r="D11087">
        <v>8</v>
      </c>
      <c r="E11087">
        <v>0</v>
      </c>
      <c r="F11087">
        <v>8</v>
      </c>
      <c r="G11087">
        <v>4102</v>
      </c>
      <c r="H11087" t="s">
        <v>15</v>
      </c>
      <c r="I11087">
        <v>0</v>
      </c>
      <c r="J11087" t="s">
        <v>16</v>
      </c>
      <c r="K11087" s="20">
        <v>0</v>
      </c>
      <c r="L11087" s="20">
        <v>1</v>
      </c>
      <c r="M11087" t="str">
        <f>_xlfn.XLOOKUP(Production_Downtime_Cleaned[[#This Row],[machine_id]],Machine_master[machine_id],Machine_master[department])</f>
        <v>Cutting</v>
      </c>
    </row>
    <row r="11088" spans="1:13">
      <c r="A11088" s="19">
        <v>46119</v>
      </c>
      <c r="B11088" t="s">
        <v>25</v>
      </c>
      <c r="C11088" t="s">
        <v>17</v>
      </c>
      <c r="D11088">
        <v>8</v>
      </c>
      <c r="E11088">
        <v>3.3</v>
      </c>
      <c r="F11088">
        <v>4.7</v>
      </c>
      <c r="G11088">
        <v>2472</v>
      </c>
      <c r="H11088" t="s">
        <v>26</v>
      </c>
      <c r="I11088">
        <v>3700</v>
      </c>
      <c r="J11088" t="s">
        <v>16</v>
      </c>
      <c r="K11088" s="20">
        <v>0.41</v>
      </c>
      <c r="L11088" s="20">
        <v>0.59</v>
      </c>
      <c r="M11088" t="str">
        <f>_xlfn.XLOOKUP(Production_Downtime_Cleaned[[#This Row],[machine_id]],Machine_master[machine_id],Machine_master[department])</f>
        <v>Cutting</v>
      </c>
    </row>
    <row r="11089" spans="1:13">
      <c r="A11089" s="19">
        <v>46119</v>
      </c>
      <c r="B11089" t="s">
        <v>25</v>
      </c>
      <c r="C11089" t="s">
        <v>18</v>
      </c>
      <c r="D11089">
        <v>8</v>
      </c>
      <c r="E11089">
        <v>2.7</v>
      </c>
      <c r="F11089">
        <v>5.3</v>
      </c>
      <c r="G11089">
        <v>2906</v>
      </c>
      <c r="H11089" t="s">
        <v>26</v>
      </c>
      <c r="I11089">
        <v>2400</v>
      </c>
      <c r="J11089" t="s">
        <v>16</v>
      </c>
      <c r="K11089" s="20">
        <v>0.34</v>
      </c>
      <c r="L11089" s="20">
        <v>0.66</v>
      </c>
      <c r="M11089" t="str">
        <f>_xlfn.XLOOKUP(Production_Downtime_Cleaned[[#This Row],[machine_id]],Machine_master[machine_id],Machine_master[department])</f>
        <v>Cutting</v>
      </c>
    </row>
    <row r="11090" spans="1:13">
      <c r="A11090" s="19">
        <v>46120</v>
      </c>
      <c r="B11090" t="s">
        <v>13</v>
      </c>
      <c r="C11090" t="s">
        <v>14</v>
      </c>
      <c r="D11090">
        <v>8</v>
      </c>
      <c r="E11090">
        <v>0</v>
      </c>
      <c r="F11090">
        <v>8</v>
      </c>
      <c r="G11090">
        <v>4761</v>
      </c>
      <c r="H11090" t="s">
        <v>15</v>
      </c>
      <c r="I11090">
        <v>0</v>
      </c>
      <c r="J11090" t="s">
        <v>16</v>
      </c>
      <c r="K11090" s="20">
        <v>0</v>
      </c>
      <c r="L11090" s="20">
        <v>1</v>
      </c>
      <c r="M11090" t="str">
        <f>_xlfn.XLOOKUP(Production_Downtime_Cleaned[[#This Row],[machine_id]],Machine_master[machine_id],Machine_master[department])</f>
        <v>Stamping</v>
      </c>
    </row>
    <row r="11091" spans="1:13">
      <c r="A11091" s="19">
        <v>46120</v>
      </c>
      <c r="B11091" t="s">
        <v>13</v>
      </c>
      <c r="C11091" t="s">
        <v>17</v>
      </c>
      <c r="D11091">
        <v>8</v>
      </c>
      <c r="E11091">
        <v>0</v>
      </c>
      <c r="F11091">
        <v>8</v>
      </c>
      <c r="G11091">
        <v>4879</v>
      </c>
      <c r="H11091" t="s">
        <v>15</v>
      </c>
      <c r="I11091">
        <v>0</v>
      </c>
      <c r="J11091" t="s">
        <v>16</v>
      </c>
      <c r="K11091" s="20">
        <v>0</v>
      </c>
      <c r="L11091" s="20">
        <v>1</v>
      </c>
      <c r="M11091" t="str">
        <f>_xlfn.XLOOKUP(Production_Downtime_Cleaned[[#This Row],[machine_id]],Machine_master[machine_id],Machine_master[department])</f>
        <v>Stamping</v>
      </c>
    </row>
    <row r="11092" spans="1:13">
      <c r="A11092" s="19">
        <v>46120</v>
      </c>
      <c r="B11092" t="s">
        <v>13</v>
      </c>
      <c r="C11092" t="s">
        <v>18</v>
      </c>
      <c r="D11092">
        <v>8</v>
      </c>
      <c r="E11092">
        <v>0</v>
      </c>
      <c r="F11092">
        <v>8</v>
      </c>
      <c r="G11092">
        <v>5337</v>
      </c>
      <c r="H11092" t="s">
        <v>15</v>
      </c>
      <c r="I11092">
        <v>0</v>
      </c>
      <c r="J11092" t="s">
        <v>16</v>
      </c>
      <c r="K11092" s="20">
        <v>0</v>
      </c>
      <c r="L11092" s="20">
        <v>1</v>
      </c>
      <c r="M11092" t="str">
        <f>_xlfn.XLOOKUP(Production_Downtime_Cleaned[[#This Row],[machine_id]],Machine_master[machine_id],Machine_master[department])</f>
        <v>Stamping</v>
      </c>
    </row>
    <row r="11093" spans="1:13">
      <c r="A11093" s="19">
        <v>46120</v>
      </c>
      <c r="B11093" t="s">
        <v>19</v>
      </c>
      <c r="C11093" t="s">
        <v>14</v>
      </c>
      <c r="D11093">
        <v>8</v>
      </c>
      <c r="E11093">
        <v>0</v>
      </c>
      <c r="F11093">
        <v>8</v>
      </c>
      <c r="G11093">
        <v>5492</v>
      </c>
      <c r="H11093" t="s">
        <v>15</v>
      </c>
      <c r="I11093">
        <v>0</v>
      </c>
      <c r="J11093" t="s">
        <v>16</v>
      </c>
      <c r="K11093" s="20">
        <v>0</v>
      </c>
      <c r="L11093" s="20">
        <v>1</v>
      </c>
      <c r="M11093" t="str">
        <f>_xlfn.XLOOKUP(Production_Downtime_Cleaned[[#This Row],[machine_id]],Machine_master[machine_id],Machine_master[department])</f>
        <v>Stamping</v>
      </c>
    </row>
    <row r="11094" spans="1:13">
      <c r="A11094" s="19">
        <v>46120</v>
      </c>
      <c r="B11094" t="s">
        <v>19</v>
      </c>
      <c r="C11094" t="s">
        <v>17</v>
      </c>
      <c r="D11094">
        <v>8</v>
      </c>
      <c r="E11094">
        <v>0</v>
      </c>
      <c r="F11094">
        <v>8</v>
      </c>
      <c r="G11094">
        <v>5057</v>
      </c>
      <c r="H11094" t="s">
        <v>15</v>
      </c>
      <c r="I11094">
        <v>0</v>
      </c>
      <c r="J11094" t="s">
        <v>16</v>
      </c>
      <c r="K11094" s="20">
        <v>0</v>
      </c>
      <c r="L11094" s="20">
        <v>1</v>
      </c>
      <c r="M11094" t="str">
        <f>_xlfn.XLOOKUP(Production_Downtime_Cleaned[[#This Row],[machine_id]],Machine_master[machine_id],Machine_master[department])</f>
        <v>Stamping</v>
      </c>
    </row>
    <row r="11095" spans="1:13">
      <c r="A11095" s="19">
        <v>46120</v>
      </c>
      <c r="B11095" t="s">
        <v>19</v>
      </c>
      <c r="C11095" t="s">
        <v>18</v>
      </c>
      <c r="D11095">
        <v>8</v>
      </c>
      <c r="E11095">
        <v>0</v>
      </c>
      <c r="F11095">
        <v>8</v>
      </c>
      <c r="G11095">
        <v>5003</v>
      </c>
      <c r="H11095" t="s">
        <v>15</v>
      </c>
      <c r="I11095">
        <v>0</v>
      </c>
      <c r="J11095" t="s">
        <v>16</v>
      </c>
      <c r="K11095" s="20">
        <v>0</v>
      </c>
      <c r="L11095" s="20">
        <v>1</v>
      </c>
      <c r="M11095" t="str">
        <f>_xlfn.XLOOKUP(Production_Downtime_Cleaned[[#This Row],[machine_id]],Machine_master[machine_id],Machine_master[department])</f>
        <v>Stamping</v>
      </c>
    </row>
    <row r="11096" spans="1:13">
      <c r="A11096" s="19">
        <v>46120</v>
      </c>
      <c r="B11096" t="s">
        <v>20</v>
      </c>
      <c r="C11096" t="s">
        <v>14</v>
      </c>
      <c r="D11096">
        <v>8</v>
      </c>
      <c r="E11096">
        <v>0</v>
      </c>
      <c r="F11096">
        <v>8</v>
      </c>
      <c r="G11096">
        <v>4956</v>
      </c>
      <c r="H11096" t="s">
        <v>15</v>
      </c>
      <c r="I11096">
        <v>0</v>
      </c>
      <c r="J11096" t="s">
        <v>16</v>
      </c>
      <c r="K11096" s="20">
        <v>0</v>
      </c>
      <c r="L11096" s="20">
        <v>1</v>
      </c>
      <c r="M11096" t="str">
        <f>_xlfn.XLOOKUP(Production_Downtime_Cleaned[[#This Row],[machine_id]],Machine_master[machine_id],Machine_master[department])</f>
        <v>Stamping</v>
      </c>
    </row>
    <row r="11097" spans="1:13">
      <c r="A11097" s="19">
        <v>46120</v>
      </c>
      <c r="B11097" t="s">
        <v>20</v>
      </c>
      <c r="C11097" t="s">
        <v>17</v>
      </c>
      <c r="D11097">
        <v>8</v>
      </c>
      <c r="E11097">
        <v>0</v>
      </c>
      <c r="F11097">
        <v>8</v>
      </c>
      <c r="G11097">
        <v>3977</v>
      </c>
      <c r="H11097" t="s">
        <v>15</v>
      </c>
      <c r="I11097">
        <v>0</v>
      </c>
      <c r="J11097" t="s">
        <v>16</v>
      </c>
      <c r="K11097" s="20">
        <v>0</v>
      </c>
      <c r="L11097" s="20">
        <v>1</v>
      </c>
      <c r="M11097" t="str">
        <f>_xlfn.XLOOKUP(Production_Downtime_Cleaned[[#This Row],[machine_id]],Machine_master[machine_id],Machine_master[department])</f>
        <v>Stamping</v>
      </c>
    </row>
    <row r="11098" spans="1:13">
      <c r="A11098" s="19">
        <v>46120</v>
      </c>
      <c r="B11098" t="s">
        <v>20</v>
      </c>
      <c r="C11098" t="s">
        <v>18</v>
      </c>
      <c r="D11098">
        <v>8</v>
      </c>
      <c r="E11098">
        <v>1.6</v>
      </c>
      <c r="F11098">
        <v>6.4</v>
      </c>
      <c r="G11098">
        <v>3575</v>
      </c>
      <c r="H11098" t="s">
        <v>30</v>
      </c>
      <c r="I11098">
        <v>3600</v>
      </c>
      <c r="J11098" t="s">
        <v>16</v>
      </c>
      <c r="K11098" s="20">
        <v>0.2</v>
      </c>
      <c r="L11098" s="20">
        <v>0.8</v>
      </c>
      <c r="M11098" t="str">
        <f>_xlfn.XLOOKUP(Production_Downtime_Cleaned[[#This Row],[machine_id]],Machine_master[machine_id],Machine_master[department])</f>
        <v>Stamping</v>
      </c>
    </row>
    <row r="11099" spans="1:13">
      <c r="A11099" s="19">
        <v>46120</v>
      </c>
      <c r="B11099" t="s">
        <v>21</v>
      </c>
      <c r="C11099" t="s">
        <v>14</v>
      </c>
      <c r="D11099">
        <v>8</v>
      </c>
      <c r="E11099">
        <v>0</v>
      </c>
      <c r="F11099">
        <v>8</v>
      </c>
      <c r="G11099">
        <v>671</v>
      </c>
      <c r="H11099" t="s">
        <v>15</v>
      </c>
      <c r="I11099">
        <v>0</v>
      </c>
      <c r="J11099" t="s">
        <v>16</v>
      </c>
      <c r="K11099" s="20">
        <v>0</v>
      </c>
      <c r="L11099" s="20">
        <v>1</v>
      </c>
      <c r="M11099" t="str">
        <f>_xlfn.XLOOKUP(Production_Downtime_Cleaned[[#This Row],[machine_id]],Machine_master[machine_id],Machine_master[department])</f>
        <v>Machining</v>
      </c>
    </row>
    <row r="11100" spans="1:13">
      <c r="A11100" s="19">
        <v>46120</v>
      </c>
      <c r="B11100" t="s">
        <v>21</v>
      </c>
      <c r="C11100" t="s">
        <v>17</v>
      </c>
      <c r="D11100">
        <v>8</v>
      </c>
      <c r="E11100">
        <v>0</v>
      </c>
      <c r="F11100">
        <v>8</v>
      </c>
      <c r="G11100">
        <v>703</v>
      </c>
      <c r="H11100" t="s">
        <v>15</v>
      </c>
      <c r="I11100">
        <v>0</v>
      </c>
      <c r="J11100" t="s">
        <v>16</v>
      </c>
      <c r="K11100" s="20">
        <v>0</v>
      </c>
      <c r="L11100" s="20">
        <v>1</v>
      </c>
      <c r="M11100" t="str">
        <f>_xlfn.XLOOKUP(Production_Downtime_Cleaned[[#This Row],[machine_id]],Machine_master[machine_id],Machine_master[department])</f>
        <v>Machining</v>
      </c>
    </row>
    <row r="11101" spans="1:13">
      <c r="A11101" s="19">
        <v>46120</v>
      </c>
      <c r="B11101" t="s">
        <v>21</v>
      </c>
      <c r="C11101" t="s">
        <v>18</v>
      </c>
      <c r="D11101">
        <v>8</v>
      </c>
      <c r="E11101">
        <v>3.8</v>
      </c>
      <c r="F11101">
        <v>4.2</v>
      </c>
      <c r="G11101">
        <v>398</v>
      </c>
      <c r="H11101" t="s">
        <v>26</v>
      </c>
      <c r="I11101">
        <v>7700</v>
      </c>
      <c r="J11101" t="s">
        <v>16</v>
      </c>
      <c r="K11101" s="20">
        <v>0.48</v>
      </c>
      <c r="L11101" s="20">
        <v>0.53</v>
      </c>
      <c r="M11101" t="str">
        <f>_xlfn.XLOOKUP(Production_Downtime_Cleaned[[#This Row],[machine_id]],Machine_master[machine_id],Machine_master[department])</f>
        <v>Machining</v>
      </c>
    </row>
    <row r="11102" spans="1:13">
      <c r="A11102" s="19">
        <v>46120</v>
      </c>
      <c r="B11102" t="s">
        <v>22</v>
      </c>
      <c r="C11102" t="s">
        <v>14</v>
      </c>
      <c r="D11102">
        <v>8</v>
      </c>
      <c r="E11102">
        <v>0</v>
      </c>
      <c r="F11102">
        <v>8</v>
      </c>
      <c r="G11102">
        <v>724</v>
      </c>
      <c r="H11102" t="s">
        <v>15</v>
      </c>
      <c r="I11102">
        <v>0</v>
      </c>
      <c r="J11102" t="s">
        <v>16</v>
      </c>
      <c r="K11102" s="20">
        <v>0</v>
      </c>
      <c r="L11102" s="20">
        <v>1</v>
      </c>
      <c r="M11102" t="str">
        <f>_xlfn.XLOOKUP(Production_Downtime_Cleaned[[#This Row],[machine_id]],Machine_master[machine_id],Machine_master[department])</f>
        <v>Machining</v>
      </c>
    </row>
    <row r="11103" spans="1:13">
      <c r="A11103" s="19">
        <v>46120</v>
      </c>
      <c r="B11103" t="s">
        <v>22</v>
      </c>
      <c r="C11103" t="s">
        <v>17</v>
      </c>
      <c r="D11103">
        <v>8</v>
      </c>
      <c r="E11103">
        <v>0</v>
      </c>
      <c r="F11103">
        <v>8</v>
      </c>
      <c r="G11103">
        <v>680</v>
      </c>
      <c r="H11103" t="s">
        <v>15</v>
      </c>
      <c r="I11103">
        <v>0</v>
      </c>
      <c r="J11103" t="s">
        <v>16</v>
      </c>
      <c r="K11103" s="20">
        <v>0</v>
      </c>
      <c r="L11103" s="20">
        <v>1</v>
      </c>
      <c r="M11103" t="str">
        <f>_xlfn.XLOOKUP(Production_Downtime_Cleaned[[#This Row],[machine_id]],Machine_master[machine_id],Machine_master[department])</f>
        <v>Machining</v>
      </c>
    </row>
    <row r="11104" spans="1:13">
      <c r="A11104" s="19">
        <v>46120</v>
      </c>
      <c r="B11104" t="s">
        <v>22</v>
      </c>
      <c r="C11104" t="s">
        <v>18</v>
      </c>
      <c r="D11104">
        <v>8</v>
      </c>
      <c r="E11104">
        <v>0</v>
      </c>
      <c r="F11104">
        <v>8</v>
      </c>
      <c r="G11104">
        <v>741</v>
      </c>
      <c r="H11104" t="s">
        <v>15</v>
      </c>
      <c r="I11104">
        <v>0</v>
      </c>
      <c r="J11104" t="s">
        <v>16</v>
      </c>
      <c r="K11104" s="20">
        <v>0</v>
      </c>
      <c r="L11104" s="20">
        <v>1</v>
      </c>
      <c r="M11104" t="str">
        <f>_xlfn.XLOOKUP(Production_Downtime_Cleaned[[#This Row],[machine_id]],Machine_master[machine_id],Machine_master[department])</f>
        <v>Machining</v>
      </c>
    </row>
    <row r="11105" spans="1:13">
      <c r="A11105" s="19">
        <v>46120</v>
      </c>
      <c r="B11105" t="s">
        <v>23</v>
      </c>
      <c r="C11105" t="s">
        <v>14</v>
      </c>
      <c r="D11105">
        <v>8</v>
      </c>
      <c r="E11105">
        <v>2.6</v>
      </c>
      <c r="F11105">
        <v>5.4</v>
      </c>
      <c r="G11105">
        <v>2208</v>
      </c>
      <c r="H11105" t="s">
        <v>31</v>
      </c>
      <c r="I11105">
        <v>12900</v>
      </c>
      <c r="J11105" t="s">
        <v>16</v>
      </c>
      <c r="K11105" s="20">
        <v>0.33</v>
      </c>
      <c r="L11105" s="20">
        <v>0.68</v>
      </c>
      <c r="M11105" t="str">
        <f>_xlfn.XLOOKUP(Production_Downtime_Cleaned[[#This Row],[machine_id]],Machine_master[machine_id],Machine_master[department])</f>
        <v>Assembly</v>
      </c>
    </row>
    <row r="11106" spans="1:13">
      <c r="A11106" s="19">
        <v>46120</v>
      </c>
      <c r="B11106" t="s">
        <v>23</v>
      </c>
      <c r="C11106" t="s">
        <v>17</v>
      </c>
      <c r="D11106">
        <v>8</v>
      </c>
      <c r="E11106">
        <v>7</v>
      </c>
      <c r="F11106">
        <v>1</v>
      </c>
      <c r="G11106">
        <v>450</v>
      </c>
      <c r="H11106" t="s">
        <v>30</v>
      </c>
      <c r="I11106">
        <v>4800</v>
      </c>
      <c r="J11106" t="s">
        <v>16</v>
      </c>
      <c r="K11106" s="20">
        <v>0.88</v>
      </c>
      <c r="L11106" s="20">
        <v>0.13</v>
      </c>
      <c r="M11106" t="str">
        <f>_xlfn.XLOOKUP(Production_Downtime_Cleaned[[#This Row],[machine_id]],Machine_master[machine_id],Machine_master[department])</f>
        <v>Assembly</v>
      </c>
    </row>
    <row r="11107" spans="1:13">
      <c r="A11107" s="19">
        <v>46120</v>
      </c>
      <c r="B11107" t="s">
        <v>23</v>
      </c>
      <c r="C11107" t="s">
        <v>18</v>
      </c>
      <c r="D11107">
        <v>8</v>
      </c>
      <c r="E11107">
        <v>0</v>
      </c>
      <c r="F11107">
        <v>8</v>
      </c>
      <c r="G11107">
        <v>3209</v>
      </c>
      <c r="H11107" t="s">
        <v>15</v>
      </c>
      <c r="I11107">
        <v>0</v>
      </c>
      <c r="J11107" t="s">
        <v>16</v>
      </c>
      <c r="K11107" s="20">
        <v>0</v>
      </c>
      <c r="L11107" s="20">
        <v>1</v>
      </c>
      <c r="M11107" t="str">
        <f>_xlfn.XLOOKUP(Production_Downtime_Cleaned[[#This Row],[machine_id]],Machine_master[machine_id],Machine_master[department])</f>
        <v>Assembly</v>
      </c>
    </row>
    <row r="11108" spans="1:13">
      <c r="A11108" s="19">
        <v>46120</v>
      </c>
      <c r="B11108" t="s">
        <v>24</v>
      </c>
      <c r="C11108" t="s">
        <v>14</v>
      </c>
      <c r="D11108">
        <v>8</v>
      </c>
      <c r="E11108">
        <v>0</v>
      </c>
      <c r="F11108">
        <v>8</v>
      </c>
      <c r="G11108">
        <v>3044</v>
      </c>
      <c r="H11108" t="s">
        <v>15</v>
      </c>
      <c r="I11108">
        <v>0</v>
      </c>
      <c r="J11108" t="s">
        <v>16</v>
      </c>
      <c r="K11108" s="20">
        <v>0</v>
      </c>
      <c r="L11108" s="20">
        <v>1</v>
      </c>
      <c r="M11108" t="str">
        <f>_xlfn.XLOOKUP(Production_Downtime_Cleaned[[#This Row],[machine_id]],Machine_master[machine_id],Machine_master[department])</f>
        <v>Assembly</v>
      </c>
    </row>
    <row r="11109" spans="1:13">
      <c r="A11109" s="19">
        <v>46120</v>
      </c>
      <c r="B11109" t="s">
        <v>24</v>
      </c>
      <c r="C11109" t="s">
        <v>17</v>
      </c>
      <c r="D11109">
        <v>8</v>
      </c>
      <c r="E11109">
        <v>3.2</v>
      </c>
      <c r="F11109">
        <v>4.8</v>
      </c>
      <c r="G11109">
        <v>1996</v>
      </c>
      <c r="H11109" t="s">
        <v>30</v>
      </c>
      <c r="I11109">
        <v>4700</v>
      </c>
      <c r="J11109" t="s">
        <v>16</v>
      </c>
      <c r="K11109" s="20">
        <v>0.4</v>
      </c>
      <c r="L11109" s="20">
        <v>0.6</v>
      </c>
      <c r="M11109" t="str">
        <f>_xlfn.XLOOKUP(Production_Downtime_Cleaned[[#This Row],[machine_id]],Machine_master[machine_id],Machine_master[department])</f>
        <v>Assembly</v>
      </c>
    </row>
    <row r="11110" spans="1:13">
      <c r="A11110" s="19">
        <v>46120</v>
      </c>
      <c r="B11110" t="s">
        <v>24</v>
      </c>
      <c r="C11110" t="s">
        <v>18</v>
      </c>
      <c r="D11110">
        <v>8</v>
      </c>
      <c r="E11110">
        <v>0</v>
      </c>
      <c r="F11110">
        <v>8</v>
      </c>
      <c r="G11110">
        <v>3153</v>
      </c>
      <c r="H11110" t="s">
        <v>15</v>
      </c>
      <c r="I11110">
        <v>0</v>
      </c>
      <c r="J11110" t="s">
        <v>16</v>
      </c>
      <c r="K11110" s="20">
        <v>0</v>
      </c>
      <c r="L11110" s="20">
        <v>1</v>
      </c>
      <c r="M11110" t="str">
        <f>_xlfn.XLOOKUP(Production_Downtime_Cleaned[[#This Row],[machine_id]],Machine_master[machine_id],Machine_master[department])</f>
        <v>Assembly</v>
      </c>
    </row>
    <row r="11111" spans="1:13">
      <c r="A11111" s="19">
        <v>46120</v>
      </c>
      <c r="B11111" t="s">
        <v>25</v>
      </c>
      <c r="C11111" t="s">
        <v>14</v>
      </c>
      <c r="D11111">
        <v>8</v>
      </c>
      <c r="E11111">
        <v>0</v>
      </c>
      <c r="F11111">
        <v>8</v>
      </c>
      <c r="G11111">
        <v>3801</v>
      </c>
      <c r="H11111" t="s">
        <v>15</v>
      </c>
      <c r="I11111">
        <v>0</v>
      </c>
      <c r="J11111" t="s">
        <v>16</v>
      </c>
      <c r="K11111" s="20">
        <v>0</v>
      </c>
      <c r="L11111" s="20">
        <v>1</v>
      </c>
      <c r="M11111" t="str">
        <f>_xlfn.XLOOKUP(Production_Downtime_Cleaned[[#This Row],[machine_id]],Machine_master[machine_id],Machine_master[department])</f>
        <v>Cutting</v>
      </c>
    </row>
    <row r="11112" spans="1:13">
      <c r="A11112" s="19">
        <v>46120</v>
      </c>
      <c r="B11112" t="s">
        <v>25</v>
      </c>
      <c r="C11112" t="s">
        <v>17</v>
      </c>
      <c r="D11112">
        <v>8</v>
      </c>
      <c r="E11112">
        <v>0</v>
      </c>
      <c r="F11112">
        <v>8</v>
      </c>
      <c r="G11112">
        <v>4065</v>
      </c>
      <c r="H11112" t="s">
        <v>15</v>
      </c>
      <c r="I11112">
        <v>0</v>
      </c>
      <c r="J11112" t="s">
        <v>16</v>
      </c>
      <c r="K11112" s="20">
        <v>0</v>
      </c>
      <c r="L11112" s="20">
        <v>1</v>
      </c>
      <c r="M11112" t="str">
        <f>_xlfn.XLOOKUP(Production_Downtime_Cleaned[[#This Row],[machine_id]],Machine_master[machine_id],Machine_master[department])</f>
        <v>Cutting</v>
      </c>
    </row>
    <row r="11113" spans="1:13">
      <c r="A11113" s="19">
        <v>46120</v>
      </c>
      <c r="B11113" t="s">
        <v>25</v>
      </c>
      <c r="C11113" t="s">
        <v>18</v>
      </c>
      <c r="D11113">
        <v>8</v>
      </c>
      <c r="E11113">
        <v>2.9</v>
      </c>
      <c r="F11113">
        <v>5.0999999999999996</v>
      </c>
      <c r="G11113">
        <v>2688</v>
      </c>
      <c r="H11113" t="s">
        <v>27</v>
      </c>
      <c r="I11113">
        <v>7200</v>
      </c>
      <c r="J11113" t="s">
        <v>16</v>
      </c>
      <c r="K11113" s="20">
        <v>0.36</v>
      </c>
      <c r="L11113" s="20">
        <v>0.64</v>
      </c>
      <c r="M11113" t="str">
        <f>_xlfn.XLOOKUP(Production_Downtime_Cleaned[[#This Row],[machine_id]],Machine_master[machine_id],Machine_master[department])</f>
        <v>Cutting</v>
      </c>
    </row>
    <row r="11114" spans="1:13">
      <c r="A11114" s="19">
        <v>46121</v>
      </c>
      <c r="B11114" t="s">
        <v>13</v>
      </c>
      <c r="C11114" t="s">
        <v>14</v>
      </c>
      <c r="D11114">
        <v>8</v>
      </c>
      <c r="E11114">
        <v>0</v>
      </c>
      <c r="F11114">
        <v>8</v>
      </c>
      <c r="G11114">
        <v>5569</v>
      </c>
      <c r="H11114" t="s">
        <v>15</v>
      </c>
      <c r="I11114">
        <v>0</v>
      </c>
      <c r="J11114" t="s">
        <v>16</v>
      </c>
      <c r="K11114" s="20">
        <v>0</v>
      </c>
      <c r="L11114" s="20">
        <v>1</v>
      </c>
      <c r="M11114" t="str">
        <f>_xlfn.XLOOKUP(Production_Downtime_Cleaned[[#This Row],[machine_id]],Machine_master[machine_id],Machine_master[department])</f>
        <v>Stamping</v>
      </c>
    </row>
    <row r="11115" spans="1:13">
      <c r="A11115" s="19">
        <v>46121</v>
      </c>
      <c r="B11115" t="s">
        <v>13</v>
      </c>
      <c r="C11115" t="s">
        <v>17</v>
      </c>
      <c r="D11115">
        <v>8</v>
      </c>
      <c r="E11115">
        <v>0</v>
      </c>
      <c r="F11115">
        <v>8</v>
      </c>
      <c r="G11115">
        <v>4619</v>
      </c>
      <c r="H11115" t="s">
        <v>15</v>
      </c>
      <c r="I11115">
        <v>0</v>
      </c>
      <c r="J11115" t="s">
        <v>16</v>
      </c>
      <c r="K11115" s="20">
        <v>0</v>
      </c>
      <c r="L11115" s="20">
        <v>1</v>
      </c>
      <c r="M11115" t="str">
        <f>_xlfn.XLOOKUP(Production_Downtime_Cleaned[[#This Row],[machine_id]],Machine_master[machine_id],Machine_master[department])</f>
        <v>Stamping</v>
      </c>
    </row>
    <row r="11116" spans="1:13">
      <c r="A11116" s="19">
        <v>46121</v>
      </c>
      <c r="B11116" t="s">
        <v>13</v>
      </c>
      <c r="C11116" t="s">
        <v>18</v>
      </c>
      <c r="D11116">
        <v>8</v>
      </c>
      <c r="E11116">
        <v>6.4</v>
      </c>
      <c r="F11116">
        <v>1.6</v>
      </c>
      <c r="G11116">
        <v>896</v>
      </c>
      <c r="H11116" t="s">
        <v>30</v>
      </c>
      <c r="I11116">
        <v>14300</v>
      </c>
      <c r="J11116" t="s">
        <v>16</v>
      </c>
      <c r="K11116" s="20">
        <v>0.8</v>
      </c>
      <c r="L11116" s="20">
        <v>0.2</v>
      </c>
      <c r="M11116" t="str">
        <f>_xlfn.XLOOKUP(Production_Downtime_Cleaned[[#This Row],[machine_id]],Machine_master[machine_id],Machine_master[department])</f>
        <v>Stamping</v>
      </c>
    </row>
    <row r="11117" spans="1:13">
      <c r="A11117" s="19">
        <v>46121</v>
      </c>
      <c r="B11117" t="s">
        <v>19</v>
      </c>
      <c r="C11117" t="s">
        <v>14</v>
      </c>
      <c r="D11117">
        <v>8</v>
      </c>
      <c r="E11117">
        <v>4.7</v>
      </c>
      <c r="F11117">
        <v>3.3</v>
      </c>
      <c r="G11117">
        <v>2121</v>
      </c>
      <c r="H11117" t="s">
        <v>28</v>
      </c>
      <c r="I11117">
        <v>11600</v>
      </c>
      <c r="J11117" t="s">
        <v>16</v>
      </c>
      <c r="K11117" s="20">
        <v>0.59</v>
      </c>
      <c r="L11117" s="20">
        <v>0.41</v>
      </c>
      <c r="M11117" t="str">
        <f>_xlfn.XLOOKUP(Production_Downtime_Cleaned[[#This Row],[machine_id]],Machine_master[machine_id],Machine_master[department])</f>
        <v>Stamping</v>
      </c>
    </row>
    <row r="11118" spans="1:13">
      <c r="A11118" s="19">
        <v>46121</v>
      </c>
      <c r="B11118" t="s">
        <v>19</v>
      </c>
      <c r="C11118" t="s">
        <v>17</v>
      </c>
      <c r="D11118">
        <v>8</v>
      </c>
      <c r="E11118">
        <v>0</v>
      </c>
      <c r="F11118">
        <v>8</v>
      </c>
      <c r="G11118">
        <v>5121</v>
      </c>
      <c r="H11118" t="s">
        <v>15</v>
      </c>
      <c r="I11118">
        <v>0</v>
      </c>
      <c r="J11118" t="s">
        <v>16</v>
      </c>
      <c r="K11118" s="20">
        <v>0</v>
      </c>
      <c r="L11118" s="20">
        <v>1</v>
      </c>
      <c r="M11118" t="str">
        <f>_xlfn.XLOOKUP(Production_Downtime_Cleaned[[#This Row],[machine_id]],Machine_master[machine_id],Machine_master[department])</f>
        <v>Stamping</v>
      </c>
    </row>
    <row r="11119" spans="1:13">
      <c r="A11119" s="19">
        <v>46121</v>
      </c>
      <c r="B11119" t="s">
        <v>19</v>
      </c>
      <c r="C11119" t="s">
        <v>18</v>
      </c>
      <c r="D11119">
        <v>8</v>
      </c>
      <c r="E11119">
        <v>0</v>
      </c>
      <c r="F11119">
        <v>8</v>
      </c>
      <c r="G11119">
        <v>4853</v>
      </c>
      <c r="H11119" t="s">
        <v>15</v>
      </c>
      <c r="I11119">
        <v>0</v>
      </c>
      <c r="J11119" t="s">
        <v>16</v>
      </c>
      <c r="K11119" s="20">
        <v>0</v>
      </c>
      <c r="L11119" s="20">
        <v>1</v>
      </c>
      <c r="M11119" t="str">
        <f>_xlfn.XLOOKUP(Production_Downtime_Cleaned[[#This Row],[machine_id]],Machine_master[machine_id],Machine_master[department])</f>
        <v>Stamping</v>
      </c>
    </row>
    <row r="11120" spans="1:13">
      <c r="A11120" s="19">
        <v>46121</v>
      </c>
      <c r="B11120" t="s">
        <v>20</v>
      </c>
      <c r="C11120" t="s">
        <v>14</v>
      </c>
      <c r="D11120">
        <v>8</v>
      </c>
      <c r="E11120">
        <v>4.3</v>
      </c>
      <c r="F11120">
        <v>3.7</v>
      </c>
      <c r="G11120">
        <v>2066</v>
      </c>
      <c r="H11120" t="s">
        <v>30</v>
      </c>
      <c r="I11120">
        <v>9600</v>
      </c>
      <c r="J11120" t="s">
        <v>16</v>
      </c>
      <c r="K11120" s="20">
        <v>0.54</v>
      </c>
      <c r="L11120" s="20">
        <v>0.46</v>
      </c>
      <c r="M11120" t="str">
        <f>_xlfn.XLOOKUP(Production_Downtime_Cleaned[[#This Row],[machine_id]],Machine_master[machine_id],Machine_master[department])</f>
        <v>Stamping</v>
      </c>
    </row>
    <row r="11121" spans="1:13">
      <c r="A11121" s="19">
        <v>46121</v>
      </c>
      <c r="B11121" t="s">
        <v>20</v>
      </c>
      <c r="C11121" t="s">
        <v>17</v>
      </c>
      <c r="D11121">
        <v>8</v>
      </c>
      <c r="E11121">
        <v>0</v>
      </c>
      <c r="F11121">
        <v>8</v>
      </c>
      <c r="G11121">
        <v>4587</v>
      </c>
      <c r="H11121" t="s">
        <v>15</v>
      </c>
      <c r="I11121">
        <v>0</v>
      </c>
      <c r="J11121" t="s">
        <v>16</v>
      </c>
      <c r="K11121" s="20">
        <v>0</v>
      </c>
      <c r="L11121" s="20">
        <v>1</v>
      </c>
      <c r="M11121" t="str">
        <f>_xlfn.XLOOKUP(Production_Downtime_Cleaned[[#This Row],[machine_id]],Machine_master[machine_id],Machine_master[department])</f>
        <v>Stamping</v>
      </c>
    </row>
    <row r="11122" spans="1:13">
      <c r="A11122" s="19">
        <v>46121</v>
      </c>
      <c r="B11122" t="s">
        <v>20</v>
      </c>
      <c r="C11122" t="s">
        <v>18</v>
      </c>
      <c r="D11122">
        <v>8</v>
      </c>
      <c r="E11122">
        <v>5.7</v>
      </c>
      <c r="F11122">
        <v>2.2999999999999998</v>
      </c>
      <c r="G11122">
        <v>1240</v>
      </c>
      <c r="H11122" t="s">
        <v>28</v>
      </c>
      <c r="I11122">
        <v>12200</v>
      </c>
      <c r="J11122" t="s">
        <v>16</v>
      </c>
      <c r="K11122" s="20">
        <v>0.71</v>
      </c>
      <c r="L11122" s="20">
        <v>0.28999999999999998</v>
      </c>
      <c r="M11122" t="str">
        <f>_xlfn.XLOOKUP(Production_Downtime_Cleaned[[#This Row],[machine_id]],Machine_master[machine_id],Machine_master[department])</f>
        <v>Stamping</v>
      </c>
    </row>
    <row r="11123" spans="1:13">
      <c r="A11123" s="19">
        <v>46121</v>
      </c>
      <c r="B11123" t="s">
        <v>21</v>
      </c>
      <c r="C11123" t="s">
        <v>14</v>
      </c>
      <c r="D11123">
        <v>8</v>
      </c>
      <c r="E11123">
        <v>0</v>
      </c>
      <c r="F11123">
        <v>8</v>
      </c>
      <c r="G11123">
        <v>685</v>
      </c>
      <c r="H11123" t="s">
        <v>15</v>
      </c>
      <c r="I11123">
        <v>0</v>
      </c>
      <c r="J11123" t="s">
        <v>16</v>
      </c>
      <c r="K11123" s="20">
        <v>0</v>
      </c>
      <c r="L11123" s="20">
        <v>1</v>
      </c>
      <c r="M11123" t="str">
        <f>_xlfn.XLOOKUP(Production_Downtime_Cleaned[[#This Row],[machine_id]],Machine_master[machine_id],Machine_master[department])</f>
        <v>Machining</v>
      </c>
    </row>
    <row r="11124" spans="1:13">
      <c r="A11124" s="19">
        <v>46121</v>
      </c>
      <c r="B11124" t="s">
        <v>21</v>
      </c>
      <c r="C11124" t="s">
        <v>17</v>
      </c>
      <c r="D11124">
        <v>8</v>
      </c>
      <c r="E11124">
        <v>0</v>
      </c>
      <c r="F11124">
        <v>8</v>
      </c>
      <c r="G11124">
        <v>713</v>
      </c>
      <c r="H11124" t="s">
        <v>15</v>
      </c>
      <c r="I11124">
        <v>0</v>
      </c>
      <c r="J11124" t="s">
        <v>16</v>
      </c>
      <c r="K11124" s="20">
        <v>0</v>
      </c>
      <c r="L11124" s="20">
        <v>1</v>
      </c>
      <c r="M11124" t="str">
        <f>_xlfn.XLOOKUP(Production_Downtime_Cleaned[[#This Row],[machine_id]],Machine_master[machine_id],Machine_master[department])</f>
        <v>Machining</v>
      </c>
    </row>
    <row r="11125" spans="1:13">
      <c r="A11125" s="19">
        <v>46121</v>
      </c>
      <c r="B11125" t="s">
        <v>21</v>
      </c>
      <c r="C11125" t="s">
        <v>18</v>
      </c>
      <c r="D11125">
        <v>8</v>
      </c>
      <c r="E11125">
        <v>0</v>
      </c>
      <c r="F11125">
        <v>8</v>
      </c>
      <c r="G11125">
        <v>677</v>
      </c>
      <c r="H11125" t="s">
        <v>15</v>
      </c>
      <c r="I11125">
        <v>0</v>
      </c>
      <c r="J11125" t="s">
        <v>16</v>
      </c>
      <c r="K11125" s="20">
        <v>0</v>
      </c>
      <c r="L11125" s="20">
        <v>1</v>
      </c>
      <c r="M11125" t="str">
        <f>_xlfn.XLOOKUP(Production_Downtime_Cleaned[[#This Row],[machine_id]],Machine_master[machine_id],Machine_master[department])</f>
        <v>Machining</v>
      </c>
    </row>
    <row r="11126" spans="1:13">
      <c r="A11126" s="19">
        <v>46121</v>
      </c>
      <c r="B11126" t="s">
        <v>22</v>
      </c>
      <c r="C11126" t="s">
        <v>14</v>
      </c>
      <c r="D11126">
        <v>8</v>
      </c>
      <c r="E11126">
        <v>0.8</v>
      </c>
      <c r="F11126">
        <v>7.2</v>
      </c>
      <c r="G11126">
        <v>657</v>
      </c>
      <c r="H11126" t="s">
        <v>29</v>
      </c>
      <c r="I11126">
        <v>4300</v>
      </c>
      <c r="J11126" t="s">
        <v>16</v>
      </c>
      <c r="K11126" s="20">
        <v>0.1</v>
      </c>
      <c r="L11126" s="20">
        <v>0.9</v>
      </c>
      <c r="M11126" t="str">
        <f>_xlfn.XLOOKUP(Production_Downtime_Cleaned[[#This Row],[machine_id]],Machine_master[machine_id],Machine_master[department])</f>
        <v>Machining</v>
      </c>
    </row>
    <row r="11127" spans="1:13">
      <c r="A11127" s="19">
        <v>46121</v>
      </c>
      <c r="B11127" t="s">
        <v>22</v>
      </c>
      <c r="C11127" t="s">
        <v>17</v>
      </c>
      <c r="D11127">
        <v>8</v>
      </c>
      <c r="E11127">
        <v>0</v>
      </c>
      <c r="F11127">
        <v>8</v>
      </c>
      <c r="G11127">
        <v>697</v>
      </c>
      <c r="H11127" t="s">
        <v>15</v>
      </c>
      <c r="I11127">
        <v>0</v>
      </c>
      <c r="J11127" t="s">
        <v>16</v>
      </c>
      <c r="K11127" s="20">
        <v>0</v>
      </c>
      <c r="L11127" s="20">
        <v>1</v>
      </c>
      <c r="M11127" t="str">
        <f>_xlfn.XLOOKUP(Production_Downtime_Cleaned[[#This Row],[machine_id]],Machine_master[machine_id],Machine_master[department])</f>
        <v>Machining</v>
      </c>
    </row>
    <row r="11128" spans="1:13">
      <c r="A11128" s="19">
        <v>46121</v>
      </c>
      <c r="B11128" t="s">
        <v>22</v>
      </c>
      <c r="C11128" t="s">
        <v>18</v>
      </c>
      <c r="D11128">
        <v>8</v>
      </c>
      <c r="E11128">
        <v>0</v>
      </c>
      <c r="F11128">
        <v>8</v>
      </c>
      <c r="G11128">
        <v>667</v>
      </c>
      <c r="H11128" t="s">
        <v>15</v>
      </c>
      <c r="I11128">
        <v>0</v>
      </c>
      <c r="J11128" t="s">
        <v>16</v>
      </c>
      <c r="K11128" s="20">
        <v>0</v>
      </c>
      <c r="L11128" s="20">
        <v>1</v>
      </c>
      <c r="M11128" t="str">
        <f>_xlfn.XLOOKUP(Production_Downtime_Cleaned[[#This Row],[machine_id]],Machine_master[machine_id],Machine_master[department])</f>
        <v>Machining</v>
      </c>
    </row>
    <row r="11129" spans="1:13">
      <c r="A11129" s="19">
        <v>46121</v>
      </c>
      <c r="B11129" t="s">
        <v>23</v>
      </c>
      <c r="C11129" t="s">
        <v>14</v>
      </c>
      <c r="D11129">
        <v>8</v>
      </c>
      <c r="E11129">
        <v>5.0999999999999996</v>
      </c>
      <c r="F11129">
        <v>2.9</v>
      </c>
      <c r="G11129">
        <v>1149</v>
      </c>
      <c r="H11129" t="s">
        <v>28</v>
      </c>
      <c r="I11129">
        <v>14400</v>
      </c>
      <c r="J11129" t="s">
        <v>16</v>
      </c>
      <c r="K11129" s="20">
        <v>0.64</v>
      </c>
      <c r="L11129" s="20">
        <v>0.36</v>
      </c>
      <c r="M11129" t="str">
        <f>_xlfn.XLOOKUP(Production_Downtime_Cleaned[[#This Row],[machine_id]],Machine_master[machine_id],Machine_master[department])</f>
        <v>Assembly</v>
      </c>
    </row>
    <row r="11130" spans="1:13">
      <c r="A11130" s="19">
        <v>46121</v>
      </c>
      <c r="B11130" t="s">
        <v>23</v>
      </c>
      <c r="C11130" t="s">
        <v>17</v>
      </c>
      <c r="D11130">
        <v>8</v>
      </c>
      <c r="E11130">
        <v>5</v>
      </c>
      <c r="F11130">
        <v>3</v>
      </c>
      <c r="G11130">
        <v>1312</v>
      </c>
      <c r="H11130" t="s">
        <v>28</v>
      </c>
      <c r="I11130">
        <v>5700</v>
      </c>
      <c r="J11130" t="s">
        <v>16</v>
      </c>
      <c r="K11130" s="20">
        <v>0.63</v>
      </c>
      <c r="L11130" s="20">
        <v>0.38</v>
      </c>
      <c r="M11130" t="str">
        <f>_xlfn.XLOOKUP(Production_Downtime_Cleaned[[#This Row],[machine_id]],Machine_master[machine_id],Machine_master[department])</f>
        <v>Assembly</v>
      </c>
    </row>
    <row r="11131" spans="1:13">
      <c r="A11131" s="19">
        <v>46121</v>
      </c>
      <c r="B11131" t="s">
        <v>23</v>
      </c>
      <c r="C11131" t="s">
        <v>18</v>
      </c>
      <c r="D11131">
        <v>8</v>
      </c>
      <c r="E11131">
        <v>0</v>
      </c>
      <c r="F11131">
        <v>8</v>
      </c>
      <c r="G11131">
        <v>3431</v>
      </c>
      <c r="H11131" t="s">
        <v>15</v>
      </c>
      <c r="I11131">
        <v>0</v>
      </c>
      <c r="J11131" t="s">
        <v>16</v>
      </c>
      <c r="K11131" s="20">
        <v>0</v>
      </c>
      <c r="L11131" s="20">
        <v>1</v>
      </c>
      <c r="M11131" t="str">
        <f>_xlfn.XLOOKUP(Production_Downtime_Cleaned[[#This Row],[machine_id]],Machine_master[machine_id],Machine_master[department])</f>
        <v>Assembly</v>
      </c>
    </row>
    <row r="11132" spans="1:13">
      <c r="A11132" s="19">
        <v>46121</v>
      </c>
      <c r="B11132" t="s">
        <v>24</v>
      </c>
      <c r="C11132" t="s">
        <v>14</v>
      </c>
      <c r="D11132">
        <v>8</v>
      </c>
      <c r="E11132">
        <v>2</v>
      </c>
      <c r="F11132">
        <v>6</v>
      </c>
      <c r="G11132">
        <v>2410</v>
      </c>
      <c r="H11132" t="s">
        <v>28</v>
      </c>
      <c r="I11132">
        <v>5800</v>
      </c>
      <c r="J11132" t="s">
        <v>16</v>
      </c>
      <c r="K11132" s="20">
        <v>0.25</v>
      </c>
      <c r="L11132" s="20">
        <v>0.75</v>
      </c>
      <c r="M11132" t="str">
        <f>_xlfn.XLOOKUP(Production_Downtime_Cleaned[[#This Row],[machine_id]],Machine_master[machine_id],Machine_master[department])</f>
        <v>Assembly</v>
      </c>
    </row>
    <row r="11133" spans="1:13">
      <c r="A11133" s="19">
        <v>46121</v>
      </c>
      <c r="B11133" t="s">
        <v>24</v>
      </c>
      <c r="C11133" t="s">
        <v>17</v>
      </c>
      <c r="D11133">
        <v>8</v>
      </c>
      <c r="E11133">
        <v>2.5</v>
      </c>
      <c r="F11133">
        <v>5.5</v>
      </c>
      <c r="G11133">
        <v>2314</v>
      </c>
      <c r="H11133" t="s">
        <v>28</v>
      </c>
      <c r="I11133">
        <v>14500</v>
      </c>
      <c r="J11133" t="s">
        <v>16</v>
      </c>
      <c r="K11133" s="20">
        <v>0.31</v>
      </c>
      <c r="L11133" s="20">
        <v>0.69</v>
      </c>
      <c r="M11133" t="str">
        <f>_xlfn.XLOOKUP(Production_Downtime_Cleaned[[#This Row],[machine_id]],Machine_master[machine_id],Machine_master[department])</f>
        <v>Assembly</v>
      </c>
    </row>
    <row r="11134" spans="1:13">
      <c r="A11134" s="19">
        <v>46121</v>
      </c>
      <c r="B11134" t="s">
        <v>24</v>
      </c>
      <c r="C11134" t="s">
        <v>18</v>
      </c>
      <c r="D11134">
        <v>8</v>
      </c>
      <c r="E11134">
        <v>4.8</v>
      </c>
      <c r="F11134">
        <v>3.2</v>
      </c>
      <c r="G11134">
        <v>1254</v>
      </c>
      <c r="H11134" t="s">
        <v>31</v>
      </c>
      <c r="I11134">
        <v>8600</v>
      </c>
      <c r="J11134" t="s">
        <v>16</v>
      </c>
      <c r="K11134" s="20">
        <v>0.6</v>
      </c>
      <c r="L11134" s="20">
        <v>0.4</v>
      </c>
      <c r="M11134" t="str">
        <f>_xlfn.XLOOKUP(Production_Downtime_Cleaned[[#This Row],[machine_id]],Machine_master[machine_id],Machine_master[department])</f>
        <v>Assembly</v>
      </c>
    </row>
    <row r="11135" spans="1:13">
      <c r="A11135" s="19">
        <v>46121</v>
      </c>
      <c r="B11135" t="s">
        <v>25</v>
      </c>
      <c r="C11135" t="s">
        <v>14</v>
      </c>
      <c r="D11135">
        <v>8</v>
      </c>
      <c r="E11135">
        <v>1.7</v>
      </c>
      <c r="F11135">
        <v>6.3</v>
      </c>
      <c r="G11135">
        <v>3048</v>
      </c>
      <c r="H11135" t="s">
        <v>30</v>
      </c>
      <c r="I11135">
        <v>3200</v>
      </c>
      <c r="J11135" t="s">
        <v>16</v>
      </c>
      <c r="K11135" s="20">
        <v>0.21</v>
      </c>
      <c r="L11135" s="20">
        <v>0.79</v>
      </c>
      <c r="M11135" t="str">
        <f>_xlfn.XLOOKUP(Production_Downtime_Cleaned[[#This Row],[machine_id]],Machine_master[machine_id],Machine_master[department])</f>
        <v>Cutting</v>
      </c>
    </row>
    <row r="11136" spans="1:13">
      <c r="A11136" s="19">
        <v>46121</v>
      </c>
      <c r="B11136" t="s">
        <v>25</v>
      </c>
      <c r="C11136" t="s">
        <v>17</v>
      </c>
      <c r="D11136">
        <v>8</v>
      </c>
      <c r="E11136">
        <v>0</v>
      </c>
      <c r="F11136">
        <v>8</v>
      </c>
      <c r="G11136">
        <v>4245</v>
      </c>
      <c r="H11136" t="s">
        <v>15</v>
      </c>
      <c r="I11136">
        <v>0</v>
      </c>
      <c r="J11136" t="s">
        <v>16</v>
      </c>
      <c r="K11136" s="20">
        <v>0</v>
      </c>
      <c r="L11136" s="20">
        <v>1</v>
      </c>
      <c r="M11136" t="str">
        <f>_xlfn.XLOOKUP(Production_Downtime_Cleaned[[#This Row],[machine_id]],Machine_master[machine_id],Machine_master[department])</f>
        <v>Cutting</v>
      </c>
    </row>
    <row r="11137" spans="1:13">
      <c r="A11137" s="19">
        <v>46121</v>
      </c>
      <c r="B11137" t="s">
        <v>25</v>
      </c>
      <c r="C11137" t="s">
        <v>18</v>
      </c>
      <c r="D11137">
        <v>8</v>
      </c>
      <c r="E11137">
        <v>0</v>
      </c>
      <c r="F11137">
        <v>8</v>
      </c>
      <c r="G11137">
        <v>4004</v>
      </c>
      <c r="H11137" t="s">
        <v>15</v>
      </c>
      <c r="I11137">
        <v>0</v>
      </c>
      <c r="J11137" t="s">
        <v>16</v>
      </c>
      <c r="K11137" s="20">
        <v>0</v>
      </c>
      <c r="L11137" s="20">
        <v>1</v>
      </c>
      <c r="M11137" t="str">
        <f>_xlfn.XLOOKUP(Production_Downtime_Cleaned[[#This Row],[machine_id]],Machine_master[machine_id],Machine_master[department])</f>
        <v>Cutting</v>
      </c>
    </row>
    <row r="11138" spans="1:13">
      <c r="A11138" s="19">
        <v>46122</v>
      </c>
      <c r="B11138" t="s">
        <v>13</v>
      </c>
      <c r="C11138" t="s">
        <v>14</v>
      </c>
      <c r="D11138">
        <v>8</v>
      </c>
      <c r="E11138">
        <v>0</v>
      </c>
      <c r="F11138">
        <v>8</v>
      </c>
      <c r="G11138">
        <v>5229</v>
      </c>
      <c r="H11138" t="s">
        <v>15</v>
      </c>
      <c r="I11138">
        <v>0</v>
      </c>
      <c r="J11138" t="s">
        <v>16</v>
      </c>
      <c r="K11138" s="20">
        <v>0</v>
      </c>
      <c r="L11138" s="20">
        <v>1</v>
      </c>
      <c r="M11138" t="str">
        <f>_xlfn.XLOOKUP(Production_Downtime_Cleaned[[#This Row],[machine_id]],Machine_master[machine_id],Machine_master[department])</f>
        <v>Stamping</v>
      </c>
    </row>
    <row r="11139" spans="1:13">
      <c r="A11139" s="19">
        <v>46122</v>
      </c>
      <c r="B11139" t="s">
        <v>13</v>
      </c>
      <c r="C11139" t="s">
        <v>17</v>
      </c>
      <c r="D11139">
        <v>8</v>
      </c>
      <c r="E11139">
        <v>5.6</v>
      </c>
      <c r="F11139">
        <v>2.4</v>
      </c>
      <c r="G11139">
        <v>1535</v>
      </c>
      <c r="H11139" t="s">
        <v>27</v>
      </c>
      <c r="I11139">
        <v>3500</v>
      </c>
      <c r="J11139" t="s">
        <v>16</v>
      </c>
      <c r="K11139" s="20">
        <v>0.7</v>
      </c>
      <c r="L11139" s="20">
        <v>0.3</v>
      </c>
      <c r="M11139" t="str">
        <f>_xlfn.XLOOKUP(Production_Downtime_Cleaned[[#This Row],[machine_id]],Machine_master[machine_id],Machine_master[department])</f>
        <v>Stamping</v>
      </c>
    </row>
    <row r="11140" spans="1:13">
      <c r="A11140" s="19">
        <v>46122</v>
      </c>
      <c r="B11140" t="s">
        <v>13</v>
      </c>
      <c r="C11140" t="s">
        <v>18</v>
      </c>
      <c r="D11140">
        <v>8</v>
      </c>
      <c r="E11140">
        <v>0</v>
      </c>
      <c r="F11140">
        <v>8</v>
      </c>
      <c r="G11140">
        <v>5427</v>
      </c>
      <c r="H11140" t="s">
        <v>15</v>
      </c>
      <c r="I11140">
        <v>0</v>
      </c>
      <c r="J11140" t="s">
        <v>16</v>
      </c>
      <c r="K11140" s="20">
        <v>0</v>
      </c>
      <c r="L11140" s="20">
        <v>1</v>
      </c>
      <c r="M11140" t="str">
        <f>_xlfn.XLOOKUP(Production_Downtime_Cleaned[[#This Row],[machine_id]],Machine_master[machine_id],Machine_master[department])</f>
        <v>Stamping</v>
      </c>
    </row>
    <row r="11141" spans="1:13">
      <c r="A11141" s="19">
        <v>46122</v>
      </c>
      <c r="B11141" t="s">
        <v>19</v>
      </c>
      <c r="C11141" t="s">
        <v>14</v>
      </c>
      <c r="D11141">
        <v>8</v>
      </c>
      <c r="E11141">
        <v>3.4</v>
      </c>
      <c r="F11141">
        <v>4.5999999999999996</v>
      </c>
      <c r="G11141">
        <v>3127</v>
      </c>
      <c r="H11141" t="s">
        <v>26</v>
      </c>
      <c r="I11141">
        <v>3600</v>
      </c>
      <c r="J11141" t="s">
        <v>16</v>
      </c>
      <c r="K11141" s="20">
        <v>0.43</v>
      </c>
      <c r="L11141" s="20">
        <v>0.57999999999999996</v>
      </c>
      <c r="M11141" t="str">
        <f>_xlfn.XLOOKUP(Production_Downtime_Cleaned[[#This Row],[machine_id]],Machine_master[machine_id],Machine_master[department])</f>
        <v>Stamping</v>
      </c>
    </row>
    <row r="11142" spans="1:13">
      <c r="A11142" s="19">
        <v>46122</v>
      </c>
      <c r="B11142" t="s">
        <v>19</v>
      </c>
      <c r="C11142" t="s">
        <v>17</v>
      </c>
      <c r="D11142">
        <v>8</v>
      </c>
      <c r="E11142">
        <v>0</v>
      </c>
      <c r="F11142">
        <v>8</v>
      </c>
      <c r="G11142">
        <v>5094</v>
      </c>
      <c r="H11142" t="s">
        <v>15</v>
      </c>
      <c r="I11142">
        <v>0</v>
      </c>
      <c r="J11142" t="s">
        <v>16</v>
      </c>
      <c r="K11142" s="20">
        <v>0</v>
      </c>
      <c r="L11142" s="20">
        <v>1</v>
      </c>
      <c r="M11142" t="str">
        <f>_xlfn.XLOOKUP(Production_Downtime_Cleaned[[#This Row],[machine_id]],Machine_master[machine_id],Machine_master[department])</f>
        <v>Stamping</v>
      </c>
    </row>
    <row r="11143" spans="1:13">
      <c r="A11143" s="19">
        <v>46122</v>
      </c>
      <c r="B11143" t="s">
        <v>19</v>
      </c>
      <c r="C11143" t="s">
        <v>18</v>
      </c>
      <c r="D11143">
        <v>8</v>
      </c>
      <c r="E11143">
        <v>0</v>
      </c>
      <c r="F11143">
        <v>8</v>
      </c>
      <c r="G11143">
        <v>5613</v>
      </c>
      <c r="H11143" t="s">
        <v>15</v>
      </c>
      <c r="I11143">
        <v>0</v>
      </c>
      <c r="J11143" t="s">
        <v>16</v>
      </c>
      <c r="K11143" s="20">
        <v>0</v>
      </c>
      <c r="L11143" s="20">
        <v>1</v>
      </c>
      <c r="M11143" t="str">
        <f>_xlfn.XLOOKUP(Production_Downtime_Cleaned[[#This Row],[machine_id]],Machine_master[machine_id],Machine_master[department])</f>
        <v>Stamping</v>
      </c>
    </row>
    <row r="11144" spans="1:13">
      <c r="A11144" s="19">
        <v>46122</v>
      </c>
      <c r="B11144" t="s">
        <v>20</v>
      </c>
      <c r="C11144" t="s">
        <v>14</v>
      </c>
      <c r="D11144">
        <v>8</v>
      </c>
      <c r="E11144">
        <v>0</v>
      </c>
      <c r="F11144">
        <v>8</v>
      </c>
      <c r="G11144">
        <v>4638</v>
      </c>
      <c r="H11144" t="s">
        <v>15</v>
      </c>
      <c r="I11144">
        <v>0</v>
      </c>
      <c r="J11144" t="s">
        <v>16</v>
      </c>
      <c r="K11144" s="20">
        <v>0</v>
      </c>
      <c r="L11144" s="20">
        <v>1</v>
      </c>
      <c r="M11144" t="str">
        <f>_xlfn.XLOOKUP(Production_Downtime_Cleaned[[#This Row],[machine_id]],Machine_master[machine_id],Machine_master[department])</f>
        <v>Stamping</v>
      </c>
    </row>
    <row r="11145" spans="1:13">
      <c r="A11145" s="19">
        <v>46122</v>
      </c>
      <c r="B11145" t="s">
        <v>20</v>
      </c>
      <c r="C11145" t="s">
        <v>17</v>
      </c>
      <c r="D11145">
        <v>8</v>
      </c>
      <c r="E11145">
        <v>0</v>
      </c>
      <c r="F11145">
        <v>8</v>
      </c>
      <c r="G11145">
        <v>4744</v>
      </c>
      <c r="H11145" t="s">
        <v>15</v>
      </c>
      <c r="I11145">
        <v>0</v>
      </c>
      <c r="J11145" t="s">
        <v>16</v>
      </c>
      <c r="K11145" s="20">
        <v>0</v>
      </c>
      <c r="L11145" s="20">
        <v>1</v>
      </c>
      <c r="M11145" t="str">
        <f>_xlfn.XLOOKUP(Production_Downtime_Cleaned[[#This Row],[machine_id]],Machine_master[machine_id],Machine_master[department])</f>
        <v>Stamping</v>
      </c>
    </row>
    <row r="11146" spans="1:13">
      <c r="A11146" s="19">
        <v>46122</v>
      </c>
      <c r="B11146" t="s">
        <v>20</v>
      </c>
      <c r="C11146" t="s">
        <v>18</v>
      </c>
      <c r="D11146">
        <v>8</v>
      </c>
      <c r="E11146">
        <v>3.7</v>
      </c>
      <c r="F11146">
        <v>4.3</v>
      </c>
      <c r="G11146">
        <v>2520</v>
      </c>
      <c r="H11146" t="s">
        <v>26</v>
      </c>
      <c r="I11146">
        <v>3100</v>
      </c>
      <c r="J11146" t="s">
        <v>16</v>
      </c>
      <c r="K11146" s="20">
        <v>0.46</v>
      </c>
      <c r="L11146" s="20">
        <v>0.54</v>
      </c>
      <c r="M11146" t="str">
        <f>_xlfn.XLOOKUP(Production_Downtime_Cleaned[[#This Row],[machine_id]],Machine_master[machine_id],Machine_master[department])</f>
        <v>Stamping</v>
      </c>
    </row>
    <row r="11147" spans="1:13">
      <c r="A11147" s="19">
        <v>46122</v>
      </c>
      <c r="B11147" t="s">
        <v>21</v>
      </c>
      <c r="C11147" t="s">
        <v>14</v>
      </c>
      <c r="D11147">
        <v>8</v>
      </c>
      <c r="E11147">
        <v>0</v>
      </c>
      <c r="F11147">
        <v>8</v>
      </c>
      <c r="G11147">
        <v>730</v>
      </c>
      <c r="H11147" t="s">
        <v>15</v>
      </c>
      <c r="I11147">
        <v>0</v>
      </c>
      <c r="J11147" t="s">
        <v>16</v>
      </c>
      <c r="K11147" s="20">
        <v>0</v>
      </c>
      <c r="L11147" s="20">
        <v>1</v>
      </c>
      <c r="M11147" t="str">
        <f>_xlfn.XLOOKUP(Production_Downtime_Cleaned[[#This Row],[machine_id]],Machine_master[machine_id],Machine_master[department])</f>
        <v>Machining</v>
      </c>
    </row>
    <row r="11148" spans="1:13">
      <c r="A11148" s="19">
        <v>46122</v>
      </c>
      <c r="B11148" t="s">
        <v>21</v>
      </c>
      <c r="C11148" t="s">
        <v>17</v>
      </c>
      <c r="D11148">
        <v>8</v>
      </c>
      <c r="E11148">
        <v>0.7</v>
      </c>
      <c r="F11148">
        <v>7.3</v>
      </c>
      <c r="G11148">
        <v>603</v>
      </c>
      <c r="H11148" t="s">
        <v>31</v>
      </c>
      <c r="I11148">
        <v>7000</v>
      </c>
      <c r="J11148" t="s">
        <v>16</v>
      </c>
      <c r="K11148" s="20">
        <v>0.09</v>
      </c>
      <c r="L11148" s="20">
        <v>0.91</v>
      </c>
      <c r="M11148" t="str">
        <f>_xlfn.XLOOKUP(Production_Downtime_Cleaned[[#This Row],[machine_id]],Machine_master[machine_id],Machine_master[department])</f>
        <v>Machining</v>
      </c>
    </row>
    <row r="11149" spans="1:13">
      <c r="A11149" s="19">
        <v>46122</v>
      </c>
      <c r="B11149" t="s">
        <v>21</v>
      </c>
      <c r="C11149" t="s">
        <v>18</v>
      </c>
      <c r="D11149">
        <v>8</v>
      </c>
      <c r="E11149">
        <v>0</v>
      </c>
      <c r="F11149">
        <v>8</v>
      </c>
      <c r="G11149">
        <v>704</v>
      </c>
      <c r="H11149" t="s">
        <v>15</v>
      </c>
      <c r="I11149">
        <v>0</v>
      </c>
      <c r="J11149" t="s">
        <v>16</v>
      </c>
      <c r="K11149" s="20">
        <v>0</v>
      </c>
      <c r="L11149" s="20">
        <v>1</v>
      </c>
      <c r="M11149" t="str">
        <f>_xlfn.XLOOKUP(Production_Downtime_Cleaned[[#This Row],[machine_id]],Machine_master[machine_id],Machine_master[department])</f>
        <v>Machining</v>
      </c>
    </row>
    <row r="11150" spans="1:13">
      <c r="A11150" s="19">
        <v>46122</v>
      </c>
      <c r="B11150" t="s">
        <v>22</v>
      </c>
      <c r="C11150" t="s">
        <v>14</v>
      </c>
      <c r="D11150">
        <v>8</v>
      </c>
      <c r="E11150">
        <v>3.8</v>
      </c>
      <c r="F11150">
        <v>4.2</v>
      </c>
      <c r="G11150">
        <v>407</v>
      </c>
      <c r="H11150" t="s">
        <v>29</v>
      </c>
      <c r="I11150">
        <v>2400</v>
      </c>
      <c r="J11150" t="s">
        <v>16</v>
      </c>
      <c r="K11150" s="20">
        <v>0.48</v>
      </c>
      <c r="L11150" s="20">
        <v>0.53</v>
      </c>
      <c r="M11150" t="str">
        <f>_xlfn.XLOOKUP(Production_Downtime_Cleaned[[#This Row],[machine_id]],Machine_master[machine_id],Machine_master[department])</f>
        <v>Machining</v>
      </c>
    </row>
    <row r="11151" spans="1:13">
      <c r="A11151" s="19">
        <v>46122</v>
      </c>
      <c r="B11151" t="s">
        <v>22</v>
      </c>
      <c r="C11151" t="s">
        <v>17</v>
      </c>
      <c r="D11151">
        <v>8</v>
      </c>
      <c r="E11151">
        <v>0</v>
      </c>
      <c r="F11151">
        <v>8</v>
      </c>
      <c r="G11151">
        <v>710</v>
      </c>
      <c r="H11151" t="s">
        <v>15</v>
      </c>
      <c r="I11151">
        <v>0</v>
      </c>
      <c r="J11151" t="s">
        <v>16</v>
      </c>
      <c r="K11151" s="20">
        <v>0</v>
      </c>
      <c r="L11151" s="20">
        <v>1</v>
      </c>
      <c r="M11151" t="str">
        <f>_xlfn.XLOOKUP(Production_Downtime_Cleaned[[#This Row],[machine_id]],Machine_master[machine_id],Machine_master[department])</f>
        <v>Machining</v>
      </c>
    </row>
    <row r="11152" spans="1:13">
      <c r="A11152" s="19">
        <v>46122</v>
      </c>
      <c r="B11152" t="s">
        <v>22</v>
      </c>
      <c r="C11152" t="s">
        <v>18</v>
      </c>
      <c r="D11152">
        <v>8</v>
      </c>
      <c r="E11152">
        <v>0</v>
      </c>
      <c r="F11152">
        <v>8</v>
      </c>
      <c r="G11152">
        <v>731</v>
      </c>
      <c r="H11152" t="s">
        <v>15</v>
      </c>
      <c r="I11152">
        <v>0</v>
      </c>
      <c r="J11152" t="s">
        <v>16</v>
      </c>
      <c r="K11152" s="20">
        <v>0</v>
      </c>
      <c r="L11152" s="20">
        <v>1</v>
      </c>
      <c r="M11152" t="str">
        <f>_xlfn.XLOOKUP(Production_Downtime_Cleaned[[#This Row],[machine_id]],Machine_master[machine_id],Machine_master[department])</f>
        <v>Machining</v>
      </c>
    </row>
    <row r="11153" spans="1:13">
      <c r="A11153" s="19">
        <v>46122</v>
      </c>
      <c r="B11153" t="s">
        <v>23</v>
      </c>
      <c r="C11153" t="s">
        <v>14</v>
      </c>
      <c r="D11153">
        <v>8</v>
      </c>
      <c r="E11153">
        <v>3.7</v>
      </c>
      <c r="F11153">
        <v>4.3</v>
      </c>
      <c r="G11153">
        <v>2017</v>
      </c>
      <c r="H11153" t="s">
        <v>30</v>
      </c>
      <c r="I11153">
        <v>4700</v>
      </c>
      <c r="J11153" t="s">
        <v>16</v>
      </c>
      <c r="K11153" s="20">
        <v>0.46</v>
      </c>
      <c r="L11153" s="20">
        <v>0.54</v>
      </c>
      <c r="M11153" t="str">
        <f>_xlfn.XLOOKUP(Production_Downtime_Cleaned[[#This Row],[machine_id]],Machine_master[machine_id],Machine_master[department])</f>
        <v>Assembly</v>
      </c>
    </row>
    <row r="11154" spans="1:13">
      <c r="A11154" s="19">
        <v>46122</v>
      </c>
      <c r="B11154" t="s">
        <v>23</v>
      </c>
      <c r="C11154" t="s">
        <v>17</v>
      </c>
      <c r="D11154">
        <v>8</v>
      </c>
      <c r="E11154">
        <v>2.4</v>
      </c>
      <c r="F11154">
        <v>5.6</v>
      </c>
      <c r="G11154">
        <v>2348</v>
      </c>
      <c r="H11154" t="s">
        <v>27</v>
      </c>
      <c r="I11154">
        <v>2500</v>
      </c>
      <c r="J11154" t="s">
        <v>16</v>
      </c>
      <c r="K11154" s="20">
        <v>0.3</v>
      </c>
      <c r="L11154" s="20">
        <v>0.7</v>
      </c>
      <c r="M11154" t="str">
        <f>_xlfn.XLOOKUP(Production_Downtime_Cleaned[[#This Row],[machine_id]],Machine_master[machine_id],Machine_master[department])</f>
        <v>Assembly</v>
      </c>
    </row>
    <row r="11155" spans="1:13">
      <c r="A11155" s="19">
        <v>46122</v>
      </c>
      <c r="B11155" t="s">
        <v>23</v>
      </c>
      <c r="C11155" t="s">
        <v>18</v>
      </c>
      <c r="D11155">
        <v>8</v>
      </c>
      <c r="E11155">
        <v>0</v>
      </c>
      <c r="F11155">
        <v>8</v>
      </c>
      <c r="G11155">
        <v>3102</v>
      </c>
      <c r="H11155" t="s">
        <v>15</v>
      </c>
      <c r="I11155">
        <v>0</v>
      </c>
      <c r="J11155" t="s">
        <v>16</v>
      </c>
      <c r="K11155" s="20">
        <v>0</v>
      </c>
      <c r="L11155" s="20">
        <v>1</v>
      </c>
      <c r="M11155" t="str">
        <f>_xlfn.XLOOKUP(Production_Downtime_Cleaned[[#This Row],[machine_id]],Machine_master[machine_id],Machine_master[department])</f>
        <v>Assembly</v>
      </c>
    </row>
    <row r="11156" spans="1:13">
      <c r="A11156" s="19">
        <v>46122</v>
      </c>
      <c r="B11156" t="s">
        <v>24</v>
      </c>
      <c r="C11156" t="s">
        <v>14</v>
      </c>
      <c r="D11156">
        <v>8</v>
      </c>
      <c r="E11156">
        <v>0</v>
      </c>
      <c r="F11156">
        <v>8</v>
      </c>
      <c r="G11156">
        <v>3160</v>
      </c>
      <c r="H11156" t="s">
        <v>15</v>
      </c>
      <c r="I11156">
        <v>0</v>
      </c>
      <c r="J11156" t="s">
        <v>16</v>
      </c>
      <c r="K11156" s="20">
        <v>0</v>
      </c>
      <c r="L11156" s="20">
        <v>1</v>
      </c>
      <c r="M11156" t="str">
        <f>_xlfn.XLOOKUP(Production_Downtime_Cleaned[[#This Row],[machine_id]],Machine_master[machine_id],Machine_master[department])</f>
        <v>Assembly</v>
      </c>
    </row>
    <row r="11157" spans="1:13">
      <c r="A11157" s="19">
        <v>46122</v>
      </c>
      <c r="B11157" t="s">
        <v>24</v>
      </c>
      <c r="C11157" t="s">
        <v>17</v>
      </c>
      <c r="D11157">
        <v>8</v>
      </c>
      <c r="E11157">
        <v>0</v>
      </c>
      <c r="F11157">
        <v>8</v>
      </c>
      <c r="G11157">
        <v>2839</v>
      </c>
      <c r="H11157" t="s">
        <v>15</v>
      </c>
      <c r="I11157">
        <v>0</v>
      </c>
      <c r="J11157" t="s">
        <v>16</v>
      </c>
      <c r="K11157" s="20">
        <v>0</v>
      </c>
      <c r="L11157" s="20">
        <v>1</v>
      </c>
      <c r="M11157" t="str">
        <f>_xlfn.XLOOKUP(Production_Downtime_Cleaned[[#This Row],[machine_id]],Machine_master[machine_id],Machine_master[department])</f>
        <v>Assembly</v>
      </c>
    </row>
    <row r="11158" spans="1:13">
      <c r="A11158" s="19">
        <v>46122</v>
      </c>
      <c r="B11158" t="s">
        <v>24</v>
      </c>
      <c r="C11158" t="s">
        <v>18</v>
      </c>
      <c r="D11158">
        <v>8</v>
      </c>
      <c r="E11158">
        <v>0</v>
      </c>
      <c r="F11158">
        <v>8</v>
      </c>
      <c r="G11158">
        <v>3520</v>
      </c>
      <c r="H11158" t="s">
        <v>15</v>
      </c>
      <c r="I11158">
        <v>0</v>
      </c>
      <c r="J11158" t="s">
        <v>16</v>
      </c>
      <c r="K11158" s="20">
        <v>0</v>
      </c>
      <c r="L11158" s="20">
        <v>1</v>
      </c>
      <c r="M11158" t="str">
        <f>_xlfn.XLOOKUP(Production_Downtime_Cleaned[[#This Row],[machine_id]],Machine_master[machine_id],Machine_master[department])</f>
        <v>Assembly</v>
      </c>
    </row>
    <row r="11159" spans="1:13">
      <c r="A11159" s="19">
        <v>46122</v>
      </c>
      <c r="B11159" t="s">
        <v>25</v>
      </c>
      <c r="C11159" t="s">
        <v>14</v>
      </c>
      <c r="D11159">
        <v>8</v>
      </c>
      <c r="E11159">
        <v>0</v>
      </c>
      <c r="F11159">
        <v>8</v>
      </c>
      <c r="G11159">
        <v>4151</v>
      </c>
      <c r="H11159" t="s">
        <v>15</v>
      </c>
      <c r="I11159">
        <v>0</v>
      </c>
      <c r="J11159" t="s">
        <v>16</v>
      </c>
      <c r="K11159" s="20">
        <v>0</v>
      </c>
      <c r="L11159" s="20">
        <v>1</v>
      </c>
      <c r="M11159" t="str">
        <f>_xlfn.XLOOKUP(Production_Downtime_Cleaned[[#This Row],[machine_id]],Machine_master[machine_id],Machine_master[department])</f>
        <v>Cutting</v>
      </c>
    </row>
    <row r="11160" spans="1:13">
      <c r="A11160" s="19">
        <v>46122</v>
      </c>
      <c r="B11160" t="s">
        <v>25</v>
      </c>
      <c r="C11160" t="s">
        <v>17</v>
      </c>
      <c r="D11160">
        <v>8</v>
      </c>
      <c r="E11160">
        <v>0</v>
      </c>
      <c r="F11160">
        <v>8</v>
      </c>
      <c r="G11160">
        <v>3999</v>
      </c>
      <c r="H11160" t="s">
        <v>15</v>
      </c>
      <c r="I11160">
        <v>0</v>
      </c>
      <c r="J11160" t="s">
        <v>16</v>
      </c>
      <c r="K11160" s="20">
        <v>0</v>
      </c>
      <c r="L11160" s="20">
        <v>1</v>
      </c>
      <c r="M11160" t="str">
        <f>_xlfn.XLOOKUP(Production_Downtime_Cleaned[[#This Row],[machine_id]],Machine_master[machine_id],Machine_master[department])</f>
        <v>Cutting</v>
      </c>
    </row>
    <row r="11161" spans="1:13">
      <c r="A11161" s="19">
        <v>46122</v>
      </c>
      <c r="B11161" t="s">
        <v>25</v>
      </c>
      <c r="C11161" t="s">
        <v>18</v>
      </c>
      <c r="D11161">
        <v>8</v>
      </c>
      <c r="E11161">
        <v>3.5</v>
      </c>
      <c r="F11161">
        <v>4.5</v>
      </c>
      <c r="G11161">
        <v>2096</v>
      </c>
      <c r="H11161" t="s">
        <v>29</v>
      </c>
      <c r="I11161">
        <v>4400</v>
      </c>
      <c r="J11161" t="s">
        <v>16</v>
      </c>
      <c r="K11161" s="20">
        <v>0.44</v>
      </c>
      <c r="L11161" s="20">
        <v>0.56000000000000005</v>
      </c>
      <c r="M11161" t="str">
        <f>_xlfn.XLOOKUP(Production_Downtime_Cleaned[[#This Row],[machine_id]],Machine_master[machine_id],Machine_master[department])</f>
        <v>Cutting</v>
      </c>
    </row>
    <row r="11162" spans="1:13">
      <c r="A11162" s="19">
        <v>46123</v>
      </c>
      <c r="B11162" t="s">
        <v>13</v>
      </c>
      <c r="C11162" t="s">
        <v>14</v>
      </c>
      <c r="D11162">
        <v>8</v>
      </c>
      <c r="E11162">
        <v>0</v>
      </c>
      <c r="F11162">
        <v>8</v>
      </c>
      <c r="G11162">
        <v>4622</v>
      </c>
      <c r="H11162" t="s">
        <v>15</v>
      </c>
      <c r="I11162">
        <v>0</v>
      </c>
      <c r="J11162" t="s">
        <v>16</v>
      </c>
      <c r="K11162" s="20">
        <v>0</v>
      </c>
      <c r="L11162" s="20">
        <v>1</v>
      </c>
      <c r="M11162" t="str">
        <f>_xlfn.XLOOKUP(Production_Downtime_Cleaned[[#This Row],[machine_id]],Machine_master[machine_id],Machine_master[department])</f>
        <v>Stamping</v>
      </c>
    </row>
    <row r="11163" spans="1:13">
      <c r="A11163" s="19">
        <v>46123</v>
      </c>
      <c r="B11163" t="s">
        <v>13</v>
      </c>
      <c r="C11163" t="s">
        <v>17</v>
      </c>
      <c r="D11163">
        <v>8</v>
      </c>
      <c r="E11163">
        <v>1.7</v>
      </c>
      <c r="F11163">
        <v>6.3</v>
      </c>
      <c r="G11163">
        <v>3663</v>
      </c>
      <c r="H11163" t="s">
        <v>29</v>
      </c>
      <c r="I11163">
        <v>8900</v>
      </c>
      <c r="J11163" t="s">
        <v>16</v>
      </c>
      <c r="K11163" s="20">
        <v>0.21</v>
      </c>
      <c r="L11163" s="20">
        <v>0.79</v>
      </c>
      <c r="M11163" t="str">
        <f>_xlfn.XLOOKUP(Production_Downtime_Cleaned[[#This Row],[machine_id]],Machine_master[machine_id],Machine_master[department])</f>
        <v>Stamping</v>
      </c>
    </row>
    <row r="11164" spans="1:13">
      <c r="A11164" s="19">
        <v>46123</v>
      </c>
      <c r="B11164" t="s">
        <v>13</v>
      </c>
      <c r="C11164" t="s">
        <v>18</v>
      </c>
      <c r="D11164">
        <v>8</v>
      </c>
      <c r="E11164">
        <v>0</v>
      </c>
      <c r="F11164">
        <v>8</v>
      </c>
      <c r="G11164">
        <v>4819</v>
      </c>
      <c r="H11164" t="s">
        <v>15</v>
      </c>
      <c r="I11164">
        <v>0</v>
      </c>
      <c r="J11164" t="s">
        <v>16</v>
      </c>
      <c r="K11164" s="20">
        <v>0</v>
      </c>
      <c r="L11164" s="20">
        <v>1</v>
      </c>
      <c r="M11164" t="str">
        <f>_xlfn.XLOOKUP(Production_Downtime_Cleaned[[#This Row],[machine_id]],Machine_master[machine_id],Machine_master[department])</f>
        <v>Stamping</v>
      </c>
    </row>
    <row r="11165" spans="1:13">
      <c r="A11165" s="19">
        <v>46123</v>
      </c>
      <c r="B11165" t="s">
        <v>19</v>
      </c>
      <c r="C11165" t="s">
        <v>14</v>
      </c>
      <c r="D11165">
        <v>8</v>
      </c>
      <c r="E11165">
        <v>0</v>
      </c>
      <c r="F11165">
        <v>8</v>
      </c>
      <c r="G11165">
        <v>5166</v>
      </c>
      <c r="H11165" t="s">
        <v>15</v>
      </c>
      <c r="I11165">
        <v>0</v>
      </c>
      <c r="J11165" t="s">
        <v>16</v>
      </c>
      <c r="K11165" s="20">
        <v>0</v>
      </c>
      <c r="L11165" s="20">
        <v>1</v>
      </c>
      <c r="M11165" t="str">
        <f>_xlfn.XLOOKUP(Production_Downtime_Cleaned[[#This Row],[machine_id]],Machine_master[machine_id],Machine_master[department])</f>
        <v>Stamping</v>
      </c>
    </row>
    <row r="11166" spans="1:13">
      <c r="A11166" s="19">
        <v>46123</v>
      </c>
      <c r="B11166" t="s">
        <v>19</v>
      </c>
      <c r="C11166" t="s">
        <v>17</v>
      </c>
      <c r="D11166">
        <v>8</v>
      </c>
      <c r="E11166">
        <v>3.9</v>
      </c>
      <c r="F11166">
        <v>4.0999999999999996</v>
      </c>
      <c r="G11166">
        <v>2702</v>
      </c>
      <c r="H11166" t="s">
        <v>29</v>
      </c>
      <c r="I11166">
        <v>14300</v>
      </c>
      <c r="J11166" t="s">
        <v>16</v>
      </c>
      <c r="K11166" s="20">
        <v>0.49</v>
      </c>
      <c r="L11166" s="20">
        <v>0.51</v>
      </c>
      <c r="M11166" t="str">
        <f>_xlfn.XLOOKUP(Production_Downtime_Cleaned[[#This Row],[machine_id]],Machine_master[machine_id],Machine_master[department])</f>
        <v>Stamping</v>
      </c>
    </row>
    <row r="11167" spans="1:13">
      <c r="A11167" s="19">
        <v>46123</v>
      </c>
      <c r="B11167" t="s">
        <v>19</v>
      </c>
      <c r="C11167" t="s">
        <v>18</v>
      </c>
      <c r="D11167">
        <v>8</v>
      </c>
      <c r="E11167">
        <v>3.6</v>
      </c>
      <c r="F11167">
        <v>4.4000000000000004</v>
      </c>
      <c r="G11167">
        <v>3085</v>
      </c>
      <c r="H11167" t="s">
        <v>29</v>
      </c>
      <c r="I11167">
        <v>6000</v>
      </c>
      <c r="J11167" t="s">
        <v>16</v>
      </c>
      <c r="K11167" s="20">
        <v>0.45</v>
      </c>
      <c r="L11167" s="20">
        <v>0.55000000000000004</v>
      </c>
      <c r="M11167" t="str">
        <f>_xlfn.XLOOKUP(Production_Downtime_Cleaned[[#This Row],[machine_id]],Machine_master[machine_id],Machine_master[department])</f>
        <v>Stamping</v>
      </c>
    </row>
    <row r="11168" spans="1:13">
      <c r="A11168" s="19">
        <v>46123</v>
      </c>
      <c r="B11168" t="s">
        <v>20</v>
      </c>
      <c r="C11168" t="s">
        <v>14</v>
      </c>
      <c r="D11168">
        <v>8</v>
      </c>
      <c r="E11168">
        <v>0</v>
      </c>
      <c r="F11168">
        <v>8</v>
      </c>
      <c r="G11168">
        <v>4634</v>
      </c>
      <c r="H11168" t="s">
        <v>15</v>
      </c>
      <c r="I11168">
        <v>0</v>
      </c>
      <c r="J11168" t="s">
        <v>16</v>
      </c>
      <c r="K11168" s="20">
        <v>0</v>
      </c>
      <c r="L11168" s="20">
        <v>1</v>
      </c>
      <c r="M11168" t="str">
        <f>_xlfn.XLOOKUP(Production_Downtime_Cleaned[[#This Row],[machine_id]],Machine_master[machine_id],Machine_master[department])</f>
        <v>Stamping</v>
      </c>
    </row>
    <row r="11169" spans="1:13">
      <c r="A11169" s="19">
        <v>46123</v>
      </c>
      <c r="B11169" t="s">
        <v>20</v>
      </c>
      <c r="C11169" t="s">
        <v>17</v>
      </c>
      <c r="D11169">
        <v>8</v>
      </c>
      <c r="E11169">
        <v>1.7</v>
      </c>
      <c r="F11169">
        <v>6.3</v>
      </c>
      <c r="G11169">
        <v>4103</v>
      </c>
      <c r="H11169" t="s">
        <v>27</v>
      </c>
      <c r="I11169">
        <v>6200</v>
      </c>
      <c r="J11169" t="s">
        <v>16</v>
      </c>
      <c r="K11169" s="20">
        <v>0.21</v>
      </c>
      <c r="L11169" s="20">
        <v>0.79</v>
      </c>
      <c r="M11169" t="str">
        <f>_xlfn.XLOOKUP(Production_Downtime_Cleaned[[#This Row],[machine_id]],Machine_master[machine_id],Machine_master[department])</f>
        <v>Stamping</v>
      </c>
    </row>
    <row r="11170" spans="1:13">
      <c r="A11170" s="19">
        <v>46123</v>
      </c>
      <c r="B11170" t="s">
        <v>20</v>
      </c>
      <c r="C11170" t="s">
        <v>18</v>
      </c>
      <c r="D11170">
        <v>8</v>
      </c>
      <c r="E11170">
        <v>0</v>
      </c>
      <c r="F11170">
        <v>8</v>
      </c>
      <c r="G11170">
        <v>4536</v>
      </c>
      <c r="H11170" t="s">
        <v>15</v>
      </c>
      <c r="I11170">
        <v>0</v>
      </c>
      <c r="J11170" t="s">
        <v>16</v>
      </c>
      <c r="K11170" s="20">
        <v>0</v>
      </c>
      <c r="L11170" s="20">
        <v>1</v>
      </c>
      <c r="M11170" t="str">
        <f>_xlfn.XLOOKUP(Production_Downtime_Cleaned[[#This Row],[machine_id]],Machine_master[machine_id],Machine_master[department])</f>
        <v>Stamping</v>
      </c>
    </row>
    <row r="11171" spans="1:13">
      <c r="A11171" s="19">
        <v>46123</v>
      </c>
      <c r="B11171" t="s">
        <v>21</v>
      </c>
      <c r="C11171" t="s">
        <v>14</v>
      </c>
      <c r="D11171">
        <v>8</v>
      </c>
      <c r="E11171">
        <v>4.5999999999999996</v>
      </c>
      <c r="F11171">
        <v>3.4</v>
      </c>
      <c r="G11171">
        <v>261</v>
      </c>
      <c r="H11171" t="s">
        <v>26</v>
      </c>
      <c r="I11171">
        <v>14300</v>
      </c>
      <c r="J11171" t="s">
        <v>16</v>
      </c>
      <c r="K11171" s="20">
        <v>0.57999999999999996</v>
      </c>
      <c r="L11171" s="20">
        <v>0.43</v>
      </c>
      <c r="M11171" t="str">
        <f>_xlfn.XLOOKUP(Production_Downtime_Cleaned[[#This Row],[machine_id]],Machine_master[machine_id],Machine_master[department])</f>
        <v>Machining</v>
      </c>
    </row>
    <row r="11172" spans="1:13">
      <c r="A11172" s="19">
        <v>46123</v>
      </c>
      <c r="B11172" t="s">
        <v>21</v>
      </c>
      <c r="C11172" t="s">
        <v>17</v>
      </c>
      <c r="D11172">
        <v>8</v>
      </c>
      <c r="E11172">
        <v>5.2</v>
      </c>
      <c r="F11172">
        <v>2.8</v>
      </c>
      <c r="G11172">
        <v>222</v>
      </c>
      <c r="H11172" t="s">
        <v>28</v>
      </c>
      <c r="I11172">
        <v>8700</v>
      </c>
      <c r="J11172" t="s">
        <v>16</v>
      </c>
      <c r="K11172" s="20">
        <v>0.65</v>
      </c>
      <c r="L11172" s="20">
        <v>0.35</v>
      </c>
      <c r="M11172" t="str">
        <f>_xlfn.XLOOKUP(Production_Downtime_Cleaned[[#This Row],[machine_id]],Machine_master[machine_id],Machine_master[department])</f>
        <v>Machining</v>
      </c>
    </row>
    <row r="11173" spans="1:13">
      <c r="A11173" s="19">
        <v>46123</v>
      </c>
      <c r="B11173" t="s">
        <v>21</v>
      </c>
      <c r="C11173" t="s">
        <v>18</v>
      </c>
      <c r="D11173">
        <v>8</v>
      </c>
      <c r="E11173">
        <v>0</v>
      </c>
      <c r="F11173">
        <v>8</v>
      </c>
      <c r="G11173">
        <v>691</v>
      </c>
      <c r="H11173" t="s">
        <v>15</v>
      </c>
      <c r="I11173">
        <v>0</v>
      </c>
      <c r="J11173" t="s">
        <v>16</v>
      </c>
      <c r="K11173" s="20">
        <v>0</v>
      </c>
      <c r="L11173" s="20">
        <v>1</v>
      </c>
      <c r="M11173" t="str">
        <f>_xlfn.XLOOKUP(Production_Downtime_Cleaned[[#This Row],[machine_id]],Machine_master[machine_id],Machine_master[department])</f>
        <v>Machining</v>
      </c>
    </row>
    <row r="11174" spans="1:13">
      <c r="A11174" s="19">
        <v>46123</v>
      </c>
      <c r="B11174" t="s">
        <v>22</v>
      </c>
      <c r="C11174" t="s">
        <v>14</v>
      </c>
      <c r="D11174">
        <v>8</v>
      </c>
      <c r="E11174">
        <v>2.2000000000000002</v>
      </c>
      <c r="F11174">
        <v>5.8</v>
      </c>
      <c r="G11174">
        <v>540</v>
      </c>
      <c r="H11174" t="s">
        <v>31</v>
      </c>
      <c r="I11174">
        <v>8500</v>
      </c>
      <c r="J11174" t="s">
        <v>16</v>
      </c>
      <c r="K11174" s="20">
        <v>0.28000000000000003</v>
      </c>
      <c r="L11174" s="20">
        <v>0.73</v>
      </c>
      <c r="M11174" t="str">
        <f>_xlfn.XLOOKUP(Production_Downtime_Cleaned[[#This Row],[machine_id]],Machine_master[machine_id],Machine_master[department])</f>
        <v>Machining</v>
      </c>
    </row>
    <row r="11175" spans="1:13">
      <c r="A11175" s="19">
        <v>46123</v>
      </c>
      <c r="B11175" t="s">
        <v>22</v>
      </c>
      <c r="C11175" t="s">
        <v>17</v>
      </c>
      <c r="D11175">
        <v>8</v>
      </c>
      <c r="E11175">
        <v>0</v>
      </c>
      <c r="F11175">
        <v>8</v>
      </c>
      <c r="G11175">
        <v>663</v>
      </c>
      <c r="H11175" t="s">
        <v>15</v>
      </c>
      <c r="I11175">
        <v>0</v>
      </c>
      <c r="J11175" t="s">
        <v>16</v>
      </c>
      <c r="K11175" s="20">
        <v>0</v>
      </c>
      <c r="L11175" s="20">
        <v>1</v>
      </c>
      <c r="M11175" t="str">
        <f>_xlfn.XLOOKUP(Production_Downtime_Cleaned[[#This Row],[machine_id]],Machine_master[machine_id],Machine_master[department])</f>
        <v>Machining</v>
      </c>
    </row>
    <row r="11176" spans="1:13">
      <c r="A11176" s="19">
        <v>46123</v>
      </c>
      <c r="B11176" t="s">
        <v>22</v>
      </c>
      <c r="C11176" t="s">
        <v>18</v>
      </c>
      <c r="D11176">
        <v>8</v>
      </c>
      <c r="E11176">
        <v>0</v>
      </c>
      <c r="F11176">
        <v>8</v>
      </c>
      <c r="G11176">
        <v>716</v>
      </c>
      <c r="H11176" t="s">
        <v>15</v>
      </c>
      <c r="I11176">
        <v>0</v>
      </c>
      <c r="J11176" t="s">
        <v>16</v>
      </c>
      <c r="K11176" s="20">
        <v>0</v>
      </c>
      <c r="L11176" s="20">
        <v>1</v>
      </c>
      <c r="M11176" t="str">
        <f>_xlfn.XLOOKUP(Production_Downtime_Cleaned[[#This Row],[machine_id]],Machine_master[machine_id],Machine_master[department])</f>
        <v>Machining</v>
      </c>
    </row>
    <row r="11177" spans="1:13">
      <c r="A11177" s="19">
        <v>46123</v>
      </c>
      <c r="B11177" t="s">
        <v>23</v>
      </c>
      <c r="C11177" t="s">
        <v>14</v>
      </c>
      <c r="D11177">
        <v>8</v>
      </c>
      <c r="E11177">
        <v>0</v>
      </c>
      <c r="F11177">
        <v>8</v>
      </c>
      <c r="G11177">
        <v>3637</v>
      </c>
      <c r="H11177" t="s">
        <v>15</v>
      </c>
      <c r="I11177">
        <v>0</v>
      </c>
      <c r="J11177" t="s">
        <v>16</v>
      </c>
      <c r="K11177" s="20">
        <v>0</v>
      </c>
      <c r="L11177" s="20">
        <v>1</v>
      </c>
      <c r="M11177" t="str">
        <f>_xlfn.XLOOKUP(Production_Downtime_Cleaned[[#This Row],[machine_id]],Machine_master[machine_id],Machine_master[department])</f>
        <v>Assembly</v>
      </c>
    </row>
    <row r="11178" spans="1:13">
      <c r="A11178" s="19">
        <v>46123</v>
      </c>
      <c r="B11178" t="s">
        <v>23</v>
      </c>
      <c r="C11178" t="s">
        <v>17</v>
      </c>
      <c r="D11178">
        <v>8</v>
      </c>
      <c r="E11178">
        <v>0</v>
      </c>
      <c r="F11178">
        <v>8</v>
      </c>
      <c r="G11178">
        <v>3195</v>
      </c>
      <c r="H11178" t="s">
        <v>15</v>
      </c>
      <c r="I11178">
        <v>0</v>
      </c>
      <c r="J11178" t="s">
        <v>16</v>
      </c>
      <c r="K11178" s="20">
        <v>0</v>
      </c>
      <c r="L11178" s="20">
        <v>1</v>
      </c>
      <c r="M11178" t="str">
        <f>_xlfn.XLOOKUP(Production_Downtime_Cleaned[[#This Row],[machine_id]],Machine_master[machine_id],Machine_master[department])</f>
        <v>Assembly</v>
      </c>
    </row>
    <row r="11179" spans="1:13">
      <c r="A11179" s="19">
        <v>46123</v>
      </c>
      <c r="B11179" t="s">
        <v>23</v>
      </c>
      <c r="C11179" t="s">
        <v>18</v>
      </c>
      <c r="D11179">
        <v>8</v>
      </c>
      <c r="E11179">
        <v>2.9</v>
      </c>
      <c r="F11179">
        <v>5.0999999999999996</v>
      </c>
      <c r="G11179">
        <v>2048</v>
      </c>
      <c r="H11179" t="s">
        <v>26</v>
      </c>
      <c r="I11179">
        <v>2400</v>
      </c>
      <c r="J11179" t="s">
        <v>16</v>
      </c>
      <c r="K11179" s="20">
        <v>0.36</v>
      </c>
      <c r="L11179" s="20">
        <v>0.64</v>
      </c>
      <c r="M11179" t="str">
        <f>_xlfn.XLOOKUP(Production_Downtime_Cleaned[[#This Row],[machine_id]],Machine_master[machine_id],Machine_master[department])</f>
        <v>Assembly</v>
      </c>
    </row>
    <row r="11180" spans="1:13">
      <c r="A11180" s="19">
        <v>46123</v>
      </c>
      <c r="B11180" t="s">
        <v>24</v>
      </c>
      <c r="C11180" t="s">
        <v>14</v>
      </c>
      <c r="D11180">
        <v>8</v>
      </c>
      <c r="E11180">
        <v>5.7</v>
      </c>
      <c r="F11180">
        <v>2.2999999999999998</v>
      </c>
      <c r="G11180">
        <v>889</v>
      </c>
      <c r="H11180" t="s">
        <v>31</v>
      </c>
      <c r="I11180">
        <v>13200</v>
      </c>
      <c r="J11180" t="s">
        <v>16</v>
      </c>
      <c r="K11180" s="20">
        <v>0.71</v>
      </c>
      <c r="L11180" s="20">
        <v>0.28999999999999998</v>
      </c>
      <c r="M11180" t="str">
        <f>_xlfn.XLOOKUP(Production_Downtime_Cleaned[[#This Row],[machine_id]],Machine_master[machine_id],Machine_master[department])</f>
        <v>Assembly</v>
      </c>
    </row>
    <row r="11181" spans="1:13">
      <c r="A11181" s="19">
        <v>46123</v>
      </c>
      <c r="B11181" t="s">
        <v>24</v>
      </c>
      <c r="C11181" t="s">
        <v>17</v>
      </c>
      <c r="D11181">
        <v>8</v>
      </c>
      <c r="E11181">
        <v>0</v>
      </c>
      <c r="F11181">
        <v>8</v>
      </c>
      <c r="G11181">
        <v>2910</v>
      </c>
      <c r="H11181" t="s">
        <v>15</v>
      </c>
      <c r="I11181">
        <v>0</v>
      </c>
      <c r="J11181" t="s">
        <v>16</v>
      </c>
      <c r="K11181" s="20">
        <v>0</v>
      </c>
      <c r="L11181" s="20">
        <v>1</v>
      </c>
      <c r="M11181" t="str">
        <f>_xlfn.XLOOKUP(Production_Downtime_Cleaned[[#This Row],[machine_id]],Machine_master[machine_id],Machine_master[department])</f>
        <v>Assembly</v>
      </c>
    </row>
    <row r="11182" spans="1:13">
      <c r="A11182" s="19">
        <v>46123</v>
      </c>
      <c r="B11182" t="s">
        <v>24</v>
      </c>
      <c r="C11182" t="s">
        <v>18</v>
      </c>
      <c r="D11182">
        <v>8</v>
      </c>
      <c r="E11182">
        <v>0</v>
      </c>
      <c r="F11182">
        <v>8</v>
      </c>
      <c r="G11182">
        <v>2747</v>
      </c>
      <c r="H11182" t="s">
        <v>15</v>
      </c>
      <c r="I11182">
        <v>0</v>
      </c>
      <c r="J11182" t="s">
        <v>16</v>
      </c>
      <c r="K11182" s="20">
        <v>0</v>
      </c>
      <c r="L11182" s="20">
        <v>1</v>
      </c>
      <c r="M11182" t="str">
        <f>_xlfn.XLOOKUP(Production_Downtime_Cleaned[[#This Row],[machine_id]],Machine_master[machine_id],Machine_master[department])</f>
        <v>Assembly</v>
      </c>
    </row>
    <row r="11183" spans="1:13">
      <c r="A11183" s="19">
        <v>46123</v>
      </c>
      <c r="B11183" t="s">
        <v>25</v>
      </c>
      <c r="C11183" t="s">
        <v>14</v>
      </c>
      <c r="D11183">
        <v>8</v>
      </c>
      <c r="E11183">
        <v>0</v>
      </c>
      <c r="F11183">
        <v>8</v>
      </c>
      <c r="G11183">
        <v>4199</v>
      </c>
      <c r="H11183" t="s">
        <v>15</v>
      </c>
      <c r="I11183">
        <v>0</v>
      </c>
      <c r="J11183" t="s">
        <v>16</v>
      </c>
      <c r="K11183" s="20">
        <v>0</v>
      </c>
      <c r="L11183" s="20">
        <v>1</v>
      </c>
      <c r="M11183" t="str">
        <f>_xlfn.XLOOKUP(Production_Downtime_Cleaned[[#This Row],[machine_id]],Machine_master[machine_id],Machine_master[department])</f>
        <v>Cutting</v>
      </c>
    </row>
    <row r="11184" spans="1:13">
      <c r="A11184" s="19">
        <v>46123</v>
      </c>
      <c r="B11184" t="s">
        <v>25</v>
      </c>
      <c r="C11184" t="s">
        <v>17</v>
      </c>
      <c r="D11184">
        <v>8</v>
      </c>
      <c r="E11184">
        <v>0</v>
      </c>
      <c r="F11184">
        <v>8</v>
      </c>
      <c r="G11184">
        <v>3977</v>
      </c>
      <c r="H11184" t="s">
        <v>15</v>
      </c>
      <c r="I11184">
        <v>0</v>
      </c>
      <c r="J11184" t="s">
        <v>16</v>
      </c>
      <c r="K11184" s="20">
        <v>0</v>
      </c>
      <c r="L11184" s="20">
        <v>1</v>
      </c>
      <c r="M11184" t="str">
        <f>_xlfn.XLOOKUP(Production_Downtime_Cleaned[[#This Row],[machine_id]],Machine_master[machine_id],Machine_master[department])</f>
        <v>Cutting</v>
      </c>
    </row>
    <row r="11185" spans="1:13">
      <c r="A11185" s="19">
        <v>46123</v>
      </c>
      <c r="B11185" t="s">
        <v>25</v>
      </c>
      <c r="C11185" t="s">
        <v>18</v>
      </c>
      <c r="D11185">
        <v>8</v>
      </c>
      <c r="E11185">
        <v>0</v>
      </c>
      <c r="F11185">
        <v>8</v>
      </c>
      <c r="G11185">
        <v>3759</v>
      </c>
      <c r="H11185" t="s">
        <v>15</v>
      </c>
      <c r="I11185">
        <v>0</v>
      </c>
      <c r="J11185" t="s">
        <v>16</v>
      </c>
      <c r="K11185" s="20">
        <v>0</v>
      </c>
      <c r="L11185" s="20">
        <v>1</v>
      </c>
      <c r="M11185" t="str">
        <f>_xlfn.XLOOKUP(Production_Downtime_Cleaned[[#This Row],[machine_id]],Machine_master[machine_id],Machine_master[department])</f>
        <v>Cutting</v>
      </c>
    </row>
    <row r="11186" spans="1:13">
      <c r="A11186" s="19">
        <v>46124</v>
      </c>
      <c r="B11186" t="s">
        <v>13</v>
      </c>
      <c r="C11186" t="s">
        <v>14</v>
      </c>
      <c r="D11186">
        <v>8</v>
      </c>
      <c r="E11186">
        <v>0</v>
      </c>
      <c r="F11186">
        <v>8</v>
      </c>
      <c r="G11186">
        <v>5420</v>
      </c>
      <c r="H11186" t="s">
        <v>15</v>
      </c>
      <c r="I11186">
        <v>0</v>
      </c>
      <c r="J11186" t="s">
        <v>16</v>
      </c>
      <c r="K11186" s="20">
        <v>0</v>
      </c>
      <c r="L11186" s="20">
        <v>1</v>
      </c>
      <c r="M11186" t="str">
        <f>_xlfn.XLOOKUP(Production_Downtime_Cleaned[[#This Row],[machine_id]],Machine_master[machine_id],Machine_master[department])</f>
        <v>Stamping</v>
      </c>
    </row>
    <row r="11187" spans="1:13">
      <c r="A11187" s="19">
        <v>46124</v>
      </c>
      <c r="B11187" t="s">
        <v>13</v>
      </c>
      <c r="C11187" t="s">
        <v>17</v>
      </c>
      <c r="D11187">
        <v>8</v>
      </c>
      <c r="E11187">
        <v>0</v>
      </c>
      <c r="F11187">
        <v>8</v>
      </c>
      <c r="G11187">
        <v>4785</v>
      </c>
      <c r="H11187" t="s">
        <v>15</v>
      </c>
      <c r="I11187">
        <v>0</v>
      </c>
      <c r="J11187" t="s">
        <v>16</v>
      </c>
      <c r="K11187" s="20">
        <v>0</v>
      </c>
      <c r="L11187" s="20">
        <v>1</v>
      </c>
      <c r="M11187" t="str">
        <f>_xlfn.XLOOKUP(Production_Downtime_Cleaned[[#This Row],[machine_id]],Machine_master[machine_id],Machine_master[department])</f>
        <v>Stamping</v>
      </c>
    </row>
    <row r="11188" spans="1:13">
      <c r="A11188" s="19">
        <v>46124</v>
      </c>
      <c r="B11188" t="s">
        <v>13</v>
      </c>
      <c r="C11188" t="s">
        <v>18</v>
      </c>
      <c r="D11188">
        <v>8</v>
      </c>
      <c r="E11188">
        <v>0</v>
      </c>
      <c r="F11188">
        <v>8</v>
      </c>
      <c r="G11188">
        <v>4440</v>
      </c>
      <c r="H11188" t="s">
        <v>15</v>
      </c>
      <c r="I11188">
        <v>0</v>
      </c>
      <c r="J11188" t="s">
        <v>16</v>
      </c>
      <c r="K11188" s="20">
        <v>0</v>
      </c>
      <c r="L11188" s="20">
        <v>1</v>
      </c>
      <c r="M11188" t="str">
        <f>_xlfn.XLOOKUP(Production_Downtime_Cleaned[[#This Row],[machine_id]],Machine_master[machine_id],Machine_master[department])</f>
        <v>Stamping</v>
      </c>
    </row>
    <row r="11189" spans="1:13">
      <c r="A11189" s="19">
        <v>46124</v>
      </c>
      <c r="B11189" t="s">
        <v>19</v>
      </c>
      <c r="C11189" t="s">
        <v>14</v>
      </c>
      <c r="D11189">
        <v>8</v>
      </c>
      <c r="E11189">
        <v>0</v>
      </c>
      <c r="F11189">
        <v>8</v>
      </c>
      <c r="G11189">
        <v>5431</v>
      </c>
      <c r="H11189" t="s">
        <v>15</v>
      </c>
      <c r="I11189">
        <v>0</v>
      </c>
      <c r="J11189" t="s">
        <v>16</v>
      </c>
      <c r="K11189" s="20">
        <v>0</v>
      </c>
      <c r="L11189" s="20">
        <v>1</v>
      </c>
      <c r="M11189" t="str">
        <f>_xlfn.XLOOKUP(Production_Downtime_Cleaned[[#This Row],[machine_id]],Machine_master[machine_id],Machine_master[department])</f>
        <v>Stamping</v>
      </c>
    </row>
    <row r="11190" spans="1:13">
      <c r="A11190" s="19">
        <v>46124</v>
      </c>
      <c r="B11190" t="s">
        <v>19</v>
      </c>
      <c r="C11190" t="s">
        <v>17</v>
      </c>
      <c r="D11190">
        <v>8</v>
      </c>
      <c r="E11190">
        <v>0</v>
      </c>
      <c r="F11190">
        <v>8</v>
      </c>
      <c r="G11190">
        <v>4766</v>
      </c>
      <c r="H11190" t="s">
        <v>15</v>
      </c>
      <c r="I11190">
        <v>0</v>
      </c>
      <c r="J11190" t="s">
        <v>16</v>
      </c>
      <c r="K11190" s="20">
        <v>0</v>
      </c>
      <c r="L11190" s="20">
        <v>1</v>
      </c>
      <c r="M11190" t="str">
        <f>_xlfn.XLOOKUP(Production_Downtime_Cleaned[[#This Row],[machine_id]],Machine_master[machine_id],Machine_master[department])</f>
        <v>Stamping</v>
      </c>
    </row>
    <row r="11191" spans="1:13">
      <c r="A11191" s="19">
        <v>46124</v>
      </c>
      <c r="B11191" t="s">
        <v>19</v>
      </c>
      <c r="C11191" t="s">
        <v>18</v>
      </c>
      <c r="D11191">
        <v>8</v>
      </c>
      <c r="E11191">
        <v>6.3</v>
      </c>
      <c r="F11191">
        <v>1.7</v>
      </c>
      <c r="G11191">
        <v>1117</v>
      </c>
      <c r="H11191" t="s">
        <v>26</v>
      </c>
      <c r="I11191">
        <v>2200</v>
      </c>
      <c r="J11191" t="s">
        <v>16</v>
      </c>
      <c r="K11191" s="20">
        <v>0.79</v>
      </c>
      <c r="L11191" s="20">
        <v>0.21</v>
      </c>
      <c r="M11191" t="str">
        <f>_xlfn.XLOOKUP(Production_Downtime_Cleaned[[#This Row],[machine_id]],Machine_master[machine_id],Machine_master[department])</f>
        <v>Stamping</v>
      </c>
    </row>
    <row r="11192" spans="1:13">
      <c r="A11192" s="19">
        <v>46124</v>
      </c>
      <c r="B11192" t="s">
        <v>20</v>
      </c>
      <c r="C11192" t="s">
        <v>14</v>
      </c>
      <c r="D11192">
        <v>8</v>
      </c>
      <c r="E11192">
        <v>0</v>
      </c>
      <c r="F11192">
        <v>8</v>
      </c>
      <c r="G11192">
        <v>4452</v>
      </c>
      <c r="H11192" t="s">
        <v>15</v>
      </c>
      <c r="I11192">
        <v>0</v>
      </c>
      <c r="J11192" t="s">
        <v>16</v>
      </c>
      <c r="K11192" s="20">
        <v>0</v>
      </c>
      <c r="L11192" s="20">
        <v>1</v>
      </c>
      <c r="M11192" t="str">
        <f>_xlfn.XLOOKUP(Production_Downtime_Cleaned[[#This Row],[machine_id]],Machine_master[machine_id],Machine_master[department])</f>
        <v>Stamping</v>
      </c>
    </row>
    <row r="11193" spans="1:13">
      <c r="A11193" s="19">
        <v>46124</v>
      </c>
      <c r="B11193" t="s">
        <v>20</v>
      </c>
      <c r="C11193" t="s">
        <v>17</v>
      </c>
      <c r="D11193">
        <v>8</v>
      </c>
      <c r="E11193">
        <v>0</v>
      </c>
      <c r="F11193">
        <v>8</v>
      </c>
      <c r="G11193">
        <v>4853</v>
      </c>
      <c r="H11193" t="s">
        <v>15</v>
      </c>
      <c r="I11193">
        <v>0</v>
      </c>
      <c r="J11193" t="s">
        <v>16</v>
      </c>
      <c r="K11193" s="20">
        <v>0</v>
      </c>
      <c r="L11193" s="20">
        <v>1</v>
      </c>
      <c r="M11193" t="str">
        <f>_xlfn.XLOOKUP(Production_Downtime_Cleaned[[#This Row],[machine_id]],Machine_master[machine_id],Machine_master[department])</f>
        <v>Stamping</v>
      </c>
    </row>
    <row r="11194" spans="1:13">
      <c r="A11194" s="19">
        <v>46124</v>
      </c>
      <c r="B11194" t="s">
        <v>20</v>
      </c>
      <c r="C11194" t="s">
        <v>18</v>
      </c>
      <c r="D11194">
        <v>8</v>
      </c>
      <c r="E11194">
        <v>0</v>
      </c>
      <c r="F11194">
        <v>8</v>
      </c>
      <c r="G11194">
        <v>4769</v>
      </c>
      <c r="H11194" t="s">
        <v>15</v>
      </c>
      <c r="I11194">
        <v>0</v>
      </c>
      <c r="J11194" t="s">
        <v>16</v>
      </c>
      <c r="K11194" s="20">
        <v>0</v>
      </c>
      <c r="L11194" s="20">
        <v>1</v>
      </c>
      <c r="M11194" t="str">
        <f>_xlfn.XLOOKUP(Production_Downtime_Cleaned[[#This Row],[machine_id]],Machine_master[machine_id],Machine_master[department])</f>
        <v>Stamping</v>
      </c>
    </row>
    <row r="11195" spans="1:13">
      <c r="A11195" s="19">
        <v>46124</v>
      </c>
      <c r="B11195" t="s">
        <v>21</v>
      </c>
      <c r="C11195" t="s">
        <v>14</v>
      </c>
      <c r="D11195">
        <v>8</v>
      </c>
      <c r="E11195">
        <v>2.9</v>
      </c>
      <c r="F11195">
        <v>5.0999999999999996</v>
      </c>
      <c r="G11195">
        <v>401</v>
      </c>
      <c r="H11195" t="s">
        <v>31</v>
      </c>
      <c r="I11195">
        <v>9100</v>
      </c>
      <c r="J11195" t="s">
        <v>16</v>
      </c>
      <c r="K11195" s="20">
        <v>0.36</v>
      </c>
      <c r="L11195" s="20">
        <v>0.64</v>
      </c>
      <c r="M11195" t="str">
        <f>_xlfn.XLOOKUP(Production_Downtime_Cleaned[[#This Row],[machine_id]],Machine_master[machine_id],Machine_master[department])</f>
        <v>Machining</v>
      </c>
    </row>
    <row r="11196" spans="1:13">
      <c r="A11196" s="19">
        <v>46124</v>
      </c>
      <c r="B11196" t="s">
        <v>21</v>
      </c>
      <c r="C11196" t="s">
        <v>17</v>
      </c>
      <c r="D11196">
        <v>8</v>
      </c>
      <c r="E11196">
        <v>0</v>
      </c>
      <c r="F11196">
        <v>8</v>
      </c>
      <c r="G11196">
        <v>632</v>
      </c>
      <c r="H11196" t="s">
        <v>15</v>
      </c>
      <c r="I11196">
        <v>0</v>
      </c>
      <c r="J11196" t="s">
        <v>16</v>
      </c>
      <c r="K11196" s="20">
        <v>0</v>
      </c>
      <c r="L11196" s="20">
        <v>1</v>
      </c>
      <c r="M11196" t="str">
        <f>_xlfn.XLOOKUP(Production_Downtime_Cleaned[[#This Row],[machine_id]],Machine_master[machine_id],Machine_master[department])</f>
        <v>Machining</v>
      </c>
    </row>
    <row r="11197" spans="1:13">
      <c r="A11197" s="19">
        <v>46124</v>
      </c>
      <c r="B11197" t="s">
        <v>21</v>
      </c>
      <c r="C11197" t="s">
        <v>18</v>
      </c>
      <c r="D11197">
        <v>8</v>
      </c>
      <c r="E11197">
        <v>0</v>
      </c>
      <c r="F11197">
        <v>8</v>
      </c>
      <c r="G11197">
        <v>744</v>
      </c>
      <c r="H11197" t="s">
        <v>15</v>
      </c>
      <c r="I11197">
        <v>0</v>
      </c>
      <c r="J11197" t="s">
        <v>16</v>
      </c>
      <c r="K11197" s="20">
        <v>0</v>
      </c>
      <c r="L11197" s="20">
        <v>1</v>
      </c>
      <c r="M11197" t="str">
        <f>_xlfn.XLOOKUP(Production_Downtime_Cleaned[[#This Row],[machine_id]],Machine_master[machine_id],Machine_master[department])</f>
        <v>Machining</v>
      </c>
    </row>
    <row r="11198" spans="1:13">
      <c r="A11198" s="19">
        <v>46124</v>
      </c>
      <c r="B11198" t="s">
        <v>22</v>
      </c>
      <c r="C11198" t="s">
        <v>14</v>
      </c>
      <c r="D11198">
        <v>8</v>
      </c>
      <c r="E11198">
        <v>0</v>
      </c>
      <c r="F11198">
        <v>8</v>
      </c>
      <c r="G11198">
        <v>715</v>
      </c>
      <c r="H11198" t="s">
        <v>15</v>
      </c>
      <c r="I11198">
        <v>0</v>
      </c>
      <c r="J11198" t="s">
        <v>16</v>
      </c>
      <c r="K11198" s="20">
        <v>0</v>
      </c>
      <c r="L11198" s="20">
        <v>1</v>
      </c>
      <c r="M11198" t="str">
        <f>_xlfn.XLOOKUP(Production_Downtime_Cleaned[[#This Row],[machine_id]],Machine_master[machine_id],Machine_master[department])</f>
        <v>Machining</v>
      </c>
    </row>
    <row r="11199" spans="1:13">
      <c r="A11199" s="19">
        <v>46124</v>
      </c>
      <c r="B11199" t="s">
        <v>22</v>
      </c>
      <c r="C11199" t="s">
        <v>17</v>
      </c>
      <c r="D11199">
        <v>8</v>
      </c>
      <c r="E11199">
        <v>0</v>
      </c>
      <c r="F11199">
        <v>8</v>
      </c>
      <c r="G11199">
        <v>710</v>
      </c>
      <c r="H11199" t="s">
        <v>15</v>
      </c>
      <c r="I11199">
        <v>0</v>
      </c>
      <c r="J11199" t="s">
        <v>16</v>
      </c>
      <c r="K11199" s="20">
        <v>0</v>
      </c>
      <c r="L11199" s="20">
        <v>1</v>
      </c>
      <c r="M11199" t="str">
        <f>_xlfn.XLOOKUP(Production_Downtime_Cleaned[[#This Row],[machine_id]],Machine_master[machine_id],Machine_master[department])</f>
        <v>Machining</v>
      </c>
    </row>
    <row r="11200" spans="1:13">
      <c r="A11200" s="19">
        <v>46124</v>
      </c>
      <c r="B11200" t="s">
        <v>22</v>
      </c>
      <c r="C11200" t="s">
        <v>18</v>
      </c>
      <c r="D11200">
        <v>8</v>
      </c>
      <c r="E11200">
        <v>0</v>
      </c>
      <c r="F11200">
        <v>8</v>
      </c>
      <c r="G11200">
        <v>700</v>
      </c>
      <c r="H11200" t="s">
        <v>15</v>
      </c>
      <c r="I11200">
        <v>0</v>
      </c>
      <c r="J11200" t="s">
        <v>16</v>
      </c>
      <c r="K11200" s="20">
        <v>0</v>
      </c>
      <c r="L11200" s="20">
        <v>1</v>
      </c>
      <c r="M11200" t="str">
        <f>_xlfn.XLOOKUP(Production_Downtime_Cleaned[[#This Row],[machine_id]],Machine_master[machine_id],Machine_master[department])</f>
        <v>Machining</v>
      </c>
    </row>
    <row r="11201" spans="1:13">
      <c r="A11201" s="19">
        <v>46124</v>
      </c>
      <c r="B11201" t="s">
        <v>23</v>
      </c>
      <c r="C11201" t="s">
        <v>14</v>
      </c>
      <c r="D11201">
        <v>8</v>
      </c>
      <c r="E11201">
        <v>0</v>
      </c>
      <c r="F11201">
        <v>8</v>
      </c>
      <c r="G11201">
        <v>3231</v>
      </c>
      <c r="H11201" t="s">
        <v>15</v>
      </c>
      <c r="I11201">
        <v>0</v>
      </c>
      <c r="J11201" t="s">
        <v>16</v>
      </c>
      <c r="K11201" s="20">
        <v>0</v>
      </c>
      <c r="L11201" s="20">
        <v>1</v>
      </c>
      <c r="M11201" t="str">
        <f>_xlfn.XLOOKUP(Production_Downtime_Cleaned[[#This Row],[machine_id]],Machine_master[machine_id],Machine_master[department])</f>
        <v>Assembly</v>
      </c>
    </row>
    <row r="11202" spans="1:13">
      <c r="A11202" s="19">
        <v>46124</v>
      </c>
      <c r="B11202" t="s">
        <v>23</v>
      </c>
      <c r="C11202" t="s">
        <v>17</v>
      </c>
      <c r="D11202">
        <v>8</v>
      </c>
      <c r="E11202">
        <v>2.4</v>
      </c>
      <c r="F11202">
        <v>5.6</v>
      </c>
      <c r="G11202">
        <v>2354</v>
      </c>
      <c r="H11202" t="s">
        <v>26</v>
      </c>
      <c r="I11202">
        <v>14400</v>
      </c>
      <c r="J11202" t="s">
        <v>16</v>
      </c>
      <c r="K11202" s="20">
        <v>0.3</v>
      </c>
      <c r="L11202" s="20">
        <v>0.7</v>
      </c>
      <c r="M11202" t="str">
        <f>_xlfn.XLOOKUP(Production_Downtime_Cleaned[[#This Row],[machine_id]],Machine_master[machine_id],Machine_master[department])</f>
        <v>Assembly</v>
      </c>
    </row>
    <row r="11203" spans="1:13">
      <c r="A11203" s="19">
        <v>46124</v>
      </c>
      <c r="B11203" t="s">
        <v>23</v>
      </c>
      <c r="C11203" t="s">
        <v>18</v>
      </c>
      <c r="D11203">
        <v>8</v>
      </c>
      <c r="E11203">
        <v>0</v>
      </c>
      <c r="F11203">
        <v>8</v>
      </c>
      <c r="G11203">
        <v>3595</v>
      </c>
      <c r="H11203" t="s">
        <v>15</v>
      </c>
      <c r="I11203">
        <v>0</v>
      </c>
      <c r="J11203" t="s">
        <v>16</v>
      </c>
      <c r="K11203" s="20">
        <v>0</v>
      </c>
      <c r="L11203" s="20">
        <v>1</v>
      </c>
      <c r="M11203" t="str">
        <f>_xlfn.XLOOKUP(Production_Downtime_Cleaned[[#This Row],[machine_id]],Machine_master[machine_id],Machine_master[department])</f>
        <v>Assembly</v>
      </c>
    </row>
    <row r="11204" spans="1:13">
      <c r="A11204" s="19">
        <v>46124</v>
      </c>
      <c r="B11204" t="s">
        <v>24</v>
      </c>
      <c r="C11204" t="s">
        <v>14</v>
      </c>
      <c r="D11204">
        <v>8</v>
      </c>
      <c r="E11204">
        <v>3.4</v>
      </c>
      <c r="F11204">
        <v>4.5999999999999996</v>
      </c>
      <c r="G11204">
        <v>1833</v>
      </c>
      <c r="H11204" t="s">
        <v>31</v>
      </c>
      <c r="I11204">
        <v>8800</v>
      </c>
      <c r="J11204" t="s">
        <v>16</v>
      </c>
      <c r="K11204" s="20">
        <v>0.43</v>
      </c>
      <c r="L11204" s="20">
        <v>0.57999999999999996</v>
      </c>
      <c r="M11204" t="str">
        <f>_xlfn.XLOOKUP(Production_Downtime_Cleaned[[#This Row],[machine_id]],Machine_master[machine_id],Machine_master[department])</f>
        <v>Assembly</v>
      </c>
    </row>
    <row r="11205" spans="1:13">
      <c r="A11205" s="19">
        <v>46124</v>
      </c>
      <c r="B11205" t="s">
        <v>24</v>
      </c>
      <c r="C11205" t="s">
        <v>17</v>
      </c>
      <c r="D11205">
        <v>8</v>
      </c>
      <c r="E11205">
        <v>5.2</v>
      </c>
      <c r="F11205">
        <v>2.8</v>
      </c>
      <c r="G11205">
        <v>1161</v>
      </c>
      <c r="H11205" t="s">
        <v>27</v>
      </c>
      <c r="I11205">
        <v>10000</v>
      </c>
      <c r="J11205" t="s">
        <v>16</v>
      </c>
      <c r="K11205" s="20">
        <v>0.65</v>
      </c>
      <c r="L11205" s="20">
        <v>0.35</v>
      </c>
      <c r="M11205" t="str">
        <f>_xlfn.XLOOKUP(Production_Downtime_Cleaned[[#This Row],[machine_id]],Machine_master[machine_id],Machine_master[department])</f>
        <v>Assembly</v>
      </c>
    </row>
    <row r="11206" spans="1:13">
      <c r="A11206" s="19">
        <v>46124</v>
      </c>
      <c r="B11206" t="s">
        <v>24</v>
      </c>
      <c r="C11206" t="s">
        <v>18</v>
      </c>
      <c r="D11206">
        <v>8</v>
      </c>
      <c r="E11206">
        <v>0</v>
      </c>
      <c r="F11206">
        <v>8</v>
      </c>
      <c r="G11206">
        <v>3204</v>
      </c>
      <c r="H11206" t="s">
        <v>15</v>
      </c>
      <c r="I11206">
        <v>0</v>
      </c>
      <c r="J11206" t="s">
        <v>16</v>
      </c>
      <c r="K11206" s="20">
        <v>0</v>
      </c>
      <c r="L11206" s="20">
        <v>1</v>
      </c>
      <c r="M11206" t="str">
        <f>_xlfn.XLOOKUP(Production_Downtime_Cleaned[[#This Row],[machine_id]],Machine_master[machine_id],Machine_master[department])</f>
        <v>Assembly</v>
      </c>
    </row>
    <row r="11207" spans="1:13">
      <c r="A11207" s="19">
        <v>46124</v>
      </c>
      <c r="B11207" t="s">
        <v>25</v>
      </c>
      <c r="C11207" t="s">
        <v>14</v>
      </c>
      <c r="D11207">
        <v>8</v>
      </c>
      <c r="E11207">
        <v>4.7</v>
      </c>
      <c r="F11207">
        <v>3.3</v>
      </c>
      <c r="G11207">
        <v>1637</v>
      </c>
      <c r="H11207" t="s">
        <v>30</v>
      </c>
      <c r="I11207">
        <v>12400</v>
      </c>
      <c r="J11207" t="s">
        <v>16</v>
      </c>
      <c r="K11207" s="20">
        <v>0.59</v>
      </c>
      <c r="L11207" s="20">
        <v>0.41</v>
      </c>
      <c r="M11207" t="str">
        <f>_xlfn.XLOOKUP(Production_Downtime_Cleaned[[#This Row],[machine_id]],Machine_master[machine_id],Machine_master[department])</f>
        <v>Cutting</v>
      </c>
    </row>
    <row r="11208" spans="1:13">
      <c r="A11208" s="19">
        <v>46124</v>
      </c>
      <c r="B11208" t="s">
        <v>25</v>
      </c>
      <c r="C11208" t="s">
        <v>17</v>
      </c>
      <c r="D11208">
        <v>8</v>
      </c>
      <c r="E11208">
        <v>5.4</v>
      </c>
      <c r="F11208">
        <v>2.6</v>
      </c>
      <c r="G11208">
        <v>1319</v>
      </c>
      <c r="H11208" t="s">
        <v>29</v>
      </c>
      <c r="I11208">
        <v>2900</v>
      </c>
      <c r="J11208" t="s">
        <v>16</v>
      </c>
      <c r="K11208" s="20">
        <v>0.68</v>
      </c>
      <c r="L11208" s="20">
        <v>0.33</v>
      </c>
      <c r="M11208" t="str">
        <f>_xlfn.XLOOKUP(Production_Downtime_Cleaned[[#This Row],[machine_id]],Machine_master[machine_id],Machine_master[department])</f>
        <v>Cutting</v>
      </c>
    </row>
    <row r="11209" spans="1:13">
      <c r="A11209" s="19">
        <v>46124</v>
      </c>
      <c r="B11209" t="s">
        <v>25</v>
      </c>
      <c r="C11209" t="s">
        <v>18</v>
      </c>
      <c r="D11209">
        <v>8</v>
      </c>
      <c r="E11209">
        <v>0</v>
      </c>
      <c r="F11209">
        <v>8</v>
      </c>
      <c r="G11209">
        <v>4070</v>
      </c>
      <c r="H11209" t="s">
        <v>15</v>
      </c>
      <c r="I11209">
        <v>0</v>
      </c>
      <c r="J11209" t="s">
        <v>16</v>
      </c>
      <c r="K11209" s="20">
        <v>0</v>
      </c>
      <c r="L11209" s="20">
        <v>1</v>
      </c>
      <c r="M11209" t="str">
        <f>_xlfn.XLOOKUP(Production_Downtime_Cleaned[[#This Row],[machine_id]],Machine_master[machine_id],Machine_master[department])</f>
        <v>Cutting</v>
      </c>
    </row>
    <row r="11210" spans="1:13">
      <c r="A11210" s="19">
        <v>46125</v>
      </c>
      <c r="B11210" t="s">
        <v>13</v>
      </c>
      <c r="C11210" t="s">
        <v>14</v>
      </c>
      <c r="D11210">
        <v>8</v>
      </c>
      <c r="E11210">
        <v>0</v>
      </c>
      <c r="F11210">
        <v>8</v>
      </c>
      <c r="G11210">
        <v>4656</v>
      </c>
      <c r="H11210" t="s">
        <v>15</v>
      </c>
      <c r="I11210">
        <v>0</v>
      </c>
      <c r="J11210" t="s">
        <v>16</v>
      </c>
      <c r="K11210" s="20">
        <v>0</v>
      </c>
      <c r="L11210" s="20">
        <v>1</v>
      </c>
      <c r="M11210" t="str">
        <f>_xlfn.XLOOKUP(Production_Downtime_Cleaned[[#This Row],[machine_id]],Machine_master[machine_id],Machine_master[department])</f>
        <v>Stamping</v>
      </c>
    </row>
    <row r="11211" spans="1:13">
      <c r="A11211" s="19">
        <v>46125</v>
      </c>
      <c r="B11211" t="s">
        <v>13</v>
      </c>
      <c r="C11211" t="s">
        <v>17</v>
      </c>
      <c r="D11211">
        <v>8</v>
      </c>
      <c r="E11211">
        <v>0</v>
      </c>
      <c r="F11211">
        <v>8</v>
      </c>
      <c r="G11211">
        <v>5282</v>
      </c>
      <c r="H11211" t="s">
        <v>15</v>
      </c>
      <c r="I11211">
        <v>0</v>
      </c>
      <c r="J11211" t="s">
        <v>16</v>
      </c>
      <c r="K11211" s="20">
        <v>0</v>
      </c>
      <c r="L11211" s="20">
        <v>1</v>
      </c>
      <c r="M11211" t="str">
        <f>_xlfn.XLOOKUP(Production_Downtime_Cleaned[[#This Row],[machine_id]],Machine_master[machine_id],Machine_master[department])</f>
        <v>Stamping</v>
      </c>
    </row>
    <row r="11212" spans="1:13">
      <c r="A11212" s="19">
        <v>46125</v>
      </c>
      <c r="B11212" t="s">
        <v>13</v>
      </c>
      <c r="C11212" t="s">
        <v>18</v>
      </c>
      <c r="D11212">
        <v>8</v>
      </c>
      <c r="E11212">
        <v>0</v>
      </c>
      <c r="F11212">
        <v>8</v>
      </c>
      <c r="G11212">
        <v>5090</v>
      </c>
      <c r="H11212" t="s">
        <v>15</v>
      </c>
      <c r="I11212">
        <v>0</v>
      </c>
      <c r="J11212" t="s">
        <v>16</v>
      </c>
      <c r="K11212" s="20">
        <v>0</v>
      </c>
      <c r="L11212" s="20">
        <v>1</v>
      </c>
      <c r="M11212" t="str">
        <f>_xlfn.XLOOKUP(Production_Downtime_Cleaned[[#This Row],[machine_id]],Machine_master[machine_id],Machine_master[department])</f>
        <v>Stamping</v>
      </c>
    </row>
    <row r="11213" spans="1:13">
      <c r="A11213" s="19">
        <v>46125</v>
      </c>
      <c r="B11213" t="s">
        <v>19</v>
      </c>
      <c r="C11213" t="s">
        <v>14</v>
      </c>
      <c r="D11213">
        <v>8</v>
      </c>
      <c r="E11213">
        <v>3</v>
      </c>
      <c r="F11213">
        <v>5</v>
      </c>
      <c r="G11213">
        <v>3311</v>
      </c>
      <c r="H11213" t="s">
        <v>29</v>
      </c>
      <c r="I11213">
        <v>6700</v>
      </c>
      <c r="J11213" t="s">
        <v>16</v>
      </c>
      <c r="K11213" s="20">
        <v>0.38</v>
      </c>
      <c r="L11213" s="20">
        <v>0.63</v>
      </c>
      <c r="M11213" t="str">
        <f>_xlfn.XLOOKUP(Production_Downtime_Cleaned[[#This Row],[machine_id]],Machine_master[machine_id],Machine_master[department])</f>
        <v>Stamping</v>
      </c>
    </row>
    <row r="11214" spans="1:13">
      <c r="A11214" s="19">
        <v>46125</v>
      </c>
      <c r="B11214" t="s">
        <v>19</v>
      </c>
      <c r="C11214" t="s">
        <v>17</v>
      </c>
      <c r="D11214">
        <v>8</v>
      </c>
      <c r="E11214">
        <v>0</v>
      </c>
      <c r="F11214">
        <v>8</v>
      </c>
      <c r="G11214">
        <v>5668</v>
      </c>
      <c r="H11214" t="s">
        <v>15</v>
      </c>
      <c r="I11214">
        <v>0</v>
      </c>
      <c r="J11214" t="s">
        <v>16</v>
      </c>
      <c r="K11214" s="20">
        <v>0</v>
      </c>
      <c r="L11214" s="20">
        <v>1</v>
      </c>
      <c r="M11214" t="str">
        <f>_xlfn.XLOOKUP(Production_Downtime_Cleaned[[#This Row],[machine_id]],Machine_master[machine_id],Machine_master[department])</f>
        <v>Stamping</v>
      </c>
    </row>
    <row r="11215" spans="1:13">
      <c r="A11215" s="19">
        <v>46125</v>
      </c>
      <c r="B11215" t="s">
        <v>19</v>
      </c>
      <c r="C11215" t="s">
        <v>18</v>
      </c>
      <c r="D11215">
        <v>8</v>
      </c>
      <c r="E11215">
        <v>0</v>
      </c>
      <c r="F11215">
        <v>8</v>
      </c>
      <c r="G11215">
        <v>4849</v>
      </c>
      <c r="H11215" t="s">
        <v>15</v>
      </c>
      <c r="I11215">
        <v>0</v>
      </c>
      <c r="J11215" t="s">
        <v>16</v>
      </c>
      <c r="K11215" s="20">
        <v>0</v>
      </c>
      <c r="L11215" s="20">
        <v>1</v>
      </c>
      <c r="M11215" t="str">
        <f>_xlfn.XLOOKUP(Production_Downtime_Cleaned[[#This Row],[machine_id]],Machine_master[machine_id],Machine_master[department])</f>
        <v>Stamping</v>
      </c>
    </row>
    <row r="11216" spans="1:13">
      <c r="A11216" s="19">
        <v>46125</v>
      </c>
      <c r="B11216" t="s">
        <v>20</v>
      </c>
      <c r="C11216" t="s">
        <v>14</v>
      </c>
      <c r="D11216">
        <v>8</v>
      </c>
      <c r="E11216">
        <v>0</v>
      </c>
      <c r="F11216">
        <v>8</v>
      </c>
      <c r="G11216">
        <v>4229</v>
      </c>
      <c r="H11216" t="s">
        <v>15</v>
      </c>
      <c r="I11216">
        <v>0</v>
      </c>
      <c r="J11216" t="s">
        <v>16</v>
      </c>
      <c r="K11216" s="20">
        <v>0</v>
      </c>
      <c r="L11216" s="20">
        <v>1</v>
      </c>
      <c r="M11216" t="str">
        <f>_xlfn.XLOOKUP(Production_Downtime_Cleaned[[#This Row],[machine_id]],Machine_master[machine_id],Machine_master[department])</f>
        <v>Stamping</v>
      </c>
    </row>
    <row r="11217" spans="1:13">
      <c r="A11217" s="19">
        <v>46125</v>
      </c>
      <c r="B11217" t="s">
        <v>20</v>
      </c>
      <c r="C11217" t="s">
        <v>17</v>
      </c>
      <c r="D11217">
        <v>8</v>
      </c>
      <c r="E11217">
        <v>0</v>
      </c>
      <c r="F11217">
        <v>8</v>
      </c>
      <c r="G11217">
        <v>4549</v>
      </c>
      <c r="H11217" t="s">
        <v>15</v>
      </c>
      <c r="I11217">
        <v>0</v>
      </c>
      <c r="J11217" t="s">
        <v>16</v>
      </c>
      <c r="K11217" s="20">
        <v>0</v>
      </c>
      <c r="L11217" s="20">
        <v>1</v>
      </c>
      <c r="M11217" t="str">
        <f>_xlfn.XLOOKUP(Production_Downtime_Cleaned[[#This Row],[machine_id]],Machine_master[machine_id],Machine_master[department])</f>
        <v>Stamping</v>
      </c>
    </row>
    <row r="11218" spans="1:13">
      <c r="A11218" s="19">
        <v>46125</v>
      </c>
      <c r="B11218" t="s">
        <v>20</v>
      </c>
      <c r="C11218" t="s">
        <v>18</v>
      </c>
      <c r="D11218">
        <v>8</v>
      </c>
      <c r="E11218">
        <v>0</v>
      </c>
      <c r="F11218">
        <v>8</v>
      </c>
      <c r="G11218">
        <v>4576</v>
      </c>
      <c r="H11218" t="s">
        <v>15</v>
      </c>
      <c r="I11218">
        <v>0</v>
      </c>
      <c r="J11218" t="s">
        <v>16</v>
      </c>
      <c r="K11218" s="20">
        <v>0</v>
      </c>
      <c r="L11218" s="20">
        <v>1</v>
      </c>
      <c r="M11218" t="str">
        <f>_xlfn.XLOOKUP(Production_Downtime_Cleaned[[#This Row],[machine_id]],Machine_master[machine_id],Machine_master[department])</f>
        <v>Stamping</v>
      </c>
    </row>
    <row r="11219" spans="1:13">
      <c r="A11219" s="19">
        <v>46125</v>
      </c>
      <c r="B11219" t="s">
        <v>21</v>
      </c>
      <c r="C11219" t="s">
        <v>14</v>
      </c>
      <c r="D11219">
        <v>8</v>
      </c>
      <c r="E11219">
        <v>0</v>
      </c>
      <c r="F11219">
        <v>8</v>
      </c>
      <c r="G11219">
        <v>622</v>
      </c>
      <c r="H11219" t="s">
        <v>15</v>
      </c>
      <c r="I11219">
        <v>0</v>
      </c>
      <c r="J11219" t="s">
        <v>16</v>
      </c>
      <c r="K11219" s="20">
        <v>0</v>
      </c>
      <c r="L11219" s="20">
        <v>1</v>
      </c>
      <c r="M11219" t="str">
        <f>_xlfn.XLOOKUP(Production_Downtime_Cleaned[[#This Row],[machine_id]],Machine_master[machine_id],Machine_master[department])</f>
        <v>Machining</v>
      </c>
    </row>
    <row r="11220" spans="1:13">
      <c r="A11220" s="19">
        <v>46125</v>
      </c>
      <c r="B11220" t="s">
        <v>21</v>
      </c>
      <c r="C11220" t="s">
        <v>17</v>
      </c>
      <c r="D11220">
        <v>8</v>
      </c>
      <c r="E11220">
        <v>0</v>
      </c>
      <c r="F11220">
        <v>8</v>
      </c>
      <c r="G11220">
        <v>680</v>
      </c>
      <c r="H11220" t="s">
        <v>15</v>
      </c>
      <c r="I11220">
        <v>0</v>
      </c>
      <c r="J11220" t="s">
        <v>16</v>
      </c>
      <c r="K11220" s="20">
        <v>0</v>
      </c>
      <c r="L11220" s="20">
        <v>1</v>
      </c>
      <c r="M11220" t="str">
        <f>_xlfn.XLOOKUP(Production_Downtime_Cleaned[[#This Row],[machine_id]],Machine_master[machine_id],Machine_master[department])</f>
        <v>Machining</v>
      </c>
    </row>
    <row r="11221" spans="1:13">
      <c r="A11221" s="19">
        <v>46125</v>
      </c>
      <c r="B11221" t="s">
        <v>21</v>
      </c>
      <c r="C11221" t="s">
        <v>18</v>
      </c>
      <c r="D11221">
        <v>8</v>
      </c>
      <c r="E11221">
        <v>0</v>
      </c>
      <c r="F11221">
        <v>8</v>
      </c>
      <c r="G11221">
        <v>689</v>
      </c>
      <c r="H11221" t="s">
        <v>15</v>
      </c>
      <c r="I11221">
        <v>0</v>
      </c>
      <c r="J11221" t="s">
        <v>16</v>
      </c>
      <c r="K11221" s="20">
        <v>0</v>
      </c>
      <c r="L11221" s="20">
        <v>1</v>
      </c>
      <c r="M11221" t="str">
        <f>_xlfn.XLOOKUP(Production_Downtime_Cleaned[[#This Row],[machine_id]],Machine_master[machine_id],Machine_master[department])</f>
        <v>Machining</v>
      </c>
    </row>
    <row r="11222" spans="1:13">
      <c r="A11222" s="19">
        <v>46125</v>
      </c>
      <c r="B11222" t="s">
        <v>22</v>
      </c>
      <c r="C11222" t="s">
        <v>14</v>
      </c>
      <c r="D11222">
        <v>8</v>
      </c>
      <c r="E11222">
        <v>2.9</v>
      </c>
      <c r="F11222">
        <v>5.0999999999999996</v>
      </c>
      <c r="G11222">
        <v>444</v>
      </c>
      <c r="H11222" t="s">
        <v>29</v>
      </c>
      <c r="I11222">
        <v>7100</v>
      </c>
      <c r="J11222" t="s">
        <v>16</v>
      </c>
      <c r="K11222" s="20">
        <v>0.36</v>
      </c>
      <c r="L11222" s="20">
        <v>0.64</v>
      </c>
      <c r="M11222" t="str">
        <f>_xlfn.XLOOKUP(Production_Downtime_Cleaned[[#This Row],[machine_id]],Machine_master[machine_id],Machine_master[department])</f>
        <v>Machining</v>
      </c>
    </row>
    <row r="11223" spans="1:13">
      <c r="A11223" s="19">
        <v>46125</v>
      </c>
      <c r="B11223" t="s">
        <v>22</v>
      </c>
      <c r="C11223" t="s">
        <v>17</v>
      </c>
      <c r="D11223">
        <v>8</v>
      </c>
      <c r="E11223">
        <v>0</v>
      </c>
      <c r="F11223">
        <v>8</v>
      </c>
      <c r="G11223">
        <v>685</v>
      </c>
      <c r="H11223" t="s">
        <v>15</v>
      </c>
      <c r="I11223">
        <v>0</v>
      </c>
      <c r="J11223" t="s">
        <v>16</v>
      </c>
      <c r="K11223" s="20">
        <v>0</v>
      </c>
      <c r="L11223" s="20">
        <v>1</v>
      </c>
      <c r="M11223" t="str">
        <f>_xlfn.XLOOKUP(Production_Downtime_Cleaned[[#This Row],[machine_id]],Machine_master[machine_id],Machine_master[department])</f>
        <v>Machining</v>
      </c>
    </row>
    <row r="11224" spans="1:13">
      <c r="A11224" s="19">
        <v>46125</v>
      </c>
      <c r="B11224" t="s">
        <v>22</v>
      </c>
      <c r="C11224" t="s">
        <v>18</v>
      </c>
      <c r="D11224">
        <v>8</v>
      </c>
      <c r="E11224">
        <v>0</v>
      </c>
      <c r="F11224">
        <v>8</v>
      </c>
      <c r="G11224">
        <v>738</v>
      </c>
      <c r="H11224" t="s">
        <v>15</v>
      </c>
      <c r="I11224">
        <v>0</v>
      </c>
      <c r="J11224" t="s">
        <v>16</v>
      </c>
      <c r="K11224" s="20">
        <v>0</v>
      </c>
      <c r="L11224" s="20">
        <v>1</v>
      </c>
      <c r="M11224" t="str">
        <f>_xlfn.XLOOKUP(Production_Downtime_Cleaned[[#This Row],[machine_id]],Machine_master[machine_id],Machine_master[department])</f>
        <v>Machining</v>
      </c>
    </row>
    <row r="11225" spans="1:13">
      <c r="A11225" s="19">
        <v>46125</v>
      </c>
      <c r="B11225" t="s">
        <v>23</v>
      </c>
      <c r="C11225" t="s">
        <v>14</v>
      </c>
      <c r="D11225">
        <v>8</v>
      </c>
      <c r="E11225">
        <v>0</v>
      </c>
      <c r="F11225">
        <v>8</v>
      </c>
      <c r="G11225">
        <v>3207</v>
      </c>
      <c r="H11225" t="s">
        <v>15</v>
      </c>
      <c r="I11225">
        <v>0</v>
      </c>
      <c r="J11225" t="s">
        <v>16</v>
      </c>
      <c r="K11225" s="20">
        <v>0</v>
      </c>
      <c r="L11225" s="20">
        <v>1</v>
      </c>
      <c r="M11225" t="str">
        <f>_xlfn.XLOOKUP(Production_Downtime_Cleaned[[#This Row],[machine_id]],Machine_master[machine_id],Machine_master[department])</f>
        <v>Assembly</v>
      </c>
    </row>
    <row r="11226" spans="1:13">
      <c r="A11226" s="19">
        <v>46125</v>
      </c>
      <c r="B11226" t="s">
        <v>23</v>
      </c>
      <c r="C11226" t="s">
        <v>17</v>
      </c>
      <c r="D11226">
        <v>8</v>
      </c>
      <c r="E11226">
        <v>2.6</v>
      </c>
      <c r="F11226">
        <v>5.4</v>
      </c>
      <c r="G11226">
        <v>2347</v>
      </c>
      <c r="H11226" t="s">
        <v>29</v>
      </c>
      <c r="I11226">
        <v>2000</v>
      </c>
      <c r="J11226" t="s">
        <v>16</v>
      </c>
      <c r="K11226" s="20">
        <v>0.33</v>
      </c>
      <c r="L11226" s="20">
        <v>0.68</v>
      </c>
      <c r="M11226" t="str">
        <f>_xlfn.XLOOKUP(Production_Downtime_Cleaned[[#This Row],[machine_id]],Machine_master[machine_id],Machine_master[department])</f>
        <v>Assembly</v>
      </c>
    </row>
    <row r="11227" spans="1:13">
      <c r="A11227" s="19">
        <v>46125</v>
      </c>
      <c r="B11227" t="s">
        <v>23</v>
      </c>
      <c r="C11227" t="s">
        <v>18</v>
      </c>
      <c r="D11227">
        <v>8</v>
      </c>
      <c r="E11227">
        <v>0</v>
      </c>
      <c r="F11227">
        <v>8</v>
      </c>
      <c r="G11227">
        <v>3311</v>
      </c>
      <c r="H11227" t="s">
        <v>15</v>
      </c>
      <c r="I11227">
        <v>0</v>
      </c>
      <c r="J11227" t="s">
        <v>16</v>
      </c>
      <c r="K11227" s="20">
        <v>0</v>
      </c>
      <c r="L11227" s="20">
        <v>1</v>
      </c>
      <c r="M11227" t="str">
        <f>_xlfn.XLOOKUP(Production_Downtime_Cleaned[[#This Row],[machine_id]],Machine_master[machine_id],Machine_master[department])</f>
        <v>Assembly</v>
      </c>
    </row>
    <row r="11228" spans="1:13">
      <c r="A11228" s="19">
        <v>46125</v>
      </c>
      <c r="B11228" t="s">
        <v>24</v>
      </c>
      <c r="C11228" t="s">
        <v>14</v>
      </c>
      <c r="D11228">
        <v>8</v>
      </c>
      <c r="E11228">
        <v>0</v>
      </c>
      <c r="F11228">
        <v>8</v>
      </c>
      <c r="G11228">
        <v>3389</v>
      </c>
      <c r="H11228" t="s">
        <v>15</v>
      </c>
      <c r="I11228">
        <v>0</v>
      </c>
      <c r="J11228" t="s">
        <v>16</v>
      </c>
      <c r="K11228" s="20">
        <v>0</v>
      </c>
      <c r="L11228" s="20">
        <v>1</v>
      </c>
      <c r="M11228" t="str">
        <f>_xlfn.XLOOKUP(Production_Downtime_Cleaned[[#This Row],[machine_id]],Machine_master[machine_id],Machine_master[department])</f>
        <v>Assembly</v>
      </c>
    </row>
    <row r="11229" spans="1:13">
      <c r="A11229" s="19">
        <v>46125</v>
      </c>
      <c r="B11229" t="s">
        <v>24</v>
      </c>
      <c r="C11229" t="s">
        <v>17</v>
      </c>
      <c r="D11229">
        <v>8</v>
      </c>
      <c r="E11229">
        <v>0</v>
      </c>
      <c r="F11229">
        <v>8</v>
      </c>
      <c r="G11229">
        <v>3458</v>
      </c>
      <c r="H11229" t="s">
        <v>15</v>
      </c>
      <c r="I11229">
        <v>0</v>
      </c>
      <c r="J11229" t="s">
        <v>16</v>
      </c>
      <c r="K11229" s="20">
        <v>0</v>
      </c>
      <c r="L11229" s="20">
        <v>1</v>
      </c>
      <c r="M11229" t="str">
        <f>_xlfn.XLOOKUP(Production_Downtime_Cleaned[[#This Row],[machine_id]],Machine_master[machine_id],Machine_master[department])</f>
        <v>Assembly</v>
      </c>
    </row>
    <row r="11230" spans="1:13">
      <c r="A11230" s="19">
        <v>46125</v>
      </c>
      <c r="B11230" t="s">
        <v>24</v>
      </c>
      <c r="C11230" t="s">
        <v>18</v>
      </c>
      <c r="D11230">
        <v>8</v>
      </c>
      <c r="E11230">
        <v>1.3</v>
      </c>
      <c r="F11230">
        <v>6.7</v>
      </c>
      <c r="G11230">
        <v>2964</v>
      </c>
      <c r="H11230" t="s">
        <v>29</v>
      </c>
      <c r="I11230">
        <v>10200</v>
      </c>
      <c r="J11230" t="s">
        <v>16</v>
      </c>
      <c r="K11230" s="20">
        <v>0.16</v>
      </c>
      <c r="L11230" s="20">
        <v>0.84</v>
      </c>
      <c r="M11230" t="str">
        <f>_xlfn.XLOOKUP(Production_Downtime_Cleaned[[#This Row],[machine_id]],Machine_master[machine_id],Machine_master[department])</f>
        <v>Assembly</v>
      </c>
    </row>
    <row r="11231" spans="1:13">
      <c r="A11231" s="19">
        <v>46125</v>
      </c>
      <c r="B11231" t="s">
        <v>25</v>
      </c>
      <c r="C11231" t="s">
        <v>14</v>
      </c>
      <c r="D11231">
        <v>8</v>
      </c>
      <c r="E11231">
        <v>0</v>
      </c>
      <c r="F11231">
        <v>8</v>
      </c>
      <c r="G11231">
        <v>4041</v>
      </c>
      <c r="H11231" t="s">
        <v>15</v>
      </c>
      <c r="I11231">
        <v>0</v>
      </c>
      <c r="J11231" t="s">
        <v>16</v>
      </c>
      <c r="K11231" s="20">
        <v>0</v>
      </c>
      <c r="L11231" s="20">
        <v>1</v>
      </c>
      <c r="M11231" t="str">
        <f>_xlfn.XLOOKUP(Production_Downtime_Cleaned[[#This Row],[machine_id]],Machine_master[machine_id],Machine_master[department])</f>
        <v>Cutting</v>
      </c>
    </row>
    <row r="11232" spans="1:13">
      <c r="A11232" s="19">
        <v>46125</v>
      </c>
      <c r="B11232" t="s">
        <v>25</v>
      </c>
      <c r="C11232" t="s">
        <v>17</v>
      </c>
      <c r="D11232">
        <v>8</v>
      </c>
      <c r="E11232">
        <v>0</v>
      </c>
      <c r="F11232">
        <v>8</v>
      </c>
      <c r="G11232">
        <v>3806</v>
      </c>
      <c r="H11232" t="s">
        <v>15</v>
      </c>
      <c r="I11232">
        <v>0</v>
      </c>
      <c r="J11232" t="s">
        <v>16</v>
      </c>
      <c r="K11232" s="20">
        <v>0</v>
      </c>
      <c r="L11232" s="20">
        <v>1</v>
      </c>
      <c r="M11232" t="str">
        <f>_xlfn.XLOOKUP(Production_Downtime_Cleaned[[#This Row],[machine_id]],Machine_master[machine_id],Machine_master[department])</f>
        <v>Cutting</v>
      </c>
    </row>
    <row r="11233" spans="1:13">
      <c r="A11233" s="19">
        <v>46125</v>
      </c>
      <c r="B11233" t="s">
        <v>25</v>
      </c>
      <c r="C11233" t="s">
        <v>18</v>
      </c>
      <c r="D11233">
        <v>8</v>
      </c>
      <c r="E11233">
        <v>0</v>
      </c>
      <c r="F11233">
        <v>8</v>
      </c>
      <c r="G11233">
        <v>3920</v>
      </c>
      <c r="H11233" t="s">
        <v>15</v>
      </c>
      <c r="I11233">
        <v>0</v>
      </c>
      <c r="J11233" t="s">
        <v>16</v>
      </c>
      <c r="K11233" s="20">
        <v>0</v>
      </c>
      <c r="L11233" s="20">
        <v>1</v>
      </c>
      <c r="M11233" t="str">
        <f>_xlfn.XLOOKUP(Production_Downtime_Cleaned[[#This Row],[machine_id]],Machine_master[machine_id],Machine_master[department])</f>
        <v>Cutting</v>
      </c>
    </row>
    <row r="11234" spans="1:13">
      <c r="A11234" s="19">
        <v>46126</v>
      </c>
      <c r="B11234" t="s">
        <v>13</v>
      </c>
      <c r="C11234" t="s">
        <v>14</v>
      </c>
      <c r="D11234">
        <v>8</v>
      </c>
      <c r="E11234">
        <v>0</v>
      </c>
      <c r="F11234">
        <v>8</v>
      </c>
      <c r="G11234">
        <v>5088</v>
      </c>
      <c r="H11234" t="s">
        <v>15</v>
      </c>
      <c r="I11234">
        <v>0</v>
      </c>
      <c r="J11234" t="s">
        <v>16</v>
      </c>
      <c r="K11234" s="20">
        <v>0</v>
      </c>
      <c r="L11234" s="20">
        <v>1</v>
      </c>
      <c r="M11234" t="str">
        <f>_xlfn.XLOOKUP(Production_Downtime_Cleaned[[#This Row],[machine_id]],Machine_master[machine_id],Machine_master[department])</f>
        <v>Stamping</v>
      </c>
    </row>
    <row r="11235" spans="1:13">
      <c r="A11235" s="19">
        <v>46126</v>
      </c>
      <c r="B11235" t="s">
        <v>13</v>
      </c>
      <c r="C11235" t="s">
        <v>17</v>
      </c>
      <c r="D11235">
        <v>8</v>
      </c>
      <c r="E11235">
        <v>0</v>
      </c>
      <c r="F11235">
        <v>8</v>
      </c>
      <c r="G11235">
        <v>5056</v>
      </c>
      <c r="H11235" t="s">
        <v>15</v>
      </c>
      <c r="I11235">
        <v>0</v>
      </c>
      <c r="J11235" t="s">
        <v>16</v>
      </c>
      <c r="K11235" s="20">
        <v>0</v>
      </c>
      <c r="L11235" s="20">
        <v>1</v>
      </c>
      <c r="M11235" t="str">
        <f>_xlfn.XLOOKUP(Production_Downtime_Cleaned[[#This Row],[machine_id]],Machine_master[machine_id],Machine_master[department])</f>
        <v>Stamping</v>
      </c>
    </row>
    <row r="11236" spans="1:13">
      <c r="A11236" s="19">
        <v>46126</v>
      </c>
      <c r="B11236" t="s">
        <v>13</v>
      </c>
      <c r="C11236" t="s">
        <v>18</v>
      </c>
      <c r="D11236">
        <v>8</v>
      </c>
      <c r="E11236">
        <v>0</v>
      </c>
      <c r="F11236">
        <v>8</v>
      </c>
      <c r="G11236">
        <v>4974</v>
      </c>
      <c r="H11236" t="s">
        <v>15</v>
      </c>
      <c r="I11236">
        <v>0</v>
      </c>
      <c r="J11236" t="s">
        <v>16</v>
      </c>
      <c r="K11236" s="20">
        <v>0</v>
      </c>
      <c r="L11236" s="20">
        <v>1</v>
      </c>
      <c r="M11236" t="str">
        <f>_xlfn.XLOOKUP(Production_Downtime_Cleaned[[#This Row],[machine_id]],Machine_master[machine_id],Machine_master[department])</f>
        <v>Stamping</v>
      </c>
    </row>
    <row r="11237" spans="1:13">
      <c r="A11237" s="19">
        <v>46126</v>
      </c>
      <c r="B11237" t="s">
        <v>19</v>
      </c>
      <c r="C11237" t="s">
        <v>14</v>
      </c>
      <c r="D11237">
        <v>8</v>
      </c>
      <c r="E11237">
        <v>1.4</v>
      </c>
      <c r="F11237">
        <v>6.6</v>
      </c>
      <c r="G11237">
        <v>4447</v>
      </c>
      <c r="H11237" t="s">
        <v>31</v>
      </c>
      <c r="I11237">
        <v>13200</v>
      </c>
      <c r="J11237" t="s">
        <v>16</v>
      </c>
      <c r="K11237" s="20">
        <v>0.18</v>
      </c>
      <c r="L11237" s="20">
        <v>0.83</v>
      </c>
      <c r="M11237" t="str">
        <f>_xlfn.XLOOKUP(Production_Downtime_Cleaned[[#This Row],[machine_id]],Machine_master[machine_id],Machine_master[department])</f>
        <v>Stamping</v>
      </c>
    </row>
    <row r="11238" spans="1:13">
      <c r="A11238" s="19">
        <v>46126</v>
      </c>
      <c r="B11238" t="s">
        <v>19</v>
      </c>
      <c r="C11238" t="s">
        <v>17</v>
      </c>
      <c r="D11238">
        <v>8</v>
      </c>
      <c r="E11238">
        <v>0</v>
      </c>
      <c r="F11238">
        <v>8</v>
      </c>
      <c r="G11238">
        <v>5168</v>
      </c>
      <c r="H11238" t="s">
        <v>15</v>
      </c>
      <c r="I11238">
        <v>0</v>
      </c>
      <c r="J11238" t="s">
        <v>16</v>
      </c>
      <c r="K11238" s="20">
        <v>0</v>
      </c>
      <c r="L11238" s="20">
        <v>1</v>
      </c>
      <c r="M11238" t="str">
        <f>_xlfn.XLOOKUP(Production_Downtime_Cleaned[[#This Row],[machine_id]],Machine_master[machine_id],Machine_master[department])</f>
        <v>Stamping</v>
      </c>
    </row>
    <row r="11239" spans="1:13">
      <c r="A11239" s="19">
        <v>46126</v>
      </c>
      <c r="B11239" t="s">
        <v>19</v>
      </c>
      <c r="C11239" t="s">
        <v>18</v>
      </c>
      <c r="D11239">
        <v>8</v>
      </c>
      <c r="E11239">
        <v>1.4</v>
      </c>
      <c r="F11239">
        <v>6.6</v>
      </c>
      <c r="G11239">
        <v>4392</v>
      </c>
      <c r="H11239" t="s">
        <v>26</v>
      </c>
      <c r="I11239">
        <v>10800</v>
      </c>
      <c r="J11239" t="s">
        <v>16</v>
      </c>
      <c r="K11239" s="20">
        <v>0.18</v>
      </c>
      <c r="L11239" s="20">
        <v>0.83</v>
      </c>
      <c r="M11239" t="str">
        <f>_xlfn.XLOOKUP(Production_Downtime_Cleaned[[#This Row],[machine_id]],Machine_master[machine_id],Machine_master[department])</f>
        <v>Stamping</v>
      </c>
    </row>
    <row r="11240" spans="1:13">
      <c r="A11240" s="19">
        <v>46126</v>
      </c>
      <c r="B11240" t="s">
        <v>20</v>
      </c>
      <c r="C11240" t="s">
        <v>14</v>
      </c>
      <c r="D11240">
        <v>8</v>
      </c>
      <c r="E11240">
        <v>0</v>
      </c>
      <c r="F11240">
        <v>8</v>
      </c>
      <c r="G11240">
        <v>4859</v>
      </c>
      <c r="H11240" t="s">
        <v>15</v>
      </c>
      <c r="I11240">
        <v>0</v>
      </c>
      <c r="J11240" t="s">
        <v>16</v>
      </c>
      <c r="K11240" s="20">
        <v>0</v>
      </c>
      <c r="L11240" s="20">
        <v>1</v>
      </c>
      <c r="M11240" t="str">
        <f>_xlfn.XLOOKUP(Production_Downtime_Cleaned[[#This Row],[machine_id]],Machine_master[machine_id],Machine_master[department])</f>
        <v>Stamping</v>
      </c>
    </row>
    <row r="11241" spans="1:13">
      <c r="A11241" s="19">
        <v>46126</v>
      </c>
      <c r="B11241" t="s">
        <v>20</v>
      </c>
      <c r="C11241" t="s">
        <v>17</v>
      </c>
      <c r="D11241">
        <v>8</v>
      </c>
      <c r="E11241">
        <v>0</v>
      </c>
      <c r="F11241">
        <v>8</v>
      </c>
      <c r="G11241">
        <v>4441</v>
      </c>
      <c r="H11241" t="s">
        <v>15</v>
      </c>
      <c r="I11241">
        <v>0</v>
      </c>
      <c r="J11241" t="s">
        <v>16</v>
      </c>
      <c r="K11241" s="20">
        <v>0</v>
      </c>
      <c r="L11241" s="20">
        <v>1</v>
      </c>
      <c r="M11241" t="str">
        <f>_xlfn.XLOOKUP(Production_Downtime_Cleaned[[#This Row],[machine_id]],Machine_master[machine_id],Machine_master[department])</f>
        <v>Stamping</v>
      </c>
    </row>
    <row r="11242" spans="1:13">
      <c r="A11242" s="19">
        <v>46126</v>
      </c>
      <c r="B11242" t="s">
        <v>20</v>
      </c>
      <c r="C11242" t="s">
        <v>18</v>
      </c>
      <c r="D11242">
        <v>8</v>
      </c>
      <c r="E11242">
        <v>0</v>
      </c>
      <c r="F11242">
        <v>8</v>
      </c>
      <c r="G11242">
        <v>4242</v>
      </c>
      <c r="H11242" t="s">
        <v>15</v>
      </c>
      <c r="I11242">
        <v>0</v>
      </c>
      <c r="J11242" t="s">
        <v>16</v>
      </c>
      <c r="K11242" s="20">
        <v>0</v>
      </c>
      <c r="L11242" s="20">
        <v>1</v>
      </c>
      <c r="M11242" t="str">
        <f>_xlfn.XLOOKUP(Production_Downtime_Cleaned[[#This Row],[machine_id]],Machine_master[machine_id],Machine_master[department])</f>
        <v>Stamping</v>
      </c>
    </row>
    <row r="11243" spans="1:13">
      <c r="A11243" s="19">
        <v>46126</v>
      </c>
      <c r="B11243" t="s">
        <v>21</v>
      </c>
      <c r="C11243" t="s">
        <v>14</v>
      </c>
      <c r="D11243">
        <v>8</v>
      </c>
      <c r="E11243">
        <v>0</v>
      </c>
      <c r="F11243">
        <v>8</v>
      </c>
      <c r="G11243">
        <v>661</v>
      </c>
      <c r="H11243" t="s">
        <v>15</v>
      </c>
      <c r="I11243">
        <v>0</v>
      </c>
      <c r="J11243" t="s">
        <v>16</v>
      </c>
      <c r="K11243" s="20">
        <v>0</v>
      </c>
      <c r="L11243" s="20">
        <v>1</v>
      </c>
      <c r="M11243" t="str">
        <f>_xlfn.XLOOKUP(Production_Downtime_Cleaned[[#This Row],[machine_id]],Machine_master[machine_id],Machine_master[department])</f>
        <v>Machining</v>
      </c>
    </row>
    <row r="11244" spans="1:13">
      <c r="A11244" s="19">
        <v>46126</v>
      </c>
      <c r="B11244" t="s">
        <v>21</v>
      </c>
      <c r="C11244" t="s">
        <v>17</v>
      </c>
      <c r="D11244">
        <v>8</v>
      </c>
      <c r="E11244">
        <v>0</v>
      </c>
      <c r="F11244">
        <v>8</v>
      </c>
      <c r="G11244">
        <v>660</v>
      </c>
      <c r="H11244" t="s">
        <v>15</v>
      </c>
      <c r="I11244">
        <v>0</v>
      </c>
      <c r="J11244" t="s">
        <v>16</v>
      </c>
      <c r="K11244" s="20">
        <v>0</v>
      </c>
      <c r="L11244" s="20">
        <v>1</v>
      </c>
      <c r="M11244" t="str">
        <f>_xlfn.XLOOKUP(Production_Downtime_Cleaned[[#This Row],[machine_id]],Machine_master[machine_id],Machine_master[department])</f>
        <v>Machining</v>
      </c>
    </row>
    <row r="11245" spans="1:13">
      <c r="A11245" s="19">
        <v>46126</v>
      </c>
      <c r="B11245" t="s">
        <v>21</v>
      </c>
      <c r="C11245" t="s">
        <v>18</v>
      </c>
      <c r="D11245">
        <v>8</v>
      </c>
      <c r="E11245">
        <v>0</v>
      </c>
      <c r="F11245">
        <v>8</v>
      </c>
      <c r="G11245">
        <v>709</v>
      </c>
      <c r="H11245" t="s">
        <v>15</v>
      </c>
      <c r="I11245">
        <v>0</v>
      </c>
      <c r="J11245" t="s">
        <v>16</v>
      </c>
      <c r="K11245" s="20">
        <v>0</v>
      </c>
      <c r="L11245" s="20">
        <v>1</v>
      </c>
      <c r="M11245" t="str">
        <f>_xlfn.XLOOKUP(Production_Downtime_Cleaned[[#This Row],[machine_id]],Machine_master[machine_id],Machine_master[department])</f>
        <v>Machining</v>
      </c>
    </row>
    <row r="11246" spans="1:13">
      <c r="A11246" s="19">
        <v>46126</v>
      </c>
      <c r="B11246" t="s">
        <v>22</v>
      </c>
      <c r="C11246" t="s">
        <v>14</v>
      </c>
      <c r="D11246">
        <v>8</v>
      </c>
      <c r="E11246">
        <v>0</v>
      </c>
      <c r="F11246">
        <v>8</v>
      </c>
      <c r="G11246">
        <v>687</v>
      </c>
      <c r="H11246" t="s">
        <v>15</v>
      </c>
      <c r="I11246">
        <v>0</v>
      </c>
      <c r="J11246" t="s">
        <v>16</v>
      </c>
      <c r="K11246" s="20">
        <v>0</v>
      </c>
      <c r="L11246" s="20">
        <v>1</v>
      </c>
      <c r="M11246" t="str">
        <f>_xlfn.XLOOKUP(Production_Downtime_Cleaned[[#This Row],[machine_id]],Machine_master[machine_id],Machine_master[department])</f>
        <v>Machining</v>
      </c>
    </row>
    <row r="11247" spans="1:13">
      <c r="A11247" s="19">
        <v>46126</v>
      </c>
      <c r="B11247" t="s">
        <v>22</v>
      </c>
      <c r="C11247" t="s">
        <v>17</v>
      </c>
      <c r="D11247">
        <v>8</v>
      </c>
      <c r="E11247">
        <v>0</v>
      </c>
      <c r="F11247">
        <v>8</v>
      </c>
      <c r="G11247">
        <v>731</v>
      </c>
      <c r="H11247" t="s">
        <v>15</v>
      </c>
      <c r="I11247">
        <v>0</v>
      </c>
      <c r="J11247" t="s">
        <v>16</v>
      </c>
      <c r="K11247" s="20">
        <v>0</v>
      </c>
      <c r="L11247" s="20">
        <v>1</v>
      </c>
      <c r="M11247" t="str">
        <f>_xlfn.XLOOKUP(Production_Downtime_Cleaned[[#This Row],[machine_id]],Machine_master[machine_id],Machine_master[department])</f>
        <v>Machining</v>
      </c>
    </row>
    <row r="11248" spans="1:13">
      <c r="A11248" s="19">
        <v>46126</v>
      </c>
      <c r="B11248" t="s">
        <v>22</v>
      </c>
      <c r="C11248" t="s">
        <v>18</v>
      </c>
      <c r="D11248">
        <v>8</v>
      </c>
      <c r="E11248">
        <v>0</v>
      </c>
      <c r="F11248">
        <v>8</v>
      </c>
      <c r="G11248">
        <v>704</v>
      </c>
      <c r="H11248" t="s">
        <v>15</v>
      </c>
      <c r="I11248">
        <v>0</v>
      </c>
      <c r="J11248" t="s">
        <v>16</v>
      </c>
      <c r="K11248" s="20">
        <v>0</v>
      </c>
      <c r="L11248" s="20">
        <v>1</v>
      </c>
      <c r="M11248" t="str">
        <f>_xlfn.XLOOKUP(Production_Downtime_Cleaned[[#This Row],[machine_id]],Machine_master[machine_id],Machine_master[department])</f>
        <v>Machining</v>
      </c>
    </row>
    <row r="11249" spans="1:13">
      <c r="A11249" s="19">
        <v>46126</v>
      </c>
      <c r="B11249" t="s">
        <v>23</v>
      </c>
      <c r="C11249" t="s">
        <v>14</v>
      </c>
      <c r="D11249">
        <v>8</v>
      </c>
      <c r="E11249">
        <v>0</v>
      </c>
      <c r="F11249">
        <v>8</v>
      </c>
      <c r="G11249">
        <v>3432</v>
      </c>
      <c r="H11249" t="s">
        <v>15</v>
      </c>
      <c r="I11249">
        <v>0</v>
      </c>
      <c r="J11249" t="s">
        <v>16</v>
      </c>
      <c r="K11249" s="20">
        <v>0</v>
      </c>
      <c r="L11249" s="20">
        <v>1</v>
      </c>
      <c r="M11249" t="str">
        <f>_xlfn.XLOOKUP(Production_Downtime_Cleaned[[#This Row],[machine_id]],Machine_master[machine_id],Machine_master[department])</f>
        <v>Assembly</v>
      </c>
    </row>
    <row r="11250" spans="1:13">
      <c r="A11250" s="19">
        <v>46126</v>
      </c>
      <c r="B11250" t="s">
        <v>23</v>
      </c>
      <c r="C11250" t="s">
        <v>17</v>
      </c>
      <c r="D11250">
        <v>8</v>
      </c>
      <c r="E11250">
        <v>0</v>
      </c>
      <c r="F11250">
        <v>8</v>
      </c>
      <c r="G11250">
        <v>3370</v>
      </c>
      <c r="H11250" t="s">
        <v>15</v>
      </c>
      <c r="I11250">
        <v>0</v>
      </c>
      <c r="J11250" t="s">
        <v>16</v>
      </c>
      <c r="K11250" s="20">
        <v>0</v>
      </c>
      <c r="L11250" s="20">
        <v>1</v>
      </c>
      <c r="M11250" t="str">
        <f>_xlfn.XLOOKUP(Production_Downtime_Cleaned[[#This Row],[machine_id]],Machine_master[machine_id],Machine_master[department])</f>
        <v>Assembly</v>
      </c>
    </row>
    <row r="11251" spans="1:13">
      <c r="A11251" s="19">
        <v>46126</v>
      </c>
      <c r="B11251" t="s">
        <v>23</v>
      </c>
      <c r="C11251" t="s">
        <v>18</v>
      </c>
      <c r="D11251">
        <v>8</v>
      </c>
      <c r="E11251">
        <v>0.7</v>
      </c>
      <c r="F11251">
        <v>7.3</v>
      </c>
      <c r="G11251">
        <v>2890</v>
      </c>
      <c r="H11251" t="s">
        <v>31</v>
      </c>
      <c r="I11251">
        <v>7900</v>
      </c>
      <c r="J11251" t="s">
        <v>16</v>
      </c>
      <c r="K11251" s="20">
        <v>0.09</v>
      </c>
      <c r="L11251" s="20">
        <v>0.91</v>
      </c>
      <c r="M11251" t="str">
        <f>_xlfn.XLOOKUP(Production_Downtime_Cleaned[[#This Row],[machine_id]],Machine_master[machine_id],Machine_master[department])</f>
        <v>Assembly</v>
      </c>
    </row>
    <row r="11252" spans="1:13">
      <c r="A11252" s="19">
        <v>46126</v>
      </c>
      <c r="B11252" t="s">
        <v>24</v>
      </c>
      <c r="C11252" t="s">
        <v>14</v>
      </c>
      <c r="D11252">
        <v>8</v>
      </c>
      <c r="E11252">
        <v>0</v>
      </c>
      <c r="F11252">
        <v>8</v>
      </c>
      <c r="G11252">
        <v>2956</v>
      </c>
      <c r="H11252" t="s">
        <v>15</v>
      </c>
      <c r="I11252">
        <v>0</v>
      </c>
      <c r="J11252" t="s">
        <v>16</v>
      </c>
      <c r="K11252" s="20">
        <v>0</v>
      </c>
      <c r="L11252" s="20">
        <v>1</v>
      </c>
      <c r="M11252" t="str">
        <f>_xlfn.XLOOKUP(Production_Downtime_Cleaned[[#This Row],[machine_id]],Machine_master[machine_id],Machine_master[department])</f>
        <v>Assembly</v>
      </c>
    </row>
    <row r="11253" spans="1:13">
      <c r="A11253" s="19">
        <v>46126</v>
      </c>
      <c r="B11253" t="s">
        <v>24</v>
      </c>
      <c r="C11253" t="s">
        <v>17</v>
      </c>
      <c r="D11253">
        <v>8</v>
      </c>
      <c r="E11253">
        <v>0.6</v>
      </c>
      <c r="F11253">
        <v>7.4</v>
      </c>
      <c r="G11253">
        <v>2745</v>
      </c>
      <c r="H11253" t="s">
        <v>29</v>
      </c>
      <c r="I11253">
        <v>12000</v>
      </c>
      <c r="J11253" t="s">
        <v>16</v>
      </c>
      <c r="K11253" s="20">
        <v>0.08</v>
      </c>
      <c r="L11253" s="20">
        <v>0.93</v>
      </c>
      <c r="M11253" t="str">
        <f>_xlfn.XLOOKUP(Production_Downtime_Cleaned[[#This Row],[machine_id]],Machine_master[machine_id],Machine_master[department])</f>
        <v>Assembly</v>
      </c>
    </row>
    <row r="11254" spans="1:13">
      <c r="A11254" s="19">
        <v>46126</v>
      </c>
      <c r="B11254" t="s">
        <v>24</v>
      </c>
      <c r="C11254" t="s">
        <v>18</v>
      </c>
      <c r="D11254">
        <v>8</v>
      </c>
      <c r="E11254">
        <v>0</v>
      </c>
      <c r="F11254">
        <v>8</v>
      </c>
      <c r="G11254">
        <v>2956</v>
      </c>
      <c r="H11254" t="s">
        <v>15</v>
      </c>
      <c r="I11254">
        <v>0</v>
      </c>
      <c r="J11254" t="s">
        <v>16</v>
      </c>
      <c r="K11254" s="20">
        <v>0</v>
      </c>
      <c r="L11254" s="20">
        <v>1</v>
      </c>
      <c r="M11254" t="str">
        <f>_xlfn.XLOOKUP(Production_Downtime_Cleaned[[#This Row],[machine_id]],Machine_master[machine_id],Machine_master[department])</f>
        <v>Assembly</v>
      </c>
    </row>
    <row r="11255" spans="1:13">
      <c r="A11255" s="19">
        <v>46126</v>
      </c>
      <c r="B11255" t="s">
        <v>25</v>
      </c>
      <c r="C11255" t="s">
        <v>14</v>
      </c>
      <c r="D11255">
        <v>8</v>
      </c>
      <c r="E11255">
        <v>0</v>
      </c>
      <c r="F11255">
        <v>8</v>
      </c>
      <c r="G11255">
        <v>3554</v>
      </c>
      <c r="H11255" t="s">
        <v>15</v>
      </c>
      <c r="I11255">
        <v>0</v>
      </c>
      <c r="J11255" t="s">
        <v>16</v>
      </c>
      <c r="K11255" s="20">
        <v>0</v>
      </c>
      <c r="L11255" s="20">
        <v>1</v>
      </c>
      <c r="M11255" t="str">
        <f>_xlfn.XLOOKUP(Production_Downtime_Cleaned[[#This Row],[machine_id]],Machine_master[machine_id],Machine_master[department])</f>
        <v>Cutting</v>
      </c>
    </row>
    <row r="11256" spans="1:13">
      <c r="A11256" s="19">
        <v>46126</v>
      </c>
      <c r="B11256" t="s">
        <v>25</v>
      </c>
      <c r="C11256" t="s">
        <v>17</v>
      </c>
      <c r="D11256">
        <v>8</v>
      </c>
      <c r="E11256">
        <v>0</v>
      </c>
      <c r="F11256">
        <v>8</v>
      </c>
      <c r="G11256">
        <v>3917</v>
      </c>
      <c r="H11256" t="s">
        <v>15</v>
      </c>
      <c r="I11256">
        <v>0</v>
      </c>
      <c r="J11256" t="s">
        <v>16</v>
      </c>
      <c r="K11256" s="20">
        <v>0</v>
      </c>
      <c r="L11256" s="20">
        <v>1</v>
      </c>
      <c r="M11256" t="str">
        <f>_xlfn.XLOOKUP(Production_Downtime_Cleaned[[#This Row],[machine_id]],Machine_master[machine_id],Machine_master[department])</f>
        <v>Cutting</v>
      </c>
    </row>
    <row r="11257" spans="1:13">
      <c r="A11257" s="19">
        <v>46126</v>
      </c>
      <c r="B11257" t="s">
        <v>25</v>
      </c>
      <c r="C11257" t="s">
        <v>18</v>
      </c>
      <c r="D11257">
        <v>8</v>
      </c>
      <c r="E11257">
        <v>1.4</v>
      </c>
      <c r="F11257">
        <v>6.6</v>
      </c>
      <c r="G11257">
        <v>3169</v>
      </c>
      <c r="H11257" t="s">
        <v>27</v>
      </c>
      <c r="I11257">
        <v>11600</v>
      </c>
      <c r="J11257" t="s">
        <v>16</v>
      </c>
      <c r="K11257" s="20">
        <v>0.18</v>
      </c>
      <c r="L11257" s="20">
        <v>0.83</v>
      </c>
      <c r="M11257" t="str">
        <f>_xlfn.XLOOKUP(Production_Downtime_Cleaned[[#This Row],[machine_id]],Machine_master[machine_id],Machine_master[department])</f>
        <v>Cutting</v>
      </c>
    </row>
    <row r="11258" spans="1:13">
      <c r="A11258" s="19">
        <v>46127</v>
      </c>
      <c r="B11258" t="s">
        <v>13</v>
      </c>
      <c r="C11258" t="s">
        <v>14</v>
      </c>
      <c r="D11258">
        <v>8</v>
      </c>
      <c r="E11258">
        <v>0</v>
      </c>
      <c r="F11258">
        <v>8</v>
      </c>
      <c r="G11258">
        <v>4905</v>
      </c>
      <c r="H11258" t="s">
        <v>15</v>
      </c>
      <c r="I11258">
        <v>0</v>
      </c>
      <c r="J11258" t="s">
        <v>16</v>
      </c>
      <c r="K11258" s="20">
        <v>0</v>
      </c>
      <c r="L11258" s="20">
        <v>1</v>
      </c>
      <c r="M11258" t="str">
        <f>_xlfn.XLOOKUP(Production_Downtime_Cleaned[[#This Row],[machine_id]],Machine_master[machine_id],Machine_master[department])</f>
        <v>Stamping</v>
      </c>
    </row>
    <row r="11259" spans="1:13">
      <c r="A11259" s="19">
        <v>46127</v>
      </c>
      <c r="B11259" t="s">
        <v>13</v>
      </c>
      <c r="C11259" t="s">
        <v>17</v>
      </c>
      <c r="D11259">
        <v>8</v>
      </c>
      <c r="E11259">
        <v>0</v>
      </c>
      <c r="F11259">
        <v>8</v>
      </c>
      <c r="G11259">
        <v>5251</v>
      </c>
      <c r="H11259" t="s">
        <v>15</v>
      </c>
      <c r="I11259">
        <v>0</v>
      </c>
      <c r="J11259" t="s">
        <v>16</v>
      </c>
      <c r="K11259" s="20">
        <v>0</v>
      </c>
      <c r="L11259" s="20">
        <v>1</v>
      </c>
      <c r="M11259" t="str">
        <f>_xlfn.XLOOKUP(Production_Downtime_Cleaned[[#This Row],[machine_id]],Machine_master[machine_id],Machine_master[department])</f>
        <v>Stamping</v>
      </c>
    </row>
    <row r="11260" spans="1:13">
      <c r="A11260" s="19">
        <v>46127</v>
      </c>
      <c r="B11260" t="s">
        <v>13</v>
      </c>
      <c r="C11260" t="s">
        <v>18</v>
      </c>
      <c r="D11260">
        <v>8</v>
      </c>
      <c r="E11260">
        <v>1.6</v>
      </c>
      <c r="F11260">
        <v>6.4</v>
      </c>
      <c r="G11260">
        <v>4404</v>
      </c>
      <c r="H11260" t="s">
        <v>31</v>
      </c>
      <c r="I11260">
        <v>6700</v>
      </c>
      <c r="J11260" t="s">
        <v>16</v>
      </c>
      <c r="K11260" s="20">
        <v>0.2</v>
      </c>
      <c r="L11260" s="20">
        <v>0.8</v>
      </c>
      <c r="M11260" t="str">
        <f>_xlfn.XLOOKUP(Production_Downtime_Cleaned[[#This Row],[machine_id]],Machine_master[machine_id],Machine_master[department])</f>
        <v>Stamping</v>
      </c>
    </row>
    <row r="11261" spans="1:13">
      <c r="A11261" s="19">
        <v>46127</v>
      </c>
      <c r="B11261" t="s">
        <v>19</v>
      </c>
      <c r="C11261" t="s">
        <v>14</v>
      </c>
      <c r="D11261">
        <v>8</v>
      </c>
      <c r="E11261">
        <v>6</v>
      </c>
      <c r="F11261">
        <v>2</v>
      </c>
      <c r="G11261">
        <v>1439</v>
      </c>
      <c r="H11261" t="s">
        <v>26</v>
      </c>
      <c r="I11261">
        <v>12800</v>
      </c>
      <c r="J11261" t="s">
        <v>16</v>
      </c>
      <c r="K11261" s="20">
        <v>0.75</v>
      </c>
      <c r="L11261" s="20">
        <v>0.25</v>
      </c>
      <c r="M11261" t="str">
        <f>_xlfn.XLOOKUP(Production_Downtime_Cleaned[[#This Row],[machine_id]],Machine_master[machine_id],Machine_master[department])</f>
        <v>Stamping</v>
      </c>
    </row>
    <row r="11262" spans="1:13">
      <c r="A11262" s="19">
        <v>46127</v>
      </c>
      <c r="B11262" t="s">
        <v>19</v>
      </c>
      <c r="C11262" t="s">
        <v>17</v>
      </c>
      <c r="D11262">
        <v>8</v>
      </c>
      <c r="E11262">
        <v>3.5</v>
      </c>
      <c r="F11262">
        <v>4.5</v>
      </c>
      <c r="G11262">
        <v>2961</v>
      </c>
      <c r="H11262" t="s">
        <v>31</v>
      </c>
      <c r="I11262">
        <v>6800</v>
      </c>
      <c r="J11262" t="s">
        <v>16</v>
      </c>
      <c r="K11262" s="20">
        <v>0.44</v>
      </c>
      <c r="L11262" s="20">
        <v>0.56000000000000005</v>
      </c>
      <c r="M11262" t="str">
        <f>_xlfn.XLOOKUP(Production_Downtime_Cleaned[[#This Row],[machine_id]],Machine_master[machine_id],Machine_master[department])</f>
        <v>Stamping</v>
      </c>
    </row>
    <row r="11263" spans="1:13">
      <c r="A11263" s="19">
        <v>46127</v>
      </c>
      <c r="B11263" t="s">
        <v>19</v>
      </c>
      <c r="C11263" t="s">
        <v>18</v>
      </c>
      <c r="D11263">
        <v>8</v>
      </c>
      <c r="E11263">
        <v>0</v>
      </c>
      <c r="F11263">
        <v>8</v>
      </c>
      <c r="G11263">
        <v>5101</v>
      </c>
      <c r="H11263" t="s">
        <v>15</v>
      </c>
      <c r="I11263">
        <v>0</v>
      </c>
      <c r="J11263" t="s">
        <v>16</v>
      </c>
      <c r="K11263" s="20">
        <v>0</v>
      </c>
      <c r="L11263" s="20">
        <v>1</v>
      </c>
      <c r="M11263" t="str">
        <f>_xlfn.XLOOKUP(Production_Downtime_Cleaned[[#This Row],[machine_id]],Machine_master[machine_id],Machine_master[department])</f>
        <v>Stamping</v>
      </c>
    </row>
    <row r="11264" spans="1:13">
      <c r="A11264" s="19">
        <v>46127</v>
      </c>
      <c r="B11264" t="s">
        <v>20</v>
      </c>
      <c r="C11264" t="s">
        <v>14</v>
      </c>
      <c r="D11264">
        <v>8</v>
      </c>
      <c r="E11264">
        <v>0</v>
      </c>
      <c r="F11264">
        <v>8</v>
      </c>
      <c r="G11264">
        <v>4566</v>
      </c>
      <c r="H11264" t="s">
        <v>15</v>
      </c>
      <c r="I11264">
        <v>0</v>
      </c>
      <c r="J11264" t="s">
        <v>16</v>
      </c>
      <c r="K11264" s="20">
        <v>0</v>
      </c>
      <c r="L11264" s="20">
        <v>1</v>
      </c>
      <c r="M11264" t="str">
        <f>_xlfn.XLOOKUP(Production_Downtime_Cleaned[[#This Row],[machine_id]],Machine_master[machine_id],Machine_master[department])</f>
        <v>Stamping</v>
      </c>
    </row>
    <row r="11265" spans="1:13">
      <c r="A11265" s="19">
        <v>46127</v>
      </c>
      <c r="B11265" t="s">
        <v>20</v>
      </c>
      <c r="C11265" t="s">
        <v>17</v>
      </c>
      <c r="D11265">
        <v>8</v>
      </c>
      <c r="E11265">
        <v>0</v>
      </c>
      <c r="F11265">
        <v>8</v>
      </c>
      <c r="G11265">
        <v>4953</v>
      </c>
      <c r="H11265" t="s">
        <v>15</v>
      </c>
      <c r="I11265">
        <v>0</v>
      </c>
      <c r="J11265" t="s">
        <v>16</v>
      </c>
      <c r="K11265" s="20">
        <v>0</v>
      </c>
      <c r="L11265" s="20">
        <v>1</v>
      </c>
      <c r="M11265" t="str">
        <f>_xlfn.XLOOKUP(Production_Downtime_Cleaned[[#This Row],[machine_id]],Machine_master[machine_id],Machine_master[department])</f>
        <v>Stamping</v>
      </c>
    </row>
    <row r="11266" spans="1:13">
      <c r="A11266" s="19">
        <v>46127</v>
      </c>
      <c r="B11266" t="s">
        <v>20</v>
      </c>
      <c r="C11266" t="s">
        <v>18</v>
      </c>
      <c r="D11266">
        <v>8</v>
      </c>
      <c r="E11266">
        <v>6.8</v>
      </c>
      <c r="F11266">
        <v>1.2</v>
      </c>
      <c r="G11266">
        <v>653</v>
      </c>
      <c r="H11266" t="s">
        <v>30</v>
      </c>
      <c r="I11266">
        <v>7000</v>
      </c>
      <c r="J11266" t="s">
        <v>16</v>
      </c>
      <c r="K11266" s="20">
        <v>0.85</v>
      </c>
      <c r="L11266" s="20">
        <v>0.15</v>
      </c>
      <c r="M11266" t="str">
        <f>_xlfn.XLOOKUP(Production_Downtime_Cleaned[[#This Row],[machine_id]],Machine_master[machine_id],Machine_master[department])</f>
        <v>Stamping</v>
      </c>
    </row>
    <row r="11267" spans="1:13">
      <c r="A11267" s="19">
        <v>46127</v>
      </c>
      <c r="B11267" t="s">
        <v>21</v>
      </c>
      <c r="C11267" t="s">
        <v>14</v>
      </c>
      <c r="D11267">
        <v>8</v>
      </c>
      <c r="E11267">
        <v>0.6</v>
      </c>
      <c r="F11267">
        <v>7.4</v>
      </c>
      <c r="G11267">
        <v>588</v>
      </c>
      <c r="H11267" t="s">
        <v>27</v>
      </c>
      <c r="I11267">
        <v>4800</v>
      </c>
      <c r="J11267" t="s">
        <v>16</v>
      </c>
      <c r="K11267" s="20">
        <v>0.08</v>
      </c>
      <c r="L11267" s="20">
        <v>0.93</v>
      </c>
      <c r="M11267" t="str">
        <f>_xlfn.XLOOKUP(Production_Downtime_Cleaned[[#This Row],[machine_id]],Machine_master[machine_id],Machine_master[department])</f>
        <v>Machining</v>
      </c>
    </row>
    <row r="11268" spans="1:13">
      <c r="A11268" s="19">
        <v>46127</v>
      </c>
      <c r="B11268" t="s">
        <v>21</v>
      </c>
      <c r="C11268" t="s">
        <v>17</v>
      </c>
      <c r="D11268">
        <v>8</v>
      </c>
      <c r="E11268">
        <v>0</v>
      </c>
      <c r="F11268">
        <v>8</v>
      </c>
      <c r="G11268">
        <v>610</v>
      </c>
      <c r="H11268" t="s">
        <v>15</v>
      </c>
      <c r="I11268">
        <v>0</v>
      </c>
      <c r="J11268" t="s">
        <v>16</v>
      </c>
      <c r="K11268" s="20">
        <v>0</v>
      </c>
      <c r="L11268" s="20">
        <v>1</v>
      </c>
      <c r="M11268" t="str">
        <f>_xlfn.XLOOKUP(Production_Downtime_Cleaned[[#This Row],[machine_id]],Machine_master[machine_id],Machine_master[department])</f>
        <v>Machining</v>
      </c>
    </row>
    <row r="11269" spans="1:13">
      <c r="A11269" s="19">
        <v>46127</v>
      </c>
      <c r="B11269" t="s">
        <v>21</v>
      </c>
      <c r="C11269" t="s">
        <v>18</v>
      </c>
      <c r="D11269">
        <v>8</v>
      </c>
      <c r="E11269">
        <v>6.5</v>
      </c>
      <c r="F11269">
        <v>1.5</v>
      </c>
      <c r="G11269">
        <v>120</v>
      </c>
      <c r="H11269" t="s">
        <v>30</v>
      </c>
      <c r="I11269">
        <v>14300</v>
      </c>
      <c r="J11269" t="s">
        <v>16</v>
      </c>
      <c r="K11269" s="20">
        <v>0.81</v>
      </c>
      <c r="L11269" s="20">
        <v>0.19</v>
      </c>
      <c r="M11269" t="str">
        <f>_xlfn.XLOOKUP(Production_Downtime_Cleaned[[#This Row],[machine_id]],Machine_master[machine_id],Machine_master[department])</f>
        <v>Machining</v>
      </c>
    </row>
    <row r="11270" spans="1:13">
      <c r="A11270" s="19">
        <v>46127</v>
      </c>
      <c r="B11270" t="s">
        <v>22</v>
      </c>
      <c r="C11270" t="s">
        <v>14</v>
      </c>
      <c r="D11270">
        <v>8</v>
      </c>
      <c r="E11270">
        <v>0</v>
      </c>
      <c r="F11270">
        <v>8</v>
      </c>
      <c r="G11270">
        <v>729</v>
      </c>
      <c r="H11270" t="s">
        <v>15</v>
      </c>
      <c r="I11270">
        <v>0</v>
      </c>
      <c r="J11270" t="s">
        <v>16</v>
      </c>
      <c r="K11270" s="20">
        <v>0</v>
      </c>
      <c r="L11270" s="20">
        <v>1</v>
      </c>
      <c r="M11270" t="str">
        <f>_xlfn.XLOOKUP(Production_Downtime_Cleaned[[#This Row],[machine_id]],Machine_master[machine_id],Machine_master[department])</f>
        <v>Machining</v>
      </c>
    </row>
    <row r="11271" spans="1:13">
      <c r="A11271" s="19">
        <v>46127</v>
      </c>
      <c r="B11271" t="s">
        <v>22</v>
      </c>
      <c r="C11271" t="s">
        <v>17</v>
      </c>
      <c r="D11271">
        <v>8</v>
      </c>
      <c r="E11271">
        <v>0</v>
      </c>
      <c r="F11271">
        <v>8</v>
      </c>
      <c r="G11271">
        <v>736</v>
      </c>
      <c r="H11271" t="s">
        <v>15</v>
      </c>
      <c r="I11271">
        <v>0</v>
      </c>
      <c r="J11271" t="s">
        <v>16</v>
      </c>
      <c r="K11271" s="20">
        <v>0</v>
      </c>
      <c r="L11271" s="20">
        <v>1</v>
      </c>
      <c r="M11271" t="str">
        <f>_xlfn.XLOOKUP(Production_Downtime_Cleaned[[#This Row],[machine_id]],Machine_master[machine_id],Machine_master[department])</f>
        <v>Machining</v>
      </c>
    </row>
    <row r="11272" spans="1:13">
      <c r="A11272" s="19">
        <v>46127</v>
      </c>
      <c r="B11272" t="s">
        <v>22</v>
      </c>
      <c r="C11272" t="s">
        <v>18</v>
      </c>
      <c r="D11272">
        <v>8</v>
      </c>
      <c r="E11272">
        <v>0</v>
      </c>
      <c r="F11272">
        <v>8</v>
      </c>
      <c r="G11272">
        <v>756</v>
      </c>
      <c r="H11272" t="s">
        <v>15</v>
      </c>
      <c r="I11272">
        <v>0</v>
      </c>
      <c r="J11272" t="s">
        <v>16</v>
      </c>
      <c r="K11272" s="20">
        <v>0</v>
      </c>
      <c r="L11272" s="20">
        <v>1</v>
      </c>
      <c r="M11272" t="str">
        <f>_xlfn.XLOOKUP(Production_Downtime_Cleaned[[#This Row],[machine_id]],Machine_master[machine_id],Machine_master[department])</f>
        <v>Machining</v>
      </c>
    </row>
    <row r="11273" spans="1:13">
      <c r="A11273" s="19">
        <v>46127</v>
      </c>
      <c r="B11273" t="s">
        <v>23</v>
      </c>
      <c r="C11273" t="s">
        <v>14</v>
      </c>
      <c r="D11273">
        <v>8</v>
      </c>
      <c r="E11273">
        <v>0</v>
      </c>
      <c r="F11273">
        <v>8</v>
      </c>
      <c r="G11273">
        <v>3497</v>
      </c>
      <c r="H11273" t="s">
        <v>15</v>
      </c>
      <c r="I11273">
        <v>0</v>
      </c>
      <c r="J11273" t="s">
        <v>16</v>
      </c>
      <c r="K11273" s="20">
        <v>0</v>
      </c>
      <c r="L11273" s="20">
        <v>1</v>
      </c>
      <c r="M11273" t="str">
        <f>_xlfn.XLOOKUP(Production_Downtime_Cleaned[[#This Row],[machine_id]],Machine_master[machine_id],Machine_master[department])</f>
        <v>Assembly</v>
      </c>
    </row>
    <row r="11274" spans="1:13">
      <c r="A11274" s="19">
        <v>46127</v>
      </c>
      <c r="B11274" t="s">
        <v>23</v>
      </c>
      <c r="C11274" t="s">
        <v>17</v>
      </c>
      <c r="D11274">
        <v>8</v>
      </c>
      <c r="E11274">
        <v>0</v>
      </c>
      <c r="F11274">
        <v>8</v>
      </c>
      <c r="G11274">
        <v>3228</v>
      </c>
      <c r="H11274" t="s">
        <v>15</v>
      </c>
      <c r="I11274">
        <v>0</v>
      </c>
      <c r="J11274" t="s">
        <v>16</v>
      </c>
      <c r="K11274" s="20">
        <v>0</v>
      </c>
      <c r="L11274" s="20">
        <v>1</v>
      </c>
      <c r="M11274" t="str">
        <f>_xlfn.XLOOKUP(Production_Downtime_Cleaned[[#This Row],[machine_id]],Machine_master[machine_id],Machine_master[department])</f>
        <v>Assembly</v>
      </c>
    </row>
    <row r="11275" spans="1:13">
      <c r="A11275" s="19">
        <v>46127</v>
      </c>
      <c r="B11275" t="s">
        <v>23</v>
      </c>
      <c r="C11275" t="s">
        <v>18</v>
      </c>
      <c r="D11275">
        <v>8</v>
      </c>
      <c r="E11275">
        <v>0</v>
      </c>
      <c r="F11275">
        <v>8</v>
      </c>
      <c r="G11275">
        <v>3416</v>
      </c>
      <c r="H11275" t="s">
        <v>15</v>
      </c>
      <c r="I11275">
        <v>0</v>
      </c>
      <c r="J11275" t="s">
        <v>16</v>
      </c>
      <c r="K11275" s="20">
        <v>0</v>
      </c>
      <c r="L11275" s="20">
        <v>1</v>
      </c>
      <c r="M11275" t="str">
        <f>_xlfn.XLOOKUP(Production_Downtime_Cleaned[[#This Row],[machine_id]],Machine_master[machine_id],Machine_master[department])</f>
        <v>Assembly</v>
      </c>
    </row>
    <row r="11276" spans="1:13">
      <c r="A11276" s="19">
        <v>46127</v>
      </c>
      <c r="B11276" t="s">
        <v>24</v>
      </c>
      <c r="C11276" t="s">
        <v>14</v>
      </c>
      <c r="D11276">
        <v>8</v>
      </c>
      <c r="E11276">
        <v>0</v>
      </c>
      <c r="F11276">
        <v>8</v>
      </c>
      <c r="G11276">
        <v>3529</v>
      </c>
      <c r="H11276" t="s">
        <v>15</v>
      </c>
      <c r="I11276">
        <v>0</v>
      </c>
      <c r="J11276" t="s">
        <v>16</v>
      </c>
      <c r="K11276" s="20">
        <v>0</v>
      </c>
      <c r="L11276" s="20">
        <v>1</v>
      </c>
      <c r="M11276" t="str">
        <f>_xlfn.XLOOKUP(Production_Downtime_Cleaned[[#This Row],[machine_id]],Machine_master[machine_id],Machine_master[department])</f>
        <v>Assembly</v>
      </c>
    </row>
    <row r="11277" spans="1:13">
      <c r="A11277" s="19">
        <v>46127</v>
      </c>
      <c r="B11277" t="s">
        <v>24</v>
      </c>
      <c r="C11277" t="s">
        <v>17</v>
      </c>
      <c r="D11277">
        <v>8</v>
      </c>
      <c r="E11277">
        <v>0</v>
      </c>
      <c r="F11277">
        <v>8</v>
      </c>
      <c r="G11277">
        <v>3167</v>
      </c>
      <c r="H11277" t="s">
        <v>15</v>
      </c>
      <c r="I11277">
        <v>0</v>
      </c>
      <c r="J11277" t="s">
        <v>16</v>
      </c>
      <c r="K11277" s="20">
        <v>0</v>
      </c>
      <c r="L11277" s="20">
        <v>1</v>
      </c>
      <c r="M11277" t="str">
        <f>_xlfn.XLOOKUP(Production_Downtime_Cleaned[[#This Row],[machine_id]],Machine_master[machine_id],Machine_master[department])</f>
        <v>Assembly</v>
      </c>
    </row>
    <row r="11278" spans="1:13">
      <c r="A11278" s="19">
        <v>46127</v>
      </c>
      <c r="B11278" t="s">
        <v>24</v>
      </c>
      <c r="C11278" t="s">
        <v>18</v>
      </c>
      <c r="D11278">
        <v>8</v>
      </c>
      <c r="E11278">
        <v>0</v>
      </c>
      <c r="F11278">
        <v>8</v>
      </c>
      <c r="G11278">
        <v>3233</v>
      </c>
      <c r="H11278" t="s">
        <v>15</v>
      </c>
      <c r="I11278">
        <v>0</v>
      </c>
      <c r="J11278" t="s">
        <v>16</v>
      </c>
      <c r="K11278" s="20">
        <v>0</v>
      </c>
      <c r="L11278" s="20">
        <v>1</v>
      </c>
      <c r="M11278" t="str">
        <f>_xlfn.XLOOKUP(Production_Downtime_Cleaned[[#This Row],[machine_id]],Machine_master[machine_id],Machine_master[department])</f>
        <v>Assembly</v>
      </c>
    </row>
    <row r="11279" spans="1:13">
      <c r="A11279" s="19">
        <v>46127</v>
      </c>
      <c r="B11279" t="s">
        <v>25</v>
      </c>
      <c r="C11279" t="s">
        <v>14</v>
      </c>
      <c r="D11279">
        <v>8</v>
      </c>
      <c r="E11279">
        <v>4.5999999999999996</v>
      </c>
      <c r="F11279">
        <v>3.4</v>
      </c>
      <c r="G11279">
        <v>1567</v>
      </c>
      <c r="H11279" t="s">
        <v>26</v>
      </c>
      <c r="I11279">
        <v>2500</v>
      </c>
      <c r="J11279" t="s">
        <v>16</v>
      </c>
      <c r="K11279" s="20">
        <v>0.57999999999999996</v>
      </c>
      <c r="L11279" s="20">
        <v>0.43</v>
      </c>
      <c r="M11279" t="str">
        <f>_xlfn.XLOOKUP(Production_Downtime_Cleaned[[#This Row],[machine_id]],Machine_master[machine_id],Machine_master[department])</f>
        <v>Cutting</v>
      </c>
    </row>
    <row r="11280" spans="1:13">
      <c r="A11280" s="19">
        <v>46127</v>
      </c>
      <c r="B11280" t="s">
        <v>25</v>
      </c>
      <c r="C11280" t="s">
        <v>17</v>
      </c>
      <c r="D11280">
        <v>8</v>
      </c>
      <c r="E11280">
        <v>1.5</v>
      </c>
      <c r="F11280">
        <v>6.5</v>
      </c>
      <c r="G11280">
        <v>3302</v>
      </c>
      <c r="H11280" t="s">
        <v>31</v>
      </c>
      <c r="I11280">
        <v>5700</v>
      </c>
      <c r="J11280" t="s">
        <v>16</v>
      </c>
      <c r="K11280" s="20">
        <v>0.19</v>
      </c>
      <c r="L11280" s="20">
        <v>0.81</v>
      </c>
      <c r="M11280" t="str">
        <f>_xlfn.XLOOKUP(Production_Downtime_Cleaned[[#This Row],[machine_id]],Machine_master[machine_id],Machine_master[department])</f>
        <v>Cutting</v>
      </c>
    </row>
    <row r="11281" spans="1:13">
      <c r="A11281" s="19">
        <v>46127</v>
      </c>
      <c r="B11281" t="s">
        <v>25</v>
      </c>
      <c r="C11281" t="s">
        <v>18</v>
      </c>
      <c r="D11281">
        <v>8</v>
      </c>
      <c r="E11281">
        <v>0</v>
      </c>
      <c r="F11281">
        <v>8</v>
      </c>
      <c r="G11281">
        <v>4429</v>
      </c>
      <c r="H11281" t="s">
        <v>15</v>
      </c>
      <c r="I11281">
        <v>0</v>
      </c>
      <c r="J11281" t="s">
        <v>16</v>
      </c>
      <c r="K11281" s="20">
        <v>0</v>
      </c>
      <c r="L11281" s="20">
        <v>1</v>
      </c>
      <c r="M11281" t="str">
        <f>_xlfn.XLOOKUP(Production_Downtime_Cleaned[[#This Row],[machine_id]],Machine_master[machine_id],Machine_master[department])</f>
        <v>Cutting</v>
      </c>
    </row>
    <row r="11282" spans="1:13">
      <c r="A11282" s="19">
        <v>46128</v>
      </c>
      <c r="B11282" t="s">
        <v>13</v>
      </c>
      <c r="C11282" t="s">
        <v>14</v>
      </c>
      <c r="D11282">
        <v>8</v>
      </c>
      <c r="E11282">
        <v>0</v>
      </c>
      <c r="F11282">
        <v>8</v>
      </c>
      <c r="G11282">
        <v>4676</v>
      </c>
      <c r="H11282" t="s">
        <v>15</v>
      </c>
      <c r="I11282">
        <v>0</v>
      </c>
      <c r="J11282" t="s">
        <v>16</v>
      </c>
      <c r="K11282" s="20">
        <v>0</v>
      </c>
      <c r="L11282" s="20">
        <v>1</v>
      </c>
      <c r="M11282" t="str">
        <f>_xlfn.XLOOKUP(Production_Downtime_Cleaned[[#This Row],[machine_id]],Machine_master[machine_id],Machine_master[department])</f>
        <v>Stamping</v>
      </c>
    </row>
    <row r="11283" spans="1:13">
      <c r="A11283" s="19">
        <v>46128</v>
      </c>
      <c r="B11283" t="s">
        <v>13</v>
      </c>
      <c r="C11283" t="s">
        <v>17</v>
      </c>
      <c r="D11283">
        <v>8</v>
      </c>
      <c r="E11283">
        <v>3.7</v>
      </c>
      <c r="F11283">
        <v>4.3</v>
      </c>
      <c r="G11283">
        <v>2652</v>
      </c>
      <c r="H11283" t="s">
        <v>29</v>
      </c>
      <c r="I11283">
        <v>7600</v>
      </c>
      <c r="J11283" t="s">
        <v>16</v>
      </c>
      <c r="K11283" s="20">
        <v>0.46</v>
      </c>
      <c r="L11283" s="20">
        <v>0.54</v>
      </c>
      <c r="M11283" t="str">
        <f>_xlfn.XLOOKUP(Production_Downtime_Cleaned[[#This Row],[machine_id]],Machine_master[machine_id],Machine_master[department])</f>
        <v>Stamping</v>
      </c>
    </row>
    <row r="11284" spans="1:13">
      <c r="A11284" s="19">
        <v>46128</v>
      </c>
      <c r="B11284" t="s">
        <v>13</v>
      </c>
      <c r="C11284" t="s">
        <v>18</v>
      </c>
      <c r="D11284">
        <v>8</v>
      </c>
      <c r="E11284">
        <v>0</v>
      </c>
      <c r="F11284">
        <v>8</v>
      </c>
      <c r="G11284">
        <v>5087</v>
      </c>
      <c r="H11284" t="s">
        <v>15</v>
      </c>
      <c r="I11284">
        <v>0</v>
      </c>
      <c r="J11284" t="s">
        <v>16</v>
      </c>
      <c r="K11284" s="20">
        <v>0</v>
      </c>
      <c r="L11284" s="20">
        <v>1</v>
      </c>
      <c r="M11284" t="str">
        <f>_xlfn.XLOOKUP(Production_Downtime_Cleaned[[#This Row],[machine_id]],Machine_master[machine_id],Machine_master[department])</f>
        <v>Stamping</v>
      </c>
    </row>
    <row r="11285" spans="1:13">
      <c r="A11285" s="19">
        <v>46128</v>
      </c>
      <c r="B11285" t="s">
        <v>19</v>
      </c>
      <c r="C11285" t="s">
        <v>14</v>
      </c>
      <c r="D11285">
        <v>8</v>
      </c>
      <c r="E11285">
        <v>0</v>
      </c>
      <c r="F11285">
        <v>8</v>
      </c>
      <c r="G11285">
        <v>4503</v>
      </c>
      <c r="H11285" t="s">
        <v>15</v>
      </c>
      <c r="I11285">
        <v>0</v>
      </c>
      <c r="J11285" t="s">
        <v>16</v>
      </c>
      <c r="K11285" s="20">
        <v>0</v>
      </c>
      <c r="L11285" s="20">
        <v>1</v>
      </c>
      <c r="M11285" t="str">
        <f>_xlfn.XLOOKUP(Production_Downtime_Cleaned[[#This Row],[machine_id]],Machine_master[machine_id],Machine_master[department])</f>
        <v>Stamping</v>
      </c>
    </row>
    <row r="11286" spans="1:13">
      <c r="A11286" s="19">
        <v>46128</v>
      </c>
      <c r="B11286" t="s">
        <v>19</v>
      </c>
      <c r="C11286" t="s">
        <v>17</v>
      </c>
      <c r="D11286">
        <v>8</v>
      </c>
      <c r="E11286">
        <v>0</v>
      </c>
      <c r="F11286">
        <v>8</v>
      </c>
      <c r="G11286">
        <v>5103</v>
      </c>
      <c r="H11286" t="s">
        <v>15</v>
      </c>
      <c r="I11286">
        <v>0</v>
      </c>
      <c r="J11286" t="s">
        <v>16</v>
      </c>
      <c r="K11286" s="20">
        <v>0</v>
      </c>
      <c r="L11286" s="20">
        <v>1</v>
      </c>
      <c r="M11286" t="str">
        <f>_xlfn.XLOOKUP(Production_Downtime_Cleaned[[#This Row],[machine_id]],Machine_master[machine_id],Machine_master[department])</f>
        <v>Stamping</v>
      </c>
    </row>
    <row r="11287" spans="1:13">
      <c r="A11287" s="19">
        <v>46128</v>
      </c>
      <c r="B11287" t="s">
        <v>19</v>
      </c>
      <c r="C11287" t="s">
        <v>18</v>
      </c>
      <c r="D11287">
        <v>8</v>
      </c>
      <c r="E11287">
        <v>0</v>
      </c>
      <c r="F11287">
        <v>8</v>
      </c>
      <c r="G11287">
        <v>5408</v>
      </c>
      <c r="H11287" t="s">
        <v>15</v>
      </c>
      <c r="I11287">
        <v>0</v>
      </c>
      <c r="J11287" t="s">
        <v>16</v>
      </c>
      <c r="K11287" s="20">
        <v>0</v>
      </c>
      <c r="L11287" s="20">
        <v>1</v>
      </c>
      <c r="M11287" t="str">
        <f>_xlfn.XLOOKUP(Production_Downtime_Cleaned[[#This Row],[machine_id]],Machine_master[machine_id],Machine_master[department])</f>
        <v>Stamping</v>
      </c>
    </row>
    <row r="11288" spans="1:13">
      <c r="A11288" s="19">
        <v>46128</v>
      </c>
      <c r="B11288" t="s">
        <v>20</v>
      </c>
      <c r="C11288" t="s">
        <v>14</v>
      </c>
      <c r="D11288">
        <v>8</v>
      </c>
      <c r="E11288">
        <v>0</v>
      </c>
      <c r="F11288">
        <v>8</v>
      </c>
      <c r="G11288">
        <v>4526</v>
      </c>
      <c r="H11288" t="s">
        <v>15</v>
      </c>
      <c r="I11288">
        <v>0</v>
      </c>
      <c r="J11288" t="s">
        <v>16</v>
      </c>
      <c r="K11288" s="20">
        <v>0</v>
      </c>
      <c r="L11288" s="20">
        <v>1</v>
      </c>
      <c r="M11288" t="str">
        <f>_xlfn.XLOOKUP(Production_Downtime_Cleaned[[#This Row],[machine_id]],Machine_master[machine_id],Machine_master[department])</f>
        <v>Stamping</v>
      </c>
    </row>
    <row r="11289" spans="1:13">
      <c r="A11289" s="19">
        <v>46128</v>
      </c>
      <c r="B11289" t="s">
        <v>20</v>
      </c>
      <c r="C11289" t="s">
        <v>17</v>
      </c>
      <c r="D11289">
        <v>8</v>
      </c>
      <c r="E11289">
        <v>0</v>
      </c>
      <c r="F11289">
        <v>8</v>
      </c>
      <c r="G11289">
        <v>4712</v>
      </c>
      <c r="H11289" t="s">
        <v>15</v>
      </c>
      <c r="I11289">
        <v>0</v>
      </c>
      <c r="J11289" t="s">
        <v>16</v>
      </c>
      <c r="K11289" s="20">
        <v>0</v>
      </c>
      <c r="L11289" s="20">
        <v>1</v>
      </c>
      <c r="M11289" t="str">
        <f>_xlfn.XLOOKUP(Production_Downtime_Cleaned[[#This Row],[machine_id]],Machine_master[machine_id],Machine_master[department])</f>
        <v>Stamping</v>
      </c>
    </row>
    <row r="11290" spans="1:13">
      <c r="A11290" s="19">
        <v>46128</v>
      </c>
      <c r="B11290" t="s">
        <v>20</v>
      </c>
      <c r="C11290" t="s">
        <v>18</v>
      </c>
      <c r="D11290">
        <v>8</v>
      </c>
      <c r="E11290">
        <v>1.7</v>
      </c>
      <c r="F11290">
        <v>6.3</v>
      </c>
      <c r="G11290">
        <v>3723</v>
      </c>
      <c r="H11290" t="s">
        <v>27</v>
      </c>
      <c r="I11290">
        <v>8700</v>
      </c>
      <c r="J11290" t="s">
        <v>16</v>
      </c>
      <c r="K11290" s="20">
        <v>0.21</v>
      </c>
      <c r="L11290" s="20">
        <v>0.79</v>
      </c>
      <c r="M11290" t="str">
        <f>_xlfn.XLOOKUP(Production_Downtime_Cleaned[[#This Row],[machine_id]],Machine_master[machine_id],Machine_master[department])</f>
        <v>Stamping</v>
      </c>
    </row>
    <row r="11291" spans="1:13">
      <c r="A11291" s="19">
        <v>46128</v>
      </c>
      <c r="B11291" t="s">
        <v>21</v>
      </c>
      <c r="C11291" t="s">
        <v>14</v>
      </c>
      <c r="D11291">
        <v>8</v>
      </c>
      <c r="E11291">
        <v>0</v>
      </c>
      <c r="F11291">
        <v>8</v>
      </c>
      <c r="G11291">
        <v>683</v>
      </c>
      <c r="H11291" t="s">
        <v>15</v>
      </c>
      <c r="I11291">
        <v>0</v>
      </c>
      <c r="J11291" t="s">
        <v>16</v>
      </c>
      <c r="K11291" s="20">
        <v>0</v>
      </c>
      <c r="L11291" s="20">
        <v>1</v>
      </c>
      <c r="M11291" t="str">
        <f>_xlfn.XLOOKUP(Production_Downtime_Cleaned[[#This Row],[machine_id]],Machine_master[machine_id],Machine_master[department])</f>
        <v>Machining</v>
      </c>
    </row>
    <row r="11292" spans="1:13">
      <c r="A11292" s="19">
        <v>46128</v>
      </c>
      <c r="B11292" t="s">
        <v>21</v>
      </c>
      <c r="C11292" t="s">
        <v>17</v>
      </c>
      <c r="D11292">
        <v>8</v>
      </c>
      <c r="E11292">
        <v>0</v>
      </c>
      <c r="F11292">
        <v>8</v>
      </c>
      <c r="G11292">
        <v>660</v>
      </c>
      <c r="H11292" t="s">
        <v>15</v>
      </c>
      <c r="I11292">
        <v>0</v>
      </c>
      <c r="J11292" t="s">
        <v>16</v>
      </c>
      <c r="K11292" s="20">
        <v>0</v>
      </c>
      <c r="L11292" s="20">
        <v>1</v>
      </c>
      <c r="M11292" t="str">
        <f>_xlfn.XLOOKUP(Production_Downtime_Cleaned[[#This Row],[machine_id]],Machine_master[machine_id],Machine_master[department])</f>
        <v>Machining</v>
      </c>
    </row>
    <row r="11293" spans="1:13">
      <c r="A11293" s="19">
        <v>46128</v>
      </c>
      <c r="B11293" t="s">
        <v>21</v>
      </c>
      <c r="C11293" t="s">
        <v>18</v>
      </c>
      <c r="D11293">
        <v>8</v>
      </c>
      <c r="E11293">
        <v>5.6</v>
      </c>
      <c r="F11293">
        <v>2.4</v>
      </c>
      <c r="G11293">
        <v>216</v>
      </c>
      <c r="H11293" t="s">
        <v>28</v>
      </c>
      <c r="I11293">
        <v>8400</v>
      </c>
      <c r="J11293" t="s">
        <v>16</v>
      </c>
      <c r="K11293" s="20">
        <v>0.7</v>
      </c>
      <c r="L11293" s="20">
        <v>0.3</v>
      </c>
      <c r="M11293" t="str">
        <f>_xlfn.XLOOKUP(Production_Downtime_Cleaned[[#This Row],[machine_id]],Machine_master[machine_id],Machine_master[department])</f>
        <v>Machining</v>
      </c>
    </row>
    <row r="11294" spans="1:13">
      <c r="A11294" s="19">
        <v>46128</v>
      </c>
      <c r="B11294" t="s">
        <v>22</v>
      </c>
      <c r="C11294" t="s">
        <v>14</v>
      </c>
      <c r="D11294">
        <v>8</v>
      </c>
      <c r="E11294">
        <v>2.6</v>
      </c>
      <c r="F11294">
        <v>5.4</v>
      </c>
      <c r="G11294">
        <v>543</v>
      </c>
      <c r="H11294" t="s">
        <v>27</v>
      </c>
      <c r="I11294">
        <v>4000</v>
      </c>
      <c r="J11294" t="s">
        <v>16</v>
      </c>
      <c r="K11294" s="20">
        <v>0.33</v>
      </c>
      <c r="L11294" s="20">
        <v>0.68</v>
      </c>
      <c r="M11294" t="str">
        <f>_xlfn.XLOOKUP(Production_Downtime_Cleaned[[#This Row],[machine_id]],Machine_master[machine_id],Machine_master[department])</f>
        <v>Machining</v>
      </c>
    </row>
    <row r="11295" spans="1:13">
      <c r="A11295" s="19">
        <v>46128</v>
      </c>
      <c r="B11295" t="s">
        <v>22</v>
      </c>
      <c r="C11295" t="s">
        <v>17</v>
      </c>
      <c r="D11295">
        <v>8</v>
      </c>
      <c r="E11295">
        <v>0</v>
      </c>
      <c r="F11295">
        <v>8</v>
      </c>
      <c r="G11295">
        <v>727</v>
      </c>
      <c r="H11295" t="s">
        <v>15</v>
      </c>
      <c r="I11295">
        <v>0</v>
      </c>
      <c r="J11295" t="s">
        <v>16</v>
      </c>
      <c r="K11295" s="20">
        <v>0</v>
      </c>
      <c r="L11295" s="20">
        <v>1</v>
      </c>
      <c r="M11295" t="str">
        <f>_xlfn.XLOOKUP(Production_Downtime_Cleaned[[#This Row],[machine_id]],Machine_master[machine_id],Machine_master[department])</f>
        <v>Machining</v>
      </c>
    </row>
    <row r="11296" spans="1:13">
      <c r="A11296" s="19">
        <v>46128</v>
      </c>
      <c r="B11296" t="s">
        <v>22</v>
      </c>
      <c r="C11296" t="s">
        <v>18</v>
      </c>
      <c r="D11296">
        <v>8</v>
      </c>
      <c r="E11296">
        <v>0</v>
      </c>
      <c r="F11296">
        <v>8</v>
      </c>
      <c r="G11296">
        <v>715</v>
      </c>
      <c r="H11296" t="s">
        <v>15</v>
      </c>
      <c r="I11296">
        <v>0</v>
      </c>
      <c r="J11296" t="s">
        <v>16</v>
      </c>
      <c r="K11296" s="20">
        <v>0</v>
      </c>
      <c r="L11296" s="20">
        <v>1</v>
      </c>
      <c r="M11296" t="str">
        <f>_xlfn.XLOOKUP(Production_Downtime_Cleaned[[#This Row],[machine_id]],Machine_master[machine_id],Machine_master[department])</f>
        <v>Machining</v>
      </c>
    </row>
    <row r="11297" spans="1:13">
      <c r="A11297" s="19">
        <v>46128</v>
      </c>
      <c r="B11297" t="s">
        <v>23</v>
      </c>
      <c r="C11297" t="s">
        <v>14</v>
      </c>
      <c r="D11297">
        <v>8</v>
      </c>
      <c r="E11297">
        <v>3.6</v>
      </c>
      <c r="F11297">
        <v>4.4000000000000004</v>
      </c>
      <c r="G11297">
        <v>2087</v>
      </c>
      <c r="H11297" t="s">
        <v>27</v>
      </c>
      <c r="I11297">
        <v>13400</v>
      </c>
      <c r="J11297" t="s">
        <v>16</v>
      </c>
      <c r="K11297" s="20">
        <v>0.45</v>
      </c>
      <c r="L11297" s="20">
        <v>0.55000000000000004</v>
      </c>
      <c r="M11297" t="str">
        <f>_xlfn.XLOOKUP(Production_Downtime_Cleaned[[#This Row],[machine_id]],Machine_master[machine_id],Machine_master[department])</f>
        <v>Assembly</v>
      </c>
    </row>
    <row r="11298" spans="1:13">
      <c r="A11298" s="19">
        <v>46128</v>
      </c>
      <c r="B11298" t="s">
        <v>23</v>
      </c>
      <c r="C11298" t="s">
        <v>17</v>
      </c>
      <c r="D11298">
        <v>8</v>
      </c>
      <c r="E11298">
        <v>2.5</v>
      </c>
      <c r="F11298">
        <v>5.5</v>
      </c>
      <c r="G11298">
        <v>2536</v>
      </c>
      <c r="H11298" t="s">
        <v>28</v>
      </c>
      <c r="I11298">
        <v>13600</v>
      </c>
      <c r="J11298" t="s">
        <v>16</v>
      </c>
      <c r="K11298" s="20">
        <v>0.31</v>
      </c>
      <c r="L11298" s="20">
        <v>0.69</v>
      </c>
      <c r="M11298" t="str">
        <f>_xlfn.XLOOKUP(Production_Downtime_Cleaned[[#This Row],[machine_id]],Machine_master[machine_id],Machine_master[department])</f>
        <v>Assembly</v>
      </c>
    </row>
    <row r="11299" spans="1:13">
      <c r="A11299" s="19">
        <v>46128</v>
      </c>
      <c r="B11299" t="s">
        <v>23</v>
      </c>
      <c r="C11299" t="s">
        <v>18</v>
      </c>
      <c r="D11299">
        <v>8</v>
      </c>
      <c r="E11299">
        <v>0</v>
      </c>
      <c r="F11299">
        <v>8</v>
      </c>
      <c r="G11299">
        <v>3154</v>
      </c>
      <c r="H11299" t="s">
        <v>15</v>
      </c>
      <c r="I11299">
        <v>0</v>
      </c>
      <c r="J11299" t="s">
        <v>16</v>
      </c>
      <c r="K11299" s="20">
        <v>0</v>
      </c>
      <c r="L11299" s="20">
        <v>1</v>
      </c>
      <c r="M11299" t="str">
        <f>_xlfn.XLOOKUP(Production_Downtime_Cleaned[[#This Row],[machine_id]],Machine_master[machine_id],Machine_master[department])</f>
        <v>Assembly</v>
      </c>
    </row>
    <row r="11300" spans="1:13">
      <c r="A11300" s="19">
        <v>46128</v>
      </c>
      <c r="B11300" t="s">
        <v>24</v>
      </c>
      <c r="C11300" t="s">
        <v>14</v>
      </c>
      <c r="D11300">
        <v>8</v>
      </c>
      <c r="E11300">
        <v>0</v>
      </c>
      <c r="F11300">
        <v>8</v>
      </c>
      <c r="G11300">
        <v>3131</v>
      </c>
      <c r="H11300" t="s">
        <v>15</v>
      </c>
      <c r="I11300">
        <v>0</v>
      </c>
      <c r="J11300" t="s">
        <v>16</v>
      </c>
      <c r="K11300" s="20">
        <v>0</v>
      </c>
      <c r="L11300" s="20">
        <v>1</v>
      </c>
      <c r="M11300" t="str">
        <f>_xlfn.XLOOKUP(Production_Downtime_Cleaned[[#This Row],[machine_id]],Machine_master[machine_id],Machine_master[department])</f>
        <v>Assembly</v>
      </c>
    </row>
    <row r="11301" spans="1:13">
      <c r="A11301" s="19">
        <v>46128</v>
      </c>
      <c r="B11301" t="s">
        <v>24</v>
      </c>
      <c r="C11301" t="s">
        <v>17</v>
      </c>
      <c r="D11301">
        <v>8</v>
      </c>
      <c r="E11301">
        <v>0</v>
      </c>
      <c r="F11301">
        <v>8</v>
      </c>
      <c r="G11301">
        <v>3081</v>
      </c>
      <c r="H11301" t="s">
        <v>15</v>
      </c>
      <c r="I11301">
        <v>0</v>
      </c>
      <c r="J11301" t="s">
        <v>16</v>
      </c>
      <c r="K11301" s="20">
        <v>0</v>
      </c>
      <c r="L11301" s="20">
        <v>1</v>
      </c>
      <c r="M11301" t="str">
        <f>_xlfn.XLOOKUP(Production_Downtime_Cleaned[[#This Row],[machine_id]],Machine_master[machine_id],Machine_master[department])</f>
        <v>Assembly</v>
      </c>
    </row>
    <row r="11302" spans="1:13">
      <c r="A11302" s="19">
        <v>46128</v>
      </c>
      <c r="B11302" t="s">
        <v>24</v>
      </c>
      <c r="C11302" t="s">
        <v>18</v>
      </c>
      <c r="D11302">
        <v>8</v>
      </c>
      <c r="E11302">
        <v>0</v>
      </c>
      <c r="F11302">
        <v>8</v>
      </c>
      <c r="G11302">
        <v>3335</v>
      </c>
      <c r="H11302" t="s">
        <v>15</v>
      </c>
      <c r="I11302">
        <v>0</v>
      </c>
      <c r="J11302" t="s">
        <v>16</v>
      </c>
      <c r="K11302" s="20">
        <v>0</v>
      </c>
      <c r="L11302" s="20">
        <v>1</v>
      </c>
      <c r="M11302" t="str">
        <f>_xlfn.XLOOKUP(Production_Downtime_Cleaned[[#This Row],[machine_id]],Machine_master[machine_id],Machine_master[department])</f>
        <v>Assembly</v>
      </c>
    </row>
    <row r="11303" spans="1:13">
      <c r="A11303" s="19">
        <v>46128</v>
      </c>
      <c r="B11303" t="s">
        <v>25</v>
      </c>
      <c r="C11303" t="s">
        <v>14</v>
      </c>
      <c r="D11303">
        <v>8</v>
      </c>
      <c r="E11303">
        <v>1.9</v>
      </c>
      <c r="F11303">
        <v>6.1</v>
      </c>
      <c r="G11303">
        <v>3102</v>
      </c>
      <c r="H11303" t="s">
        <v>26</v>
      </c>
      <c r="I11303">
        <v>11700</v>
      </c>
      <c r="J11303" t="s">
        <v>16</v>
      </c>
      <c r="K11303" s="20">
        <v>0.24</v>
      </c>
      <c r="L11303" s="20">
        <v>0.76</v>
      </c>
      <c r="M11303" t="str">
        <f>_xlfn.XLOOKUP(Production_Downtime_Cleaned[[#This Row],[machine_id]],Machine_master[machine_id],Machine_master[department])</f>
        <v>Cutting</v>
      </c>
    </row>
    <row r="11304" spans="1:13">
      <c r="A11304" s="19">
        <v>46128</v>
      </c>
      <c r="B11304" t="s">
        <v>25</v>
      </c>
      <c r="C11304" t="s">
        <v>17</v>
      </c>
      <c r="D11304">
        <v>8</v>
      </c>
      <c r="E11304">
        <v>1.1000000000000001</v>
      </c>
      <c r="F11304">
        <v>6.9</v>
      </c>
      <c r="G11304">
        <v>3609</v>
      </c>
      <c r="H11304" t="s">
        <v>26</v>
      </c>
      <c r="I11304">
        <v>4500</v>
      </c>
      <c r="J11304" t="s">
        <v>16</v>
      </c>
      <c r="K11304" s="20">
        <v>0.14000000000000001</v>
      </c>
      <c r="L11304" s="20">
        <v>0.86</v>
      </c>
      <c r="M11304" t="str">
        <f>_xlfn.XLOOKUP(Production_Downtime_Cleaned[[#This Row],[machine_id]],Machine_master[machine_id],Machine_master[department])</f>
        <v>Cutting</v>
      </c>
    </row>
    <row r="11305" spans="1:13">
      <c r="A11305" s="19">
        <v>46128</v>
      </c>
      <c r="B11305" t="s">
        <v>25</v>
      </c>
      <c r="C11305" t="s">
        <v>18</v>
      </c>
      <c r="D11305">
        <v>8</v>
      </c>
      <c r="E11305">
        <v>3.9</v>
      </c>
      <c r="F11305">
        <v>4.0999999999999996</v>
      </c>
      <c r="G11305">
        <v>2030</v>
      </c>
      <c r="H11305" t="s">
        <v>26</v>
      </c>
      <c r="I11305">
        <v>3100</v>
      </c>
      <c r="J11305" t="s">
        <v>16</v>
      </c>
      <c r="K11305" s="20">
        <v>0.49</v>
      </c>
      <c r="L11305" s="20">
        <v>0.51</v>
      </c>
      <c r="M11305" t="str">
        <f>_xlfn.XLOOKUP(Production_Downtime_Cleaned[[#This Row],[machine_id]],Machine_master[machine_id],Machine_master[department])</f>
        <v>Cutting</v>
      </c>
    </row>
    <row r="11306" spans="1:13">
      <c r="A11306" s="19">
        <v>46129</v>
      </c>
      <c r="B11306" t="s">
        <v>13</v>
      </c>
      <c r="C11306" t="s">
        <v>14</v>
      </c>
      <c r="D11306">
        <v>8</v>
      </c>
      <c r="E11306">
        <v>0</v>
      </c>
      <c r="F11306">
        <v>8</v>
      </c>
      <c r="G11306">
        <v>4604</v>
      </c>
      <c r="H11306" t="s">
        <v>15</v>
      </c>
      <c r="I11306">
        <v>0</v>
      </c>
      <c r="J11306" t="s">
        <v>16</v>
      </c>
      <c r="K11306" s="20">
        <v>0</v>
      </c>
      <c r="L11306" s="20">
        <v>1</v>
      </c>
      <c r="M11306" t="str">
        <f>_xlfn.XLOOKUP(Production_Downtime_Cleaned[[#This Row],[machine_id]],Machine_master[machine_id],Machine_master[department])</f>
        <v>Stamping</v>
      </c>
    </row>
    <row r="11307" spans="1:13">
      <c r="A11307" s="19">
        <v>46129</v>
      </c>
      <c r="B11307" t="s">
        <v>13</v>
      </c>
      <c r="C11307" t="s">
        <v>17</v>
      </c>
      <c r="D11307">
        <v>8</v>
      </c>
      <c r="E11307">
        <v>0</v>
      </c>
      <c r="F11307">
        <v>8</v>
      </c>
      <c r="G11307">
        <v>4676</v>
      </c>
      <c r="H11307" t="s">
        <v>15</v>
      </c>
      <c r="I11307">
        <v>0</v>
      </c>
      <c r="J11307" t="s">
        <v>16</v>
      </c>
      <c r="K11307" s="20">
        <v>0</v>
      </c>
      <c r="L11307" s="20">
        <v>1</v>
      </c>
      <c r="M11307" t="str">
        <f>_xlfn.XLOOKUP(Production_Downtime_Cleaned[[#This Row],[machine_id]],Machine_master[machine_id],Machine_master[department])</f>
        <v>Stamping</v>
      </c>
    </row>
    <row r="11308" spans="1:13">
      <c r="A11308" s="19">
        <v>46129</v>
      </c>
      <c r="B11308" t="s">
        <v>13</v>
      </c>
      <c r="C11308" t="s">
        <v>18</v>
      </c>
      <c r="D11308">
        <v>8</v>
      </c>
      <c r="E11308">
        <v>0</v>
      </c>
      <c r="F11308">
        <v>8</v>
      </c>
      <c r="G11308">
        <v>4698</v>
      </c>
      <c r="H11308" t="s">
        <v>15</v>
      </c>
      <c r="I11308">
        <v>0</v>
      </c>
      <c r="J11308" t="s">
        <v>16</v>
      </c>
      <c r="K11308" s="20">
        <v>0</v>
      </c>
      <c r="L11308" s="20">
        <v>1</v>
      </c>
      <c r="M11308" t="str">
        <f>_xlfn.XLOOKUP(Production_Downtime_Cleaned[[#This Row],[machine_id]],Machine_master[machine_id],Machine_master[department])</f>
        <v>Stamping</v>
      </c>
    </row>
    <row r="11309" spans="1:13">
      <c r="A11309" s="19">
        <v>46129</v>
      </c>
      <c r="B11309" t="s">
        <v>19</v>
      </c>
      <c r="C11309" t="s">
        <v>14</v>
      </c>
      <c r="D11309">
        <v>8</v>
      </c>
      <c r="E11309">
        <v>3.6</v>
      </c>
      <c r="F11309">
        <v>4.4000000000000004</v>
      </c>
      <c r="G11309">
        <v>2853</v>
      </c>
      <c r="H11309" t="s">
        <v>27</v>
      </c>
      <c r="I11309">
        <v>12600</v>
      </c>
      <c r="J11309" t="s">
        <v>16</v>
      </c>
      <c r="K11309" s="20">
        <v>0.45</v>
      </c>
      <c r="L11309" s="20">
        <v>0.55000000000000004</v>
      </c>
      <c r="M11309" t="str">
        <f>_xlfn.XLOOKUP(Production_Downtime_Cleaned[[#This Row],[machine_id]],Machine_master[machine_id],Machine_master[department])</f>
        <v>Stamping</v>
      </c>
    </row>
    <row r="11310" spans="1:13">
      <c r="A11310" s="19">
        <v>46129</v>
      </c>
      <c r="B11310" t="s">
        <v>19</v>
      </c>
      <c r="C11310" t="s">
        <v>17</v>
      </c>
      <c r="D11310">
        <v>8</v>
      </c>
      <c r="E11310">
        <v>2.6</v>
      </c>
      <c r="F11310">
        <v>5.4</v>
      </c>
      <c r="G11310">
        <v>3424</v>
      </c>
      <c r="H11310" t="s">
        <v>27</v>
      </c>
      <c r="I11310">
        <v>11100</v>
      </c>
      <c r="J11310" t="s">
        <v>16</v>
      </c>
      <c r="K11310" s="20">
        <v>0.33</v>
      </c>
      <c r="L11310" s="20">
        <v>0.68</v>
      </c>
      <c r="M11310" t="str">
        <f>_xlfn.XLOOKUP(Production_Downtime_Cleaned[[#This Row],[machine_id]],Machine_master[machine_id],Machine_master[department])</f>
        <v>Stamping</v>
      </c>
    </row>
    <row r="11311" spans="1:13">
      <c r="A11311" s="19">
        <v>46129</v>
      </c>
      <c r="B11311" t="s">
        <v>19</v>
      </c>
      <c r="C11311" t="s">
        <v>18</v>
      </c>
      <c r="D11311">
        <v>8</v>
      </c>
      <c r="E11311">
        <v>0</v>
      </c>
      <c r="F11311">
        <v>8</v>
      </c>
      <c r="G11311">
        <v>5283</v>
      </c>
      <c r="H11311" t="s">
        <v>15</v>
      </c>
      <c r="I11311">
        <v>0</v>
      </c>
      <c r="J11311" t="s">
        <v>16</v>
      </c>
      <c r="K11311" s="20">
        <v>0</v>
      </c>
      <c r="L11311" s="20">
        <v>1</v>
      </c>
      <c r="M11311" t="str">
        <f>_xlfn.XLOOKUP(Production_Downtime_Cleaned[[#This Row],[machine_id]],Machine_master[machine_id],Machine_master[department])</f>
        <v>Stamping</v>
      </c>
    </row>
    <row r="11312" spans="1:13">
      <c r="A11312" s="19">
        <v>46129</v>
      </c>
      <c r="B11312" t="s">
        <v>20</v>
      </c>
      <c r="C11312" t="s">
        <v>14</v>
      </c>
      <c r="D11312">
        <v>8</v>
      </c>
      <c r="E11312">
        <v>0</v>
      </c>
      <c r="F11312">
        <v>8</v>
      </c>
      <c r="G11312">
        <v>4384</v>
      </c>
      <c r="H11312" t="s">
        <v>15</v>
      </c>
      <c r="I11312">
        <v>0</v>
      </c>
      <c r="J11312" t="s">
        <v>16</v>
      </c>
      <c r="K11312" s="20">
        <v>0</v>
      </c>
      <c r="L11312" s="20">
        <v>1</v>
      </c>
      <c r="M11312" t="str">
        <f>_xlfn.XLOOKUP(Production_Downtime_Cleaned[[#This Row],[machine_id]],Machine_master[machine_id],Machine_master[department])</f>
        <v>Stamping</v>
      </c>
    </row>
    <row r="11313" spans="1:13">
      <c r="A11313" s="19">
        <v>46129</v>
      </c>
      <c r="B11313" t="s">
        <v>20</v>
      </c>
      <c r="C11313" t="s">
        <v>17</v>
      </c>
      <c r="D11313">
        <v>8</v>
      </c>
      <c r="E11313">
        <v>6.3</v>
      </c>
      <c r="F11313">
        <v>1.7</v>
      </c>
      <c r="G11313">
        <v>989</v>
      </c>
      <c r="H11313" t="s">
        <v>26</v>
      </c>
      <c r="I11313">
        <v>10400</v>
      </c>
      <c r="J11313" t="s">
        <v>16</v>
      </c>
      <c r="K11313" s="20">
        <v>0.79</v>
      </c>
      <c r="L11313" s="20">
        <v>0.21</v>
      </c>
      <c r="M11313" t="str">
        <f>_xlfn.XLOOKUP(Production_Downtime_Cleaned[[#This Row],[machine_id]],Machine_master[machine_id],Machine_master[department])</f>
        <v>Stamping</v>
      </c>
    </row>
    <row r="11314" spans="1:13">
      <c r="A11314" s="19">
        <v>46129</v>
      </c>
      <c r="B11314" t="s">
        <v>20</v>
      </c>
      <c r="C11314" t="s">
        <v>18</v>
      </c>
      <c r="D11314">
        <v>8</v>
      </c>
      <c r="E11314">
        <v>0</v>
      </c>
      <c r="F11314">
        <v>8</v>
      </c>
      <c r="G11314">
        <v>4339</v>
      </c>
      <c r="H11314" t="s">
        <v>15</v>
      </c>
      <c r="I11314">
        <v>0</v>
      </c>
      <c r="J11314" t="s">
        <v>16</v>
      </c>
      <c r="K11314" s="20">
        <v>0</v>
      </c>
      <c r="L11314" s="20">
        <v>1</v>
      </c>
      <c r="M11314" t="str">
        <f>_xlfn.XLOOKUP(Production_Downtime_Cleaned[[#This Row],[machine_id]],Machine_master[machine_id],Machine_master[department])</f>
        <v>Stamping</v>
      </c>
    </row>
    <row r="11315" spans="1:13">
      <c r="A11315" s="19">
        <v>46129</v>
      </c>
      <c r="B11315" t="s">
        <v>21</v>
      </c>
      <c r="C11315" t="s">
        <v>14</v>
      </c>
      <c r="D11315">
        <v>8</v>
      </c>
      <c r="E11315">
        <v>0</v>
      </c>
      <c r="F11315">
        <v>8</v>
      </c>
      <c r="G11315">
        <v>619</v>
      </c>
      <c r="H11315" t="s">
        <v>15</v>
      </c>
      <c r="I11315">
        <v>0</v>
      </c>
      <c r="J11315" t="s">
        <v>16</v>
      </c>
      <c r="K11315" s="20">
        <v>0</v>
      </c>
      <c r="L11315" s="20">
        <v>1</v>
      </c>
      <c r="M11315" t="str">
        <f>_xlfn.XLOOKUP(Production_Downtime_Cleaned[[#This Row],[machine_id]],Machine_master[machine_id],Machine_master[department])</f>
        <v>Machining</v>
      </c>
    </row>
    <row r="11316" spans="1:13">
      <c r="A11316" s="19">
        <v>46129</v>
      </c>
      <c r="B11316" t="s">
        <v>21</v>
      </c>
      <c r="C11316" t="s">
        <v>17</v>
      </c>
      <c r="D11316">
        <v>8</v>
      </c>
      <c r="E11316">
        <v>0</v>
      </c>
      <c r="F11316">
        <v>8</v>
      </c>
      <c r="G11316">
        <v>614</v>
      </c>
      <c r="H11316" t="s">
        <v>15</v>
      </c>
      <c r="I11316">
        <v>0</v>
      </c>
      <c r="J11316" t="s">
        <v>16</v>
      </c>
      <c r="K11316" s="20">
        <v>0</v>
      </c>
      <c r="L11316" s="20">
        <v>1</v>
      </c>
      <c r="M11316" t="str">
        <f>_xlfn.XLOOKUP(Production_Downtime_Cleaned[[#This Row],[machine_id]],Machine_master[machine_id],Machine_master[department])</f>
        <v>Machining</v>
      </c>
    </row>
    <row r="11317" spans="1:13">
      <c r="A11317" s="19">
        <v>46129</v>
      </c>
      <c r="B11317" t="s">
        <v>21</v>
      </c>
      <c r="C11317" t="s">
        <v>18</v>
      </c>
      <c r="D11317">
        <v>8</v>
      </c>
      <c r="E11317">
        <v>6.6</v>
      </c>
      <c r="F11317">
        <v>1.4</v>
      </c>
      <c r="G11317">
        <v>132</v>
      </c>
      <c r="H11317" t="s">
        <v>26</v>
      </c>
      <c r="I11317">
        <v>9300</v>
      </c>
      <c r="J11317" t="s">
        <v>16</v>
      </c>
      <c r="K11317" s="20">
        <v>0.83</v>
      </c>
      <c r="L11317" s="20">
        <v>0.18</v>
      </c>
      <c r="M11317" t="str">
        <f>_xlfn.XLOOKUP(Production_Downtime_Cleaned[[#This Row],[machine_id]],Machine_master[machine_id],Machine_master[department])</f>
        <v>Machining</v>
      </c>
    </row>
    <row r="11318" spans="1:13">
      <c r="A11318" s="19">
        <v>46129</v>
      </c>
      <c r="B11318" t="s">
        <v>22</v>
      </c>
      <c r="C11318" t="s">
        <v>14</v>
      </c>
      <c r="D11318">
        <v>8</v>
      </c>
      <c r="E11318">
        <v>0</v>
      </c>
      <c r="F11318">
        <v>8</v>
      </c>
      <c r="G11318">
        <v>704</v>
      </c>
      <c r="H11318" t="s">
        <v>15</v>
      </c>
      <c r="I11318">
        <v>0</v>
      </c>
      <c r="J11318" t="s">
        <v>16</v>
      </c>
      <c r="K11318" s="20">
        <v>0</v>
      </c>
      <c r="L11318" s="20">
        <v>1</v>
      </c>
      <c r="M11318" t="str">
        <f>_xlfn.XLOOKUP(Production_Downtime_Cleaned[[#This Row],[machine_id]],Machine_master[machine_id],Machine_master[department])</f>
        <v>Machining</v>
      </c>
    </row>
    <row r="11319" spans="1:13">
      <c r="A11319" s="19">
        <v>46129</v>
      </c>
      <c r="B11319" t="s">
        <v>22</v>
      </c>
      <c r="C11319" t="s">
        <v>17</v>
      </c>
      <c r="D11319">
        <v>8</v>
      </c>
      <c r="E11319">
        <v>5</v>
      </c>
      <c r="F11319">
        <v>3</v>
      </c>
      <c r="G11319">
        <v>262</v>
      </c>
      <c r="H11319" t="s">
        <v>29</v>
      </c>
      <c r="I11319">
        <v>4300</v>
      </c>
      <c r="J11319" t="s">
        <v>16</v>
      </c>
      <c r="K11319" s="20">
        <v>0.63</v>
      </c>
      <c r="L11319" s="20">
        <v>0.38</v>
      </c>
      <c r="M11319" t="str">
        <f>_xlfn.XLOOKUP(Production_Downtime_Cleaned[[#This Row],[machine_id]],Machine_master[machine_id],Machine_master[department])</f>
        <v>Machining</v>
      </c>
    </row>
    <row r="11320" spans="1:13">
      <c r="A11320" s="19">
        <v>46129</v>
      </c>
      <c r="B11320" t="s">
        <v>22</v>
      </c>
      <c r="C11320" t="s">
        <v>18</v>
      </c>
      <c r="D11320">
        <v>8</v>
      </c>
      <c r="E11320">
        <v>0</v>
      </c>
      <c r="F11320">
        <v>8</v>
      </c>
      <c r="G11320">
        <v>711</v>
      </c>
      <c r="H11320" t="s">
        <v>15</v>
      </c>
      <c r="I11320">
        <v>0</v>
      </c>
      <c r="J11320" t="s">
        <v>16</v>
      </c>
      <c r="K11320" s="20">
        <v>0</v>
      </c>
      <c r="L11320" s="20">
        <v>1</v>
      </c>
      <c r="M11320" t="str">
        <f>_xlfn.XLOOKUP(Production_Downtime_Cleaned[[#This Row],[machine_id]],Machine_master[machine_id],Machine_master[department])</f>
        <v>Machining</v>
      </c>
    </row>
    <row r="11321" spans="1:13">
      <c r="A11321" s="19">
        <v>46129</v>
      </c>
      <c r="B11321" t="s">
        <v>23</v>
      </c>
      <c r="C11321" t="s">
        <v>14</v>
      </c>
      <c r="D11321">
        <v>8</v>
      </c>
      <c r="E11321">
        <v>0</v>
      </c>
      <c r="F11321">
        <v>8</v>
      </c>
      <c r="G11321">
        <v>3467</v>
      </c>
      <c r="H11321" t="s">
        <v>15</v>
      </c>
      <c r="I11321">
        <v>0</v>
      </c>
      <c r="J11321" t="s">
        <v>16</v>
      </c>
      <c r="K11321" s="20">
        <v>0</v>
      </c>
      <c r="L11321" s="20">
        <v>1</v>
      </c>
      <c r="M11321" t="str">
        <f>_xlfn.XLOOKUP(Production_Downtime_Cleaned[[#This Row],[machine_id]],Machine_master[machine_id],Machine_master[department])</f>
        <v>Assembly</v>
      </c>
    </row>
    <row r="11322" spans="1:13">
      <c r="A11322" s="19">
        <v>46129</v>
      </c>
      <c r="B11322" t="s">
        <v>23</v>
      </c>
      <c r="C11322" t="s">
        <v>17</v>
      </c>
      <c r="D11322">
        <v>8</v>
      </c>
      <c r="E11322">
        <v>3.5</v>
      </c>
      <c r="F11322">
        <v>4.5</v>
      </c>
      <c r="G11322">
        <v>1710</v>
      </c>
      <c r="H11322" t="s">
        <v>26</v>
      </c>
      <c r="I11322">
        <v>13600</v>
      </c>
      <c r="J11322" t="s">
        <v>16</v>
      </c>
      <c r="K11322" s="20">
        <v>0.44</v>
      </c>
      <c r="L11322" s="20">
        <v>0.56000000000000005</v>
      </c>
      <c r="M11322" t="str">
        <f>_xlfn.XLOOKUP(Production_Downtime_Cleaned[[#This Row],[machine_id]],Machine_master[machine_id],Machine_master[department])</f>
        <v>Assembly</v>
      </c>
    </row>
    <row r="11323" spans="1:13">
      <c r="A11323" s="19">
        <v>46129</v>
      </c>
      <c r="B11323" t="s">
        <v>23</v>
      </c>
      <c r="C11323" t="s">
        <v>18</v>
      </c>
      <c r="D11323">
        <v>8</v>
      </c>
      <c r="E11323">
        <v>3.1</v>
      </c>
      <c r="F11323">
        <v>4.9000000000000004</v>
      </c>
      <c r="G11323">
        <v>1988</v>
      </c>
      <c r="H11323" t="s">
        <v>30</v>
      </c>
      <c r="I11323">
        <v>2200</v>
      </c>
      <c r="J11323" t="s">
        <v>16</v>
      </c>
      <c r="K11323" s="20">
        <v>0.39</v>
      </c>
      <c r="L11323" s="20">
        <v>0.61</v>
      </c>
      <c r="M11323" t="str">
        <f>_xlfn.XLOOKUP(Production_Downtime_Cleaned[[#This Row],[machine_id]],Machine_master[machine_id],Machine_master[department])</f>
        <v>Assembly</v>
      </c>
    </row>
    <row r="11324" spans="1:13">
      <c r="A11324" s="19">
        <v>46129</v>
      </c>
      <c r="B11324" t="s">
        <v>24</v>
      </c>
      <c r="C11324" t="s">
        <v>14</v>
      </c>
      <c r="D11324">
        <v>8</v>
      </c>
      <c r="E11324">
        <v>0</v>
      </c>
      <c r="F11324">
        <v>8</v>
      </c>
      <c r="G11324">
        <v>3140</v>
      </c>
      <c r="H11324" t="s">
        <v>15</v>
      </c>
      <c r="I11324">
        <v>0</v>
      </c>
      <c r="J11324" t="s">
        <v>16</v>
      </c>
      <c r="K11324" s="20">
        <v>0</v>
      </c>
      <c r="L11324" s="20">
        <v>1</v>
      </c>
      <c r="M11324" t="str">
        <f>_xlfn.XLOOKUP(Production_Downtime_Cleaned[[#This Row],[machine_id]],Machine_master[machine_id],Machine_master[department])</f>
        <v>Assembly</v>
      </c>
    </row>
    <row r="11325" spans="1:13">
      <c r="A11325" s="19">
        <v>46129</v>
      </c>
      <c r="B11325" t="s">
        <v>24</v>
      </c>
      <c r="C11325" t="s">
        <v>17</v>
      </c>
      <c r="D11325">
        <v>8</v>
      </c>
      <c r="E11325">
        <v>0</v>
      </c>
      <c r="F11325">
        <v>8</v>
      </c>
      <c r="G11325">
        <v>3147</v>
      </c>
      <c r="H11325" t="s">
        <v>15</v>
      </c>
      <c r="I11325">
        <v>0</v>
      </c>
      <c r="J11325" t="s">
        <v>16</v>
      </c>
      <c r="K11325" s="20">
        <v>0</v>
      </c>
      <c r="L11325" s="20">
        <v>1</v>
      </c>
      <c r="M11325" t="str">
        <f>_xlfn.XLOOKUP(Production_Downtime_Cleaned[[#This Row],[machine_id]],Machine_master[machine_id],Machine_master[department])</f>
        <v>Assembly</v>
      </c>
    </row>
    <row r="11326" spans="1:13">
      <c r="A11326" s="19">
        <v>46129</v>
      </c>
      <c r="B11326" t="s">
        <v>24</v>
      </c>
      <c r="C11326" t="s">
        <v>18</v>
      </c>
      <c r="D11326">
        <v>8</v>
      </c>
      <c r="E11326">
        <v>0</v>
      </c>
      <c r="F11326">
        <v>8</v>
      </c>
      <c r="G11326">
        <v>2981</v>
      </c>
      <c r="H11326" t="s">
        <v>15</v>
      </c>
      <c r="I11326">
        <v>0</v>
      </c>
      <c r="J11326" t="s">
        <v>16</v>
      </c>
      <c r="K11326" s="20">
        <v>0</v>
      </c>
      <c r="L11326" s="20">
        <v>1</v>
      </c>
      <c r="M11326" t="str">
        <f>_xlfn.XLOOKUP(Production_Downtime_Cleaned[[#This Row],[machine_id]],Machine_master[machine_id],Machine_master[department])</f>
        <v>Assembly</v>
      </c>
    </row>
    <row r="11327" spans="1:13">
      <c r="A11327" s="19">
        <v>46129</v>
      </c>
      <c r="B11327" t="s">
        <v>25</v>
      </c>
      <c r="C11327" t="s">
        <v>14</v>
      </c>
      <c r="D11327">
        <v>8</v>
      </c>
      <c r="E11327">
        <v>0</v>
      </c>
      <c r="F11327">
        <v>8</v>
      </c>
      <c r="G11327">
        <v>3920</v>
      </c>
      <c r="H11327" t="s">
        <v>15</v>
      </c>
      <c r="I11327">
        <v>0</v>
      </c>
      <c r="J11327" t="s">
        <v>16</v>
      </c>
      <c r="K11327" s="20">
        <v>0</v>
      </c>
      <c r="L11327" s="20">
        <v>1</v>
      </c>
      <c r="M11327" t="str">
        <f>_xlfn.XLOOKUP(Production_Downtime_Cleaned[[#This Row],[machine_id]],Machine_master[machine_id],Machine_master[department])</f>
        <v>Cutting</v>
      </c>
    </row>
    <row r="11328" spans="1:13">
      <c r="A11328" s="19">
        <v>46129</v>
      </c>
      <c r="B11328" t="s">
        <v>25</v>
      </c>
      <c r="C11328" t="s">
        <v>17</v>
      </c>
      <c r="D11328">
        <v>8</v>
      </c>
      <c r="E11328">
        <v>0</v>
      </c>
      <c r="F11328">
        <v>8</v>
      </c>
      <c r="G11328">
        <v>4363</v>
      </c>
      <c r="H11328" t="s">
        <v>15</v>
      </c>
      <c r="I11328">
        <v>0</v>
      </c>
      <c r="J11328" t="s">
        <v>16</v>
      </c>
      <c r="K11328" s="20">
        <v>0</v>
      </c>
      <c r="L11328" s="20">
        <v>1</v>
      </c>
      <c r="M11328" t="str">
        <f>_xlfn.XLOOKUP(Production_Downtime_Cleaned[[#This Row],[machine_id]],Machine_master[machine_id],Machine_master[department])</f>
        <v>Cutting</v>
      </c>
    </row>
    <row r="11329" spans="1:13">
      <c r="A11329" s="19">
        <v>46129</v>
      </c>
      <c r="B11329" t="s">
        <v>25</v>
      </c>
      <c r="C11329" t="s">
        <v>18</v>
      </c>
      <c r="D11329">
        <v>8</v>
      </c>
      <c r="E11329">
        <v>5</v>
      </c>
      <c r="F11329">
        <v>3</v>
      </c>
      <c r="G11329">
        <v>1523</v>
      </c>
      <c r="H11329" t="s">
        <v>26</v>
      </c>
      <c r="I11329">
        <v>3100</v>
      </c>
      <c r="J11329" t="s">
        <v>16</v>
      </c>
      <c r="K11329" s="20">
        <v>0.63</v>
      </c>
      <c r="L11329" s="20">
        <v>0.38</v>
      </c>
      <c r="M11329" t="str">
        <f>_xlfn.XLOOKUP(Production_Downtime_Cleaned[[#This Row],[machine_id]],Machine_master[machine_id],Machine_master[department])</f>
        <v>Cutting</v>
      </c>
    </row>
    <row r="11330" spans="1:13">
      <c r="A11330" s="19">
        <v>46130</v>
      </c>
      <c r="B11330" t="s">
        <v>13</v>
      </c>
      <c r="C11330" t="s">
        <v>14</v>
      </c>
      <c r="D11330">
        <v>8</v>
      </c>
      <c r="E11330">
        <v>0</v>
      </c>
      <c r="F11330">
        <v>8</v>
      </c>
      <c r="G11330">
        <v>4703</v>
      </c>
      <c r="H11330" t="s">
        <v>15</v>
      </c>
      <c r="I11330">
        <v>0</v>
      </c>
      <c r="J11330" t="s">
        <v>16</v>
      </c>
      <c r="K11330" s="20">
        <v>0</v>
      </c>
      <c r="L11330" s="20">
        <v>1</v>
      </c>
      <c r="M11330" t="str">
        <f>_xlfn.XLOOKUP(Production_Downtime_Cleaned[[#This Row],[machine_id]],Machine_master[machine_id],Machine_master[department])</f>
        <v>Stamping</v>
      </c>
    </row>
    <row r="11331" spans="1:13">
      <c r="A11331" s="19">
        <v>46130</v>
      </c>
      <c r="B11331" t="s">
        <v>13</v>
      </c>
      <c r="C11331" t="s">
        <v>17</v>
      </c>
      <c r="D11331">
        <v>8</v>
      </c>
      <c r="E11331">
        <v>0</v>
      </c>
      <c r="F11331">
        <v>8</v>
      </c>
      <c r="G11331">
        <v>5168</v>
      </c>
      <c r="H11331" t="s">
        <v>15</v>
      </c>
      <c r="I11331">
        <v>0</v>
      </c>
      <c r="J11331" t="s">
        <v>16</v>
      </c>
      <c r="K11331" s="20">
        <v>0</v>
      </c>
      <c r="L11331" s="20">
        <v>1</v>
      </c>
      <c r="M11331" t="str">
        <f>_xlfn.XLOOKUP(Production_Downtime_Cleaned[[#This Row],[machine_id]],Machine_master[machine_id],Machine_master[department])</f>
        <v>Stamping</v>
      </c>
    </row>
    <row r="11332" spans="1:13">
      <c r="A11332" s="19">
        <v>46130</v>
      </c>
      <c r="B11332" t="s">
        <v>13</v>
      </c>
      <c r="C11332" t="s">
        <v>18</v>
      </c>
      <c r="D11332">
        <v>8</v>
      </c>
      <c r="E11332">
        <v>5.8</v>
      </c>
      <c r="F11332">
        <v>2.2000000000000002</v>
      </c>
      <c r="G11332">
        <v>1478</v>
      </c>
      <c r="H11332" t="s">
        <v>31</v>
      </c>
      <c r="I11332">
        <v>6500</v>
      </c>
      <c r="J11332" t="s">
        <v>16</v>
      </c>
      <c r="K11332" s="20">
        <v>0.73</v>
      </c>
      <c r="L11332" s="20">
        <v>0.28000000000000003</v>
      </c>
      <c r="M11332" t="str">
        <f>_xlfn.XLOOKUP(Production_Downtime_Cleaned[[#This Row],[machine_id]],Machine_master[machine_id],Machine_master[department])</f>
        <v>Stamping</v>
      </c>
    </row>
    <row r="11333" spans="1:13">
      <c r="A11333" s="19">
        <v>46130</v>
      </c>
      <c r="B11333" t="s">
        <v>19</v>
      </c>
      <c r="C11333" t="s">
        <v>14</v>
      </c>
      <c r="D11333">
        <v>8</v>
      </c>
      <c r="E11333">
        <v>2.2999999999999998</v>
      </c>
      <c r="F11333">
        <v>5.7</v>
      </c>
      <c r="G11333">
        <v>3857</v>
      </c>
      <c r="H11333" t="s">
        <v>31</v>
      </c>
      <c r="I11333">
        <v>9600</v>
      </c>
      <c r="J11333" t="s">
        <v>16</v>
      </c>
      <c r="K11333" s="20">
        <v>0.28999999999999998</v>
      </c>
      <c r="L11333" s="20">
        <v>0.71</v>
      </c>
      <c r="M11333" t="str">
        <f>_xlfn.XLOOKUP(Production_Downtime_Cleaned[[#This Row],[machine_id]],Machine_master[machine_id],Machine_master[department])</f>
        <v>Stamping</v>
      </c>
    </row>
    <row r="11334" spans="1:13">
      <c r="A11334" s="19">
        <v>46130</v>
      </c>
      <c r="B11334" t="s">
        <v>19</v>
      </c>
      <c r="C11334" t="s">
        <v>17</v>
      </c>
      <c r="D11334">
        <v>8</v>
      </c>
      <c r="E11334">
        <v>0</v>
      </c>
      <c r="F11334">
        <v>8</v>
      </c>
      <c r="G11334">
        <v>5252</v>
      </c>
      <c r="H11334" t="s">
        <v>15</v>
      </c>
      <c r="I11334">
        <v>0</v>
      </c>
      <c r="J11334" t="s">
        <v>16</v>
      </c>
      <c r="K11334" s="20">
        <v>0</v>
      </c>
      <c r="L11334" s="20">
        <v>1</v>
      </c>
      <c r="M11334" t="str">
        <f>_xlfn.XLOOKUP(Production_Downtime_Cleaned[[#This Row],[machine_id]],Machine_master[machine_id],Machine_master[department])</f>
        <v>Stamping</v>
      </c>
    </row>
    <row r="11335" spans="1:13">
      <c r="A11335" s="19">
        <v>46130</v>
      </c>
      <c r="B11335" t="s">
        <v>19</v>
      </c>
      <c r="C11335" t="s">
        <v>18</v>
      </c>
      <c r="D11335">
        <v>8</v>
      </c>
      <c r="E11335">
        <v>0</v>
      </c>
      <c r="F11335">
        <v>8</v>
      </c>
      <c r="G11335">
        <v>4899</v>
      </c>
      <c r="H11335" t="s">
        <v>15</v>
      </c>
      <c r="I11335">
        <v>0</v>
      </c>
      <c r="J11335" t="s">
        <v>16</v>
      </c>
      <c r="K11335" s="20">
        <v>0</v>
      </c>
      <c r="L11335" s="20">
        <v>1</v>
      </c>
      <c r="M11335" t="str">
        <f>_xlfn.XLOOKUP(Production_Downtime_Cleaned[[#This Row],[machine_id]],Machine_master[machine_id],Machine_master[department])</f>
        <v>Stamping</v>
      </c>
    </row>
    <row r="11336" spans="1:13">
      <c r="A11336" s="19">
        <v>46130</v>
      </c>
      <c r="B11336" t="s">
        <v>20</v>
      </c>
      <c r="C11336" t="s">
        <v>14</v>
      </c>
      <c r="D11336">
        <v>8</v>
      </c>
      <c r="E11336">
        <v>0</v>
      </c>
      <c r="F11336">
        <v>8</v>
      </c>
      <c r="G11336">
        <v>5092</v>
      </c>
      <c r="H11336" t="s">
        <v>15</v>
      </c>
      <c r="I11336">
        <v>0</v>
      </c>
      <c r="J11336" t="s">
        <v>16</v>
      </c>
      <c r="K11336" s="20">
        <v>0</v>
      </c>
      <c r="L11336" s="20">
        <v>1</v>
      </c>
      <c r="M11336" t="str">
        <f>_xlfn.XLOOKUP(Production_Downtime_Cleaned[[#This Row],[machine_id]],Machine_master[machine_id],Machine_master[department])</f>
        <v>Stamping</v>
      </c>
    </row>
    <row r="11337" spans="1:13">
      <c r="A11337" s="19">
        <v>46130</v>
      </c>
      <c r="B11337" t="s">
        <v>20</v>
      </c>
      <c r="C11337" t="s">
        <v>17</v>
      </c>
      <c r="D11337">
        <v>8</v>
      </c>
      <c r="E11337">
        <v>0</v>
      </c>
      <c r="F11337">
        <v>8</v>
      </c>
      <c r="G11337">
        <v>5268</v>
      </c>
      <c r="H11337" t="s">
        <v>15</v>
      </c>
      <c r="I11337">
        <v>0</v>
      </c>
      <c r="J11337" t="s">
        <v>16</v>
      </c>
      <c r="K11337" s="20">
        <v>0</v>
      </c>
      <c r="L11337" s="20">
        <v>1</v>
      </c>
      <c r="M11337" t="str">
        <f>_xlfn.XLOOKUP(Production_Downtime_Cleaned[[#This Row],[machine_id]],Machine_master[machine_id],Machine_master[department])</f>
        <v>Stamping</v>
      </c>
    </row>
    <row r="11338" spans="1:13">
      <c r="A11338" s="19">
        <v>46130</v>
      </c>
      <c r="B11338" t="s">
        <v>20</v>
      </c>
      <c r="C11338" t="s">
        <v>18</v>
      </c>
      <c r="D11338">
        <v>8</v>
      </c>
      <c r="E11338">
        <v>0</v>
      </c>
      <c r="F11338">
        <v>8</v>
      </c>
      <c r="G11338">
        <v>4479</v>
      </c>
      <c r="H11338" t="s">
        <v>15</v>
      </c>
      <c r="I11338">
        <v>0</v>
      </c>
      <c r="J11338" t="s">
        <v>16</v>
      </c>
      <c r="K11338" s="20">
        <v>0</v>
      </c>
      <c r="L11338" s="20">
        <v>1</v>
      </c>
      <c r="M11338" t="str">
        <f>_xlfn.XLOOKUP(Production_Downtime_Cleaned[[#This Row],[machine_id]],Machine_master[machine_id],Machine_master[department])</f>
        <v>Stamping</v>
      </c>
    </row>
    <row r="11339" spans="1:13">
      <c r="A11339" s="19">
        <v>46130</v>
      </c>
      <c r="B11339" t="s">
        <v>21</v>
      </c>
      <c r="C11339" t="s">
        <v>14</v>
      </c>
      <c r="D11339">
        <v>8</v>
      </c>
      <c r="E11339">
        <v>0</v>
      </c>
      <c r="F11339">
        <v>8</v>
      </c>
      <c r="G11339">
        <v>719</v>
      </c>
      <c r="H11339" t="s">
        <v>15</v>
      </c>
      <c r="I11339">
        <v>0</v>
      </c>
      <c r="J11339" t="s">
        <v>16</v>
      </c>
      <c r="K11339" s="20">
        <v>0</v>
      </c>
      <c r="L11339" s="20">
        <v>1</v>
      </c>
      <c r="M11339" t="str">
        <f>_xlfn.XLOOKUP(Production_Downtime_Cleaned[[#This Row],[machine_id]],Machine_master[machine_id],Machine_master[department])</f>
        <v>Machining</v>
      </c>
    </row>
    <row r="11340" spans="1:13">
      <c r="A11340" s="19">
        <v>46130</v>
      </c>
      <c r="B11340" t="s">
        <v>21</v>
      </c>
      <c r="C11340" t="s">
        <v>17</v>
      </c>
      <c r="D11340">
        <v>8</v>
      </c>
      <c r="E11340">
        <v>0</v>
      </c>
      <c r="F11340">
        <v>8</v>
      </c>
      <c r="G11340">
        <v>695</v>
      </c>
      <c r="H11340" t="s">
        <v>15</v>
      </c>
      <c r="I11340">
        <v>0</v>
      </c>
      <c r="J11340" t="s">
        <v>16</v>
      </c>
      <c r="K11340" s="20">
        <v>0</v>
      </c>
      <c r="L11340" s="20">
        <v>1</v>
      </c>
      <c r="M11340" t="str">
        <f>_xlfn.XLOOKUP(Production_Downtime_Cleaned[[#This Row],[machine_id]],Machine_master[machine_id],Machine_master[department])</f>
        <v>Machining</v>
      </c>
    </row>
    <row r="11341" spans="1:13">
      <c r="A11341" s="19">
        <v>46130</v>
      </c>
      <c r="B11341" t="s">
        <v>21</v>
      </c>
      <c r="C11341" t="s">
        <v>18</v>
      </c>
      <c r="D11341">
        <v>8</v>
      </c>
      <c r="E11341">
        <v>0</v>
      </c>
      <c r="F11341">
        <v>8</v>
      </c>
      <c r="G11341">
        <v>716</v>
      </c>
      <c r="H11341" t="s">
        <v>15</v>
      </c>
      <c r="I11341">
        <v>0</v>
      </c>
      <c r="J11341" t="s">
        <v>16</v>
      </c>
      <c r="K11341" s="20">
        <v>0</v>
      </c>
      <c r="L11341" s="20">
        <v>1</v>
      </c>
      <c r="M11341" t="str">
        <f>_xlfn.XLOOKUP(Production_Downtime_Cleaned[[#This Row],[machine_id]],Machine_master[machine_id],Machine_master[department])</f>
        <v>Machining</v>
      </c>
    </row>
    <row r="11342" spans="1:13">
      <c r="A11342" s="19">
        <v>46130</v>
      </c>
      <c r="B11342" t="s">
        <v>22</v>
      </c>
      <c r="C11342" t="s">
        <v>14</v>
      </c>
      <c r="D11342">
        <v>8</v>
      </c>
      <c r="E11342">
        <v>5.9</v>
      </c>
      <c r="F11342">
        <v>2.1</v>
      </c>
      <c r="G11342">
        <v>186</v>
      </c>
      <c r="H11342" t="s">
        <v>30</v>
      </c>
      <c r="I11342">
        <v>11800</v>
      </c>
      <c r="J11342" t="s">
        <v>16</v>
      </c>
      <c r="K11342" s="20">
        <v>0.74</v>
      </c>
      <c r="L11342" s="20">
        <v>0.26</v>
      </c>
      <c r="M11342" t="str">
        <f>_xlfn.XLOOKUP(Production_Downtime_Cleaned[[#This Row],[machine_id]],Machine_master[machine_id],Machine_master[department])</f>
        <v>Machining</v>
      </c>
    </row>
    <row r="11343" spans="1:13">
      <c r="A11343" s="19">
        <v>46130</v>
      </c>
      <c r="B11343" t="s">
        <v>22</v>
      </c>
      <c r="C11343" t="s">
        <v>17</v>
      </c>
      <c r="D11343">
        <v>8</v>
      </c>
      <c r="E11343">
        <v>0</v>
      </c>
      <c r="F11343">
        <v>8</v>
      </c>
      <c r="G11343">
        <v>790</v>
      </c>
      <c r="H11343" t="s">
        <v>15</v>
      </c>
      <c r="I11343">
        <v>0</v>
      </c>
      <c r="J11343" t="s">
        <v>16</v>
      </c>
      <c r="K11343" s="20">
        <v>0</v>
      </c>
      <c r="L11343" s="20">
        <v>1</v>
      </c>
      <c r="M11343" t="str">
        <f>_xlfn.XLOOKUP(Production_Downtime_Cleaned[[#This Row],[machine_id]],Machine_master[machine_id],Machine_master[department])</f>
        <v>Machining</v>
      </c>
    </row>
    <row r="11344" spans="1:13">
      <c r="A11344" s="19">
        <v>46130</v>
      </c>
      <c r="B11344" t="s">
        <v>22</v>
      </c>
      <c r="C11344" t="s">
        <v>18</v>
      </c>
      <c r="D11344">
        <v>8</v>
      </c>
      <c r="E11344">
        <v>6.2</v>
      </c>
      <c r="F11344">
        <v>1.8</v>
      </c>
      <c r="G11344">
        <v>160</v>
      </c>
      <c r="H11344" t="s">
        <v>28</v>
      </c>
      <c r="I11344">
        <v>13100</v>
      </c>
      <c r="J11344" t="s">
        <v>16</v>
      </c>
      <c r="K11344" s="20">
        <v>0.78</v>
      </c>
      <c r="L11344" s="20">
        <v>0.23</v>
      </c>
      <c r="M11344" t="str">
        <f>_xlfn.XLOOKUP(Production_Downtime_Cleaned[[#This Row],[machine_id]],Machine_master[machine_id],Machine_master[department])</f>
        <v>Machining</v>
      </c>
    </row>
    <row r="11345" spans="1:13">
      <c r="A11345" s="19">
        <v>46130</v>
      </c>
      <c r="B11345" t="s">
        <v>23</v>
      </c>
      <c r="C11345" t="s">
        <v>14</v>
      </c>
      <c r="D11345">
        <v>8</v>
      </c>
      <c r="E11345">
        <v>0</v>
      </c>
      <c r="F11345">
        <v>8</v>
      </c>
      <c r="G11345">
        <v>3556</v>
      </c>
      <c r="H11345" t="s">
        <v>15</v>
      </c>
      <c r="I11345">
        <v>0</v>
      </c>
      <c r="J11345" t="s">
        <v>16</v>
      </c>
      <c r="K11345" s="20">
        <v>0</v>
      </c>
      <c r="L11345" s="20">
        <v>1</v>
      </c>
      <c r="M11345" t="str">
        <f>_xlfn.XLOOKUP(Production_Downtime_Cleaned[[#This Row],[machine_id]],Machine_master[machine_id],Machine_master[department])</f>
        <v>Assembly</v>
      </c>
    </row>
    <row r="11346" spans="1:13">
      <c r="A11346" s="19">
        <v>46130</v>
      </c>
      <c r="B11346" t="s">
        <v>23</v>
      </c>
      <c r="C11346" t="s">
        <v>17</v>
      </c>
      <c r="D11346">
        <v>8</v>
      </c>
      <c r="E11346">
        <v>0</v>
      </c>
      <c r="F11346">
        <v>8</v>
      </c>
      <c r="G11346">
        <v>3770</v>
      </c>
      <c r="H11346" t="s">
        <v>15</v>
      </c>
      <c r="I11346">
        <v>0</v>
      </c>
      <c r="J11346" t="s">
        <v>16</v>
      </c>
      <c r="K11346" s="20">
        <v>0</v>
      </c>
      <c r="L11346" s="20">
        <v>1</v>
      </c>
      <c r="M11346" t="str">
        <f>_xlfn.XLOOKUP(Production_Downtime_Cleaned[[#This Row],[machine_id]],Machine_master[machine_id],Machine_master[department])</f>
        <v>Assembly</v>
      </c>
    </row>
    <row r="11347" spans="1:13">
      <c r="A11347" s="19">
        <v>46130</v>
      </c>
      <c r="B11347" t="s">
        <v>23</v>
      </c>
      <c r="C11347" t="s">
        <v>18</v>
      </c>
      <c r="D11347">
        <v>8</v>
      </c>
      <c r="E11347">
        <v>0</v>
      </c>
      <c r="F11347">
        <v>8</v>
      </c>
      <c r="G11347">
        <v>3490</v>
      </c>
      <c r="H11347" t="s">
        <v>15</v>
      </c>
      <c r="I11347">
        <v>0</v>
      </c>
      <c r="J11347" t="s">
        <v>16</v>
      </c>
      <c r="K11347" s="20">
        <v>0</v>
      </c>
      <c r="L11347" s="20">
        <v>1</v>
      </c>
      <c r="M11347" t="str">
        <f>_xlfn.XLOOKUP(Production_Downtime_Cleaned[[#This Row],[machine_id]],Machine_master[machine_id],Machine_master[department])</f>
        <v>Assembly</v>
      </c>
    </row>
    <row r="11348" spans="1:13">
      <c r="A11348" s="19">
        <v>46130</v>
      </c>
      <c r="B11348" t="s">
        <v>24</v>
      </c>
      <c r="C11348" t="s">
        <v>14</v>
      </c>
      <c r="D11348">
        <v>8</v>
      </c>
      <c r="E11348">
        <v>0</v>
      </c>
      <c r="F11348">
        <v>8</v>
      </c>
      <c r="G11348">
        <v>3239</v>
      </c>
      <c r="H11348" t="s">
        <v>15</v>
      </c>
      <c r="I11348">
        <v>0</v>
      </c>
      <c r="J11348" t="s">
        <v>16</v>
      </c>
      <c r="K11348" s="20">
        <v>0</v>
      </c>
      <c r="L11348" s="20">
        <v>1</v>
      </c>
      <c r="M11348" t="str">
        <f>_xlfn.XLOOKUP(Production_Downtime_Cleaned[[#This Row],[machine_id]],Machine_master[machine_id],Machine_master[department])</f>
        <v>Assembly</v>
      </c>
    </row>
    <row r="11349" spans="1:13">
      <c r="A11349" s="19">
        <v>46130</v>
      </c>
      <c r="B11349" t="s">
        <v>24</v>
      </c>
      <c r="C11349" t="s">
        <v>17</v>
      </c>
      <c r="D11349">
        <v>8</v>
      </c>
      <c r="E11349">
        <v>5.3</v>
      </c>
      <c r="F11349">
        <v>2.7</v>
      </c>
      <c r="G11349">
        <v>1026</v>
      </c>
      <c r="H11349" t="s">
        <v>30</v>
      </c>
      <c r="I11349">
        <v>6800</v>
      </c>
      <c r="J11349" t="s">
        <v>16</v>
      </c>
      <c r="K11349" s="20">
        <v>0.66</v>
      </c>
      <c r="L11349" s="20">
        <v>0.34</v>
      </c>
      <c r="M11349" t="str">
        <f>_xlfn.XLOOKUP(Production_Downtime_Cleaned[[#This Row],[machine_id]],Machine_master[machine_id],Machine_master[department])</f>
        <v>Assembly</v>
      </c>
    </row>
    <row r="11350" spans="1:13">
      <c r="A11350" s="19">
        <v>46130</v>
      </c>
      <c r="B11350" t="s">
        <v>24</v>
      </c>
      <c r="C11350" t="s">
        <v>18</v>
      </c>
      <c r="D11350">
        <v>8</v>
      </c>
      <c r="E11350">
        <v>4.8</v>
      </c>
      <c r="F11350">
        <v>3.2</v>
      </c>
      <c r="G11350">
        <v>1322</v>
      </c>
      <c r="H11350" t="s">
        <v>31</v>
      </c>
      <c r="I11350">
        <v>14900</v>
      </c>
      <c r="J11350" t="s">
        <v>16</v>
      </c>
      <c r="K11350" s="20">
        <v>0.6</v>
      </c>
      <c r="L11350" s="20">
        <v>0.4</v>
      </c>
      <c r="M11350" t="str">
        <f>_xlfn.XLOOKUP(Production_Downtime_Cleaned[[#This Row],[machine_id]],Machine_master[machine_id],Machine_master[department])</f>
        <v>Assembly</v>
      </c>
    </row>
    <row r="11351" spans="1:13">
      <c r="A11351" s="19">
        <v>46130</v>
      </c>
      <c r="B11351" t="s">
        <v>25</v>
      </c>
      <c r="C11351" t="s">
        <v>14</v>
      </c>
      <c r="D11351">
        <v>8</v>
      </c>
      <c r="E11351">
        <v>3.9</v>
      </c>
      <c r="F11351">
        <v>4.0999999999999996</v>
      </c>
      <c r="G11351">
        <v>2175</v>
      </c>
      <c r="H11351" t="s">
        <v>27</v>
      </c>
      <c r="I11351">
        <v>6600</v>
      </c>
      <c r="J11351" t="s">
        <v>16</v>
      </c>
      <c r="K11351" s="20">
        <v>0.49</v>
      </c>
      <c r="L11351" s="20">
        <v>0.51</v>
      </c>
      <c r="M11351" t="str">
        <f>_xlfn.XLOOKUP(Production_Downtime_Cleaned[[#This Row],[machine_id]],Machine_master[machine_id],Machine_master[department])</f>
        <v>Cutting</v>
      </c>
    </row>
    <row r="11352" spans="1:13">
      <c r="A11352" s="19">
        <v>46130</v>
      </c>
      <c r="B11352" t="s">
        <v>25</v>
      </c>
      <c r="C11352" t="s">
        <v>17</v>
      </c>
      <c r="D11352">
        <v>8</v>
      </c>
      <c r="E11352">
        <v>0</v>
      </c>
      <c r="F11352">
        <v>8</v>
      </c>
      <c r="G11352">
        <v>4422</v>
      </c>
      <c r="H11352" t="s">
        <v>15</v>
      </c>
      <c r="I11352">
        <v>0</v>
      </c>
      <c r="J11352" t="s">
        <v>16</v>
      </c>
      <c r="K11352" s="20">
        <v>0</v>
      </c>
      <c r="L11352" s="20">
        <v>1</v>
      </c>
      <c r="M11352" t="str">
        <f>_xlfn.XLOOKUP(Production_Downtime_Cleaned[[#This Row],[machine_id]],Machine_master[machine_id],Machine_master[department])</f>
        <v>Cutting</v>
      </c>
    </row>
    <row r="11353" spans="1:13">
      <c r="A11353" s="19">
        <v>46130</v>
      </c>
      <c r="B11353" t="s">
        <v>25</v>
      </c>
      <c r="C11353" t="s">
        <v>18</v>
      </c>
      <c r="D11353">
        <v>8</v>
      </c>
      <c r="E11353">
        <v>0</v>
      </c>
      <c r="F11353">
        <v>8</v>
      </c>
      <c r="G11353">
        <v>4294</v>
      </c>
      <c r="H11353" t="s">
        <v>15</v>
      </c>
      <c r="I11353">
        <v>0</v>
      </c>
      <c r="J11353" t="s">
        <v>16</v>
      </c>
      <c r="K11353" s="20">
        <v>0</v>
      </c>
      <c r="L11353" s="20">
        <v>1</v>
      </c>
      <c r="M11353" t="str">
        <f>_xlfn.XLOOKUP(Production_Downtime_Cleaned[[#This Row],[machine_id]],Machine_master[machine_id],Machine_master[department])</f>
        <v>Cutting</v>
      </c>
    </row>
    <row r="11354" spans="1:13">
      <c r="A11354" s="19">
        <v>46131</v>
      </c>
      <c r="B11354" t="s">
        <v>13</v>
      </c>
      <c r="C11354" t="s">
        <v>14</v>
      </c>
      <c r="D11354">
        <v>8</v>
      </c>
      <c r="E11354">
        <v>0</v>
      </c>
      <c r="F11354">
        <v>8</v>
      </c>
      <c r="G11354">
        <v>5318</v>
      </c>
      <c r="H11354" t="s">
        <v>15</v>
      </c>
      <c r="I11354">
        <v>0</v>
      </c>
      <c r="J11354" t="s">
        <v>16</v>
      </c>
      <c r="K11354" s="20">
        <v>0</v>
      </c>
      <c r="L11354" s="20">
        <v>1</v>
      </c>
      <c r="M11354" t="str">
        <f>_xlfn.XLOOKUP(Production_Downtime_Cleaned[[#This Row],[machine_id]],Machine_master[machine_id],Machine_master[department])</f>
        <v>Stamping</v>
      </c>
    </row>
    <row r="11355" spans="1:13">
      <c r="A11355" s="19">
        <v>46131</v>
      </c>
      <c r="B11355" t="s">
        <v>13</v>
      </c>
      <c r="C11355" t="s">
        <v>17</v>
      </c>
      <c r="D11355">
        <v>8</v>
      </c>
      <c r="E11355">
        <v>1.3</v>
      </c>
      <c r="F11355">
        <v>6.7</v>
      </c>
      <c r="G11355">
        <v>4205</v>
      </c>
      <c r="H11355" t="s">
        <v>28</v>
      </c>
      <c r="I11355">
        <v>5000</v>
      </c>
      <c r="J11355" t="s">
        <v>16</v>
      </c>
      <c r="K11355" s="20">
        <v>0.16</v>
      </c>
      <c r="L11355" s="20">
        <v>0.84</v>
      </c>
      <c r="M11355" t="str">
        <f>_xlfn.XLOOKUP(Production_Downtime_Cleaned[[#This Row],[machine_id]],Machine_master[machine_id],Machine_master[department])</f>
        <v>Stamping</v>
      </c>
    </row>
    <row r="11356" spans="1:13">
      <c r="A11356" s="19">
        <v>46131</v>
      </c>
      <c r="B11356" t="s">
        <v>13</v>
      </c>
      <c r="C11356" t="s">
        <v>18</v>
      </c>
      <c r="D11356">
        <v>8</v>
      </c>
      <c r="E11356">
        <v>0</v>
      </c>
      <c r="F11356">
        <v>8</v>
      </c>
      <c r="G11356">
        <v>5313</v>
      </c>
      <c r="H11356" t="s">
        <v>15</v>
      </c>
      <c r="I11356">
        <v>0</v>
      </c>
      <c r="J11356" t="s">
        <v>16</v>
      </c>
      <c r="K11356" s="20">
        <v>0</v>
      </c>
      <c r="L11356" s="20">
        <v>1</v>
      </c>
      <c r="M11356" t="str">
        <f>_xlfn.XLOOKUP(Production_Downtime_Cleaned[[#This Row],[machine_id]],Machine_master[machine_id],Machine_master[department])</f>
        <v>Stamping</v>
      </c>
    </row>
    <row r="11357" spans="1:13">
      <c r="A11357" s="19">
        <v>46131</v>
      </c>
      <c r="B11357" t="s">
        <v>19</v>
      </c>
      <c r="C11357" t="s">
        <v>14</v>
      </c>
      <c r="D11357">
        <v>8</v>
      </c>
      <c r="E11357">
        <v>0</v>
      </c>
      <c r="F11357">
        <v>8</v>
      </c>
      <c r="G11357">
        <v>4566</v>
      </c>
      <c r="H11357" t="s">
        <v>15</v>
      </c>
      <c r="I11357">
        <v>0</v>
      </c>
      <c r="J11357" t="s">
        <v>16</v>
      </c>
      <c r="K11357" s="20">
        <v>0</v>
      </c>
      <c r="L11357" s="20">
        <v>1</v>
      </c>
      <c r="M11357" t="str">
        <f>_xlfn.XLOOKUP(Production_Downtime_Cleaned[[#This Row],[machine_id]],Machine_master[machine_id],Machine_master[department])</f>
        <v>Stamping</v>
      </c>
    </row>
    <row r="11358" spans="1:13">
      <c r="A11358" s="19">
        <v>46131</v>
      </c>
      <c r="B11358" t="s">
        <v>19</v>
      </c>
      <c r="C11358" t="s">
        <v>17</v>
      </c>
      <c r="D11358">
        <v>8</v>
      </c>
      <c r="E11358">
        <v>6.4</v>
      </c>
      <c r="F11358">
        <v>1.6</v>
      </c>
      <c r="G11358">
        <v>1048</v>
      </c>
      <c r="H11358" t="s">
        <v>26</v>
      </c>
      <c r="I11358">
        <v>11200</v>
      </c>
      <c r="J11358" t="s">
        <v>16</v>
      </c>
      <c r="K11358" s="20">
        <v>0.8</v>
      </c>
      <c r="L11358" s="20">
        <v>0.2</v>
      </c>
      <c r="M11358" t="str">
        <f>_xlfn.XLOOKUP(Production_Downtime_Cleaned[[#This Row],[machine_id]],Machine_master[machine_id],Machine_master[department])</f>
        <v>Stamping</v>
      </c>
    </row>
    <row r="11359" spans="1:13">
      <c r="A11359" s="19">
        <v>46131</v>
      </c>
      <c r="B11359" t="s">
        <v>19</v>
      </c>
      <c r="C11359" t="s">
        <v>18</v>
      </c>
      <c r="D11359">
        <v>8</v>
      </c>
      <c r="E11359">
        <v>0</v>
      </c>
      <c r="F11359">
        <v>8</v>
      </c>
      <c r="G11359">
        <v>5038</v>
      </c>
      <c r="H11359" t="s">
        <v>15</v>
      </c>
      <c r="I11359">
        <v>0</v>
      </c>
      <c r="J11359" t="s">
        <v>16</v>
      </c>
      <c r="K11359" s="20">
        <v>0</v>
      </c>
      <c r="L11359" s="20">
        <v>1</v>
      </c>
      <c r="M11359" t="str">
        <f>_xlfn.XLOOKUP(Production_Downtime_Cleaned[[#This Row],[machine_id]],Machine_master[machine_id],Machine_master[department])</f>
        <v>Stamping</v>
      </c>
    </row>
    <row r="11360" spans="1:13">
      <c r="A11360" s="19">
        <v>46131</v>
      </c>
      <c r="B11360" t="s">
        <v>20</v>
      </c>
      <c r="C11360" t="s">
        <v>14</v>
      </c>
      <c r="D11360">
        <v>8</v>
      </c>
      <c r="E11360">
        <v>3.4</v>
      </c>
      <c r="F11360">
        <v>4.5999999999999996</v>
      </c>
      <c r="G11360">
        <v>2615</v>
      </c>
      <c r="H11360" t="s">
        <v>30</v>
      </c>
      <c r="I11360">
        <v>2100</v>
      </c>
      <c r="J11360" t="s">
        <v>16</v>
      </c>
      <c r="K11360" s="20">
        <v>0.43</v>
      </c>
      <c r="L11360" s="20">
        <v>0.57999999999999996</v>
      </c>
      <c r="M11360" t="str">
        <f>_xlfn.XLOOKUP(Production_Downtime_Cleaned[[#This Row],[machine_id]],Machine_master[machine_id],Machine_master[department])</f>
        <v>Stamping</v>
      </c>
    </row>
    <row r="11361" spans="1:13">
      <c r="A11361" s="19">
        <v>46131</v>
      </c>
      <c r="B11361" t="s">
        <v>20</v>
      </c>
      <c r="C11361" t="s">
        <v>17</v>
      </c>
      <c r="D11361">
        <v>8</v>
      </c>
      <c r="E11361">
        <v>0.8</v>
      </c>
      <c r="F11361">
        <v>7.2</v>
      </c>
      <c r="G11361">
        <v>4013</v>
      </c>
      <c r="H11361" t="s">
        <v>27</v>
      </c>
      <c r="I11361">
        <v>11700</v>
      </c>
      <c r="J11361" t="s">
        <v>16</v>
      </c>
      <c r="K11361" s="20">
        <v>0.1</v>
      </c>
      <c r="L11361" s="20">
        <v>0.9</v>
      </c>
      <c r="M11361" t="str">
        <f>_xlfn.XLOOKUP(Production_Downtime_Cleaned[[#This Row],[machine_id]],Machine_master[machine_id],Machine_master[department])</f>
        <v>Stamping</v>
      </c>
    </row>
    <row r="11362" spans="1:13">
      <c r="A11362" s="19">
        <v>46131</v>
      </c>
      <c r="B11362" t="s">
        <v>20</v>
      </c>
      <c r="C11362" t="s">
        <v>18</v>
      </c>
      <c r="D11362">
        <v>8</v>
      </c>
      <c r="E11362">
        <v>0</v>
      </c>
      <c r="F11362">
        <v>8</v>
      </c>
      <c r="G11362">
        <v>4826</v>
      </c>
      <c r="H11362" t="s">
        <v>15</v>
      </c>
      <c r="I11362">
        <v>0</v>
      </c>
      <c r="J11362" t="s">
        <v>16</v>
      </c>
      <c r="K11362" s="20">
        <v>0</v>
      </c>
      <c r="L11362" s="20">
        <v>1</v>
      </c>
      <c r="M11362" t="str">
        <f>_xlfn.XLOOKUP(Production_Downtime_Cleaned[[#This Row],[machine_id]],Machine_master[machine_id],Machine_master[department])</f>
        <v>Stamping</v>
      </c>
    </row>
    <row r="11363" spans="1:13">
      <c r="A11363" s="19">
        <v>46131</v>
      </c>
      <c r="B11363" t="s">
        <v>21</v>
      </c>
      <c r="C11363" t="s">
        <v>14</v>
      </c>
      <c r="D11363">
        <v>8</v>
      </c>
      <c r="E11363">
        <v>3.2</v>
      </c>
      <c r="F11363">
        <v>4.8</v>
      </c>
      <c r="G11363">
        <v>396</v>
      </c>
      <c r="H11363" t="s">
        <v>26</v>
      </c>
      <c r="I11363">
        <v>14600</v>
      </c>
      <c r="J11363" t="s">
        <v>16</v>
      </c>
      <c r="K11363" s="20">
        <v>0.4</v>
      </c>
      <c r="L11363" s="20">
        <v>0.6</v>
      </c>
      <c r="M11363" t="str">
        <f>_xlfn.XLOOKUP(Production_Downtime_Cleaned[[#This Row],[machine_id]],Machine_master[machine_id],Machine_master[department])</f>
        <v>Machining</v>
      </c>
    </row>
    <row r="11364" spans="1:13">
      <c r="A11364" s="19">
        <v>46131</v>
      </c>
      <c r="B11364" t="s">
        <v>21</v>
      </c>
      <c r="C11364" t="s">
        <v>17</v>
      </c>
      <c r="D11364">
        <v>8</v>
      </c>
      <c r="E11364">
        <v>0</v>
      </c>
      <c r="F11364">
        <v>8</v>
      </c>
      <c r="G11364">
        <v>733</v>
      </c>
      <c r="H11364" t="s">
        <v>15</v>
      </c>
      <c r="I11364">
        <v>0</v>
      </c>
      <c r="J11364" t="s">
        <v>16</v>
      </c>
      <c r="K11364" s="20">
        <v>0</v>
      </c>
      <c r="L11364" s="20">
        <v>1</v>
      </c>
      <c r="M11364" t="str">
        <f>_xlfn.XLOOKUP(Production_Downtime_Cleaned[[#This Row],[machine_id]],Machine_master[machine_id],Machine_master[department])</f>
        <v>Machining</v>
      </c>
    </row>
    <row r="11365" spans="1:13">
      <c r="A11365" s="19">
        <v>46131</v>
      </c>
      <c r="B11365" t="s">
        <v>21</v>
      </c>
      <c r="C11365" t="s">
        <v>18</v>
      </c>
      <c r="D11365">
        <v>8</v>
      </c>
      <c r="E11365">
        <v>0</v>
      </c>
      <c r="F11365">
        <v>8</v>
      </c>
      <c r="G11365">
        <v>665</v>
      </c>
      <c r="H11365" t="s">
        <v>15</v>
      </c>
      <c r="I11365">
        <v>0</v>
      </c>
      <c r="J11365" t="s">
        <v>16</v>
      </c>
      <c r="K11365" s="20">
        <v>0</v>
      </c>
      <c r="L11365" s="20">
        <v>1</v>
      </c>
      <c r="M11365" t="str">
        <f>_xlfn.XLOOKUP(Production_Downtime_Cleaned[[#This Row],[machine_id]],Machine_master[machine_id],Machine_master[department])</f>
        <v>Machining</v>
      </c>
    </row>
    <row r="11366" spans="1:13">
      <c r="A11366" s="19">
        <v>46131</v>
      </c>
      <c r="B11366" t="s">
        <v>22</v>
      </c>
      <c r="C11366" t="s">
        <v>14</v>
      </c>
      <c r="D11366">
        <v>8</v>
      </c>
      <c r="E11366">
        <v>0</v>
      </c>
      <c r="F11366">
        <v>8</v>
      </c>
      <c r="G11366">
        <v>671</v>
      </c>
      <c r="H11366" t="s">
        <v>15</v>
      </c>
      <c r="I11366">
        <v>0</v>
      </c>
      <c r="J11366" t="s">
        <v>16</v>
      </c>
      <c r="K11366" s="20">
        <v>0</v>
      </c>
      <c r="L11366" s="20">
        <v>1</v>
      </c>
      <c r="M11366" t="str">
        <f>_xlfn.XLOOKUP(Production_Downtime_Cleaned[[#This Row],[machine_id]],Machine_master[machine_id],Machine_master[department])</f>
        <v>Machining</v>
      </c>
    </row>
    <row r="11367" spans="1:13">
      <c r="A11367" s="19">
        <v>46131</v>
      </c>
      <c r="B11367" t="s">
        <v>22</v>
      </c>
      <c r="C11367" t="s">
        <v>17</v>
      </c>
      <c r="D11367">
        <v>8</v>
      </c>
      <c r="E11367">
        <v>0</v>
      </c>
      <c r="F11367">
        <v>8</v>
      </c>
      <c r="G11367">
        <v>789</v>
      </c>
      <c r="H11367" t="s">
        <v>15</v>
      </c>
      <c r="I11367">
        <v>0</v>
      </c>
      <c r="J11367" t="s">
        <v>16</v>
      </c>
      <c r="K11367" s="20">
        <v>0</v>
      </c>
      <c r="L11367" s="20">
        <v>1</v>
      </c>
      <c r="M11367" t="str">
        <f>_xlfn.XLOOKUP(Production_Downtime_Cleaned[[#This Row],[machine_id]],Machine_master[machine_id],Machine_master[department])</f>
        <v>Machining</v>
      </c>
    </row>
    <row r="11368" spans="1:13">
      <c r="A11368" s="19">
        <v>46131</v>
      </c>
      <c r="B11368" t="s">
        <v>22</v>
      </c>
      <c r="C11368" t="s">
        <v>18</v>
      </c>
      <c r="D11368">
        <v>8</v>
      </c>
      <c r="E11368">
        <v>0</v>
      </c>
      <c r="F11368">
        <v>8</v>
      </c>
      <c r="G11368">
        <v>748</v>
      </c>
      <c r="H11368" t="s">
        <v>15</v>
      </c>
      <c r="I11368">
        <v>0</v>
      </c>
      <c r="J11368" t="s">
        <v>16</v>
      </c>
      <c r="K11368" s="20">
        <v>0</v>
      </c>
      <c r="L11368" s="20">
        <v>1</v>
      </c>
      <c r="M11368" t="str">
        <f>_xlfn.XLOOKUP(Production_Downtime_Cleaned[[#This Row],[machine_id]],Machine_master[machine_id],Machine_master[department])</f>
        <v>Machining</v>
      </c>
    </row>
    <row r="11369" spans="1:13">
      <c r="A11369" s="19">
        <v>46131</v>
      </c>
      <c r="B11369" t="s">
        <v>23</v>
      </c>
      <c r="C11369" t="s">
        <v>14</v>
      </c>
      <c r="D11369">
        <v>8</v>
      </c>
      <c r="E11369">
        <v>0</v>
      </c>
      <c r="F11369">
        <v>8</v>
      </c>
      <c r="G11369">
        <v>3575</v>
      </c>
      <c r="H11369" t="s">
        <v>15</v>
      </c>
      <c r="I11369">
        <v>0</v>
      </c>
      <c r="J11369" t="s">
        <v>16</v>
      </c>
      <c r="K11369" s="20">
        <v>0</v>
      </c>
      <c r="L11369" s="20">
        <v>1</v>
      </c>
      <c r="M11369" t="str">
        <f>_xlfn.XLOOKUP(Production_Downtime_Cleaned[[#This Row],[machine_id]],Machine_master[machine_id],Machine_master[department])</f>
        <v>Assembly</v>
      </c>
    </row>
    <row r="11370" spans="1:13">
      <c r="A11370" s="19">
        <v>46131</v>
      </c>
      <c r="B11370" t="s">
        <v>23</v>
      </c>
      <c r="C11370" t="s">
        <v>17</v>
      </c>
      <c r="D11370">
        <v>8</v>
      </c>
      <c r="E11370">
        <v>3.2</v>
      </c>
      <c r="F11370">
        <v>4.8</v>
      </c>
      <c r="G11370">
        <v>2078</v>
      </c>
      <c r="H11370" t="s">
        <v>29</v>
      </c>
      <c r="I11370">
        <v>12900</v>
      </c>
      <c r="J11370" t="s">
        <v>16</v>
      </c>
      <c r="K11370" s="20">
        <v>0.4</v>
      </c>
      <c r="L11370" s="20">
        <v>0.6</v>
      </c>
      <c r="M11370" t="str">
        <f>_xlfn.XLOOKUP(Production_Downtime_Cleaned[[#This Row],[machine_id]],Machine_master[machine_id],Machine_master[department])</f>
        <v>Assembly</v>
      </c>
    </row>
    <row r="11371" spans="1:13">
      <c r="A11371" s="19">
        <v>46131</v>
      </c>
      <c r="B11371" t="s">
        <v>23</v>
      </c>
      <c r="C11371" t="s">
        <v>18</v>
      </c>
      <c r="D11371">
        <v>8</v>
      </c>
      <c r="E11371">
        <v>0</v>
      </c>
      <c r="F11371">
        <v>8</v>
      </c>
      <c r="G11371">
        <v>3413</v>
      </c>
      <c r="H11371" t="s">
        <v>15</v>
      </c>
      <c r="I11371">
        <v>0</v>
      </c>
      <c r="J11371" t="s">
        <v>16</v>
      </c>
      <c r="K11371" s="20">
        <v>0</v>
      </c>
      <c r="L11371" s="20">
        <v>1</v>
      </c>
      <c r="M11371" t="str">
        <f>_xlfn.XLOOKUP(Production_Downtime_Cleaned[[#This Row],[machine_id]],Machine_master[machine_id],Machine_master[department])</f>
        <v>Assembly</v>
      </c>
    </row>
    <row r="11372" spans="1:13">
      <c r="A11372" s="19">
        <v>46131</v>
      </c>
      <c r="B11372" t="s">
        <v>24</v>
      </c>
      <c r="C11372" t="s">
        <v>14</v>
      </c>
      <c r="D11372">
        <v>8</v>
      </c>
      <c r="E11372">
        <v>0</v>
      </c>
      <c r="F11372">
        <v>8</v>
      </c>
      <c r="G11372">
        <v>3543</v>
      </c>
      <c r="H11372" t="s">
        <v>15</v>
      </c>
      <c r="I11372">
        <v>0</v>
      </c>
      <c r="J11372" t="s">
        <v>16</v>
      </c>
      <c r="K11372" s="20">
        <v>0</v>
      </c>
      <c r="L11372" s="20">
        <v>1</v>
      </c>
      <c r="M11372" t="str">
        <f>_xlfn.XLOOKUP(Production_Downtime_Cleaned[[#This Row],[machine_id]],Machine_master[machine_id],Machine_master[department])</f>
        <v>Assembly</v>
      </c>
    </row>
    <row r="11373" spans="1:13">
      <c r="A11373" s="19">
        <v>46131</v>
      </c>
      <c r="B11373" t="s">
        <v>24</v>
      </c>
      <c r="C11373" t="s">
        <v>17</v>
      </c>
      <c r="D11373">
        <v>8</v>
      </c>
      <c r="E11373">
        <v>0</v>
      </c>
      <c r="F11373">
        <v>8</v>
      </c>
      <c r="G11373">
        <v>2998</v>
      </c>
      <c r="H11373" t="s">
        <v>15</v>
      </c>
      <c r="I11373">
        <v>0</v>
      </c>
      <c r="J11373" t="s">
        <v>16</v>
      </c>
      <c r="K11373" s="20">
        <v>0</v>
      </c>
      <c r="L11373" s="20">
        <v>1</v>
      </c>
      <c r="M11373" t="str">
        <f>_xlfn.XLOOKUP(Production_Downtime_Cleaned[[#This Row],[machine_id]],Machine_master[machine_id],Machine_master[department])</f>
        <v>Assembly</v>
      </c>
    </row>
    <row r="11374" spans="1:13">
      <c r="A11374" s="19">
        <v>46131</v>
      </c>
      <c r="B11374" t="s">
        <v>24</v>
      </c>
      <c r="C11374" t="s">
        <v>18</v>
      </c>
      <c r="D11374">
        <v>8</v>
      </c>
      <c r="E11374">
        <v>0</v>
      </c>
      <c r="F11374">
        <v>8</v>
      </c>
      <c r="G11374">
        <v>3400</v>
      </c>
      <c r="H11374" t="s">
        <v>15</v>
      </c>
      <c r="I11374">
        <v>0</v>
      </c>
      <c r="J11374" t="s">
        <v>16</v>
      </c>
      <c r="K11374" s="20">
        <v>0</v>
      </c>
      <c r="L11374" s="20">
        <v>1</v>
      </c>
      <c r="M11374" t="str">
        <f>_xlfn.XLOOKUP(Production_Downtime_Cleaned[[#This Row],[machine_id]],Machine_master[machine_id],Machine_master[department])</f>
        <v>Assembly</v>
      </c>
    </row>
    <row r="11375" spans="1:13">
      <c r="A11375" s="19">
        <v>46131</v>
      </c>
      <c r="B11375" t="s">
        <v>25</v>
      </c>
      <c r="C11375" t="s">
        <v>14</v>
      </c>
      <c r="D11375">
        <v>8</v>
      </c>
      <c r="E11375">
        <v>0</v>
      </c>
      <c r="F11375">
        <v>8</v>
      </c>
      <c r="G11375">
        <v>4060</v>
      </c>
      <c r="H11375" t="s">
        <v>15</v>
      </c>
      <c r="I11375">
        <v>0</v>
      </c>
      <c r="J11375" t="s">
        <v>16</v>
      </c>
      <c r="K11375" s="20">
        <v>0</v>
      </c>
      <c r="L11375" s="20">
        <v>1</v>
      </c>
      <c r="M11375" t="str">
        <f>_xlfn.XLOOKUP(Production_Downtime_Cleaned[[#This Row],[machine_id]],Machine_master[machine_id],Machine_master[department])</f>
        <v>Cutting</v>
      </c>
    </row>
    <row r="11376" spans="1:13">
      <c r="A11376" s="19">
        <v>46131</v>
      </c>
      <c r="B11376" t="s">
        <v>25</v>
      </c>
      <c r="C11376" t="s">
        <v>17</v>
      </c>
      <c r="D11376">
        <v>8</v>
      </c>
      <c r="E11376">
        <v>0</v>
      </c>
      <c r="F11376">
        <v>8</v>
      </c>
      <c r="G11376">
        <v>4483</v>
      </c>
      <c r="H11376" t="s">
        <v>15</v>
      </c>
      <c r="I11376">
        <v>0</v>
      </c>
      <c r="J11376" t="s">
        <v>16</v>
      </c>
      <c r="K11376" s="20">
        <v>0</v>
      </c>
      <c r="L11376" s="20">
        <v>1</v>
      </c>
      <c r="M11376" t="str">
        <f>_xlfn.XLOOKUP(Production_Downtime_Cleaned[[#This Row],[machine_id]],Machine_master[machine_id],Machine_master[department])</f>
        <v>Cutting</v>
      </c>
    </row>
    <row r="11377" spans="1:13">
      <c r="A11377" s="19">
        <v>46131</v>
      </c>
      <c r="B11377" t="s">
        <v>25</v>
      </c>
      <c r="C11377" t="s">
        <v>18</v>
      </c>
      <c r="D11377">
        <v>8</v>
      </c>
      <c r="E11377">
        <v>0</v>
      </c>
      <c r="F11377">
        <v>8</v>
      </c>
      <c r="G11377">
        <v>3883</v>
      </c>
      <c r="H11377" t="s">
        <v>15</v>
      </c>
      <c r="I11377">
        <v>0</v>
      </c>
      <c r="J11377" t="s">
        <v>16</v>
      </c>
      <c r="K11377" s="20">
        <v>0</v>
      </c>
      <c r="L11377" s="20">
        <v>1</v>
      </c>
      <c r="M11377" t="str">
        <f>_xlfn.XLOOKUP(Production_Downtime_Cleaned[[#This Row],[machine_id]],Machine_master[machine_id],Machine_master[department])</f>
        <v>Cutting</v>
      </c>
    </row>
    <row r="11378" spans="1:13">
      <c r="A11378" s="19">
        <v>46132</v>
      </c>
      <c r="B11378" t="s">
        <v>13</v>
      </c>
      <c r="C11378" t="s">
        <v>14</v>
      </c>
      <c r="D11378">
        <v>8</v>
      </c>
      <c r="E11378">
        <v>0</v>
      </c>
      <c r="F11378">
        <v>8</v>
      </c>
      <c r="G11378">
        <v>5357</v>
      </c>
      <c r="H11378" t="s">
        <v>15</v>
      </c>
      <c r="I11378">
        <v>0</v>
      </c>
      <c r="J11378" t="s">
        <v>16</v>
      </c>
      <c r="K11378" s="20">
        <v>0</v>
      </c>
      <c r="L11378" s="20">
        <v>1</v>
      </c>
      <c r="M11378" t="str">
        <f>_xlfn.XLOOKUP(Production_Downtime_Cleaned[[#This Row],[machine_id]],Machine_master[machine_id],Machine_master[department])</f>
        <v>Stamping</v>
      </c>
    </row>
    <row r="11379" spans="1:13">
      <c r="A11379" s="19">
        <v>46132</v>
      </c>
      <c r="B11379" t="s">
        <v>13</v>
      </c>
      <c r="C11379" t="s">
        <v>17</v>
      </c>
      <c r="D11379">
        <v>8</v>
      </c>
      <c r="E11379">
        <v>0</v>
      </c>
      <c r="F11379">
        <v>8</v>
      </c>
      <c r="G11379">
        <v>4983</v>
      </c>
      <c r="H11379" t="s">
        <v>15</v>
      </c>
      <c r="I11379">
        <v>0</v>
      </c>
      <c r="J11379" t="s">
        <v>16</v>
      </c>
      <c r="K11379" s="20">
        <v>0</v>
      </c>
      <c r="L11379" s="20">
        <v>1</v>
      </c>
      <c r="M11379" t="str">
        <f>_xlfn.XLOOKUP(Production_Downtime_Cleaned[[#This Row],[machine_id]],Machine_master[machine_id],Machine_master[department])</f>
        <v>Stamping</v>
      </c>
    </row>
    <row r="11380" spans="1:13">
      <c r="A11380" s="19">
        <v>46132</v>
      </c>
      <c r="B11380" t="s">
        <v>13</v>
      </c>
      <c r="C11380" t="s">
        <v>18</v>
      </c>
      <c r="D11380">
        <v>8</v>
      </c>
      <c r="E11380">
        <v>0</v>
      </c>
      <c r="F11380">
        <v>8</v>
      </c>
      <c r="G11380">
        <v>4708</v>
      </c>
      <c r="H11380" t="s">
        <v>15</v>
      </c>
      <c r="I11380">
        <v>0</v>
      </c>
      <c r="J11380" t="s">
        <v>16</v>
      </c>
      <c r="K11380" s="20">
        <v>0</v>
      </c>
      <c r="L11380" s="20">
        <v>1</v>
      </c>
      <c r="M11380" t="str">
        <f>_xlfn.XLOOKUP(Production_Downtime_Cleaned[[#This Row],[machine_id]],Machine_master[machine_id],Machine_master[department])</f>
        <v>Stamping</v>
      </c>
    </row>
    <row r="11381" spans="1:13">
      <c r="A11381" s="19">
        <v>46132</v>
      </c>
      <c r="B11381" t="s">
        <v>19</v>
      </c>
      <c r="C11381" t="s">
        <v>14</v>
      </c>
      <c r="D11381">
        <v>8</v>
      </c>
      <c r="E11381">
        <v>0</v>
      </c>
      <c r="F11381">
        <v>8</v>
      </c>
      <c r="G11381">
        <v>5316</v>
      </c>
      <c r="H11381" t="s">
        <v>15</v>
      </c>
      <c r="I11381">
        <v>0</v>
      </c>
      <c r="J11381" t="s">
        <v>16</v>
      </c>
      <c r="K11381" s="20">
        <v>0</v>
      </c>
      <c r="L11381" s="20">
        <v>1</v>
      </c>
      <c r="M11381" t="str">
        <f>_xlfn.XLOOKUP(Production_Downtime_Cleaned[[#This Row],[machine_id]],Machine_master[machine_id],Machine_master[department])</f>
        <v>Stamping</v>
      </c>
    </row>
    <row r="11382" spans="1:13">
      <c r="A11382" s="19">
        <v>46132</v>
      </c>
      <c r="B11382" t="s">
        <v>19</v>
      </c>
      <c r="C11382" t="s">
        <v>17</v>
      </c>
      <c r="D11382">
        <v>8</v>
      </c>
      <c r="E11382">
        <v>0</v>
      </c>
      <c r="F11382">
        <v>8</v>
      </c>
      <c r="G11382">
        <v>4416</v>
      </c>
      <c r="H11382" t="s">
        <v>15</v>
      </c>
      <c r="I11382">
        <v>0</v>
      </c>
      <c r="J11382" t="s">
        <v>16</v>
      </c>
      <c r="K11382" s="20">
        <v>0</v>
      </c>
      <c r="L11382" s="20">
        <v>1</v>
      </c>
      <c r="M11382" t="str">
        <f>_xlfn.XLOOKUP(Production_Downtime_Cleaned[[#This Row],[machine_id]],Machine_master[machine_id],Machine_master[department])</f>
        <v>Stamping</v>
      </c>
    </row>
    <row r="11383" spans="1:13">
      <c r="A11383" s="19">
        <v>46132</v>
      </c>
      <c r="B11383" t="s">
        <v>19</v>
      </c>
      <c r="C11383" t="s">
        <v>18</v>
      </c>
      <c r="D11383">
        <v>8</v>
      </c>
      <c r="E11383">
        <v>1</v>
      </c>
      <c r="F11383">
        <v>7</v>
      </c>
      <c r="G11383">
        <v>4464</v>
      </c>
      <c r="H11383" t="s">
        <v>29</v>
      </c>
      <c r="I11383">
        <v>9300</v>
      </c>
      <c r="J11383" t="s">
        <v>16</v>
      </c>
      <c r="K11383" s="20">
        <v>0.13</v>
      </c>
      <c r="L11383" s="20">
        <v>0.88</v>
      </c>
      <c r="M11383" t="str">
        <f>_xlfn.XLOOKUP(Production_Downtime_Cleaned[[#This Row],[machine_id]],Machine_master[machine_id],Machine_master[department])</f>
        <v>Stamping</v>
      </c>
    </row>
    <row r="11384" spans="1:13">
      <c r="A11384" s="19">
        <v>46132</v>
      </c>
      <c r="B11384" t="s">
        <v>20</v>
      </c>
      <c r="C11384" t="s">
        <v>14</v>
      </c>
      <c r="D11384">
        <v>8</v>
      </c>
      <c r="E11384">
        <v>6.9</v>
      </c>
      <c r="F11384">
        <v>1.1000000000000001</v>
      </c>
      <c r="G11384">
        <v>603</v>
      </c>
      <c r="H11384" t="s">
        <v>30</v>
      </c>
      <c r="I11384">
        <v>7200</v>
      </c>
      <c r="J11384" t="s">
        <v>16</v>
      </c>
      <c r="K11384" s="20">
        <v>0.86</v>
      </c>
      <c r="L11384" s="20">
        <v>0.14000000000000001</v>
      </c>
      <c r="M11384" t="str">
        <f>_xlfn.XLOOKUP(Production_Downtime_Cleaned[[#This Row],[machine_id]],Machine_master[machine_id],Machine_master[department])</f>
        <v>Stamping</v>
      </c>
    </row>
    <row r="11385" spans="1:13">
      <c r="A11385" s="19">
        <v>46132</v>
      </c>
      <c r="B11385" t="s">
        <v>20</v>
      </c>
      <c r="C11385" t="s">
        <v>17</v>
      </c>
      <c r="D11385">
        <v>8</v>
      </c>
      <c r="E11385">
        <v>0</v>
      </c>
      <c r="F11385">
        <v>8</v>
      </c>
      <c r="G11385">
        <v>5057</v>
      </c>
      <c r="H11385" t="s">
        <v>15</v>
      </c>
      <c r="I11385">
        <v>0</v>
      </c>
      <c r="J11385" t="s">
        <v>16</v>
      </c>
      <c r="K11385" s="20">
        <v>0</v>
      </c>
      <c r="L11385" s="20">
        <v>1</v>
      </c>
      <c r="M11385" t="str">
        <f>_xlfn.XLOOKUP(Production_Downtime_Cleaned[[#This Row],[machine_id]],Machine_master[machine_id],Machine_master[department])</f>
        <v>Stamping</v>
      </c>
    </row>
    <row r="11386" spans="1:13">
      <c r="A11386" s="19">
        <v>46132</v>
      </c>
      <c r="B11386" t="s">
        <v>20</v>
      </c>
      <c r="C11386" t="s">
        <v>18</v>
      </c>
      <c r="D11386">
        <v>8</v>
      </c>
      <c r="E11386">
        <v>0</v>
      </c>
      <c r="F11386">
        <v>8</v>
      </c>
      <c r="G11386">
        <v>4851</v>
      </c>
      <c r="H11386" t="s">
        <v>15</v>
      </c>
      <c r="I11386">
        <v>0</v>
      </c>
      <c r="J11386" t="s">
        <v>16</v>
      </c>
      <c r="K11386" s="20">
        <v>0</v>
      </c>
      <c r="L11386" s="20">
        <v>1</v>
      </c>
      <c r="M11386" t="str">
        <f>_xlfn.XLOOKUP(Production_Downtime_Cleaned[[#This Row],[machine_id]],Machine_master[machine_id],Machine_master[department])</f>
        <v>Stamping</v>
      </c>
    </row>
    <row r="11387" spans="1:13">
      <c r="A11387" s="19">
        <v>46132</v>
      </c>
      <c r="B11387" t="s">
        <v>21</v>
      </c>
      <c r="C11387" t="s">
        <v>14</v>
      </c>
      <c r="D11387">
        <v>8</v>
      </c>
      <c r="E11387">
        <v>0</v>
      </c>
      <c r="F11387">
        <v>8</v>
      </c>
      <c r="G11387">
        <v>703</v>
      </c>
      <c r="H11387" t="s">
        <v>15</v>
      </c>
      <c r="I11387">
        <v>0</v>
      </c>
      <c r="J11387" t="s">
        <v>16</v>
      </c>
      <c r="K11387" s="20">
        <v>0</v>
      </c>
      <c r="L11387" s="20">
        <v>1</v>
      </c>
      <c r="M11387" t="str">
        <f>_xlfn.XLOOKUP(Production_Downtime_Cleaned[[#This Row],[machine_id]],Machine_master[machine_id],Machine_master[department])</f>
        <v>Machining</v>
      </c>
    </row>
    <row r="11388" spans="1:13">
      <c r="A11388" s="19">
        <v>46132</v>
      </c>
      <c r="B11388" t="s">
        <v>21</v>
      </c>
      <c r="C11388" t="s">
        <v>17</v>
      </c>
      <c r="D11388">
        <v>8</v>
      </c>
      <c r="E11388">
        <v>0</v>
      </c>
      <c r="F11388">
        <v>8</v>
      </c>
      <c r="G11388">
        <v>718</v>
      </c>
      <c r="H11388" t="s">
        <v>15</v>
      </c>
      <c r="I11388">
        <v>0</v>
      </c>
      <c r="J11388" t="s">
        <v>16</v>
      </c>
      <c r="K11388" s="20">
        <v>0</v>
      </c>
      <c r="L11388" s="20">
        <v>1</v>
      </c>
      <c r="M11388" t="str">
        <f>_xlfn.XLOOKUP(Production_Downtime_Cleaned[[#This Row],[machine_id]],Machine_master[machine_id],Machine_master[department])</f>
        <v>Machining</v>
      </c>
    </row>
    <row r="11389" spans="1:13">
      <c r="A11389" s="19">
        <v>46132</v>
      </c>
      <c r="B11389" t="s">
        <v>21</v>
      </c>
      <c r="C11389" t="s">
        <v>18</v>
      </c>
      <c r="D11389">
        <v>8</v>
      </c>
      <c r="E11389">
        <v>0</v>
      </c>
      <c r="F11389">
        <v>8</v>
      </c>
      <c r="G11389">
        <v>737</v>
      </c>
      <c r="H11389" t="s">
        <v>15</v>
      </c>
      <c r="I11389">
        <v>0</v>
      </c>
      <c r="J11389" t="s">
        <v>16</v>
      </c>
      <c r="K11389" s="20">
        <v>0</v>
      </c>
      <c r="L11389" s="20">
        <v>1</v>
      </c>
      <c r="M11389" t="str">
        <f>_xlfn.XLOOKUP(Production_Downtime_Cleaned[[#This Row],[machine_id]],Machine_master[machine_id],Machine_master[department])</f>
        <v>Machining</v>
      </c>
    </row>
    <row r="11390" spans="1:13">
      <c r="A11390" s="19">
        <v>46132</v>
      </c>
      <c r="B11390" t="s">
        <v>22</v>
      </c>
      <c r="C11390" t="s">
        <v>14</v>
      </c>
      <c r="D11390">
        <v>8</v>
      </c>
      <c r="E11390">
        <v>0</v>
      </c>
      <c r="F11390">
        <v>8</v>
      </c>
      <c r="G11390">
        <v>718</v>
      </c>
      <c r="H11390" t="s">
        <v>15</v>
      </c>
      <c r="I11390">
        <v>0</v>
      </c>
      <c r="J11390" t="s">
        <v>16</v>
      </c>
      <c r="K11390" s="20">
        <v>0</v>
      </c>
      <c r="L11390" s="20">
        <v>1</v>
      </c>
      <c r="M11390" t="str">
        <f>_xlfn.XLOOKUP(Production_Downtime_Cleaned[[#This Row],[machine_id]],Machine_master[machine_id],Machine_master[department])</f>
        <v>Machining</v>
      </c>
    </row>
    <row r="11391" spans="1:13">
      <c r="A11391" s="19">
        <v>46132</v>
      </c>
      <c r="B11391" t="s">
        <v>22</v>
      </c>
      <c r="C11391" t="s">
        <v>17</v>
      </c>
      <c r="D11391">
        <v>8</v>
      </c>
      <c r="E11391">
        <v>0</v>
      </c>
      <c r="F11391">
        <v>8</v>
      </c>
      <c r="G11391">
        <v>674</v>
      </c>
      <c r="H11391" t="s">
        <v>15</v>
      </c>
      <c r="I11391">
        <v>0</v>
      </c>
      <c r="J11391" t="s">
        <v>16</v>
      </c>
      <c r="K11391" s="20">
        <v>0</v>
      </c>
      <c r="L11391" s="20">
        <v>1</v>
      </c>
      <c r="M11391" t="str">
        <f>_xlfn.XLOOKUP(Production_Downtime_Cleaned[[#This Row],[machine_id]],Machine_master[machine_id],Machine_master[department])</f>
        <v>Machining</v>
      </c>
    </row>
    <row r="11392" spans="1:13">
      <c r="A11392" s="19">
        <v>46132</v>
      </c>
      <c r="B11392" t="s">
        <v>22</v>
      </c>
      <c r="C11392" t="s">
        <v>18</v>
      </c>
      <c r="D11392">
        <v>8</v>
      </c>
      <c r="E11392">
        <v>0</v>
      </c>
      <c r="F11392">
        <v>8</v>
      </c>
      <c r="G11392">
        <v>736</v>
      </c>
      <c r="H11392" t="s">
        <v>15</v>
      </c>
      <c r="I11392">
        <v>0</v>
      </c>
      <c r="J11392" t="s">
        <v>16</v>
      </c>
      <c r="K11392" s="20">
        <v>0</v>
      </c>
      <c r="L11392" s="20">
        <v>1</v>
      </c>
      <c r="M11392" t="str">
        <f>_xlfn.XLOOKUP(Production_Downtime_Cleaned[[#This Row],[machine_id]],Machine_master[machine_id],Machine_master[department])</f>
        <v>Machining</v>
      </c>
    </row>
    <row r="11393" spans="1:13">
      <c r="A11393" s="19">
        <v>46132</v>
      </c>
      <c r="B11393" t="s">
        <v>23</v>
      </c>
      <c r="C11393" t="s">
        <v>14</v>
      </c>
      <c r="D11393">
        <v>8</v>
      </c>
      <c r="E11393">
        <v>0</v>
      </c>
      <c r="F11393">
        <v>8</v>
      </c>
      <c r="G11393">
        <v>3798</v>
      </c>
      <c r="H11393" t="s">
        <v>15</v>
      </c>
      <c r="I11393">
        <v>0</v>
      </c>
      <c r="J11393" t="s">
        <v>16</v>
      </c>
      <c r="K11393" s="20">
        <v>0</v>
      </c>
      <c r="L11393" s="20">
        <v>1</v>
      </c>
      <c r="M11393" t="str">
        <f>_xlfn.XLOOKUP(Production_Downtime_Cleaned[[#This Row],[machine_id]],Machine_master[machine_id],Machine_master[department])</f>
        <v>Assembly</v>
      </c>
    </row>
    <row r="11394" spans="1:13">
      <c r="A11394" s="19">
        <v>46132</v>
      </c>
      <c r="B11394" t="s">
        <v>23</v>
      </c>
      <c r="C11394" t="s">
        <v>17</v>
      </c>
      <c r="D11394">
        <v>8</v>
      </c>
      <c r="E11394">
        <v>0</v>
      </c>
      <c r="F11394">
        <v>8</v>
      </c>
      <c r="G11394">
        <v>3318</v>
      </c>
      <c r="H11394" t="s">
        <v>15</v>
      </c>
      <c r="I11394">
        <v>0</v>
      </c>
      <c r="J11394" t="s">
        <v>16</v>
      </c>
      <c r="K11394" s="20">
        <v>0</v>
      </c>
      <c r="L11394" s="20">
        <v>1</v>
      </c>
      <c r="M11394" t="str">
        <f>_xlfn.XLOOKUP(Production_Downtime_Cleaned[[#This Row],[machine_id]],Machine_master[machine_id],Machine_master[department])</f>
        <v>Assembly</v>
      </c>
    </row>
    <row r="11395" spans="1:13">
      <c r="A11395" s="19">
        <v>46132</v>
      </c>
      <c r="B11395" t="s">
        <v>23</v>
      </c>
      <c r="C11395" t="s">
        <v>18</v>
      </c>
      <c r="D11395">
        <v>8</v>
      </c>
      <c r="E11395">
        <v>0</v>
      </c>
      <c r="F11395">
        <v>8</v>
      </c>
      <c r="G11395">
        <v>3340</v>
      </c>
      <c r="H11395" t="s">
        <v>15</v>
      </c>
      <c r="I11395">
        <v>0</v>
      </c>
      <c r="J11395" t="s">
        <v>16</v>
      </c>
      <c r="K11395" s="20">
        <v>0</v>
      </c>
      <c r="L11395" s="20">
        <v>1</v>
      </c>
      <c r="M11395" t="str">
        <f>_xlfn.XLOOKUP(Production_Downtime_Cleaned[[#This Row],[machine_id]],Machine_master[machine_id],Machine_master[department])</f>
        <v>Assembly</v>
      </c>
    </row>
    <row r="11396" spans="1:13">
      <c r="A11396" s="19">
        <v>46132</v>
      </c>
      <c r="B11396" t="s">
        <v>24</v>
      </c>
      <c r="C11396" t="s">
        <v>14</v>
      </c>
      <c r="D11396">
        <v>8</v>
      </c>
      <c r="E11396">
        <v>0</v>
      </c>
      <c r="F11396">
        <v>8</v>
      </c>
      <c r="G11396">
        <v>3081</v>
      </c>
      <c r="H11396" t="s">
        <v>15</v>
      </c>
      <c r="I11396">
        <v>0</v>
      </c>
      <c r="J11396" t="s">
        <v>16</v>
      </c>
      <c r="K11396" s="20">
        <v>0</v>
      </c>
      <c r="L11396" s="20">
        <v>1</v>
      </c>
      <c r="M11396" t="str">
        <f>_xlfn.XLOOKUP(Production_Downtime_Cleaned[[#This Row],[machine_id]],Machine_master[machine_id],Machine_master[department])</f>
        <v>Assembly</v>
      </c>
    </row>
    <row r="11397" spans="1:13">
      <c r="A11397" s="19">
        <v>46132</v>
      </c>
      <c r="B11397" t="s">
        <v>24</v>
      </c>
      <c r="C11397" t="s">
        <v>17</v>
      </c>
      <c r="D11397">
        <v>8</v>
      </c>
      <c r="E11397">
        <v>0</v>
      </c>
      <c r="F11397">
        <v>8</v>
      </c>
      <c r="G11397">
        <v>3332</v>
      </c>
      <c r="H11397" t="s">
        <v>15</v>
      </c>
      <c r="I11397">
        <v>0</v>
      </c>
      <c r="J11397" t="s">
        <v>16</v>
      </c>
      <c r="K11397" s="20">
        <v>0</v>
      </c>
      <c r="L11397" s="20">
        <v>1</v>
      </c>
      <c r="M11397" t="str">
        <f>_xlfn.XLOOKUP(Production_Downtime_Cleaned[[#This Row],[machine_id]],Machine_master[machine_id],Machine_master[department])</f>
        <v>Assembly</v>
      </c>
    </row>
    <row r="11398" spans="1:13">
      <c r="A11398" s="19">
        <v>46132</v>
      </c>
      <c r="B11398" t="s">
        <v>24</v>
      </c>
      <c r="C11398" t="s">
        <v>18</v>
      </c>
      <c r="D11398">
        <v>8</v>
      </c>
      <c r="E11398">
        <v>0</v>
      </c>
      <c r="F11398">
        <v>8</v>
      </c>
      <c r="G11398">
        <v>3405</v>
      </c>
      <c r="H11398" t="s">
        <v>15</v>
      </c>
      <c r="I11398">
        <v>0</v>
      </c>
      <c r="J11398" t="s">
        <v>16</v>
      </c>
      <c r="K11398" s="20">
        <v>0</v>
      </c>
      <c r="L11398" s="20">
        <v>1</v>
      </c>
      <c r="M11398" t="str">
        <f>_xlfn.XLOOKUP(Production_Downtime_Cleaned[[#This Row],[machine_id]],Machine_master[machine_id],Machine_master[department])</f>
        <v>Assembly</v>
      </c>
    </row>
    <row r="11399" spans="1:13">
      <c r="A11399" s="19">
        <v>46132</v>
      </c>
      <c r="B11399" t="s">
        <v>25</v>
      </c>
      <c r="C11399" t="s">
        <v>14</v>
      </c>
      <c r="D11399">
        <v>8</v>
      </c>
      <c r="E11399">
        <v>0</v>
      </c>
      <c r="F11399">
        <v>8</v>
      </c>
      <c r="G11399">
        <v>3877</v>
      </c>
      <c r="H11399" t="s">
        <v>15</v>
      </c>
      <c r="I11399">
        <v>0</v>
      </c>
      <c r="J11399" t="s">
        <v>16</v>
      </c>
      <c r="K11399" s="20">
        <v>0</v>
      </c>
      <c r="L11399" s="20">
        <v>1</v>
      </c>
      <c r="M11399" t="str">
        <f>_xlfn.XLOOKUP(Production_Downtime_Cleaned[[#This Row],[machine_id]],Machine_master[machine_id],Machine_master[department])</f>
        <v>Cutting</v>
      </c>
    </row>
    <row r="11400" spans="1:13">
      <c r="A11400" s="19">
        <v>46132</v>
      </c>
      <c r="B11400" t="s">
        <v>25</v>
      </c>
      <c r="C11400" t="s">
        <v>17</v>
      </c>
      <c r="D11400">
        <v>8</v>
      </c>
      <c r="E11400">
        <v>0</v>
      </c>
      <c r="F11400">
        <v>8</v>
      </c>
      <c r="G11400">
        <v>3739</v>
      </c>
      <c r="H11400" t="s">
        <v>15</v>
      </c>
      <c r="I11400">
        <v>0</v>
      </c>
      <c r="J11400" t="s">
        <v>16</v>
      </c>
      <c r="K11400" s="20">
        <v>0</v>
      </c>
      <c r="L11400" s="20">
        <v>1</v>
      </c>
      <c r="M11400" t="str">
        <f>_xlfn.XLOOKUP(Production_Downtime_Cleaned[[#This Row],[machine_id]],Machine_master[machine_id],Machine_master[department])</f>
        <v>Cutting</v>
      </c>
    </row>
    <row r="11401" spans="1:13">
      <c r="A11401" s="19">
        <v>46132</v>
      </c>
      <c r="B11401" t="s">
        <v>25</v>
      </c>
      <c r="C11401" t="s">
        <v>18</v>
      </c>
      <c r="D11401">
        <v>8</v>
      </c>
      <c r="E11401">
        <v>1.9</v>
      </c>
      <c r="F11401">
        <v>6.1</v>
      </c>
      <c r="G11401">
        <v>2593</v>
      </c>
      <c r="H11401" t="s">
        <v>30</v>
      </c>
      <c r="I11401">
        <v>3200</v>
      </c>
      <c r="J11401" t="s">
        <v>16</v>
      </c>
      <c r="K11401" s="20">
        <v>0.24</v>
      </c>
      <c r="L11401" s="20">
        <v>0.76</v>
      </c>
      <c r="M11401" t="str">
        <f>_xlfn.XLOOKUP(Production_Downtime_Cleaned[[#This Row],[machine_id]],Machine_master[machine_id],Machine_master[department])</f>
        <v>Cutting</v>
      </c>
    </row>
    <row r="11402" spans="1:13">
      <c r="A11402" s="19">
        <v>46133</v>
      </c>
      <c r="B11402" t="s">
        <v>13</v>
      </c>
      <c r="C11402" t="s">
        <v>14</v>
      </c>
      <c r="D11402">
        <v>8</v>
      </c>
      <c r="E11402">
        <v>0</v>
      </c>
      <c r="F11402">
        <v>8</v>
      </c>
      <c r="G11402">
        <v>4534</v>
      </c>
      <c r="H11402" t="s">
        <v>15</v>
      </c>
      <c r="I11402">
        <v>0</v>
      </c>
      <c r="J11402" t="s">
        <v>16</v>
      </c>
      <c r="K11402" s="20">
        <v>0</v>
      </c>
      <c r="L11402" s="20">
        <v>1</v>
      </c>
      <c r="M11402" t="str">
        <f>_xlfn.XLOOKUP(Production_Downtime_Cleaned[[#This Row],[machine_id]],Machine_master[machine_id],Machine_master[department])</f>
        <v>Stamping</v>
      </c>
    </row>
    <row r="11403" spans="1:13">
      <c r="A11403" s="19">
        <v>46133</v>
      </c>
      <c r="B11403" t="s">
        <v>13</v>
      </c>
      <c r="C11403" t="s">
        <v>17</v>
      </c>
      <c r="D11403">
        <v>8</v>
      </c>
      <c r="E11403">
        <v>0</v>
      </c>
      <c r="F11403">
        <v>8</v>
      </c>
      <c r="G11403">
        <v>4848</v>
      </c>
      <c r="H11403" t="s">
        <v>15</v>
      </c>
      <c r="I11403">
        <v>0</v>
      </c>
      <c r="J11403" t="s">
        <v>16</v>
      </c>
      <c r="K11403" s="20">
        <v>0</v>
      </c>
      <c r="L11403" s="20">
        <v>1</v>
      </c>
      <c r="M11403" t="str">
        <f>_xlfn.XLOOKUP(Production_Downtime_Cleaned[[#This Row],[machine_id]],Machine_master[machine_id],Machine_master[department])</f>
        <v>Stamping</v>
      </c>
    </row>
    <row r="11404" spans="1:13">
      <c r="A11404" s="19">
        <v>46133</v>
      </c>
      <c r="B11404" t="s">
        <v>13</v>
      </c>
      <c r="C11404" t="s">
        <v>18</v>
      </c>
      <c r="D11404">
        <v>8</v>
      </c>
      <c r="E11404">
        <v>0</v>
      </c>
      <c r="F11404">
        <v>8</v>
      </c>
      <c r="G11404">
        <v>4998</v>
      </c>
      <c r="H11404" t="s">
        <v>15</v>
      </c>
      <c r="I11404">
        <v>0</v>
      </c>
      <c r="J11404" t="s">
        <v>16</v>
      </c>
      <c r="K11404" s="20">
        <v>0</v>
      </c>
      <c r="L11404" s="20">
        <v>1</v>
      </c>
      <c r="M11404" t="str">
        <f>_xlfn.XLOOKUP(Production_Downtime_Cleaned[[#This Row],[machine_id]],Machine_master[machine_id],Machine_master[department])</f>
        <v>Stamping</v>
      </c>
    </row>
    <row r="11405" spans="1:13">
      <c r="A11405" s="19">
        <v>46133</v>
      </c>
      <c r="B11405" t="s">
        <v>19</v>
      </c>
      <c r="C11405" t="s">
        <v>14</v>
      </c>
      <c r="D11405">
        <v>8</v>
      </c>
      <c r="E11405">
        <v>0</v>
      </c>
      <c r="F11405">
        <v>8</v>
      </c>
      <c r="G11405">
        <v>4928</v>
      </c>
      <c r="H11405" t="s">
        <v>15</v>
      </c>
      <c r="I11405">
        <v>0</v>
      </c>
      <c r="J11405" t="s">
        <v>16</v>
      </c>
      <c r="K11405" s="20">
        <v>0</v>
      </c>
      <c r="L11405" s="20">
        <v>1</v>
      </c>
      <c r="M11405" t="str">
        <f>_xlfn.XLOOKUP(Production_Downtime_Cleaned[[#This Row],[machine_id]],Machine_master[machine_id],Machine_master[department])</f>
        <v>Stamping</v>
      </c>
    </row>
    <row r="11406" spans="1:13">
      <c r="A11406" s="19">
        <v>46133</v>
      </c>
      <c r="B11406" t="s">
        <v>19</v>
      </c>
      <c r="C11406" t="s">
        <v>17</v>
      </c>
      <c r="D11406">
        <v>8</v>
      </c>
      <c r="E11406">
        <v>2.7</v>
      </c>
      <c r="F11406">
        <v>5.3</v>
      </c>
      <c r="G11406">
        <v>3639</v>
      </c>
      <c r="H11406" t="s">
        <v>26</v>
      </c>
      <c r="I11406">
        <v>5500</v>
      </c>
      <c r="J11406" t="s">
        <v>16</v>
      </c>
      <c r="K11406" s="20">
        <v>0.34</v>
      </c>
      <c r="L11406" s="20">
        <v>0.66</v>
      </c>
      <c r="M11406" t="str">
        <f>_xlfn.XLOOKUP(Production_Downtime_Cleaned[[#This Row],[machine_id]],Machine_master[machine_id],Machine_master[department])</f>
        <v>Stamping</v>
      </c>
    </row>
    <row r="11407" spans="1:13">
      <c r="A11407" s="19">
        <v>46133</v>
      </c>
      <c r="B11407" t="s">
        <v>19</v>
      </c>
      <c r="C11407" t="s">
        <v>18</v>
      </c>
      <c r="D11407">
        <v>8</v>
      </c>
      <c r="E11407">
        <v>5.9</v>
      </c>
      <c r="F11407">
        <v>2.1</v>
      </c>
      <c r="G11407">
        <v>1413</v>
      </c>
      <c r="H11407" t="s">
        <v>28</v>
      </c>
      <c r="I11407">
        <v>5000</v>
      </c>
      <c r="J11407" t="s">
        <v>16</v>
      </c>
      <c r="K11407" s="20">
        <v>0.74</v>
      </c>
      <c r="L11407" s="20">
        <v>0.26</v>
      </c>
      <c r="M11407" t="str">
        <f>_xlfn.XLOOKUP(Production_Downtime_Cleaned[[#This Row],[machine_id]],Machine_master[machine_id],Machine_master[department])</f>
        <v>Stamping</v>
      </c>
    </row>
    <row r="11408" spans="1:13">
      <c r="A11408" s="19">
        <v>46133</v>
      </c>
      <c r="B11408" t="s">
        <v>20</v>
      </c>
      <c r="C11408" t="s">
        <v>14</v>
      </c>
      <c r="D11408">
        <v>8</v>
      </c>
      <c r="E11408">
        <v>0.6</v>
      </c>
      <c r="F11408">
        <v>7.4</v>
      </c>
      <c r="G11408">
        <v>4464</v>
      </c>
      <c r="H11408" t="s">
        <v>31</v>
      </c>
      <c r="I11408">
        <v>4400</v>
      </c>
      <c r="J11408" t="s">
        <v>16</v>
      </c>
      <c r="K11408" s="20">
        <v>0.08</v>
      </c>
      <c r="L11408" s="20">
        <v>0.93</v>
      </c>
      <c r="M11408" t="str">
        <f>_xlfn.XLOOKUP(Production_Downtime_Cleaned[[#This Row],[machine_id]],Machine_master[machine_id],Machine_master[department])</f>
        <v>Stamping</v>
      </c>
    </row>
    <row r="11409" spans="1:13">
      <c r="A11409" s="19">
        <v>46133</v>
      </c>
      <c r="B11409" t="s">
        <v>20</v>
      </c>
      <c r="C11409" t="s">
        <v>17</v>
      </c>
      <c r="D11409">
        <v>8</v>
      </c>
      <c r="E11409">
        <v>0</v>
      </c>
      <c r="F11409">
        <v>8</v>
      </c>
      <c r="G11409">
        <v>4451</v>
      </c>
      <c r="H11409" t="s">
        <v>15</v>
      </c>
      <c r="I11409">
        <v>0</v>
      </c>
      <c r="J11409" t="s">
        <v>16</v>
      </c>
      <c r="K11409" s="20">
        <v>0</v>
      </c>
      <c r="L11409" s="20">
        <v>1</v>
      </c>
      <c r="M11409" t="str">
        <f>_xlfn.XLOOKUP(Production_Downtime_Cleaned[[#This Row],[machine_id]],Machine_master[machine_id],Machine_master[department])</f>
        <v>Stamping</v>
      </c>
    </row>
    <row r="11410" spans="1:13">
      <c r="A11410" s="19">
        <v>46133</v>
      </c>
      <c r="B11410" t="s">
        <v>20</v>
      </c>
      <c r="C11410" t="s">
        <v>18</v>
      </c>
      <c r="D11410">
        <v>8</v>
      </c>
      <c r="E11410">
        <v>6.7</v>
      </c>
      <c r="F11410">
        <v>1.3</v>
      </c>
      <c r="G11410">
        <v>775</v>
      </c>
      <c r="H11410" t="s">
        <v>30</v>
      </c>
      <c r="I11410">
        <v>7200</v>
      </c>
      <c r="J11410" t="s">
        <v>16</v>
      </c>
      <c r="K11410" s="20">
        <v>0.84</v>
      </c>
      <c r="L11410" s="20">
        <v>0.16</v>
      </c>
      <c r="M11410" t="str">
        <f>_xlfn.XLOOKUP(Production_Downtime_Cleaned[[#This Row],[machine_id]],Machine_master[machine_id],Machine_master[department])</f>
        <v>Stamping</v>
      </c>
    </row>
    <row r="11411" spans="1:13">
      <c r="A11411" s="19">
        <v>46133</v>
      </c>
      <c r="B11411" t="s">
        <v>21</v>
      </c>
      <c r="C11411" t="s">
        <v>14</v>
      </c>
      <c r="D11411">
        <v>8</v>
      </c>
      <c r="E11411">
        <v>0</v>
      </c>
      <c r="F11411">
        <v>8</v>
      </c>
      <c r="G11411">
        <v>678</v>
      </c>
      <c r="H11411" t="s">
        <v>15</v>
      </c>
      <c r="I11411">
        <v>0</v>
      </c>
      <c r="J11411" t="s">
        <v>16</v>
      </c>
      <c r="K11411" s="20">
        <v>0</v>
      </c>
      <c r="L11411" s="20">
        <v>1</v>
      </c>
      <c r="M11411" t="str">
        <f>_xlfn.XLOOKUP(Production_Downtime_Cleaned[[#This Row],[machine_id]],Machine_master[machine_id],Machine_master[department])</f>
        <v>Machining</v>
      </c>
    </row>
    <row r="11412" spans="1:13">
      <c r="A11412" s="19">
        <v>46133</v>
      </c>
      <c r="B11412" t="s">
        <v>21</v>
      </c>
      <c r="C11412" t="s">
        <v>17</v>
      </c>
      <c r="D11412">
        <v>8</v>
      </c>
      <c r="E11412">
        <v>0</v>
      </c>
      <c r="F11412">
        <v>8</v>
      </c>
      <c r="G11412">
        <v>656</v>
      </c>
      <c r="H11412" t="s">
        <v>15</v>
      </c>
      <c r="I11412">
        <v>0</v>
      </c>
      <c r="J11412" t="s">
        <v>16</v>
      </c>
      <c r="K11412" s="20">
        <v>0</v>
      </c>
      <c r="L11412" s="20">
        <v>1</v>
      </c>
      <c r="M11412" t="str">
        <f>_xlfn.XLOOKUP(Production_Downtime_Cleaned[[#This Row],[machine_id]],Machine_master[machine_id],Machine_master[department])</f>
        <v>Machining</v>
      </c>
    </row>
    <row r="11413" spans="1:13">
      <c r="A11413" s="19">
        <v>46133</v>
      </c>
      <c r="B11413" t="s">
        <v>21</v>
      </c>
      <c r="C11413" t="s">
        <v>18</v>
      </c>
      <c r="D11413">
        <v>8</v>
      </c>
      <c r="E11413">
        <v>0</v>
      </c>
      <c r="F11413">
        <v>8</v>
      </c>
      <c r="G11413">
        <v>764</v>
      </c>
      <c r="H11413" t="s">
        <v>15</v>
      </c>
      <c r="I11413">
        <v>0</v>
      </c>
      <c r="J11413" t="s">
        <v>16</v>
      </c>
      <c r="K11413" s="20">
        <v>0</v>
      </c>
      <c r="L11413" s="20">
        <v>1</v>
      </c>
      <c r="M11413" t="str">
        <f>_xlfn.XLOOKUP(Production_Downtime_Cleaned[[#This Row],[machine_id]],Machine_master[machine_id],Machine_master[department])</f>
        <v>Machining</v>
      </c>
    </row>
    <row r="11414" spans="1:13">
      <c r="A11414" s="19">
        <v>46133</v>
      </c>
      <c r="B11414" t="s">
        <v>22</v>
      </c>
      <c r="C11414" t="s">
        <v>14</v>
      </c>
      <c r="D11414">
        <v>8</v>
      </c>
      <c r="E11414">
        <v>0</v>
      </c>
      <c r="F11414">
        <v>8</v>
      </c>
      <c r="G11414">
        <v>747</v>
      </c>
      <c r="H11414" t="s">
        <v>15</v>
      </c>
      <c r="I11414">
        <v>0</v>
      </c>
      <c r="J11414" t="s">
        <v>16</v>
      </c>
      <c r="K11414" s="20">
        <v>0</v>
      </c>
      <c r="L11414" s="20">
        <v>1</v>
      </c>
      <c r="M11414" t="str">
        <f>_xlfn.XLOOKUP(Production_Downtime_Cleaned[[#This Row],[machine_id]],Machine_master[machine_id],Machine_master[department])</f>
        <v>Machining</v>
      </c>
    </row>
    <row r="11415" spans="1:13">
      <c r="A11415" s="19">
        <v>46133</v>
      </c>
      <c r="B11415" t="s">
        <v>22</v>
      </c>
      <c r="C11415" t="s">
        <v>17</v>
      </c>
      <c r="D11415">
        <v>8</v>
      </c>
      <c r="E11415">
        <v>0</v>
      </c>
      <c r="F11415">
        <v>8</v>
      </c>
      <c r="G11415">
        <v>721</v>
      </c>
      <c r="H11415" t="s">
        <v>15</v>
      </c>
      <c r="I11415">
        <v>0</v>
      </c>
      <c r="J11415" t="s">
        <v>16</v>
      </c>
      <c r="K11415" s="20">
        <v>0</v>
      </c>
      <c r="L11415" s="20">
        <v>1</v>
      </c>
      <c r="M11415" t="str">
        <f>_xlfn.XLOOKUP(Production_Downtime_Cleaned[[#This Row],[machine_id]],Machine_master[machine_id],Machine_master[department])</f>
        <v>Machining</v>
      </c>
    </row>
    <row r="11416" spans="1:13">
      <c r="A11416" s="19">
        <v>46133</v>
      </c>
      <c r="B11416" t="s">
        <v>22</v>
      </c>
      <c r="C11416" t="s">
        <v>18</v>
      </c>
      <c r="D11416">
        <v>8</v>
      </c>
      <c r="E11416">
        <v>0</v>
      </c>
      <c r="F11416">
        <v>8</v>
      </c>
      <c r="G11416">
        <v>687</v>
      </c>
      <c r="H11416" t="s">
        <v>15</v>
      </c>
      <c r="I11416">
        <v>0</v>
      </c>
      <c r="J11416" t="s">
        <v>16</v>
      </c>
      <c r="K11416" s="20">
        <v>0</v>
      </c>
      <c r="L11416" s="20">
        <v>1</v>
      </c>
      <c r="M11416" t="str">
        <f>_xlfn.XLOOKUP(Production_Downtime_Cleaned[[#This Row],[machine_id]],Machine_master[machine_id],Machine_master[department])</f>
        <v>Machining</v>
      </c>
    </row>
    <row r="11417" spans="1:13">
      <c r="A11417" s="19">
        <v>46133</v>
      </c>
      <c r="B11417" t="s">
        <v>23</v>
      </c>
      <c r="C11417" t="s">
        <v>14</v>
      </c>
      <c r="D11417">
        <v>8</v>
      </c>
      <c r="E11417">
        <v>0.9</v>
      </c>
      <c r="F11417">
        <v>7.1</v>
      </c>
      <c r="G11417">
        <v>3194</v>
      </c>
      <c r="H11417" t="s">
        <v>27</v>
      </c>
      <c r="I11417">
        <v>6200</v>
      </c>
      <c r="J11417" t="s">
        <v>16</v>
      </c>
      <c r="K11417" s="20">
        <v>0.11</v>
      </c>
      <c r="L11417" s="20">
        <v>0.89</v>
      </c>
      <c r="M11417" t="str">
        <f>_xlfn.XLOOKUP(Production_Downtime_Cleaned[[#This Row],[machine_id]],Machine_master[machine_id],Machine_master[department])</f>
        <v>Assembly</v>
      </c>
    </row>
    <row r="11418" spans="1:13">
      <c r="A11418" s="19">
        <v>46133</v>
      </c>
      <c r="B11418" t="s">
        <v>23</v>
      </c>
      <c r="C11418" t="s">
        <v>17</v>
      </c>
      <c r="D11418">
        <v>8</v>
      </c>
      <c r="E11418">
        <v>0</v>
      </c>
      <c r="F11418">
        <v>8</v>
      </c>
      <c r="G11418">
        <v>3409</v>
      </c>
      <c r="H11418" t="s">
        <v>15</v>
      </c>
      <c r="I11418">
        <v>0</v>
      </c>
      <c r="J11418" t="s">
        <v>16</v>
      </c>
      <c r="K11418" s="20">
        <v>0</v>
      </c>
      <c r="L11418" s="20">
        <v>1</v>
      </c>
      <c r="M11418" t="str">
        <f>_xlfn.XLOOKUP(Production_Downtime_Cleaned[[#This Row],[machine_id]],Machine_master[machine_id],Machine_master[department])</f>
        <v>Assembly</v>
      </c>
    </row>
    <row r="11419" spans="1:13">
      <c r="A11419" s="19">
        <v>46133</v>
      </c>
      <c r="B11419" t="s">
        <v>23</v>
      </c>
      <c r="C11419" t="s">
        <v>18</v>
      </c>
      <c r="D11419">
        <v>8</v>
      </c>
      <c r="E11419">
        <v>0</v>
      </c>
      <c r="F11419">
        <v>8</v>
      </c>
      <c r="G11419">
        <v>3230</v>
      </c>
      <c r="H11419" t="s">
        <v>15</v>
      </c>
      <c r="I11419">
        <v>0</v>
      </c>
      <c r="J11419" t="s">
        <v>16</v>
      </c>
      <c r="K11419" s="20">
        <v>0</v>
      </c>
      <c r="L11419" s="20">
        <v>1</v>
      </c>
      <c r="M11419" t="str">
        <f>_xlfn.XLOOKUP(Production_Downtime_Cleaned[[#This Row],[machine_id]],Machine_master[machine_id],Machine_master[department])</f>
        <v>Assembly</v>
      </c>
    </row>
    <row r="11420" spans="1:13">
      <c r="A11420" s="19">
        <v>46133</v>
      </c>
      <c r="B11420" t="s">
        <v>24</v>
      </c>
      <c r="C11420" t="s">
        <v>14</v>
      </c>
      <c r="D11420">
        <v>8</v>
      </c>
      <c r="E11420">
        <v>3.9</v>
      </c>
      <c r="F11420">
        <v>4.0999999999999996</v>
      </c>
      <c r="G11420">
        <v>1742</v>
      </c>
      <c r="H11420" t="s">
        <v>30</v>
      </c>
      <c r="I11420">
        <v>10000</v>
      </c>
      <c r="J11420" t="s">
        <v>16</v>
      </c>
      <c r="K11420" s="20">
        <v>0.49</v>
      </c>
      <c r="L11420" s="20">
        <v>0.51</v>
      </c>
      <c r="M11420" t="str">
        <f>_xlfn.XLOOKUP(Production_Downtime_Cleaned[[#This Row],[machine_id]],Machine_master[machine_id],Machine_master[department])</f>
        <v>Assembly</v>
      </c>
    </row>
    <row r="11421" spans="1:13">
      <c r="A11421" s="19">
        <v>46133</v>
      </c>
      <c r="B11421" t="s">
        <v>24</v>
      </c>
      <c r="C11421" t="s">
        <v>17</v>
      </c>
      <c r="D11421">
        <v>8</v>
      </c>
      <c r="E11421">
        <v>4.7</v>
      </c>
      <c r="F11421">
        <v>3.3</v>
      </c>
      <c r="G11421">
        <v>1243</v>
      </c>
      <c r="H11421" t="s">
        <v>27</v>
      </c>
      <c r="I11421">
        <v>4000</v>
      </c>
      <c r="J11421" t="s">
        <v>16</v>
      </c>
      <c r="K11421" s="20">
        <v>0.59</v>
      </c>
      <c r="L11421" s="20">
        <v>0.41</v>
      </c>
      <c r="M11421" t="str">
        <f>_xlfn.XLOOKUP(Production_Downtime_Cleaned[[#This Row],[machine_id]],Machine_master[machine_id],Machine_master[department])</f>
        <v>Assembly</v>
      </c>
    </row>
    <row r="11422" spans="1:13">
      <c r="A11422" s="19">
        <v>46133</v>
      </c>
      <c r="B11422" t="s">
        <v>24</v>
      </c>
      <c r="C11422" t="s">
        <v>18</v>
      </c>
      <c r="D11422">
        <v>8</v>
      </c>
      <c r="E11422">
        <v>0</v>
      </c>
      <c r="F11422">
        <v>8</v>
      </c>
      <c r="G11422">
        <v>3050</v>
      </c>
      <c r="H11422" t="s">
        <v>15</v>
      </c>
      <c r="I11422">
        <v>0</v>
      </c>
      <c r="J11422" t="s">
        <v>16</v>
      </c>
      <c r="K11422" s="20">
        <v>0</v>
      </c>
      <c r="L11422" s="20">
        <v>1</v>
      </c>
      <c r="M11422" t="str">
        <f>_xlfn.XLOOKUP(Production_Downtime_Cleaned[[#This Row],[machine_id]],Machine_master[machine_id],Machine_master[department])</f>
        <v>Assembly</v>
      </c>
    </row>
    <row r="11423" spans="1:13">
      <c r="A11423" s="19">
        <v>46133</v>
      </c>
      <c r="B11423" t="s">
        <v>25</v>
      </c>
      <c r="C11423" t="s">
        <v>14</v>
      </c>
      <c r="D11423">
        <v>8</v>
      </c>
      <c r="E11423">
        <v>2.8</v>
      </c>
      <c r="F11423">
        <v>5.2</v>
      </c>
      <c r="G11423">
        <v>2241</v>
      </c>
      <c r="H11423" t="s">
        <v>26</v>
      </c>
      <c r="I11423">
        <v>9900</v>
      </c>
      <c r="J11423" t="s">
        <v>16</v>
      </c>
      <c r="K11423" s="20">
        <v>0.35</v>
      </c>
      <c r="L11423" s="20">
        <v>0.65</v>
      </c>
      <c r="M11423" t="str">
        <f>_xlfn.XLOOKUP(Production_Downtime_Cleaned[[#This Row],[machine_id]],Machine_master[machine_id],Machine_master[department])</f>
        <v>Cutting</v>
      </c>
    </row>
    <row r="11424" spans="1:13">
      <c r="A11424" s="19">
        <v>46133</v>
      </c>
      <c r="B11424" t="s">
        <v>25</v>
      </c>
      <c r="C11424" t="s">
        <v>17</v>
      </c>
      <c r="D11424">
        <v>8</v>
      </c>
      <c r="E11424">
        <v>0</v>
      </c>
      <c r="F11424">
        <v>8</v>
      </c>
      <c r="G11424">
        <v>3975</v>
      </c>
      <c r="H11424" t="s">
        <v>15</v>
      </c>
      <c r="I11424">
        <v>0</v>
      </c>
      <c r="J11424" t="s">
        <v>16</v>
      </c>
      <c r="K11424" s="20">
        <v>0</v>
      </c>
      <c r="L11424" s="20">
        <v>1</v>
      </c>
      <c r="M11424" t="str">
        <f>_xlfn.XLOOKUP(Production_Downtime_Cleaned[[#This Row],[machine_id]],Machine_master[machine_id],Machine_master[department])</f>
        <v>Cutting</v>
      </c>
    </row>
    <row r="11425" spans="1:13">
      <c r="A11425" s="19">
        <v>46133</v>
      </c>
      <c r="B11425" t="s">
        <v>25</v>
      </c>
      <c r="C11425" t="s">
        <v>18</v>
      </c>
      <c r="D11425">
        <v>8</v>
      </c>
      <c r="E11425">
        <v>0</v>
      </c>
      <c r="F11425">
        <v>8</v>
      </c>
      <c r="G11425">
        <v>3784</v>
      </c>
      <c r="H11425" t="s">
        <v>15</v>
      </c>
      <c r="I11425">
        <v>0</v>
      </c>
      <c r="J11425" t="s">
        <v>16</v>
      </c>
      <c r="K11425" s="20">
        <v>0</v>
      </c>
      <c r="L11425" s="20">
        <v>1</v>
      </c>
      <c r="M11425" t="str">
        <f>_xlfn.XLOOKUP(Production_Downtime_Cleaned[[#This Row],[machine_id]],Machine_master[machine_id],Machine_master[department])</f>
        <v>Cutting</v>
      </c>
    </row>
    <row r="11426" spans="1:13">
      <c r="A11426" s="19">
        <v>46134</v>
      </c>
      <c r="B11426" t="s">
        <v>13</v>
      </c>
      <c r="C11426" t="s">
        <v>14</v>
      </c>
      <c r="D11426">
        <v>8</v>
      </c>
      <c r="E11426">
        <v>0</v>
      </c>
      <c r="F11426">
        <v>8</v>
      </c>
      <c r="G11426">
        <v>5311</v>
      </c>
      <c r="H11426" t="s">
        <v>15</v>
      </c>
      <c r="I11426">
        <v>0</v>
      </c>
      <c r="J11426" t="s">
        <v>16</v>
      </c>
      <c r="K11426" s="20">
        <v>0</v>
      </c>
      <c r="L11426" s="20">
        <v>1</v>
      </c>
      <c r="M11426" t="str">
        <f>_xlfn.XLOOKUP(Production_Downtime_Cleaned[[#This Row],[machine_id]],Machine_master[machine_id],Machine_master[department])</f>
        <v>Stamping</v>
      </c>
    </row>
    <row r="11427" spans="1:13">
      <c r="A11427" s="19">
        <v>46134</v>
      </c>
      <c r="B11427" t="s">
        <v>13</v>
      </c>
      <c r="C11427" t="s">
        <v>17</v>
      </c>
      <c r="D11427">
        <v>8</v>
      </c>
      <c r="E11427">
        <v>0</v>
      </c>
      <c r="F11427">
        <v>8</v>
      </c>
      <c r="G11427">
        <v>4839</v>
      </c>
      <c r="H11427" t="s">
        <v>15</v>
      </c>
      <c r="I11427">
        <v>0</v>
      </c>
      <c r="J11427" t="s">
        <v>16</v>
      </c>
      <c r="K11427" s="20">
        <v>0</v>
      </c>
      <c r="L11427" s="20">
        <v>1</v>
      </c>
      <c r="M11427" t="str">
        <f>_xlfn.XLOOKUP(Production_Downtime_Cleaned[[#This Row],[machine_id]],Machine_master[machine_id],Machine_master[department])</f>
        <v>Stamping</v>
      </c>
    </row>
    <row r="11428" spans="1:13">
      <c r="A11428" s="19">
        <v>46134</v>
      </c>
      <c r="B11428" t="s">
        <v>13</v>
      </c>
      <c r="C11428" t="s">
        <v>18</v>
      </c>
      <c r="D11428">
        <v>8</v>
      </c>
      <c r="E11428">
        <v>0</v>
      </c>
      <c r="F11428">
        <v>8</v>
      </c>
      <c r="G11428">
        <v>5236</v>
      </c>
      <c r="H11428" t="s">
        <v>15</v>
      </c>
      <c r="I11428">
        <v>0</v>
      </c>
      <c r="J11428" t="s">
        <v>16</v>
      </c>
      <c r="K11428" s="20">
        <v>0</v>
      </c>
      <c r="L11428" s="20">
        <v>1</v>
      </c>
      <c r="M11428" t="str">
        <f>_xlfn.XLOOKUP(Production_Downtime_Cleaned[[#This Row],[machine_id]],Machine_master[machine_id],Machine_master[department])</f>
        <v>Stamping</v>
      </c>
    </row>
    <row r="11429" spans="1:13">
      <c r="A11429" s="19">
        <v>46134</v>
      </c>
      <c r="B11429" t="s">
        <v>19</v>
      </c>
      <c r="C11429" t="s">
        <v>14</v>
      </c>
      <c r="D11429">
        <v>8</v>
      </c>
      <c r="E11429">
        <v>0</v>
      </c>
      <c r="F11429">
        <v>8</v>
      </c>
      <c r="G11429">
        <v>5134</v>
      </c>
      <c r="H11429" t="s">
        <v>15</v>
      </c>
      <c r="I11429">
        <v>0</v>
      </c>
      <c r="J11429" t="s">
        <v>16</v>
      </c>
      <c r="K11429" s="20">
        <v>0</v>
      </c>
      <c r="L11429" s="20">
        <v>1</v>
      </c>
      <c r="M11429" t="str">
        <f>_xlfn.XLOOKUP(Production_Downtime_Cleaned[[#This Row],[machine_id]],Machine_master[machine_id],Machine_master[department])</f>
        <v>Stamping</v>
      </c>
    </row>
    <row r="11430" spans="1:13">
      <c r="A11430" s="19">
        <v>46134</v>
      </c>
      <c r="B11430" t="s">
        <v>19</v>
      </c>
      <c r="C11430" t="s">
        <v>17</v>
      </c>
      <c r="D11430">
        <v>8</v>
      </c>
      <c r="E11430">
        <v>0</v>
      </c>
      <c r="F11430">
        <v>8</v>
      </c>
      <c r="G11430">
        <v>5127</v>
      </c>
      <c r="H11430" t="s">
        <v>15</v>
      </c>
      <c r="I11430">
        <v>0</v>
      </c>
      <c r="J11430" t="s">
        <v>16</v>
      </c>
      <c r="K11430" s="20">
        <v>0</v>
      </c>
      <c r="L11430" s="20">
        <v>1</v>
      </c>
      <c r="M11430" t="str">
        <f>_xlfn.XLOOKUP(Production_Downtime_Cleaned[[#This Row],[machine_id]],Machine_master[machine_id],Machine_master[department])</f>
        <v>Stamping</v>
      </c>
    </row>
    <row r="11431" spans="1:13">
      <c r="A11431" s="19">
        <v>46134</v>
      </c>
      <c r="B11431" t="s">
        <v>19</v>
      </c>
      <c r="C11431" t="s">
        <v>18</v>
      </c>
      <c r="D11431">
        <v>8</v>
      </c>
      <c r="E11431">
        <v>3.8</v>
      </c>
      <c r="F11431">
        <v>4.2</v>
      </c>
      <c r="G11431">
        <v>2664</v>
      </c>
      <c r="H11431" t="s">
        <v>28</v>
      </c>
      <c r="I11431">
        <v>7800</v>
      </c>
      <c r="J11431" t="s">
        <v>16</v>
      </c>
      <c r="K11431" s="20">
        <v>0.48</v>
      </c>
      <c r="L11431" s="20">
        <v>0.53</v>
      </c>
      <c r="M11431" t="str">
        <f>_xlfn.XLOOKUP(Production_Downtime_Cleaned[[#This Row],[machine_id]],Machine_master[machine_id],Machine_master[department])</f>
        <v>Stamping</v>
      </c>
    </row>
    <row r="11432" spans="1:13">
      <c r="A11432" s="19">
        <v>46134</v>
      </c>
      <c r="B11432" t="s">
        <v>20</v>
      </c>
      <c r="C11432" t="s">
        <v>14</v>
      </c>
      <c r="D11432">
        <v>8</v>
      </c>
      <c r="E11432">
        <v>0</v>
      </c>
      <c r="F11432">
        <v>8</v>
      </c>
      <c r="G11432">
        <v>4767</v>
      </c>
      <c r="H11432" t="s">
        <v>15</v>
      </c>
      <c r="I11432">
        <v>0</v>
      </c>
      <c r="J11432" t="s">
        <v>16</v>
      </c>
      <c r="K11432" s="20">
        <v>0</v>
      </c>
      <c r="L11432" s="20">
        <v>1</v>
      </c>
      <c r="M11432" t="str">
        <f>_xlfn.XLOOKUP(Production_Downtime_Cleaned[[#This Row],[machine_id]],Machine_master[machine_id],Machine_master[department])</f>
        <v>Stamping</v>
      </c>
    </row>
    <row r="11433" spans="1:13">
      <c r="A11433" s="19">
        <v>46134</v>
      </c>
      <c r="B11433" t="s">
        <v>20</v>
      </c>
      <c r="C11433" t="s">
        <v>17</v>
      </c>
      <c r="D11433">
        <v>8</v>
      </c>
      <c r="E11433">
        <v>0</v>
      </c>
      <c r="F11433">
        <v>8</v>
      </c>
      <c r="G11433">
        <v>4698</v>
      </c>
      <c r="H11433" t="s">
        <v>15</v>
      </c>
      <c r="I11433">
        <v>0</v>
      </c>
      <c r="J11433" t="s">
        <v>16</v>
      </c>
      <c r="K11433" s="20">
        <v>0</v>
      </c>
      <c r="L11433" s="20">
        <v>1</v>
      </c>
      <c r="M11433" t="str">
        <f>_xlfn.XLOOKUP(Production_Downtime_Cleaned[[#This Row],[machine_id]],Machine_master[machine_id],Machine_master[department])</f>
        <v>Stamping</v>
      </c>
    </row>
    <row r="11434" spans="1:13">
      <c r="A11434" s="19">
        <v>46134</v>
      </c>
      <c r="B11434" t="s">
        <v>20</v>
      </c>
      <c r="C11434" t="s">
        <v>18</v>
      </c>
      <c r="D11434">
        <v>8</v>
      </c>
      <c r="E11434">
        <v>5</v>
      </c>
      <c r="F11434">
        <v>3</v>
      </c>
      <c r="G11434">
        <v>1745</v>
      </c>
      <c r="H11434" t="s">
        <v>30</v>
      </c>
      <c r="I11434">
        <v>8800</v>
      </c>
      <c r="J11434" t="s">
        <v>16</v>
      </c>
      <c r="K11434" s="20">
        <v>0.63</v>
      </c>
      <c r="L11434" s="20">
        <v>0.38</v>
      </c>
      <c r="M11434" t="str">
        <f>_xlfn.XLOOKUP(Production_Downtime_Cleaned[[#This Row],[machine_id]],Machine_master[machine_id],Machine_master[department])</f>
        <v>Stamping</v>
      </c>
    </row>
    <row r="11435" spans="1:13">
      <c r="A11435" s="19">
        <v>46134</v>
      </c>
      <c r="B11435" t="s">
        <v>21</v>
      </c>
      <c r="C11435" t="s">
        <v>14</v>
      </c>
      <c r="D11435">
        <v>8</v>
      </c>
      <c r="E11435">
        <v>0</v>
      </c>
      <c r="F11435">
        <v>8</v>
      </c>
      <c r="G11435">
        <v>781</v>
      </c>
      <c r="H11435" t="s">
        <v>15</v>
      </c>
      <c r="I11435">
        <v>0</v>
      </c>
      <c r="J11435" t="s">
        <v>16</v>
      </c>
      <c r="K11435" s="20">
        <v>0</v>
      </c>
      <c r="L11435" s="20">
        <v>1</v>
      </c>
      <c r="M11435" t="str">
        <f>_xlfn.XLOOKUP(Production_Downtime_Cleaned[[#This Row],[machine_id]],Machine_master[machine_id],Machine_master[department])</f>
        <v>Machining</v>
      </c>
    </row>
    <row r="11436" spans="1:13">
      <c r="A11436" s="19">
        <v>46134</v>
      </c>
      <c r="B11436" t="s">
        <v>21</v>
      </c>
      <c r="C11436" t="s">
        <v>17</v>
      </c>
      <c r="D11436">
        <v>8</v>
      </c>
      <c r="E11436">
        <v>0</v>
      </c>
      <c r="F11436">
        <v>8</v>
      </c>
      <c r="G11436">
        <v>651</v>
      </c>
      <c r="H11436" t="s">
        <v>15</v>
      </c>
      <c r="I11436">
        <v>0</v>
      </c>
      <c r="J11436" t="s">
        <v>16</v>
      </c>
      <c r="K11436" s="20">
        <v>0</v>
      </c>
      <c r="L11436" s="20">
        <v>1</v>
      </c>
      <c r="M11436" t="str">
        <f>_xlfn.XLOOKUP(Production_Downtime_Cleaned[[#This Row],[machine_id]],Machine_master[machine_id],Machine_master[department])</f>
        <v>Machining</v>
      </c>
    </row>
    <row r="11437" spans="1:13">
      <c r="A11437" s="19">
        <v>46134</v>
      </c>
      <c r="B11437" t="s">
        <v>21</v>
      </c>
      <c r="C11437" t="s">
        <v>18</v>
      </c>
      <c r="D11437">
        <v>8</v>
      </c>
      <c r="E11437">
        <v>0</v>
      </c>
      <c r="F11437">
        <v>8</v>
      </c>
      <c r="G11437">
        <v>620</v>
      </c>
      <c r="H11437" t="s">
        <v>15</v>
      </c>
      <c r="I11437">
        <v>0</v>
      </c>
      <c r="J11437" t="s">
        <v>16</v>
      </c>
      <c r="K11437" s="20">
        <v>0</v>
      </c>
      <c r="L11437" s="20">
        <v>1</v>
      </c>
      <c r="M11437" t="str">
        <f>_xlfn.XLOOKUP(Production_Downtime_Cleaned[[#This Row],[machine_id]],Machine_master[machine_id],Machine_master[department])</f>
        <v>Machining</v>
      </c>
    </row>
    <row r="11438" spans="1:13">
      <c r="A11438" s="19">
        <v>46134</v>
      </c>
      <c r="B11438" t="s">
        <v>22</v>
      </c>
      <c r="C11438" t="s">
        <v>14</v>
      </c>
      <c r="D11438">
        <v>8</v>
      </c>
      <c r="E11438">
        <v>0</v>
      </c>
      <c r="F11438">
        <v>8</v>
      </c>
      <c r="G11438">
        <v>711</v>
      </c>
      <c r="H11438" t="s">
        <v>15</v>
      </c>
      <c r="I11438">
        <v>0</v>
      </c>
      <c r="J11438" t="s">
        <v>16</v>
      </c>
      <c r="K11438" s="20">
        <v>0</v>
      </c>
      <c r="L11438" s="20">
        <v>1</v>
      </c>
      <c r="M11438" t="str">
        <f>_xlfn.XLOOKUP(Production_Downtime_Cleaned[[#This Row],[machine_id]],Machine_master[machine_id],Machine_master[department])</f>
        <v>Machining</v>
      </c>
    </row>
    <row r="11439" spans="1:13">
      <c r="A11439" s="19">
        <v>46134</v>
      </c>
      <c r="B11439" t="s">
        <v>22</v>
      </c>
      <c r="C11439" t="s">
        <v>17</v>
      </c>
      <c r="D11439">
        <v>8</v>
      </c>
      <c r="E11439">
        <v>0</v>
      </c>
      <c r="F11439">
        <v>8</v>
      </c>
      <c r="G11439">
        <v>713</v>
      </c>
      <c r="H11439" t="s">
        <v>15</v>
      </c>
      <c r="I11439">
        <v>0</v>
      </c>
      <c r="J11439" t="s">
        <v>16</v>
      </c>
      <c r="K11439" s="20">
        <v>0</v>
      </c>
      <c r="L11439" s="20">
        <v>1</v>
      </c>
      <c r="M11439" t="str">
        <f>_xlfn.XLOOKUP(Production_Downtime_Cleaned[[#This Row],[machine_id]],Machine_master[machine_id],Machine_master[department])</f>
        <v>Machining</v>
      </c>
    </row>
    <row r="11440" spans="1:13">
      <c r="A11440" s="19">
        <v>46134</v>
      </c>
      <c r="B11440" t="s">
        <v>22</v>
      </c>
      <c r="C11440" t="s">
        <v>18</v>
      </c>
      <c r="D11440">
        <v>8</v>
      </c>
      <c r="E11440">
        <v>0</v>
      </c>
      <c r="F11440">
        <v>8</v>
      </c>
      <c r="G11440">
        <v>757</v>
      </c>
      <c r="H11440" t="s">
        <v>15</v>
      </c>
      <c r="I11440">
        <v>0</v>
      </c>
      <c r="J11440" t="s">
        <v>16</v>
      </c>
      <c r="K11440" s="20">
        <v>0</v>
      </c>
      <c r="L11440" s="20">
        <v>1</v>
      </c>
      <c r="M11440" t="str">
        <f>_xlfn.XLOOKUP(Production_Downtime_Cleaned[[#This Row],[machine_id]],Machine_master[machine_id],Machine_master[department])</f>
        <v>Machining</v>
      </c>
    </row>
    <row r="11441" spans="1:13">
      <c r="A11441" s="19">
        <v>46134</v>
      </c>
      <c r="B11441" t="s">
        <v>23</v>
      </c>
      <c r="C11441" t="s">
        <v>14</v>
      </c>
      <c r="D11441">
        <v>8</v>
      </c>
      <c r="E11441">
        <v>0</v>
      </c>
      <c r="F11441">
        <v>8</v>
      </c>
      <c r="G11441">
        <v>3610</v>
      </c>
      <c r="H11441" t="s">
        <v>15</v>
      </c>
      <c r="I11441">
        <v>0</v>
      </c>
      <c r="J11441" t="s">
        <v>16</v>
      </c>
      <c r="K11441" s="20">
        <v>0</v>
      </c>
      <c r="L11441" s="20">
        <v>1</v>
      </c>
      <c r="M11441" t="str">
        <f>_xlfn.XLOOKUP(Production_Downtime_Cleaned[[#This Row],[machine_id]],Machine_master[machine_id],Machine_master[department])</f>
        <v>Assembly</v>
      </c>
    </row>
    <row r="11442" spans="1:13">
      <c r="A11442" s="19">
        <v>46134</v>
      </c>
      <c r="B11442" t="s">
        <v>23</v>
      </c>
      <c r="C11442" t="s">
        <v>17</v>
      </c>
      <c r="D11442">
        <v>8</v>
      </c>
      <c r="E11442">
        <v>0</v>
      </c>
      <c r="F11442">
        <v>8</v>
      </c>
      <c r="G11442">
        <v>3486</v>
      </c>
      <c r="H11442" t="s">
        <v>15</v>
      </c>
      <c r="I11442">
        <v>0</v>
      </c>
      <c r="J11442" t="s">
        <v>16</v>
      </c>
      <c r="K11442" s="20">
        <v>0</v>
      </c>
      <c r="L11442" s="20">
        <v>1</v>
      </c>
      <c r="M11442" t="str">
        <f>_xlfn.XLOOKUP(Production_Downtime_Cleaned[[#This Row],[machine_id]],Machine_master[machine_id],Machine_master[department])</f>
        <v>Assembly</v>
      </c>
    </row>
    <row r="11443" spans="1:13">
      <c r="A11443" s="19">
        <v>46134</v>
      </c>
      <c r="B11443" t="s">
        <v>23</v>
      </c>
      <c r="C11443" t="s">
        <v>18</v>
      </c>
      <c r="D11443">
        <v>8</v>
      </c>
      <c r="E11443">
        <v>0</v>
      </c>
      <c r="F11443">
        <v>8</v>
      </c>
      <c r="G11443">
        <v>3411</v>
      </c>
      <c r="H11443" t="s">
        <v>15</v>
      </c>
      <c r="I11443">
        <v>0</v>
      </c>
      <c r="J11443" t="s">
        <v>16</v>
      </c>
      <c r="K11443" s="20">
        <v>0</v>
      </c>
      <c r="L11443" s="20">
        <v>1</v>
      </c>
      <c r="M11443" t="str">
        <f>_xlfn.XLOOKUP(Production_Downtime_Cleaned[[#This Row],[machine_id]],Machine_master[machine_id],Machine_master[department])</f>
        <v>Assembly</v>
      </c>
    </row>
    <row r="11444" spans="1:13">
      <c r="A11444" s="19">
        <v>46134</v>
      </c>
      <c r="B11444" t="s">
        <v>24</v>
      </c>
      <c r="C11444" t="s">
        <v>14</v>
      </c>
      <c r="D11444">
        <v>8</v>
      </c>
      <c r="E11444">
        <v>0</v>
      </c>
      <c r="F11444">
        <v>8</v>
      </c>
      <c r="G11444">
        <v>3490</v>
      </c>
      <c r="H11444" t="s">
        <v>15</v>
      </c>
      <c r="I11444">
        <v>0</v>
      </c>
      <c r="J11444" t="s">
        <v>16</v>
      </c>
      <c r="K11444" s="20">
        <v>0</v>
      </c>
      <c r="L11444" s="20">
        <v>1</v>
      </c>
      <c r="M11444" t="str">
        <f>_xlfn.XLOOKUP(Production_Downtime_Cleaned[[#This Row],[machine_id]],Machine_master[machine_id],Machine_master[department])</f>
        <v>Assembly</v>
      </c>
    </row>
    <row r="11445" spans="1:13">
      <c r="A11445" s="19">
        <v>46134</v>
      </c>
      <c r="B11445" t="s">
        <v>24</v>
      </c>
      <c r="C11445" t="s">
        <v>17</v>
      </c>
      <c r="D11445">
        <v>8</v>
      </c>
      <c r="E11445">
        <v>0.6</v>
      </c>
      <c r="F11445">
        <v>7.4</v>
      </c>
      <c r="G11445">
        <v>3228</v>
      </c>
      <c r="H11445" t="s">
        <v>28</v>
      </c>
      <c r="I11445">
        <v>12600</v>
      </c>
      <c r="J11445" t="s">
        <v>16</v>
      </c>
      <c r="K11445" s="20">
        <v>0.08</v>
      </c>
      <c r="L11445" s="20">
        <v>0.93</v>
      </c>
      <c r="M11445" t="str">
        <f>_xlfn.XLOOKUP(Production_Downtime_Cleaned[[#This Row],[machine_id]],Machine_master[machine_id],Machine_master[department])</f>
        <v>Assembly</v>
      </c>
    </row>
    <row r="11446" spans="1:13">
      <c r="A11446" s="19">
        <v>46134</v>
      </c>
      <c r="B11446" t="s">
        <v>24</v>
      </c>
      <c r="C11446" t="s">
        <v>18</v>
      </c>
      <c r="D11446">
        <v>8</v>
      </c>
      <c r="E11446">
        <v>1.4</v>
      </c>
      <c r="F11446">
        <v>6.6</v>
      </c>
      <c r="G11446">
        <v>2840</v>
      </c>
      <c r="H11446" t="s">
        <v>28</v>
      </c>
      <c r="I11446">
        <v>8300</v>
      </c>
      <c r="J11446" t="s">
        <v>16</v>
      </c>
      <c r="K11446" s="20">
        <v>0.18</v>
      </c>
      <c r="L11446" s="20">
        <v>0.83</v>
      </c>
      <c r="M11446" t="str">
        <f>_xlfn.XLOOKUP(Production_Downtime_Cleaned[[#This Row],[machine_id]],Machine_master[machine_id],Machine_master[department])</f>
        <v>Assembly</v>
      </c>
    </row>
    <row r="11447" spans="1:13">
      <c r="A11447" s="19">
        <v>46134</v>
      </c>
      <c r="B11447" t="s">
        <v>25</v>
      </c>
      <c r="C11447" t="s">
        <v>14</v>
      </c>
      <c r="D11447">
        <v>8</v>
      </c>
      <c r="E11447">
        <v>0</v>
      </c>
      <c r="F11447">
        <v>8</v>
      </c>
      <c r="G11447">
        <v>3665</v>
      </c>
      <c r="H11447" t="s">
        <v>15</v>
      </c>
      <c r="I11447">
        <v>0</v>
      </c>
      <c r="J11447" t="s">
        <v>16</v>
      </c>
      <c r="K11447" s="20">
        <v>0</v>
      </c>
      <c r="L11447" s="20">
        <v>1</v>
      </c>
      <c r="M11447" t="str">
        <f>_xlfn.XLOOKUP(Production_Downtime_Cleaned[[#This Row],[machine_id]],Machine_master[machine_id],Machine_master[department])</f>
        <v>Cutting</v>
      </c>
    </row>
    <row r="11448" spans="1:13">
      <c r="A11448" s="19">
        <v>46134</v>
      </c>
      <c r="B11448" t="s">
        <v>25</v>
      </c>
      <c r="C11448" t="s">
        <v>17</v>
      </c>
      <c r="D11448">
        <v>8</v>
      </c>
      <c r="E11448">
        <v>0</v>
      </c>
      <c r="F11448">
        <v>8</v>
      </c>
      <c r="G11448">
        <v>3872</v>
      </c>
      <c r="H11448" t="s">
        <v>15</v>
      </c>
      <c r="I11448">
        <v>0</v>
      </c>
      <c r="J11448" t="s">
        <v>16</v>
      </c>
      <c r="K11448" s="20">
        <v>0</v>
      </c>
      <c r="L11448" s="20">
        <v>1</v>
      </c>
      <c r="M11448" t="str">
        <f>_xlfn.XLOOKUP(Production_Downtime_Cleaned[[#This Row],[machine_id]],Machine_master[machine_id],Machine_master[department])</f>
        <v>Cutting</v>
      </c>
    </row>
    <row r="11449" spans="1:13">
      <c r="A11449" s="19">
        <v>46134</v>
      </c>
      <c r="B11449" t="s">
        <v>25</v>
      </c>
      <c r="C11449" t="s">
        <v>18</v>
      </c>
      <c r="D11449">
        <v>8</v>
      </c>
      <c r="E11449">
        <v>0</v>
      </c>
      <c r="F11449">
        <v>8</v>
      </c>
      <c r="G11449">
        <v>4104</v>
      </c>
      <c r="H11449" t="s">
        <v>15</v>
      </c>
      <c r="I11449">
        <v>0</v>
      </c>
      <c r="J11449" t="s">
        <v>16</v>
      </c>
      <c r="K11449" s="20">
        <v>0</v>
      </c>
      <c r="L11449" s="20">
        <v>1</v>
      </c>
      <c r="M11449" t="str">
        <f>_xlfn.XLOOKUP(Production_Downtime_Cleaned[[#This Row],[machine_id]],Machine_master[machine_id],Machine_master[department])</f>
        <v>Cutting</v>
      </c>
    </row>
    <row r="11450" spans="1:13">
      <c r="A11450" s="19">
        <v>46135</v>
      </c>
      <c r="B11450" t="s">
        <v>13</v>
      </c>
      <c r="C11450" t="s">
        <v>14</v>
      </c>
      <c r="D11450">
        <v>8</v>
      </c>
      <c r="E11450">
        <v>4.5</v>
      </c>
      <c r="F11450">
        <v>3.5</v>
      </c>
      <c r="G11450">
        <v>2107</v>
      </c>
      <c r="H11450" t="s">
        <v>30</v>
      </c>
      <c r="I11450">
        <v>9300</v>
      </c>
      <c r="J11450" t="s">
        <v>16</v>
      </c>
      <c r="K11450" s="20">
        <v>0.56000000000000005</v>
      </c>
      <c r="L11450" s="20">
        <v>0.44</v>
      </c>
      <c r="M11450" t="str">
        <f>_xlfn.XLOOKUP(Production_Downtime_Cleaned[[#This Row],[machine_id]],Machine_master[machine_id],Machine_master[department])</f>
        <v>Stamping</v>
      </c>
    </row>
    <row r="11451" spans="1:13">
      <c r="A11451" s="19">
        <v>46135</v>
      </c>
      <c r="B11451" t="s">
        <v>13</v>
      </c>
      <c r="C11451" t="s">
        <v>17</v>
      </c>
      <c r="D11451">
        <v>8</v>
      </c>
      <c r="E11451">
        <v>0</v>
      </c>
      <c r="F11451">
        <v>8</v>
      </c>
      <c r="G11451">
        <v>5685</v>
      </c>
      <c r="H11451" t="s">
        <v>15</v>
      </c>
      <c r="I11451">
        <v>0</v>
      </c>
      <c r="J11451" t="s">
        <v>16</v>
      </c>
      <c r="K11451" s="20">
        <v>0</v>
      </c>
      <c r="L11451" s="20">
        <v>1</v>
      </c>
      <c r="M11451" t="str">
        <f>_xlfn.XLOOKUP(Production_Downtime_Cleaned[[#This Row],[machine_id]],Machine_master[machine_id],Machine_master[department])</f>
        <v>Stamping</v>
      </c>
    </row>
    <row r="11452" spans="1:13">
      <c r="A11452" s="19">
        <v>46135</v>
      </c>
      <c r="B11452" t="s">
        <v>13</v>
      </c>
      <c r="C11452" t="s">
        <v>18</v>
      </c>
      <c r="D11452">
        <v>8</v>
      </c>
      <c r="E11452">
        <v>1.9</v>
      </c>
      <c r="F11452">
        <v>6.1</v>
      </c>
      <c r="G11452">
        <v>3923</v>
      </c>
      <c r="H11452" t="s">
        <v>26</v>
      </c>
      <c r="I11452">
        <v>3300</v>
      </c>
      <c r="J11452" t="s">
        <v>16</v>
      </c>
      <c r="K11452" s="20">
        <v>0.24</v>
      </c>
      <c r="L11452" s="20">
        <v>0.76</v>
      </c>
      <c r="M11452" t="str">
        <f>_xlfn.XLOOKUP(Production_Downtime_Cleaned[[#This Row],[machine_id]],Machine_master[machine_id],Machine_master[department])</f>
        <v>Stamping</v>
      </c>
    </row>
    <row r="11453" spans="1:13">
      <c r="A11453" s="19">
        <v>46135</v>
      </c>
      <c r="B11453" t="s">
        <v>19</v>
      </c>
      <c r="C11453" t="s">
        <v>14</v>
      </c>
      <c r="D11453">
        <v>8</v>
      </c>
      <c r="E11453">
        <v>0</v>
      </c>
      <c r="F11453">
        <v>8</v>
      </c>
      <c r="G11453">
        <v>5826</v>
      </c>
      <c r="H11453" t="s">
        <v>15</v>
      </c>
      <c r="I11453">
        <v>0</v>
      </c>
      <c r="J11453" t="s">
        <v>16</v>
      </c>
      <c r="K11453" s="20">
        <v>0</v>
      </c>
      <c r="L11453" s="20">
        <v>1</v>
      </c>
      <c r="M11453" t="str">
        <f>_xlfn.XLOOKUP(Production_Downtime_Cleaned[[#This Row],[machine_id]],Machine_master[machine_id],Machine_master[department])</f>
        <v>Stamping</v>
      </c>
    </row>
    <row r="11454" spans="1:13">
      <c r="A11454" s="19">
        <v>46135</v>
      </c>
      <c r="B11454" t="s">
        <v>19</v>
      </c>
      <c r="C11454" t="s">
        <v>17</v>
      </c>
      <c r="D11454">
        <v>8</v>
      </c>
      <c r="E11454">
        <v>0</v>
      </c>
      <c r="F11454">
        <v>8</v>
      </c>
      <c r="G11454">
        <v>5312</v>
      </c>
      <c r="H11454" t="s">
        <v>15</v>
      </c>
      <c r="I11454">
        <v>0</v>
      </c>
      <c r="J11454" t="s">
        <v>16</v>
      </c>
      <c r="K11454" s="20">
        <v>0</v>
      </c>
      <c r="L11454" s="20">
        <v>1</v>
      </c>
      <c r="M11454" t="str">
        <f>_xlfn.XLOOKUP(Production_Downtime_Cleaned[[#This Row],[machine_id]],Machine_master[machine_id],Machine_master[department])</f>
        <v>Stamping</v>
      </c>
    </row>
    <row r="11455" spans="1:13">
      <c r="A11455" s="19">
        <v>46135</v>
      </c>
      <c r="B11455" t="s">
        <v>19</v>
      </c>
      <c r="C11455" t="s">
        <v>18</v>
      </c>
      <c r="D11455">
        <v>8</v>
      </c>
      <c r="E11455">
        <v>0</v>
      </c>
      <c r="F11455">
        <v>8</v>
      </c>
      <c r="G11455">
        <v>5157</v>
      </c>
      <c r="H11455" t="s">
        <v>15</v>
      </c>
      <c r="I11455">
        <v>0</v>
      </c>
      <c r="J11455" t="s">
        <v>16</v>
      </c>
      <c r="K11455" s="20">
        <v>0</v>
      </c>
      <c r="L11455" s="20">
        <v>1</v>
      </c>
      <c r="M11455" t="str">
        <f>_xlfn.XLOOKUP(Production_Downtime_Cleaned[[#This Row],[machine_id]],Machine_master[machine_id],Machine_master[department])</f>
        <v>Stamping</v>
      </c>
    </row>
    <row r="11456" spans="1:13">
      <c r="A11456" s="19">
        <v>46135</v>
      </c>
      <c r="B11456" t="s">
        <v>20</v>
      </c>
      <c r="C11456" t="s">
        <v>14</v>
      </c>
      <c r="D11456">
        <v>8</v>
      </c>
      <c r="E11456">
        <v>0</v>
      </c>
      <c r="F11456">
        <v>8</v>
      </c>
      <c r="G11456">
        <v>4568</v>
      </c>
      <c r="H11456" t="s">
        <v>15</v>
      </c>
      <c r="I11456">
        <v>0</v>
      </c>
      <c r="J11456" t="s">
        <v>16</v>
      </c>
      <c r="K11456" s="20">
        <v>0</v>
      </c>
      <c r="L11456" s="20">
        <v>1</v>
      </c>
      <c r="M11456" t="str">
        <f>_xlfn.XLOOKUP(Production_Downtime_Cleaned[[#This Row],[machine_id]],Machine_master[machine_id],Machine_master[department])</f>
        <v>Stamping</v>
      </c>
    </row>
    <row r="11457" spans="1:13">
      <c r="A11457" s="19">
        <v>46135</v>
      </c>
      <c r="B11457" t="s">
        <v>20</v>
      </c>
      <c r="C11457" t="s">
        <v>17</v>
      </c>
      <c r="D11457">
        <v>8</v>
      </c>
      <c r="E11457">
        <v>5.3</v>
      </c>
      <c r="F11457">
        <v>2.7</v>
      </c>
      <c r="G11457">
        <v>1735</v>
      </c>
      <c r="H11457" t="s">
        <v>31</v>
      </c>
      <c r="I11457">
        <v>8600</v>
      </c>
      <c r="J11457" t="s">
        <v>16</v>
      </c>
      <c r="K11457" s="20">
        <v>0.66</v>
      </c>
      <c r="L11457" s="20">
        <v>0.34</v>
      </c>
      <c r="M11457" t="str">
        <f>_xlfn.XLOOKUP(Production_Downtime_Cleaned[[#This Row],[machine_id]],Machine_master[machine_id],Machine_master[department])</f>
        <v>Stamping</v>
      </c>
    </row>
    <row r="11458" spans="1:13">
      <c r="A11458" s="19">
        <v>46135</v>
      </c>
      <c r="B11458" t="s">
        <v>20</v>
      </c>
      <c r="C11458" t="s">
        <v>18</v>
      </c>
      <c r="D11458">
        <v>8</v>
      </c>
      <c r="E11458">
        <v>5.0999999999999996</v>
      </c>
      <c r="F11458">
        <v>2.9</v>
      </c>
      <c r="G11458">
        <v>1701</v>
      </c>
      <c r="H11458" t="s">
        <v>27</v>
      </c>
      <c r="I11458">
        <v>9100</v>
      </c>
      <c r="J11458" t="s">
        <v>16</v>
      </c>
      <c r="K11458" s="20">
        <v>0.64</v>
      </c>
      <c r="L11458" s="20">
        <v>0.36</v>
      </c>
      <c r="M11458" t="str">
        <f>_xlfn.XLOOKUP(Production_Downtime_Cleaned[[#This Row],[machine_id]],Machine_master[machine_id],Machine_master[department])</f>
        <v>Stamping</v>
      </c>
    </row>
    <row r="11459" spans="1:13">
      <c r="A11459" s="19">
        <v>46135</v>
      </c>
      <c r="B11459" t="s">
        <v>21</v>
      </c>
      <c r="C11459" t="s">
        <v>14</v>
      </c>
      <c r="D11459">
        <v>8</v>
      </c>
      <c r="E11459">
        <v>0</v>
      </c>
      <c r="F11459">
        <v>8</v>
      </c>
      <c r="G11459">
        <v>614</v>
      </c>
      <c r="H11459" t="s">
        <v>15</v>
      </c>
      <c r="I11459">
        <v>0</v>
      </c>
      <c r="J11459" t="s">
        <v>16</v>
      </c>
      <c r="K11459" s="20">
        <v>0</v>
      </c>
      <c r="L11459" s="20">
        <v>1</v>
      </c>
      <c r="M11459" t="str">
        <f>_xlfn.XLOOKUP(Production_Downtime_Cleaned[[#This Row],[machine_id]],Machine_master[machine_id],Machine_master[department])</f>
        <v>Machining</v>
      </c>
    </row>
    <row r="11460" spans="1:13">
      <c r="A11460" s="19">
        <v>46135</v>
      </c>
      <c r="B11460" t="s">
        <v>21</v>
      </c>
      <c r="C11460" t="s">
        <v>17</v>
      </c>
      <c r="D11460">
        <v>8</v>
      </c>
      <c r="E11460">
        <v>0</v>
      </c>
      <c r="F11460">
        <v>8</v>
      </c>
      <c r="G11460">
        <v>650</v>
      </c>
      <c r="H11460" t="s">
        <v>15</v>
      </c>
      <c r="I11460">
        <v>0</v>
      </c>
      <c r="J11460" t="s">
        <v>16</v>
      </c>
      <c r="K11460" s="20">
        <v>0</v>
      </c>
      <c r="L11460" s="20">
        <v>1</v>
      </c>
      <c r="M11460" t="str">
        <f>_xlfn.XLOOKUP(Production_Downtime_Cleaned[[#This Row],[machine_id]],Machine_master[machine_id],Machine_master[department])</f>
        <v>Machining</v>
      </c>
    </row>
    <row r="11461" spans="1:13">
      <c r="A11461" s="19">
        <v>46135</v>
      </c>
      <c r="B11461" t="s">
        <v>21</v>
      </c>
      <c r="C11461" t="s">
        <v>18</v>
      </c>
      <c r="D11461">
        <v>8</v>
      </c>
      <c r="E11461">
        <v>0</v>
      </c>
      <c r="F11461">
        <v>8</v>
      </c>
      <c r="G11461">
        <v>642</v>
      </c>
      <c r="H11461" t="s">
        <v>15</v>
      </c>
      <c r="I11461">
        <v>0</v>
      </c>
      <c r="J11461" t="s">
        <v>16</v>
      </c>
      <c r="K11461" s="20">
        <v>0</v>
      </c>
      <c r="L11461" s="20">
        <v>1</v>
      </c>
      <c r="M11461" t="str">
        <f>_xlfn.XLOOKUP(Production_Downtime_Cleaned[[#This Row],[machine_id]],Machine_master[machine_id],Machine_master[department])</f>
        <v>Machining</v>
      </c>
    </row>
    <row r="11462" spans="1:13">
      <c r="A11462" s="19">
        <v>46135</v>
      </c>
      <c r="B11462" t="s">
        <v>22</v>
      </c>
      <c r="C11462" t="s">
        <v>14</v>
      </c>
      <c r="D11462">
        <v>8</v>
      </c>
      <c r="E11462">
        <v>5</v>
      </c>
      <c r="F11462">
        <v>3</v>
      </c>
      <c r="G11462">
        <v>280</v>
      </c>
      <c r="H11462" t="s">
        <v>29</v>
      </c>
      <c r="I11462">
        <v>10900</v>
      </c>
      <c r="J11462" t="s">
        <v>16</v>
      </c>
      <c r="K11462" s="20">
        <v>0.63</v>
      </c>
      <c r="L11462" s="20">
        <v>0.38</v>
      </c>
      <c r="M11462" t="str">
        <f>_xlfn.XLOOKUP(Production_Downtime_Cleaned[[#This Row],[machine_id]],Machine_master[machine_id],Machine_master[department])</f>
        <v>Machining</v>
      </c>
    </row>
    <row r="11463" spans="1:13">
      <c r="A11463" s="19">
        <v>46135</v>
      </c>
      <c r="B11463" t="s">
        <v>22</v>
      </c>
      <c r="C11463" t="s">
        <v>17</v>
      </c>
      <c r="D11463">
        <v>8</v>
      </c>
      <c r="E11463">
        <v>3</v>
      </c>
      <c r="F11463">
        <v>5</v>
      </c>
      <c r="G11463">
        <v>497</v>
      </c>
      <c r="H11463" t="s">
        <v>31</v>
      </c>
      <c r="I11463">
        <v>11200</v>
      </c>
      <c r="J11463" t="s">
        <v>16</v>
      </c>
      <c r="K11463" s="20">
        <v>0.38</v>
      </c>
      <c r="L11463" s="20">
        <v>0.63</v>
      </c>
      <c r="M11463" t="str">
        <f>_xlfn.XLOOKUP(Production_Downtime_Cleaned[[#This Row],[machine_id]],Machine_master[machine_id],Machine_master[department])</f>
        <v>Machining</v>
      </c>
    </row>
    <row r="11464" spans="1:13">
      <c r="A11464" s="19">
        <v>46135</v>
      </c>
      <c r="B11464" t="s">
        <v>22</v>
      </c>
      <c r="C11464" t="s">
        <v>18</v>
      </c>
      <c r="D11464">
        <v>8</v>
      </c>
      <c r="E11464">
        <v>0</v>
      </c>
      <c r="F11464">
        <v>8</v>
      </c>
      <c r="G11464">
        <v>687</v>
      </c>
      <c r="H11464" t="s">
        <v>15</v>
      </c>
      <c r="I11464">
        <v>0</v>
      </c>
      <c r="J11464" t="s">
        <v>16</v>
      </c>
      <c r="K11464" s="20">
        <v>0</v>
      </c>
      <c r="L11464" s="20">
        <v>1</v>
      </c>
      <c r="M11464" t="str">
        <f>_xlfn.XLOOKUP(Production_Downtime_Cleaned[[#This Row],[machine_id]],Machine_master[machine_id],Machine_master[department])</f>
        <v>Machining</v>
      </c>
    </row>
    <row r="11465" spans="1:13">
      <c r="A11465" s="19">
        <v>46135</v>
      </c>
      <c r="B11465" t="s">
        <v>23</v>
      </c>
      <c r="C11465" t="s">
        <v>14</v>
      </c>
      <c r="D11465">
        <v>8</v>
      </c>
      <c r="E11465">
        <v>0</v>
      </c>
      <c r="F11465">
        <v>8</v>
      </c>
      <c r="G11465">
        <v>3277</v>
      </c>
      <c r="H11465" t="s">
        <v>15</v>
      </c>
      <c r="I11465">
        <v>0</v>
      </c>
      <c r="J11465" t="s">
        <v>16</v>
      </c>
      <c r="K11465" s="20">
        <v>0</v>
      </c>
      <c r="L11465" s="20">
        <v>1</v>
      </c>
      <c r="M11465" t="str">
        <f>_xlfn.XLOOKUP(Production_Downtime_Cleaned[[#This Row],[machine_id]],Machine_master[machine_id],Machine_master[department])</f>
        <v>Assembly</v>
      </c>
    </row>
    <row r="11466" spans="1:13">
      <c r="A11466" s="19">
        <v>46135</v>
      </c>
      <c r="B11466" t="s">
        <v>23</v>
      </c>
      <c r="C11466" t="s">
        <v>17</v>
      </c>
      <c r="D11466">
        <v>8</v>
      </c>
      <c r="E11466">
        <v>0</v>
      </c>
      <c r="F11466">
        <v>8</v>
      </c>
      <c r="G11466">
        <v>3534</v>
      </c>
      <c r="H11466" t="s">
        <v>15</v>
      </c>
      <c r="I11466">
        <v>0</v>
      </c>
      <c r="J11466" t="s">
        <v>16</v>
      </c>
      <c r="K11466" s="20">
        <v>0</v>
      </c>
      <c r="L11466" s="20">
        <v>1</v>
      </c>
      <c r="M11466" t="str">
        <f>_xlfn.XLOOKUP(Production_Downtime_Cleaned[[#This Row],[machine_id]],Machine_master[machine_id],Machine_master[department])</f>
        <v>Assembly</v>
      </c>
    </row>
    <row r="11467" spans="1:13">
      <c r="A11467" s="19">
        <v>46135</v>
      </c>
      <c r="B11467" t="s">
        <v>23</v>
      </c>
      <c r="C11467" t="s">
        <v>18</v>
      </c>
      <c r="D11467">
        <v>8</v>
      </c>
      <c r="E11467">
        <v>0</v>
      </c>
      <c r="F11467">
        <v>8</v>
      </c>
      <c r="G11467">
        <v>3168</v>
      </c>
      <c r="H11467" t="s">
        <v>15</v>
      </c>
      <c r="I11467">
        <v>0</v>
      </c>
      <c r="J11467" t="s">
        <v>16</v>
      </c>
      <c r="K11467" s="20">
        <v>0</v>
      </c>
      <c r="L11467" s="20">
        <v>1</v>
      </c>
      <c r="M11467" t="str">
        <f>_xlfn.XLOOKUP(Production_Downtime_Cleaned[[#This Row],[machine_id]],Machine_master[machine_id],Machine_master[department])</f>
        <v>Assembly</v>
      </c>
    </row>
    <row r="11468" spans="1:13">
      <c r="A11468" s="19">
        <v>46135</v>
      </c>
      <c r="B11468" t="s">
        <v>24</v>
      </c>
      <c r="C11468" t="s">
        <v>14</v>
      </c>
      <c r="D11468">
        <v>8</v>
      </c>
      <c r="E11468">
        <v>1.7</v>
      </c>
      <c r="F11468">
        <v>6.3</v>
      </c>
      <c r="G11468">
        <v>2726</v>
      </c>
      <c r="H11468" t="s">
        <v>30</v>
      </c>
      <c r="I11468">
        <v>9800</v>
      </c>
      <c r="J11468" t="s">
        <v>16</v>
      </c>
      <c r="K11468" s="20">
        <v>0.21</v>
      </c>
      <c r="L11468" s="20">
        <v>0.79</v>
      </c>
      <c r="M11468" t="str">
        <f>_xlfn.XLOOKUP(Production_Downtime_Cleaned[[#This Row],[machine_id]],Machine_master[machine_id],Machine_master[department])</f>
        <v>Assembly</v>
      </c>
    </row>
    <row r="11469" spans="1:13">
      <c r="A11469" s="19">
        <v>46135</v>
      </c>
      <c r="B11469" t="s">
        <v>24</v>
      </c>
      <c r="C11469" t="s">
        <v>17</v>
      </c>
      <c r="D11469">
        <v>8</v>
      </c>
      <c r="E11469">
        <v>0</v>
      </c>
      <c r="F11469">
        <v>8</v>
      </c>
      <c r="G11469">
        <v>2914</v>
      </c>
      <c r="H11469" t="s">
        <v>15</v>
      </c>
      <c r="I11469">
        <v>0</v>
      </c>
      <c r="J11469" t="s">
        <v>16</v>
      </c>
      <c r="K11469" s="20">
        <v>0</v>
      </c>
      <c r="L11469" s="20">
        <v>1</v>
      </c>
      <c r="M11469" t="str">
        <f>_xlfn.XLOOKUP(Production_Downtime_Cleaned[[#This Row],[machine_id]],Machine_master[machine_id],Machine_master[department])</f>
        <v>Assembly</v>
      </c>
    </row>
    <row r="11470" spans="1:13">
      <c r="A11470" s="19">
        <v>46135</v>
      </c>
      <c r="B11470" t="s">
        <v>24</v>
      </c>
      <c r="C11470" t="s">
        <v>18</v>
      </c>
      <c r="D11470">
        <v>8</v>
      </c>
      <c r="E11470">
        <v>4.4000000000000004</v>
      </c>
      <c r="F11470">
        <v>3.6</v>
      </c>
      <c r="G11470">
        <v>1514</v>
      </c>
      <c r="H11470" t="s">
        <v>30</v>
      </c>
      <c r="I11470">
        <v>13000</v>
      </c>
      <c r="J11470" t="s">
        <v>16</v>
      </c>
      <c r="K11470" s="20">
        <v>0.55000000000000004</v>
      </c>
      <c r="L11470" s="20">
        <v>0.45</v>
      </c>
      <c r="M11470" t="str">
        <f>_xlfn.XLOOKUP(Production_Downtime_Cleaned[[#This Row],[machine_id]],Machine_master[machine_id],Machine_master[department])</f>
        <v>Assembly</v>
      </c>
    </row>
    <row r="11471" spans="1:13">
      <c r="A11471" s="19">
        <v>46135</v>
      </c>
      <c r="B11471" t="s">
        <v>25</v>
      </c>
      <c r="C11471" t="s">
        <v>14</v>
      </c>
      <c r="D11471">
        <v>8</v>
      </c>
      <c r="E11471">
        <v>6</v>
      </c>
      <c r="F11471">
        <v>2</v>
      </c>
      <c r="G11471">
        <v>1005</v>
      </c>
      <c r="H11471" t="s">
        <v>26</v>
      </c>
      <c r="I11471">
        <v>12600</v>
      </c>
      <c r="J11471" t="s">
        <v>16</v>
      </c>
      <c r="K11471" s="20">
        <v>0.75</v>
      </c>
      <c r="L11471" s="20">
        <v>0.25</v>
      </c>
      <c r="M11471" t="str">
        <f>_xlfn.XLOOKUP(Production_Downtime_Cleaned[[#This Row],[machine_id]],Machine_master[machine_id],Machine_master[department])</f>
        <v>Cutting</v>
      </c>
    </row>
    <row r="11472" spans="1:13">
      <c r="A11472" s="19">
        <v>46135</v>
      </c>
      <c r="B11472" t="s">
        <v>25</v>
      </c>
      <c r="C11472" t="s">
        <v>17</v>
      </c>
      <c r="D11472">
        <v>8</v>
      </c>
      <c r="E11472">
        <v>0</v>
      </c>
      <c r="F11472">
        <v>8</v>
      </c>
      <c r="G11472">
        <v>3768</v>
      </c>
      <c r="H11472" t="s">
        <v>15</v>
      </c>
      <c r="I11472">
        <v>0</v>
      </c>
      <c r="J11472" t="s">
        <v>16</v>
      </c>
      <c r="K11472" s="20">
        <v>0</v>
      </c>
      <c r="L11472" s="20">
        <v>1</v>
      </c>
      <c r="M11472" t="str">
        <f>_xlfn.XLOOKUP(Production_Downtime_Cleaned[[#This Row],[machine_id]],Machine_master[machine_id],Machine_master[department])</f>
        <v>Cutting</v>
      </c>
    </row>
    <row r="11473" spans="1:13">
      <c r="A11473" s="19">
        <v>46135</v>
      </c>
      <c r="B11473" t="s">
        <v>25</v>
      </c>
      <c r="C11473" t="s">
        <v>18</v>
      </c>
      <c r="D11473">
        <v>8</v>
      </c>
      <c r="E11473">
        <v>0</v>
      </c>
      <c r="F11473">
        <v>8</v>
      </c>
      <c r="G11473">
        <v>4235</v>
      </c>
      <c r="H11473" t="s">
        <v>15</v>
      </c>
      <c r="I11473">
        <v>0</v>
      </c>
      <c r="J11473" t="s">
        <v>16</v>
      </c>
      <c r="K11473" s="20">
        <v>0</v>
      </c>
      <c r="L11473" s="20">
        <v>1</v>
      </c>
      <c r="M11473" t="str">
        <f>_xlfn.XLOOKUP(Production_Downtime_Cleaned[[#This Row],[machine_id]],Machine_master[machine_id],Machine_master[department])</f>
        <v>Cutting</v>
      </c>
    </row>
    <row r="11474" spans="1:13">
      <c r="A11474" s="19">
        <v>46136</v>
      </c>
      <c r="B11474" t="s">
        <v>13</v>
      </c>
      <c r="C11474" t="s">
        <v>14</v>
      </c>
      <c r="D11474">
        <v>8</v>
      </c>
      <c r="E11474">
        <v>0</v>
      </c>
      <c r="F11474">
        <v>8</v>
      </c>
      <c r="G11474">
        <v>4710</v>
      </c>
      <c r="H11474" t="s">
        <v>15</v>
      </c>
      <c r="I11474">
        <v>0</v>
      </c>
      <c r="J11474" t="s">
        <v>16</v>
      </c>
      <c r="K11474" s="20">
        <v>0</v>
      </c>
      <c r="L11474" s="20">
        <v>1</v>
      </c>
      <c r="M11474" t="str">
        <f>_xlfn.XLOOKUP(Production_Downtime_Cleaned[[#This Row],[machine_id]],Machine_master[machine_id],Machine_master[department])</f>
        <v>Stamping</v>
      </c>
    </row>
    <row r="11475" spans="1:13">
      <c r="A11475" s="19">
        <v>46136</v>
      </c>
      <c r="B11475" t="s">
        <v>13</v>
      </c>
      <c r="C11475" t="s">
        <v>17</v>
      </c>
      <c r="D11475">
        <v>8</v>
      </c>
      <c r="E11475">
        <v>0</v>
      </c>
      <c r="F11475">
        <v>8</v>
      </c>
      <c r="G11475">
        <v>4946</v>
      </c>
      <c r="H11475" t="s">
        <v>15</v>
      </c>
      <c r="I11475">
        <v>0</v>
      </c>
      <c r="J11475" t="s">
        <v>16</v>
      </c>
      <c r="K11475" s="20">
        <v>0</v>
      </c>
      <c r="L11475" s="20">
        <v>1</v>
      </c>
      <c r="M11475" t="str">
        <f>_xlfn.XLOOKUP(Production_Downtime_Cleaned[[#This Row],[machine_id]],Machine_master[machine_id],Machine_master[department])</f>
        <v>Stamping</v>
      </c>
    </row>
    <row r="11476" spans="1:13">
      <c r="A11476" s="19">
        <v>46136</v>
      </c>
      <c r="B11476" t="s">
        <v>13</v>
      </c>
      <c r="C11476" t="s">
        <v>18</v>
      </c>
      <c r="D11476">
        <v>8</v>
      </c>
      <c r="E11476">
        <v>2.6</v>
      </c>
      <c r="F11476">
        <v>5.4</v>
      </c>
      <c r="G11476">
        <v>3666</v>
      </c>
      <c r="H11476" t="s">
        <v>28</v>
      </c>
      <c r="I11476">
        <v>11700</v>
      </c>
      <c r="J11476" t="s">
        <v>16</v>
      </c>
      <c r="K11476" s="20">
        <v>0.33</v>
      </c>
      <c r="L11476" s="20">
        <v>0.68</v>
      </c>
      <c r="M11476" t="str">
        <f>_xlfn.XLOOKUP(Production_Downtime_Cleaned[[#This Row],[machine_id]],Machine_master[machine_id],Machine_master[department])</f>
        <v>Stamping</v>
      </c>
    </row>
    <row r="11477" spans="1:13">
      <c r="A11477" s="19">
        <v>46136</v>
      </c>
      <c r="B11477" t="s">
        <v>19</v>
      </c>
      <c r="C11477" t="s">
        <v>14</v>
      </c>
      <c r="D11477">
        <v>8</v>
      </c>
      <c r="E11477">
        <v>0</v>
      </c>
      <c r="F11477">
        <v>8</v>
      </c>
      <c r="G11477">
        <v>5214</v>
      </c>
      <c r="H11477" t="s">
        <v>15</v>
      </c>
      <c r="I11477">
        <v>0</v>
      </c>
      <c r="J11477" t="s">
        <v>16</v>
      </c>
      <c r="K11477" s="20">
        <v>0</v>
      </c>
      <c r="L11477" s="20">
        <v>1</v>
      </c>
      <c r="M11477" t="str">
        <f>_xlfn.XLOOKUP(Production_Downtime_Cleaned[[#This Row],[machine_id]],Machine_master[machine_id],Machine_master[department])</f>
        <v>Stamping</v>
      </c>
    </row>
    <row r="11478" spans="1:13">
      <c r="A11478" s="19">
        <v>46136</v>
      </c>
      <c r="B11478" t="s">
        <v>19</v>
      </c>
      <c r="C11478" t="s">
        <v>17</v>
      </c>
      <c r="D11478">
        <v>8</v>
      </c>
      <c r="E11478">
        <v>0</v>
      </c>
      <c r="F11478">
        <v>8</v>
      </c>
      <c r="G11478">
        <v>5674</v>
      </c>
      <c r="H11478" t="s">
        <v>15</v>
      </c>
      <c r="I11478">
        <v>0</v>
      </c>
      <c r="J11478" t="s">
        <v>16</v>
      </c>
      <c r="K11478" s="20">
        <v>0</v>
      </c>
      <c r="L11478" s="20">
        <v>1</v>
      </c>
      <c r="M11478" t="str">
        <f>_xlfn.XLOOKUP(Production_Downtime_Cleaned[[#This Row],[machine_id]],Machine_master[machine_id],Machine_master[department])</f>
        <v>Stamping</v>
      </c>
    </row>
    <row r="11479" spans="1:13">
      <c r="A11479" s="19">
        <v>46136</v>
      </c>
      <c r="B11479" t="s">
        <v>19</v>
      </c>
      <c r="C11479" t="s">
        <v>18</v>
      </c>
      <c r="D11479">
        <v>8</v>
      </c>
      <c r="E11479">
        <v>0</v>
      </c>
      <c r="F11479">
        <v>8</v>
      </c>
      <c r="G11479">
        <v>5379</v>
      </c>
      <c r="H11479" t="s">
        <v>15</v>
      </c>
      <c r="I11479">
        <v>0</v>
      </c>
      <c r="J11479" t="s">
        <v>16</v>
      </c>
      <c r="K11479" s="20">
        <v>0</v>
      </c>
      <c r="L11479" s="20">
        <v>1</v>
      </c>
      <c r="M11479" t="str">
        <f>_xlfn.XLOOKUP(Production_Downtime_Cleaned[[#This Row],[machine_id]],Machine_master[machine_id],Machine_master[department])</f>
        <v>Stamping</v>
      </c>
    </row>
    <row r="11480" spans="1:13">
      <c r="A11480" s="19">
        <v>46136</v>
      </c>
      <c r="B11480" t="s">
        <v>20</v>
      </c>
      <c r="C11480" t="s">
        <v>14</v>
      </c>
      <c r="D11480">
        <v>8</v>
      </c>
      <c r="E11480">
        <v>0</v>
      </c>
      <c r="F11480">
        <v>8</v>
      </c>
      <c r="G11480">
        <v>4413</v>
      </c>
      <c r="H11480" t="s">
        <v>15</v>
      </c>
      <c r="I11480">
        <v>0</v>
      </c>
      <c r="J11480" t="s">
        <v>16</v>
      </c>
      <c r="K11480" s="20">
        <v>0</v>
      </c>
      <c r="L11480" s="20">
        <v>1</v>
      </c>
      <c r="M11480" t="str">
        <f>_xlfn.XLOOKUP(Production_Downtime_Cleaned[[#This Row],[machine_id]],Machine_master[machine_id],Machine_master[department])</f>
        <v>Stamping</v>
      </c>
    </row>
    <row r="11481" spans="1:13">
      <c r="A11481" s="19">
        <v>46136</v>
      </c>
      <c r="B11481" t="s">
        <v>20</v>
      </c>
      <c r="C11481" t="s">
        <v>17</v>
      </c>
      <c r="D11481">
        <v>8</v>
      </c>
      <c r="E11481">
        <v>0</v>
      </c>
      <c r="F11481">
        <v>8</v>
      </c>
      <c r="G11481">
        <v>4615</v>
      </c>
      <c r="H11481" t="s">
        <v>15</v>
      </c>
      <c r="I11481">
        <v>0</v>
      </c>
      <c r="J11481" t="s">
        <v>16</v>
      </c>
      <c r="K11481" s="20">
        <v>0</v>
      </c>
      <c r="L11481" s="20">
        <v>1</v>
      </c>
      <c r="M11481" t="str">
        <f>_xlfn.XLOOKUP(Production_Downtime_Cleaned[[#This Row],[machine_id]],Machine_master[machine_id],Machine_master[department])</f>
        <v>Stamping</v>
      </c>
    </row>
    <row r="11482" spans="1:13">
      <c r="A11482" s="19">
        <v>46136</v>
      </c>
      <c r="B11482" t="s">
        <v>20</v>
      </c>
      <c r="C11482" t="s">
        <v>18</v>
      </c>
      <c r="D11482">
        <v>8</v>
      </c>
      <c r="E11482">
        <v>0</v>
      </c>
      <c r="F11482">
        <v>8</v>
      </c>
      <c r="G11482">
        <v>4629</v>
      </c>
      <c r="H11482" t="s">
        <v>15</v>
      </c>
      <c r="I11482">
        <v>0</v>
      </c>
      <c r="J11482" t="s">
        <v>16</v>
      </c>
      <c r="K11482" s="20">
        <v>0</v>
      </c>
      <c r="L11482" s="20">
        <v>1</v>
      </c>
      <c r="M11482" t="str">
        <f>_xlfn.XLOOKUP(Production_Downtime_Cleaned[[#This Row],[machine_id]],Machine_master[machine_id],Machine_master[department])</f>
        <v>Stamping</v>
      </c>
    </row>
    <row r="11483" spans="1:13">
      <c r="A11483" s="19">
        <v>46136</v>
      </c>
      <c r="B11483" t="s">
        <v>21</v>
      </c>
      <c r="C11483" t="s">
        <v>14</v>
      </c>
      <c r="D11483">
        <v>8</v>
      </c>
      <c r="E11483">
        <v>0</v>
      </c>
      <c r="F11483">
        <v>8</v>
      </c>
      <c r="G11483">
        <v>614</v>
      </c>
      <c r="H11483" t="s">
        <v>15</v>
      </c>
      <c r="I11483">
        <v>0</v>
      </c>
      <c r="J11483" t="s">
        <v>16</v>
      </c>
      <c r="K11483" s="20">
        <v>0</v>
      </c>
      <c r="L11483" s="20">
        <v>1</v>
      </c>
      <c r="M11483" t="str">
        <f>_xlfn.XLOOKUP(Production_Downtime_Cleaned[[#This Row],[machine_id]],Machine_master[machine_id],Machine_master[department])</f>
        <v>Machining</v>
      </c>
    </row>
    <row r="11484" spans="1:13">
      <c r="A11484" s="19">
        <v>46136</v>
      </c>
      <c r="B11484" t="s">
        <v>21</v>
      </c>
      <c r="C11484" t="s">
        <v>17</v>
      </c>
      <c r="D11484">
        <v>8</v>
      </c>
      <c r="E11484">
        <v>0</v>
      </c>
      <c r="F11484">
        <v>8</v>
      </c>
      <c r="G11484">
        <v>690</v>
      </c>
      <c r="H11484" t="s">
        <v>15</v>
      </c>
      <c r="I11484">
        <v>0</v>
      </c>
      <c r="J11484" t="s">
        <v>16</v>
      </c>
      <c r="K11484" s="20">
        <v>0</v>
      </c>
      <c r="L11484" s="20">
        <v>1</v>
      </c>
      <c r="M11484" t="str">
        <f>_xlfn.XLOOKUP(Production_Downtime_Cleaned[[#This Row],[machine_id]],Machine_master[machine_id],Machine_master[department])</f>
        <v>Machining</v>
      </c>
    </row>
    <row r="11485" spans="1:13">
      <c r="A11485" s="19">
        <v>46136</v>
      </c>
      <c r="B11485" t="s">
        <v>21</v>
      </c>
      <c r="C11485" t="s">
        <v>18</v>
      </c>
      <c r="D11485">
        <v>8</v>
      </c>
      <c r="E11485">
        <v>0</v>
      </c>
      <c r="F11485">
        <v>8</v>
      </c>
      <c r="G11485">
        <v>715</v>
      </c>
      <c r="H11485" t="s">
        <v>15</v>
      </c>
      <c r="I11485">
        <v>0</v>
      </c>
      <c r="J11485" t="s">
        <v>16</v>
      </c>
      <c r="K11485" s="20">
        <v>0</v>
      </c>
      <c r="L11485" s="20">
        <v>1</v>
      </c>
      <c r="M11485" t="str">
        <f>_xlfn.XLOOKUP(Production_Downtime_Cleaned[[#This Row],[machine_id]],Machine_master[machine_id],Machine_master[department])</f>
        <v>Machining</v>
      </c>
    </row>
    <row r="11486" spans="1:13">
      <c r="A11486" s="19">
        <v>46136</v>
      </c>
      <c r="B11486" t="s">
        <v>22</v>
      </c>
      <c r="C11486" t="s">
        <v>14</v>
      </c>
      <c r="D11486">
        <v>8</v>
      </c>
      <c r="E11486">
        <v>4.5999999999999996</v>
      </c>
      <c r="F11486">
        <v>3.4</v>
      </c>
      <c r="G11486">
        <v>302</v>
      </c>
      <c r="H11486" t="s">
        <v>31</v>
      </c>
      <c r="I11486">
        <v>5000</v>
      </c>
      <c r="J11486" t="s">
        <v>16</v>
      </c>
      <c r="K11486" s="20">
        <v>0.57999999999999996</v>
      </c>
      <c r="L11486" s="20">
        <v>0.43</v>
      </c>
      <c r="M11486" t="str">
        <f>_xlfn.XLOOKUP(Production_Downtime_Cleaned[[#This Row],[machine_id]],Machine_master[machine_id],Machine_master[department])</f>
        <v>Machining</v>
      </c>
    </row>
    <row r="11487" spans="1:13">
      <c r="A11487" s="19">
        <v>46136</v>
      </c>
      <c r="B11487" t="s">
        <v>22</v>
      </c>
      <c r="C11487" t="s">
        <v>17</v>
      </c>
      <c r="D11487">
        <v>8</v>
      </c>
      <c r="E11487">
        <v>0</v>
      </c>
      <c r="F11487">
        <v>8</v>
      </c>
      <c r="G11487">
        <v>735</v>
      </c>
      <c r="H11487" t="s">
        <v>15</v>
      </c>
      <c r="I11487">
        <v>0</v>
      </c>
      <c r="J11487" t="s">
        <v>16</v>
      </c>
      <c r="K11487" s="20">
        <v>0</v>
      </c>
      <c r="L11487" s="20">
        <v>1</v>
      </c>
      <c r="M11487" t="str">
        <f>_xlfn.XLOOKUP(Production_Downtime_Cleaned[[#This Row],[machine_id]],Machine_master[machine_id],Machine_master[department])</f>
        <v>Machining</v>
      </c>
    </row>
    <row r="11488" spans="1:13">
      <c r="A11488" s="19">
        <v>46136</v>
      </c>
      <c r="B11488" t="s">
        <v>22</v>
      </c>
      <c r="C11488" t="s">
        <v>18</v>
      </c>
      <c r="D11488">
        <v>8</v>
      </c>
      <c r="E11488">
        <v>0</v>
      </c>
      <c r="F11488">
        <v>8</v>
      </c>
      <c r="G11488">
        <v>751</v>
      </c>
      <c r="H11488" t="s">
        <v>15</v>
      </c>
      <c r="I11488">
        <v>0</v>
      </c>
      <c r="J11488" t="s">
        <v>16</v>
      </c>
      <c r="K11488" s="20">
        <v>0</v>
      </c>
      <c r="L11488" s="20">
        <v>1</v>
      </c>
      <c r="M11488" t="str">
        <f>_xlfn.XLOOKUP(Production_Downtime_Cleaned[[#This Row],[machine_id]],Machine_master[machine_id],Machine_master[department])</f>
        <v>Machining</v>
      </c>
    </row>
    <row r="11489" spans="1:13">
      <c r="A11489" s="19">
        <v>46136</v>
      </c>
      <c r="B11489" t="s">
        <v>23</v>
      </c>
      <c r="C11489" t="s">
        <v>14</v>
      </c>
      <c r="D11489">
        <v>8</v>
      </c>
      <c r="E11489">
        <v>0</v>
      </c>
      <c r="F11489">
        <v>8</v>
      </c>
      <c r="G11489">
        <v>3156</v>
      </c>
      <c r="H11489" t="s">
        <v>15</v>
      </c>
      <c r="I11489">
        <v>0</v>
      </c>
      <c r="J11489" t="s">
        <v>16</v>
      </c>
      <c r="K11489" s="20">
        <v>0</v>
      </c>
      <c r="L11489" s="20">
        <v>1</v>
      </c>
      <c r="M11489" t="str">
        <f>_xlfn.XLOOKUP(Production_Downtime_Cleaned[[#This Row],[machine_id]],Machine_master[machine_id],Machine_master[department])</f>
        <v>Assembly</v>
      </c>
    </row>
    <row r="11490" spans="1:13">
      <c r="A11490" s="19">
        <v>46136</v>
      </c>
      <c r="B11490" t="s">
        <v>23</v>
      </c>
      <c r="C11490" t="s">
        <v>17</v>
      </c>
      <c r="D11490">
        <v>8</v>
      </c>
      <c r="E11490">
        <v>0</v>
      </c>
      <c r="F11490">
        <v>8</v>
      </c>
      <c r="G11490">
        <v>3742</v>
      </c>
      <c r="H11490" t="s">
        <v>15</v>
      </c>
      <c r="I11490">
        <v>0</v>
      </c>
      <c r="J11490" t="s">
        <v>16</v>
      </c>
      <c r="K11490" s="20">
        <v>0</v>
      </c>
      <c r="L11490" s="20">
        <v>1</v>
      </c>
      <c r="M11490" t="str">
        <f>_xlfn.XLOOKUP(Production_Downtime_Cleaned[[#This Row],[machine_id]],Machine_master[machine_id],Machine_master[department])</f>
        <v>Assembly</v>
      </c>
    </row>
    <row r="11491" spans="1:13">
      <c r="A11491" s="19">
        <v>46136</v>
      </c>
      <c r="B11491" t="s">
        <v>23</v>
      </c>
      <c r="C11491" t="s">
        <v>18</v>
      </c>
      <c r="D11491">
        <v>8</v>
      </c>
      <c r="E11491">
        <v>0</v>
      </c>
      <c r="F11491">
        <v>8</v>
      </c>
      <c r="G11491">
        <v>3273</v>
      </c>
      <c r="H11491" t="s">
        <v>15</v>
      </c>
      <c r="I11491">
        <v>0</v>
      </c>
      <c r="J11491" t="s">
        <v>16</v>
      </c>
      <c r="K11491" s="20">
        <v>0</v>
      </c>
      <c r="L11491" s="20">
        <v>1</v>
      </c>
      <c r="M11491" t="str">
        <f>_xlfn.XLOOKUP(Production_Downtime_Cleaned[[#This Row],[machine_id]],Machine_master[machine_id],Machine_master[department])</f>
        <v>Assembly</v>
      </c>
    </row>
    <row r="11492" spans="1:13">
      <c r="A11492" s="19">
        <v>46136</v>
      </c>
      <c r="B11492" t="s">
        <v>24</v>
      </c>
      <c r="C11492" t="s">
        <v>14</v>
      </c>
      <c r="D11492">
        <v>8</v>
      </c>
      <c r="E11492">
        <v>2.7</v>
      </c>
      <c r="F11492">
        <v>5.3</v>
      </c>
      <c r="G11492">
        <v>2059</v>
      </c>
      <c r="H11492" t="s">
        <v>31</v>
      </c>
      <c r="I11492">
        <v>12700</v>
      </c>
      <c r="J11492" t="s">
        <v>16</v>
      </c>
      <c r="K11492" s="20">
        <v>0.34</v>
      </c>
      <c r="L11492" s="20">
        <v>0.66</v>
      </c>
      <c r="M11492" t="str">
        <f>_xlfn.XLOOKUP(Production_Downtime_Cleaned[[#This Row],[machine_id]],Machine_master[machine_id],Machine_master[department])</f>
        <v>Assembly</v>
      </c>
    </row>
    <row r="11493" spans="1:13">
      <c r="A11493" s="19">
        <v>46136</v>
      </c>
      <c r="B11493" t="s">
        <v>24</v>
      </c>
      <c r="C11493" t="s">
        <v>17</v>
      </c>
      <c r="D11493">
        <v>8</v>
      </c>
      <c r="E11493">
        <v>5.7</v>
      </c>
      <c r="F11493">
        <v>2.2999999999999998</v>
      </c>
      <c r="G11493">
        <v>1025</v>
      </c>
      <c r="H11493" t="s">
        <v>27</v>
      </c>
      <c r="I11493">
        <v>3100</v>
      </c>
      <c r="J11493" t="s">
        <v>16</v>
      </c>
      <c r="K11493" s="20">
        <v>0.71</v>
      </c>
      <c r="L11493" s="20">
        <v>0.28999999999999998</v>
      </c>
      <c r="M11493" t="str">
        <f>_xlfn.XLOOKUP(Production_Downtime_Cleaned[[#This Row],[machine_id]],Machine_master[machine_id],Machine_master[department])</f>
        <v>Assembly</v>
      </c>
    </row>
    <row r="11494" spans="1:13">
      <c r="A11494" s="19">
        <v>46136</v>
      </c>
      <c r="B11494" t="s">
        <v>24</v>
      </c>
      <c r="C11494" t="s">
        <v>18</v>
      </c>
      <c r="D11494">
        <v>8</v>
      </c>
      <c r="E11494">
        <v>1.9</v>
      </c>
      <c r="F11494">
        <v>6.1</v>
      </c>
      <c r="G11494">
        <v>2687</v>
      </c>
      <c r="H11494" t="s">
        <v>27</v>
      </c>
      <c r="I11494">
        <v>4700</v>
      </c>
      <c r="J11494" t="s">
        <v>16</v>
      </c>
      <c r="K11494" s="20">
        <v>0.24</v>
      </c>
      <c r="L11494" s="20">
        <v>0.76</v>
      </c>
      <c r="M11494" t="str">
        <f>_xlfn.XLOOKUP(Production_Downtime_Cleaned[[#This Row],[machine_id]],Machine_master[machine_id],Machine_master[department])</f>
        <v>Assembly</v>
      </c>
    </row>
    <row r="11495" spans="1:13">
      <c r="A11495" s="19">
        <v>46136</v>
      </c>
      <c r="B11495" t="s">
        <v>25</v>
      </c>
      <c r="C11495" t="s">
        <v>14</v>
      </c>
      <c r="D11495">
        <v>8</v>
      </c>
      <c r="E11495">
        <v>0</v>
      </c>
      <c r="F11495">
        <v>8</v>
      </c>
      <c r="G11495">
        <v>3965</v>
      </c>
      <c r="H11495" t="s">
        <v>15</v>
      </c>
      <c r="I11495">
        <v>0</v>
      </c>
      <c r="J11495" t="s">
        <v>16</v>
      </c>
      <c r="K11495" s="20">
        <v>0</v>
      </c>
      <c r="L11495" s="20">
        <v>1</v>
      </c>
      <c r="M11495" t="str">
        <f>_xlfn.XLOOKUP(Production_Downtime_Cleaned[[#This Row],[machine_id]],Machine_master[machine_id],Machine_master[department])</f>
        <v>Cutting</v>
      </c>
    </row>
    <row r="11496" spans="1:13">
      <c r="A11496" s="19">
        <v>46136</v>
      </c>
      <c r="B11496" t="s">
        <v>25</v>
      </c>
      <c r="C11496" t="s">
        <v>17</v>
      </c>
      <c r="D11496">
        <v>8</v>
      </c>
      <c r="E11496">
        <v>0</v>
      </c>
      <c r="F11496">
        <v>8</v>
      </c>
      <c r="G11496">
        <v>4010</v>
      </c>
      <c r="H11496" t="s">
        <v>15</v>
      </c>
      <c r="I11496">
        <v>0</v>
      </c>
      <c r="J11496" t="s">
        <v>16</v>
      </c>
      <c r="K11496" s="20">
        <v>0</v>
      </c>
      <c r="L11496" s="20">
        <v>1</v>
      </c>
      <c r="M11496" t="str">
        <f>_xlfn.XLOOKUP(Production_Downtime_Cleaned[[#This Row],[machine_id]],Machine_master[machine_id],Machine_master[department])</f>
        <v>Cutting</v>
      </c>
    </row>
    <row r="11497" spans="1:13">
      <c r="A11497" s="19">
        <v>46136</v>
      </c>
      <c r="B11497" t="s">
        <v>25</v>
      </c>
      <c r="C11497" t="s">
        <v>18</v>
      </c>
      <c r="D11497">
        <v>8</v>
      </c>
      <c r="E11497">
        <v>0</v>
      </c>
      <c r="F11497">
        <v>8</v>
      </c>
      <c r="G11497">
        <v>4050</v>
      </c>
      <c r="H11497" t="s">
        <v>15</v>
      </c>
      <c r="I11497">
        <v>0</v>
      </c>
      <c r="J11497" t="s">
        <v>16</v>
      </c>
      <c r="K11497" s="20">
        <v>0</v>
      </c>
      <c r="L11497" s="20">
        <v>1</v>
      </c>
      <c r="M11497" t="str">
        <f>_xlfn.XLOOKUP(Production_Downtime_Cleaned[[#This Row],[machine_id]],Machine_master[machine_id],Machine_master[department])</f>
        <v>Cutting</v>
      </c>
    </row>
    <row r="11498" spans="1:13">
      <c r="A11498" s="19">
        <v>46137</v>
      </c>
      <c r="B11498" t="s">
        <v>13</v>
      </c>
      <c r="C11498" t="s">
        <v>14</v>
      </c>
      <c r="D11498">
        <v>8</v>
      </c>
      <c r="E11498">
        <v>0</v>
      </c>
      <c r="F11498">
        <v>8</v>
      </c>
      <c r="G11498">
        <v>4280</v>
      </c>
      <c r="H11498" t="s">
        <v>15</v>
      </c>
      <c r="I11498">
        <v>0</v>
      </c>
      <c r="J11498" t="s">
        <v>16</v>
      </c>
      <c r="K11498" s="20">
        <v>0</v>
      </c>
      <c r="L11498" s="20">
        <v>1</v>
      </c>
      <c r="M11498" t="str">
        <f>_xlfn.XLOOKUP(Production_Downtime_Cleaned[[#This Row],[machine_id]],Machine_master[machine_id],Machine_master[department])</f>
        <v>Stamping</v>
      </c>
    </row>
    <row r="11499" spans="1:13">
      <c r="A11499" s="19">
        <v>46137</v>
      </c>
      <c r="B11499" t="s">
        <v>13</v>
      </c>
      <c r="C11499" t="s">
        <v>17</v>
      </c>
      <c r="D11499">
        <v>8</v>
      </c>
      <c r="E11499">
        <v>6.8</v>
      </c>
      <c r="F11499">
        <v>1.2</v>
      </c>
      <c r="G11499">
        <v>798</v>
      </c>
      <c r="H11499" t="s">
        <v>30</v>
      </c>
      <c r="I11499">
        <v>3500</v>
      </c>
      <c r="J11499" t="s">
        <v>16</v>
      </c>
      <c r="K11499" s="20">
        <v>0.85</v>
      </c>
      <c r="L11499" s="20">
        <v>0.15</v>
      </c>
      <c r="M11499" t="str">
        <f>_xlfn.XLOOKUP(Production_Downtime_Cleaned[[#This Row],[machine_id]],Machine_master[machine_id],Machine_master[department])</f>
        <v>Stamping</v>
      </c>
    </row>
    <row r="11500" spans="1:13">
      <c r="A11500" s="19">
        <v>46137</v>
      </c>
      <c r="B11500" t="s">
        <v>13</v>
      </c>
      <c r="C11500" t="s">
        <v>18</v>
      </c>
      <c r="D11500">
        <v>8</v>
      </c>
      <c r="E11500">
        <v>0</v>
      </c>
      <c r="F11500">
        <v>8</v>
      </c>
      <c r="G11500">
        <v>5009</v>
      </c>
      <c r="H11500" t="s">
        <v>15</v>
      </c>
      <c r="I11500">
        <v>0</v>
      </c>
      <c r="J11500" t="s">
        <v>16</v>
      </c>
      <c r="K11500" s="20">
        <v>0</v>
      </c>
      <c r="L11500" s="20">
        <v>1</v>
      </c>
      <c r="M11500" t="str">
        <f>_xlfn.XLOOKUP(Production_Downtime_Cleaned[[#This Row],[machine_id]],Machine_master[machine_id],Machine_master[department])</f>
        <v>Stamping</v>
      </c>
    </row>
    <row r="11501" spans="1:13">
      <c r="A11501" s="19">
        <v>46137</v>
      </c>
      <c r="B11501" t="s">
        <v>19</v>
      </c>
      <c r="C11501" t="s">
        <v>14</v>
      </c>
      <c r="D11501">
        <v>8</v>
      </c>
      <c r="E11501">
        <v>0</v>
      </c>
      <c r="F11501">
        <v>8</v>
      </c>
      <c r="G11501">
        <v>5651</v>
      </c>
      <c r="H11501" t="s">
        <v>15</v>
      </c>
      <c r="I11501">
        <v>0</v>
      </c>
      <c r="J11501" t="s">
        <v>16</v>
      </c>
      <c r="K11501" s="20">
        <v>0</v>
      </c>
      <c r="L11501" s="20">
        <v>1</v>
      </c>
      <c r="M11501" t="str">
        <f>_xlfn.XLOOKUP(Production_Downtime_Cleaned[[#This Row],[machine_id]],Machine_master[machine_id],Machine_master[department])</f>
        <v>Stamping</v>
      </c>
    </row>
    <row r="11502" spans="1:13">
      <c r="A11502" s="19">
        <v>46137</v>
      </c>
      <c r="B11502" t="s">
        <v>19</v>
      </c>
      <c r="C11502" t="s">
        <v>17</v>
      </c>
      <c r="D11502">
        <v>8</v>
      </c>
      <c r="E11502">
        <v>0</v>
      </c>
      <c r="F11502">
        <v>8</v>
      </c>
      <c r="G11502">
        <v>4935</v>
      </c>
      <c r="H11502" t="s">
        <v>15</v>
      </c>
      <c r="I11502">
        <v>0</v>
      </c>
      <c r="J11502" t="s">
        <v>16</v>
      </c>
      <c r="K11502" s="20">
        <v>0</v>
      </c>
      <c r="L11502" s="20">
        <v>1</v>
      </c>
      <c r="M11502" t="str">
        <f>_xlfn.XLOOKUP(Production_Downtime_Cleaned[[#This Row],[machine_id]],Machine_master[machine_id],Machine_master[department])</f>
        <v>Stamping</v>
      </c>
    </row>
    <row r="11503" spans="1:13">
      <c r="A11503" s="19">
        <v>46137</v>
      </c>
      <c r="B11503" t="s">
        <v>19</v>
      </c>
      <c r="C11503" t="s">
        <v>18</v>
      </c>
      <c r="D11503">
        <v>8</v>
      </c>
      <c r="E11503">
        <v>4.5999999999999996</v>
      </c>
      <c r="F11503">
        <v>3.4</v>
      </c>
      <c r="G11503">
        <v>2038</v>
      </c>
      <c r="H11503" t="s">
        <v>31</v>
      </c>
      <c r="I11503">
        <v>13300</v>
      </c>
      <c r="J11503" t="s">
        <v>16</v>
      </c>
      <c r="K11503" s="20">
        <v>0.57999999999999996</v>
      </c>
      <c r="L11503" s="20">
        <v>0.43</v>
      </c>
      <c r="M11503" t="str">
        <f>_xlfn.XLOOKUP(Production_Downtime_Cleaned[[#This Row],[machine_id]],Machine_master[machine_id],Machine_master[department])</f>
        <v>Stamping</v>
      </c>
    </row>
    <row r="11504" spans="1:13">
      <c r="A11504" s="19">
        <v>46137</v>
      </c>
      <c r="B11504" t="s">
        <v>20</v>
      </c>
      <c r="C11504" t="s">
        <v>14</v>
      </c>
      <c r="D11504">
        <v>8</v>
      </c>
      <c r="E11504">
        <v>4.7</v>
      </c>
      <c r="F11504">
        <v>3.3</v>
      </c>
      <c r="G11504">
        <v>1857</v>
      </c>
      <c r="H11504" t="s">
        <v>27</v>
      </c>
      <c r="I11504">
        <v>10200</v>
      </c>
      <c r="J11504" t="s">
        <v>16</v>
      </c>
      <c r="K11504" s="20">
        <v>0.59</v>
      </c>
      <c r="L11504" s="20">
        <v>0.41</v>
      </c>
      <c r="M11504" t="str">
        <f>_xlfn.XLOOKUP(Production_Downtime_Cleaned[[#This Row],[machine_id]],Machine_master[machine_id],Machine_master[department])</f>
        <v>Stamping</v>
      </c>
    </row>
    <row r="11505" spans="1:13">
      <c r="A11505" s="19">
        <v>46137</v>
      </c>
      <c r="B11505" t="s">
        <v>20</v>
      </c>
      <c r="C11505" t="s">
        <v>17</v>
      </c>
      <c r="D11505">
        <v>8</v>
      </c>
      <c r="E11505">
        <v>0</v>
      </c>
      <c r="F11505">
        <v>8</v>
      </c>
      <c r="G11505">
        <v>4860</v>
      </c>
      <c r="H11505" t="s">
        <v>15</v>
      </c>
      <c r="I11505">
        <v>0</v>
      </c>
      <c r="J11505" t="s">
        <v>16</v>
      </c>
      <c r="K11505" s="20">
        <v>0</v>
      </c>
      <c r="L11505" s="20">
        <v>1</v>
      </c>
      <c r="M11505" t="str">
        <f>_xlfn.XLOOKUP(Production_Downtime_Cleaned[[#This Row],[machine_id]],Machine_master[machine_id],Machine_master[department])</f>
        <v>Stamping</v>
      </c>
    </row>
    <row r="11506" spans="1:13">
      <c r="A11506" s="19">
        <v>46137</v>
      </c>
      <c r="B11506" t="s">
        <v>20</v>
      </c>
      <c r="C11506" t="s">
        <v>18</v>
      </c>
      <c r="D11506">
        <v>8</v>
      </c>
      <c r="E11506">
        <v>0</v>
      </c>
      <c r="F11506">
        <v>8</v>
      </c>
      <c r="G11506">
        <v>4492</v>
      </c>
      <c r="H11506" t="s">
        <v>15</v>
      </c>
      <c r="I11506">
        <v>0</v>
      </c>
      <c r="J11506" t="s">
        <v>16</v>
      </c>
      <c r="K11506" s="20">
        <v>0</v>
      </c>
      <c r="L11506" s="20">
        <v>1</v>
      </c>
      <c r="M11506" t="str">
        <f>_xlfn.XLOOKUP(Production_Downtime_Cleaned[[#This Row],[machine_id]],Machine_master[machine_id],Machine_master[department])</f>
        <v>Stamping</v>
      </c>
    </row>
    <row r="11507" spans="1:13">
      <c r="A11507" s="19">
        <v>46137</v>
      </c>
      <c r="B11507" t="s">
        <v>21</v>
      </c>
      <c r="C11507" t="s">
        <v>14</v>
      </c>
      <c r="D11507">
        <v>8</v>
      </c>
      <c r="E11507">
        <v>0</v>
      </c>
      <c r="F11507">
        <v>8</v>
      </c>
      <c r="G11507">
        <v>647</v>
      </c>
      <c r="H11507" t="s">
        <v>15</v>
      </c>
      <c r="I11507">
        <v>0</v>
      </c>
      <c r="J11507" t="s">
        <v>16</v>
      </c>
      <c r="K11507" s="20">
        <v>0</v>
      </c>
      <c r="L11507" s="20">
        <v>1</v>
      </c>
      <c r="M11507" t="str">
        <f>_xlfn.XLOOKUP(Production_Downtime_Cleaned[[#This Row],[machine_id]],Machine_master[machine_id],Machine_master[department])</f>
        <v>Machining</v>
      </c>
    </row>
    <row r="11508" spans="1:13">
      <c r="A11508" s="19">
        <v>46137</v>
      </c>
      <c r="B11508" t="s">
        <v>21</v>
      </c>
      <c r="C11508" t="s">
        <v>17</v>
      </c>
      <c r="D11508">
        <v>8</v>
      </c>
      <c r="E11508">
        <v>0</v>
      </c>
      <c r="F11508">
        <v>8</v>
      </c>
      <c r="G11508">
        <v>650</v>
      </c>
      <c r="H11508" t="s">
        <v>15</v>
      </c>
      <c r="I11508">
        <v>0</v>
      </c>
      <c r="J11508" t="s">
        <v>16</v>
      </c>
      <c r="K11508" s="20">
        <v>0</v>
      </c>
      <c r="L11508" s="20">
        <v>1</v>
      </c>
      <c r="M11508" t="str">
        <f>_xlfn.XLOOKUP(Production_Downtime_Cleaned[[#This Row],[machine_id]],Machine_master[machine_id],Machine_master[department])</f>
        <v>Machining</v>
      </c>
    </row>
    <row r="11509" spans="1:13">
      <c r="A11509" s="19">
        <v>46137</v>
      </c>
      <c r="B11509" t="s">
        <v>21</v>
      </c>
      <c r="C11509" t="s">
        <v>18</v>
      </c>
      <c r="D11509">
        <v>8</v>
      </c>
      <c r="E11509">
        <v>0</v>
      </c>
      <c r="F11509">
        <v>8</v>
      </c>
      <c r="G11509">
        <v>638</v>
      </c>
      <c r="H11509" t="s">
        <v>15</v>
      </c>
      <c r="I11509">
        <v>0</v>
      </c>
      <c r="J11509" t="s">
        <v>16</v>
      </c>
      <c r="K11509" s="20">
        <v>0</v>
      </c>
      <c r="L11509" s="20">
        <v>1</v>
      </c>
      <c r="M11509" t="str">
        <f>_xlfn.XLOOKUP(Production_Downtime_Cleaned[[#This Row],[machine_id]],Machine_master[machine_id],Machine_master[department])</f>
        <v>Machining</v>
      </c>
    </row>
    <row r="11510" spans="1:13">
      <c r="A11510" s="19">
        <v>46137</v>
      </c>
      <c r="B11510" t="s">
        <v>22</v>
      </c>
      <c r="C11510" t="s">
        <v>14</v>
      </c>
      <c r="D11510">
        <v>8</v>
      </c>
      <c r="E11510">
        <v>0</v>
      </c>
      <c r="F11510">
        <v>8</v>
      </c>
      <c r="G11510">
        <v>686</v>
      </c>
      <c r="H11510" t="s">
        <v>15</v>
      </c>
      <c r="I11510">
        <v>0</v>
      </c>
      <c r="J11510" t="s">
        <v>16</v>
      </c>
      <c r="K11510" s="20">
        <v>0</v>
      </c>
      <c r="L11510" s="20">
        <v>1</v>
      </c>
      <c r="M11510" t="str">
        <f>_xlfn.XLOOKUP(Production_Downtime_Cleaned[[#This Row],[machine_id]],Machine_master[machine_id],Machine_master[department])</f>
        <v>Machining</v>
      </c>
    </row>
    <row r="11511" spans="1:13">
      <c r="A11511" s="19">
        <v>46137</v>
      </c>
      <c r="B11511" t="s">
        <v>22</v>
      </c>
      <c r="C11511" t="s">
        <v>17</v>
      </c>
      <c r="D11511">
        <v>8</v>
      </c>
      <c r="E11511">
        <v>0</v>
      </c>
      <c r="F11511">
        <v>8</v>
      </c>
      <c r="G11511">
        <v>681</v>
      </c>
      <c r="H11511" t="s">
        <v>15</v>
      </c>
      <c r="I11511">
        <v>0</v>
      </c>
      <c r="J11511" t="s">
        <v>16</v>
      </c>
      <c r="K11511" s="20">
        <v>0</v>
      </c>
      <c r="L11511" s="20">
        <v>1</v>
      </c>
      <c r="M11511" t="str">
        <f>_xlfn.XLOOKUP(Production_Downtime_Cleaned[[#This Row],[machine_id]],Machine_master[machine_id],Machine_master[department])</f>
        <v>Machining</v>
      </c>
    </row>
    <row r="11512" spans="1:13">
      <c r="A11512" s="19">
        <v>46137</v>
      </c>
      <c r="B11512" t="s">
        <v>22</v>
      </c>
      <c r="C11512" t="s">
        <v>18</v>
      </c>
      <c r="D11512">
        <v>8</v>
      </c>
      <c r="E11512">
        <v>0</v>
      </c>
      <c r="F11512">
        <v>8</v>
      </c>
      <c r="G11512">
        <v>743</v>
      </c>
      <c r="H11512" t="s">
        <v>15</v>
      </c>
      <c r="I11512">
        <v>0</v>
      </c>
      <c r="J11512" t="s">
        <v>16</v>
      </c>
      <c r="K11512" s="20">
        <v>0</v>
      </c>
      <c r="L11512" s="20">
        <v>1</v>
      </c>
      <c r="M11512" t="str">
        <f>_xlfn.XLOOKUP(Production_Downtime_Cleaned[[#This Row],[machine_id]],Machine_master[machine_id],Machine_master[department])</f>
        <v>Machining</v>
      </c>
    </row>
    <row r="11513" spans="1:13">
      <c r="A11513" s="19">
        <v>46137</v>
      </c>
      <c r="B11513" t="s">
        <v>23</v>
      </c>
      <c r="C11513" t="s">
        <v>14</v>
      </c>
      <c r="D11513">
        <v>8</v>
      </c>
      <c r="E11513">
        <v>4.3</v>
      </c>
      <c r="F11513">
        <v>3.7</v>
      </c>
      <c r="G11513">
        <v>1659</v>
      </c>
      <c r="H11513" t="s">
        <v>27</v>
      </c>
      <c r="I11513">
        <v>5200</v>
      </c>
      <c r="J11513" t="s">
        <v>16</v>
      </c>
      <c r="K11513" s="20">
        <v>0.54</v>
      </c>
      <c r="L11513" s="20">
        <v>0.46</v>
      </c>
      <c r="M11513" t="str">
        <f>_xlfn.XLOOKUP(Production_Downtime_Cleaned[[#This Row],[machine_id]],Machine_master[machine_id],Machine_master[department])</f>
        <v>Assembly</v>
      </c>
    </row>
    <row r="11514" spans="1:13">
      <c r="A11514" s="19">
        <v>46137</v>
      </c>
      <c r="B11514" t="s">
        <v>23</v>
      </c>
      <c r="C11514" t="s">
        <v>17</v>
      </c>
      <c r="D11514">
        <v>8</v>
      </c>
      <c r="E11514">
        <v>0</v>
      </c>
      <c r="F11514">
        <v>8</v>
      </c>
      <c r="G11514">
        <v>3449</v>
      </c>
      <c r="H11514" t="s">
        <v>15</v>
      </c>
      <c r="I11514">
        <v>0</v>
      </c>
      <c r="J11514" t="s">
        <v>16</v>
      </c>
      <c r="K11514" s="20">
        <v>0</v>
      </c>
      <c r="L11514" s="20">
        <v>1</v>
      </c>
      <c r="M11514" t="str">
        <f>_xlfn.XLOOKUP(Production_Downtime_Cleaned[[#This Row],[machine_id]],Machine_master[machine_id],Machine_master[department])</f>
        <v>Assembly</v>
      </c>
    </row>
    <row r="11515" spans="1:13">
      <c r="A11515" s="19">
        <v>46137</v>
      </c>
      <c r="B11515" t="s">
        <v>23</v>
      </c>
      <c r="C11515" t="s">
        <v>18</v>
      </c>
      <c r="D11515">
        <v>8</v>
      </c>
      <c r="E11515">
        <v>0</v>
      </c>
      <c r="F11515">
        <v>8</v>
      </c>
      <c r="G11515">
        <v>3475</v>
      </c>
      <c r="H11515" t="s">
        <v>15</v>
      </c>
      <c r="I11515">
        <v>0</v>
      </c>
      <c r="J11515" t="s">
        <v>16</v>
      </c>
      <c r="K11515" s="20">
        <v>0</v>
      </c>
      <c r="L11515" s="20">
        <v>1</v>
      </c>
      <c r="M11515" t="str">
        <f>_xlfn.XLOOKUP(Production_Downtime_Cleaned[[#This Row],[machine_id]],Machine_master[machine_id],Machine_master[department])</f>
        <v>Assembly</v>
      </c>
    </row>
    <row r="11516" spans="1:13">
      <c r="A11516" s="19">
        <v>46137</v>
      </c>
      <c r="B11516" t="s">
        <v>24</v>
      </c>
      <c r="C11516" t="s">
        <v>14</v>
      </c>
      <c r="D11516">
        <v>8</v>
      </c>
      <c r="E11516">
        <v>0.8</v>
      </c>
      <c r="F11516">
        <v>7.2</v>
      </c>
      <c r="G11516">
        <v>2855</v>
      </c>
      <c r="H11516" t="s">
        <v>28</v>
      </c>
      <c r="I11516">
        <v>8100</v>
      </c>
      <c r="J11516" t="s">
        <v>16</v>
      </c>
      <c r="K11516" s="20">
        <v>0.1</v>
      </c>
      <c r="L11516" s="20">
        <v>0.9</v>
      </c>
      <c r="M11516" t="str">
        <f>_xlfn.XLOOKUP(Production_Downtime_Cleaned[[#This Row],[machine_id]],Machine_master[machine_id],Machine_master[department])</f>
        <v>Assembly</v>
      </c>
    </row>
    <row r="11517" spans="1:13">
      <c r="A11517" s="19">
        <v>46137</v>
      </c>
      <c r="B11517" t="s">
        <v>24</v>
      </c>
      <c r="C11517" t="s">
        <v>17</v>
      </c>
      <c r="D11517">
        <v>8</v>
      </c>
      <c r="E11517">
        <v>4.9000000000000004</v>
      </c>
      <c r="F11517">
        <v>3.1</v>
      </c>
      <c r="G11517">
        <v>1170</v>
      </c>
      <c r="H11517" t="s">
        <v>27</v>
      </c>
      <c r="I11517">
        <v>3800</v>
      </c>
      <c r="J11517" t="s">
        <v>16</v>
      </c>
      <c r="K11517" s="20">
        <v>0.61</v>
      </c>
      <c r="L11517" s="20">
        <v>0.39</v>
      </c>
      <c r="M11517" t="str">
        <f>_xlfn.XLOOKUP(Production_Downtime_Cleaned[[#This Row],[machine_id]],Machine_master[machine_id],Machine_master[department])</f>
        <v>Assembly</v>
      </c>
    </row>
    <row r="11518" spans="1:13">
      <c r="A11518" s="19">
        <v>46137</v>
      </c>
      <c r="B11518" t="s">
        <v>24</v>
      </c>
      <c r="C11518" t="s">
        <v>18</v>
      </c>
      <c r="D11518">
        <v>8</v>
      </c>
      <c r="E11518">
        <v>0</v>
      </c>
      <c r="F11518">
        <v>8</v>
      </c>
      <c r="G11518">
        <v>3073</v>
      </c>
      <c r="H11518" t="s">
        <v>15</v>
      </c>
      <c r="I11518">
        <v>0</v>
      </c>
      <c r="J11518" t="s">
        <v>16</v>
      </c>
      <c r="K11518" s="20">
        <v>0</v>
      </c>
      <c r="L11518" s="20">
        <v>1</v>
      </c>
      <c r="M11518" t="str">
        <f>_xlfn.XLOOKUP(Production_Downtime_Cleaned[[#This Row],[machine_id]],Machine_master[machine_id],Machine_master[department])</f>
        <v>Assembly</v>
      </c>
    </row>
    <row r="11519" spans="1:13">
      <c r="A11519" s="19">
        <v>46137</v>
      </c>
      <c r="B11519" t="s">
        <v>25</v>
      </c>
      <c r="C11519" t="s">
        <v>14</v>
      </c>
      <c r="D11519">
        <v>8</v>
      </c>
      <c r="E11519">
        <v>0</v>
      </c>
      <c r="F11519">
        <v>8</v>
      </c>
      <c r="G11519">
        <v>3909</v>
      </c>
      <c r="H11519" t="s">
        <v>15</v>
      </c>
      <c r="I11519">
        <v>0</v>
      </c>
      <c r="J11519" t="s">
        <v>16</v>
      </c>
      <c r="K11519" s="20">
        <v>0</v>
      </c>
      <c r="L11519" s="20">
        <v>1</v>
      </c>
      <c r="M11519" t="str">
        <f>_xlfn.XLOOKUP(Production_Downtime_Cleaned[[#This Row],[machine_id]],Machine_master[machine_id],Machine_master[department])</f>
        <v>Cutting</v>
      </c>
    </row>
    <row r="11520" spans="1:13">
      <c r="A11520" s="19">
        <v>46137</v>
      </c>
      <c r="B11520" t="s">
        <v>25</v>
      </c>
      <c r="C11520" t="s">
        <v>17</v>
      </c>
      <c r="D11520">
        <v>8</v>
      </c>
      <c r="E11520">
        <v>2.1</v>
      </c>
      <c r="F11520">
        <v>5.9</v>
      </c>
      <c r="G11520">
        <v>2929</v>
      </c>
      <c r="H11520" t="s">
        <v>28</v>
      </c>
      <c r="I11520">
        <v>6100</v>
      </c>
      <c r="J11520" t="s">
        <v>16</v>
      </c>
      <c r="K11520" s="20">
        <v>0.26</v>
      </c>
      <c r="L11520" s="20">
        <v>0.74</v>
      </c>
      <c r="M11520" t="str">
        <f>_xlfn.XLOOKUP(Production_Downtime_Cleaned[[#This Row],[machine_id]],Machine_master[machine_id],Machine_master[department])</f>
        <v>Cutting</v>
      </c>
    </row>
    <row r="11521" spans="1:13">
      <c r="A11521" s="19">
        <v>46137</v>
      </c>
      <c r="B11521" t="s">
        <v>25</v>
      </c>
      <c r="C11521" t="s">
        <v>18</v>
      </c>
      <c r="D11521">
        <v>8</v>
      </c>
      <c r="E11521">
        <v>0</v>
      </c>
      <c r="F11521">
        <v>8</v>
      </c>
      <c r="G11521">
        <v>4300</v>
      </c>
      <c r="H11521" t="s">
        <v>15</v>
      </c>
      <c r="I11521">
        <v>0</v>
      </c>
      <c r="J11521" t="s">
        <v>16</v>
      </c>
      <c r="K11521" s="20">
        <v>0</v>
      </c>
      <c r="L11521" s="20">
        <v>1</v>
      </c>
      <c r="M11521" t="str">
        <f>_xlfn.XLOOKUP(Production_Downtime_Cleaned[[#This Row],[machine_id]],Machine_master[machine_id],Machine_master[department])</f>
        <v>Cutting</v>
      </c>
    </row>
    <row r="11522" spans="1:13">
      <c r="A11522" s="19">
        <v>46138</v>
      </c>
      <c r="B11522" t="s">
        <v>13</v>
      </c>
      <c r="C11522" t="s">
        <v>14</v>
      </c>
      <c r="D11522">
        <v>8</v>
      </c>
      <c r="E11522">
        <v>0</v>
      </c>
      <c r="F11522">
        <v>8</v>
      </c>
      <c r="G11522">
        <v>4889</v>
      </c>
      <c r="H11522" t="s">
        <v>15</v>
      </c>
      <c r="I11522">
        <v>0</v>
      </c>
      <c r="J11522" t="s">
        <v>16</v>
      </c>
      <c r="K11522" s="20">
        <v>0</v>
      </c>
      <c r="L11522" s="20">
        <v>1</v>
      </c>
      <c r="M11522" t="str">
        <f>_xlfn.XLOOKUP(Production_Downtime_Cleaned[[#This Row],[machine_id]],Machine_master[machine_id],Machine_master[department])</f>
        <v>Stamping</v>
      </c>
    </row>
    <row r="11523" spans="1:13">
      <c r="A11523" s="19">
        <v>46138</v>
      </c>
      <c r="B11523" t="s">
        <v>13</v>
      </c>
      <c r="C11523" t="s">
        <v>17</v>
      </c>
      <c r="D11523">
        <v>8</v>
      </c>
      <c r="E11523">
        <v>0.9</v>
      </c>
      <c r="F11523">
        <v>7.1</v>
      </c>
      <c r="G11523">
        <v>4404</v>
      </c>
      <c r="H11523" t="s">
        <v>26</v>
      </c>
      <c r="I11523">
        <v>14200</v>
      </c>
      <c r="J11523" t="s">
        <v>16</v>
      </c>
      <c r="K11523" s="20">
        <v>0.11</v>
      </c>
      <c r="L11523" s="20">
        <v>0.89</v>
      </c>
      <c r="M11523" t="str">
        <f>_xlfn.XLOOKUP(Production_Downtime_Cleaned[[#This Row],[machine_id]],Machine_master[machine_id],Machine_master[department])</f>
        <v>Stamping</v>
      </c>
    </row>
    <row r="11524" spans="1:13">
      <c r="A11524" s="19">
        <v>46138</v>
      </c>
      <c r="B11524" t="s">
        <v>13</v>
      </c>
      <c r="C11524" t="s">
        <v>18</v>
      </c>
      <c r="D11524">
        <v>8</v>
      </c>
      <c r="E11524">
        <v>0</v>
      </c>
      <c r="F11524">
        <v>8</v>
      </c>
      <c r="G11524">
        <v>5018</v>
      </c>
      <c r="H11524" t="s">
        <v>15</v>
      </c>
      <c r="I11524">
        <v>0</v>
      </c>
      <c r="J11524" t="s">
        <v>16</v>
      </c>
      <c r="K11524" s="20">
        <v>0</v>
      </c>
      <c r="L11524" s="20">
        <v>1</v>
      </c>
      <c r="M11524" t="str">
        <f>_xlfn.XLOOKUP(Production_Downtime_Cleaned[[#This Row],[machine_id]],Machine_master[machine_id],Machine_master[department])</f>
        <v>Stamping</v>
      </c>
    </row>
    <row r="11525" spans="1:13">
      <c r="A11525" s="19">
        <v>46138</v>
      </c>
      <c r="B11525" t="s">
        <v>19</v>
      </c>
      <c r="C11525" t="s">
        <v>14</v>
      </c>
      <c r="D11525">
        <v>8</v>
      </c>
      <c r="E11525">
        <v>0</v>
      </c>
      <c r="F11525">
        <v>8</v>
      </c>
      <c r="G11525">
        <v>5681</v>
      </c>
      <c r="H11525" t="s">
        <v>15</v>
      </c>
      <c r="I11525">
        <v>0</v>
      </c>
      <c r="J11525" t="s">
        <v>16</v>
      </c>
      <c r="K11525" s="20">
        <v>0</v>
      </c>
      <c r="L11525" s="20">
        <v>1</v>
      </c>
      <c r="M11525" t="str">
        <f>_xlfn.XLOOKUP(Production_Downtime_Cleaned[[#This Row],[machine_id]],Machine_master[machine_id],Machine_master[department])</f>
        <v>Stamping</v>
      </c>
    </row>
    <row r="11526" spans="1:13">
      <c r="A11526" s="19">
        <v>46138</v>
      </c>
      <c r="B11526" t="s">
        <v>19</v>
      </c>
      <c r="C11526" t="s">
        <v>17</v>
      </c>
      <c r="D11526">
        <v>8</v>
      </c>
      <c r="E11526">
        <v>0</v>
      </c>
      <c r="F11526">
        <v>8</v>
      </c>
      <c r="G11526">
        <v>5436</v>
      </c>
      <c r="H11526" t="s">
        <v>15</v>
      </c>
      <c r="I11526">
        <v>0</v>
      </c>
      <c r="J11526" t="s">
        <v>16</v>
      </c>
      <c r="K11526" s="20">
        <v>0</v>
      </c>
      <c r="L11526" s="20">
        <v>1</v>
      </c>
      <c r="M11526" t="str">
        <f>_xlfn.XLOOKUP(Production_Downtime_Cleaned[[#This Row],[machine_id]],Machine_master[machine_id],Machine_master[department])</f>
        <v>Stamping</v>
      </c>
    </row>
    <row r="11527" spans="1:13">
      <c r="A11527" s="19">
        <v>46138</v>
      </c>
      <c r="B11527" t="s">
        <v>19</v>
      </c>
      <c r="C11527" t="s">
        <v>18</v>
      </c>
      <c r="D11527">
        <v>8</v>
      </c>
      <c r="E11527">
        <v>3.9</v>
      </c>
      <c r="F11527">
        <v>4.0999999999999996</v>
      </c>
      <c r="G11527">
        <v>2550</v>
      </c>
      <c r="H11527" t="s">
        <v>29</v>
      </c>
      <c r="I11527">
        <v>6500</v>
      </c>
      <c r="J11527" t="s">
        <v>16</v>
      </c>
      <c r="K11527" s="20">
        <v>0.49</v>
      </c>
      <c r="L11527" s="20">
        <v>0.51</v>
      </c>
      <c r="M11527" t="str">
        <f>_xlfn.XLOOKUP(Production_Downtime_Cleaned[[#This Row],[machine_id]],Machine_master[machine_id],Machine_master[department])</f>
        <v>Stamping</v>
      </c>
    </row>
    <row r="11528" spans="1:13">
      <c r="A11528" s="19">
        <v>46138</v>
      </c>
      <c r="B11528" t="s">
        <v>20</v>
      </c>
      <c r="C11528" t="s">
        <v>14</v>
      </c>
      <c r="D11528">
        <v>8</v>
      </c>
      <c r="E11528">
        <v>0</v>
      </c>
      <c r="F11528">
        <v>8</v>
      </c>
      <c r="G11528">
        <v>4319</v>
      </c>
      <c r="H11528" t="s">
        <v>15</v>
      </c>
      <c r="I11528">
        <v>0</v>
      </c>
      <c r="J11528" t="s">
        <v>16</v>
      </c>
      <c r="K11528" s="20">
        <v>0</v>
      </c>
      <c r="L11528" s="20">
        <v>1</v>
      </c>
      <c r="M11528" t="str">
        <f>_xlfn.XLOOKUP(Production_Downtime_Cleaned[[#This Row],[machine_id]],Machine_master[machine_id],Machine_master[department])</f>
        <v>Stamping</v>
      </c>
    </row>
    <row r="11529" spans="1:13">
      <c r="A11529" s="19">
        <v>46138</v>
      </c>
      <c r="B11529" t="s">
        <v>20</v>
      </c>
      <c r="C11529" t="s">
        <v>17</v>
      </c>
      <c r="D11529">
        <v>8</v>
      </c>
      <c r="E11529">
        <v>0</v>
      </c>
      <c r="F11529">
        <v>8</v>
      </c>
      <c r="G11529">
        <v>4903</v>
      </c>
      <c r="H11529" t="s">
        <v>15</v>
      </c>
      <c r="I11529">
        <v>0</v>
      </c>
      <c r="J11529" t="s">
        <v>16</v>
      </c>
      <c r="K11529" s="20">
        <v>0</v>
      </c>
      <c r="L11529" s="20">
        <v>1</v>
      </c>
      <c r="M11529" t="str">
        <f>_xlfn.XLOOKUP(Production_Downtime_Cleaned[[#This Row],[machine_id]],Machine_master[machine_id],Machine_master[department])</f>
        <v>Stamping</v>
      </c>
    </row>
    <row r="11530" spans="1:13">
      <c r="A11530" s="19">
        <v>46138</v>
      </c>
      <c r="B11530" t="s">
        <v>20</v>
      </c>
      <c r="C11530" t="s">
        <v>18</v>
      </c>
      <c r="D11530">
        <v>8</v>
      </c>
      <c r="E11530">
        <v>0</v>
      </c>
      <c r="F11530">
        <v>8</v>
      </c>
      <c r="G11530">
        <v>4554</v>
      </c>
      <c r="H11530" t="s">
        <v>15</v>
      </c>
      <c r="I11530">
        <v>0</v>
      </c>
      <c r="J11530" t="s">
        <v>16</v>
      </c>
      <c r="K11530" s="20">
        <v>0</v>
      </c>
      <c r="L11530" s="20">
        <v>1</v>
      </c>
      <c r="M11530" t="str">
        <f>_xlfn.XLOOKUP(Production_Downtime_Cleaned[[#This Row],[machine_id]],Machine_master[machine_id],Machine_master[department])</f>
        <v>Stamping</v>
      </c>
    </row>
    <row r="11531" spans="1:13">
      <c r="A11531" s="19">
        <v>46138</v>
      </c>
      <c r="B11531" t="s">
        <v>21</v>
      </c>
      <c r="C11531" t="s">
        <v>14</v>
      </c>
      <c r="D11531">
        <v>8</v>
      </c>
      <c r="E11531">
        <v>0</v>
      </c>
      <c r="F11531">
        <v>8</v>
      </c>
      <c r="G11531">
        <v>679</v>
      </c>
      <c r="H11531" t="s">
        <v>15</v>
      </c>
      <c r="I11531">
        <v>0</v>
      </c>
      <c r="J11531" t="s">
        <v>16</v>
      </c>
      <c r="K11531" s="20">
        <v>0</v>
      </c>
      <c r="L11531" s="20">
        <v>1</v>
      </c>
      <c r="M11531" t="str">
        <f>_xlfn.XLOOKUP(Production_Downtime_Cleaned[[#This Row],[machine_id]],Machine_master[machine_id],Machine_master[department])</f>
        <v>Machining</v>
      </c>
    </row>
    <row r="11532" spans="1:13">
      <c r="A11532" s="19">
        <v>46138</v>
      </c>
      <c r="B11532" t="s">
        <v>21</v>
      </c>
      <c r="C11532" t="s">
        <v>17</v>
      </c>
      <c r="D11532">
        <v>8</v>
      </c>
      <c r="E11532">
        <v>0</v>
      </c>
      <c r="F11532">
        <v>8</v>
      </c>
      <c r="G11532">
        <v>656</v>
      </c>
      <c r="H11532" t="s">
        <v>15</v>
      </c>
      <c r="I11532">
        <v>0</v>
      </c>
      <c r="J11532" t="s">
        <v>16</v>
      </c>
      <c r="K11532" s="20">
        <v>0</v>
      </c>
      <c r="L11532" s="20">
        <v>1</v>
      </c>
      <c r="M11532" t="str">
        <f>_xlfn.XLOOKUP(Production_Downtime_Cleaned[[#This Row],[machine_id]],Machine_master[machine_id],Machine_master[department])</f>
        <v>Machining</v>
      </c>
    </row>
    <row r="11533" spans="1:13">
      <c r="A11533" s="19">
        <v>46138</v>
      </c>
      <c r="B11533" t="s">
        <v>21</v>
      </c>
      <c r="C11533" t="s">
        <v>18</v>
      </c>
      <c r="D11533">
        <v>8</v>
      </c>
      <c r="E11533">
        <v>3.9</v>
      </c>
      <c r="F11533">
        <v>4.0999999999999996</v>
      </c>
      <c r="G11533">
        <v>342</v>
      </c>
      <c r="H11533" t="s">
        <v>28</v>
      </c>
      <c r="I11533">
        <v>5800</v>
      </c>
      <c r="J11533" t="s">
        <v>16</v>
      </c>
      <c r="K11533" s="20">
        <v>0.49</v>
      </c>
      <c r="L11533" s="20">
        <v>0.51</v>
      </c>
      <c r="M11533" t="str">
        <f>_xlfn.XLOOKUP(Production_Downtime_Cleaned[[#This Row],[machine_id]],Machine_master[machine_id],Machine_master[department])</f>
        <v>Machining</v>
      </c>
    </row>
    <row r="11534" spans="1:13">
      <c r="A11534" s="19">
        <v>46138</v>
      </c>
      <c r="B11534" t="s">
        <v>22</v>
      </c>
      <c r="C11534" t="s">
        <v>14</v>
      </c>
      <c r="D11534">
        <v>8</v>
      </c>
      <c r="E11534">
        <v>0</v>
      </c>
      <c r="F11534">
        <v>8</v>
      </c>
      <c r="G11534">
        <v>780</v>
      </c>
      <c r="H11534" t="s">
        <v>15</v>
      </c>
      <c r="I11534">
        <v>0</v>
      </c>
      <c r="J11534" t="s">
        <v>16</v>
      </c>
      <c r="K11534" s="20">
        <v>0</v>
      </c>
      <c r="L11534" s="20">
        <v>1</v>
      </c>
      <c r="M11534" t="str">
        <f>_xlfn.XLOOKUP(Production_Downtime_Cleaned[[#This Row],[machine_id]],Machine_master[machine_id],Machine_master[department])</f>
        <v>Machining</v>
      </c>
    </row>
    <row r="11535" spans="1:13">
      <c r="A11535" s="19">
        <v>46138</v>
      </c>
      <c r="B11535" t="s">
        <v>22</v>
      </c>
      <c r="C11535" t="s">
        <v>17</v>
      </c>
      <c r="D11535">
        <v>8</v>
      </c>
      <c r="E11535">
        <v>0</v>
      </c>
      <c r="F11535">
        <v>8</v>
      </c>
      <c r="G11535">
        <v>682</v>
      </c>
      <c r="H11535" t="s">
        <v>15</v>
      </c>
      <c r="I11535">
        <v>0</v>
      </c>
      <c r="J11535" t="s">
        <v>16</v>
      </c>
      <c r="K11535" s="20">
        <v>0</v>
      </c>
      <c r="L11535" s="20">
        <v>1</v>
      </c>
      <c r="M11535" t="str">
        <f>_xlfn.XLOOKUP(Production_Downtime_Cleaned[[#This Row],[machine_id]],Machine_master[machine_id],Machine_master[department])</f>
        <v>Machining</v>
      </c>
    </row>
    <row r="11536" spans="1:13">
      <c r="A11536" s="19">
        <v>46138</v>
      </c>
      <c r="B11536" t="s">
        <v>22</v>
      </c>
      <c r="C11536" t="s">
        <v>18</v>
      </c>
      <c r="D11536">
        <v>8</v>
      </c>
      <c r="E11536">
        <v>0</v>
      </c>
      <c r="F11536">
        <v>8</v>
      </c>
      <c r="G11536">
        <v>743</v>
      </c>
      <c r="H11536" t="s">
        <v>15</v>
      </c>
      <c r="I11536">
        <v>0</v>
      </c>
      <c r="J11536" t="s">
        <v>16</v>
      </c>
      <c r="K11536" s="20">
        <v>0</v>
      </c>
      <c r="L11536" s="20">
        <v>1</v>
      </c>
      <c r="M11536" t="str">
        <f>_xlfn.XLOOKUP(Production_Downtime_Cleaned[[#This Row],[machine_id]],Machine_master[machine_id],Machine_master[department])</f>
        <v>Machining</v>
      </c>
    </row>
    <row r="11537" spans="1:13">
      <c r="A11537" s="19">
        <v>46138</v>
      </c>
      <c r="B11537" t="s">
        <v>23</v>
      </c>
      <c r="C11537" t="s">
        <v>14</v>
      </c>
      <c r="D11537">
        <v>8</v>
      </c>
      <c r="E11537">
        <v>0</v>
      </c>
      <c r="F11537">
        <v>8</v>
      </c>
      <c r="G11537">
        <v>3605</v>
      </c>
      <c r="H11537" t="s">
        <v>15</v>
      </c>
      <c r="I11537">
        <v>0</v>
      </c>
      <c r="J11537" t="s">
        <v>16</v>
      </c>
      <c r="K11537" s="20">
        <v>0</v>
      </c>
      <c r="L11537" s="20">
        <v>1</v>
      </c>
      <c r="M11537" t="str">
        <f>_xlfn.XLOOKUP(Production_Downtime_Cleaned[[#This Row],[machine_id]],Machine_master[machine_id],Machine_master[department])</f>
        <v>Assembly</v>
      </c>
    </row>
    <row r="11538" spans="1:13">
      <c r="A11538" s="19">
        <v>46138</v>
      </c>
      <c r="B11538" t="s">
        <v>23</v>
      </c>
      <c r="C11538" t="s">
        <v>17</v>
      </c>
      <c r="D11538">
        <v>8</v>
      </c>
      <c r="E11538">
        <v>0</v>
      </c>
      <c r="F11538">
        <v>8</v>
      </c>
      <c r="G11538">
        <v>3417</v>
      </c>
      <c r="H11538" t="s">
        <v>15</v>
      </c>
      <c r="I11538">
        <v>0</v>
      </c>
      <c r="J11538" t="s">
        <v>16</v>
      </c>
      <c r="K11538" s="20">
        <v>0</v>
      </c>
      <c r="L11538" s="20">
        <v>1</v>
      </c>
      <c r="M11538" t="str">
        <f>_xlfn.XLOOKUP(Production_Downtime_Cleaned[[#This Row],[machine_id]],Machine_master[machine_id],Machine_master[department])</f>
        <v>Assembly</v>
      </c>
    </row>
    <row r="11539" spans="1:13">
      <c r="A11539" s="19">
        <v>46138</v>
      </c>
      <c r="B11539" t="s">
        <v>23</v>
      </c>
      <c r="C11539" t="s">
        <v>18</v>
      </c>
      <c r="D11539">
        <v>8</v>
      </c>
      <c r="E11539">
        <v>2.1</v>
      </c>
      <c r="F11539">
        <v>5.9</v>
      </c>
      <c r="G11539">
        <v>2420</v>
      </c>
      <c r="H11539" t="s">
        <v>28</v>
      </c>
      <c r="I11539">
        <v>13200</v>
      </c>
      <c r="J11539" t="s">
        <v>16</v>
      </c>
      <c r="K11539" s="20">
        <v>0.26</v>
      </c>
      <c r="L11539" s="20">
        <v>0.74</v>
      </c>
      <c r="M11539" t="str">
        <f>_xlfn.XLOOKUP(Production_Downtime_Cleaned[[#This Row],[machine_id]],Machine_master[machine_id],Machine_master[department])</f>
        <v>Assembly</v>
      </c>
    </row>
    <row r="11540" spans="1:13">
      <c r="A11540" s="19">
        <v>46138</v>
      </c>
      <c r="B11540" t="s">
        <v>24</v>
      </c>
      <c r="C11540" t="s">
        <v>14</v>
      </c>
      <c r="D11540">
        <v>8</v>
      </c>
      <c r="E11540">
        <v>0</v>
      </c>
      <c r="F11540">
        <v>8</v>
      </c>
      <c r="G11540">
        <v>3128</v>
      </c>
      <c r="H11540" t="s">
        <v>15</v>
      </c>
      <c r="I11540">
        <v>0</v>
      </c>
      <c r="J11540" t="s">
        <v>16</v>
      </c>
      <c r="K11540" s="20">
        <v>0</v>
      </c>
      <c r="L11540" s="20">
        <v>1</v>
      </c>
      <c r="M11540" t="str">
        <f>_xlfn.XLOOKUP(Production_Downtime_Cleaned[[#This Row],[machine_id]],Machine_master[machine_id],Machine_master[department])</f>
        <v>Assembly</v>
      </c>
    </row>
    <row r="11541" spans="1:13">
      <c r="A11541" s="19">
        <v>46138</v>
      </c>
      <c r="B11541" t="s">
        <v>24</v>
      </c>
      <c r="C11541" t="s">
        <v>17</v>
      </c>
      <c r="D11541">
        <v>8</v>
      </c>
      <c r="E11541">
        <v>0</v>
      </c>
      <c r="F11541">
        <v>8</v>
      </c>
      <c r="G11541">
        <v>3196</v>
      </c>
      <c r="H11541" t="s">
        <v>15</v>
      </c>
      <c r="I11541">
        <v>0</v>
      </c>
      <c r="J11541" t="s">
        <v>16</v>
      </c>
      <c r="K11541" s="20">
        <v>0</v>
      </c>
      <c r="L11541" s="20">
        <v>1</v>
      </c>
      <c r="M11541" t="str">
        <f>_xlfn.XLOOKUP(Production_Downtime_Cleaned[[#This Row],[machine_id]],Machine_master[machine_id],Machine_master[department])</f>
        <v>Assembly</v>
      </c>
    </row>
    <row r="11542" spans="1:13">
      <c r="A11542" s="19">
        <v>46138</v>
      </c>
      <c r="B11542" t="s">
        <v>24</v>
      </c>
      <c r="C11542" t="s">
        <v>18</v>
      </c>
      <c r="D11542">
        <v>8</v>
      </c>
      <c r="E11542">
        <v>0</v>
      </c>
      <c r="F11542">
        <v>8</v>
      </c>
      <c r="G11542">
        <v>3183</v>
      </c>
      <c r="H11542" t="s">
        <v>15</v>
      </c>
      <c r="I11542">
        <v>0</v>
      </c>
      <c r="J11542" t="s">
        <v>16</v>
      </c>
      <c r="K11542" s="20">
        <v>0</v>
      </c>
      <c r="L11542" s="20">
        <v>1</v>
      </c>
      <c r="M11542" t="str">
        <f>_xlfn.XLOOKUP(Production_Downtime_Cleaned[[#This Row],[machine_id]],Machine_master[machine_id],Machine_master[department])</f>
        <v>Assembly</v>
      </c>
    </row>
    <row r="11543" spans="1:13">
      <c r="A11543" s="19">
        <v>46138</v>
      </c>
      <c r="B11543" t="s">
        <v>25</v>
      </c>
      <c r="C11543" t="s">
        <v>14</v>
      </c>
      <c r="D11543">
        <v>8</v>
      </c>
      <c r="E11543">
        <v>5.2</v>
      </c>
      <c r="F11543">
        <v>2.8</v>
      </c>
      <c r="G11543">
        <v>1326</v>
      </c>
      <c r="H11543" t="s">
        <v>31</v>
      </c>
      <c r="I11543">
        <v>9000</v>
      </c>
      <c r="J11543" t="s">
        <v>16</v>
      </c>
      <c r="K11543" s="20">
        <v>0.65</v>
      </c>
      <c r="L11543" s="20">
        <v>0.35</v>
      </c>
      <c r="M11543" t="str">
        <f>_xlfn.XLOOKUP(Production_Downtime_Cleaned[[#This Row],[machine_id]],Machine_master[machine_id],Machine_master[department])</f>
        <v>Cutting</v>
      </c>
    </row>
    <row r="11544" spans="1:13">
      <c r="A11544" s="19">
        <v>46138</v>
      </c>
      <c r="B11544" t="s">
        <v>25</v>
      </c>
      <c r="C11544" t="s">
        <v>17</v>
      </c>
      <c r="D11544">
        <v>8</v>
      </c>
      <c r="E11544">
        <v>0</v>
      </c>
      <c r="F11544">
        <v>8</v>
      </c>
      <c r="G11544">
        <v>4050</v>
      </c>
      <c r="H11544" t="s">
        <v>15</v>
      </c>
      <c r="I11544">
        <v>0</v>
      </c>
      <c r="J11544" t="s">
        <v>16</v>
      </c>
      <c r="K11544" s="20">
        <v>0</v>
      </c>
      <c r="L11544" s="20">
        <v>1</v>
      </c>
      <c r="M11544" t="str">
        <f>_xlfn.XLOOKUP(Production_Downtime_Cleaned[[#This Row],[machine_id]],Machine_master[machine_id],Machine_master[department])</f>
        <v>Cutting</v>
      </c>
    </row>
    <row r="11545" spans="1:13">
      <c r="A11545" s="19">
        <v>46138</v>
      </c>
      <c r="B11545" t="s">
        <v>25</v>
      </c>
      <c r="C11545" t="s">
        <v>18</v>
      </c>
      <c r="D11545">
        <v>8</v>
      </c>
      <c r="E11545">
        <v>0</v>
      </c>
      <c r="F11545">
        <v>8</v>
      </c>
      <c r="G11545">
        <v>4118</v>
      </c>
      <c r="H11545" t="s">
        <v>15</v>
      </c>
      <c r="I11545">
        <v>0</v>
      </c>
      <c r="J11545" t="s">
        <v>16</v>
      </c>
      <c r="K11545" s="20">
        <v>0</v>
      </c>
      <c r="L11545" s="20">
        <v>1</v>
      </c>
      <c r="M11545" t="str">
        <f>_xlfn.XLOOKUP(Production_Downtime_Cleaned[[#This Row],[machine_id]],Machine_master[machine_id],Machine_master[department])</f>
        <v>Cutting</v>
      </c>
    </row>
    <row r="11546" spans="1:13">
      <c r="A11546" s="19">
        <v>46139</v>
      </c>
      <c r="B11546" t="s">
        <v>13</v>
      </c>
      <c r="C11546" t="s">
        <v>14</v>
      </c>
      <c r="D11546">
        <v>8</v>
      </c>
      <c r="E11546">
        <v>0</v>
      </c>
      <c r="F11546">
        <v>8</v>
      </c>
      <c r="G11546">
        <v>4984</v>
      </c>
      <c r="H11546" t="s">
        <v>15</v>
      </c>
      <c r="I11546">
        <v>0</v>
      </c>
      <c r="J11546" t="s">
        <v>16</v>
      </c>
      <c r="K11546" s="20">
        <v>0</v>
      </c>
      <c r="L11546" s="20">
        <v>1</v>
      </c>
      <c r="M11546" t="str">
        <f>_xlfn.XLOOKUP(Production_Downtime_Cleaned[[#This Row],[machine_id]],Machine_master[machine_id],Machine_master[department])</f>
        <v>Stamping</v>
      </c>
    </row>
    <row r="11547" spans="1:13">
      <c r="A11547" s="19">
        <v>46139</v>
      </c>
      <c r="B11547" t="s">
        <v>13</v>
      </c>
      <c r="C11547" t="s">
        <v>17</v>
      </c>
      <c r="D11547">
        <v>8</v>
      </c>
      <c r="E11547">
        <v>0</v>
      </c>
      <c r="F11547">
        <v>8</v>
      </c>
      <c r="G11547">
        <v>4558</v>
      </c>
      <c r="H11547" t="s">
        <v>15</v>
      </c>
      <c r="I11547">
        <v>0</v>
      </c>
      <c r="J11547" t="s">
        <v>16</v>
      </c>
      <c r="K11547" s="20">
        <v>0</v>
      </c>
      <c r="L11547" s="20">
        <v>1</v>
      </c>
      <c r="M11547" t="str">
        <f>_xlfn.XLOOKUP(Production_Downtime_Cleaned[[#This Row],[machine_id]],Machine_master[machine_id],Machine_master[department])</f>
        <v>Stamping</v>
      </c>
    </row>
    <row r="11548" spans="1:13">
      <c r="A11548" s="19">
        <v>46139</v>
      </c>
      <c r="B11548" t="s">
        <v>13</v>
      </c>
      <c r="C11548" t="s">
        <v>18</v>
      </c>
      <c r="D11548">
        <v>8</v>
      </c>
      <c r="E11548">
        <v>0</v>
      </c>
      <c r="F11548">
        <v>8</v>
      </c>
      <c r="G11548">
        <v>4854</v>
      </c>
      <c r="H11548" t="s">
        <v>15</v>
      </c>
      <c r="I11548">
        <v>0</v>
      </c>
      <c r="J11548" t="s">
        <v>16</v>
      </c>
      <c r="K11548" s="20">
        <v>0</v>
      </c>
      <c r="L11548" s="20">
        <v>1</v>
      </c>
      <c r="M11548" t="str">
        <f>_xlfn.XLOOKUP(Production_Downtime_Cleaned[[#This Row],[machine_id]],Machine_master[machine_id],Machine_master[department])</f>
        <v>Stamping</v>
      </c>
    </row>
    <row r="11549" spans="1:13">
      <c r="A11549" s="19">
        <v>46139</v>
      </c>
      <c r="B11549" t="s">
        <v>19</v>
      </c>
      <c r="C11549" t="s">
        <v>14</v>
      </c>
      <c r="D11549">
        <v>8</v>
      </c>
      <c r="E11549">
        <v>1.7</v>
      </c>
      <c r="F11549">
        <v>6.3</v>
      </c>
      <c r="G11549">
        <v>4103</v>
      </c>
      <c r="H11549" t="s">
        <v>28</v>
      </c>
      <c r="I11549">
        <v>12700</v>
      </c>
      <c r="J11549" t="s">
        <v>16</v>
      </c>
      <c r="K11549" s="20">
        <v>0.21</v>
      </c>
      <c r="L11549" s="20">
        <v>0.79</v>
      </c>
      <c r="M11549" t="str">
        <f>_xlfn.XLOOKUP(Production_Downtime_Cleaned[[#This Row],[machine_id]],Machine_master[machine_id],Machine_master[department])</f>
        <v>Stamping</v>
      </c>
    </row>
    <row r="11550" spans="1:13">
      <c r="A11550" s="19">
        <v>46139</v>
      </c>
      <c r="B11550" t="s">
        <v>19</v>
      </c>
      <c r="C11550" t="s">
        <v>17</v>
      </c>
      <c r="D11550">
        <v>8</v>
      </c>
      <c r="E11550">
        <v>0</v>
      </c>
      <c r="F11550">
        <v>8</v>
      </c>
      <c r="G11550">
        <v>4928</v>
      </c>
      <c r="H11550" t="s">
        <v>15</v>
      </c>
      <c r="I11550">
        <v>0</v>
      </c>
      <c r="J11550" t="s">
        <v>16</v>
      </c>
      <c r="K11550" s="20">
        <v>0</v>
      </c>
      <c r="L11550" s="20">
        <v>1</v>
      </c>
      <c r="M11550" t="str">
        <f>_xlfn.XLOOKUP(Production_Downtime_Cleaned[[#This Row],[machine_id]],Machine_master[machine_id],Machine_master[department])</f>
        <v>Stamping</v>
      </c>
    </row>
    <row r="11551" spans="1:13">
      <c r="A11551" s="19">
        <v>46139</v>
      </c>
      <c r="B11551" t="s">
        <v>19</v>
      </c>
      <c r="C11551" t="s">
        <v>18</v>
      </c>
      <c r="D11551">
        <v>8</v>
      </c>
      <c r="E11551">
        <v>0</v>
      </c>
      <c r="F11551">
        <v>8</v>
      </c>
      <c r="G11551">
        <v>5147</v>
      </c>
      <c r="H11551" t="s">
        <v>15</v>
      </c>
      <c r="I11551">
        <v>0</v>
      </c>
      <c r="J11551" t="s">
        <v>16</v>
      </c>
      <c r="K11551" s="20">
        <v>0</v>
      </c>
      <c r="L11551" s="20">
        <v>1</v>
      </c>
      <c r="M11551" t="str">
        <f>_xlfn.XLOOKUP(Production_Downtime_Cleaned[[#This Row],[machine_id]],Machine_master[machine_id],Machine_master[department])</f>
        <v>Stamping</v>
      </c>
    </row>
    <row r="11552" spans="1:13">
      <c r="A11552" s="19">
        <v>46139</v>
      </c>
      <c r="B11552" t="s">
        <v>20</v>
      </c>
      <c r="C11552" t="s">
        <v>14</v>
      </c>
      <c r="D11552">
        <v>8</v>
      </c>
      <c r="E11552">
        <v>0</v>
      </c>
      <c r="F11552">
        <v>8</v>
      </c>
      <c r="G11552">
        <v>4553</v>
      </c>
      <c r="H11552" t="s">
        <v>15</v>
      </c>
      <c r="I11552">
        <v>0</v>
      </c>
      <c r="J11552" t="s">
        <v>16</v>
      </c>
      <c r="K11552" s="20">
        <v>0</v>
      </c>
      <c r="L11552" s="20">
        <v>1</v>
      </c>
      <c r="M11552" t="str">
        <f>_xlfn.XLOOKUP(Production_Downtime_Cleaned[[#This Row],[machine_id]],Machine_master[machine_id],Machine_master[department])</f>
        <v>Stamping</v>
      </c>
    </row>
    <row r="11553" spans="1:13">
      <c r="A11553" s="19">
        <v>46139</v>
      </c>
      <c r="B11553" t="s">
        <v>20</v>
      </c>
      <c r="C11553" t="s">
        <v>17</v>
      </c>
      <c r="D11553">
        <v>8</v>
      </c>
      <c r="E11553">
        <v>0</v>
      </c>
      <c r="F11553">
        <v>8</v>
      </c>
      <c r="G11553">
        <v>4484</v>
      </c>
      <c r="H11553" t="s">
        <v>15</v>
      </c>
      <c r="I11553">
        <v>0</v>
      </c>
      <c r="J11553" t="s">
        <v>16</v>
      </c>
      <c r="K11553" s="20">
        <v>0</v>
      </c>
      <c r="L11553" s="20">
        <v>1</v>
      </c>
      <c r="M11553" t="str">
        <f>_xlfn.XLOOKUP(Production_Downtime_Cleaned[[#This Row],[machine_id]],Machine_master[machine_id],Machine_master[department])</f>
        <v>Stamping</v>
      </c>
    </row>
    <row r="11554" spans="1:13">
      <c r="A11554" s="19">
        <v>46139</v>
      </c>
      <c r="B11554" t="s">
        <v>20</v>
      </c>
      <c r="C11554" t="s">
        <v>18</v>
      </c>
      <c r="D11554">
        <v>8</v>
      </c>
      <c r="E11554">
        <v>0</v>
      </c>
      <c r="F11554">
        <v>8</v>
      </c>
      <c r="G11554">
        <v>4752</v>
      </c>
      <c r="H11554" t="s">
        <v>15</v>
      </c>
      <c r="I11554">
        <v>0</v>
      </c>
      <c r="J11554" t="s">
        <v>16</v>
      </c>
      <c r="K11554" s="20">
        <v>0</v>
      </c>
      <c r="L11554" s="20">
        <v>1</v>
      </c>
      <c r="M11554" t="str">
        <f>_xlfn.XLOOKUP(Production_Downtime_Cleaned[[#This Row],[machine_id]],Machine_master[machine_id],Machine_master[department])</f>
        <v>Stamping</v>
      </c>
    </row>
    <row r="11555" spans="1:13">
      <c r="A11555" s="19">
        <v>46139</v>
      </c>
      <c r="B11555" t="s">
        <v>21</v>
      </c>
      <c r="C11555" t="s">
        <v>14</v>
      </c>
      <c r="D11555">
        <v>8</v>
      </c>
      <c r="E11555">
        <v>0</v>
      </c>
      <c r="F11555">
        <v>8</v>
      </c>
      <c r="G11555">
        <v>701</v>
      </c>
      <c r="H11555" t="s">
        <v>15</v>
      </c>
      <c r="I11555">
        <v>0</v>
      </c>
      <c r="J11555" t="s">
        <v>16</v>
      </c>
      <c r="K11555" s="20">
        <v>0</v>
      </c>
      <c r="L11555" s="20">
        <v>1</v>
      </c>
      <c r="M11555" t="str">
        <f>_xlfn.XLOOKUP(Production_Downtime_Cleaned[[#This Row],[machine_id]],Machine_master[machine_id],Machine_master[department])</f>
        <v>Machining</v>
      </c>
    </row>
    <row r="11556" spans="1:13">
      <c r="A11556" s="19">
        <v>46139</v>
      </c>
      <c r="B11556" t="s">
        <v>21</v>
      </c>
      <c r="C11556" t="s">
        <v>17</v>
      </c>
      <c r="D11556">
        <v>8</v>
      </c>
      <c r="E11556">
        <v>0</v>
      </c>
      <c r="F11556">
        <v>8</v>
      </c>
      <c r="G11556">
        <v>553</v>
      </c>
      <c r="H11556" t="s">
        <v>15</v>
      </c>
      <c r="I11556">
        <v>0</v>
      </c>
      <c r="J11556" t="s">
        <v>16</v>
      </c>
      <c r="K11556" s="20">
        <v>0</v>
      </c>
      <c r="L11556" s="20">
        <v>1</v>
      </c>
      <c r="M11556" t="str">
        <f>_xlfn.XLOOKUP(Production_Downtime_Cleaned[[#This Row],[machine_id]],Machine_master[machine_id],Machine_master[department])</f>
        <v>Machining</v>
      </c>
    </row>
    <row r="11557" spans="1:13">
      <c r="A11557" s="19">
        <v>46139</v>
      </c>
      <c r="B11557" t="s">
        <v>21</v>
      </c>
      <c r="C11557" t="s">
        <v>18</v>
      </c>
      <c r="D11557">
        <v>8</v>
      </c>
      <c r="E11557">
        <v>0</v>
      </c>
      <c r="F11557">
        <v>8</v>
      </c>
      <c r="G11557">
        <v>661</v>
      </c>
      <c r="H11557" t="s">
        <v>15</v>
      </c>
      <c r="I11557">
        <v>0</v>
      </c>
      <c r="J11557" t="s">
        <v>16</v>
      </c>
      <c r="K11557" s="20">
        <v>0</v>
      </c>
      <c r="L11557" s="20">
        <v>1</v>
      </c>
      <c r="M11557" t="str">
        <f>_xlfn.XLOOKUP(Production_Downtime_Cleaned[[#This Row],[machine_id]],Machine_master[machine_id],Machine_master[department])</f>
        <v>Machining</v>
      </c>
    </row>
    <row r="11558" spans="1:13">
      <c r="A11558" s="19">
        <v>46139</v>
      </c>
      <c r="B11558" t="s">
        <v>22</v>
      </c>
      <c r="C11558" t="s">
        <v>14</v>
      </c>
      <c r="D11558">
        <v>8</v>
      </c>
      <c r="E11558">
        <v>3</v>
      </c>
      <c r="F11558">
        <v>5</v>
      </c>
      <c r="G11558">
        <v>461</v>
      </c>
      <c r="H11558" t="s">
        <v>28</v>
      </c>
      <c r="I11558">
        <v>6200</v>
      </c>
      <c r="J11558" t="s">
        <v>16</v>
      </c>
      <c r="K11558" s="20">
        <v>0.38</v>
      </c>
      <c r="L11558" s="20">
        <v>0.63</v>
      </c>
      <c r="M11558" t="str">
        <f>_xlfn.XLOOKUP(Production_Downtime_Cleaned[[#This Row],[machine_id]],Machine_master[machine_id],Machine_master[department])</f>
        <v>Machining</v>
      </c>
    </row>
    <row r="11559" spans="1:13">
      <c r="A11559" s="19">
        <v>46139</v>
      </c>
      <c r="B11559" t="s">
        <v>22</v>
      </c>
      <c r="C11559" t="s">
        <v>17</v>
      </c>
      <c r="D11559">
        <v>8</v>
      </c>
      <c r="E11559">
        <v>0</v>
      </c>
      <c r="F11559">
        <v>8</v>
      </c>
      <c r="G11559">
        <v>699</v>
      </c>
      <c r="H11559" t="s">
        <v>15</v>
      </c>
      <c r="I11559">
        <v>0</v>
      </c>
      <c r="J11559" t="s">
        <v>16</v>
      </c>
      <c r="K11559" s="20">
        <v>0</v>
      </c>
      <c r="L11559" s="20">
        <v>1</v>
      </c>
      <c r="M11559" t="str">
        <f>_xlfn.XLOOKUP(Production_Downtime_Cleaned[[#This Row],[machine_id]],Machine_master[machine_id],Machine_master[department])</f>
        <v>Machining</v>
      </c>
    </row>
    <row r="11560" spans="1:13">
      <c r="A11560" s="19">
        <v>46139</v>
      </c>
      <c r="B11560" t="s">
        <v>22</v>
      </c>
      <c r="C11560" t="s">
        <v>18</v>
      </c>
      <c r="D11560">
        <v>8</v>
      </c>
      <c r="E11560">
        <v>6.6</v>
      </c>
      <c r="F11560">
        <v>1.4</v>
      </c>
      <c r="G11560">
        <v>119</v>
      </c>
      <c r="H11560" t="s">
        <v>28</v>
      </c>
      <c r="I11560">
        <v>14500</v>
      </c>
      <c r="J11560" t="s">
        <v>16</v>
      </c>
      <c r="K11560" s="20">
        <v>0.83</v>
      </c>
      <c r="L11560" s="20">
        <v>0.18</v>
      </c>
      <c r="M11560" t="str">
        <f>_xlfn.XLOOKUP(Production_Downtime_Cleaned[[#This Row],[machine_id]],Machine_master[machine_id],Machine_master[department])</f>
        <v>Machining</v>
      </c>
    </row>
    <row r="11561" spans="1:13">
      <c r="A11561" s="19">
        <v>46139</v>
      </c>
      <c r="B11561" t="s">
        <v>23</v>
      </c>
      <c r="C11561" t="s">
        <v>14</v>
      </c>
      <c r="D11561">
        <v>8</v>
      </c>
      <c r="E11561">
        <v>0</v>
      </c>
      <c r="F11561">
        <v>8</v>
      </c>
      <c r="G11561">
        <v>3361</v>
      </c>
      <c r="H11561" t="s">
        <v>15</v>
      </c>
      <c r="I11561">
        <v>0</v>
      </c>
      <c r="J11561" t="s">
        <v>16</v>
      </c>
      <c r="K11561" s="20">
        <v>0</v>
      </c>
      <c r="L11561" s="20">
        <v>1</v>
      </c>
      <c r="M11561" t="str">
        <f>_xlfn.XLOOKUP(Production_Downtime_Cleaned[[#This Row],[machine_id]],Machine_master[machine_id],Machine_master[department])</f>
        <v>Assembly</v>
      </c>
    </row>
    <row r="11562" spans="1:13">
      <c r="A11562" s="19">
        <v>46139</v>
      </c>
      <c r="B11562" t="s">
        <v>23</v>
      </c>
      <c r="C11562" t="s">
        <v>17</v>
      </c>
      <c r="D11562">
        <v>8</v>
      </c>
      <c r="E11562">
        <v>0</v>
      </c>
      <c r="F11562">
        <v>8</v>
      </c>
      <c r="G11562">
        <v>3218</v>
      </c>
      <c r="H11562" t="s">
        <v>15</v>
      </c>
      <c r="I11562">
        <v>0</v>
      </c>
      <c r="J11562" t="s">
        <v>16</v>
      </c>
      <c r="K11562" s="20">
        <v>0</v>
      </c>
      <c r="L11562" s="20">
        <v>1</v>
      </c>
      <c r="M11562" t="str">
        <f>_xlfn.XLOOKUP(Production_Downtime_Cleaned[[#This Row],[machine_id]],Machine_master[machine_id],Machine_master[department])</f>
        <v>Assembly</v>
      </c>
    </row>
    <row r="11563" spans="1:13">
      <c r="A11563" s="19">
        <v>46139</v>
      </c>
      <c r="B11563" t="s">
        <v>23</v>
      </c>
      <c r="C11563" t="s">
        <v>18</v>
      </c>
      <c r="D11563">
        <v>8</v>
      </c>
      <c r="E11563">
        <v>0</v>
      </c>
      <c r="F11563">
        <v>8</v>
      </c>
      <c r="G11563">
        <v>3433</v>
      </c>
      <c r="H11563" t="s">
        <v>15</v>
      </c>
      <c r="I11563">
        <v>0</v>
      </c>
      <c r="J11563" t="s">
        <v>16</v>
      </c>
      <c r="K11563" s="20">
        <v>0</v>
      </c>
      <c r="L11563" s="20">
        <v>1</v>
      </c>
      <c r="M11563" t="str">
        <f>_xlfn.XLOOKUP(Production_Downtime_Cleaned[[#This Row],[machine_id]],Machine_master[machine_id],Machine_master[department])</f>
        <v>Assembly</v>
      </c>
    </row>
    <row r="11564" spans="1:13">
      <c r="A11564" s="19">
        <v>46139</v>
      </c>
      <c r="B11564" t="s">
        <v>24</v>
      </c>
      <c r="C11564" t="s">
        <v>14</v>
      </c>
      <c r="D11564">
        <v>8</v>
      </c>
      <c r="E11564">
        <v>4.2</v>
      </c>
      <c r="F11564">
        <v>3.8</v>
      </c>
      <c r="G11564">
        <v>1505</v>
      </c>
      <c r="H11564" t="s">
        <v>27</v>
      </c>
      <c r="I11564">
        <v>13200</v>
      </c>
      <c r="J11564" t="s">
        <v>16</v>
      </c>
      <c r="K11564" s="20">
        <v>0.53</v>
      </c>
      <c r="L11564" s="20">
        <v>0.48</v>
      </c>
      <c r="M11564" t="str">
        <f>_xlfn.XLOOKUP(Production_Downtime_Cleaned[[#This Row],[machine_id]],Machine_master[machine_id],Machine_master[department])</f>
        <v>Assembly</v>
      </c>
    </row>
    <row r="11565" spans="1:13">
      <c r="A11565" s="19">
        <v>46139</v>
      </c>
      <c r="B11565" t="s">
        <v>24</v>
      </c>
      <c r="C11565" t="s">
        <v>17</v>
      </c>
      <c r="D11565">
        <v>8</v>
      </c>
      <c r="E11565">
        <v>0</v>
      </c>
      <c r="F11565">
        <v>8</v>
      </c>
      <c r="G11565">
        <v>3165</v>
      </c>
      <c r="H11565" t="s">
        <v>15</v>
      </c>
      <c r="I11565">
        <v>0</v>
      </c>
      <c r="J11565" t="s">
        <v>16</v>
      </c>
      <c r="K11565" s="20">
        <v>0</v>
      </c>
      <c r="L11565" s="20">
        <v>1</v>
      </c>
      <c r="M11565" t="str">
        <f>_xlfn.XLOOKUP(Production_Downtime_Cleaned[[#This Row],[machine_id]],Machine_master[machine_id],Machine_master[department])</f>
        <v>Assembly</v>
      </c>
    </row>
    <row r="11566" spans="1:13">
      <c r="A11566" s="19">
        <v>46139</v>
      </c>
      <c r="B11566" t="s">
        <v>24</v>
      </c>
      <c r="C11566" t="s">
        <v>18</v>
      </c>
      <c r="D11566">
        <v>8</v>
      </c>
      <c r="E11566">
        <v>0</v>
      </c>
      <c r="F11566">
        <v>8</v>
      </c>
      <c r="G11566">
        <v>3310</v>
      </c>
      <c r="H11566" t="s">
        <v>15</v>
      </c>
      <c r="I11566">
        <v>0</v>
      </c>
      <c r="J11566" t="s">
        <v>16</v>
      </c>
      <c r="K11566" s="20">
        <v>0</v>
      </c>
      <c r="L11566" s="20">
        <v>1</v>
      </c>
      <c r="M11566" t="str">
        <f>_xlfn.XLOOKUP(Production_Downtime_Cleaned[[#This Row],[machine_id]],Machine_master[machine_id],Machine_master[department])</f>
        <v>Assembly</v>
      </c>
    </row>
    <row r="11567" spans="1:13">
      <c r="A11567" s="19">
        <v>46139</v>
      </c>
      <c r="B11567" t="s">
        <v>25</v>
      </c>
      <c r="C11567" t="s">
        <v>14</v>
      </c>
      <c r="D11567">
        <v>8</v>
      </c>
      <c r="E11567">
        <v>2.6</v>
      </c>
      <c r="F11567">
        <v>5.4</v>
      </c>
      <c r="G11567">
        <v>2336</v>
      </c>
      <c r="H11567" t="s">
        <v>31</v>
      </c>
      <c r="I11567">
        <v>10700</v>
      </c>
      <c r="J11567" t="s">
        <v>16</v>
      </c>
      <c r="K11567" s="20">
        <v>0.33</v>
      </c>
      <c r="L11567" s="20">
        <v>0.68</v>
      </c>
      <c r="M11567" t="str">
        <f>_xlfn.XLOOKUP(Production_Downtime_Cleaned[[#This Row],[machine_id]],Machine_master[machine_id],Machine_master[department])</f>
        <v>Cutting</v>
      </c>
    </row>
    <row r="11568" spans="1:13">
      <c r="A11568" s="19">
        <v>46139</v>
      </c>
      <c r="B11568" t="s">
        <v>25</v>
      </c>
      <c r="C11568" t="s">
        <v>17</v>
      </c>
      <c r="D11568">
        <v>8</v>
      </c>
      <c r="E11568">
        <v>0</v>
      </c>
      <c r="F11568">
        <v>8</v>
      </c>
      <c r="G11568">
        <v>4068</v>
      </c>
      <c r="H11568" t="s">
        <v>15</v>
      </c>
      <c r="I11568">
        <v>0</v>
      </c>
      <c r="J11568" t="s">
        <v>16</v>
      </c>
      <c r="K11568" s="20">
        <v>0</v>
      </c>
      <c r="L11568" s="20">
        <v>1</v>
      </c>
      <c r="M11568" t="str">
        <f>_xlfn.XLOOKUP(Production_Downtime_Cleaned[[#This Row],[machine_id]],Machine_master[machine_id],Machine_master[department])</f>
        <v>Cutting</v>
      </c>
    </row>
    <row r="11569" spans="1:13">
      <c r="A11569" s="19">
        <v>46139</v>
      </c>
      <c r="B11569" t="s">
        <v>25</v>
      </c>
      <c r="C11569" t="s">
        <v>18</v>
      </c>
      <c r="D11569">
        <v>8</v>
      </c>
      <c r="E11569">
        <v>4.8</v>
      </c>
      <c r="F11569">
        <v>3.2</v>
      </c>
      <c r="G11569">
        <v>1563</v>
      </c>
      <c r="H11569" t="s">
        <v>30</v>
      </c>
      <c r="I11569">
        <v>3900</v>
      </c>
      <c r="J11569" t="s">
        <v>16</v>
      </c>
      <c r="K11569" s="20">
        <v>0.6</v>
      </c>
      <c r="L11569" s="20">
        <v>0.4</v>
      </c>
      <c r="M11569" t="str">
        <f>_xlfn.XLOOKUP(Production_Downtime_Cleaned[[#This Row],[machine_id]],Machine_master[machine_id],Machine_master[department])</f>
        <v>Cutting</v>
      </c>
    </row>
    <row r="11570" spans="1:13">
      <c r="A11570" s="19">
        <v>46140</v>
      </c>
      <c r="B11570" t="s">
        <v>13</v>
      </c>
      <c r="C11570" t="s">
        <v>14</v>
      </c>
      <c r="D11570">
        <v>8</v>
      </c>
      <c r="E11570">
        <v>0</v>
      </c>
      <c r="F11570">
        <v>8</v>
      </c>
      <c r="G11570">
        <v>4883</v>
      </c>
      <c r="H11570" t="s">
        <v>15</v>
      </c>
      <c r="I11570">
        <v>0</v>
      </c>
      <c r="J11570" t="s">
        <v>16</v>
      </c>
      <c r="K11570" s="20">
        <v>0</v>
      </c>
      <c r="L11570" s="20">
        <v>1</v>
      </c>
      <c r="M11570" t="str">
        <f>_xlfn.XLOOKUP(Production_Downtime_Cleaned[[#This Row],[machine_id]],Machine_master[machine_id],Machine_master[department])</f>
        <v>Stamping</v>
      </c>
    </row>
    <row r="11571" spans="1:13">
      <c r="A11571" s="19">
        <v>46140</v>
      </c>
      <c r="B11571" t="s">
        <v>13</v>
      </c>
      <c r="C11571" t="s">
        <v>17</v>
      </c>
      <c r="D11571">
        <v>8</v>
      </c>
      <c r="E11571">
        <v>2.4</v>
      </c>
      <c r="F11571">
        <v>5.6</v>
      </c>
      <c r="G11571">
        <v>3575</v>
      </c>
      <c r="H11571" t="s">
        <v>27</v>
      </c>
      <c r="I11571">
        <v>14200</v>
      </c>
      <c r="J11571" t="s">
        <v>16</v>
      </c>
      <c r="K11571" s="20">
        <v>0.3</v>
      </c>
      <c r="L11571" s="20">
        <v>0.7</v>
      </c>
      <c r="M11571" t="str">
        <f>_xlfn.XLOOKUP(Production_Downtime_Cleaned[[#This Row],[machine_id]],Machine_master[machine_id],Machine_master[department])</f>
        <v>Stamping</v>
      </c>
    </row>
    <row r="11572" spans="1:13">
      <c r="A11572" s="19">
        <v>46140</v>
      </c>
      <c r="B11572" t="s">
        <v>13</v>
      </c>
      <c r="C11572" t="s">
        <v>18</v>
      </c>
      <c r="D11572">
        <v>8</v>
      </c>
      <c r="E11572">
        <v>0.8</v>
      </c>
      <c r="F11572">
        <v>7.2</v>
      </c>
      <c r="G11572">
        <v>4299</v>
      </c>
      <c r="H11572" t="s">
        <v>29</v>
      </c>
      <c r="I11572">
        <v>4600</v>
      </c>
      <c r="J11572" t="s">
        <v>16</v>
      </c>
      <c r="K11572" s="20">
        <v>0.1</v>
      </c>
      <c r="L11572" s="20">
        <v>0.9</v>
      </c>
      <c r="M11572" t="str">
        <f>_xlfn.XLOOKUP(Production_Downtime_Cleaned[[#This Row],[machine_id]],Machine_master[machine_id],Machine_master[department])</f>
        <v>Stamping</v>
      </c>
    </row>
    <row r="11573" spans="1:13">
      <c r="A11573" s="19">
        <v>46140</v>
      </c>
      <c r="B11573" t="s">
        <v>19</v>
      </c>
      <c r="C11573" t="s">
        <v>14</v>
      </c>
      <c r="D11573">
        <v>8</v>
      </c>
      <c r="E11573">
        <v>0</v>
      </c>
      <c r="F11573">
        <v>8</v>
      </c>
      <c r="G11573">
        <v>5356</v>
      </c>
      <c r="H11573" t="s">
        <v>15</v>
      </c>
      <c r="I11573">
        <v>0</v>
      </c>
      <c r="J11573" t="s">
        <v>16</v>
      </c>
      <c r="K11573" s="20">
        <v>0</v>
      </c>
      <c r="L11573" s="20">
        <v>1</v>
      </c>
      <c r="M11573" t="str">
        <f>_xlfn.XLOOKUP(Production_Downtime_Cleaned[[#This Row],[machine_id]],Machine_master[machine_id],Machine_master[department])</f>
        <v>Stamping</v>
      </c>
    </row>
    <row r="11574" spans="1:13">
      <c r="A11574" s="19">
        <v>46140</v>
      </c>
      <c r="B11574" t="s">
        <v>19</v>
      </c>
      <c r="C11574" t="s">
        <v>17</v>
      </c>
      <c r="D11574">
        <v>8</v>
      </c>
      <c r="E11574">
        <v>0</v>
      </c>
      <c r="F11574">
        <v>8</v>
      </c>
      <c r="G11574">
        <v>5443</v>
      </c>
      <c r="H11574" t="s">
        <v>15</v>
      </c>
      <c r="I11574">
        <v>0</v>
      </c>
      <c r="J11574" t="s">
        <v>16</v>
      </c>
      <c r="K11574" s="20">
        <v>0</v>
      </c>
      <c r="L11574" s="20">
        <v>1</v>
      </c>
      <c r="M11574" t="str">
        <f>_xlfn.XLOOKUP(Production_Downtime_Cleaned[[#This Row],[machine_id]],Machine_master[machine_id],Machine_master[department])</f>
        <v>Stamping</v>
      </c>
    </row>
    <row r="11575" spans="1:13">
      <c r="A11575" s="19">
        <v>46140</v>
      </c>
      <c r="B11575" t="s">
        <v>19</v>
      </c>
      <c r="C11575" t="s">
        <v>18</v>
      </c>
      <c r="D11575">
        <v>8</v>
      </c>
      <c r="E11575">
        <v>0</v>
      </c>
      <c r="F11575">
        <v>8</v>
      </c>
      <c r="G11575">
        <v>4636</v>
      </c>
      <c r="H11575" t="s">
        <v>15</v>
      </c>
      <c r="I11575">
        <v>0</v>
      </c>
      <c r="J11575" t="s">
        <v>16</v>
      </c>
      <c r="K11575" s="20">
        <v>0</v>
      </c>
      <c r="L11575" s="20">
        <v>1</v>
      </c>
      <c r="M11575" t="str">
        <f>_xlfn.XLOOKUP(Production_Downtime_Cleaned[[#This Row],[machine_id]],Machine_master[machine_id],Machine_master[department])</f>
        <v>Stamping</v>
      </c>
    </row>
    <row r="11576" spans="1:13">
      <c r="A11576" s="19">
        <v>46140</v>
      </c>
      <c r="B11576" t="s">
        <v>20</v>
      </c>
      <c r="C11576" t="s">
        <v>14</v>
      </c>
      <c r="D11576">
        <v>8</v>
      </c>
      <c r="E11576">
        <v>0</v>
      </c>
      <c r="F11576">
        <v>8</v>
      </c>
      <c r="G11576">
        <v>4823</v>
      </c>
      <c r="H11576" t="s">
        <v>15</v>
      </c>
      <c r="I11576">
        <v>0</v>
      </c>
      <c r="J11576" t="s">
        <v>16</v>
      </c>
      <c r="K11576" s="20">
        <v>0</v>
      </c>
      <c r="L11576" s="20">
        <v>1</v>
      </c>
      <c r="M11576" t="str">
        <f>_xlfn.XLOOKUP(Production_Downtime_Cleaned[[#This Row],[machine_id]],Machine_master[machine_id],Machine_master[department])</f>
        <v>Stamping</v>
      </c>
    </row>
    <row r="11577" spans="1:13">
      <c r="A11577" s="19">
        <v>46140</v>
      </c>
      <c r="B11577" t="s">
        <v>20</v>
      </c>
      <c r="C11577" t="s">
        <v>17</v>
      </c>
      <c r="D11577">
        <v>8</v>
      </c>
      <c r="E11577">
        <v>0</v>
      </c>
      <c r="F11577">
        <v>8</v>
      </c>
      <c r="G11577">
        <v>5389</v>
      </c>
      <c r="H11577" t="s">
        <v>15</v>
      </c>
      <c r="I11577">
        <v>0</v>
      </c>
      <c r="J11577" t="s">
        <v>16</v>
      </c>
      <c r="K11577" s="20">
        <v>0</v>
      </c>
      <c r="L11577" s="20">
        <v>1</v>
      </c>
      <c r="M11577" t="str">
        <f>_xlfn.XLOOKUP(Production_Downtime_Cleaned[[#This Row],[machine_id]],Machine_master[machine_id],Machine_master[department])</f>
        <v>Stamping</v>
      </c>
    </row>
    <row r="11578" spans="1:13">
      <c r="A11578" s="19">
        <v>46140</v>
      </c>
      <c r="B11578" t="s">
        <v>20</v>
      </c>
      <c r="C11578" t="s">
        <v>18</v>
      </c>
      <c r="D11578">
        <v>8</v>
      </c>
      <c r="E11578">
        <v>0</v>
      </c>
      <c r="F11578">
        <v>8</v>
      </c>
      <c r="G11578">
        <v>4613</v>
      </c>
      <c r="H11578" t="s">
        <v>15</v>
      </c>
      <c r="I11578">
        <v>0</v>
      </c>
      <c r="J11578" t="s">
        <v>16</v>
      </c>
      <c r="K11578" s="20">
        <v>0</v>
      </c>
      <c r="L11578" s="20">
        <v>1</v>
      </c>
      <c r="M11578" t="str">
        <f>_xlfn.XLOOKUP(Production_Downtime_Cleaned[[#This Row],[machine_id]],Machine_master[machine_id],Machine_master[department])</f>
        <v>Stamping</v>
      </c>
    </row>
    <row r="11579" spans="1:13">
      <c r="A11579" s="19">
        <v>46140</v>
      </c>
      <c r="B11579" t="s">
        <v>21</v>
      </c>
      <c r="C11579" t="s">
        <v>14</v>
      </c>
      <c r="D11579">
        <v>8</v>
      </c>
      <c r="E11579">
        <v>0</v>
      </c>
      <c r="F11579">
        <v>8</v>
      </c>
      <c r="G11579">
        <v>718</v>
      </c>
      <c r="H11579" t="s">
        <v>15</v>
      </c>
      <c r="I11579">
        <v>0</v>
      </c>
      <c r="J11579" t="s">
        <v>16</v>
      </c>
      <c r="K11579" s="20">
        <v>0</v>
      </c>
      <c r="L11579" s="20">
        <v>1</v>
      </c>
      <c r="M11579" t="str">
        <f>_xlfn.XLOOKUP(Production_Downtime_Cleaned[[#This Row],[machine_id]],Machine_master[machine_id],Machine_master[department])</f>
        <v>Machining</v>
      </c>
    </row>
    <row r="11580" spans="1:13">
      <c r="A11580" s="19">
        <v>46140</v>
      </c>
      <c r="B11580" t="s">
        <v>21</v>
      </c>
      <c r="C11580" t="s">
        <v>17</v>
      </c>
      <c r="D11580">
        <v>8</v>
      </c>
      <c r="E11580">
        <v>0</v>
      </c>
      <c r="F11580">
        <v>8</v>
      </c>
      <c r="G11580">
        <v>690</v>
      </c>
      <c r="H11580" t="s">
        <v>15</v>
      </c>
      <c r="I11580">
        <v>0</v>
      </c>
      <c r="J11580" t="s">
        <v>16</v>
      </c>
      <c r="K11580" s="20">
        <v>0</v>
      </c>
      <c r="L11580" s="20">
        <v>1</v>
      </c>
      <c r="M11580" t="str">
        <f>_xlfn.XLOOKUP(Production_Downtime_Cleaned[[#This Row],[machine_id]],Machine_master[machine_id],Machine_master[department])</f>
        <v>Machining</v>
      </c>
    </row>
    <row r="11581" spans="1:13">
      <c r="A11581" s="19">
        <v>46140</v>
      </c>
      <c r="B11581" t="s">
        <v>21</v>
      </c>
      <c r="C11581" t="s">
        <v>18</v>
      </c>
      <c r="D11581">
        <v>8</v>
      </c>
      <c r="E11581">
        <v>0</v>
      </c>
      <c r="F11581">
        <v>8</v>
      </c>
      <c r="G11581">
        <v>762</v>
      </c>
      <c r="H11581" t="s">
        <v>15</v>
      </c>
      <c r="I11581">
        <v>0</v>
      </c>
      <c r="J11581" t="s">
        <v>16</v>
      </c>
      <c r="K11581" s="20">
        <v>0</v>
      </c>
      <c r="L11581" s="20">
        <v>1</v>
      </c>
      <c r="M11581" t="str">
        <f>_xlfn.XLOOKUP(Production_Downtime_Cleaned[[#This Row],[machine_id]],Machine_master[machine_id],Machine_master[department])</f>
        <v>Machining</v>
      </c>
    </row>
    <row r="11582" spans="1:13">
      <c r="A11582" s="19">
        <v>46140</v>
      </c>
      <c r="B11582" t="s">
        <v>22</v>
      </c>
      <c r="C11582" t="s">
        <v>14</v>
      </c>
      <c r="D11582">
        <v>8</v>
      </c>
      <c r="E11582">
        <v>0</v>
      </c>
      <c r="F11582">
        <v>8</v>
      </c>
      <c r="G11582">
        <v>738</v>
      </c>
      <c r="H11582" t="s">
        <v>15</v>
      </c>
      <c r="I11582">
        <v>0</v>
      </c>
      <c r="J11582" t="s">
        <v>16</v>
      </c>
      <c r="K11582" s="20">
        <v>0</v>
      </c>
      <c r="L11582" s="20">
        <v>1</v>
      </c>
      <c r="M11582" t="str">
        <f>_xlfn.XLOOKUP(Production_Downtime_Cleaned[[#This Row],[machine_id]],Machine_master[machine_id],Machine_master[department])</f>
        <v>Machining</v>
      </c>
    </row>
    <row r="11583" spans="1:13">
      <c r="A11583" s="19">
        <v>46140</v>
      </c>
      <c r="B11583" t="s">
        <v>22</v>
      </c>
      <c r="C11583" t="s">
        <v>17</v>
      </c>
      <c r="D11583">
        <v>8</v>
      </c>
      <c r="E11583">
        <v>0</v>
      </c>
      <c r="F11583">
        <v>8</v>
      </c>
      <c r="G11583">
        <v>680</v>
      </c>
      <c r="H11583" t="s">
        <v>15</v>
      </c>
      <c r="I11583">
        <v>0</v>
      </c>
      <c r="J11583" t="s">
        <v>16</v>
      </c>
      <c r="K11583" s="20">
        <v>0</v>
      </c>
      <c r="L11583" s="20">
        <v>1</v>
      </c>
      <c r="M11583" t="str">
        <f>_xlfn.XLOOKUP(Production_Downtime_Cleaned[[#This Row],[machine_id]],Machine_master[machine_id],Machine_master[department])</f>
        <v>Machining</v>
      </c>
    </row>
    <row r="11584" spans="1:13">
      <c r="A11584" s="19">
        <v>46140</v>
      </c>
      <c r="B11584" t="s">
        <v>22</v>
      </c>
      <c r="C11584" t="s">
        <v>18</v>
      </c>
      <c r="D11584">
        <v>8</v>
      </c>
      <c r="E11584">
        <v>0</v>
      </c>
      <c r="F11584">
        <v>8</v>
      </c>
      <c r="G11584">
        <v>578</v>
      </c>
      <c r="H11584" t="s">
        <v>15</v>
      </c>
      <c r="I11584">
        <v>0</v>
      </c>
      <c r="J11584" t="s">
        <v>16</v>
      </c>
      <c r="K11584" s="20">
        <v>0</v>
      </c>
      <c r="L11584" s="20">
        <v>1</v>
      </c>
      <c r="M11584" t="str">
        <f>_xlfn.XLOOKUP(Production_Downtime_Cleaned[[#This Row],[machine_id]],Machine_master[machine_id],Machine_master[department])</f>
        <v>Machining</v>
      </c>
    </row>
    <row r="11585" spans="1:13">
      <c r="A11585" s="19">
        <v>46140</v>
      </c>
      <c r="B11585" t="s">
        <v>23</v>
      </c>
      <c r="C11585" t="s">
        <v>14</v>
      </c>
      <c r="D11585">
        <v>8</v>
      </c>
      <c r="E11585">
        <v>0</v>
      </c>
      <c r="F11585">
        <v>8</v>
      </c>
      <c r="G11585">
        <v>3118</v>
      </c>
      <c r="H11585" t="s">
        <v>15</v>
      </c>
      <c r="I11585">
        <v>0</v>
      </c>
      <c r="J11585" t="s">
        <v>16</v>
      </c>
      <c r="K11585" s="20">
        <v>0</v>
      </c>
      <c r="L11585" s="20">
        <v>1</v>
      </c>
      <c r="M11585" t="str">
        <f>_xlfn.XLOOKUP(Production_Downtime_Cleaned[[#This Row],[machine_id]],Machine_master[machine_id],Machine_master[department])</f>
        <v>Assembly</v>
      </c>
    </row>
    <row r="11586" spans="1:13">
      <c r="A11586" s="19">
        <v>46140</v>
      </c>
      <c r="B11586" t="s">
        <v>23</v>
      </c>
      <c r="C11586" t="s">
        <v>17</v>
      </c>
      <c r="D11586">
        <v>8</v>
      </c>
      <c r="E11586">
        <v>0</v>
      </c>
      <c r="F11586">
        <v>8</v>
      </c>
      <c r="G11586">
        <v>3095</v>
      </c>
      <c r="H11586" t="s">
        <v>15</v>
      </c>
      <c r="I11586">
        <v>0</v>
      </c>
      <c r="J11586" t="s">
        <v>16</v>
      </c>
      <c r="K11586" s="20">
        <v>0</v>
      </c>
      <c r="L11586" s="20">
        <v>1</v>
      </c>
      <c r="M11586" t="str">
        <f>_xlfn.XLOOKUP(Production_Downtime_Cleaned[[#This Row],[machine_id]],Machine_master[machine_id],Machine_master[department])</f>
        <v>Assembly</v>
      </c>
    </row>
    <row r="11587" spans="1:13">
      <c r="A11587" s="19">
        <v>46140</v>
      </c>
      <c r="B11587" t="s">
        <v>23</v>
      </c>
      <c r="C11587" t="s">
        <v>18</v>
      </c>
      <c r="D11587">
        <v>8</v>
      </c>
      <c r="E11587">
        <v>0</v>
      </c>
      <c r="F11587">
        <v>8</v>
      </c>
      <c r="G11587">
        <v>3296</v>
      </c>
      <c r="H11587" t="s">
        <v>15</v>
      </c>
      <c r="I11587">
        <v>0</v>
      </c>
      <c r="J11587" t="s">
        <v>16</v>
      </c>
      <c r="K11587" s="20">
        <v>0</v>
      </c>
      <c r="L11587" s="20">
        <v>1</v>
      </c>
      <c r="M11587" t="str">
        <f>_xlfn.XLOOKUP(Production_Downtime_Cleaned[[#This Row],[machine_id]],Machine_master[machine_id],Machine_master[department])</f>
        <v>Assembly</v>
      </c>
    </row>
    <row r="11588" spans="1:13">
      <c r="A11588" s="19">
        <v>46140</v>
      </c>
      <c r="B11588" t="s">
        <v>24</v>
      </c>
      <c r="C11588" t="s">
        <v>14</v>
      </c>
      <c r="D11588">
        <v>8</v>
      </c>
      <c r="E11588">
        <v>0</v>
      </c>
      <c r="F11588">
        <v>8</v>
      </c>
      <c r="G11588">
        <v>2992</v>
      </c>
      <c r="H11588" t="s">
        <v>15</v>
      </c>
      <c r="I11588">
        <v>0</v>
      </c>
      <c r="J11588" t="s">
        <v>16</v>
      </c>
      <c r="K11588" s="20">
        <v>0</v>
      </c>
      <c r="L11588" s="20">
        <v>1</v>
      </c>
      <c r="M11588" t="str">
        <f>_xlfn.XLOOKUP(Production_Downtime_Cleaned[[#This Row],[machine_id]],Machine_master[machine_id],Machine_master[department])</f>
        <v>Assembly</v>
      </c>
    </row>
    <row r="11589" spans="1:13">
      <c r="A11589" s="19">
        <v>46140</v>
      </c>
      <c r="B11589" t="s">
        <v>24</v>
      </c>
      <c r="C11589" t="s">
        <v>17</v>
      </c>
      <c r="D11589">
        <v>8</v>
      </c>
      <c r="E11589">
        <v>0</v>
      </c>
      <c r="F11589">
        <v>8</v>
      </c>
      <c r="G11589">
        <v>3059</v>
      </c>
      <c r="H11589" t="s">
        <v>15</v>
      </c>
      <c r="I11589">
        <v>0</v>
      </c>
      <c r="J11589" t="s">
        <v>16</v>
      </c>
      <c r="K11589" s="20">
        <v>0</v>
      </c>
      <c r="L11589" s="20">
        <v>1</v>
      </c>
      <c r="M11589" t="str">
        <f>_xlfn.XLOOKUP(Production_Downtime_Cleaned[[#This Row],[machine_id]],Machine_master[machine_id],Machine_master[department])</f>
        <v>Assembly</v>
      </c>
    </row>
    <row r="11590" spans="1:13">
      <c r="A11590" s="19">
        <v>46140</v>
      </c>
      <c r="B11590" t="s">
        <v>24</v>
      </c>
      <c r="C11590" t="s">
        <v>18</v>
      </c>
      <c r="D11590">
        <v>8</v>
      </c>
      <c r="E11590">
        <v>0</v>
      </c>
      <c r="F11590">
        <v>8</v>
      </c>
      <c r="G11590">
        <v>3421</v>
      </c>
      <c r="H11590" t="s">
        <v>15</v>
      </c>
      <c r="I11590">
        <v>0</v>
      </c>
      <c r="J11590" t="s">
        <v>16</v>
      </c>
      <c r="K11590" s="20">
        <v>0</v>
      </c>
      <c r="L11590" s="20">
        <v>1</v>
      </c>
      <c r="M11590" t="str">
        <f>_xlfn.XLOOKUP(Production_Downtime_Cleaned[[#This Row],[machine_id]],Machine_master[machine_id],Machine_master[department])</f>
        <v>Assembly</v>
      </c>
    </row>
    <row r="11591" spans="1:13">
      <c r="A11591" s="19">
        <v>46140</v>
      </c>
      <c r="B11591" t="s">
        <v>25</v>
      </c>
      <c r="C11591" t="s">
        <v>14</v>
      </c>
      <c r="D11591">
        <v>8</v>
      </c>
      <c r="E11591">
        <v>1.9</v>
      </c>
      <c r="F11591">
        <v>6.1</v>
      </c>
      <c r="G11591">
        <v>3299</v>
      </c>
      <c r="H11591" t="s">
        <v>30</v>
      </c>
      <c r="I11591">
        <v>10200</v>
      </c>
      <c r="J11591" t="s">
        <v>16</v>
      </c>
      <c r="K11591" s="20">
        <v>0.24</v>
      </c>
      <c r="L11591" s="20">
        <v>0.76</v>
      </c>
      <c r="M11591" t="str">
        <f>_xlfn.XLOOKUP(Production_Downtime_Cleaned[[#This Row],[machine_id]],Machine_master[machine_id],Machine_master[department])</f>
        <v>Cutting</v>
      </c>
    </row>
    <row r="11592" spans="1:13">
      <c r="A11592" s="19">
        <v>46140</v>
      </c>
      <c r="B11592" t="s">
        <v>25</v>
      </c>
      <c r="C11592" t="s">
        <v>17</v>
      </c>
      <c r="D11592">
        <v>8</v>
      </c>
      <c r="E11592">
        <v>0</v>
      </c>
      <c r="F11592">
        <v>8</v>
      </c>
      <c r="G11592">
        <v>4534</v>
      </c>
      <c r="H11592" t="s">
        <v>15</v>
      </c>
      <c r="I11592">
        <v>0</v>
      </c>
      <c r="J11592" t="s">
        <v>16</v>
      </c>
      <c r="K11592" s="20">
        <v>0</v>
      </c>
      <c r="L11592" s="20">
        <v>1</v>
      </c>
      <c r="M11592" t="str">
        <f>_xlfn.XLOOKUP(Production_Downtime_Cleaned[[#This Row],[machine_id]],Machine_master[machine_id],Machine_master[department])</f>
        <v>Cutting</v>
      </c>
    </row>
    <row r="11593" spans="1:13">
      <c r="A11593" s="19">
        <v>46140</v>
      </c>
      <c r="B11593" t="s">
        <v>25</v>
      </c>
      <c r="C11593" t="s">
        <v>18</v>
      </c>
      <c r="D11593">
        <v>8</v>
      </c>
      <c r="E11593">
        <v>0</v>
      </c>
      <c r="F11593">
        <v>8</v>
      </c>
      <c r="G11593">
        <v>4305</v>
      </c>
      <c r="H11593" t="s">
        <v>15</v>
      </c>
      <c r="I11593">
        <v>0</v>
      </c>
      <c r="J11593" t="s">
        <v>16</v>
      </c>
      <c r="K11593" s="20">
        <v>0</v>
      </c>
      <c r="L11593" s="20">
        <v>1</v>
      </c>
      <c r="M11593" t="str">
        <f>_xlfn.XLOOKUP(Production_Downtime_Cleaned[[#This Row],[machine_id]],Machine_master[machine_id],Machine_master[department])</f>
        <v>Cutting</v>
      </c>
    </row>
    <row r="11594" spans="1:13">
      <c r="A11594" s="19">
        <v>46141</v>
      </c>
      <c r="B11594" t="s">
        <v>13</v>
      </c>
      <c r="C11594" t="s">
        <v>14</v>
      </c>
      <c r="D11594">
        <v>8</v>
      </c>
      <c r="E11594">
        <v>0</v>
      </c>
      <c r="F11594">
        <v>8</v>
      </c>
      <c r="G11594">
        <v>4872</v>
      </c>
      <c r="H11594" t="s">
        <v>15</v>
      </c>
      <c r="I11594">
        <v>0</v>
      </c>
      <c r="J11594" t="s">
        <v>16</v>
      </c>
      <c r="K11594" s="20">
        <v>0</v>
      </c>
      <c r="L11594" s="20">
        <v>1</v>
      </c>
      <c r="M11594" t="str">
        <f>_xlfn.XLOOKUP(Production_Downtime_Cleaned[[#This Row],[machine_id]],Machine_master[machine_id],Machine_master[department])</f>
        <v>Stamping</v>
      </c>
    </row>
    <row r="11595" spans="1:13">
      <c r="A11595" s="19">
        <v>46141</v>
      </c>
      <c r="B11595" t="s">
        <v>13</v>
      </c>
      <c r="C11595" t="s">
        <v>17</v>
      </c>
      <c r="D11595">
        <v>8</v>
      </c>
      <c r="E11595">
        <v>0</v>
      </c>
      <c r="F11595">
        <v>8</v>
      </c>
      <c r="G11595">
        <v>5041</v>
      </c>
      <c r="H11595" t="s">
        <v>15</v>
      </c>
      <c r="I11595">
        <v>0</v>
      </c>
      <c r="J11595" t="s">
        <v>16</v>
      </c>
      <c r="K11595" s="20">
        <v>0</v>
      </c>
      <c r="L11595" s="20">
        <v>1</v>
      </c>
      <c r="M11595" t="str">
        <f>_xlfn.XLOOKUP(Production_Downtime_Cleaned[[#This Row],[machine_id]],Machine_master[machine_id],Machine_master[department])</f>
        <v>Stamping</v>
      </c>
    </row>
    <row r="11596" spans="1:13">
      <c r="A11596" s="19">
        <v>46141</v>
      </c>
      <c r="B11596" t="s">
        <v>13</v>
      </c>
      <c r="C11596" t="s">
        <v>18</v>
      </c>
      <c r="D11596">
        <v>8</v>
      </c>
      <c r="E11596">
        <v>3.8</v>
      </c>
      <c r="F11596">
        <v>4.2</v>
      </c>
      <c r="G11596">
        <v>2727</v>
      </c>
      <c r="H11596" t="s">
        <v>26</v>
      </c>
      <c r="I11596">
        <v>4500</v>
      </c>
      <c r="J11596" t="s">
        <v>16</v>
      </c>
      <c r="K11596" s="20">
        <v>0.48</v>
      </c>
      <c r="L11596" s="20">
        <v>0.53</v>
      </c>
      <c r="M11596" t="str">
        <f>_xlfn.XLOOKUP(Production_Downtime_Cleaned[[#This Row],[machine_id]],Machine_master[machine_id],Machine_master[department])</f>
        <v>Stamping</v>
      </c>
    </row>
    <row r="11597" spans="1:13">
      <c r="A11597" s="19">
        <v>46141</v>
      </c>
      <c r="B11597" t="s">
        <v>19</v>
      </c>
      <c r="C11597" t="s">
        <v>14</v>
      </c>
      <c r="D11597">
        <v>8</v>
      </c>
      <c r="E11597">
        <v>0</v>
      </c>
      <c r="F11597">
        <v>8</v>
      </c>
      <c r="G11597">
        <v>5370</v>
      </c>
      <c r="H11597" t="s">
        <v>15</v>
      </c>
      <c r="I11597">
        <v>0</v>
      </c>
      <c r="J11597" t="s">
        <v>16</v>
      </c>
      <c r="K11597" s="20">
        <v>0</v>
      </c>
      <c r="L11597" s="20">
        <v>1</v>
      </c>
      <c r="M11597" t="str">
        <f>_xlfn.XLOOKUP(Production_Downtime_Cleaned[[#This Row],[machine_id]],Machine_master[machine_id],Machine_master[department])</f>
        <v>Stamping</v>
      </c>
    </row>
    <row r="11598" spans="1:13">
      <c r="A11598" s="19">
        <v>46141</v>
      </c>
      <c r="B11598" t="s">
        <v>19</v>
      </c>
      <c r="C11598" t="s">
        <v>17</v>
      </c>
      <c r="D11598">
        <v>8</v>
      </c>
      <c r="E11598">
        <v>5.4</v>
      </c>
      <c r="F11598">
        <v>2.6</v>
      </c>
      <c r="G11598">
        <v>1672</v>
      </c>
      <c r="H11598" t="s">
        <v>28</v>
      </c>
      <c r="I11598">
        <v>7100</v>
      </c>
      <c r="J11598" t="s">
        <v>16</v>
      </c>
      <c r="K11598" s="20">
        <v>0.68</v>
      </c>
      <c r="L11598" s="20">
        <v>0.33</v>
      </c>
      <c r="M11598" t="str">
        <f>_xlfn.XLOOKUP(Production_Downtime_Cleaned[[#This Row],[machine_id]],Machine_master[machine_id],Machine_master[department])</f>
        <v>Stamping</v>
      </c>
    </row>
    <row r="11599" spans="1:13">
      <c r="A11599" s="19">
        <v>46141</v>
      </c>
      <c r="B11599" t="s">
        <v>19</v>
      </c>
      <c r="C11599" t="s">
        <v>18</v>
      </c>
      <c r="D11599">
        <v>8</v>
      </c>
      <c r="E11599">
        <v>3.2</v>
      </c>
      <c r="F11599">
        <v>4.8</v>
      </c>
      <c r="G11599">
        <v>3040</v>
      </c>
      <c r="H11599" t="s">
        <v>27</v>
      </c>
      <c r="I11599">
        <v>14000</v>
      </c>
      <c r="J11599" t="s">
        <v>16</v>
      </c>
      <c r="K11599" s="20">
        <v>0.4</v>
      </c>
      <c r="L11599" s="20">
        <v>0.6</v>
      </c>
      <c r="M11599" t="str">
        <f>_xlfn.XLOOKUP(Production_Downtime_Cleaned[[#This Row],[machine_id]],Machine_master[machine_id],Machine_master[department])</f>
        <v>Stamping</v>
      </c>
    </row>
    <row r="11600" spans="1:13">
      <c r="A11600" s="19">
        <v>46141</v>
      </c>
      <c r="B11600" t="s">
        <v>20</v>
      </c>
      <c r="C11600" t="s">
        <v>14</v>
      </c>
      <c r="D11600">
        <v>8</v>
      </c>
      <c r="E11600">
        <v>5.6</v>
      </c>
      <c r="F11600">
        <v>2.4</v>
      </c>
      <c r="G11600">
        <v>1304</v>
      </c>
      <c r="H11600" t="s">
        <v>31</v>
      </c>
      <c r="I11600">
        <v>2700</v>
      </c>
      <c r="J11600" t="s">
        <v>16</v>
      </c>
      <c r="K11600" s="20">
        <v>0.7</v>
      </c>
      <c r="L11600" s="20">
        <v>0.3</v>
      </c>
      <c r="M11600" t="str">
        <f>_xlfn.XLOOKUP(Production_Downtime_Cleaned[[#This Row],[machine_id]],Machine_master[machine_id],Machine_master[department])</f>
        <v>Stamping</v>
      </c>
    </row>
    <row r="11601" spans="1:13">
      <c r="A11601" s="19">
        <v>46141</v>
      </c>
      <c r="B11601" t="s">
        <v>20</v>
      </c>
      <c r="C11601" t="s">
        <v>17</v>
      </c>
      <c r="D11601">
        <v>8</v>
      </c>
      <c r="E11601">
        <v>0</v>
      </c>
      <c r="F11601">
        <v>8</v>
      </c>
      <c r="G11601">
        <v>5088</v>
      </c>
      <c r="H11601" t="s">
        <v>15</v>
      </c>
      <c r="I11601">
        <v>0</v>
      </c>
      <c r="J11601" t="s">
        <v>16</v>
      </c>
      <c r="K11601" s="20">
        <v>0</v>
      </c>
      <c r="L11601" s="20">
        <v>1</v>
      </c>
      <c r="M11601" t="str">
        <f>_xlfn.XLOOKUP(Production_Downtime_Cleaned[[#This Row],[machine_id]],Machine_master[machine_id],Machine_master[department])</f>
        <v>Stamping</v>
      </c>
    </row>
    <row r="11602" spans="1:13">
      <c r="A11602" s="19">
        <v>46141</v>
      </c>
      <c r="B11602" t="s">
        <v>20</v>
      </c>
      <c r="C11602" t="s">
        <v>18</v>
      </c>
      <c r="D11602">
        <v>8</v>
      </c>
      <c r="E11602">
        <v>0</v>
      </c>
      <c r="F11602">
        <v>8</v>
      </c>
      <c r="G11602">
        <v>5013</v>
      </c>
      <c r="H11602" t="s">
        <v>15</v>
      </c>
      <c r="I11602">
        <v>0</v>
      </c>
      <c r="J11602" t="s">
        <v>16</v>
      </c>
      <c r="K11602" s="20">
        <v>0</v>
      </c>
      <c r="L11602" s="20">
        <v>1</v>
      </c>
      <c r="M11602" t="str">
        <f>_xlfn.XLOOKUP(Production_Downtime_Cleaned[[#This Row],[machine_id]],Machine_master[machine_id],Machine_master[department])</f>
        <v>Stamping</v>
      </c>
    </row>
    <row r="11603" spans="1:13">
      <c r="A11603" s="19">
        <v>46141</v>
      </c>
      <c r="B11603" t="s">
        <v>21</v>
      </c>
      <c r="C11603" t="s">
        <v>14</v>
      </c>
      <c r="D11603">
        <v>8</v>
      </c>
      <c r="E11603">
        <v>0</v>
      </c>
      <c r="F11603">
        <v>8</v>
      </c>
      <c r="G11603">
        <v>636</v>
      </c>
      <c r="H11603" t="s">
        <v>15</v>
      </c>
      <c r="I11603">
        <v>0</v>
      </c>
      <c r="J11603" t="s">
        <v>16</v>
      </c>
      <c r="K11603" s="20">
        <v>0</v>
      </c>
      <c r="L11603" s="20">
        <v>1</v>
      </c>
      <c r="M11603" t="str">
        <f>_xlfn.XLOOKUP(Production_Downtime_Cleaned[[#This Row],[machine_id]],Machine_master[machine_id],Machine_master[department])</f>
        <v>Machining</v>
      </c>
    </row>
    <row r="11604" spans="1:13">
      <c r="A11604" s="19">
        <v>46141</v>
      </c>
      <c r="B11604" t="s">
        <v>21</v>
      </c>
      <c r="C11604" t="s">
        <v>17</v>
      </c>
      <c r="D11604">
        <v>8</v>
      </c>
      <c r="E11604">
        <v>3.1</v>
      </c>
      <c r="F11604">
        <v>4.9000000000000004</v>
      </c>
      <c r="G11604">
        <v>413</v>
      </c>
      <c r="H11604" t="s">
        <v>28</v>
      </c>
      <c r="I11604">
        <v>14400</v>
      </c>
      <c r="J11604" t="s">
        <v>16</v>
      </c>
      <c r="K11604" s="20">
        <v>0.39</v>
      </c>
      <c r="L11604" s="20">
        <v>0.61</v>
      </c>
      <c r="M11604" t="str">
        <f>_xlfn.XLOOKUP(Production_Downtime_Cleaned[[#This Row],[machine_id]],Machine_master[machine_id],Machine_master[department])</f>
        <v>Machining</v>
      </c>
    </row>
    <row r="11605" spans="1:13">
      <c r="A11605" s="19">
        <v>46141</v>
      </c>
      <c r="B11605" t="s">
        <v>21</v>
      </c>
      <c r="C11605" t="s">
        <v>18</v>
      </c>
      <c r="D11605">
        <v>8</v>
      </c>
      <c r="E11605">
        <v>1.8</v>
      </c>
      <c r="F11605">
        <v>6.2</v>
      </c>
      <c r="G11605">
        <v>489</v>
      </c>
      <c r="H11605" t="s">
        <v>27</v>
      </c>
      <c r="I11605">
        <v>7000</v>
      </c>
      <c r="J11605" t="s">
        <v>16</v>
      </c>
      <c r="K11605" s="20">
        <v>0.23</v>
      </c>
      <c r="L11605" s="20">
        <v>0.78</v>
      </c>
      <c r="M11605" t="str">
        <f>_xlfn.XLOOKUP(Production_Downtime_Cleaned[[#This Row],[machine_id]],Machine_master[machine_id],Machine_master[department])</f>
        <v>Machining</v>
      </c>
    </row>
    <row r="11606" spans="1:13">
      <c r="A11606" s="19">
        <v>46141</v>
      </c>
      <c r="B11606" t="s">
        <v>22</v>
      </c>
      <c r="C11606" t="s">
        <v>14</v>
      </c>
      <c r="D11606">
        <v>8</v>
      </c>
      <c r="E11606">
        <v>1.3</v>
      </c>
      <c r="F11606">
        <v>6.7</v>
      </c>
      <c r="G11606">
        <v>572</v>
      </c>
      <c r="H11606" t="s">
        <v>26</v>
      </c>
      <c r="I11606">
        <v>9300</v>
      </c>
      <c r="J11606" t="s">
        <v>16</v>
      </c>
      <c r="K11606" s="20">
        <v>0.16</v>
      </c>
      <c r="L11606" s="20">
        <v>0.84</v>
      </c>
      <c r="M11606" t="str">
        <f>_xlfn.XLOOKUP(Production_Downtime_Cleaned[[#This Row],[machine_id]],Machine_master[machine_id],Machine_master[department])</f>
        <v>Machining</v>
      </c>
    </row>
    <row r="11607" spans="1:13">
      <c r="A11607" s="19">
        <v>46141</v>
      </c>
      <c r="B11607" t="s">
        <v>22</v>
      </c>
      <c r="C11607" t="s">
        <v>17</v>
      </c>
      <c r="D11607">
        <v>8</v>
      </c>
      <c r="E11607">
        <v>0</v>
      </c>
      <c r="F11607">
        <v>8</v>
      </c>
      <c r="G11607">
        <v>681</v>
      </c>
      <c r="H11607" t="s">
        <v>15</v>
      </c>
      <c r="I11607">
        <v>0</v>
      </c>
      <c r="J11607" t="s">
        <v>16</v>
      </c>
      <c r="K11607" s="20">
        <v>0</v>
      </c>
      <c r="L11607" s="20">
        <v>1</v>
      </c>
      <c r="M11607" t="str">
        <f>_xlfn.XLOOKUP(Production_Downtime_Cleaned[[#This Row],[machine_id]],Machine_master[machine_id],Machine_master[department])</f>
        <v>Machining</v>
      </c>
    </row>
    <row r="11608" spans="1:13">
      <c r="A11608" s="19">
        <v>46141</v>
      </c>
      <c r="B11608" t="s">
        <v>22</v>
      </c>
      <c r="C11608" t="s">
        <v>18</v>
      </c>
      <c r="D11608">
        <v>8</v>
      </c>
      <c r="E11608">
        <v>0</v>
      </c>
      <c r="F11608">
        <v>8</v>
      </c>
      <c r="G11608">
        <v>685</v>
      </c>
      <c r="H11608" t="s">
        <v>15</v>
      </c>
      <c r="I11608">
        <v>0</v>
      </c>
      <c r="J11608" t="s">
        <v>16</v>
      </c>
      <c r="K11608" s="20">
        <v>0</v>
      </c>
      <c r="L11608" s="20">
        <v>1</v>
      </c>
      <c r="M11608" t="str">
        <f>_xlfn.XLOOKUP(Production_Downtime_Cleaned[[#This Row],[machine_id]],Machine_master[machine_id],Machine_master[department])</f>
        <v>Machining</v>
      </c>
    </row>
    <row r="11609" spans="1:13">
      <c r="A11609" s="19">
        <v>46141</v>
      </c>
      <c r="B11609" t="s">
        <v>23</v>
      </c>
      <c r="C11609" t="s">
        <v>14</v>
      </c>
      <c r="D11609">
        <v>8</v>
      </c>
      <c r="E11609">
        <v>0</v>
      </c>
      <c r="F11609">
        <v>8</v>
      </c>
      <c r="G11609">
        <v>3411</v>
      </c>
      <c r="H11609" t="s">
        <v>15</v>
      </c>
      <c r="I11609">
        <v>0</v>
      </c>
      <c r="J11609" t="s">
        <v>16</v>
      </c>
      <c r="K11609" s="20">
        <v>0</v>
      </c>
      <c r="L11609" s="20">
        <v>1</v>
      </c>
      <c r="M11609" t="str">
        <f>_xlfn.XLOOKUP(Production_Downtime_Cleaned[[#This Row],[machine_id]],Machine_master[machine_id],Machine_master[department])</f>
        <v>Assembly</v>
      </c>
    </row>
    <row r="11610" spans="1:13">
      <c r="A11610" s="19">
        <v>46141</v>
      </c>
      <c r="B11610" t="s">
        <v>23</v>
      </c>
      <c r="C11610" t="s">
        <v>17</v>
      </c>
      <c r="D11610">
        <v>8</v>
      </c>
      <c r="E11610">
        <v>0</v>
      </c>
      <c r="F11610">
        <v>8</v>
      </c>
      <c r="G11610">
        <v>3206</v>
      </c>
      <c r="H11610" t="s">
        <v>15</v>
      </c>
      <c r="I11610">
        <v>0</v>
      </c>
      <c r="J11610" t="s">
        <v>16</v>
      </c>
      <c r="K11610" s="20">
        <v>0</v>
      </c>
      <c r="L11610" s="20">
        <v>1</v>
      </c>
      <c r="M11610" t="str">
        <f>_xlfn.XLOOKUP(Production_Downtime_Cleaned[[#This Row],[machine_id]],Machine_master[machine_id],Machine_master[department])</f>
        <v>Assembly</v>
      </c>
    </row>
    <row r="11611" spans="1:13">
      <c r="A11611" s="19">
        <v>46141</v>
      </c>
      <c r="B11611" t="s">
        <v>23</v>
      </c>
      <c r="C11611" t="s">
        <v>18</v>
      </c>
      <c r="D11611">
        <v>8</v>
      </c>
      <c r="E11611">
        <v>0</v>
      </c>
      <c r="F11611">
        <v>8</v>
      </c>
      <c r="G11611">
        <v>3357</v>
      </c>
      <c r="H11611" t="s">
        <v>15</v>
      </c>
      <c r="I11611">
        <v>0</v>
      </c>
      <c r="J11611" t="s">
        <v>16</v>
      </c>
      <c r="K11611" s="20">
        <v>0</v>
      </c>
      <c r="L11611" s="20">
        <v>1</v>
      </c>
      <c r="M11611" t="str">
        <f>_xlfn.XLOOKUP(Production_Downtime_Cleaned[[#This Row],[machine_id]],Machine_master[machine_id],Machine_master[department])</f>
        <v>Assembly</v>
      </c>
    </row>
    <row r="11612" spans="1:13">
      <c r="A11612" s="19">
        <v>46141</v>
      </c>
      <c r="B11612" t="s">
        <v>24</v>
      </c>
      <c r="C11612" t="s">
        <v>14</v>
      </c>
      <c r="D11612">
        <v>8</v>
      </c>
      <c r="E11612">
        <v>0</v>
      </c>
      <c r="F11612">
        <v>8</v>
      </c>
      <c r="G11612">
        <v>3526</v>
      </c>
      <c r="H11612" t="s">
        <v>15</v>
      </c>
      <c r="I11612">
        <v>0</v>
      </c>
      <c r="J11612" t="s">
        <v>16</v>
      </c>
      <c r="K11612" s="20">
        <v>0</v>
      </c>
      <c r="L11612" s="20">
        <v>1</v>
      </c>
      <c r="M11612" t="str">
        <f>_xlfn.XLOOKUP(Production_Downtime_Cleaned[[#This Row],[machine_id]],Machine_master[machine_id],Machine_master[department])</f>
        <v>Assembly</v>
      </c>
    </row>
    <row r="11613" spans="1:13">
      <c r="A11613" s="19">
        <v>46141</v>
      </c>
      <c r="B11613" t="s">
        <v>24</v>
      </c>
      <c r="C11613" t="s">
        <v>17</v>
      </c>
      <c r="D11613">
        <v>8</v>
      </c>
      <c r="E11613">
        <v>0</v>
      </c>
      <c r="F11613">
        <v>8</v>
      </c>
      <c r="G11613">
        <v>2898</v>
      </c>
      <c r="H11613" t="s">
        <v>15</v>
      </c>
      <c r="I11613">
        <v>0</v>
      </c>
      <c r="J11613" t="s">
        <v>16</v>
      </c>
      <c r="K11613" s="20">
        <v>0</v>
      </c>
      <c r="L11613" s="20">
        <v>1</v>
      </c>
      <c r="M11613" t="str">
        <f>_xlfn.XLOOKUP(Production_Downtime_Cleaned[[#This Row],[machine_id]],Machine_master[machine_id],Machine_master[department])</f>
        <v>Assembly</v>
      </c>
    </row>
    <row r="11614" spans="1:13">
      <c r="A11614" s="19">
        <v>46141</v>
      </c>
      <c r="B11614" t="s">
        <v>24</v>
      </c>
      <c r="C11614" t="s">
        <v>18</v>
      </c>
      <c r="D11614">
        <v>8</v>
      </c>
      <c r="E11614">
        <v>0</v>
      </c>
      <c r="F11614">
        <v>8</v>
      </c>
      <c r="G11614">
        <v>3134</v>
      </c>
      <c r="H11614" t="s">
        <v>15</v>
      </c>
      <c r="I11614">
        <v>0</v>
      </c>
      <c r="J11614" t="s">
        <v>16</v>
      </c>
      <c r="K11614" s="20">
        <v>0</v>
      </c>
      <c r="L11614" s="20">
        <v>1</v>
      </c>
      <c r="M11614" t="str">
        <f>_xlfn.XLOOKUP(Production_Downtime_Cleaned[[#This Row],[machine_id]],Machine_master[machine_id],Machine_master[department])</f>
        <v>Assembly</v>
      </c>
    </row>
    <row r="11615" spans="1:13">
      <c r="A11615" s="19">
        <v>46141</v>
      </c>
      <c r="B11615" t="s">
        <v>25</v>
      </c>
      <c r="C11615" t="s">
        <v>14</v>
      </c>
      <c r="D11615">
        <v>8</v>
      </c>
      <c r="E11615">
        <v>0</v>
      </c>
      <c r="F11615">
        <v>8</v>
      </c>
      <c r="G11615">
        <v>3883</v>
      </c>
      <c r="H11615" t="s">
        <v>15</v>
      </c>
      <c r="I11615">
        <v>0</v>
      </c>
      <c r="J11615" t="s">
        <v>16</v>
      </c>
      <c r="K11615" s="20">
        <v>0</v>
      </c>
      <c r="L11615" s="20">
        <v>1</v>
      </c>
      <c r="M11615" t="str">
        <f>_xlfn.XLOOKUP(Production_Downtime_Cleaned[[#This Row],[machine_id]],Machine_master[machine_id],Machine_master[department])</f>
        <v>Cutting</v>
      </c>
    </row>
    <row r="11616" spans="1:13">
      <c r="A11616" s="19">
        <v>46141</v>
      </c>
      <c r="B11616" t="s">
        <v>25</v>
      </c>
      <c r="C11616" t="s">
        <v>17</v>
      </c>
      <c r="D11616">
        <v>8</v>
      </c>
      <c r="E11616">
        <v>0</v>
      </c>
      <c r="F11616">
        <v>8</v>
      </c>
      <c r="G11616">
        <v>4193</v>
      </c>
      <c r="H11616" t="s">
        <v>15</v>
      </c>
      <c r="I11616">
        <v>0</v>
      </c>
      <c r="J11616" t="s">
        <v>16</v>
      </c>
      <c r="K11616" s="20">
        <v>0</v>
      </c>
      <c r="L11616" s="20">
        <v>1</v>
      </c>
      <c r="M11616" t="str">
        <f>_xlfn.XLOOKUP(Production_Downtime_Cleaned[[#This Row],[machine_id]],Machine_master[machine_id],Machine_master[department])</f>
        <v>Cutting</v>
      </c>
    </row>
    <row r="11617" spans="1:13">
      <c r="A11617" s="19">
        <v>46141</v>
      </c>
      <c r="B11617" t="s">
        <v>25</v>
      </c>
      <c r="C11617" t="s">
        <v>18</v>
      </c>
      <c r="D11617">
        <v>8</v>
      </c>
      <c r="E11617">
        <v>2.9</v>
      </c>
      <c r="F11617">
        <v>5.0999999999999996</v>
      </c>
      <c r="G11617">
        <v>2682</v>
      </c>
      <c r="H11617" t="s">
        <v>30</v>
      </c>
      <c r="I11617">
        <v>6400</v>
      </c>
      <c r="J11617" t="s">
        <v>16</v>
      </c>
      <c r="K11617" s="20">
        <v>0.36</v>
      </c>
      <c r="L11617" s="20">
        <v>0.64</v>
      </c>
      <c r="M11617" t="str">
        <f>_xlfn.XLOOKUP(Production_Downtime_Cleaned[[#This Row],[machine_id]],Machine_master[machine_id],Machine_master[department])</f>
        <v>Cutting</v>
      </c>
    </row>
    <row r="11618" spans="1:13">
      <c r="A11618" s="19">
        <v>46142</v>
      </c>
      <c r="B11618" t="s">
        <v>13</v>
      </c>
      <c r="C11618" t="s">
        <v>14</v>
      </c>
      <c r="D11618">
        <v>8</v>
      </c>
      <c r="E11618">
        <v>2</v>
      </c>
      <c r="F11618">
        <v>6</v>
      </c>
      <c r="G11618">
        <v>3411</v>
      </c>
      <c r="H11618" t="s">
        <v>30</v>
      </c>
      <c r="I11618">
        <v>13900</v>
      </c>
      <c r="J11618" t="s">
        <v>16</v>
      </c>
      <c r="K11618" s="20">
        <v>0.25</v>
      </c>
      <c r="L11618" s="20">
        <v>0.75</v>
      </c>
      <c r="M11618" t="str">
        <f>_xlfn.XLOOKUP(Production_Downtime_Cleaned[[#This Row],[machine_id]],Machine_master[machine_id],Machine_master[department])</f>
        <v>Stamping</v>
      </c>
    </row>
    <row r="11619" spans="1:13">
      <c r="A11619" s="19">
        <v>46142</v>
      </c>
      <c r="B11619" t="s">
        <v>13</v>
      </c>
      <c r="C11619" t="s">
        <v>17</v>
      </c>
      <c r="D11619">
        <v>8</v>
      </c>
      <c r="E11619">
        <v>0</v>
      </c>
      <c r="F11619">
        <v>8</v>
      </c>
      <c r="G11619">
        <v>4907</v>
      </c>
      <c r="H11619" t="s">
        <v>15</v>
      </c>
      <c r="I11619">
        <v>0</v>
      </c>
      <c r="J11619" t="s">
        <v>16</v>
      </c>
      <c r="K11619" s="20">
        <v>0</v>
      </c>
      <c r="L11619" s="20">
        <v>1</v>
      </c>
      <c r="M11619" t="str">
        <f>_xlfn.XLOOKUP(Production_Downtime_Cleaned[[#This Row],[machine_id]],Machine_master[machine_id],Machine_master[department])</f>
        <v>Stamping</v>
      </c>
    </row>
    <row r="11620" spans="1:13">
      <c r="A11620" s="19">
        <v>46142</v>
      </c>
      <c r="B11620" t="s">
        <v>13</v>
      </c>
      <c r="C11620" t="s">
        <v>18</v>
      </c>
      <c r="D11620">
        <v>8</v>
      </c>
      <c r="E11620">
        <v>0</v>
      </c>
      <c r="F11620">
        <v>8</v>
      </c>
      <c r="G11620">
        <v>4641</v>
      </c>
      <c r="H11620" t="s">
        <v>15</v>
      </c>
      <c r="I11620">
        <v>0</v>
      </c>
      <c r="J11620" t="s">
        <v>16</v>
      </c>
      <c r="K11620" s="20">
        <v>0</v>
      </c>
      <c r="L11620" s="20">
        <v>1</v>
      </c>
      <c r="M11620" t="str">
        <f>_xlfn.XLOOKUP(Production_Downtime_Cleaned[[#This Row],[machine_id]],Machine_master[machine_id],Machine_master[department])</f>
        <v>Stamping</v>
      </c>
    </row>
    <row r="11621" spans="1:13">
      <c r="A11621" s="19">
        <v>46142</v>
      </c>
      <c r="B11621" t="s">
        <v>19</v>
      </c>
      <c r="C11621" t="s">
        <v>14</v>
      </c>
      <c r="D11621">
        <v>8</v>
      </c>
      <c r="E11621">
        <v>2.9</v>
      </c>
      <c r="F11621">
        <v>5.0999999999999996</v>
      </c>
      <c r="G11621">
        <v>3474</v>
      </c>
      <c r="H11621" t="s">
        <v>26</v>
      </c>
      <c r="I11621">
        <v>10600</v>
      </c>
      <c r="J11621" t="s">
        <v>16</v>
      </c>
      <c r="K11621" s="20">
        <v>0.36</v>
      </c>
      <c r="L11621" s="20">
        <v>0.64</v>
      </c>
      <c r="M11621" t="str">
        <f>_xlfn.XLOOKUP(Production_Downtime_Cleaned[[#This Row],[machine_id]],Machine_master[machine_id],Machine_master[department])</f>
        <v>Stamping</v>
      </c>
    </row>
    <row r="11622" spans="1:13">
      <c r="A11622" s="19">
        <v>46142</v>
      </c>
      <c r="B11622" t="s">
        <v>19</v>
      </c>
      <c r="C11622" t="s">
        <v>17</v>
      </c>
      <c r="D11622">
        <v>8</v>
      </c>
      <c r="E11622">
        <v>0</v>
      </c>
      <c r="F11622">
        <v>8</v>
      </c>
      <c r="G11622">
        <v>5352</v>
      </c>
      <c r="H11622" t="s">
        <v>15</v>
      </c>
      <c r="I11622">
        <v>0</v>
      </c>
      <c r="J11622" t="s">
        <v>16</v>
      </c>
      <c r="K11622" s="20">
        <v>0</v>
      </c>
      <c r="L11622" s="20">
        <v>1</v>
      </c>
      <c r="M11622" t="str">
        <f>_xlfn.XLOOKUP(Production_Downtime_Cleaned[[#This Row],[machine_id]],Machine_master[machine_id],Machine_master[department])</f>
        <v>Stamping</v>
      </c>
    </row>
    <row r="11623" spans="1:13">
      <c r="A11623" s="19">
        <v>46142</v>
      </c>
      <c r="B11623" t="s">
        <v>19</v>
      </c>
      <c r="C11623" t="s">
        <v>18</v>
      </c>
      <c r="D11623">
        <v>8</v>
      </c>
      <c r="E11623">
        <v>0</v>
      </c>
      <c r="F11623">
        <v>8</v>
      </c>
      <c r="G11623">
        <v>5326</v>
      </c>
      <c r="H11623" t="s">
        <v>15</v>
      </c>
      <c r="I11623">
        <v>0</v>
      </c>
      <c r="J11623" t="s">
        <v>16</v>
      </c>
      <c r="K11623" s="20">
        <v>0</v>
      </c>
      <c r="L11623" s="20">
        <v>1</v>
      </c>
      <c r="M11623" t="str">
        <f>_xlfn.XLOOKUP(Production_Downtime_Cleaned[[#This Row],[machine_id]],Machine_master[machine_id],Machine_master[department])</f>
        <v>Stamping</v>
      </c>
    </row>
    <row r="11624" spans="1:13">
      <c r="A11624" s="19">
        <v>46142</v>
      </c>
      <c r="B11624" t="s">
        <v>20</v>
      </c>
      <c r="C11624" t="s">
        <v>14</v>
      </c>
      <c r="D11624">
        <v>8</v>
      </c>
      <c r="E11624">
        <v>4.5999999999999996</v>
      </c>
      <c r="F11624">
        <v>3.4</v>
      </c>
      <c r="G11624">
        <v>2018</v>
      </c>
      <c r="H11624" t="s">
        <v>26</v>
      </c>
      <c r="I11624">
        <v>4500</v>
      </c>
      <c r="J11624" t="s">
        <v>16</v>
      </c>
      <c r="K11624" s="20">
        <v>0.57999999999999996</v>
      </c>
      <c r="L11624" s="20">
        <v>0.43</v>
      </c>
      <c r="M11624" t="str">
        <f>_xlfn.XLOOKUP(Production_Downtime_Cleaned[[#This Row],[machine_id]],Machine_master[machine_id],Machine_master[department])</f>
        <v>Stamping</v>
      </c>
    </row>
    <row r="11625" spans="1:13">
      <c r="A11625" s="19">
        <v>46142</v>
      </c>
      <c r="B11625" t="s">
        <v>20</v>
      </c>
      <c r="C11625" t="s">
        <v>17</v>
      </c>
      <c r="D11625">
        <v>8</v>
      </c>
      <c r="E11625">
        <v>0</v>
      </c>
      <c r="F11625">
        <v>8</v>
      </c>
      <c r="G11625">
        <v>4858</v>
      </c>
      <c r="H11625" t="s">
        <v>15</v>
      </c>
      <c r="I11625">
        <v>0</v>
      </c>
      <c r="J11625" t="s">
        <v>16</v>
      </c>
      <c r="K11625" s="20">
        <v>0</v>
      </c>
      <c r="L11625" s="20">
        <v>1</v>
      </c>
      <c r="M11625" t="str">
        <f>_xlfn.XLOOKUP(Production_Downtime_Cleaned[[#This Row],[machine_id]],Machine_master[machine_id],Machine_master[department])</f>
        <v>Stamping</v>
      </c>
    </row>
    <row r="11626" spans="1:13">
      <c r="A11626" s="19">
        <v>46142</v>
      </c>
      <c r="B11626" t="s">
        <v>20</v>
      </c>
      <c r="C11626" t="s">
        <v>18</v>
      </c>
      <c r="D11626">
        <v>8</v>
      </c>
      <c r="E11626">
        <v>0</v>
      </c>
      <c r="F11626">
        <v>8</v>
      </c>
      <c r="G11626">
        <v>4424</v>
      </c>
      <c r="H11626" t="s">
        <v>15</v>
      </c>
      <c r="I11626">
        <v>0</v>
      </c>
      <c r="J11626" t="s">
        <v>16</v>
      </c>
      <c r="K11626" s="20">
        <v>0</v>
      </c>
      <c r="L11626" s="20">
        <v>1</v>
      </c>
      <c r="M11626" t="str">
        <f>_xlfn.XLOOKUP(Production_Downtime_Cleaned[[#This Row],[machine_id]],Machine_master[machine_id],Machine_master[department])</f>
        <v>Stamping</v>
      </c>
    </row>
    <row r="11627" spans="1:13">
      <c r="A11627" s="19">
        <v>46142</v>
      </c>
      <c r="B11627" t="s">
        <v>21</v>
      </c>
      <c r="C11627" t="s">
        <v>14</v>
      </c>
      <c r="D11627">
        <v>8</v>
      </c>
      <c r="E11627">
        <v>0</v>
      </c>
      <c r="F11627">
        <v>8</v>
      </c>
      <c r="G11627">
        <v>747</v>
      </c>
      <c r="H11627" t="s">
        <v>15</v>
      </c>
      <c r="I11627">
        <v>0</v>
      </c>
      <c r="J11627" t="s">
        <v>16</v>
      </c>
      <c r="K11627" s="20">
        <v>0</v>
      </c>
      <c r="L11627" s="20">
        <v>1</v>
      </c>
      <c r="M11627" t="str">
        <f>_xlfn.XLOOKUP(Production_Downtime_Cleaned[[#This Row],[machine_id]],Machine_master[machine_id],Machine_master[department])</f>
        <v>Machining</v>
      </c>
    </row>
    <row r="11628" spans="1:13">
      <c r="A11628" s="19">
        <v>46142</v>
      </c>
      <c r="B11628" t="s">
        <v>21</v>
      </c>
      <c r="C11628" t="s">
        <v>17</v>
      </c>
      <c r="D11628">
        <v>8</v>
      </c>
      <c r="E11628">
        <v>6.4</v>
      </c>
      <c r="F11628">
        <v>1.6</v>
      </c>
      <c r="G11628">
        <v>137</v>
      </c>
      <c r="H11628" t="s">
        <v>31</v>
      </c>
      <c r="I11628">
        <v>10900</v>
      </c>
      <c r="J11628" t="s">
        <v>16</v>
      </c>
      <c r="K11628" s="20">
        <v>0.8</v>
      </c>
      <c r="L11628" s="20">
        <v>0.2</v>
      </c>
      <c r="M11628" t="str">
        <f>_xlfn.XLOOKUP(Production_Downtime_Cleaned[[#This Row],[machine_id]],Machine_master[machine_id],Machine_master[department])</f>
        <v>Machining</v>
      </c>
    </row>
    <row r="11629" spans="1:13">
      <c r="A11629" s="19">
        <v>46142</v>
      </c>
      <c r="B11629" t="s">
        <v>21</v>
      </c>
      <c r="C11629" t="s">
        <v>18</v>
      </c>
      <c r="D11629">
        <v>8</v>
      </c>
      <c r="E11629">
        <v>0</v>
      </c>
      <c r="F11629">
        <v>8</v>
      </c>
      <c r="G11629">
        <v>690</v>
      </c>
      <c r="H11629" t="s">
        <v>15</v>
      </c>
      <c r="I11629">
        <v>0</v>
      </c>
      <c r="J11629" t="s">
        <v>16</v>
      </c>
      <c r="K11629" s="20">
        <v>0</v>
      </c>
      <c r="L11629" s="20">
        <v>1</v>
      </c>
      <c r="M11629" t="str">
        <f>_xlfn.XLOOKUP(Production_Downtime_Cleaned[[#This Row],[machine_id]],Machine_master[machine_id],Machine_master[department])</f>
        <v>Machining</v>
      </c>
    </row>
    <row r="11630" spans="1:13">
      <c r="A11630" s="19">
        <v>46142</v>
      </c>
      <c r="B11630" t="s">
        <v>22</v>
      </c>
      <c r="C11630" t="s">
        <v>14</v>
      </c>
      <c r="D11630">
        <v>8</v>
      </c>
      <c r="E11630">
        <v>0</v>
      </c>
      <c r="F11630">
        <v>8</v>
      </c>
      <c r="G11630">
        <v>728</v>
      </c>
      <c r="H11630" t="s">
        <v>15</v>
      </c>
      <c r="I11630">
        <v>0</v>
      </c>
      <c r="J11630" t="s">
        <v>16</v>
      </c>
      <c r="K11630" s="20">
        <v>0</v>
      </c>
      <c r="L11630" s="20">
        <v>1</v>
      </c>
      <c r="M11630" t="str">
        <f>_xlfn.XLOOKUP(Production_Downtime_Cleaned[[#This Row],[machine_id]],Machine_master[machine_id],Machine_master[department])</f>
        <v>Machining</v>
      </c>
    </row>
    <row r="11631" spans="1:13">
      <c r="A11631" s="19">
        <v>46142</v>
      </c>
      <c r="B11631" t="s">
        <v>22</v>
      </c>
      <c r="C11631" t="s">
        <v>17</v>
      </c>
      <c r="D11631">
        <v>8</v>
      </c>
      <c r="E11631">
        <v>0</v>
      </c>
      <c r="F11631">
        <v>8</v>
      </c>
      <c r="G11631">
        <v>724</v>
      </c>
      <c r="H11631" t="s">
        <v>15</v>
      </c>
      <c r="I11631">
        <v>0</v>
      </c>
      <c r="J11631" t="s">
        <v>16</v>
      </c>
      <c r="K11631" s="20">
        <v>0</v>
      </c>
      <c r="L11631" s="20">
        <v>1</v>
      </c>
      <c r="M11631" t="str">
        <f>_xlfn.XLOOKUP(Production_Downtime_Cleaned[[#This Row],[machine_id]],Machine_master[machine_id],Machine_master[department])</f>
        <v>Machining</v>
      </c>
    </row>
    <row r="11632" spans="1:13">
      <c r="A11632" s="19">
        <v>46142</v>
      </c>
      <c r="B11632" t="s">
        <v>22</v>
      </c>
      <c r="C11632" t="s">
        <v>18</v>
      </c>
      <c r="D11632">
        <v>8</v>
      </c>
      <c r="E11632">
        <v>0</v>
      </c>
      <c r="F11632">
        <v>8</v>
      </c>
      <c r="G11632">
        <v>718</v>
      </c>
      <c r="H11632" t="s">
        <v>15</v>
      </c>
      <c r="I11632">
        <v>0</v>
      </c>
      <c r="J11632" t="s">
        <v>16</v>
      </c>
      <c r="K11632" s="20">
        <v>0</v>
      </c>
      <c r="L11632" s="20">
        <v>1</v>
      </c>
      <c r="M11632" t="str">
        <f>_xlfn.XLOOKUP(Production_Downtime_Cleaned[[#This Row],[machine_id]],Machine_master[machine_id],Machine_master[department])</f>
        <v>Machining</v>
      </c>
    </row>
    <row r="11633" spans="1:13">
      <c r="A11633" s="19">
        <v>46142</v>
      </c>
      <c r="B11633" t="s">
        <v>23</v>
      </c>
      <c r="C11633" t="s">
        <v>14</v>
      </c>
      <c r="D11633">
        <v>8</v>
      </c>
      <c r="E11633">
        <v>0</v>
      </c>
      <c r="F11633">
        <v>8</v>
      </c>
      <c r="G11633">
        <v>3461</v>
      </c>
      <c r="H11633" t="s">
        <v>15</v>
      </c>
      <c r="I11633">
        <v>0</v>
      </c>
      <c r="J11633" t="s">
        <v>16</v>
      </c>
      <c r="K11633" s="20">
        <v>0</v>
      </c>
      <c r="L11633" s="20">
        <v>1</v>
      </c>
      <c r="M11633" t="str">
        <f>_xlfn.XLOOKUP(Production_Downtime_Cleaned[[#This Row],[machine_id]],Machine_master[machine_id],Machine_master[department])</f>
        <v>Assembly</v>
      </c>
    </row>
    <row r="11634" spans="1:13">
      <c r="A11634" s="19">
        <v>46142</v>
      </c>
      <c r="B11634" t="s">
        <v>23</v>
      </c>
      <c r="C11634" t="s">
        <v>17</v>
      </c>
      <c r="D11634">
        <v>8</v>
      </c>
      <c r="E11634">
        <v>0</v>
      </c>
      <c r="F11634">
        <v>8</v>
      </c>
      <c r="G11634">
        <v>3638</v>
      </c>
      <c r="H11634" t="s">
        <v>15</v>
      </c>
      <c r="I11634">
        <v>0</v>
      </c>
      <c r="J11634" t="s">
        <v>16</v>
      </c>
      <c r="K11634" s="20">
        <v>0</v>
      </c>
      <c r="L11634" s="20">
        <v>1</v>
      </c>
      <c r="M11634" t="str">
        <f>_xlfn.XLOOKUP(Production_Downtime_Cleaned[[#This Row],[machine_id]],Machine_master[machine_id],Machine_master[department])</f>
        <v>Assembly</v>
      </c>
    </row>
    <row r="11635" spans="1:13">
      <c r="A11635" s="19">
        <v>46142</v>
      </c>
      <c r="B11635" t="s">
        <v>23</v>
      </c>
      <c r="C11635" t="s">
        <v>18</v>
      </c>
      <c r="D11635">
        <v>8</v>
      </c>
      <c r="E11635">
        <v>0</v>
      </c>
      <c r="F11635">
        <v>8</v>
      </c>
      <c r="G11635">
        <v>3532</v>
      </c>
      <c r="H11635" t="s">
        <v>15</v>
      </c>
      <c r="I11635">
        <v>0</v>
      </c>
      <c r="J11635" t="s">
        <v>16</v>
      </c>
      <c r="K11635" s="20">
        <v>0</v>
      </c>
      <c r="L11635" s="20">
        <v>1</v>
      </c>
      <c r="M11635" t="str">
        <f>_xlfn.XLOOKUP(Production_Downtime_Cleaned[[#This Row],[machine_id]],Machine_master[machine_id],Machine_master[department])</f>
        <v>Assembly</v>
      </c>
    </row>
    <row r="11636" spans="1:13">
      <c r="A11636" s="19">
        <v>46142</v>
      </c>
      <c r="B11636" t="s">
        <v>24</v>
      </c>
      <c r="C11636" t="s">
        <v>14</v>
      </c>
      <c r="D11636">
        <v>8</v>
      </c>
      <c r="E11636">
        <v>0</v>
      </c>
      <c r="F11636">
        <v>8</v>
      </c>
      <c r="G11636">
        <v>3388</v>
      </c>
      <c r="H11636" t="s">
        <v>15</v>
      </c>
      <c r="I11636">
        <v>0</v>
      </c>
      <c r="J11636" t="s">
        <v>16</v>
      </c>
      <c r="K11636" s="20">
        <v>0</v>
      </c>
      <c r="L11636" s="20">
        <v>1</v>
      </c>
      <c r="M11636" t="str">
        <f>_xlfn.XLOOKUP(Production_Downtime_Cleaned[[#This Row],[machine_id]],Machine_master[machine_id],Machine_master[department])</f>
        <v>Assembly</v>
      </c>
    </row>
    <row r="11637" spans="1:13">
      <c r="A11637" s="19">
        <v>46142</v>
      </c>
      <c r="B11637" t="s">
        <v>24</v>
      </c>
      <c r="C11637" t="s">
        <v>17</v>
      </c>
      <c r="D11637">
        <v>8</v>
      </c>
      <c r="E11637">
        <v>0.5</v>
      </c>
      <c r="F11637">
        <v>7.5</v>
      </c>
      <c r="G11637">
        <v>2754</v>
      </c>
      <c r="H11637" t="s">
        <v>29</v>
      </c>
      <c r="I11637">
        <v>3600</v>
      </c>
      <c r="J11637" t="s">
        <v>16</v>
      </c>
      <c r="K11637" s="20">
        <v>0.06</v>
      </c>
      <c r="L11637" s="20">
        <v>0.94</v>
      </c>
      <c r="M11637" t="str">
        <f>_xlfn.XLOOKUP(Production_Downtime_Cleaned[[#This Row],[machine_id]],Machine_master[machine_id],Machine_master[department])</f>
        <v>Assembly</v>
      </c>
    </row>
    <row r="11638" spans="1:13">
      <c r="A11638" s="19">
        <v>46142</v>
      </c>
      <c r="B11638" t="s">
        <v>24</v>
      </c>
      <c r="C11638" t="s">
        <v>18</v>
      </c>
      <c r="D11638">
        <v>8</v>
      </c>
      <c r="E11638">
        <v>0</v>
      </c>
      <c r="F11638">
        <v>8</v>
      </c>
      <c r="G11638">
        <v>3243</v>
      </c>
      <c r="H11638" t="s">
        <v>15</v>
      </c>
      <c r="I11638">
        <v>0</v>
      </c>
      <c r="J11638" t="s">
        <v>16</v>
      </c>
      <c r="K11638" s="20">
        <v>0</v>
      </c>
      <c r="L11638" s="20">
        <v>1</v>
      </c>
      <c r="M11638" t="str">
        <f>_xlfn.XLOOKUP(Production_Downtime_Cleaned[[#This Row],[machine_id]],Machine_master[machine_id],Machine_master[department])</f>
        <v>Assembly</v>
      </c>
    </row>
    <row r="11639" spans="1:13">
      <c r="A11639" s="19">
        <v>46142</v>
      </c>
      <c r="B11639" t="s">
        <v>25</v>
      </c>
      <c r="C11639" t="s">
        <v>14</v>
      </c>
      <c r="D11639">
        <v>8</v>
      </c>
      <c r="E11639">
        <v>4.3</v>
      </c>
      <c r="F11639">
        <v>3.7</v>
      </c>
      <c r="G11639">
        <v>1914</v>
      </c>
      <c r="H11639" t="s">
        <v>26</v>
      </c>
      <c r="I11639">
        <v>7900</v>
      </c>
      <c r="J11639" t="s">
        <v>16</v>
      </c>
      <c r="K11639" s="20">
        <v>0.54</v>
      </c>
      <c r="L11639" s="20">
        <v>0.46</v>
      </c>
      <c r="M11639" t="str">
        <f>_xlfn.XLOOKUP(Production_Downtime_Cleaned[[#This Row],[machine_id]],Machine_master[machine_id],Machine_master[department])</f>
        <v>Cutting</v>
      </c>
    </row>
    <row r="11640" spans="1:13">
      <c r="A11640" s="19">
        <v>46142</v>
      </c>
      <c r="B11640" t="s">
        <v>25</v>
      </c>
      <c r="C11640" t="s">
        <v>17</v>
      </c>
      <c r="D11640">
        <v>8</v>
      </c>
      <c r="E11640">
        <v>1.5</v>
      </c>
      <c r="F11640">
        <v>6.5</v>
      </c>
      <c r="G11640">
        <v>3123</v>
      </c>
      <c r="H11640" t="s">
        <v>27</v>
      </c>
      <c r="I11640">
        <v>5700</v>
      </c>
      <c r="J11640" t="s">
        <v>16</v>
      </c>
      <c r="K11640" s="20">
        <v>0.19</v>
      </c>
      <c r="L11640" s="20">
        <v>0.81</v>
      </c>
      <c r="M11640" t="str">
        <f>_xlfn.XLOOKUP(Production_Downtime_Cleaned[[#This Row],[machine_id]],Machine_master[machine_id],Machine_master[department])</f>
        <v>Cutting</v>
      </c>
    </row>
    <row r="11641" spans="1:13">
      <c r="A11641" s="19">
        <v>46142</v>
      </c>
      <c r="B11641" t="s">
        <v>25</v>
      </c>
      <c r="C11641" t="s">
        <v>18</v>
      </c>
      <c r="D11641">
        <v>8</v>
      </c>
      <c r="E11641">
        <v>0</v>
      </c>
      <c r="F11641">
        <v>8</v>
      </c>
      <c r="G11641">
        <v>3453</v>
      </c>
      <c r="H11641" t="s">
        <v>15</v>
      </c>
      <c r="I11641">
        <v>0</v>
      </c>
      <c r="J11641" t="s">
        <v>16</v>
      </c>
      <c r="K11641" s="20">
        <v>0</v>
      </c>
      <c r="L11641" s="20">
        <v>1</v>
      </c>
      <c r="M11641" t="str">
        <f>_xlfn.XLOOKUP(Production_Downtime_Cleaned[[#This Row],[machine_id]],Machine_master[machine_id],Machine_master[department])</f>
        <v>Cutting</v>
      </c>
    </row>
    <row r="11642" spans="1:13">
      <c r="A11642" s="19">
        <v>46143</v>
      </c>
      <c r="B11642" t="s">
        <v>13</v>
      </c>
      <c r="C11642" t="s">
        <v>14</v>
      </c>
      <c r="D11642">
        <v>8</v>
      </c>
      <c r="E11642">
        <v>0</v>
      </c>
      <c r="F11642">
        <v>8</v>
      </c>
      <c r="G11642">
        <v>4785</v>
      </c>
      <c r="H11642" t="s">
        <v>15</v>
      </c>
      <c r="I11642">
        <v>0</v>
      </c>
      <c r="J11642" t="s">
        <v>16</v>
      </c>
      <c r="K11642" s="20">
        <v>0</v>
      </c>
      <c r="L11642" s="20">
        <v>1</v>
      </c>
      <c r="M11642" t="str">
        <f>_xlfn.XLOOKUP(Production_Downtime_Cleaned[[#This Row],[machine_id]],Machine_master[machine_id],Machine_master[department])</f>
        <v>Stamping</v>
      </c>
    </row>
    <row r="11643" spans="1:13">
      <c r="A11643" s="19">
        <v>46143</v>
      </c>
      <c r="B11643" t="s">
        <v>13</v>
      </c>
      <c r="C11643" t="s">
        <v>17</v>
      </c>
      <c r="D11643">
        <v>8</v>
      </c>
      <c r="E11643">
        <v>1.7</v>
      </c>
      <c r="F11643">
        <v>6.3</v>
      </c>
      <c r="G11643">
        <v>3654</v>
      </c>
      <c r="H11643" t="s">
        <v>27</v>
      </c>
      <c r="I11643">
        <v>6400</v>
      </c>
      <c r="J11643" t="s">
        <v>16</v>
      </c>
      <c r="K11643" s="20">
        <v>0.21</v>
      </c>
      <c r="L11643" s="20">
        <v>0.79</v>
      </c>
      <c r="M11643" t="str">
        <f>_xlfn.XLOOKUP(Production_Downtime_Cleaned[[#This Row],[machine_id]],Machine_master[machine_id],Machine_master[department])</f>
        <v>Stamping</v>
      </c>
    </row>
    <row r="11644" spans="1:13">
      <c r="A11644" s="19">
        <v>46143</v>
      </c>
      <c r="B11644" t="s">
        <v>13</v>
      </c>
      <c r="C11644" t="s">
        <v>18</v>
      </c>
      <c r="D11644">
        <v>8</v>
      </c>
      <c r="E11644">
        <v>0</v>
      </c>
      <c r="F11644">
        <v>8</v>
      </c>
      <c r="G11644">
        <v>5583</v>
      </c>
      <c r="H11644" t="s">
        <v>15</v>
      </c>
      <c r="I11644">
        <v>0</v>
      </c>
      <c r="J11644" t="s">
        <v>16</v>
      </c>
      <c r="K11644" s="20">
        <v>0</v>
      </c>
      <c r="L11644" s="20">
        <v>1</v>
      </c>
      <c r="M11644" t="str">
        <f>_xlfn.XLOOKUP(Production_Downtime_Cleaned[[#This Row],[machine_id]],Machine_master[machine_id],Machine_master[department])</f>
        <v>Stamping</v>
      </c>
    </row>
    <row r="11645" spans="1:13">
      <c r="A11645" s="19">
        <v>46143</v>
      </c>
      <c r="B11645" t="s">
        <v>19</v>
      </c>
      <c r="C11645" t="s">
        <v>14</v>
      </c>
      <c r="D11645">
        <v>8</v>
      </c>
      <c r="E11645">
        <v>5.8</v>
      </c>
      <c r="F11645">
        <v>2.2000000000000002</v>
      </c>
      <c r="G11645">
        <v>1522</v>
      </c>
      <c r="H11645" t="s">
        <v>30</v>
      </c>
      <c r="I11645">
        <v>5600</v>
      </c>
      <c r="J11645" t="s">
        <v>16</v>
      </c>
      <c r="K11645" s="20">
        <v>0.73</v>
      </c>
      <c r="L11645" s="20">
        <v>0.28000000000000003</v>
      </c>
      <c r="M11645" t="str">
        <f>_xlfn.XLOOKUP(Production_Downtime_Cleaned[[#This Row],[machine_id]],Machine_master[machine_id],Machine_master[department])</f>
        <v>Stamping</v>
      </c>
    </row>
    <row r="11646" spans="1:13">
      <c r="A11646" s="19">
        <v>46143</v>
      </c>
      <c r="B11646" t="s">
        <v>19</v>
      </c>
      <c r="C11646" t="s">
        <v>17</v>
      </c>
      <c r="D11646">
        <v>8</v>
      </c>
      <c r="E11646">
        <v>0</v>
      </c>
      <c r="F11646">
        <v>8</v>
      </c>
      <c r="G11646">
        <v>5113</v>
      </c>
      <c r="H11646" t="s">
        <v>15</v>
      </c>
      <c r="I11646">
        <v>0</v>
      </c>
      <c r="J11646" t="s">
        <v>16</v>
      </c>
      <c r="K11646" s="20">
        <v>0</v>
      </c>
      <c r="L11646" s="20">
        <v>1</v>
      </c>
      <c r="M11646" t="str">
        <f>_xlfn.XLOOKUP(Production_Downtime_Cleaned[[#This Row],[machine_id]],Machine_master[machine_id],Machine_master[department])</f>
        <v>Stamping</v>
      </c>
    </row>
    <row r="11647" spans="1:13">
      <c r="A11647" s="19">
        <v>46143</v>
      </c>
      <c r="B11647" t="s">
        <v>19</v>
      </c>
      <c r="C11647" t="s">
        <v>18</v>
      </c>
      <c r="D11647">
        <v>8</v>
      </c>
      <c r="E11647">
        <v>0</v>
      </c>
      <c r="F11647">
        <v>8</v>
      </c>
      <c r="G11647">
        <v>5232</v>
      </c>
      <c r="H11647" t="s">
        <v>15</v>
      </c>
      <c r="I11647">
        <v>0</v>
      </c>
      <c r="J11647" t="s">
        <v>16</v>
      </c>
      <c r="K11647" s="20">
        <v>0</v>
      </c>
      <c r="L11647" s="20">
        <v>1</v>
      </c>
      <c r="M11647" t="str">
        <f>_xlfn.XLOOKUP(Production_Downtime_Cleaned[[#This Row],[machine_id]],Machine_master[machine_id],Machine_master[department])</f>
        <v>Stamping</v>
      </c>
    </row>
    <row r="11648" spans="1:13">
      <c r="A11648" s="19">
        <v>46143</v>
      </c>
      <c r="B11648" t="s">
        <v>20</v>
      </c>
      <c r="C11648" t="s">
        <v>14</v>
      </c>
      <c r="D11648">
        <v>8</v>
      </c>
      <c r="E11648">
        <v>0</v>
      </c>
      <c r="F11648">
        <v>8</v>
      </c>
      <c r="G11648">
        <v>4805</v>
      </c>
      <c r="H11648" t="s">
        <v>15</v>
      </c>
      <c r="I11648">
        <v>0</v>
      </c>
      <c r="J11648" t="s">
        <v>16</v>
      </c>
      <c r="K11648" s="20">
        <v>0</v>
      </c>
      <c r="L11648" s="20">
        <v>1</v>
      </c>
      <c r="M11648" t="str">
        <f>_xlfn.XLOOKUP(Production_Downtime_Cleaned[[#This Row],[machine_id]],Machine_master[machine_id],Machine_master[department])</f>
        <v>Stamping</v>
      </c>
    </row>
    <row r="11649" spans="1:13">
      <c r="A11649" s="19">
        <v>46143</v>
      </c>
      <c r="B11649" t="s">
        <v>20</v>
      </c>
      <c r="C11649" t="s">
        <v>17</v>
      </c>
      <c r="D11649">
        <v>8</v>
      </c>
      <c r="E11649">
        <v>0</v>
      </c>
      <c r="F11649">
        <v>8</v>
      </c>
      <c r="G11649">
        <v>4480</v>
      </c>
      <c r="H11649" t="s">
        <v>15</v>
      </c>
      <c r="I11649">
        <v>0</v>
      </c>
      <c r="J11649" t="s">
        <v>16</v>
      </c>
      <c r="K11649" s="20">
        <v>0</v>
      </c>
      <c r="L11649" s="20">
        <v>1</v>
      </c>
      <c r="M11649" t="str">
        <f>_xlfn.XLOOKUP(Production_Downtime_Cleaned[[#This Row],[machine_id]],Machine_master[machine_id],Machine_master[department])</f>
        <v>Stamping</v>
      </c>
    </row>
    <row r="11650" spans="1:13">
      <c r="A11650" s="19">
        <v>46143</v>
      </c>
      <c r="B11650" t="s">
        <v>20</v>
      </c>
      <c r="C11650" t="s">
        <v>18</v>
      </c>
      <c r="D11650">
        <v>8</v>
      </c>
      <c r="E11650">
        <v>0</v>
      </c>
      <c r="F11650">
        <v>8</v>
      </c>
      <c r="G11650">
        <v>4177</v>
      </c>
      <c r="H11650" t="s">
        <v>15</v>
      </c>
      <c r="I11650">
        <v>0</v>
      </c>
      <c r="J11650" t="s">
        <v>16</v>
      </c>
      <c r="K11650" s="20">
        <v>0</v>
      </c>
      <c r="L11650" s="20">
        <v>1</v>
      </c>
      <c r="M11650" t="str">
        <f>_xlfn.XLOOKUP(Production_Downtime_Cleaned[[#This Row],[machine_id]],Machine_master[machine_id],Machine_master[department])</f>
        <v>Stamping</v>
      </c>
    </row>
    <row r="11651" spans="1:13">
      <c r="A11651" s="19">
        <v>46143</v>
      </c>
      <c r="B11651" t="s">
        <v>21</v>
      </c>
      <c r="C11651" t="s">
        <v>14</v>
      </c>
      <c r="D11651">
        <v>8</v>
      </c>
      <c r="E11651">
        <v>0</v>
      </c>
      <c r="F11651">
        <v>8</v>
      </c>
      <c r="G11651">
        <v>669</v>
      </c>
      <c r="H11651" t="s">
        <v>15</v>
      </c>
      <c r="I11651">
        <v>0</v>
      </c>
      <c r="J11651" t="s">
        <v>16</v>
      </c>
      <c r="K11651" s="20">
        <v>0</v>
      </c>
      <c r="L11651" s="20">
        <v>1</v>
      </c>
      <c r="M11651" t="str">
        <f>_xlfn.XLOOKUP(Production_Downtime_Cleaned[[#This Row],[machine_id]],Machine_master[machine_id],Machine_master[department])</f>
        <v>Machining</v>
      </c>
    </row>
    <row r="11652" spans="1:13">
      <c r="A11652" s="19">
        <v>46143</v>
      </c>
      <c r="B11652" t="s">
        <v>21</v>
      </c>
      <c r="C11652" t="s">
        <v>17</v>
      </c>
      <c r="D11652">
        <v>8</v>
      </c>
      <c r="E11652">
        <v>0</v>
      </c>
      <c r="F11652">
        <v>8</v>
      </c>
      <c r="G11652">
        <v>683</v>
      </c>
      <c r="H11652" t="s">
        <v>15</v>
      </c>
      <c r="I11652">
        <v>0</v>
      </c>
      <c r="J11652" t="s">
        <v>16</v>
      </c>
      <c r="K11652" s="20">
        <v>0</v>
      </c>
      <c r="L11652" s="20">
        <v>1</v>
      </c>
      <c r="M11652" t="str">
        <f>_xlfn.XLOOKUP(Production_Downtime_Cleaned[[#This Row],[machine_id]],Machine_master[machine_id],Machine_master[department])</f>
        <v>Machining</v>
      </c>
    </row>
    <row r="11653" spans="1:13">
      <c r="A11653" s="19">
        <v>46143</v>
      </c>
      <c r="B11653" t="s">
        <v>21</v>
      </c>
      <c r="C11653" t="s">
        <v>18</v>
      </c>
      <c r="D11653">
        <v>8</v>
      </c>
      <c r="E11653">
        <v>1.5</v>
      </c>
      <c r="F11653">
        <v>6.5</v>
      </c>
      <c r="G11653">
        <v>475</v>
      </c>
      <c r="H11653" t="s">
        <v>30</v>
      </c>
      <c r="I11653">
        <v>9000</v>
      </c>
      <c r="J11653" t="s">
        <v>16</v>
      </c>
      <c r="K11653" s="20">
        <v>0.19</v>
      </c>
      <c r="L11653" s="20">
        <v>0.81</v>
      </c>
      <c r="M11653" t="str">
        <f>_xlfn.XLOOKUP(Production_Downtime_Cleaned[[#This Row],[machine_id]],Machine_master[machine_id],Machine_master[department])</f>
        <v>Machining</v>
      </c>
    </row>
    <row r="11654" spans="1:13">
      <c r="A11654" s="19">
        <v>46143</v>
      </c>
      <c r="B11654" t="s">
        <v>22</v>
      </c>
      <c r="C11654" t="s">
        <v>14</v>
      </c>
      <c r="D11654">
        <v>8</v>
      </c>
      <c r="E11654">
        <v>0</v>
      </c>
      <c r="F11654">
        <v>8</v>
      </c>
      <c r="G11654">
        <v>689</v>
      </c>
      <c r="H11654" t="s">
        <v>15</v>
      </c>
      <c r="I11654">
        <v>0</v>
      </c>
      <c r="J11654" t="s">
        <v>16</v>
      </c>
      <c r="K11654" s="20">
        <v>0</v>
      </c>
      <c r="L11654" s="20">
        <v>1</v>
      </c>
      <c r="M11654" t="str">
        <f>_xlfn.XLOOKUP(Production_Downtime_Cleaned[[#This Row],[machine_id]],Machine_master[machine_id],Machine_master[department])</f>
        <v>Machining</v>
      </c>
    </row>
    <row r="11655" spans="1:13">
      <c r="A11655" s="19">
        <v>46143</v>
      </c>
      <c r="B11655" t="s">
        <v>22</v>
      </c>
      <c r="C11655" t="s">
        <v>17</v>
      </c>
      <c r="D11655">
        <v>8</v>
      </c>
      <c r="E11655">
        <v>0</v>
      </c>
      <c r="F11655">
        <v>8</v>
      </c>
      <c r="G11655">
        <v>733</v>
      </c>
      <c r="H11655" t="s">
        <v>15</v>
      </c>
      <c r="I11655">
        <v>0</v>
      </c>
      <c r="J11655" t="s">
        <v>16</v>
      </c>
      <c r="K11655" s="20">
        <v>0</v>
      </c>
      <c r="L11655" s="20">
        <v>1</v>
      </c>
      <c r="M11655" t="str">
        <f>_xlfn.XLOOKUP(Production_Downtime_Cleaned[[#This Row],[machine_id]],Machine_master[machine_id],Machine_master[department])</f>
        <v>Machining</v>
      </c>
    </row>
    <row r="11656" spans="1:13">
      <c r="A11656" s="19">
        <v>46143</v>
      </c>
      <c r="B11656" t="s">
        <v>22</v>
      </c>
      <c r="C11656" t="s">
        <v>18</v>
      </c>
      <c r="D11656">
        <v>8</v>
      </c>
      <c r="E11656">
        <v>4.7</v>
      </c>
      <c r="F11656">
        <v>3.3</v>
      </c>
      <c r="G11656">
        <v>297</v>
      </c>
      <c r="H11656" t="s">
        <v>28</v>
      </c>
      <c r="I11656">
        <v>8800</v>
      </c>
      <c r="J11656" t="s">
        <v>16</v>
      </c>
      <c r="K11656" s="20">
        <v>0.59</v>
      </c>
      <c r="L11656" s="20">
        <v>0.41</v>
      </c>
      <c r="M11656" t="str">
        <f>_xlfn.XLOOKUP(Production_Downtime_Cleaned[[#This Row],[machine_id]],Machine_master[machine_id],Machine_master[department])</f>
        <v>Machining</v>
      </c>
    </row>
    <row r="11657" spans="1:13">
      <c r="A11657" s="19">
        <v>46143</v>
      </c>
      <c r="B11657" t="s">
        <v>23</v>
      </c>
      <c r="C11657" t="s">
        <v>14</v>
      </c>
      <c r="D11657">
        <v>8</v>
      </c>
      <c r="E11657">
        <v>0</v>
      </c>
      <c r="F11657">
        <v>8</v>
      </c>
      <c r="G11657">
        <v>3555</v>
      </c>
      <c r="H11657" t="s">
        <v>15</v>
      </c>
      <c r="I11657">
        <v>0</v>
      </c>
      <c r="J11657" t="s">
        <v>16</v>
      </c>
      <c r="K11657" s="20">
        <v>0</v>
      </c>
      <c r="L11657" s="20">
        <v>1</v>
      </c>
      <c r="M11657" t="str">
        <f>_xlfn.XLOOKUP(Production_Downtime_Cleaned[[#This Row],[machine_id]],Machine_master[machine_id],Machine_master[department])</f>
        <v>Assembly</v>
      </c>
    </row>
    <row r="11658" spans="1:13">
      <c r="A11658" s="19">
        <v>46143</v>
      </c>
      <c r="B11658" t="s">
        <v>23</v>
      </c>
      <c r="C11658" t="s">
        <v>17</v>
      </c>
      <c r="D11658">
        <v>8</v>
      </c>
      <c r="E11658">
        <v>0</v>
      </c>
      <c r="F11658">
        <v>8</v>
      </c>
      <c r="G11658">
        <v>3211</v>
      </c>
      <c r="H11658" t="s">
        <v>15</v>
      </c>
      <c r="I11658">
        <v>0</v>
      </c>
      <c r="J11658" t="s">
        <v>16</v>
      </c>
      <c r="K11658" s="20">
        <v>0</v>
      </c>
      <c r="L11658" s="20">
        <v>1</v>
      </c>
      <c r="M11658" t="str">
        <f>_xlfn.XLOOKUP(Production_Downtime_Cleaned[[#This Row],[machine_id]],Machine_master[machine_id],Machine_master[department])</f>
        <v>Assembly</v>
      </c>
    </row>
    <row r="11659" spans="1:13">
      <c r="A11659" s="19">
        <v>46143</v>
      </c>
      <c r="B11659" t="s">
        <v>23</v>
      </c>
      <c r="C11659" t="s">
        <v>18</v>
      </c>
      <c r="D11659">
        <v>8</v>
      </c>
      <c r="E11659">
        <v>5.7</v>
      </c>
      <c r="F11659">
        <v>2.2999999999999998</v>
      </c>
      <c r="G11659">
        <v>897</v>
      </c>
      <c r="H11659" t="s">
        <v>26</v>
      </c>
      <c r="I11659">
        <v>14200</v>
      </c>
      <c r="J11659" t="s">
        <v>16</v>
      </c>
      <c r="K11659" s="20">
        <v>0.71</v>
      </c>
      <c r="L11659" s="20">
        <v>0.28999999999999998</v>
      </c>
      <c r="M11659" t="str">
        <f>_xlfn.XLOOKUP(Production_Downtime_Cleaned[[#This Row],[machine_id]],Machine_master[machine_id],Machine_master[department])</f>
        <v>Assembly</v>
      </c>
    </row>
    <row r="11660" spans="1:13">
      <c r="A11660" s="19">
        <v>46143</v>
      </c>
      <c r="B11660" t="s">
        <v>24</v>
      </c>
      <c r="C11660" t="s">
        <v>14</v>
      </c>
      <c r="D11660">
        <v>8</v>
      </c>
      <c r="E11660">
        <v>3.3</v>
      </c>
      <c r="F11660">
        <v>4.7</v>
      </c>
      <c r="G11660">
        <v>1916</v>
      </c>
      <c r="H11660" t="s">
        <v>31</v>
      </c>
      <c r="I11660">
        <v>13400</v>
      </c>
      <c r="J11660" t="s">
        <v>16</v>
      </c>
      <c r="K11660" s="20">
        <v>0.41</v>
      </c>
      <c r="L11660" s="20">
        <v>0.59</v>
      </c>
      <c r="M11660" t="str">
        <f>_xlfn.XLOOKUP(Production_Downtime_Cleaned[[#This Row],[machine_id]],Machine_master[machine_id],Machine_master[department])</f>
        <v>Assembly</v>
      </c>
    </row>
    <row r="11661" spans="1:13">
      <c r="A11661" s="19">
        <v>46143</v>
      </c>
      <c r="B11661" t="s">
        <v>24</v>
      </c>
      <c r="C11661" t="s">
        <v>17</v>
      </c>
      <c r="D11661">
        <v>8</v>
      </c>
      <c r="E11661">
        <v>0</v>
      </c>
      <c r="F11661">
        <v>8</v>
      </c>
      <c r="G11661">
        <v>2913</v>
      </c>
      <c r="H11661" t="s">
        <v>15</v>
      </c>
      <c r="I11661">
        <v>0</v>
      </c>
      <c r="J11661" t="s">
        <v>16</v>
      </c>
      <c r="K11661" s="20">
        <v>0</v>
      </c>
      <c r="L11661" s="20">
        <v>1</v>
      </c>
      <c r="M11661" t="str">
        <f>_xlfn.XLOOKUP(Production_Downtime_Cleaned[[#This Row],[machine_id]],Machine_master[machine_id],Machine_master[department])</f>
        <v>Assembly</v>
      </c>
    </row>
    <row r="11662" spans="1:13">
      <c r="A11662" s="19">
        <v>46143</v>
      </c>
      <c r="B11662" t="s">
        <v>24</v>
      </c>
      <c r="C11662" t="s">
        <v>18</v>
      </c>
      <c r="D11662">
        <v>8</v>
      </c>
      <c r="E11662">
        <v>0</v>
      </c>
      <c r="F11662">
        <v>8</v>
      </c>
      <c r="G11662">
        <v>3156</v>
      </c>
      <c r="H11662" t="s">
        <v>15</v>
      </c>
      <c r="I11662">
        <v>0</v>
      </c>
      <c r="J11662" t="s">
        <v>16</v>
      </c>
      <c r="K11662" s="20">
        <v>0</v>
      </c>
      <c r="L11662" s="20">
        <v>1</v>
      </c>
      <c r="M11662" t="str">
        <f>_xlfn.XLOOKUP(Production_Downtime_Cleaned[[#This Row],[machine_id]],Machine_master[machine_id],Machine_master[department])</f>
        <v>Assembly</v>
      </c>
    </row>
    <row r="11663" spans="1:13">
      <c r="A11663" s="19">
        <v>46143</v>
      </c>
      <c r="B11663" t="s">
        <v>25</v>
      </c>
      <c r="C11663" t="s">
        <v>14</v>
      </c>
      <c r="D11663">
        <v>8</v>
      </c>
      <c r="E11663">
        <v>0</v>
      </c>
      <c r="F11663">
        <v>8</v>
      </c>
      <c r="G11663">
        <v>3747</v>
      </c>
      <c r="H11663" t="s">
        <v>15</v>
      </c>
      <c r="I11663">
        <v>0</v>
      </c>
      <c r="J11663" t="s">
        <v>16</v>
      </c>
      <c r="K11663" s="20">
        <v>0</v>
      </c>
      <c r="L11663" s="20">
        <v>1</v>
      </c>
      <c r="M11663" t="str">
        <f>_xlfn.XLOOKUP(Production_Downtime_Cleaned[[#This Row],[machine_id]],Machine_master[machine_id],Machine_master[department])</f>
        <v>Cutting</v>
      </c>
    </row>
    <row r="11664" spans="1:13">
      <c r="A11664" s="19">
        <v>46143</v>
      </c>
      <c r="B11664" t="s">
        <v>25</v>
      </c>
      <c r="C11664" t="s">
        <v>17</v>
      </c>
      <c r="D11664">
        <v>8</v>
      </c>
      <c r="E11664">
        <v>0</v>
      </c>
      <c r="F11664">
        <v>8</v>
      </c>
      <c r="G11664">
        <v>4017</v>
      </c>
      <c r="H11664" t="s">
        <v>15</v>
      </c>
      <c r="I11664">
        <v>0</v>
      </c>
      <c r="J11664" t="s">
        <v>16</v>
      </c>
      <c r="K11664" s="20">
        <v>0</v>
      </c>
      <c r="L11664" s="20">
        <v>1</v>
      </c>
      <c r="M11664" t="str">
        <f>_xlfn.XLOOKUP(Production_Downtime_Cleaned[[#This Row],[machine_id]],Machine_master[machine_id],Machine_master[department])</f>
        <v>Cutting</v>
      </c>
    </row>
    <row r="11665" spans="1:13">
      <c r="A11665" s="19">
        <v>46143</v>
      </c>
      <c r="B11665" t="s">
        <v>25</v>
      </c>
      <c r="C11665" t="s">
        <v>18</v>
      </c>
      <c r="D11665">
        <v>8</v>
      </c>
      <c r="E11665">
        <v>0</v>
      </c>
      <c r="F11665">
        <v>8</v>
      </c>
      <c r="G11665">
        <v>4157</v>
      </c>
      <c r="H11665" t="s">
        <v>15</v>
      </c>
      <c r="I11665">
        <v>0</v>
      </c>
      <c r="J11665" t="s">
        <v>16</v>
      </c>
      <c r="K11665" s="20">
        <v>0</v>
      </c>
      <c r="L11665" s="20">
        <v>1</v>
      </c>
      <c r="M11665" t="str">
        <f>_xlfn.XLOOKUP(Production_Downtime_Cleaned[[#This Row],[machine_id]],Machine_master[machine_id],Machine_master[department])</f>
        <v>Cutting</v>
      </c>
    </row>
    <row r="11666" spans="1:13">
      <c r="A11666" s="19">
        <v>46144</v>
      </c>
      <c r="B11666" t="s">
        <v>13</v>
      </c>
      <c r="C11666" t="s">
        <v>14</v>
      </c>
      <c r="D11666">
        <v>8</v>
      </c>
      <c r="E11666">
        <v>0</v>
      </c>
      <c r="F11666">
        <v>8</v>
      </c>
      <c r="G11666">
        <v>5202</v>
      </c>
      <c r="H11666" t="s">
        <v>15</v>
      </c>
      <c r="I11666">
        <v>0</v>
      </c>
      <c r="J11666" t="s">
        <v>16</v>
      </c>
      <c r="K11666" s="20">
        <v>0</v>
      </c>
      <c r="L11666" s="20">
        <v>1</v>
      </c>
      <c r="M11666" t="str">
        <f>_xlfn.XLOOKUP(Production_Downtime_Cleaned[[#This Row],[machine_id]],Machine_master[machine_id],Machine_master[department])</f>
        <v>Stamping</v>
      </c>
    </row>
    <row r="11667" spans="1:13">
      <c r="A11667" s="19">
        <v>46144</v>
      </c>
      <c r="B11667" t="s">
        <v>13</v>
      </c>
      <c r="C11667" t="s">
        <v>17</v>
      </c>
      <c r="D11667">
        <v>8</v>
      </c>
      <c r="E11667">
        <v>0</v>
      </c>
      <c r="F11667">
        <v>8</v>
      </c>
      <c r="G11667">
        <v>5058</v>
      </c>
      <c r="H11667" t="s">
        <v>15</v>
      </c>
      <c r="I11667">
        <v>0</v>
      </c>
      <c r="J11667" t="s">
        <v>16</v>
      </c>
      <c r="K11667" s="20">
        <v>0</v>
      </c>
      <c r="L11667" s="20">
        <v>1</v>
      </c>
      <c r="M11667" t="str">
        <f>_xlfn.XLOOKUP(Production_Downtime_Cleaned[[#This Row],[machine_id]],Machine_master[machine_id],Machine_master[department])</f>
        <v>Stamping</v>
      </c>
    </row>
    <row r="11668" spans="1:13">
      <c r="A11668" s="19">
        <v>46144</v>
      </c>
      <c r="B11668" t="s">
        <v>13</v>
      </c>
      <c r="C11668" t="s">
        <v>18</v>
      </c>
      <c r="D11668">
        <v>8</v>
      </c>
      <c r="E11668">
        <v>0</v>
      </c>
      <c r="F11668">
        <v>8</v>
      </c>
      <c r="G11668">
        <v>4704</v>
      </c>
      <c r="H11668" t="s">
        <v>15</v>
      </c>
      <c r="I11668">
        <v>0</v>
      </c>
      <c r="J11668" t="s">
        <v>16</v>
      </c>
      <c r="K11668" s="20">
        <v>0</v>
      </c>
      <c r="L11668" s="20">
        <v>1</v>
      </c>
      <c r="M11668" t="str">
        <f>_xlfn.XLOOKUP(Production_Downtime_Cleaned[[#This Row],[machine_id]],Machine_master[machine_id],Machine_master[department])</f>
        <v>Stamping</v>
      </c>
    </row>
    <row r="11669" spans="1:13">
      <c r="A11669" s="19">
        <v>46144</v>
      </c>
      <c r="B11669" t="s">
        <v>19</v>
      </c>
      <c r="C11669" t="s">
        <v>14</v>
      </c>
      <c r="D11669">
        <v>8</v>
      </c>
      <c r="E11669">
        <v>0</v>
      </c>
      <c r="F11669">
        <v>8</v>
      </c>
      <c r="G11669">
        <v>5044</v>
      </c>
      <c r="H11669" t="s">
        <v>15</v>
      </c>
      <c r="I11669">
        <v>0</v>
      </c>
      <c r="J11669" t="s">
        <v>16</v>
      </c>
      <c r="K11669" s="20">
        <v>0</v>
      </c>
      <c r="L11669" s="20">
        <v>1</v>
      </c>
      <c r="M11669" t="str">
        <f>_xlfn.XLOOKUP(Production_Downtime_Cleaned[[#This Row],[machine_id]],Machine_master[machine_id],Machine_master[department])</f>
        <v>Stamping</v>
      </c>
    </row>
    <row r="11670" spans="1:13">
      <c r="A11670" s="19">
        <v>46144</v>
      </c>
      <c r="B11670" t="s">
        <v>19</v>
      </c>
      <c r="C11670" t="s">
        <v>17</v>
      </c>
      <c r="D11670">
        <v>8</v>
      </c>
      <c r="E11670">
        <v>0</v>
      </c>
      <c r="F11670">
        <v>8</v>
      </c>
      <c r="G11670">
        <v>5401</v>
      </c>
      <c r="H11670" t="s">
        <v>15</v>
      </c>
      <c r="I11670">
        <v>0</v>
      </c>
      <c r="J11670" t="s">
        <v>16</v>
      </c>
      <c r="K11670" s="20">
        <v>0</v>
      </c>
      <c r="L11670" s="20">
        <v>1</v>
      </c>
      <c r="M11670" t="str">
        <f>_xlfn.XLOOKUP(Production_Downtime_Cleaned[[#This Row],[machine_id]],Machine_master[machine_id],Machine_master[department])</f>
        <v>Stamping</v>
      </c>
    </row>
    <row r="11671" spans="1:13">
      <c r="A11671" s="19">
        <v>46144</v>
      </c>
      <c r="B11671" t="s">
        <v>19</v>
      </c>
      <c r="C11671" t="s">
        <v>18</v>
      </c>
      <c r="D11671">
        <v>8</v>
      </c>
      <c r="E11671">
        <v>4.7</v>
      </c>
      <c r="F11671">
        <v>3.3</v>
      </c>
      <c r="G11671">
        <v>2002</v>
      </c>
      <c r="H11671" t="s">
        <v>30</v>
      </c>
      <c r="I11671">
        <v>3400</v>
      </c>
      <c r="J11671" t="s">
        <v>16</v>
      </c>
      <c r="K11671" s="20">
        <v>0.59</v>
      </c>
      <c r="L11671" s="20">
        <v>0.41</v>
      </c>
      <c r="M11671" t="str">
        <f>_xlfn.XLOOKUP(Production_Downtime_Cleaned[[#This Row],[machine_id]],Machine_master[machine_id],Machine_master[department])</f>
        <v>Stamping</v>
      </c>
    </row>
    <row r="11672" spans="1:13">
      <c r="A11672" s="19">
        <v>46144</v>
      </c>
      <c r="B11672" t="s">
        <v>20</v>
      </c>
      <c r="C11672" t="s">
        <v>14</v>
      </c>
      <c r="D11672">
        <v>8</v>
      </c>
      <c r="E11672">
        <v>0</v>
      </c>
      <c r="F11672">
        <v>8</v>
      </c>
      <c r="G11672">
        <v>4186</v>
      </c>
      <c r="H11672" t="s">
        <v>15</v>
      </c>
      <c r="I11672">
        <v>0</v>
      </c>
      <c r="J11672" t="s">
        <v>16</v>
      </c>
      <c r="K11672" s="20">
        <v>0</v>
      </c>
      <c r="L11672" s="20">
        <v>1</v>
      </c>
      <c r="M11672" t="str">
        <f>_xlfn.XLOOKUP(Production_Downtime_Cleaned[[#This Row],[machine_id]],Machine_master[machine_id],Machine_master[department])</f>
        <v>Stamping</v>
      </c>
    </row>
    <row r="11673" spans="1:13">
      <c r="A11673" s="19">
        <v>46144</v>
      </c>
      <c r="B11673" t="s">
        <v>20</v>
      </c>
      <c r="C11673" t="s">
        <v>17</v>
      </c>
      <c r="D11673">
        <v>8</v>
      </c>
      <c r="E11673">
        <v>0</v>
      </c>
      <c r="F11673">
        <v>8</v>
      </c>
      <c r="G11673">
        <v>4331</v>
      </c>
      <c r="H11673" t="s">
        <v>15</v>
      </c>
      <c r="I11673">
        <v>0</v>
      </c>
      <c r="J11673" t="s">
        <v>16</v>
      </c>
      <c r="K11673" s="20">
        <v>0</v>
      </c>
      <c r="L11673" s="20">
        <v>1</v>
      </c>
      <c r="M11673" t="str">
        <f>_xlfn.XLOOKUP(Production_Downtime_Cleaned[[#This Row],[machine_id]],Machine_master[machine_id],Machine_master[department])</f>
        <v>Stamping</v>
      </c>
    </row>
    <row r="11674" spans="1:13">
      <c r="A11674" s="19">
        <v>46144</v>
      </c>
      <c r="B11674" t="s">
        <v>20</v>
      </c>
      <c r="C11674" t="s">
        <v>18</v>
      </c>
      <c r="D11674">
        <v>8</v>
      </c>
      <c r="E11674">
        <v>5.3</v>
      </c>
      <c r="F11674">
        <v>2.7</v>
      </c>
      <c r="G11674">
        <v>1559</v>
      </c>
      <c r="H11674" t="s">
        <v>26</v>
      </c>
      <c r="I11674">
        <v>6000</v>
      </c>
      <c r="J11674" t="s">
        <v>16</v>
      </c>
      <c r="K11674" s="20">
        <v>0.66</v>
      </c>
      <c r="L11674" s="20">
        <v>0.34</v>
      </c>
      <c r="M11674" t="str">
        <f>_xlfn.XLOOKUP(Production_Downtime_Cleaned[[#This Row],[machine_id]],Machine_master[machine_id],Machine_master[department])</f>
        <v>Stamping</v>
      </c>
    </row>
    <row r="11675" spans="1:13">
      <c r="A11675" s="19">
        <v>46144</v>
      </c>
      <c r="B11675" t="s">
        <v>21</v>
      </c>
      <c r="C11675" t="s">
        <v>14</v>
      </c>
      <c r="D11675">
        <v>8</v>
      </c>
      <c r="E11675">
        <v>6.9</v>
      </c>
      <c r="F11675">
        <v>1.1000000000000001</v>
      </c>
      <c r="G11675">
        <v>87</v>
      </c>
      <c r="H11675" t="s">
        <v>31</v>
      </c>
      <c r="I11675">
        <v>6000</v>
      </c>
      <c r="J11675" t="s">
        <v>16</v>
      </c>
      <c r="K11675" s="20">
        <v>0.86</v>
      </c>
      <c r="L11675" s="20">
        <v>0.14000000000000001</v>
      </c>
      <c r="M11675" t="str">
        <f>_xlfn.XLOOKUP(Production_Downtime_Cleaned[[#This Row],[machine_id]],Machine_master[machine_id],Machine_master[department])</f>
        <v>Machining</v>
      </c>
    </row>
    <row r="11676" spans="1:13">
      <c r="A11676" s="19">
        <v>46144</v>
      </c>
      <c r="B11676" t="s">
        <v>21</v>
      </c>
      <c r="C11676" t="s">
        <v>17</v>
      </c>
      <c r="D11676">
        <v>8</v>
      </c>
      <c r="E11676">
        <v>0</v>
      </c>
      <c r="F11676">
        <v>8</v>
      </c>
      <c r="G11676">
        <v>659</v>
      </c>
      <c r="H11676" t="s">
        <v>15</v>
      </c>
      <c r="I11676">
        <v>0</v>
      </c>
      <c r="J11676" t="s">
        <v>16</v>
      </c>
      <c r="K11676" s="20">
        <v>0</v>
      </c>
      <c r="L11676" s="20">
        <v>1</v>
      </c>
      <c r="M11676" t="str">
        <f>_xlfn.XLOOKUP(Production_Downtime_Cleaned[[#This Row],[machine_id]],Machine_master[machine_id],Machine_master[department])</f>
        <v>Machining</v>
      </c>
    </row>
    <row r="11677" spans="1:13">
      <c r="A11677" s="19">
        <v>46144</v>
      </c>
      <c r="B11677" t="s">
        <v>21</v>
      </c>
      <c r="C11677" t="s">
        <v>18</v>
      </c>
      <c r="D11677">
        <v>8</v>
      </c>
      <c r="E11677">
        <v>0</v>
      </c>
      <c r="F11677">
        <v>8</v>
      </c>
      <c r="G11677">
        <v>780</v>
      </c>
      <c r="H11677" t="s">
        <v>15</v>
      </c>
      <c r="I11677">
        <v>0</v>
      </c>
      <c r="J11677" t="s">
        <v>16</v>
      </c>
      <c r="K11677" s="20">
        <v>0</v>
      </c>
      <c r="L11677" s="20">
        <v>1</v>
      </c>
      <c r="M11677" t="str">
        <f>_xlfn.XLOOKUP(Production_Downtime_Cleaned[[#This Row],[machine_id]],Machine_master[machine_id],Machine_master[department])</f>
        <v>Machining</v>
      </c>
    </row>
    <row r="11678" spans="1:13">
      <c r="A11678" s="19">
        <v>46144</v>
      </c>
      <c r="B11678" t="s">
        <v>22</v>
      </c>
      <c r="C11678" t="s">
        <v>14</v>
      </c>
      <c r="D11678">
        <v>8</v>
      </c>
      <c r="E11678">
        <v>0</v>
      </c>
      <c r="F11678">
        <v>8</v>
      </c>
      <c r="G11678">
        <v>772</v>
      </c>
      <c r="H11678" t="s">
        <v>15</v>
      </c>
      <c r="I11678">
        <v>0</v>
      </c>
      <c r="J11678" t="s">
        <v>16</v>
      </c>
      <c r="K11678" s="20">
        <v>0</v>
      </c>
      <c r="L11678" s="20">
        <v>1</v>
      </c>
      <c r="M11678" t="str">
        <f>_xlfn.XLOOKUP(Production_Downtime_Cleaned[[#This Row],[machine_id]],Machine_master[machine_id],Machine_master[department])</f>
        <v>Machining</v>
      </c>
    </row>
    <row r="11679" spans="1:13">
      <c r="A11679" s="19">
        <v>46144</v>
      </c>
      <c r="B11679" t="s">
        <v>22</v>
      </c>
      <c r="C11679" t="s">
        <v>17</v>
      </c>
      <c r="D11679">
        <v>8</v>
      </c>
      <c r="E11679">
        <v>0</v>
      </c>
      <c r="F11679">
        <v>8</v>
      </c>
      <c r="G11679">
        <v>663</v>
      </c>
      <c r="H11679" t="s">
        <v>15</v>
      </c>
      <c r="I11679">
        <v>0</v>
      </c>
      <c r="J11679" t="s">
        <v>16</v>
      </c>
      <c r="K11679" s="20">
        <v>0</v>
      </c>
      <c r="L11679" s="20">
        <v>1</v>
      </c>
      <c r="M11679" t="str">
        <f>_xlfn.XLOOKUP(Production_Downtime_Cleaned[[#This Row],[machine_id]],Machine_master[machine_id],Machine_master[department])</f>
        <v>Machining</v>
      </c>
    </row>
    <row r="11680" spans="1:13">
      <c r="A11680" s="19">
        <v>46144</v>
      </c>
      <c r="B11680" t="s">
        <v>22</v>
      </c>
      <c r="C11680" t="s">
        <v>18</v>
      </c>
      <c r="D11680">
        <v>8</v>
      </c>
      <c r="E11680">
        <v>0</v>
      </c>
      <c r="F11680">
        <v>8</v>
      </c>
      <c r="G11680">
        <v>724</v>
      </c>
      <c r="H11680" t="s">
        <v>15</v>
      </c>
      <c r="I11680">
        <v>0</v>
      </c>
      <c r="J11680" t="s">
        <v>16</v>
      </c>
      <c r="K11680" s="20">
        <v>0</v>
      </c>
      <c r="L11680" s="20">
        <v>1</v>
      </c>
      <c r="M11680" t="str">
        <f>_xlfn.XLOOKUP(Production_Downtime_Cleaned[[#This Row],[machine_id]],Machine_master[machine_id],Machine_master[department])</f>
        <v>Machining</v>
      </c>
    </row>
    <row r="11681" spans="1:13">
      <c r="A11681" s="19">
        <v>46144</v>
      </c>
      <c r="B11681" t="s">
        <v>23</v>
      </c>
      <c r="C11681" t="s">
        <v>14</v>
      </c>
      <c r="D11681">
        <v>8</v>
      </c>
      <c r="E11681">
        <v>0</v>
      </c>
      <c r="F11681">
        <v>8</v>
      </c>
      <c r="G11681">
        <v>3780</v>
      </c>
      <c r="H11681" t="s">
        <v>15</v>
      </c>
      <c r="I11681">
        <v>0</v>
      </c>
      <c r="J11681" t="s">
        <v>16</v>
      </c>
      <c r="K11681" s="20">
        <v>0</v>
      </c>
      <c r="L11681" s="20">
        <v>1</v>
      </c>
      <c r="M11681" t="str">
        <f>_xlfn.XLOOKUP(Production_Downtime_Cleaned[[#This Row],[machine_id]],Machine_master[machine_id],Machine_master[department])</f>
        <v>Assembly</v>
      </c>
    </row>
    <row r="11682" spans="1:13">
      <c r="A11682" s="19">
        <v>46144</v>
      </c>
      <c r="B11682" t="s">
        <v>23</v>
      </c>
      <c r="C11682" t="s">
        <v>17</v>
      </c>
      <c r="D11682">
        <v>8</v>
      </c>
      <c r="E11682">
        <v>0</v>
      </c>
      <c r="F11682">
        <v>8</v>
      </c>
      <c r="G11682">
        <v>3345</v>
      </c>
      <c r="H11682" t="s">
        <v>15</v>
      </c>
      <c r="I11682">
        <v>0</v>
      </c>
      <c r="J11682" t="s">
        <v>16</v>
      </c>
      <c r="K11682" s="20">
        <v>0</v>
      </c>
      <c r="L11682" s="20">
        <v>1</v>
      </c>
      <c r="M11682" t="str">
        <f>_xlfn.XLOOKUP(Production_Downtime_Cleaned[[#This Row],[machine_id]],Machine_master[machine_id],Machine_master[department])</f>
        <v>Assembly</v>
      </c>
    </row>
    <row r="11683" spans="1:13">
      <c r="A11683" s="19">
        <v>46144</v>
      </c>
      <c r="B11683" t="s">
        <v>23</v>
      </c>
      <c r="C11683" t="s">
        <v>18</v>
      </c>
      <c r="D11683">
        <v>8</v>
      </c>
      <c r="E11683">
        <v>0</v>
      </c>
      <c r="F11683">
        <v>8</v>
      </c>
      <c r="G11683">
        <v>3342</v>
      </c>
      <c r="H11683" t="s">
        <v>15</v>
      </c>
      <c r="I11683">
        <v>0</v>
      </c>
      <c r="J11683" t="s">
        <v>16</v>
      </c>
      <c r="K11683" s="20">
        <v>0</v>
      </c>
      <c r="L11683" s="20">
        <v>1</v>
      </c>
      <c r="M11683" t="str">
        <f>_xlfn.XLOOKUP(Production_Downtime_Cleaned[[#This Row],[machine_id]],Machine_master[machine_id],Machine_master[department])</f>
        <v>Assembly</v>
      </c>
    </row>
    <row r="11684" spans="1:13">
      <c r="A11684" s="19">
        <v>46144</v>
      </c>
      <c r="B11684" t="s">
        <v>24</v>
      </c>
      <c r="C11684" t="s">
        <v>14</v>
      </c>
      <c r="D11684">
        <v>8</v>
      </c>
      <c r="E11684">
        <v>0</v>
      </c>
      <c r="F11684">
        <v>8</v>
      </c>
      <c r="G11684">
        <v>3029</v>
      </c>
      <c r="H11684" t="s">
        <v>15</v>
      </c>
      <c r="I11684">
        <v>0</v>
      </c>
      <c r="J11684" t="s">
        <v>16</v>
      </c>
      <c r="K11684" s="20">
        <v>0</v>
      </c>
      <c r="L11684" s="20">
        <v>1</v>
      </c>
      <c r="M11684" t="str">
        <f>_xlfn.XLOOKUP(Production_Downtime_Cleaned[[#This Row],[machine_id]],Machine_master[machine_id],Machine_master[department])</f>
        <v>Assembly</v>
      </c>
    </row>
    <row r="11685" spans="1:13">
      <c r="A11685" s="19">
        <v>46144</v>
      </c>
      <c r="B11685" t="s">
        <v>24</v>
      </c>
      <c r="C11685" t="s">
        <v>17</v>
      </c>
      <c r="D11685">
        <v>8</v>
      </c>
      <c r="E11685">
        <v>0</v>
      </c>
      <c r="F11685">
        <v>8</v>
      </c>
      <c r="G11685">
        <v>3471</v>
      </c>
      <c r="H11685" t="s">
        <v>15</v>
      </c>
      <c r="I11685">
        <v>0</v>
      </c>
      <c r="J11685" t="s">
        <v>16</v>
      </c>
      <c r="K11685" s="20">
        <v>0</v>
      </c>
      <c r="L11685" s="20">
        <v>1</v>
      </c>
      <c r="M11685" t="str">
        <f>_xlfn.XLOOKUP(Production_Downtime_Cleaned[[#This Row],[machine_id]],Machine_master[machine_id],Machine_master[department])</f>
        <v>Assembly</v>
      </c>
    </row>
    <row r="11686" spans="1:13">
      <c r="A11686" s="19">
        <v>46144</v>
      </c>
      <c r="B11686" t="s">
        <v>24</v>
      </c>
      <c r="C11686" t="s">
        <v>18</v>
      </c>
      <c r="D11686">
        <v>8</v>
      </c>
      <c r="E11686">
        <v>4.9000000000000004</v>
      </c>
      <c r="F11686">
        <v>3.1</v>
      </c>
      <c r="G11686">
        <v>1120</v>
      </c>
      <c r="H11686" t="s">
        <v>27</v>
      </c>
      <c r="I11686">
        <v>3800</v>
      </c>
      <c r="J11686" t="s">
        <v>16</v>
      </c>
      <c r="K11686" s="20">
        <v>0.61</v>
      </c>
      <c r="L11686" s="20">
        <v>0.39</v>
      </c>
      <c r="M11686" t="str">
        <f>_xlfn.XLOOKUP(Production_Downtime_Cleaned[[#This Row],[machine_id]],Machine_master[machine_id],Machine_master[department])</f>
        <v>Assembly</v>
      </c>
    </row>
    <row r="11687" spans="1:13">
      <c r="A11687" s="19">
        <v>46144</v>
      </c>
      <c r="B11687" t="s">
        <v>25</v>
      </c>
      <c r="C11687" t="s">
        <v>14</v>
      </c>
      <c r="D11687">
        <v>8</v>
      </c>
      <c r="E11687">
        <v>0</v>
      </c>
      <c r="F11687">
        <v>8</v>
      </c>
      <c r="G11687">
        <v>3927</v>
      </c>
      <c r="H11687" t="s">
        <v>15</v>
      </c>
      <c r="I11687">
        <v>0</v>
      </c>
      <c r="J11687" t="s">
        <v>16</v>
      </c>
      <c r="K11687" s="20">
        <v>0</v>
      </c>
      <c r="L11687" s="20">
        <v>1</v>
      </c>
      <c r="M11687" t="str">
        <f>_xlfn.XLOOKUP(Production_Downtime_Cleaned[[#This Row],[machine_id]],Machine_master[machine_id],Machine_master[department])</f>
        <v>Cutting</v>
      </c>
    </row>
    <row r="11688" spans="1:13">
      <c r="A11688" s="19">
        <v>46144</v>
      </c>
      <c r="B11688" t="s">
        <v>25</v>
      </c>
      <c r="C11688" t="s">
        <v>17</v>
      </c>
      <c r="D11688">
        <v>8</v>
      </c>
      <c r="E11688">
        <v>1.7</v>
      </c>
      <c r="F11688">
        <v>6.3</v>
      </c>
      <c r="G11688">
        <v>3248</v>
      </c>
      <c r="H11688" t="s">
        <v>29</v>
      </c>
      <c r="I11688">
        <v>10200</v>
      </c>
      <c r="J11688" t="s">
        <v>16</v>
      </c>
      <c r="K11688" s="20">
        <v>0.21</v>
      </c>
      <c r="L11688" s="20">
        <v>0.79</v>
      </c>
      <c r="M11688" t="str">
        <f>_xlfn.XLOOKUP(Production_Downtime_Cleaned[[#This Row],[machine_id]],Machine_master[machine_id],Machine_master[department])</f>
        <v>Cutting</v>
      </c>
    </row>
    <row r="11689" spans="1:13">
      <c r="A11689" s="19">
        <v>46144</v>
      </c>
      <c r="B11689" t="s">
        <v>25</v>
      </c>
      <c r="C11689" t="s">
        <v>18</v>
      </c>
      <c r="D11689">
        <v>8</v>
      </c>
      <c r="E11689">
        <v>0</v>
      </c>
      <c r="F11689">
        <v>8</v>
      </c>
      <c r="G11689">
        <v>4018</v>
      </c>
      <c r="H11689" t="s">
        <v>15</v>
      </c>
      <c r="I11689">
        <v>0</v>
      </c>
      <c r="J11689" t="s">
        <v>16</v>
      </c>
      <c r="K11689" s="20">
        <v>0</v>
      </c>
      <c r="L11689" s="20">
        <v>1</v>
      </c>
      <c r="M11689" t="str">
        <f>_xlfn.XLOOKUP(Production_Downtime_Cleaned[[#This Row],[machine_id]],Machine_master[machine_id],Machine_master[department])</f>
        <v>Cutting</v>
      </c>
    </row>
    <row r="11690" spans="1:13">
      <c r="A11690" s="19">
        <v>46145</v>
      </c>
      <c r="B11690" t="s">
        <v>13</v>
      </c>
      <c r="C11690" t="s">
        <v>14</v>
      </c>
      <c r="D11690">
        <v>8</v>
      </c>
      <c r="E11690">
        <v>0</v>
      </c>
      <c r="F11690">
        <v>8</v>
      </c>
      <c r="G11690">
        <v>5060</v>
      </c>
      <c r="H11690" t="s">
        <v>15</v>
      </c>
      <c r="I11690">
        <v>0</v>
      </c>
      <c r="J11690" t="s">
        <v>16</v>
      </c>
      <c r="K11690" s="20">
        <v>0</v>
      </c>
      <c r="L11690" s="20">
        <v>1</v>
      </c>
      <c r="M11690" t="str">
        <f>_xlfn.XLOOKUP(Production_Downtime_Cleaned[[#This Row],[machine_id]],Machine_master[machine_id],Machine_master[department])</f>
        <v>Stamping</v>
      </c>
    </row>
    <row r="11691" spans="1:13">
      <c r="A11691" s="19">
        <v>46145</v>
      </c>
      <c r="B11691" t="s">
        <v>13</v>
      </c>
      <c r="C11691" t="s">
        <v>17</v>
      </c>
      <c r="D11691">
        <v>8</v>
      </c>
      <c r="E11691">
        <v>3.8</v>
      </c>
      <c r="F11691">
        <v>4.2</v>
      </c>
      <c r="G11691">
        <v>2793</v>
      </c>
      <c r="H11691" t="s">
        <v>30</v>
      </c>
      <c r="I11691">
        <v>12800</v>
      </c>
      <c r="J11691" t="s">
        <v>16</v>
      </c>
      <c r="K11691" s="20">
        <v>0.48</v>
      </c>
      <c r="L11691" s="20">
        <v>0.53</v>
      </c>
      <c r="M11691" t="str">
        <f>_xlfn.XLOOKUP(Production_Downtime_Cleaned[[#This Row],[machine_id]],Machine_master[machine_id],Machine_master[department])</f>
        <v>Stamping</v>
      </c>
    </row>
    <row r="11692" spans="1:13">
      <c r="A11692" s="19">
        <v>46145</v>
      </c>
      <c r="B11692" t="s">
        <v>13</v>
      </c>
      <c r="C11692" t="s">
        <v>18</v>
      </c>
      <c r="D11692">
        <v>8</v>
      </c>
      <c r="E11692">
        <v>3.8</v>
      </c>
      <c r="F11692">
        <v>4.2</v>
      </c>
      <c r="G11692">
        <v>2850</v>
      </c>
      <c r="H11692" t="s">
        <v>26</v>
      </c>
      <c r="I11692">
        <v>12100</v>
      </c>
      <c r="J11692" t="s">
        <v>16</v>
      </c>
      <c r="K11692" s="20">
        <v>0.48</v>
      </c>
      <c r="L11692" s="20">
        <v>0.53</v>
      </c>
      <c r="M11692" t="str">
        <f>_xlfn.XLOOKUP(Production_Downtime_Cleaned[[#This Row],[machine_id]],Machine_master[machine_id],Machine_master[department])</f>
        <v>Stamping</v>
      </c>
    </row>
    <row r="11693" spans="1:13">
      <c r="A11693" s="19">
        <v>46145</v>
      </c>
      <c r="B11693" t="s">
        <v>19</v>
      </c>
      <c r="C11693" t="s">
        <v>14</v>
      </c>
      <c r="D11693">
        <v>8</v>
      </c>
      <c r="E11693">
        <v>0.7</v>
      </c>
      <c r="F11693">
        <v>7.3</v>
      </c>
      <c r="G11693">
        <v>5175</v>
      </c>
      <c r="H11693" t="s">
        <v>27</v>
      </c>
      <c r="I11693">
        <v>11500</v>
      </c>
      <c r="J11693" t="s">
        <v>16</v>
      </c>
      <c r="K11693" s="20">
        <v>0.09</v>
      </c>
      <c r="L11693" s="20">
        <v>0.91</v>
      </c>
      <c r="M11693" t="str">
        <f>_xlfn.XLOOKUP(Production_Downtime_Cleaned[[#This Row],[machine_id]],Machine_master[machine_id],Machine_master[department])</f>
        <v>Stamping</v>
      </c>
    </row>
    <row r="11694" spans="1:13">
      <c r="A11694" s="19">
        <v>46145</v>
      </c>
      <c r="B11694" t="s">
        <v>19</v>
      </c>
      <c r="C11694" t="s">
        <v>17</v>
      </c>
      <c r="D11694">
        <v>8</v>
      </c>
      <c r="E11694">
        <v>5.0999999999999996</v>
      </c>
      <c r="F11694">
        <v>2.9</v>
      </c>
      <c r="G11694">
        <v>2031</v>
      </c>
      <c r="H11694" t="s">
        <v>27</v>
      </c>
      <c r="I11694">
        <v>14100</v>
      </c>
      <c r="J11694" t="s">
        <v>16</v>
      </c>
      <c r="K11694" s="20">
        <v>0.64</v>
      </c>
      <c r="L11694" s="20">
        <v>0.36</v>
      </c>
      <c r="M11694" t="str">
        <f>_xlfn.XLOOKUP(Production_Downtime_Cleaned[[#This Row],[machine_id]],Machine_master[machine_id],Machine_master[department])</f>
        <v>Stamping</v>
      </c>
    </row>
    <row r="11695" spans="1:13">
      <c r="A11695" s="19">
        <v>46145</v>
      </c>
      <c r="B11695" t="s">
        <v>19</v>
      </c>
      <c r="C11695" t="s">
        <v>18</v>
      </c>
      <c r="D11695">
        <v>8</v>
      </c>
      <c r="E11695">
        <v>0</v>
      </c>
      <c r="F11695">
        <v>8</v>
      </c>
      <c r="G11695">
        <v>5126</v>
      </c>
      <c r="H11695" t="s">
        <v>15</v>
      </c>
      <c r="I11695">
        <v>0</v>
      </c>
      <c r="J11695" t="s">
        <v>16</v>
      </c>
      <c r="K11695" s="20">
        <v>0</v>
      </c>
      <c r="L11695" s="20">
        <v>1</v>
      </c>
      <c r="M11695" t="str">
        <f>_xlfn.XLOOKUP(Production_Downtime_Cleaned[[#This Row],[machine_id]],Machine_master[machine_id],Machine_master[department])</f>
        <v>Stamping</v>
      </c>
    </row>
    <row r="11696" spans="1:13">
      <c r="A11696" s="19">
        <v>46145</v>
      </c>
      <c r="B11696" t="s">
        <v>20</v>
      </c>
      <c r="C11696" t="s">
        <v>14</v>
      </c>
      <c r="D11696">
        <v>8</v>
      </c>
      <c r="E11696">
        <v>0</v>
      </c>
      <c r="F11696">
        <v>8</v>
      </c>
      <c r="G11696">
        <v>4812</v>
      </c>
      <c r="H11696" t="s">
        <v>15</v>
      </c>
      <c r="I11696">
        <v>0</v>
      </c>
      <c r="J11696" t="s">
        <v>16</v>
      </c>
      <c r="K11696" s="20">
        <v>0</v>
      </c>
      <c r="L11696" s="20">
        <v>1</v>
      </c>
      <c r="M11696" t="str">
        <f>_xlfn.XLOOKUP(Production_Downtime_Cleaned[[#This Row],[machine_id]],Machine_master[machine_id],Machine_master[department])</f>
        <v>Stamping</v>
      </c>
    </row>
    <row r="11697" spans="1:13">
      <c r="A11697" s="19">
        <v>46145</v>
      </c>
      <c r="B11697" t="s">
        <v>20</v>
      </c>
      <c r="C11697" t="s">
        <v>17</v>
      </c>
      <c r="D11697">
        <v>8</v>
      </c>
      <c r="E11697">
        <v>0</v>
      </c>
      <c r="F11697">
        <v>8</v>
      </c>
      <c r="G11697">
        <v>4847</v>
      </c>
      <c r="H11697" t="s">
        <v>15</v>
      </c>
      <c r="I11697">
        <v>0</v>
      </c>
      <c r="J11697" t="s">
        <v>16</v>
      </c>
      <c r="K11697" s="20">
        <v>0</v>
      </c>
      <c r="L11697" s="20">
        <v>1</v>
      </c>
      <c r="M11697" t="str">
        <f>_xlfn.XLOOKUP(Production_Downtime_Cleaned[[#This Row],[machine_id]],Machine_master[machine_id],Machine_master[department])</f>
        <v>Stamping</v>
      </c>
    </row>
    <row r="11698" spans="1:13">
      <c r="A11698" s="19">
        <v>46145</v>
      </c>
      <c r="B11698" t="s">
        <v>20</v>
      </c>
      <c r="C11698" t="s">
        <v>18</v>
      </c>
      <c r="D11698">
        <v>8</v>
      </c>
      <c r="E11698">
        <v>0</v>
      </c>
      <c r="F11698">
        <v>8</v>
      </c>
      <c r="G11698">
        <v>4893</v>
      </c>
      <c r="H11698" t="s">
        <v>15</v>
      </c>
      <c r="I11698">
        <v>0</v>
      </c>
      <c r="J11698" t="s">
        <v>16</v>
      </c>
      <c r="K11698" s="20">
        <v>0</v>
      </c>
      <c r="L11698" s="20">
        <v>1</v>
      </c>
      <c r="M11698" t="str">
        <f>_xlfn.XLOOKUP(Production_Downtime_Cleaned[[#This Row],[machine_id]],Machine_master[machine_id],Machine_master[department])</f>
        <v>Stamping</v>
      </c>
    </row>
    <row r="11699" spans="1:13">
      <c r="A11699" s="19">
        <v>46145</v>
      </c>
      <c r="B11699" t="s">
        <v>21</v>
      </c>
      <c r="C11699" t="s">
        <v>14</v>
      </c>
      <c r="D11699">
        <v>8</v>
      </c>
      <c r="E11699">
        <v>5.5</v>
      </c>
      <c r="F11699">
        <v>2.5</v>
      </c>
      <c r="G11699">
        <v>222</v>
      </c>
      <c r="H11699" t="s">
        <v>28</v>
      </c>
      <c r="I11699">
        <v>7500</v>
      </c>
      <c r="J11699" t="s">
        <v>16</v>
      </c>
      <c r="K11699" s="20">
        <v>0.69</v>
      </c>
      <c r="L11699" s="20">
        <v>0.31</v>
      </c>
      <c r="M11699" t="str">
        <f>_xlfn.XLOOKUP(Production_Downtime_Cleaned[[#This Row],[machine_id]],Machine_master[machine_id],Machine_master[department])</f>
        <v>Machining</v>
      </c>
    </row>
    <row r="11700" spans="1:13">
      <c r="A11700" s="19">
        <v>46145</v>
      </c>
      <c r="B11700" t="s">
        <v>21</v>
      </c>
      <c r="C11700" t="s">
        <v>17</v>
      </c>
      <c r="D11700">
        <v>8</v>
      </c>
      <c r="E11700">
        <v>5.5</v>
      </c>
      <c r="F11700">
        <v>2.5</v>
      </c>
      <c r="G11700">
        <v>221</v>
      </c>
      <c r="H11700" t="s">
        <v>31</v>
      </c>
      <c r="I11700">
        <v>13800</v>
      </c>
      <c r="J11700" t="s">
        <v>16</v>
      </c>
      <c r="K11700" s="20">
        <v>0.69</v>
      </c>
      <c r="L11700" s="20">
        <v>0.31</v>
      </c>
      <c r="M11700" t="str">
        <f>_xlfn.XLOOKUP(Production_Downtime_Cleaned[[#This Row],[machine_id]],Machine_master[machine_id],Machine_master[department])</f>
        <v>Machining</v>
      </c>
    </row>
    <row r="11701" spans="1:13">
      <c r="A11701" s="19">
        <v>46145</v>
      </c>
      <c r="B11701" t="s">
        <v>21</v>
      </c>
      <c r="C11701" t="s">
        <v>18</v>
      </c>
      <c r="D11701">
        <v>8</v>
      </c>
      <c r="E11701">
        <v>4.2</v>
      </c>
      <c r="F11701">
        <v>3.8</v>
      </c>
      <c r="G11701">
        <v>325</v>
      </c>
      <c r="H11701" t="s">
        <v>27</v>
      </c>
      <c r="I11701">
        <v>8800</v>
      </c>
      <c r="J11701" t="s">
        <v>16</v>
      </c>
      <c r="K11701" s="20">
        <v>0.53</v>
      </c>
      <c r="L11701" s="20">
        <v>0.48</v>
      </c>
      <c r="M11701" t="str">
        <f>_xlfn.XLOOKUP(Production_Downtime_Cleaned[[#This Row],[machine_id]],Machine_master[machine_id],Machine_master[department])</f>
        <v>Machining</v>
      </c>
    </row>
    <row r="11702" spans="1:13">
      <c r="A11702" s="19">
        <v>46145</v>
      </c>
      <c r="B11702" t="s">
        <v>22</v>
      </c>
      <c r="C11702" t="s">
        <v>14</v>
      </c>
      <c r="D11702">
        <v>8</v>
      </c>
      <c r="E11702">
        <v>0</v>
      </c>
      <c r="F11702">
        <v>8</v>
      </c>
      <c r="G11702">
        <v>723</v>
      </c>
      <c r="H11702" t="s">
        <v>15</v>
      </c>
      <c r="I11702">
        <v>0</v>
      </c>
      <c r="J11702" t="s">
        <v>16</v>
      </c>
      <c r="K11702" s="20">
        <v>0</v>
      </c>
      <c r="L11702" s="20">
        <v>1</v>
      </c>
      <c r="M11702" t="str">
        <f>_xlfn.XLOOKUP(Production_Downtime_Cleaned[[#This Row],[machine_id]],Machine_master[machine_id],Machine_master[department])</f>
        <v>Machining</v>
      </c>
    </row>
    <row r="11703" spans="1:13">
      <c r="A11703" s="19">
        <v>46145</v>
      </c>
      <c r="B11703" t="s">
        <v>22</v>
      </c>
      <c r="C11703" t="s">
        <v>17</v>
      </c>
      <c r="D11703">
        <v>8</v>
      </c>
      <c r="E11703">
        <v>0</v>
      </c>
      <c r="F11703">
        <v>8</v>
      </c>
      <c r="G11703">
        <v>648</v>
      </c>
      <c r="H11703" t="s">
        <v>15</v>
      </c>
      <c r="I11703">
        <v>0</v>
      </c>
      <c r="J11703" t="s">
        <v>16</v>
      </c>
      <c r="K11703" s="20">
        <v>0</v>
      </c>
      <c r="L11703" s="20">
        <v>1</v>
      </c>
      <c r="M11703" t="str">
        <f>_xlfn.XLOOKUP(Production_Downtime_Cleaned[[#This Row],[machine_id]],Machine_master[machine_id],Machine_master[department])</f>
        <v>Machining</v>
      </c>
    </row>
    <row r="11704" spans="1:13">
      <c r="A11704" s="19">
        <v>46145</v>
      </c>
      <c r="B11704" t="s">
        <v>22</v>
      </c>
      <c r="C11704" t="s">
        <v>18</v>
      </c>
      <c r="D11704">
        <v>8</v>
      </c>
      <c r="E11704">
        <v>0</v>
      </c>
      <c r="F11704">
        <v>8</v>
      </c>
      <c r="G11704">
        <v>724</v>
      </c>
      <c r="H11704" t="s">
        <v>15</v>
      </c>
      <c r="I11704">
        <v>0</v>
      </c>
      <c r="J11704" t="s">
        <v>16</v>
      </c>
      <c r="K11704" s="20">
        <v>0</v>
      </c>
      <c r="L11704" s="20">
        <v>1</v>
      </c>
      <c r="M11704" t="str">
        <f>_xlfn.XLOOKUP(Production_Downtime_Cleaned[[#This Row],[machine_id]],Machine_master[machine_id],Machine_master[department])</f>
        <v>Machining</v>
      </c>
    </row>
    <row r="11705" spans="1:13">
      <c r="A11705" s="19">
        <v>46145</v>
      </c>
      <c r="B11705" t="s">
        <v>23</v>
      </c>
      <c r="C11705" t="s">
        <v>14</v>
      </c>
      <c r="D11705">
        <v>8</v>
      </c>
      <c r="E11705">
        <v>0</v>
      </c>
      <c r="F11705">
        <v>8</v>
      </c>
      <c r="G11705">
        <v>3519</v>
      </c>
      <c r="H11705" t="s">
        <v>15</v>
      </c>
      <c r="I11705">
        <v>0</v>
      </c>
      <c r="J11705" t="s">
        <v>16</v>
      </c>
      <c r="K11705" s="20">
        <v>0</v>
      </c>
      <c r="L11705" s="20">
        <v>1</v>
      </c>
      <c r="M11705" t="str">
        <f>_xlfn.XLOOKUP(Production_Downtime_Cleaned[[#This Row],[machine_id]],Machine_master[machine_id],Machine_master[department])</f>
        <v>Assembly</v>
      </c>
    </row>
    <row r="11706" spans="1:13">
      <c r="A11706" s="19">
        <v>46145</v>
      </c>
      <c r="B11706" t="s">
        <v>23</v>
      </c>
      <c r="C11706" t="s">
        <v>17</v>
      </c>
      <c r="D11706">
        <v>8</v>
      </c>
      <c r="E11706">
        <v>0</v>
      </c>
      <c r="F11706">
        <v>8</v>
      </c>
      <c r="G11706">
        <v>3577</v>
      </c>
      <c r="H11706" t="s">
        <v>15</v>
      </c>
      <c r="I11706">
        <v>0</v>
      </c>
      <c r="J11706" t="s">
        <v>16</v>
      </c>
      <c r="K11706" s="20">
        <v>0</v>
      </c>
      <c r="L11706" s="20">
        <v>1</v>
      </c>
      <c r="M11706" t="str">
        <f>_xlfn.XLOOKUP(Production_Downtime_Cleaned[[#This Row],[machine_id]],Machine_master[machine_id],Machine_master[department])</f>
        <v>Assembly</v>
      </c>
    </row>
    <row r="11707" spans="1:13">
      <c r="A11707" s="19">
        <v>46145</v>
      </c>
      <c r="B11707" t="s">
        <v>23</v>
      </c>
      <c r="C11707" t="s">
        <v>18</v>
      </c>
      <c r="D11707">
        <v>8</v>
      </c>
      <c r="E11707">
        <v>0</v>
      </c>
      <c r="F11707">
        <v>8</v>
      </c>
      <c r="G11707">
        <v>3081</v>
      </c>
      <c r="H11707" t="s">
        <v>15</v>
      </c>
      <c r="I11707">
        <v>0</v>
      </c>
      <c r="J11707" t="s">
        <v>16</v>
      </c>
      <c r="K11707" s="20">
        <v>0</v>
      </c>
      <c r="L11707" s="20">
        <v>1</v>
      </c>
      <c r="M11707" t="str">
        <f>_xlfn.XLOOKUP(Production_Downtime_Cleaned[[#This Row],[machine_id]],Machine_master[machine_id],Machine_master[department])</f>
        <v>Assembly</v>
      </c>
    </row>
    <row r="11708" spans="1:13">
      <c r="A11708" s="19">
        <v>46145</v>
      </c>
      <c r="B11708" t="s">
        <v>24</v>
      </c>
      <c r="C11708" t="s">
        <v>14</v>
      </c>
      <c r="D11708">
        <v>8</v>
      </c>
      <c r="E11708">
        <v>0</v>
      </c>
      <c r="F11708">
        <v>8</v>
      </c>
      <c r="G11708">
        <v>2943</v>
      </c>
      <c r="H11708" t="s">
        <v>15</v>
      </c>
      <c r="I11708">
        <v>0</v>
      </c>
      <c r="J11708" t="s">
        <v>16</v>
      </c>
      <c r="K11708" s="20">
        <v>0</v>
      </c>
      <c r="L11708" s="20">
        <v>1</v>
      </c>
      <c r="M11708" t="str">
        <f>_xlfn.XLOOKUP(Production_Downtime_Cleaned[[#This Row],[machine_id]],Machine_master[machine_id],Machine_master[department])</f>
        <v>Assembly</v>
      </c>
    </row>
    <row r="11709" spans="1:13">
      <c r="A11709" s="19">
        <v>46145</v>
      </c>
      <c r="B11709" t="s">
        <v>24</v>
      </c>
      <c r="C11709" t="s">
        <v>17</v>
      </c>
      <c r="D11709">
        <v>8</v>
      </c>
      <c r="E11709">
        <v>0</v>
      </c>
      <c r="F11709">
        <v>8</v>
      </c>
      <c r="G11709">
        <v>3220</v>
      </c>
      <c r="H11709" t="s">
        <v>15</v>
      </c>
      <c r="I11709">
        <v>0</v>
      </c>
      <c r="J11709" t="s">
        <v>16</v>
      </c>
      <c r="K11709" s="20">
        <v>0</v>
      </c>
      <c r="L11709" s="20">
        <v>1</v>
      </c>
      <c r="M11709" t="str">
        <f>_xlfn.XLOOKUP(Production_Downtime_Cleaned[[#This Row],[machine_id]],Machine_master[machine_id],Machine_master[department])</f>
        <v>Assembly</v>
      </c>
    </row>
    <row r="11710" spans="1:13">
      <c r="A11710" s="19">
        <v>46145</v>
      </c>
      <c r="B11710" t="s">
        <v>24</v>
      </c>
      <c r="C11710" t="s">
        <v>18</v>
      </c>
      <c r="D11710">
        <v>8</v>
      </c>
      <c r="E11710">
        <v>0</v>
      </c>
      <c r="F11710">
        <v>8</v>
      </c>
      <c r="G11710">
        <v>3136</v>
      </c>
      <c r="H11710" t="s">
        <v>15</v>
      </c>
      <c r="I11710">
        <v>0</v>
      </c>
      <c r="J11710" t="s">
        <v>16</v>
      </c>
      <c r="K11710" s="20">
        <v>0</v>
      </c>
      <c r="L11710" s="20">
        <v>1</v>
      </c>
      <c r="M11710" t="str">
        <f>_xlfn.XLOOKUP(Production_Downtime_Cleaned[[#This Row],[machine_id]],Machine_master[machine_id],Machine_master[department])</f>
        <v>Assembly</v>
      </c>
    </row>
    <row r="11711" spans="1:13">
      <c r="A11711" s="19">
        <v>46145</v>
      </c>
      <c r="B11711" t="s">
        <v>25</v>
      </c>
      <c r="C11711" t="s">
        <v>14</v>
      </c>
      <c r="D11711">
        <v>8</v>
      </c>
      <c r="E11711">
        <v>0</v>
      </c>
      <c r="F11711">
        <v>8</v>
      </c>
      <c r="G11711">
        <v>4336</v>
      </c>
      <c r="H11711" t="s">
        <v>15</v>
      </c>
      <c r="I11711">
        <v>0</v>
      </c>
      <c r="J11711" t="s">
        <v>16</v>
      </c>
      <c r="K11711" s="20">
        <v>0</v>
      </c>
      <c r="L11711" s="20">
        <v>1</v>
      </c>
      <c r="M11711" t="str">
        <f>_xlfn.XLOOKUP(Production_Downtime_Cleaned[[#This Row],[machine_id]],Machine_master[machine_id],Machine_master[department])</f>
        <v>Cutting</v>
      </c>
    </row>
    <row r="11712" spans="1:13">
      <c r="A11712" s="19">
        <v>46145</v>
      </c>
      <c r="B11712" t="s">
        <v>25</v>
      </c>
      <c r="C11712" t="s">
        <v>17</v>
      </c>
      <c r="D11712">
        <v>8</v>
      </c>
      <c r="E11712">
        <v>0</v>
      </c>
      <c r="F11712">
        <v>8</v>
      </c>
      <c r="G11712">
        <v>3793</v>
      </c>
      <c r="H11712" t="s">
        <v>15</v>
      </c>
      <c r="I11712">
        <v>0</v>
      </c>
      <c r="J11712" t="s">
        <v>16</v>
      </c>
      <c r="K11712" s="20">
        <v>0</v>
      </c>
      <c r="L11712" s="20">
        <v>1</v>
      </c>
      <c r="M11712" t="str">
        <f>_xlfn.XLOOKUP(Production_Downtime_Cleaned[[#This Row],[machine_id]],Machine_master[machine_id],Machine_master[department])</f>
        <v>Cutting</v>
      </c>
    </row>
    <row r="11713" spans="1:13">
      <c r="A11713" s="19">
        <v>46145</v>
      </c>
      <c r="B11713" t="s">
        <v>25</v>
      </c>
      <c r="C11713" t="s">
        <v>18</v>
      </c>
      <c r="D11713">
        <v>8</v>
      </c>
      <c r="E11713">
        <v>0</v>
      </c>
      <c r="F11713">
        <v>8</v>
      </c>
      <c r="G11713">
        <v>4438</v>
      </c>
      <c r="H11713" t="s">
        <v>15</v>
      </c>
      <c r="I11713">
        <v>0</v>
      </c>
      <c r="J11713" t="s">
        <v>16</v>
      </c>
      <c r="K11713" s="20">
        <v>0</v>
      </c>
      <c r="L11713" s="20">
        <v>1</v>
      </c>
      <c r="M11713" t="str">
        <f>_xlfn.XLOOKUP(Production_Downtime_Cleaned[[#This Row],[machine_id]],Machine_master[machine_id],Machine_master[department])</f>
        <v>Cutting</v>
      </c>
    </row>
    <row r="11714" spans="1:13">
      <c r="A11714" s="19">
        <v>46146</v>
      </c>
      <c r="B11714" t="s">
        <v>13</v>
      </c>
      <c r="C11714" t="s">
        <v>14</v>
      </c>
      <c r="D11714">
        <v>8</v>
      </c>
      <c r="E11714">
        <v>0</v>
      </c>
      <c r="F11714">
        <v>8</v>
      </c>
      <c r="G11714">
        <v>4973</v>
      </c>
      <c r="H11714" t="s">
        <v>15</v>
      </c>
      <c r="I11714">
        <v>0</v>
      </c>
      <c r="J11714" t="s">
        <v>16</v>
      </c>
      <c r="K11714" s="20">
        <v>0</v>
      </c>
      <c r="L11714" s="20">
        <v>1</v>
      </c>
      <c r="M11714" t="str">
        <f>_xlfn.XLOOKUP(Production_Downtime_Cleaned[[#This Row],[machine_id]],Machine_master[machine_id],Machine_master[department])</f>
        <v>Stamping</v>
      </c>
    </row>
    <row r="11715" spans="1:13">
      <c r="A11715" s="19">
        <v>46146</v>
      </c>
      <c r="B11715" t="s">
        <v>13</v>
      </c>
      <c r="C11715" t="s">
        <v>17</v>
      </c>
      <c r="D11715">
        <v>8</v>
      </c>
      <c r="E11715">
        <v>0</v>
      </c>
      <c r="F11715">
        <v>8</v>
      </c>
      <c r="G11715">
        <v>4524</v>
      </c>
      <c r="H11715" t="s">
        <v>15</v>
      </c>
      <c r="I11715">
        <v>0</v>
      </c>
      <c r="J11715" t="s">
        <v>16</v>
      </c>
      <c r="K11715" s="20">
        <v>0</v>
      </c>
      <c r="L11715" s="20">
        <v>1</v>
      </c>
      <c r="M11715" t="str">
        <f>_xlfn.XLOOKUP(Production_Downtime_Cleaned[[#This Row],[machine_id]],Machine_master[machine_id],Machine_master[department])</f>
        <v>Stamping</v>
      </c>
    </row>
    <row r="11716" spans="1:13">
      <c r="A11716" s="19">
        <v>46146</v>
      </c>
      <c r="B11716" t="s">
        <v>13</v>
      </c>
      <c r="C11716" t="s">
        <v>18</v>
      </c>
      <c r="D11716">
        <v>8</v>
      </c>
      <c r="E11716">
        <v>2</v>
      </c>
      <c r="F11716">
        <v>6</v>
      </c>
      <c r="G11716">
        <v>3835</v>
      </c>
      <c r="H11716" t="s">
        <v>26</v>
      </c>
      <c r="I11716">
        <v>6000</v>
      </c>
      <c r="J11716" t="s">
        <v>16</v>
      </c>
      <c r="K11716" s="20">
        <v>0.25</v>
      </c>
      <c r="L11716" s="20">
        <v>0.75</v>
      </c>
      <c r="M11716" t="str">
        <f>_xlfn.XLOOKUP(Production_Downtime_Cleaned[[#This Row],[machine_id]],Machine_master[machine_id],Machine_master[department])</f>
        <v>Stamping</v>
      </c>
    </row>
    <row r="11717" spans="1:13">
      <c r="A11717" s="19">
        <v>46146</v>
      </c>
      <c r="B11717" t="s">
        <v>19</v>
      </c>
      <c r="C11717" t="s">
        <v>14</v>
      </c>
      <c r="D11717">
        <v>8</v>
      </c>
      <c r="E11717">
        <v>0</v>
      </c>
      <c r="F11717">
        <v>8</v>
      </c>
      <c r="G11717">
        <v>5171</v>
      </c>
      <c r="H11717" t="s">
        <v>15</v>
      </c>
      <c r="I11717">
        <v>0</v>
      </c>
      <c r="J11717" t="s">
        <v>16</v>
      </c>
      <c r="K11717" s="20">
        <v>0</v>
      </c>
      <c r="L11717" s="20">
        <v>1</v>
      </c>
      <c r="M11717" t="str">
        <f>_xlfn.XLOOKUP(Production_Downtime_Cleaned[[#This Row],[machine_id]],Machine_master[machine_id],Machine_master[department])</f>
        <v>Stamping</v>
      </c>
    </row>
    <row r="11718" spans="1:13">
      <c r="A11718" s="19">
        <v>46146</v>
      </c>
      <c r="B11718" t="s">
        <v>19</v>
      </c>
      <c r="C11718" t="s">
        <v>17</v>
      </c>
      <c r="D11718">
        <v>8</v>
      </c>
      <c r="E11718">
        <v>0</v>
      </c>
      <c r="F11718">
        <v>8</v>
      </c>
      <c r="G11718">
        <v>5286</v>
      </c>
      <c r="H11718" t="s">
        <v>15</v>
      </c>
      <c r="I11718">
        <v>0</v>
      </c>
      <c r="J11718" t="s">
        <v>16</v>
      </c>
      <c r="K11718" s="20">
        <v>0</v>
      </c>
      <c r="L11718" s="20">
        <v>1</v>
      </c>
      <c r="M11718" t="str">
        <f>_xlfn.XLOOKUP(Production_Downtime_Cleaned[[#This Row],[machine_id]],Machine_master[machine_id],Machine_master[department])</f>
        <v>Stamping</v>
      </c>
    </row>
    <row r="11719" spans="1:13">
      <c r="A11719" s="19">
        <v>46146</v>
      </c>
      <c r="B11719" t="s">
        <v>19</v>
      </c>
      <c r="C11719" t="s">
        <v>18</v>
      </c>
      <c r="D11719">
        <v>8</v>
      </c>
      <c r="E11719">
        <v>3.4</v>
      </c>
      <c r="F11719">
        <v>4.5999999999999996</v>
      </c>
      <c r="G11719">
        <v>2837</v>
      </c>
      <c r="H11719" t="s">
        <v>29</v>
      </c>
      <c r="I11719">
        <v>10100</v>
      </c>
      <c r="J11719" t="s">
        <v>16</v>
      </c>
      <c r="K11719" s="20">
        <v>0.43</v>
      </c>
      <c r="L11719" s="20">
        <v>0.57999999999999996</v>
      </c>
      <c r="M11719" t="str">
        <f>_xlfn.XLOOKUP(Production_Downtime_Cleaned[[#This Row],[machine_id]],Machine_master[machine_id],Machine_master[department])</f>
        <v>Stamping</v>
      </c>
    </row>
    <row r="11720" spans="1:13">
      <c r="A11720" s="19">
        <v>46146</v>
      </c>
      <c r="B11720" t="s">
        <v>20</v>
      </c>
      <c r="C11720" t="s">
        <v>14</v>
      </c>
      <c r="D11720">
        <v>8</v>
      </c>
      <c r="E11720">
        <v>0</v>
      </c>
      <c r="F11720">
        <v>8</v>
      </c>
      <c r="G11720">
        <v>5141</v>
      </c>
      <c r="H11720" t="s">
        <v>15</v>
      </c>
      <c r="I11720">
        <v>0</v>
      </c>
      <c r="J11720" t="s">
        <v>16</v>
      </c>
      <c r="K11720" s="20">
        <v>0</v>
      </c>
      <c r="L11720" s="20">
        <v>1</v>
      </c>
      <c r="M11720" t="str">
        <f>_xlfn.XLOOKUP(Production_Downtime_Cleaned[[#This Row],[machine_id]],Machine_master[machine_id],Machine_master[department])</f>
        <v>Stamping</v>
      </c>
    </row>
    <row r="11721" spans="1:13">
      <c r="A11721" s="19">
        <v>46146</v>
      </c>
      <c r="B11721" t="s">
        <v>20</v>
      </c>
      <c r="C11721" t="s">
        <v>17</v>
      </c>
      <c r="D11721">
        <v>8</v>
      </c>
      <c r="E11721">
        <v>0</v>
      </c>
      <c r="F11721">
        <v>8</v>
      </c>
      <c r="G11721">
        <v>4269</v>
      </c>
      <c r="H11721" t="s">
        <v>15</v>
      </c>
      <c r="I11721">
        <v>0</v>
      </c>
      <c r="J11721" t="s">
        <v>16</v>
      </c>
      <c r="K11721" s="20">
        <v>0</v>
      </c>
      <c r="L11721" s="20">
        <v>1</v>
      </c>
      <c r="M11721" t="str">
        <f>_xlfn.XLOOKUP(Production_Downtime_Cleaned[[#This Row],[machine_id]],Machine_master[machine_id],Machine_master[department])</f>
        <v>Stamping</v>
      </c>
    </row>
    <row r="11722" spans="1:13">
      <c r="A11722" s="19">
        <v>46146</v>
      </c>
      <c r="B11722" t="s">
        <v>20</v>
      </c>
      <c r="C11722" t="s">
        <v>18</v>
      </c>
      <c r="D11722">
        <v>8</v>
      </c>
      <c r="E11722">
        <v>0</v>
      </c>
      <c r="F11722">
        <v>8</v>
      </c>
      <c r="G11722">
        <v>4943</v>
      </c>
      <c r="H11722" t="s">
        <v>15</v>
      </c>
      <c r="I11722">
        <v>0</v>
      </c>
      <c r="J11722" t="s">
        <v>16</v>
      </c>
      <c r="K11722" s="20">
        <v>0</v>
      </c>
      <c r="L11722" s="20">
        <v>1</v>
      </c>
      <c r="M11722" t="str">
        <f>_xlfn.XLOOKUP(Production_Downtime_Cleaned[[#This Row],[machine_id]],Machine_master[machine_id],Machine_master[department])</f>
        <v>Stamping</v>
      </c>
    </row>
    <row r="11723" spans="1:13">
      <c r="A11723" s="19">
        <v>46146</v>
      </c>
      <c r="B11723" t="s">
        <v>21</v>
      </c>
      <c r="C11723" t="s">
        <v>14</v>
      </c>
      <c r="D11723">
        <v>8</v>
      </c>
      <c r="E11723">
        <v>0</v>
      </c>
      <c r="F11723">
        <v>8</v>
      </c>
      <c r="G11723">
        <v>672</v>
      </c>
      <c r="H11723" t="s">
        <v>15</v>
      </c>
      <c r="I11723">
        <v>0</v>
      </c>
      <c r="J11723" t="s">
        <v>16</v>
      </c>
      <c r="K11723" s="20">
        <v>0</v>
      </c>
      <c r="L11723" s="20">
        <v>1</v>
      </c>
      <c r="M11723" t="str">
        <f>_xlfn.XLOOKUP(Production_Downtime_Cleaned[[#This Row],[machine_id]],Machine_master[machine_id],Machine_master[department])</f>
        <v>Machining</v>
      </c>
    </row>
    <row r="11724" spans="1:13">
      <c r="A11724" s="19">
        <v>46146</v>
      </c>
      <c r="B11724" t="s">
        <v>21</v>
      </c>
      <c r="C11724" t="s">
        <v>17</v>
      </c>
      <c r="D11724">
        <v>8</v>
      </c>
      <c r="E11724">
        <v>0</v>
      </c>
      <c r="F11724">
        <v>8</v>
      </c>
      <c r="G11724">
        <v>651</v>
      </c>
      <c r="H11724" t="s">
        <v>15</v>
      </c>
      <c r="I11724">
        <v>0</v>
      </c>
      <c r="J11724" t="s">
        <v>16</v>
      </c>
      <c r="K11724" s="20">
        <v>0</v>
      </c>
      <c r="L11724" s="20">
        <v>1</v>
      </c>
      <c r="M11724" t="str">
        <f>_xlfn.XLOOKUP(Production_Downtime_Cleaned[[#This Row],[machine_id]],Machine_master[machine_id],Machine_master[department])</f>
        <v>Machining</v>
      </c>
    </row>
    <row r="11725" spans="1:13">
      <c r="A11725" s="19">
        <v>46146</v>
      </c>
      <c r="B11725" t="s">
        <v>21</v>
      </c>
      <c r="C11725" t="s">
        <v>18</v>
      </c>
      <c r="D11725">
        <v>8</v>
      </c>
      <c r="E11725">
        <v>0</v>
      </c>
      <c r="F11725">
        <v>8</v>
      </c>
      <c r="G11725">
        <v>647</v>
      </c>
      <c r="H11725" t="s">
        <v>15</v>
      </c>
      <c r="I11725">
        <v>0</v>
      </c>
      <c r="J11725" t="s">
        <v>16</v>
      </c>
      <c r="K11725" s="20">
        <v>0</v>
      </c>
      <c r="L11725" s="20">
        <v>1</v>
      </c>
      <c r="M11725" t="str">
        <f>_xlfn.XLOOKUP(Production_Downtime_Cleaned[[#This Row],[machine_id]],Machine_master[machine_id],Machine_master[department])</f>
        <v>Machining</v>
      </c>
    </row>
    <row r="11726" spans="1:13">
      <c r="A11726" s="19">
        <v>46146</v>
      </c>
      <c r="B11726" t="s">
        <v>22</v>
      </c>
      <c r="C11726" t="s">
        <v>14</v>
      </c>
      <c r="D11726">
        <v>8</v>
      </c>
      <c r="E11726">
        <v>3.5</v>
      </c>
      <c r="F11726">
        <v>4.5</v>
      </c>
      <c r="G11726">
        <v>420</v>
      </c>
      <c r="H11726" t="s">
        <v>28</v>
      </c>
      <c r="I11726">
        <v>3600</v>
      </c>
      <c r="J11726" t="s">
        <v>16</v>
      </c>
      <c r="K11726" s="20">
        <v>0.44</v>
      </c>
      <c r="L11726" s="20">
        <v>0.56000000000000005</v>
      </c>
      <c r="M11726" t="str">
        <f>_xlfn.XLOOKUP(Production_Downtime_Cleaned[[#This Row],[machine_id]],Machine_master[machine_id],Machine_master[department])</f>
        <v>Machining</v>
      </c>
    </row>
    <row r="11727" spans="1:13">
      <c r="A11727" s="19">
        <v>46146</v>
      </c>
      <c r="B11727" t="s">
        <v>22</v>
      </c>
      <c r="C11727" t="s">
        <v>17</v>
      </c>
      <c r="D11727">
        <v>8</v>
      </c>
      <c r="E11727">
        <v>5</v>
      </c>
      <c r="F11727">
        <v>3</v>
      </c>
      <c r="G11727">
        <v>265</v>
      </c>
      <c r="H11727" t="s">
        <v>28</v>
      </c>
      <c r="I11727">
        <v>10900</v>
      </c>
      <c r="J11727" t="s">
        <v>16</v>
      </c>
      <c r="K11727" s="20">
        <v>0.63</v>
      </c>
      <c r="L11727" s="20">
        <v>0.38</v>
      </c>
      <c r="M11727" t="str">
        <f>_xlfn.XLOOKUP(Production_Downtime_Cleaned[[#This Row],[machine_id]],Machine_master[machine_id],Machine_master[department])</f>
        <v>Machining</v>
      </c>
    </row>
    <row r="11728" spans="1:13">
      <c r="A11728" s="19">
        <v>46146</v>
      </c>
      <c r="B11728" t="s">
        <v>22</v>
      </c>
      <c r="C11728" t="s">
        <v>18</v>
      </c>
      <c r="D11728">
        <v>8</v>
      </c>
      <c r="E11728">
        <v>5.2</v>
      </c>
      <c r="F11728">
        <v>2.8</v>
      </c>
      <c r="G11728">
        <v>236</v>
      </c>
      <c r="H11728" t="s">
        <v>26</v>
      </c>
      <c r="I11728">
        <v>7000</v>
      </c>
      <c r="J11728" t="s">
        <v>16</v>
      </c>
      <c r="K11728" s="20">
        <v>0.65</v>
      </c>
      <c r="L11728" s="20">
        <v>0.35</v>
      </c>
      <c r="M11728" t="str">
        <f>_xlfn.XLOOKUP(Production_Downtime_Cleaned[[#This Row],[machine_id]],Machine_master[machine_id],Machine_master[department])</f>
        <v>Machining</v>
      </c>
    </row>
    <row r="11729" spans="1:13">
      <c r="A11729" s="19">
        <v>46146</v>
      </c>
      <c r="B11729" t="s">
        <v>23</v>
      </c>
      <c r="C11729" t="s">
        <v>14</v>
      </c>
      <c r="D11729">
        <v>8</v>
      </c>
      <c r="E11729">
        <v>0</v>
      </c>
      <c r="F11729">
        <v>8</v>
      </c>
      <c r="G11729">
        <v>3087</v>
      </c>
      <c r="H11729" t="s">
        <v>15</v>
      </c>
      <c r="I11729">
        <v>0</v>
      </c>
      <c r="J11729" t="s">
        <v>16</v>
      </c>
      <c r="K11729" s="20">
        <v>0</v>
      </c>
      <c r="L11729" s="20">
        <v>1</v>
      </c>
      <c r="M11729" t="str">
        <f>_xlfn.XLOOKUP(Production_Downtime_Cleaned[[#This Row],[machine_id]],Machine_master[machine_id],Machine_master[department])</f>
        <v>Assembly</v>
      </c>
    </row>
    <row r="11730" spans="1:13">
      <c r="A11730" s="19">
        <v>46146</v>
      </c>
      <c r="B11730" t="s">
        <v>23</v>
      </c>
      <c r="C11730" t="s">
        <v>17</v>
      </c>
      <c r="D11730">
        <v>8</v>
      </c>
      <c r="E11730">
        <v>1</v>
      </c>
      <c r="F11730">
        <v>7</v>
      </c>
      <c r="G11730">
        <v>3127</v>
      </c>
      <c r="H11730" t="s">
        <v>29</v>
      </c>
      <c r="I11730">
        <v>12900</v>
      </c>
      <c r="J11730" t="s">
        <v>16</v>
      </c>
      <c r="K11730" s="20">
        <v>0.13</v>
      </c>
      <c r="L11730" s="20">
        <v>0.88</v>
      </c>
      <c r="M11730" t="str">
        <f>_xlfn.XLOOKUP(Production_Downtime_Cleaned[[#This Row],[machine_id]],Machine_master[machine_id],Machine_master[department])</f>
        <v>Assembly</v>
      </c>
    </row>
    <row r="11731" spans="1:13">
      <c r="A11731" s="19">
        <v>46146</v>
      </c>
      <c r="B11731" t="s">
        <v>23</v>
      </c>
      <c r="C11731" t="s">
        <v>18</v>
      </c>
      <c r="D11731">
        <v>8</v>
      </c>
      <c r="E11731">
        <v>0</v>
      </c>
      <c r="F11731">
        <v>8</v>
      </c>
      <c r="G11731">
        <v>3545</v>
      </c>
      <c r="H11731" t="s">
        <v>15</v>
      </c>
      <c r="I11731">
        <v>0</v>
      </c>
      <c r="J11731" t="s">
        <v>16</v>
      </c>
      <c r="K11731" s="20">
        <v>0</v>
      </c>
      <c r="L11731" s="20">
        <v>1</v>
      </c>
      <c r="M11731" t="str">
        <f>_xlfn.XLOOKUP(Production_Downtime_Cleaned[[#This Row],[machine_id]],Machine_master[machine_id],Machine_master[department])</f>
        <v>Assembly</v>
      </c>
    </row>
    <row r="11732" spans="1:13">
      <c r="A11732" s="19">
        <v>46146</v>
      </c>
      <c r="B11732" t="s">
        <v>24</v>
      </c>
      <c r="C11732" t="s">
        <v>14</v>
      </c>
      <c r="D11732">
        <v>8</v>
      </c>
      <c r="E11732">
        <v>2.5</v>
      </c>
      <c r="F11732">
        <v>5.5</v>
      </c>
      <c r="G11732">
        <v>2095</v>
      </c>
      <c r="H11732" t="s">
        <v>28</v>
      </c>
      <c r="I11732">
        <v>13700</v>
      </c>
      <c r="J11732" t="s">
        <v>16</v>
      </c>
      <c r="K11732" s="20">
        <v>0.31</v>
      </c>
      <c r="L11732" s="20">
        <v>0.69</v>
      </c>
      <c r="M11732" t="str">
        <f>_xlfn.XLOOKUP(Production_Downtime_Cleaned[[#This Row],[machine_id]],Machine_master[machine_id],Machine_master[department])</f>
        <v>Assembly</v>
      </c>
    </row>
    <row r="11733" spans="1:13">
      <c r="A11733" s="19">
        <v>46146</v>
      </c>
      <c r="B11733" t="s">
        <v>24</v>
      </c>
      <c r="C11733" t="s">
        <v>17</v>
      </c>
      <c r="D11733">
        <v>8</v>
      </c>
      <c r="E11733">
        <v>0</v>
      </c>
      <c r="F11733">
        <v>8</v>
      </c>
      <c r="G11733">
        <v>3438</v>
      </c>
      <c r="H11733" t="s">
        <v>15</v>
      </c>
      <c r="I11733">
        <v>0</v>
      </c>
      <c r="J11733" t="s">
        <v>16</v>
      </c>
      <c r="K11733" s="20">
        <v>0</v>
      </c>
      <c r="L11733" s="20">
        <v>1</v>
      </c>
      <c r="M11733" t="str">
        <f>_xlfn.XLOOKUP(Production_Downtime_Cleaned[[#This Row],[machine_id]],Machine_master[machine_id],Machine_master[department])</f>
        <v>Assembly</v>
      </c>
    </row>
    <row r="11734" spans="1:13">
      <c r="A11734" s="19">
        <v>46146</v>
      </c>
      <c r="B11734" t="s">
        <v>24</v>
      </c>
      <c r="C11734" t="s">
        <v>18</v>
      </c>
      <c r="D11734">
        <v>8</v>
      </c>
      <c r="E11734">
        <v>0</v>
      </c>
      <c r="F11734">
        <v>8</v>
      </c>
      <c r="G11734">
        <v>3496</v>
      </c>
      <c r="H11734" t="s">
        <v>15</v>
      </c>
      <c r="I11734">
        <v>0</v>
      </c>
      <c r="J11734" t="s">
        <v>16</v>
      </c>
      <c r="K11734" s="20">
        <v>0</v>
      </c>
      <c r="L11734" s="20">
        <v>1</v>
      </c>
      <c r="M11734" t="str">
        <f>_xlfn.XLOOKUP(Production_Downtime_Cleaned[[#This Row],[machine_id]],Machine_master[machine_id],Machine_master[department])</f>
        <v>Assembly</v>
      </c>
    </row>
    <row r="11735" spans="1:13">
      <c r="A11735" s="19">
        <v>46146</v>
      </c>
      <c r="B11735" t="s">
        <v>25</v>
      </c>
      <c r="C11735" t="s">
        <v>14</v>
      </c>
      <c r="D11735">
        <v>8</v>
      </c>
      <c r="E11735">
        <v>1.9</v>
      </c>
      <c r="F11735">
        <v>6.1</v>
      </c>
      <c r="G11735">
        <v>3048</v>
      </c>
      <c r="H11735" t="s">
        <v>28</v>
      </c>
      <c r="I11735">
        <v>3700</v>
      </c>
      <c r="J11735" t="s">
        <v>16</v>
      </c>
      <c r="K11735" s="20">
        <v>0.24</v>
      </c>
      <c r="L11735" s="20">
        <v>0.76</v>
      </c>
      <c r="M11735" t="str">
        <f>_xlfn.XLOOKUP(Production_Downtime_Cleaned[[#This Row],[machine_id]],Machine_master[machine_id],Machine_master[department])</f>
        <v>Cutting</v>
      </c>
    </row>
    <row r="11736" spans="1:13">
      <c r="A11736" s="19">
        <v>46146</v>
      </c>
      <c r="B11736" t="s">
        <v>25</v>
      </c>
      <c r="C11736" t="s">
        <v>17</v>
      </c>
      <c r="D11736">
        <v>8</v>
      </c>
      <c r="E11736">
        <v>0</v>
      </c>
      <c r="F11736">
        <v>8</v>
      </c>
      <c r="G11736">
        <v>4696</v>
      </c>
      <c r="H11736" t="s">
        <v>15</v>
      </c>
      <c r="I11736">
        <v>0</v>
      </c>
      <c r="J11736" t="s">
        <v>16</v>
      </c>
      <c r="K11736" s="20">
        <v>0</v>
      </c>
      <c r="L11736" s="20">
        <v>1</v>
      </c>
      <c r="M11736" t="str">
        <f>_xlfn.XLOOKUP(Production_Downtime_Cleaned[[#This Row],[machine_id]],Machine_master[machine_id],Machine_master[department])</f>
        <v>Cutting</v>
      </c>
    </row>
    <row r="11737" spans="1:13">
      <c r="A11737" s="19">
        <v>46146</v>
      </c>
      <c r="B11737" t="s">
        <v>25</v>
      </c>
      <c r="C11737" t="s">
        <v>18</v>
      </c>
      <c r="D11737">
        <v>8</v>
      </c>
      <c r="E11737">
        <v>0</v>
      </c>
      <c r="F11737">
        <v>8</v>
      </c>
      <c r="G11737">
        <v>3709</v>
      </c>
      <c r="H11737" t="s">
        <v>15</v>
      </c>
      <c r="I11737">
        <v>0</v>
      </c>
      <c r="J11737" t="s">
        <v>16</v>
      </c>
      <c r="K11737" s="20">
        <v>0</v>
      </c>
      <c r="L11737" s="20">
        <v>1</v>
      </c>
      <c r="M11737" t="str">
        <f>_xlfn.XLOOKUP(Production_Downtime_Cleaned[[#This Row],[machine_id]],Machine_master[machine_id],Machine_master[department])</f>
        <v>Cutting</v>
      </c>
    </row>
    <row r="11738" spans="1:13">
      <c r="A11738" s="19">
        <v>46147</v>
      </c>
      <c r="B11738" t="s">
        <v>13</v>
      </c>
      <c r="C11738" t="s">
        <v>14</v>
      </c>
      <c r="D11738">
        <v>8</v>
      </c>
      <c r="E11738">
        <v>0</v>
      </c>
      <c r="F11738">
        <v>8</v>
      </c>
      <c r="G11738">
        <v>5146</v>
      </c>
      <c r="H11738" t="s">
        <v>15</v>
      </c>
      <c r="I11738">
        <v>0</v>
      </c>
      <c r="J11738" t="s">
        <v>16</v>
      </c>
      <c r="K11738" s="20">
        <v>0</v>
      </c>
      <c r="L11738" s="20">
        <v>1</v>
      </c>
      <c r="M11738" t="str">
        <f>_xlfn.XLOOKUP(Production_Downtime_Cleaned[[#This Row],[machine_id]],Machine_master[machine_id],Machine_master[department])</f>
        <v>Stamping</v>
      </c>
    </row>
    <row r="11739" spans="1:13">
      <c r="A11739" s="19">
        <v>46147</v>
      </c>
      <c r="B11739" t="s">
        <v>13</v>
      </c>
      <c r="C11739" t="s">
        <v>17</v>
      </c>
      <c r="D11739">
        <v>8</v>
      </c>
      <c r="E11739">
        <v>0</v>
      </c>
      <c r="F11739">
        <v>8</v>
      </c>
      <c r="G11739">
        <v>4929</v>
      </c>
      <c r="H11739" t="s">
        <v>15</v>
      </c>
      <c r="I11739">
        <v>0</v>
      </c>
      <c r="J11739" t="s">
        <v>16</v>
      </c>
      <c r="K11739" s="20">
        <v>0</v>
      </c>
      <c r="L11739" s="20">
        <v>1</v>
      </c>
      <c r="M11739" t="str">
        <f>_xlfn.XLOOKUP(Production_Downtime_Cleaned[[#This Row],[machine_id]],Machine_master[machine_id],Machine_master[department])</f>
        <v>Stamping</v>
      </c>
    </row>
    <row r="11740" spans="1:13">
      <c r="A11740" s="19">
        <v>46147</v>
      </c>
      <c r="B11740" t="s">
        <v>13</v>
      </c>
      <c r="C11740" t="s">
        <v>18</v>
      </c>
      <c r="D11740">
        <v>8</v>
      </c>
      <c r="E11740">
        <v>0</v>
      </c>
      <c r="F11740">
        <v>8</v>
      </c>
      <c r="G11740">
        <v>4512</v>
      </c>
      <c r="H11740" t="s">
        <v>15</v>
      </c>
      <c r="I11740">
        <v>0</v>
      </c>
      <c r="J11740" t="s">
        <v>16</v>
      </c>
      <c r="K11740" s="20">
        <v>0</v>
      </c>
      <c r="L11740" s="20">
        <v>1</v>
      </c>
      <c r="M11740" t="str">
        <f>_xlfn.XLOOKUP(Production_Downtime_Cleaned[[#This Row],[machine_id]],Machine_master[machine_id],Machine_master[department])</f>
        <v>Stamping</v>
      </c>
    </row>
    <row r="11741" spans="1:13">
      <c r="A11741" s="19">
        <v>46147</v>
      </c>
      <c r="B11741" t="s">
        <v>19</v>
      </c>
      <c r="C11741" t="s">
        <v>14</v>
      </c>
      <c r="D11741">
        <v>8</v>
      </c>
      <c r="E11741">
        <v>0</v>
      </c>
      <c r="F11741">
        <v>8</v>
      </c>
      <c r="G11741">
        <v>5439</v>
      </c>
      <c r="H11741" t="s">
        <v>15</v>
      </c>
      <c r="I11741">
        <v>0</v>
      </c>
      <c r="J11741" t="s">
        <v>16</v>
      </c>
      <c r="K11741" s="20">
        <v>0</v>
      </c>
      <c r="L11741" s="20">
        <v>1</v>
      </c>
      <c r="M11741" t="str">
        <f>_xlfn.XLOOKUP(Production_Downtime_Cleaned[[#This Row],[machine_id]],Machine_master[machine_id],Machine_master[department])</f>
        <v>Stamping</v>
      </c>
    </row>
    <row r="11742" spans="1:13">
      <c r="A11742" s="19">
        <v>46147</v>
      </c>
      <c r="B11742" t="s">
        <v>19</v>
      </c>
      <c r="C11742" t="s">
        <v>17</v>
      </c>
      <c r="D11742">
        <v>8</v>
      </c>
      <c r="E11742">
        <v>0</v>
      </c>
      <c r="F11742">
        <v>8</v>
      </c>
      <c r="G11742">
        <v>5172</v>
      </c>
      <c r="H11742" t="s">
        <v>15</v>
      </c>
      <c r="I11742">
        <v>0</v>
      </c>
      <c r="J11742" t="s">
        <v>16</v>
      </c>
      <c r="K11742" s="20">
        <v>0</v>
      </c>
      <c r="L11742" s="20">
        <v>1</v>
      </c>
      <c r="M11742" t="str">
        <f>_xlfn.XLOOKUP(Production_Downtime_Cleaned[[#This Row],[machine_id]],Machine_master[machine_id],Machine_master[department])</f>
        <v>Stamping</v>
      </c>
    </row>
    <row r="11743" spans="1:13">
      <c r="A11743" s="19">
        <v>46147</v>
      </c>
      <c r="B11743" t="s">
        <v>19</v>
      </c>
      <c r="C11743" t="s">
        <v>18</v>
      </c>
      <c r="D11743">
        <v>8</v>
      </c>
      <c r="E11743">
        <v>0</v>
      </c>
      <c r="F11743">
        <v>8</v>
      </c>
      <c r="G11743">
        <v>4796</v>
      </c>
      <c r="H11743" t="s">
        <v>15</v>
      </c>
      <c r="I11743">
        <v>0</v>
      </c>
      <c r="J11743" t="s">
        <v>16</v>
      </c>
      <c r="K11743" s="20">
        <v>0</v>
      </c>
      <c r="L11743" s="20">
        <v>1</v>
      </c>
      <c r="M11743" t="str">
        <f>_xlfn.XLOOKUP(Production_Downtime_Cleaned[[#This Row],[machine_id]],Machine_master[machine_id],Machine_master[department])</f>
        <v>Stamping</v>
      </c>
    </row>
    <row r="11744" spans="1:13">
      <c r="A11744" s="19">
        <v>46147</v>
      </c>
      <c r="B11744" t="s">
        <v>20</v>
      </c>
      <c r="C11744" t="s">
        <v>14</v>
      </c>
      <c r="D11744">
        <v>8</v>
      </c>
      <c r="E11744">
        <v>0</v>
      </c>
      <c r="F11744">
        <v>8</v>
      </c>
      <c r="G11744">
        <v>4031</v>
      </c>
      <c r="H11744" t="s">
        <v>15</v>
      </c>
      <c r="I11744">
        <v>0</v>
      </c>
      <c r="J11744" t="s">
        <v>16</v>
      </c>
      <c r="K11744" s="20">
        <v>0</v>
      </c>
      <c r="L11744" s="20">
        <v>1</v>
      </c>
      <c r="M11744" t="str">
        <f>_xlfn.XLOOKUP(Production_Downtime_Cleaned[[#This Row],[machine_id]],Machine_master[machine_id],Machine_master[department])</f>
        <v>Stamping</v>
      </c>
    </row>
    <row r="11745" spans="1:13">
      <c r="A11745" s="19">
        <v>46147</v>
      </c>
      <c r="B11745" t="s">
        <v>20</v>
      </c>
      <c r="C11745" t="s">
        <v>17</v>
      </c>
      <c r="D11745">
        <v>8</v>
      </c>
      <c r="E11745">
        <v>0</v>
      </c>
      <c r="F11745">
        <v>8</v>
      </c>
      <c r="G11745">
        <v>4249</v>
      </c>
      <c r="H11745" t="s">
        <v>15</v>
      </c>
      <c r="I11745">
        <v>0</v>
      </c>
      <c r="J11745" t="s">
        <v>16</v>
      </c>
      <c r="K11745" s="20">
        <v>0</v>
      </c>
      <c r="L11745" s="20">
        <v>1</v>
      </c>
      <c r="M11745" t="str">
        <f>_xlfn.XLOOKUP(Production_Downtime_Cleaned[[#This Row],[machine_id]],Machine_master[machine_id],Machine_master[department])</f>
        <v>Stamping</v>
      </c>
    </row>
    <row r="11746" spans="1:13">
      <c r="A11746" s="19">
        <v>46147</v>
      </c>
      <c r="B11746" t="s">
        <v>20</v>
      </c>
      <c r="C11746" t="s">
        <v>18</v>
      </c>
      <c r="D11746">
        <v>8</v>
      </c>
      <c r="E11746">
        <v>0</v>
      </c>
      <c r="F11746">
        <v>8</v>
      </c>
      <c r="G11746">
        <v>5013</v>
      </c>
      <c r="H11746" t="s">
        <v>15</v>
      </c>
      <c r="I11746">
        <v>0</v>
      </c>
      <c r="J11746" t="s">
        <v>16</v>
      </c>
      <c r="K11746" s="20">
        <v>0</v>
      </c>
      <c r="L11746" s="20">
        <v>1</v>
      </c>
      <c r="M11746" t="str">
        <f>_xlfn.XLOOKUP(Production_Downtime_Cleaned[[#This Row],[machine_id]],Machine_master[machine_id],Machine_master[department])</f>
        <v>Stamping</v>
      </c>
    </row>
    <row r="11747" spans="1:13">
      <c r="A11747" s="19">
        <v>46147</v>
      </c>
      <c r="B11747" t="s">
        <v>21</v>
      </c>
      <c r="C11747" t="s">
        <v>14</v>
      </c>
      <c r="D11747">
        <v>8</v>
      </c>
      <c r="E11747">
        <v>1.1000000000000001</v>
      </c>
      <c r="F11747">
        <v>6.9</v>
      </c>
      <c r="G11747">
        <v>620</v>
      </c>
      <c r="H11747" t="s">
        <v>26</v>
      </c>
      <c r="I11747">
        <v>3400</v>
      </c>
      <c r="J11747" t="s">
        <v>16</v>
      </c>
      <c r="K11747" s="20">
        <v>0.14000000000000001</v>
      </c>
      <c r="L11747" s="20">
        <v>0.86</v>
      </c>
      <c r="M11747" t="str">
        <f>_xlfn.XLOOKUP(Production_Downtime_Cleaned[[#This Row],[machine_id]],Machine_master[machine_id],Machine_master[department])</f>
        <v>Machining</v>
      </c>
    </row>
    <row r="11748" spans="1:13">
      <c r="A11748" s="19">
        <v>46147</v>
      </c>
      <c r="B11748" t="s">
        <v>21</v>
      </c>
      <c r="C11748" t="s">
        <v>17</v>
      </c>
      <c r="D11748">
        <v>8</v>
      </c>
      <c r="E11748">
        <v>0</v>
      </c>
      <c r="F11748">
        <v>8</v>
      </c>
      <c r="G11748">
        <v>772</v>
      </c>
      <c r="H11748" t="s">
        <v>15</v>
      </c>
      <c r="I11748">
        <v>0</v>
      </c>
      <c r="J11748" t="s">
        <v>16</v>
      </c>
      <c r="K11748" s="20">
        <v>0</v>
      </c>
      <c r="L11748" s="20">
        <v>1</v>
      </c>
      <c r="M11748" t="str">
        <f>_xlfn.XLOOKUP(Production_Downtime_Cleaned[[#This Row],[machine_id]],Machine_master[machine_id],Machine_master[department])</f>
        <v>Machining</v>
      </c>
    </row>
    <row r="11749" spans="1:13">
      <c r="A11749" s="19">
        <v>46147</v>
      </c>
      <c r="B11749" t="s">
        <v>21</v>
      </c>
      <c r="C11749" t="s">
        <v>18</v>
      </c>
      <c r="D11749">
        <v>8</v>
      </c>
      <c r="E11749">
        <v>0</v>
      </c>
      <c r="F11749">
        <v>8</v>
      </c>
      <c r="G11749">
        <v>704</v>
      </c>
      <c r="H11749" t="s">
        <v>15</v>
      </c>
      <c r="I11749">
        <v>0</v>
      </c>
      <c r="J11749" t="s">
        <v>16</v>
      </c>
      <c r="K11749" s="20">
        <v>0</v>
      </c>
      <c r="L11749" s="20">
        <v>1</v>
      </c>
      <c r="M11749" t="str">
        <f>_xlfn.XLOOKUP(Production_Downtime_Cleaned[[#This Row],[machine_id]],Machine_master[machine_id],Machine_master[department])</f>
        <v>Machining</v>
      </c>
    </row>
    <row r="11750" spans="1:13">
      <c r="A11750" s="19">
        <v>46147</v>
      </c>
      <c r="B11750" t="s">
        <v>22</v>
      </c>
      <c r="C11750" t="s">
        <v>14</v>
      </c>
      <c r="D11750">
        <v>8</v>
      </c>
      <c r="E11750">
        <v>5</v>
      </c>
      <c r="F11750">
        <v>3</v>
      </c>
      <c r="G11750">
        <v>268</v>
      </c>
      <c r="H11750" t="s">
        <v>27</v>
      </c>
      <c r="I11750">
        <v>2100</v>
      </c>
      <c r="J11750" t="s">
        <v>16</v>
      </c>
      <c r="K11750" s="20">
        <v>0.63</v>
      </c>
      <c r="L11750" s="20">
        <v>0.38</v>
      </c>
      <c r="M11750" t="str">
        <f>_xlfn.XLOOKUP(Production_Downtime_Cleaned[[#This Row],[machine_id]],Machine_master[machine_id],Machine_master[department])</f>
        <v>Machining</v>
      </c>
    </row>
    <row r="11751" spans="1:13">
      <c r="A11751" s="19">
        <v>46147</v>
      </c>
      <c r="B11751" t="s">
        <v>22</v>
      </c>
      <c r="C11751" t="s">
        <v>17</v>
      </c>
      <c r="D11751">
        <v>8</v>
      </c>
      <c r="E11751">
        <v>2.5</v>
      </c>
      <c r="F11751">
        <v>5.5</v>
      </c>
      <c r="G11751">
        <v>490</v>
      </c>
      <c r="H11751" t="s">
        <v>26</v>
      </c>
      <c r="I11751">
        <v>9100</v>
      </c>
      <c r="J11751" t="s">
        <v>16</v>
      </c>
      <c r="K11751" s="20">
        <v>0.31</v>
      </c>
      <c r="L11751" s="20">
        <v>0.69</v>
      </c>
      <c r="M11751" t="str">
        <f>_xlfn.XLOOKUP(Production_Downtime_Cleaned[[#This Row],[machine_id]],Machine_master[machine_id],Machine_master[department])</f>
        <v>Machining</v>
      </c>
    </row>
    <row r="11752" spans="1:13">
      <c r="A11752" s="19">
        <v>46147</v>
      </c>
      <c r="B11752" t="s">
        <v>22</v>
      </c>
      <c r="C11752" t="s">
        <v>18</v>
      </c>
      <c r="D11752">
        <v>8</v>
      </c>
      <c r="E11752">
        <v>0</v>
      </c>
      <c r="F11752">
        <v>8</v>
      </c>
      <c r="G11752">
        <v>693</v>
      </c>
      <c r="H11752" t="s">
        <v>15</v>
      </c>
      <c r="I11752">
        <v>0</v>
      </c>
      <c r="J11752" t="s">
        <v>16</v>
      </c>
      <c r="K11752" s="20">
        <v>0</v>
      </c>
      <c r="L11752" s="20">
        <v>1</v>
      </c>
      <c r="M11752" t="str">
        <f>_xlfn.XLOOKUP(Production_Downtime_Cleaned[[#This Row],[machine_id]],Machine_master[machine_id],Machine_master[department])</f>
        <v>Machining</v>
      </c>
    </row>
    <row r="11753" spans="1:13">
      <c r="A11753" s="19">
        <v>46147</v>
      </c>
      <c r="B11753" t="s">
        <v>23</v>
      </c>
      <c r="C11753" t="s">
        <v>14</v>
      </c>
      <c r="D11753">
        <v>8</v>
      </c>
      <c r="E11753">
        <v>0</v>
      </c>
      <c r="F11753">
        <v>8</v>
      </c>
      <c r="G11753">
        <v>3268</v>
      </c>
      <c r="H11753" t="s">
        <v>15</v>
      </c>
      <c r="I11753">
        <v>0</v>
      </c>
      <c r="J11753" t="s">
        <v>16</v>
      </c>
      <c r="K11753" s="20">
        <v>0</v>
      </c>
      <c r="L11753" s="20">
        <v>1</v>
      </c>
      <c r="M11753" t="str">
        <f>_xlfn.XLOOKUP(Production_Downtime_Cleaned[[#This Row],[machine_id]],Machine_master[machine_id],Machine_master[department])</f>
        <v>Assembly</v>
      </c>
    </row>
    <row r="11754" spans="1:13">
      <c r="A11754" s="19">
        <v>46147</v>
      </c>
      <c r="B11754" t="s">
        <v>23</v>
      </c>
      <c r="C11754" t="s">
        <v>17</v>
      </c>
      <c r="D11754">
        <v>8</v>
      </c>
      <c r="E11754">
        <v>0</v>
      </c>
      <c r="F11754">
        <v>8</v>
      </c>
      <c r="G11754">
        <v>3371</v>
      </c>
      <c r="H11754" t="s">
        <v>15</v>
      </c>
      <c r="I11754">
        <v>0</v>
      </c>
      <c r="J11754" t="s">
        <v>16</v>
      </c>
      <c r="K11754" s="20">
        <v>0</v>
      </c>
      <c r="L11754" s="20">
        <v>1</v>
      </c>
      <c r="M11754" t="str">
        <f>_xlfn.XLOOKUP(Production_Downtime_Cleaned[[#This Row],[machine_id]],Machine_master[machine_id],Machine_master[department])</f>
        <v>Assembly</v>
      </c>
    </row>
    <row r="11755" spans="1:13">
      <c r="A11755" s="19">
        <v>46147</v>
      </c>
      <c r="B11755" t="s">
        <v>23</v>
      </c>
      <c r="C11755" t="s">
        <v>18</v>
      </c>
      <c r="D11755">
        <v>8</v>
      </c>
      <c r="E11755">
        <v>0</v>
      </c>
      <c r="F11755">
        <v>8</v>
      </c>
      <c r="G11755">
        <v>3450</v>
      </c>
      <c r="H11755" t="s">
        <v>15</v>
      </c>
      <c r="I11755">
        <v>0</v>
      </c>
      <c r="J11755" t="s">
        <v>16</v>
      </c>
      <c r="K11755" s="20">
        <v>0</v>
      </c>
      <c r="L11755" s="20">
        <v>1</v>
      </c>
      <c r="M11755" t="str">
        <f>_xlfn.XLOOKUP(Production_Downtime_Cleaned[[#This Row],[machine_id]],Machine_master[machine_id],Machine_master[department])</f>
        <v>Assembly</v>
      </c>
    </row>
    <row r="11756" spans="1:13">
      <c r="A11756" s="19">
        <v>46147</v>
      </c>
      <c r="B11756" t="s">
        <v>24</v>
      </c>
      <c r="C11756" t="s">
        <v>14</v>
      </c>
      <c r="D11756">
        <v>8</v>
      </c>
      <c r="E11756">
        <v>0</v>
      </c>
      <c r="F11756">
        <v>8</v>
      </c>
      <c r="G11756">
        <v>3216</v>
      </c>
      <c r="H11756" t="s">
        <v>15</v>
      </c>
      <c r="I11756">
        <v>0</v>
      </c>
      <c r="J11756" t="s">
        <v>16</v>
      </c>
      <c r="K11756" s="20">
        <v>0</v>
      </c>
      <c r="L11756" s="20">
        <v>1</v>
      </c>
      <c r="M11756" t="str">
        <f>_xlfn.XLOOKUP(Production_Downtime_Cleaned[[#This Row],[machine_id]],Machine_master[machine_id],Machine_master[department])</f>
        <v>Assembly</v>
      </c>
    </row>
    <row r="11757" spans="1:13">
      <c r="A11757" s="19">
        <v>46147</v>
      </c>
      <c r="B11757" t="s">
        <v>24</v>
      </c>
      <c r="C11757" t="s">
        <v>17</v>
      </c>
      <c r="D11757">
        <v>8</v>
      </c>
      <c r="E11757">
        <v>0</v>
      </c>
      <c r="F11757">
        <v>8</v>
      </c>
      <c r="G11757">
        <v>3372</v>
      </c>
      <c r="H11757" t="s">
        <v>15</v>
      </c>
      <c r="I11757">
        <v>0</v>
      </c>
      <c r="J11757" t="s">
        <v>16</v>
      </c>
      <c r="K11757" s="20">
        <v>0</v>
      </c>
      <c r="L11757" s="20">
        <v>1</v>
      </c>
      <c r="M11757" t="str">
        <f>_xlfn.XLOOKUP(Production_Downtime_Cleaned[[#This Row],[machine_id]],Machine_master[machine_id],Machine_master[department])</f>
        <v>Assembly</v>
      </c>
    </row>
    <row r="11758" spans="1:13">
      <c r="A11758" s="19">
        <v>46147</v>
      </c>
      <c r="B11758" t="s">
        <v>24</v>
      </c>
      <c r="C11758" t="s">
        <v>18</v>
      </c>
      <c r="D11758">
        <v>8</v>
      </c>
      <c r="E11758">
        <v>0</v>
      </c>
      <c r="F11758">
        <v>8</v>
      </c>
      <c r="G11758">
        <v>3089</v>
      </c>
      <c r="H11758" t="s">
        <v>15</v>
      </c>
      <c r="I11758">
        <v>0</v>
      </c>
      <c r="J11758" t="s">
        <v>16</v>
      </c>
      <c r="K11758" s="20">
        <v>0</v>
      </c>
      <c r="L11758" s="20">
        <v>1</v>
      </c>
      <c r="M11758" t="str">
        <f>_xlfn.XLOOKUP(Production_Downtime_Cleaned[[#This Row],[machine_id]],Machine_master[machine_id],Machine_master[department])</f>
        <v>Assembly</v>
      </c>
    </row>
    <row r="11759" spans="1:13">
      <c r="A11759" s="19">
        <v>46147</v>
      </c>
      <c r="B11759" t="s">
        <v>25</v>
      </c>
      <c r="C11759" t="s">
        <v>14</v>
      </c>
      <c r="D11759">
        <v>8</v>
      </c>
      <c r="E11759">
        <v>0</v>
      </c>
      <c r="F11759">
        <v>8</v>
      </c>
      <c r="G11759">
        <v>3916</v>
      </c>
      <c r="H11759" t="s">
        <v>15</v>
      </c>
      <c r="I11759">
        <v>0</v>
      </c>
      <c r="J11759" t="s">
        <v>16</v>
      </c>
      <c r="K11759" s="20">
        <v>0</v>
      </c>
      <c r="L11759" s="20">
        <v>1</v>
      </c>
      <c r="M11759" t="str">
        <f>_xlfn.XLOOKUP(Production_Downtime_Cleaned[[#This Row],[machine_id]],Machine_master[machine_id],Machine_master[department])</f>
        <v>Cutting</v>
      </c>
    </row>
    <row r="11760" spans="1:13">
      <c r="A11760" s="19">
        <v>46147</v>
      </c>
      <c r="B11760" t="s">
        <v>25</v>
      </c>
      <c r="C11760" t="s">
        <v>17</v>
      </c>
      <c r="D11760">
        <v>8</v>
      </c>
      <c r="E11760">
        <v>0</v>
      </c>
      <c r="F11760">
        <v>8</v>
      </c>
      <c r="G11760">
        <v>4033</v>
      </c>
      <c r="H11760" t="s">
        <v>15</v>
      </c>
      <c r="I11760">
        <v>0</v>
      </c>
      <c r="J11760" t="s">
        <v>16</v>
      </c>
      <c r="K11760" s="20">
        <v>0</v>
      </c>
      <c r="L11760" s="20">
        <v>1</v>
      </c>
      <c r="M11760" t="str">
        <f>_xlfn.XLOOKUP(Production_Downtime_Cleaned[[#This Row],[machine_id]],Machine_master[machine_id],Machine_master[department])</f>
        <v>Cutting</v>
      </c>
    </row>
    <row r="11761" spans="1:13">
      <c r="A11761" s="19">
        <v>46147</v>
      </c>
      <c r="B11761" t="s">
        <v>25</v>
      </c>
      <c r="C11761" t="s">
        <v>18</v>
      </c>
      <c r="D11761">
        <v>8</v>
      </c>
      <c r="E11761">
        <v>1.2</v>
      </c>
      <c r="F11761">
        <v>6.8</v>
      </c>
      <c r="G11761">
        <v>3418</v>
      </c>
      <c r="H11761" t="s">
        <v>26</v>
      </c>
      <c r="I11761">
        <v>9200</v>
      </c>
      <c r="J11761" t="s">
        <v>16</v>
      </c>
      <c r="K11761" s="20">
        <v>0.15</v>
      </c>
      <c r="L11761" s="20">
        <v>0.85</v>
      </c>
      <c r="M11761" t="str">
        <f>_xlfn.XLOOKUP(Production_Downtime_Cleaned[[#This Row],[machine_id]],Machine_master[machine_id],Machine_master[department])</f>
        <v>Cutting</v>
      </c>
    </row>
    <row r="11762" spans="1:13">
      <c r="A11762" s="19">
        <v>46148</v>
      </c>
      <c r="B11762" t="s">
        <v>13</v>
      </c>
      <c r="C11762" t="s">
        <v>14</v>
      </c>
      <c r="D11762">
        <v>8</v>
      </c>
      <c r="E11762">
        <v>0</v>
      </c>
      <c r="F11762">
        <v>8</v>
      </c>
      <c r="G11762">
        <v>5343</v>
      </c>
      <c r="H11762" t="s">
        <v>15</v>
      </c>
      <c r="I11762">
        <v>0</v>
      </c>
      <c r="J11762" t="s">
        <v>16</v>
      </c>
      <c r="K11762" s="20">
        <v>0</v>
      </c>
      <c r="L11762" s="20">
        <v>1</v>
      </c>
      <c r="M11762" t="str">
        <f>_xlfn.XLOOKUP(Production_Downtime_Cleaned[[#This Row],[machine_id]],Machine_master[machine_id],Machine_master[department])</f>
        <v>Stamping</v>
      </c>
    </row>
    <row r="11763" spans="1:13">
      <c r="A11763" s="19">
        <v>46148</v>
      </c>
      <c r="B11763" t="s">
        <v>13</v>
      </c>
      <c r="C11763" t="s">
        <v>17</v>
      </c>
      <c r="D11763">
        <v>8</v>
      </c>
      <c r="E11763">
        <v>0</v>
      </c>
      <c r="F11763">
        <v>8</v>
      </c>
      <c r="G11763">
        <v>5047</v>
      </c>
      <c r="H11763" t="s">
        <v>15</v>
      </c>
      <c r="I11763">
        <v>0</v>
      </c>
      <c r="J11763" t="s">
        <v>16</v>
      </c>
      <c r="K11763" s="20">
        <v>0</v>
      </c>
      <c r="L11763" s="20">
        <v>1</v>
      </c>
      <c r="M11763" t="str">
        <f>_xlfn.XLOOKUP(Production_Downtime_Cleaned[[#This Row],[machine_id]],Machine_master[machine_id],Machine_master[department])</f>
        <v>Stamping</v>
      </c>
    </row>
    <row r="11764" spans="1:13">
      <c r="A11764" s="19">
        <v>46148</v>
      </c>
      <c r="B11764" t="s">
        <v>13</v>
      </c>
      <c r="C11764" t="s">
        <v>18</v>
      </c>
      <c r="D11764">
        <v>8</v>
      </c>
      <c r="E11764">
        <v>5.7</v>
      </c>
      <c r="F11764">
        <v>2.2999999999999998</v>
      </c>
      <c r="G11764">
        <v>1495</v>
      </c>
      <c r="H11764" t="s">
        <v>30</v>
      </c>
      <c r="I11764">
        <v>1900</v>
      </c>
      <c r="J11764" t="s">
        <v>16</v>
      </c>
      <c r="K11764" s="20">
        <v>0.71</v>
      </c>
      <c r="L11764" s="20">
        <v>0.28999999999999998</v>
      </c>
      <c r="M11764" t="str">
        <f>_xlfn.XLOOKUP(Production_Downtime_Cleaned[[#This Row],[machine_id]],Machine_master[machine_id],Machine_master[department])</f>
        <v>Stamping</v>
      </c>
    </row>
    <row r="11765" spans="1:13">
      <c r="A11765" s="19">
        <v>46148</v>
      </c>
      <c r="B11765" t="s">
        <v>19</v>
      </c>
      <c r="C11765" t="s">
        <v>14</v>
      </c>
      <c r="D11765">
        <v>8</v>
      </c>
      <c r="E11765">
        <v>0</v>
      </c>
      <c r="F11765">
        <v>8</v>
      </c>
      <c r="G11765">
        <v>4762</v>
      </c>
      <c r="H11765" t="s">
        <v>15</v>
      </c>
      <c r="I11765">
        <v>0</v>
      </c>
      <c r="J11765" t="s">
        <v>16</v>
      </c>
      <c r="K11765" s="20">
        <v>0</v>
      </c>
      <c r="L11765" s="20">
        <v>1</v>
      </c>
      <c r="M11765" t="str">
        <f>_xlfn.XLOOKUP(Production_Downtime_Cleaned[[#This Row],[machine_id]],Machine_master[machine_id],Machine_master[department])</f>
        <v>Stamping</v>
      </c>
    </row>
    <row r="11766" spans="1:13">
      <c r="A11766" s="19">
        <v>46148</v>
      </c>
      <c r="B11766" t="s">
        <v>19</v>
      </c>
      <c r="C11766" t="s">
        <v>17</v>
      </c>
      <c r="D11766">
        <v>8</v>
      </c>
      <c r="E11766">
        <v>0</v>
      </c>
      <c r="F11766">
        <v>8</v>
      </c>
      <c r="G11766">
        <v>5155</v>
      </c>
      <c r="H11766" t="s">
        <v>15</v>
      </c>
      <c r="I11766">
        <v>0</v>
      </c>
      <c r="J11766" t="s">
        <v>16</v>
      </c>
      <c r="K11766" s="20">
        <v>0</v>
      </c>
      <c r="L11766" s="20">
        <v>1</v>
      </c>
      <c r="M11766" t="str">
        <f>_xlfn.XLOOKUP(Production_Downtime_Cleaned[[#This Row],[machine_id]],Machine_master[machine_id],Machine_master[department])</f>
        <v>Stamping</v>
      </c>
    </row>
    <row r="11767" spans="1:13">
      <c r="A11767" s="19">
        <v>46148</v>
      </c>
      <c r="B11767" t="s">
        <v>19</v>
      </c>
      <c r="C11767" t="s">
        <v>18</v>
      </c>
      <c r="D11767">
        <v>8</v>
      </c>
      <c r="E11767">
        <v>0</v>
      </c>
      <c r="F11767">
        <v>8</v>
      </c>
      <c r="G11767">
        <v>5403</v>
      </c>
      <c r="H11767" t="s">
        <v>15</v>
      </c>
      <c r="I11767">
        <v>0</v>
      </c>
      <c r="J11767" t="s">
        <v>16</v>
      </c>
      <c r="K11767" s="20">
        <v>0</v>
      </c>
      <c r="L11767" s="20">
        <v>1</v>
      </c>
      <c r="M11767" t="str">
        <f>_xlfn.XLOOKUP(Production_Downtime_Cleaned[[#This Row],[machine_id]],Machine_master[machine_id],Machine_master[department])</f>
        <v>Stamping</v>
      </c>
    </row>
    <row r="11768" spans="1:13">
      <c r="A11768" s="19">
        <v>46148</v>
      </c>
      <c r="B11768" t="s">
        <v>20</v>
      </c>
      <c r="C11768" t="s">
        <v>14</v>
      </c>
      <c r="D11768">
        <v>8</v>
      </c>
      <c r="E11768">
        <v>5.5</v>
      </c>
      <c r="F11768">
        <v>2.5</v>
      </c>
      <c r="G11768">
        <v>1371</v>
      </c>
      <c r="H11768" t="s">
        <v>28</v>
      </c>
      <c r="I11768">
        <v>10900</v>
      </c>
      <c r="J11768" t="s">
        <v>16</v>
      </c>
      <c r="K11768" s="20">
        <v>0.69</v>
      </c>
      <c r="L11768" s="20">
        <v>0.31</v>
      </c>
      <c r="M11768" t="str">
        <f>_xlfn.XLOOKUP(Production_Downtime_Cleaned[[#This Row],[machine_id]],Machine_master[machine_id],Machine_master[department])</f>
        <v>Stamping</v>
      </c>
    </row>
    <row r="11769" spans="1:13">
      <c r="A11769" s="19">
        <v>46148</v>
      </c>
      <c r="B11769" t="s">
        <v>20</v>
      </c>
      <c r="C11769" t="s">
        <v>17</v>
      </c>
      <c r="D11769">
        <v>8</v>
      </c>
      <c r="E11769">
        <v>0</v>
      </c>
      <c r="F11769">
        <v>8</v>
      </c>
      <c r="G11769">
        <v>4920</v>
      </c>
      <c r="H11769" t="s">
        <v>15</v>
      </c>
      <c r="I11769">
        <v>0</v>
      </c>
      <c r="J11769" t="s">
        <v>16</v>
      </c>
      <c r="K11769" s="20">
        <v>0</v>
      </c>
      <c r="L11769" s="20">
        <v>1</v>
      </c>
      <c r="M11769" t="str">
        <f>_xlfn.XLOOKUP(Production_Downtime_Cleaned[[#This Row],[machine_id]],Machine_master[machine_id],Machine_master[department])</f>
        <v>Stamping</v>
      </c>
    </row>
    <row r="11770" spans="1:13">
      <c r="A11770" s="19">
        <v>46148</v>
      </c>
      <c r="B11770" t="s">
        <v>20</v>
      </c>
      <c r="C11770" t="s">
        <v>18</v>
      </c>
      <c r="D11770">
        <v>8</v>
      </c>
      <c r="E11770">
        <v>0</v>
      </c>
      <c r="F11770">
        <v>8</v>
      </c>
      <c r="G11770">
        <v>4589</v>
      </c>
      <c r="H11770" t="s">
        <v>15</v>
      </c>
      <c r="I11770">
        <v>0</v>
      </c>
      <c r="J11770" t="s">
        <v>16</v>
      </c>
      <c r="K11770" s="20">
        <v>0</v>
      </c>
      <c r="L11770" s="20">
        <v>1</v>
      </c>
      <c r="M11770" t="str">
        <f>_xlfn.XLOOKUP(Production_Downtime_Cleaned[[#This Row],[machine_id]],Machine_master[machine_id],Machine_master[department])</f>
        <v>Stamping</v>
      </c>
    </row>
    <row r="11771" spans="1:13">
      <c r="A11771" s="19">
        <v>46148</v>
      </c>
      <c r="B11771" t="s">
        <v>21</v>
      </c>
      <c r="C11771" t="s">
        <v>14</v>
      </c>
      <c r="D11771">
        <v>8</v>
      </c>
      <c r="E11771">
        <v>0</v>
      </c>
      <c r="F11771">
        <v>8</v>
      </c>
      <c r="G11771">
        <v>695</v>
      </c>
      <c r="H11771" t="s">
        <v>15</v>
      </c>
      <c r="I11771">
        <v>0</v>
      </c>
      <c r="J11771" t="s">
        <v>16</v>
      </c>
      <c r="K11771" s="20">
        <v>0</v>
      </c>
      <c r="L11771" s="20">
        <v>1</v>
      </c>
      <c r="M11771" t="str">
        <f>_xlfn.XLOOKUP(Production_Downtime_Cleaned[[#This Row],[machine_id]],Machine_master[machine_id],Machine_master[department])</f>
        <v>Machining</v>
      </c>
    </row>
    <row r="11772" spans="1:13">
      <c r="A11772" s="19">
        <v>46148</v>
      </c>
      <c r="B11772" t="s">
        <v>21</v>
      </c>
      <c r="C11772" t="s">
        <v>17</v>
      </c>
      <c r="D11772">
        <v>8</v>
      </c>
      <c r="E11772">
        <v>0</v>
      </c>
      <c r="F11772">
        <v>8</v>
      </c>
      <c r="G11772">
        <v>666</v>
      </c>
      <c r="H11772" t="s">
        <v>15</v>
      </c>
      <c r="I11772">
        <v>0</v>
      </c>
      <c r="J11772" t="s">
        <v>16</v>
      </c>
      <c r="K11772" s="20">
        <v>0</v>
      </c>
      <c r="L11772" s="20">
        <v>1</v>
      </c>
      <c r="M11772" t="str">
        <f>_xlfn.XLOOKUP(Production_Downtime_Cleaned[[#This Row],[machine_id]],Machine_master[machine_id],Machine_master[department])</f>
        <v>Machining</v>
      </c>
    </row>
    <row r="11773" spans="1:13">
      <c r="A11773" s="19">
        <v>46148</v>
      </c>
      <c r="B11773" t="s">
        <v>21</v>
      </c>
      <c r="C11773" t="s">
        <v>18</v>
      </c>
      <c r="D11773">
        <v>8</v>
      </c>
      <c r="E11773">
        <v>0</v>
      </c>
      <c r="F11773">
        <v>8</v>
      </c>
      <c r="G11773">
        <v>662</v>
      </c>
      <c r="H11773" t="s">
        <v>15</v>
      </c>
      <c r="I11773">
        <v>0</v>
      </c>
      <c r="J11773" t="s">
        <v>16</v>
      </c>
      <c r="K11773" s="20">
        <v>0</v>
      </c>
      <c r="L11773" s="20">
        <v>1</v>
      </c>
      <c r="M11773" t="str">
        <f>_xlfn.XLOOKUP(Production_Downtime_Cleaned[[#This Row],[machine_id]],Machine_master[machine_id],Machine_master[department])</f>
        <v>Machining</v>
      </c>
    </row>
    <row r="11774" spans="1:13">
      <c r="A11774" s="19">
        <v>46148</v>
      </c>
      <c r="B11774" t="s">
        <v>22</v>
      </c>
      <c r="C11774" t="s">
        <v>14</v>
      </c>
      <c r="D11774">
        <v>8</v>
      </c>
      <c r="E11774">
        <v>2.6</v>
      </c>
      <c r="F11774">
        <v>5.4</v>
      </c>
      <c r="G11774">
        <v>505</v>
      </c>
      <c r="H11774" t="s">
        <v>29</v>
      </c>
      <c r="I11774">
        <v>6500</v>
      </c>
      <c r="J11774" t="s">
        <v>16</v>
      </c>
      <c r="K11774" s="20">
        <v>0.33</v>
      </c>
      <c r="L11774" s="20">
        <v>0.68</v>
      </c>
      <c r="M11774" t="str">
        <f>_xlfn.XLOOKUP(Production_Downtime_Cleaned[[#This Row],[machine_id]],Machine_master[machine_id],Machine_master[department])</f>
        <v>Machining</v>
      </c>
    </row>
    <row r="11775" spans="1:13">
      <c r="A11775" s="19">
        <v>46148</v>
      </c>
      <c r="B11775" t="s">
        <v>22</v>
      </c>
      <c r="C11775" t="s">
        <v>17</v>
      </c>
      <c r="D11775">
        <v>8</v>
      </c>
      <c r="E11775">
        <v>3</v>
      </c>
      <c r="F11775">
        <v>5</v>
      </c>
      <c r="G11775">
        <v>399</v>
      </c>
      <c r="H11775" t="s">
        <v>29</v>
      </c>
      <c r="I11775">
        <v>8300</v>
      </c>
      <c r="J11775" t="s">
        <v>16</v>
      </c>
      <c r="K11775" s="20">
        <v>0.38</v>
      </c>
      <c r="L11775" s="20">
        <v>0.63</v>
      </c>
      <c r="M11775" t="str">
        <f>_xlfn.XLOOKUP(Production_Downtime_Cleaned[[#This Row],[machine_id]],Machine_master[machine_id],Machine_master[department])</f>
        <v>Machining</v>
      </c>
    </row>
    <row r="11776" spans="1:13">
      <c r="A11776" s="19">
        <v>46148</v>
      </c>
      <c r="B11776" t="s">
        <v>22</v>
      </c>
      <c r="C11776" t="s">
        <v>18</v>
      </c>
      <c r="D11776">
        <v>8</v>
      </c>
      <c r="E11776">
        <v>0</v>
      </c>
      <c r="F11776">
        <v>8</v>
      </c>
      <c r="G11776">
        <v>734</v>
      </c>
      <c r="H11776" t="s">
        <v>15</v>
      </c>
      <c r="I11776">
        <v>0</v>
      </c>
      <c r="J11776" t="s">
        <v>16</v>
      </c>
      <c r="K11776" s="20">
        <v>0</v>
      </c>
      <c r="L11776" s="20">
        <v>1</v>
      </c>
      <c r="M11776" t="str">
        <f>_xlfn.XLOOKUP(Production_Downtime_Cleaned[[#This Row],[machine_id]],Machine_master[machine_id],Machine_master[department])</f>
        <v>Machining</v>
      </c>
    </row>
    <row r="11777" spans="1:13">
      <c r="A11777" s="19">
        <v>46148</v>
      </c>
      <c r="B11777" t="s">
        <v>23</v>
      </c>
      <c r="C11777" t="s">
        <v>14</v>
      </c>
      <c r="D11777">
        <v>8</v>
      </c>
      <c r="E11777">
        <v>0</v>
      </c>
      <c r="F11777">
        <v>8</v>
      </c>
      <c r="G11777">
        <v>3650</v>
      </c>
      <c r="H11777" t="s">
        <v>15</v>
      </c>
      <c r="I11777">
        <v>0</v>
      </c>
      <c r="J11777" t="s">
        <v>16</v>
      </c>
      <c r="K11777" s="20">
        <v>0</v>
      </c>
      <c r="L11777" s="20">
        <v>1</v>
      </c>
      <c r="M11777" t="str">
        <f>_xlfn.XLOOKUP(Production_Downtime_Cleaned[[#This Row],[machine_id]],Machine_master[machine_id],Machine_master[department])</f>
        <v>Assembly</v>
      </c>
    </row>
    <row r="11778" spans="1:13">
      <c r="A11778" s="19">
        <v>46148</v>
      </c>
      <c r="B11778" t="s">
        <v>23</v>
      </c>
      <c r="C11778" t="s">
        <v>17</v>
      </c>
      <c r="D11778">
        <v>8</v>
      </c>
      <c r="E11778">
        <v>0</v>
      </c>
      <c r="F11778">
        <v>8</v>
      </c>
      <c r="G11778">
        <v>3466</v>
      </c>
      <c r="H11778" t="s">
        <v>15</v>
      </c>
      <c r="I11778">
        <v>0</v>
      </c>
      <c r="J11778" t="s">
        <v>16</v>
      </c>
      <c r="K11778" s="20">
        <v>0</v>
      </c>
      <c r="L11778" s="20">
        <v>1</v>
      </c>
      <c r="M11778" t="str">
        <f>_xlfn.XLOOKUP(Production_Downtime_Cleaned[[#This Row],[machine_id]],Machine_master[machine_id],Machine_master[department])</f>
        <v>Assembly</v>
      </c>
    </row>
    <row r="11779" spans="1:13">
      <c r="A11779" s="19">
        <v>46148</v>
      </c>
      <c r="B11779" t="s">
        <v>23</v>
      </c>
      <c r="C11779" t="s">
        <v>18</v>
      </c>
      <c r="D11779">
        <v>8</v>
      </c>
      <c r="E11779">
        <v>0</v>
      </c>
      <c r="F11779">
        <v>8</v>
      </c>
      <c r="G11779">
        <v>3872</v>
      </c>
      <c r="H11779" t="s">
        <v>15</v>
      </c>
      <c r="I11779">
        <v>0</v>
      </c>
      <c r="J11779" t="s">
        <v>16</v>
      </c>
      <c r="K11779" s="20">
        <v>0</v>
      </c>
      <c r="L11779" s="20">
        <v>1</v>
      </c>
      <c r="M11779" t="str">
        <f>_xlfn.XLOOKUP(Production_Downtime_Cleaned[[#This Row],[machine_id]],Machine_master[machine_id],Machine_master[department])</f>
        <v>Assembly</v>
      </c>
    </row>
    <row r="11780" spans="1:13">
      <c r="A11780" s="19">
        <v>46148</v>
      </c>
      <c r="B11780" t="s">
        <v>24</v>
      </c>
      <c r="C11780" t="s">
        <v>14</v>
      </c>
      <c r="D11780">
        <v>8</v>
      </c>
      <c r="E11780">
        <v>1.8</v>
      </c>
      <c r="F11780">
        <v>6.2</v>
      </c>
      <c r="G11780">
        <v>2363</v>
      </c>
      <c r="H11780" t="s">
        <v>27</v>
      </c>
      <c r="I11780">
        <v>3900</v>
      </c>
      <c r="J11780" t="s">
        <v>16</v>
      </c>
      <c r="K11780" s="20">
        <v>0.23</v>
      </c>
      <c r="L11780" s="20">
        <v>0.78</v>
      </c>
      <c r="M11780" t="str">
        <f>_xlfn.XLOOKUP(Production_Downtime_Cleaned[[#This Row],[machine_id]],Machine_master[machine_id],Machine_master[department])</f>
        <v>Assembly</v>
      </c>
    </row>
    <row r="11781" spans="1:13">
      <c r="A11781" s="19">
        <v>46148</v>
      </c>
      <c r="B11781" t="s">
        <v>24</v>
      </c>
      <c r="C11781" t="s">
        <v>17</v>
      </c>
      <c r="D11781">
        <v>8</v>
      </c>
      <c r="E11781">
        <v>0</v>
      </c>
      <c r="F11781">
        <v>8</v>
      </c>
      <c r="G11781">
        <v>3028</v>
      </c>
      <c r="H11781" t="s">
        <v>15</v>
      </c>
      <c r="I11781">
        <v>0</v>
      </c>
      <c r="J11781" t="s">
        <v>16</v>
      </c>
      <c r="K11781" s="20">
        <v>0</v>
      </c>
      <c r="L11781" s="20">
        <v>1</v>
      </c>
      <c r="M11781" t="str">
        <f>_xlfn.XLOOKUP(Production_Downtime_Cleaned[[#This Row],[machine_id]],Machine_master[machine_id],Machine_master[department])</f>
        <v>Assembly</v>
      </c>
    </row>
    <row r="11782" spans="1:13">
      <c r="A11782" s="19">
        <v>46148</v>
      </c>
      <c r="B11782" t="s">
        <v>24</v>
      </c>
      <c r="C11782" t="s">
        <v>18</v>
      </c>
      <c r="D11782">
        <v>8</v>
      </c>
      <c r="E11782">
        <v>0</v>
      </c>
      <c r="F11782">
        <v>8</v>
      </c>
      <c r="G11782">
        <v>3201</v>
      </c>
      <c r="H11782" t="s">
        <v>15</v>
      </c>
      <c r="I11782">
        <v>0</v>
      </c>
      <c r="J11782" t="s">
        <v>16</v>
      </c>
      <c r="K11782" s="20">
        <v>0</v>
      </c>
      <c r="L11782" s="20">
        <v>1</v>
      </c>
      <c r="M11782" t="str">
        <f>_xlfn.XLOOKUP(Production_Downtime_Cleaned[[#This Row],[machine_id]],Machine_master[machine_id],Machine_master[department])</f>
        <v>Assembly</v>
      </c>
    </row>
    <row r="11783" spans="1:13">
      <c r="A11783" s="19">
        <v>46148</v>
      </c>
      <c r="B11783" t="s">
        <v>25</v>
      </c>
      <c r="C11783" t="s">
        <v>14</v>
      </c>
      <c r="D11783">
        <v>8</v>
      </c>
      <c r="E11783">
        <v>0</v>
      </c>
      <c r="F11783">
        <v>8</v>
      </c>
      <c r="G11783">
        <v>4011</v>
      </c>
      <c r="H11783" t="s">
        <v>15</v>
      </c>
      <c r="I11783">
        <v>0</v>
      </c>
      <c r="J11783" t="s">
        <v>16</v>
      </c>
      <c r="K11783" s="20">
        <v>0</v>
      </c>
      <c r="L11783" s="20">
        <v>1</v>
      </c>
      <c r="M11783" t="str">
        <f>_xlfn.XLOOKUP(Production_Downtime_Cleaned[[#This Row],[machine_id]],Machine_master[machine_id],Machine_master[department])</f>
        <v>Cutting</v>
      </c>
    </row>
    <row r="11784" spans="1:13">
      <c r="A11784" s="19">
        <v>46148</v>
      </c>
      <c r="B11784" t="s">
        <v>25</v>
      </c>
      <c r="C11784" t="s">
        <v>17</v>
      </c>
      <c r="D11784">
        <v>8</v>
      </c>
      <c r="E11784">
        <v>0</v>
      </c>
      <c r="F11784">
        <v>8</v>
      </c>
      <c r="G11784">
        <v>3763</v>
      </c>
      <c r="H11784" t="s">
        <v>15</v>
      </c>
      <c r="I11784">
        <v>0</v>
      </c>
      <c r="J11784" t="s">
        <v>16</v>
      </c>
      <c r="K11784" s="20">
        <v>0</v>
      </c>
      <c r="L11784" s="20">
        <v>1</v>
      </c>
      <c r="M11784" t="str">
        <f>_xlfn.XLOOKUP(Production_Downtime_Cleaned[[#This Row],[machine_id]],Machine_master[machine_id],Machine_master[department])</f>
        <v>Cutting</v>
      </c>
    </row>
    <row r="11785" spans="1:13">
      <c r="A11785" s="19">
        <v>46148</v>
      </c>
      <c r="B11785" t="s">
        <v>25</v>
      </c>
      <c r="C11785" t="s">
        <v>18</v>
      </c>
      <c r="D11785">
        <v>8</v>
      </c>
      <c r="E11785">
        <v>2.7</v>
      </c>
      <c r="F11785">
        <v>5.3</v>
      </c>
      <c r="G11785">
        <v>2612</v>
      </c>
      <c r="H11785" t="s">
        <v>28</v>
      </c>
      <c r="I11785">
        <v>11700</v>
      </c>
      <c r="J11785" t="s">
        <v>16</v>
      </c>
      <c r="K11785" s="20">
        <v>0.34</v>
      </c>
      <c r="L11785" s="20">
        <v>0.66</v>
      </c>
      <c r="M11785" t="str">
        <f>_xlfn.XLOOKUP(Production_Downtime_Cleaned[[#This Row],[machine_id]],Machine_master[machine_id],Machine_master[department])</f>
        <v>Cutting</v>
      </c>
    </row>
    <row r="11786" spans="1:13">
      <c r="A11786" s="19">
        <v>46149</v>
      </c>
      <c r="B11786" t="s">
        <v>13</v>
      </c>
      <c r="C11786" t="s">
        <v>14</v>
      </c>
      <c r="D11786">
        <v>8</v>
      </c>
      <c r="E11786">
        <v>0</v>
      </c>
      <c r="F11786">
        <v>8</v>
      </c>
      <c r="G11786">
        <v>5000</v>
      </c>
      <c r="H11786" t="s">
        <v>15</v>
      </c>
      <c r="I11786">
        <v>0</v>
      </c>
      <c r="J11786" t="s">
        <v>16</v>
      </c>
      <c r="K11786" s="20">
        <v>0</v>
      </c>
      <c r="L11786" s="20">
        <v>1</v>
      </c>
      <c r="M11786" t="str">
        <f>_xlfn.XLOOKUP(Production_Downtime_Cleaned[[#This Row],[machine_id]],Machine_master[machine_id],Machine_master[department])</f>
        <v>Stamping</v>
      </c>
    </row>
    <row r="11787" spans="1:13">
      <c r="A11787" s="19">
        <v>46149</v>
      </c>
      <c r="B11787" t="s">
        <v>13</v>
      </c>
      <c r="C11787" t="s">
        <v>17</v>
      </c>
      <c r="D11787">
        <v>8</v>
      </c>
      <c r="E11787">
        <v>0</v>
      </c>
      <c r="F11787">
        <v>8</v>
      </c>
      <c r="G11787">
        <v>5084</v>
      </c>
      <c r="H11787" t="s">
        <v>15</v>
      </c>
      <c r="I11787">
        <v>0</v>
      </c>
      <c r="J11787" t="s">
        <v>16</v>
      </c>
      <c r="K11787" s="20">
        <v>0</v>
      </c>
      <c r="L11787" s="20">
        <v>1</v>
      </c>
      <c r="M11787" t="str">
        <f>_xlfn.XLOOKUP(Production_Downtime_Cleaned[[#This Row],[machine_id]],Machine_master[machine_id],Machine_master[department])</f>
        <v>Stamping</v>
      </c>
    </row>
    <row r="11788" spans="1:13">
      <c r="A11788" s="19">
        <v>46149</v>
      </c>
      <c r="B11788" t="s">
        <v>13</v>
      </c>
      <c r="C11788" t="s">
        <v>18</v>
      </c>
      <c r="D11788">
        <v>8</v>
      </c>
      <c r="E11788">
        <v>0</v>
      </c>
      <c r="F11788">
        <v>8</v>
      </c>
      <c r="G11788">
        <v>5080</v>
      </c>
      <c r="H11788" t="s">
        <v>15</v>
      </c>
      <c r="I11788">
        <v>0</v>
      </c>
      <c r="J11788" t="s">
        <v>16</v>
      </c>
      <c r="K11788" s="20">
        <v>0</v>
      </c>
      <c r="L11788" s="20">
        <v>1</v>
      </c>
      <c r="M11788" t="str">
        <f>_xlfn.XLOOKUP(Production_Downtime_Cleaned[[#This Row],[machine_id]],Machine_master[machine_id],Machine_master[department])</f>
        <v>Stamping</v>
      </c>
    </row>
    <row r="11789" spans="1:13">
      <c r="A11789" s="19">
        <v>46149</v>
      </c>
      <c r="B11789" t="s">
        <v>19</v>
      </c>
      <c r="C11789" t="s">
        <v>14</v>
      </c>
      <c r="D11789">
        <v>8</v>
      </c>
      <c r="E11789">
        <v>5.0999999999999996</v>
      </c>
      <c r="F11789">
        <v>2.9</v>
      </c>
      <c r="G11789">
        <v>1836</v>
      </c>
      <c r="H11789" t="s">
        <v>29</v>
      </c>
      <c r="I11789">
        <v>14900</v>
      </c>
      <c r="J11789" t="s">
        <v>16</v>
      </c>
      <c r="K11789" s="20">
        <v>0.64</v>
      </c>
      <c r="L11789" s="20">
        <v>0.36</v>
      </c>
      <c r="M11789" t="str">
        <f>_xlfn.XLOOKUP(Production_Downtime_Cleaned[[#This Row],[machine_id]],Machine_master[machine_id],Machine_master[department])</f>
        <v>Stamping</v>
      </c>
    </row>
    <row r="11790" spans="1:13">
      <c r="A11790" s="19">
        <v>46149</v>
      </c>
      <c r="B11790" t="s">
        <v>19</v>
      </c>
      <c r="C11790" t="s">
        <v>17</v>
      </c>
      <c r="D11790">
        <v>8</v>
      </c>
      <c r="E11790">
        <v>0</v>
      </c>
      <c r="F11790">
        <v>8</v>
      </c>
      <c r="G11790">
        <v>5795</v>
      </c>
      <c r="H11790" t="s">
        <v>15</v>
      </c>
      <c r="I11790">
        <v>0</v>
      </c>
      <c r="J11790" t="s">
        <v>16</v>
      </c>
      <c r="K11790" s="20">
        <v>0</v>
      </c>
      <c r="L11790" s="20">
        <v>1</v>
      </c>
      <c r="M11790" t="str">
        <f>_xlfn.XLOOKUP(Production_Downtime_Cleaned[[#This Row],[machine_id]],Machine_master[machine_id],Machine_master[department])</f>
        <v>Stamping</v>
      </c>
    </row>
    <row r="11791" spans="1:13">
      <c r="A11791" s="19">
        <v>46149</v>
      </c>
      <c r="B11791" t="s">
        <v>19</v>
      </c>
      <c r="C11791" t="s">
        <v>18</v>
      </c>
      <c r="D11791">
        <v>8</v>
      </c>
      <c r="E11791">
        <v>0</v>
      </c>
      <c r="F11791">
        <v>8</v>
      </c>
      <c r="G11791">
        <v>5346</v>
      </c>
      <c r="H11791" t="s">
        <v>15</v>
      </c>
      <c r="I11791">
        <v>0</v>
      </c>
      <c r="J11791" t="s">
        <v>16</v>
      </c>
      <c r="K11791" s="20">
        <v>0</v>
      </c>
      <c r="L11791" s="20">
        <v>1</v>
      </c>
      <c r="M11791" t="str">
        <f>_xlfn.XLOOKUP(Production_Downtime_Cleaned[[#This Row],[machine_id]],Machine_master[machine_id],Machine_master[department])</f>
        <v>Stamping</v>
      </c>
    </row>
    <row r="11792" spans="1:13">
      <c r="A11792" s="19">
        <v>46149</v>
      </c>
      <c r="B11792" t="s">
        <v>20</v>
      </c>
      <c r="C11792" t="s">
        <v>14</v>
      </c>
      <c r="D11792">
        <v>8</v>
      </c>
      <c r="E11792">
        <v>6.5</v>
      </c>
      <c r="F11792">
        <v>1.5</v>
      </c>
      <c r="G11792">
        <v>848</v>
      </c>
      <c r="H11792" t="s">
        <v>27</v>
      </c>
      <c r="I11792">
        <v>6600</v>
      </c>
      <c r="J11792" t="s">
        <v>16</v>
      </c>
      <c r="K11792" s="20">
        <v>0.81</v>
      </c>
      <c r="L11792" s="20">
        <v>0.19</v>
      </c>
      <c r="M11792" t="str">
        <f>_xlfn.XLOOKUP(Production_Downtime_Cleaned[[#This Row],[machine_id]],Machine_master[machine_id],Machine_master[department])</f>
        <v>Stamping</v>
      </c>
    </row>
    <row r="11793" spans="1:13">
      <c r="A11793" s="19">
        <v>46149</v>
      </c>
      <c r="B11793" t="s">
        <v>20</v>
      </c>
      <c r="C11793" t="s">
        <v>17</v>
      </c>
      <c r="D11793">
        <v>8</v>
      </c>
      <c r="E11793">
        <v>0</v>
      </c>
      <c r="F11793">
        <v>8</v>
      </c>
      <c r="G11793">
        <v>4605</v>
      </c>
      <c r="H11793" t="s">
        <v>15</v>
      </c>
      <c r="I11793">
        <v>0</v>
      </c>
      <c r="J11793" t="s">
        <v>16</v>
      </c>
      <c r="K11793" s="20">
        <v>0</v>
      </c>
      <c r="L11793" s="20">
        <v>1</v>
      </c>
      <c r="M11793" t="str">
        <f>_xlfn.XLOOKUP(Production_Downtime_Cleaned[[#This Row],[machine_id]],Machine_master[machine_id],Machine_master[department])</f>
        <v>Stamping</v>
      </c>
    </row>
    <row r="11794" spans="1:13">
      <c r="A11794" s="19">
        <v>46149</v>
      </c>
      <c r="B11794" t="s">
        <v>20</v>
      </c>
      <c r="C11794" t="s">
        <v>18</v>
      </c>
      <c r="D11794">
        <v>8</v>
      </c>
      <c r="E11794">
        <v>0</v>
      </c>
      <c r="F11794">
        <v>8</v>
      </c>
      <c r="G11794">
        <v>4481</v>
      </c>
      <c r="H11794" t="s">
        <v>15</v>
      </c>
      <c r="I11794">
        <v>0</v>
      </c>
      <c r="J11794" t="s">
        <v>16</v>
      </c>
      <c r="K11794" s="20">
        <v>0</v>
      </c>
      <c r="L11794" s="20">
        <v>1</v>
      </c>
      <c r="M11794" t="str">
        <f>_xlfn.XLOOKUP(Production_Downtime_Cleaned[[#This Row],[machine_id]],Machine_master[machine_id],Machine_master[department])</f>
        <v>Stamping</v>
      </c>
    </row>
    <row r="11795" spans="1:13">
      <c r="A11795" s="19">
        <v>46149</v>
      </c>
      <c r="B11795" t="s">
        <v>21</v>
      </c>
      <c r="C11795" t="s">
        <v>14</v>
      </c>
      <c r="D11795">
        <v>8</v>
      </c>
      <c r="E11795">
        <v>0</v>
      </c>
      <c r="F11795">
        <v>8</v>
      </c>
      <c r="G11795">
        <v>705</v>
      </c>
      <c r="H11795" t="s">
        <v>15</v>
      </c>
      <c r="I11795">
        <v>0</v>
      </c>
      <c r="J11795" t="s">
        <v>16</v>
      </c>
      <c r="K11795" s="20">
        <v>0</v>
      </c>
      <c r="L11795" s="20">
        <v>1</v>
      </c>
      <c r="M11795" t="str">
        <f>_xlfn.XLOOKUP(Production_Downtime_Cleaned[[#This Row],[machine_id]],Machine_master[machine_id],Machine_master[department])</f>
        <v>Machining</v>
      </c>
    </row>
    <row r="11796" spans="1:13">
      <c r="A11796" s="19">
        <v>46149</v>
      </c>
      <c r="B11796" t="s">
        <v>21</v>
      </c>
      <c r="C11796" t="s">
        <v>17</v>
      </c>
      <c r="D11796">
        <v>8</v>
      </c>
      <c r="E11796">
        <v>0</v>
      </c>
      <c r="F11796">
        <v>8</v>
      </c>
      <c r="G11796">
        <v>644</v>
      </c>
      <c r="H11796" t="s">
        <v>15</v>
      </c>
      <c r="I11796">
        <v>0</v>
      </c>
      <c r="J11796" t="s">
        <v>16</v>
      </c>
      <c r="K11796" s="20">
        <v>0</v>
      </c>
      <c r="L11796" s="20">
        <v>1</v>
      </c>
      <c r="M11796" t="str">
        <f>_xlfn.XLOOKUP(Production_Downtime_Cleaned[[#This Row],[machine_id]],Machine_master[machine_id],Machine_master[department])</f>
        <v>Machining</v>
      </c>
    </row>
    <row r="11797" spans="1:13">
      <c r="A11797" s="19">
        <v>46149</v>
      </c>
      <c r="B11797" t="s">
        <v>21</v>
      </c>
      <c r="C11797" t="s">
        <v>18</v>
      </c>
      <c r="D11797">
        <v>8</v>
      </c>
      <c r="E11797">
        <v>3.3</v>
      </c>
      <c r="F11797">
        <v>4.7</v>
      </c>
      <c r="G11797">
        <v>430</v>
      </c>
      <c r="H11797" t="s">
        <v>28</v>
      </c>
      <c r="I11797">
        <v>4100</v>
      </c>
      <c r="J11797" t="s">
        <v>16</v>
      </c>
      <c r="K11797" s="20">
        <v>0.41</v>
      </c>
      <c r="L11797" s="20">
        <v>0.59</v>
      </c>
      <c r="M11797" t="str">
        <f>_xlfn.XLOOKUP(Production_Downtime_Cleaned[[#This Row],[machine_id]],Machine_master[machine_id],Machine_master[department])</f>
        <v>Machining</v>
      </c>
    </row>
    <row r="11798" spans="1:13">
      <c r="A11798" s="19">
        <v>46149</v>
      </c>
      <c r="B11798" t="s">
        <v>22</v>
      </c>
      <c r="C11798" t="s">
        <v>14</v>
      </c>
      <c r="D11798">
        <v>8</v>
      </c>
      <c r="E11798">
        <v>0</v>
      </c>
      <c r="F11798">
        <v>8</v>
      </c>
      <c r="G11798">
        <v>684</v>
      </c>
      <c r="H11798" t="s">
        <v>15</v>
      </c>
      <c r="I11798">
        <v>0</v>
      </c>
      <c r="J11798" t="s">
        <v>16</v>
      </c>
      <c r="K11798" s="20">
        <v>0</v>
      </c>
      <c r="L11798" s="20">
        <v>1</v>
      </c>
      <c r="M11798" t="str">
        <f>_xlfn.XLOOKUP(Production_Downtime_Cleaned[[#This Row],[machine_id]],Machine_master[machine_id],Machine_master[department])</f>
        <v>Machining</v>
      </c>
    </row>
    <row r="11799" spans="1:13">
      <c r="A11799" s="19">
        <v>46149</v>
      </c>
      <c r="B11799" t="s">
        <v>22</v>
      </c>
      <c r="C11799" t="s">
        <v>17</v>
      </c>
      <c r="D11799">
        <v>8</v>
      </c>
      <c r="E11799">
        <v>4</v>
      </c>
      <c r="F11799">
        <v>4</v>
      </c>
      <c r="G11799">
        <v>392</v>
      </c>
      <c r="H11799" t="s">
        <v>29</v>
      </c>
      <c r="I11799">
        <v>6400</v>
      </c>
      <c r="J11799" t="s">
        <v>16</v>
      </c>
      <c r="K11799" s="20">
        <v>0.5</v>
      </c>
      <c r="L11799" s="20">
        <v>0.5</v>
      </c>
      <c r="M11799" t="str">
        <f>_xlfn.XLOOKUP(Production_Downtime_Cleaned[[#This Row],[machine_id]],Machine_master[machine_id],Machine_master[department])</f>
        <v>Machining</v>
      </c>
    </row>
    <row r="11800" spans="1:13">
      <c r="A11800" s="19">
        <v>46149</v>
      </c>
      <c r="B11800" t="s">
        <v>22</v>
      </c>
      <c r="C11800" t="s">
        <v>18</v>
      </c>
      <c r="D11800">
        <v>8</v>
      </c>
      <c r="E11800">
        <v>0</v>
      </c>
      <c r="F11800">
        <v>8</v>
      </c>
      <c r="G11800">
        <v>731</v>
      </c>
      <c r="H11800" t="s">
        <v>15</v>
      </c>
      <c r="I11800">
        <v>0</v>
      </c>
      <c r="J11800" t="s">
        <v>16</v>
      </c>
      <c r="K11800" s="20">
        <v>0</v>
      </c>
      <c r="L11800" s="20">
        <v>1</v>
      </c>
      <c r="M11800" t="str">
        <f>_xlfn.XLOOKUP(Production_Downtime_Cleaned[[#This Row],[machine_id]],Machine_master[machine_id],Machine_master[department])</f>
        <v>Machining</v>
      </c>
    </row>
    <row r="11801" spans="1:13">
      <c r="A11801" s="19">
        <v>46149</v>
      </c>
      <c r="B11801" t="s">
        <v>23</v>
      </c>
      <c r="C11801" t="s">
        <v>14</v>
      </c>
      <c r="D11801">
        <v>8</v>
      </c>
      <c r="E11801">
        <v>0</v>
      </c>
      <c r="F11801">
        <v>8</v>
      </c>
      <c r="G11801">
        <v>3155</v>
      </c>
      <c r="H11801" t="s">
        <v>15</v>
      </c>
      <c r="I11801">
        <v>0</v>
      </c>
      <c r="J11801" t="s">
        <v>16</v>
      </c>
      <c r="K11801" s="20">
        <v>0</v>
      </c>
      <c r="L11801" s="20">
        <v>1</v>
      </c>
      <c r="M11801" t="str">
        <f>_xlfn.XLOOKUP(Production_Downtime_Cleaned[[#This Row],[machine_id]],Machine_master[machine_id],Machine_master[department])</f>
        <v>Assembly</v>
      </c>
    </row>
    <row r="11802" spans="1:13">
      <c r="A11802" s="19">
        <v>46149</v>
      </c>
      <c r="B11802" t="s">
        <v>23</v>
      </c>
      <c r="C11802" t="s">
        <v>17</v>
      </c>
      <c r="D11802">
        <v>8</v>
      </c>
      <c r="E11802">
        <v>1.8</v>
      </c>
      <c r="F11802">
        <v>6.2</v>
      </c>
      <c r="G11802">
        <v>2517</v>
      </c>
      <c r="H11802" t="s">
        <v>27</v>
      </c>
      <c r="I11802">
        <v>5700</v>
      </c>
      <c r="J11802" t="s">
        <v>16</v>
      </c>
      <c r="K11802" s="20">
        <v>0.23</v>
      </c>
      <c r="L11802" s="20">
        <v>0.78</v>
      </c>
      <c r="M11802" t="str">
        <f>_xlfn.XLOOKUP(Production_Downtime_Cleaned[[#This Row],[machine_id]],Machine_master[machine_id],Machine_master[department])</f>
        <v>Assembly</v>
      </c>
    </row>
    <row r="11803" spans="1:13">
      <c r="A11803" s="19">
        <v>46149</v>
      </c>
      <c r="B11803" t="s">
        <v>23</v>
      </c>
      <c r="C11803" t="s">
        <v>18</v>
      </c>
      <c r="D11803">
        <v>8</v>
      </c>
      <c r="E11803">
        <v>0</v>
      </c>
      <c r="F11803">
        <v>8</v>
      </c>
      <c r="G11803">
        <v>3302</v>
      </c>
      <c r="H11803" t="s">
        <v>15</v>
      </c>
      <c r="I11803">
        <v>0</v>
      </c>
      <c r="J11803" t="s">
        <v>16</v>
      </c>
      <c r="K11803" s="20">
        <v>0</v>
      </c>
      <c r="L11803" s="20">
        <v>1</v>
      </c>
      <c r="M11803" t="str">
        <f>_xlfn.XLOOKUP(Production_Downtime_Cleaned[[#This Row],[machine_id]],Machine_master[machine_id],Machine_master[department])</f>
        <v>Assembly</v>
      </c>
    </row>
    <row r="11804" spans="1:13">
      <c r="A11804" s="19">
        <v>46149</v>
      </c>
      <c r="B11804" t="s">
        <v>24</v>
      </c>
      <c r="C11804" t="s">
        <v>14</v>
      </c>
      <c r="D11804">
        <v>8</v>
      </c>
      <c r="E11804">
        <v>4.7</v>
      </c>
      <c r="F11804">
        <v>3.3</v>
      </c>
      <c r="G11804">
        <v>1266</v>
      </c>
      <c r="H11804" t="s">
        <v>26</v>
      </c>
      <c r="I11804">
        <v>3700</v>
      </c>
      <c r="J11804" t="s">
        <v>16</v>
      </c>
      <c r="K11804" s="20">
        <v>0.59</v>
      </c>
      <c r="L11804" s="20">
        <v>0.41</v>
      </c>
      <c r="M11804" t="str">
        <f>_xlfn.XLOOKUP(Production_Downtime_Cleaned[[#This Row],[machine_id]],Machine_master[machine_id],Machine_master[department])</f>
        <v>Assembly</v>
      </c>
    </row>
    <row r="11805" spans="1:13">
      <c r="A11805" s="19">
        <v>46149</v>
      </c>
      <c r="B11805" t="s">
        <v>24</v>
      </c>
      <c r="C11805" t="s">
        <v>17</v>
      </c>
      <c r="D11805">
        <v>8</v>
      </c>
      <c r="E11805">
        <v>0</v>
      </c>
      <c r="F11805">
        <v>8</v>
      </c>
      <c r="G11805">
        <v>3408</v>
      </c>
      <c r="H11805" t="s">
        <v>15</v>
      </c>
      <c r="I11805">
        <v>0</v>
      </c>
      <c r="J11805" t="s">
        <v>16</v>
      </c>
      <c r="K11805" s="20">
        <v>0</v>
      </c>
      <c r="L11805" s="20">
        <v>1</v>
      </c>
      <c r="M11805" t="str">
        <f>_xlfn.XLOOKUP(Production_Downtime_Cleaned[[#This Row],[machine_id]],Machine_master[machine_id],Machine_master[department])</f>
        <v>Assembly</v>
      </c>
    </row>
    <row r="11806" spans="1:13">
      <c r="A11806" s="19">
        <v>46149</v>
      </c>
      <c r="B11806" t="s">
        <v>24</v>
      </c>
      <c r="C11806" t="s">
        <v>18</v>
      </c>
      <c r="D11806">
        <v>8</v>
      </c>
      <c r="E11806">
        <v>0</v>
      </c>
      <c r="F11806">
        <v>8</v>
      </c>
      <c r="G11806">
        <v>2855</v>
      </c>
      <c r="H11806" t="s">
        <v>15</v>
      </c>
      <c r="I11806">
        <v>0</v>
      </c>
      <c r="J11806" t="s">
        <v>16</v>
      </c>
      <c r="K11806" s="20">
        <v>0</v>
      </c>
      <c r="L11806" s="20">
        <v>1</v>
      </c>
      <c r="M11806" t="str">
        <f>_xlfn.XLOOKUP(Production_Downtime_Cleaned[[#This Row],[machine_id]],Machine_master[machine_id],Machine_master[department])</f>
        <v>Assembly</v>
      </c>
    </row>
    <row r="11807" spans="1:13">
      <c r="A11807" s="19">
        <v>46149</v>
      </c>
      <c r="B11807" t="s">
        <v>25</v>
      </c>
      <c r="C11807" t="s">
        <v>14</v>
      </c>
      <c r="D11807">
        <v>8</v>
      </c>
      <c r="E11807">
        <v>6.9</v>
      </c>
      <c r="F11807">
        <v>1.1000000000000001</v>
      </c>
      <c r="G11807">
        <v>581</v>
      </c>
      <c r="H11807" t="s">
        <v>30</v>
      </c>
      <c r="I11807">
        <v>6300</v>
      </c>
      <c r="J11807" t="s">
        <v>16</v>
      </c>
      <c r="K11807" s="20">
        <v>0.86</v>
      </c>
      <c r="L11807" s="20">
        <v>0.14000000000000001</v>
      </c>
      <c r="M11807" t="str">
        <f>_xlfn.XLOOKUP(Production_Downtime_Cleaned[[#This Row],[machine_id]],Machine_master[machine_id],Machine_master[department])</f>
        <v>Cutting</v>
      </c>
    </row>
    <row r="11808" spans="1:13">
      <c r="A11808" s="19">
        <v>46149</v>
      </c>
      <c r="B11808" t="s">
        <v>25</v>
      </c>
      <c r="C11808" t="s">
        <v>17</v>
      </c>
      <c r="D11808">
        <v>8</v>
      </c>
      <c r="E11808">
        <v>0</v>
      </c>
      <c r="F11808">
        <v>8</v>
      </c>
      <c r="G11808">
        <v>3738</v>
      </c>
      <c r="H11808" t="s">
        <v>15</v>
      </c>
      <c r="I11808">
        <v>0</v>
      </c>
      <c r="J11808" t="s">
        <v>16</v>
      </c>
      <c r="K11808" s="20">
        <v>0</v>
      </c>
      <c r="L11808" s="20">
        <v>1</v>
      </c>
      <c r="M11808" t="str">
        <f>_xlfn.XLOOKUP(Production_Downtime_Cleaned[[#This Row],[machine_id]],Machine_master[machine_id],Machine_master[department])</f>
        <v>Cutting</v>
      </c>
    </row>
    <row r="11809" spans="1:13">
      <c r="A11809" s="19">
        <v>46149</v>
      </c>
      <c r="B11809" t="s">
        <v>25</v>
      </c>
      <c r="C11809" t="s">
        <v>18</v>
      </c>
      <c r="D11809">
        <v>8</v>
      </c>
      <c r="E11809">
        <v>1.8</v>
      </c>
      <c r="F11809">
        <v>6.2</v>
      </c>
      <c r="G11809">
        <v>3204</v>
      </c>
      <c r="H11809" t="s">
        <v>29</v>
      </c>
      <c r="I11809">
        <v>11500</v>
      </c>
      <c r="J11809" t="s">
        <v>16</v>
      </c>
      <c r="K11809" s="20">
        <v>0.23</v>
      </c>
      <c r="L11809" s="20">
        <v>0.78</v>
      </c>
      <c r="M11809" t="str">
        <f>_xlfn.XLOOKUP(Production_Downtime_Cleaned[[#This Row],[machine_id]],Machine_master[machine_id],Machine_master[department])</f>
        <v>Cutting</v>
      </c>
    </row>
    <row r="11810" spans="1:13">
      <c r="A11810" s="19">
        <v>46150</v>
      </c>
      <c r="B11810" t="s">
        <v>13</v>
      </c>
      <c r="C11810" t="s">
        <v>14</v>
      </c>
      <c r="D11810">
        <v>8</v>
      </c>
      <c r="E11810">
        <v>0</v>
      </c>
      <c r="F11810">
        <v>8</v>
      </c>
      <c r="G11810">
        <v>4746</v>
      </c>
      <c r="H11810" t="s">
        <v>15</v>
      </c>
      <c r="I11810">
        <v>0</v>
      </c>
      <c r="J11810" t="s">
        <v>16</v>
      </c>
      <c r="K11810" s="20">
        <v>0</v>
      </c>
      <c r="L11810" s="20">
        <v>1</v>
      </c>
      <c r="M11810" t="str">
        <f>_xlfn.XLOOKUP(Production_Downtime_Cleaned[[#This Row],[machine_id]],Machine_master[machine_id],Machine_master[department])</f>
        <v>Stamping</v>
      </c>
    </row>
    <row r="11811" spans="1:13">
      <c r="A11811" s="19">
        <v>46150</v>
      </c>
      <c r="B11811" t="s">
        <v>13</v>
      </c>
      <c r="C11811" t="s">
        <v>17</v>
      </c>
      <c r="D11811">
        <v>8</v>
      </c>
      <c r="E11811">
        <v>1.4</v>
      </c>
      <c r="F11811">
        <v>6.6</v>
      </c>
      <c r="G11811">
        <v>3566</v>
      </c>
      <c r="H11811" t="s">
        <v>30</v>
      </c>
      <c r="I11811">
        <v>2500</v>
      </c>
      <c r="J11811" t="s">
        <v>16</v>
      </c>
      <c r="K11811" s="20">
        <v>0.18</v>
      </c>
      <c r="L11811" s="20">
        <v>0.83</v>
      </c>
      <c r="M11811" t="str">
        <f>_xlfn.XLOOKUP(Production_Downtime_Cleaned[[#This Row],[machine_id]],Machine_master[machine_id],Machine_master[department])</f>
        <v>Stamping</v>
      </c>
    </row>
    <row r="11812" spans="1:13">
      <c r="A11812" s="19">
        <v>46150</v>
      </c>
      <c r="B11812" t="s">
        <v>13</v>
      </c>
      <c r="C11812" t="s">
        <v>18</v>
      </c>
      <c r="D11812">
        <v>8</v>
      </c>
      <c r="E11812">
        <v>0</v>
      </c>
      <c r="F11812">
        <v>8</v>
      </c>
      <c r="G11812">
        <v>5003</v>
      </c>
      <c r="H11812" t="s">
        <v>15</v>
      </c>
      <c r="I11812">
        <v>0</v>
      </c>
      <c r="J11812" t="s">
        <v>16</v>
      </c>
      <c r="K11812" s="20">
        <v>0</v>
      </c>
      <c r="L11812" s="20">
        <v>1</v>
      </c>
      <c r="M11812" t="str">
        <f>_xlfn.XLOOKUP(Production_Downtime_Cleaned[[#This Row],[machine_id]],Machine_master[machine_id],Machine_master[department])</f>
        <v>Stamping</v>
      </c>
    </row>
    <row r="11813" spans="1:13">
      <c r="A11813" s="19">
        <v>46150</v>
      </c>
      <c r="B11813" t="s">
        <v>19</v>
      </c>
      <c r="C11813" t="s">
        <v>14</v>
      </c>
      <c r="D11813">
        <v>8</v>
      </c>
      <c r="E11813">
        <v>6.1</v>
      </c>
      <c r="F11813">
        <v>1.9</v>
      </c>
      <c r="G11813">
        <v>1209</v>
      </c>
      <c r="H11813" t="s">
        <v>28</v>
      </c>
      <c r="I11813">
        <v>11600</v>
      </c>
      <c r="J11813" t="s">
        <v>16</v>
      </c>
      <c r="K11813" s="20">
        <v>0.76</v>
      </c>
      <c r="L11813" s="20">
        <v>0.24</v>
      </c>
      <c r="M11813" t="str">
        <f>_xlfn.XLOOKUP(Production_Downtime_Cleaned[[#This Row],[machine_id]],Machine_master[machine_id],Machine_master[department])</f>
        <v>Stamping</v>
      </c>
    </row>
    <row r="11814" spans="1:13">
      <c r="A11814" s="19">
        <v>46150</v>
      </c>
      <c r="B11814" t="s">
        <v>19</v>
      </c>
      <c r="C11814" t="s">
        <v>17</v>
      </c>
      <c r="D11814">
        <v>8</v>
      </c>
      <c r="E11814">
        <v>5.4</v>
      </c>
      <c r="F11814">
        <v>2.6</v>
      </c>
      <c r="G11814">
        <v>1712</v>
      </c>
      <c r="H11814" t="s">
        <v>29</v>
      </c>
      <c r="I11814">
        <v>10800</v>
      </c>
      <c r="J11814" t="s">
        <v>16</v>
      </c>
      <c r="K11814" s="20">
        <v>0.68</v>
      </c>
      <c r="L11814" s="20">
        <v>0.33</v>
      </c>
      <c r="M11814" t="str">
        <f>_xlfn.XLOOKUP(Production_Downtime_Cleaned[[#This Row],[machine_id]],Machine_master[machine_id],Machine_master[department])</f>
        <v>Stamping</v>
      </c>
    </row>
    <row r="11815" spans="1:13">
      <c r="A11815" s="19">
        <v>46150</v>
      </c>
      <c r="B11815" t="s">
        <v>19</v>
      </c>
      <c r="C11815" t="s">
        <v>18</v>
      </c>
      <c r="D11815">
        <v>8</v>
      </c>
      <c r="E11815">
        <v>0.7</v>
      </c>
      <c r="F11815">
        <v>7.3</v>
      </c>
      <c r="G11815">
        <v>4744</v>
      </c>
      <c r="H11815" t="s">
        <v>30</v>
      </c>
      <c r="I11815">
        <v>13300</v>
      </c>
      <c r="J11815" t="s">
        <v>16</v>
      </c>
      <c r="K11815" s="20">
        <v>0.09</v>
      </c>
      <c r="L11815" s="20">
        <v>0.91</v>
      </c>
      <c r="M11815" t="str">
        <f>_xlfn.XLOOKUP(Production_Downtime_Cleaned[[#This Row],[machine_id]],Machine_master[machine_id],Machine_master[department])</f>
        <v>Stamping</v>
      </c>
    </row>
    <row r="11816" spans="1:13">
      <c r="A11816" s="19">
        <v>46150</v>
      </c>
      <c r="B11816" t="s">
        <v>20</v>
      </c>
      <c r="C11816" t="s">
        <v>14</v>
      </c>
      <c r="D11816">
        <v>8</v>
      </c>
      <c r="E11816">
        <v>0</v>
      </c>
      <c r="F11816">
        <v>8</v>
      </c>
      <c r="G11816">
        <v>4737</v>
      </c>
      <c r="H11816" t="s">
        <v>15</v>
      </c>
      <c r="I11816">
        <v>0</v>
      </c>
      <c r="J11816" t="s">
        <v>16</v>
      </c>
      <c r="K11816" s="20">
        <v>0</v>
      </c>
      <c r="L11816" s="20">
        <v>1</v>
      </c>
      <c r="M11816" t="str">
        <f>_xlfn.XLOOKUP(Production_Downtime_Cleaned[[#This Row],[machine_id]],Machine_master[machine_id],Machine_master[department])</f>
        <v>Stamping</v>
      </c>
    </row>
    <row r="11817" spans="1:13">
      <c r="A11817" s="19">
        <v>46150</v>
      </c>
      <c r="B11817" t="s">
        <v>20</v>
      </c>
      <c r="C11817" t="s">
        <v>17</v>
      </c>
      <c r="D11817">
        <v>8</v>
      </c>
      <c r="E11817">
        <v>0</v>
      </c>
      <c r="F11817">
        <v>8</v>
      </c>
      <c r="G11817">
        <v>4583</v>
      </c>
      <c r="H11817" t="s">
        <v>15</v>
      </c>
      <c r="I11817">
        <v>0</v>
      </c>
      <c r="J11817" t="s">
        <v>16</v>
      </c>
      <c r="K11817" s="20">
        <v>0</v>
      </c>
      <c r="L11817" s="20">
        <v>1</v>
      </c>
      <c r="M11817" t="str">
        <f>_xlfn.XLOOKUP(Production_Downtime_Cleaned[[#This Row],[machine_id]],Machine_master[machine_id],Machine_master[department])</f>
        <v>Stamping</v>
      </c>
    </row>
    <row r="11818" spans="1:13">
      <c r="A11818" s="19">
        <v>46150</v>
      </c>
      <c r="B11818" t="s">
        <v>20</v>
      </c>
      <c r="C11818" t="s">
        <v>18</v>
      </c>
      <c r="D11818">
        <v>8</v>
      </c>
      <c r="E11818">
        <v>3.4</v>
      </c>
      <c r="F11818">
        <v>4.5999999999999996</v>
      </c>
      <c r="G11818">
        <v>2658</v>
      </c>
      <c r="H11818" t="s">
        <v>29</v>
      </c>
      <c r="I11818">
        <v>4500</v>
      </c>
      <c r="J11818" t="s">
        <v>16</v>
      </c>
      <c r="K11818" s="20">
        <v>0.43</v>
      </c>
      <c r="L11818" s="20">
        <v>0.57999999999999996</v>
      </c>
      <c r="M11818" t="str">
        <f>_xlfn.XLOOKUP(Production_Downtime_Cleaned[[#This Row],[machine_id]],Machine_master[machine_id],Machine_master[department])</f>
        <v>Stamping</v>
      </c>
    </row>
    <row r="11819" spans="1:13">
      <c r="A11819" s="19">
        <v>46150</v>
      </c>
      <c r="B11819" t="s">
        <v>21</v>
      </c>
      <c r="C11819" t="s">
        <v>14</v>
      </c>
      <c r="D11819">
        <v>8</v>
      </c>
      <c r="E11819">
        <v>0</v>
      </c>
      <c r="F11819">
        <v>8</v>
      </c>
      <c r="G11819">
        <v>709</v>
      </c>
      <c r="H11819" t="s">
        <v>15</v>
      </c>
      <c r="I11819">
        <v>0</v>
      </c>
      <c r="J11819" t="s">
        <v>16</v>
      </c>
      <c r="K11819" s="20">
        <v>0</v>
      </c>
      <c r="L11819" s="20">
        <v>1</v>
      </c>
      <c r="M11819" t="str">
        <f>_xlfn.XLOOKUP(Production_Downtime_Cleaned[[#This Row],[machine_id]],Machine_master[machine_id],Machine_master[department])</f>
        <v>Machining</v>
      </c>
    </row>
    <row r="11820" spans="1:13">
      <c r="A11820" s="19">
        <v>46150</v>
      </c>
      <c r="B11820" t="s">
        <v>21</v>
      </c>
      <c r="C11820" t="s">
        <v>17</v>
      </c>
      <c r="D11820">
        <v>8</v>
      </c>
      <c r="E11820">
        <v>2.7</v>
      </c>
      <c r="F11820">
        <v>5.3</v>
      </c>
      <c r="G11820">
        <v>466</v>
      </c>
      <c r="H11820" t="s">
        <v>31</v>
      </c>
      <c r="I11820">
        <v>8800</v>
      </c>
      <c r="J11820" t="s">
        <v>16</v>
      </c>
      <c r="K11820" s="20">
        <v>0.34</v>
      </c>
      <c r="L11820" s="20">
        <v>0.66</v>
      </c>
      <c r="M11820" t="str">
        <f>_xlfn.XLOOKUP(Production_Downtime_Cleaned[[#This Row],[machine_id]],Machine_master[machine_id],Machine_master[department])</f>
        <v>Machining</v>
      </c>
    </row>
    <row r="11821" spans="1:13">
      <c r="A11821" s="19">
        <v>46150</v>
      </c>
      <c r="B11821" t="s">
        <v>21</v>
      </c>
      <c r="C11821" t="s">
        <v>18</v>
      </c>
      <c r="D11821">
        <v>8</v>
      </c>
      <c r="E11821">
        <v>0</v>
      </c>
      <c r="F11821">
        <v>8</v>
      </c>
      <c r="G11821">
        <v>666</v>
      </c>
      <c r="H11821" t="s">
        <v>15</v>
      </c>
      <c r="I11821">
        <v>0</v>
      </c>
      <c r="J11821" t="s">
        <v>16</v>
      </c>
      <c r="K11821" s="20">
        <v>0</v>
      </c>
      <c r="L11821" s="20">
        <v>1</v>
      </c>
      <c r="M11821" t="str">
        <f>_xlfn.XLOOKUP(Production_Downtime_Cleaned[[#This Row],[machine_id]],Machine_master[machine_id],Machine_master[department])</f>
        <v>Machining</v>
      </c>
    </row>
    <row r="11822" spans="1:13">
      <c r="A11822" s="19">
        <v>46150</v>
      </c>
      <c r="B11822" t="s">
        <v>22</v>
      </c>
      <c r="C11822" t="s">
        <v>14</v>
      </c>
      <c r="D11822">
        <v>8</v>
      </c>
      <c r="E11822">
        <v>3.8</v>
      </c>
      <c r="F11822">
        <v>4.2</v>
      </c>
      <c r="G11822">
        <v>367</v>
      </c>
      <c r="H11822" t="s">
        <v>26</v>
      </c>
      <c r="I11822">
        <v>14700</v>
      </c>
      <c r="J11822" t="s">
        <v>16</v>
      </c>
      <c r="K11822" s="20">
        <v>0.48</v>
      </c>
      <c r="L11822" s="20">
        <v>0.53</v>
      </c>
      <c r="M11822" t="str">
        <f>_xlfn.XLOOKUP(Production_Downtime_Cleaned[[#This Row],[machine_id]],Machine_master[machine_id],Machine_master[department])</f>
        <v>Machining</v>
      </c>
    </row>
    <row r="11823" spans="1:13">
      <c r="A11823" s="19">
        <v>46150</v>
      </c>
      <c r="B11823" t="s">
        <v>22</v>
      </c>
      <c r="C11823" t="s">
        <v>17</v>
      </c>
      <c r="D11823">
        <v>8</v>
      </c>
      <c r="E11823">
        <v>0</v>
      </c>
      <c r="F11823">
        <v>8</v>
      </c>
      <c r="G11823">
        <v>759</v>
      </c>
      <c r="H11823" t="s">
        <v>15</v>
      </c>
      <c r="I11823">
        <v>0</v>
      </c>
      <c r="J11823" t="s">
        <v>16</v>
      </c>
      <c r="K11823" s="20">
        <v>0</v>
      </c>
      <c r="L11823" s="20">
        <v>1</v>
      </c>
      <c r="M11823" t="str">
        <f>_xlfn.XLOOKUP(Production_Downtime_Cleaned[[#This Row],[machine_id]],Machine_master[machine_id],Machine_master[department])</f>
        <v>Machining</v>
      </c>
    </row>
    <row r="11824" spans="1:13">
      <c r="A11824" s="19">
        <v>46150</v>
      </c>
      <c r="B11824" t="s">
        <v>22</v>
      </c>
      <c r="C11824" t="s">
        <v>18</v>
      </c>
      <c r="D11824">
        <v>8</v>
      </c>
      <c r="E11824">
        <v>4.8</v>
      </c>
      <c r="F11824">
        <v>3.2</v>
      </c>
      <c r="G11824">
        <v>280</v>
      </c>
      <c r="H11824" t="s">
        <v>28</v>
      </c>
      <c r="I11824">
        <v>5900</v>
      </c>
      <c r="J11824" t="s">
        <v>16</v>
      </c>
      <c r="K11824" s="20">
        <v>0.6</v>
      </c>
      <c r="L11824" s="20">
        <v>0.4</v>
      </c>
      <c r="M11824" t="str">
        <f>_xlfn.XLOOKUP(Production_Downtime_Cleaned[[#This Row],[machine_id]],Machine_master[machine_id],Machine_master[department])</f>
        <v>Machining</v>
      </c>
    </row>
    <row r="11825" spans="1:13">
      <c r="A11825" s="19">
        <v>46150</v>
      </c>
      <c r="B11825" t="s">
        <v>23</v>
      </c>
      <c r="C11825" t="s">
        <v>14</v>
      </c>
      <c r="D11825">
        <v>8</v>
      </c>
      <c r="E11825">
        <v>0</v>
      </c>
      <c r="F11825">
        <v>8</v>
      </c>
      <c r="G11825">
        <v>3113</v>
      </c>
      <c r="H11825" t="s">
        <v>15</v>
      </c>
      <c r="I11825">
        <v>0</v>
      </c>
      <c r="J11825" t="s">
        <v>16</v>
      </c>
      <c r="K11825" s="20">
        <v>0</v>
      </c>
      <c r="L11825" s="20">
        <v>1</v>
      </c>
      <c r="M11825" t="str">
        <f>_xlfn.XLOOKUP(Production_Downtime_Cleaned[[#This Row],[machine_id]],Machine_master[machine_id],Machine_master[department])</f>
        <v>Assembly</v>
      </c>
    </row>
    <row r="11826" spans="1:13">
      <c r="A11826" s="19">
        <v>46150</v>
      </c>
      <c r="B11826" t="s">
        <v>23</v>
      </c>
      <c r="C11826" t="s">
        <v>17</v>
      </c>
      <c r="D11826">
        <v>8</v>
      </c>
      <c r="E11826">
        <v>0</v>
      </c>
      <c r="F11826">
        <v>8</v>
      </c>
      <c r="G11826">
        <v>3363</v>
      </c>
      <c r="H11826" t="s">
        <v>15</v>
      </c>
      <c r="I11826">
        <v>0</v>
      </c>
      <c r="J11826" t="s">
        <v>16</v>
      </c>
      <c r="K11826" s="20">
        <v>0</v>
      </c>
      <c r="L11826" s="20">
        <v>1</v>
      </c>
      <c r="M11826" t="str">
        <f>_xlfn.XLOOKUP(Production_Downtime_Cleaned[[#This Row],[machine_id]],Machine_master[machine_id],Machine_master[department])</f>
        <v>Assembly</v>
      </c>
    </row>
    <row r="11827" spans="1:13">
      <c r="A11827" s="19">
        <v>46150</v>
      </c>
      <c r="B11827" t="s">
        <v>23</v>
      </c>
      <c r="C11827" t="s">
        <v>18</v>
      </c>
      <c r="D11827">
        <v>8</v>
      </c>
      <c r="E11827">
        <v>0</v>
      </c>
      <c r="F11827">
        <v>8</v>
      </c>
      <c r="G11827">
        <v>3389</v>
      </c>
      <c r="H11827" t="s">
        <v>15</v>
      </c>
      <c r="I11827">
        <v>0</v>
      </c>
      <c r="J11827" t="s">
        <v>16</v>
      </c>
      <c r="K11827" s="20">
        <v>0</v>
      </c>
      <c r="L11827" s="20">
        <v>1</v>
      </c>
      <c r="M11827" t="str">
        <f>_xlfn.XLOOKUP(Production_Downtime_Cleaned[[#This Row],[machine_id]],Machine_master[machine_id],Machine_master[department])</f>
        <v>Assembly</v>
      </c>
    </row>
    <row r="11828" spans="1:13">
      <c r="A11828" s="19">
        <v>46150</v>
      </c>
      <c r="B11828" t="s">
        <v>24</v>
      </c>
      <c r="C11828" t="s">
        <v>14</v>
      </c>
      <c r="D11828">
        <v>8</v>
      </c>
      <c r="E11828">
        <v>0</v>
      </c>
      <c r="F11828">
        <v>8</v>
      </c>
      <c r="G11828">
        <v>3208</v>
      </c>
      <c r="H11828" t="s">
        <v>15</v>
      </c>
      <c r="I11828">
        <v>0</v>
      </c>
      <c r="J11828" t="s">
        <v>16</v>
      </c>
      <c r="K11828" s="20">
        <v>0</v>
      </c>
      <c r="L11828" s="20">
        <v>1</v>
      </c>
      <c r="M11828" t="str">
        <f>_xlfn.XLOOKUP(Production_Downtime_Cleaned[[#This Row],[machine_id]],Machine_master[machine_id],Machine_master[department])</f>
        <v>Assembly</v>
      </c>
    </row>
    <row r="11829" spans="1:13">
      <c r="A11829" s="19">
        <v>46150</v>
      </c>
      <c r="B11829" t="s">
        <v>24</v>
      </c>
      <c r="C11829" t="s">
        <v>17</v>
      </c>
      <c r="D11829">
        <v>8</v>
      </c>
      <c r="E11829">
        <v>6.2</v>
      </c>
      <c r="F11829">
        <v>1.8</v>
      </c>
      <c r="G11829">
        <v>670</v>
      </c>
      <c r="H11829" t="s">
        <v>31</v>
      </c>
      <c r="I11829">
        <v>6300</v>
      </c>
      <c r="J11829" t="s">
        <v>16</v>
      </c>
      <c r="K11829" s="20">
        <v>0.78</v>
      </c>
      <c r="L11829" s="20">
        <v>0.23</v>
      </c>
      <c r="M11829" t="str">
        <f>_xlfn.XLOOKUP(Production_Downtime_Cleaned[[#This Row],[machine_id]],Machine_master[machine_id],Machine_master[department])</f>
        <v>Assembly</v>
      </c>
    </row>
    <row r="11830" spans="1:13">
      <c r="A11830" s="19">
        <v>46150</v>
      </c>
      <c r="B11830" t="s">
        <v>24</v>
      </c>
      <c r="C11830" t="s">
        <v>18</v>
      </c>
      <c r="D11830">
        <v>8</v>
      </c>
      <c r="E11830">
        <v>0</v>
      </c>
      <c r="F11830">
        <v>8</v>
      </c>
      <c r="G11830">
        <v>3560</v>
      </c>
      <c r="H11830" t="s">
        <v>15</v>
      </c>
      <c r="I11830">
        <v>0</v>
      </c>
      <c r="J11830" t="s">
        <v>16</v>
      </c>
      <c r="K11830" s="20">
        <v>0</v>
      </c>
      <c r="L11830" s="20">
        <v>1</v>
      </c>
      <c r="M11830" t="str">
        <f>_xlfn.XLOOKUP(Production_Downtime_Cleaned[[#This Row],[machine_id]],Machine_master[machine_id],Machine_master[department])</f>
        <v>Assembly</v>
      </c>
    </row>
    <row r="11831" spans="1:13">
      <c r="A11831" s="19">
        <v>46150</v>
      </c>
      <c r="B11831" t="s">
        <v>25</v>
      </c>
      <c r="C11831" t="s">
        <v>14</v>
      </c>
      <c r="D11831">
        <v>8</v>
      </c>
      <c r="E11831">
        <v>0</v>
      </c>
      <c r="F11831">
        <v>8</v>
      </c>
      <c r="G11831">
        <v>4128</v>
      </c>
      <c r="H11831" t="s">
        <v>15</v>
      </c>
      <c r="I11831">
        <v>0</v>
      </c>
      <c r="J11831" t="s">
        <v>16</v>
      </c>
      <c r="K11831" s="20">
        <v>0</v>
      </c>
      <c r="L11831" s="20">
        <v>1</v>
      </c>
      <c r="M11831" t="str">
        <f>_xlfn.XLOOKUP(Production_Downtime_Cleaned[[#This Row],[machine_id]],Machine_master[machine_id],Machine_master[department])</f>
        <v>Cutting</v>
      </c>
    </row>
    <row r="11832" spans="1:13">
      <c r="A11832" s="19">
        <v>46150</v>
      </c>
      <c r="B11832" t="s">
        <v>25</v>
      </c>
      <c r="C11832" t="s">
        <v>17</v>
      </c>
      <c r="D11832">
        <v>8</v>
      </c>
      <c r="E11832">
        <v>0.7</v>
      </c>
      <c r="F11832">
        <v>7.3</v>
      </c>
      <c r="G11832">
        <v>3832</v>
      </c>
      <c r="H11832" t="s">
        <v>27</v>
      </c>
      <c r="I11832">
        <v>8200</v>
      </c>
      <c r="J11832" t="s">
        <v>16</v>
      </c>
      <c r="K11832" s="20">
        <v>0.09</v>
      </c>
      <c r="L11832" s="20">
        <v>0.91</v>
      </c>
      <c r="M11832" t="str">
        <f>_xlfn.XLOOKUP(Production_Downtime_Cleaned[[#This Row],[machine_id]],Machine_master[machine_id],Machine_master[department])</f>
        <v>Cutting</v>
      </c>
    </row>
    <row r="11833" spans="1:13">
      <c r="A11833" s="19">
        <v>46150</v>
      </c>
      <c r="B11833" t="s">
        <v>25</v>
      </c>
      <c r="C11833" t="s">
        <v>18</v>
      </c>
      <c r="D11833">
        <v>8</v>
      </c>
      <c r="E11833">
        <v>0</v>
      </c>
      <c r="F11833">
        <v>8</v>
      </c>
      <c r="G11833">
        <v>3988</v>
      </c>
      <c r="H11833" t="s">
        <v>15</v>
      </c>
      <c r="I11833">
        <v>0</v>
      </c>
      <c r="J11833" t="s">
        <v>16</v>
      </c>
      <c r="K11833" s="20">
        <v>0</v>
      </c>
      <c r="L11833" s="20">
        <v>1</v>
      </c>
      <c r="M11833" t="str">
        <f>_xlfn.XLOOKUP(Production_Downtime_Cleaned[[#This Row],[machine_id]],Machine_master[machine_id],Machine_master[department])</f>
        <v>Cutting</v>
      </c>
    </row>
    <row r="11834" spans="1:13">
      <c r="A11834" s="19">
        <v>46151</v>
      </c>
      <c r="B11834" t="s">
        <v>13</v>
      </c>
      <c r="C11834" t="s">
        <v>14</v>
      </c>
      <c r="D11834">
        <v>8</v>
      </c>
      <c r="E11834">
        <v>0</v>
      </c>
      <c r="F11834">
        <v>8</v>
      </c>
      <c r="G11834">
        <v>4715</v>
      </c>
      <c r="H11834" t="s">
        <v>15</v>
      </c>
      <c r="I11834">
        <v>0</v>
      </c>
      <c r="J11834" t="s">
        <v>16</v>
      </c>
      <c r="K11834" s="20">
        <v>0</v>
      </c>
      <c r="L11834" s="20">
        <v>1</v>
      </c>
      <c r="M11834" t="str">
        <f>_xlfn.XLOOKUP(Production_Downtime_Cleaned[[#This Row],[machine_id]],Machine_master[machine_id],Machine_master[department])</f>
        <v>Stamping</v>
      </c>
    </row>
    <row r="11835" spans="1:13">
      <c r="A11835" s="19">
        <v>46151</v>
      </c>
      <c r="B11835" t="s">
        <v>13</v>
      </c>
      <c r="C11835" t="s">
        <v>17</v>
      </c>
      <c r="D11835">
        <v>8</v>
      </c>
      <c r="E11835">
        <v>0</v>
      </c>
      <c r="F11835">
        <v>8</v>
      </c>
      <c r="G11835">
        <v>5006</v>
      </c>
      <c r="H11835" t="s">
        <v>15</v>
      </c>
      <c r="I11835">
        <v>0</v>
      </c>
      <c r="J11835" t="s">
        <v>16</v>
      </c>
      <c r="K11835" s="20">
        <v>0</v>
      </c>
      <c r="L11835" s="20">
        <v>1</v>
      </c>
      <c r="M11835" t="str">
        <f>_xlfn.XLOOKUP(Production_Downtime_Cleaned[[#This Row],[machine_id]],Machine_master[machine_id],Machine_master[department])</f>
        <v>Stamping</v>
      </c>
    </row>
    <row r="11836" spans="1:13">
      <c r="A11836" s="19">
        <v>46151</v>
      </c>
      <c r="B11836" t="s">
        <v>13</v>
      </c>
      <c r="C11836" t="s">
        <v>18</v>
      </c>
      <c r="D11836">
        <v>8</v>
      </c>
      <c r="E11836">
        <v>0</v>
      </c>
      <c r="F11836">
        <v>8</v>
      </c>
      <c r="G11836">
        <v>4704</v>
      </c>
      <c r="H11836" t="s">
        <v>15</v>
      </c>
      <c r="I11836">
        <v>0</v>
      </c>
      <c r="J11836" t="s">
        <v>16</v>
      </c>
      <c r="K11836" s="20">
        <v>0</v>
      </c>
      <c r="L11836" s="20">
        <v>1</v>
      </c>
      <c r="M11836" t="str">
        <f>_xlfn.XLOOKUP(Production_Downtime_Cleaned[[#This Row],[machine_id]],Machine_master[machine_id],Machine_master[department])</f>
        <v>Stamping</v>
      </c>
    </row>
    <row r="11837" spans="1:13">
      <c r="A11837" s="19">
        <v>46151</v>
      </c>
      <c r="B11837" t="s">
        <v>19</v>
      </c>
      <c r="C11837" t="s">
        <v>14</v>
      </c>
      <c r="D11837">
        <v>8</v>
      </c>
      <c r="E11837">
        <v>0</v>
      </c>
      <c r="F11837">
        <v>8</v>
      </c>
      <c r="G11837">
        <v>5724</v>
      </c>
      <c r="H11837" t="s">
        <v>15</v>
      </c>
      <c r="I11837">
        <v>0</v>
      </c>
      <c r="J11837" t="s">
        <v>16</v>
      </c>
      <c r="K11837" s="20">
        <v>0</v>
      </c>
      <c r="L11837" s="20">
        <v>1</v>
      </c>
      <c r="M11837" t="str">
        <f>_xlfn.XLOOKUP(Production_Downtime_Cleaned[[#This Row],[machine_id]],Machine_master[machine_id],Machine_master[department])</f>
        <v>Stamping</v>
      </c>
    </row>
    <row r="11838" spans="1:13">
      <c r="A11838" s="19">
        <v>46151</v>
      </c>
      <c r="B11838" t="s">
        <v>19</v>
      </c>
      <c r="C11838" t="s">
        <v>17</v>
      </c>
      <c r="D11838">
        <v>8</v>
      </c>
      <c r="E11838">
        <v>0</v>
      </c>
      <c r="F11838">
        <v>8</v>
      </c>
      <c r="G11838">
        <v>5697</v>
      </c>
      <c r="H11838" t="s">
        <v>15</v>
      </c>
      <c r="I11838">
        <v>0</v>
      </c>
      <c r="J11838" t="s">
        <v>16</v>
      </c>
      <c r="K11838" s="20">
        <v>0</v>
      </c>
      <c r="L11838" s="20">
        <v>1</v>
      </c>
      <c r="M11838" t="str">
        <f>_xlfn.XLOOKUP(Production_Downtime_Cleaned[[#This Row],[machine_id]],Machine_master[machine_id],Machine_master[department])</f>
        <v>Stamping</v>
      </c>
    </row>
    <row r="11839" spans="1:13">
      <c r="A11839" s="19">
        <v>46151</v>
      </c>
      <c r="B11839" t="s">
        <v>19</v>
      </c>
      <c r="C11839" t="s">
        <v>18</v>
      </c>
      <c r="D11839">
        <v>8</v>
      </c>
      <c r="E11839">
        <v>0</v>
      </c>
      <c r="F11839">
        <v>8</v>
      </c>
      <c r="G11839">
        <v>5513</v>
      </c>
      <c r="H11839" t="s">
        <v>15</v>
      </c>
      <c r="I11839">
        <v>0</v>
      </c>
      <c r="J11839" t="s">
        <v>16</v>
      </c>
      <c r="K11839" s="20">
        <v>0</v>
      </c>
      <c r="L11839" s="20">
        <v>1</v>
      </c>
      <c r="M11839" t="str">
        <f>_xlfn.XLOOKUP(Production_Downtime_Cleaned[[#This Row],[machine_id]],Machine_master[machine_id],Machine_master[department])</f>
        <v>Stamping</v>
      </c>
    </row>
    <row r="11840" spans="1:13">
      <c r="A11840" s="19">
        <v>46151</v>
      </c>
      <c r="B11840" t="s">
        <v>20</v>
      </c>
      <c r="C11840" t="s">
        <v>14</v>
      </c>
      <c r="D11840">
        <v>8</v>
      </c>
      <c r="E11840">
        <v>6.1</v>
      </c>
      <c r="F11840">
        <v>1.9</v>
      </c>
      <c r="G11840">
        <v>1112</v>
      </c>
      <c r="H11840" t="s">
        <v>27</v>
      </c>
      <c r="I11840">
        <v>9600</v>
      </c>
      <c r="J11840" t="s">
        <v>16</v>
      </c>
      <c r="K11840" s="20">
        <v>0.76</v>
      </c>
      <c r="L11840" s="20">
        <v>0.24</v>
      </c>
      <c r="M11840" t="str">
        <f>_xlfn.XLOOKUP(Production_Downtime_Cleaned[[#This Row],[machine_id]],Machine_master[machine_id],Machine_master[department])</f>
        <v>Stamping</v>
      </c>
    </row>
    <row r="11841" spans="1:13">
      <c r="A11841" s="19">
        <v>46151</v>
      </c>
      <c r="B11841" t="s">
        <v>20</v>
      </c>
      <c r="C11841" t="s">
        <v>17</v>
      </c>
      <c r="D11841">
        <v>8</v>
      </c>
      <c r="E11841">
        <v>0</v>
      </c>
      <c r="F11841">
        <v>8</v>
      </c>
      <c r="G11841">
        <v>4461</v>
      </c>
      <c r="H11841" t="s">
        <v>15</v>
      </c>
      <c r="I11841">
        <v>0</v>
      </c>
      <c r="J11841" t="s">
        <v>16</v>
      </c>
      <c r="K11841" s="20">
        <v>0</v>
      </c>
      <c r="L11841" s="20">
        <v>1</v>
      </c>
      <c r="M11841" t="str">
        <f>_xlfn.XLOOKUP(Production_Downtime_Cleaned[[#This Row],[machine_id]],Machine_master[machine_id],Machine_master[department])</f>
        <v>Stamping</v>
      </c>
    </row>
    <row r="11842" spans="1:13">
      <c r="A11842" s="19">
        <v>46151</v>
      </c>
      <c r="B11842" t="s">
        <v>20</v>
      </c>
      <c r="C11842" t="s">
        <v>18</v>
      </c>
      <c r="D11842">
        <v>8</v>
      </c>
      <c r="E11842">
        <v>0</v>
      </c>
      <c r="F11842">
        <v>8</v>
      </c>
      <c r="G11842">
        <v>4655</v>
      </c>
      <c r="H11842" t="s">
        <v>15</v>
      </c>
      <c r="I11842">
        <v>0</v>
      </c>
      <c r="J11842" t="s">
        <v>16</v>
      </c>
      <c r="K11842" s="20">
        <v>0</v>
      </c>
      <c r="L11842" s="20">
        <v>1</v>
      </c>
      <c r="M11842" t="str">
        <f>_xlfn.XLOOKUP(Production_Downtime_Cleaned[[#This Row],[machine_id]],Machine_master[machine_id],Machine_master[department])</f>
        <v>Stamping</v>
      </c>
    </row>
    <row r="11843" spans="1:13">
      <c r="A11843" s="19">
        <v>46151</v>
      </c>
      <c r="B11843" t="s">
        <v>21</v>
      </c>
      <c r="C11843" t="s">
        <v>14</v>
      </c>
      <c r="D11843">
        <v>8</v>
      </c>
      <c r="E11843">
        <v>4.9000000000000004</v>
      </c>
      <c r="F11843">
        <v>3.1</v>
      </c>
      <c r="G11843">
        <v>271</v>
      </c>
      <c r="H11843" t="s">
        <v>26</v>
      </c>
      <c r="I11843">
        <v>2200</v>
      </c>
      <c r="J11843" t="s">
        <v>16</v>
      </c>
      <c r="K11843" s="20">
        <v>0.61</v>
      </c>
      <c r="L11843" s="20">
        <v>0.39</v>
      </c>
      <c r="M11843" t="str">
        <f>_xlfn.XLOOKUP(Production_Downtime_Cleaned[[#This Row],[machine_id]],Machine_master[machine_id],Machine_master[department])</f>
        <v>Machining</v>
      </c>
    </row>
    <row r="11844" spans="1:13">
      <c r="A11844" s="19">
        <v>46151</v>
      </c>
      <c r="B11844" t="s">
        <v>21</v>
      </c>
      <c r="C11844" t="s">
        <v>17</v>
      </c>
      <c r="D11844">
        <v>8</v>
      </c>
      <c r="E11844">
        <v>0</v>
      </c>
      <c r="F11844">
        <v>8</v>
      </c>
      <c r="G11844">
        <v>697</v>
      </c>
      <c r="H11844" t="s">
        <v>15</v>
      </c>
      <c r="I11844">
        <v>0</v>
      </c>
      <c r="J11844" t="s">
        <v>16</v>
      </c>
      <c r="K11844" s="20">
        <v>0</v>
      </c>
      <c r="L11844" s="20">
        <v>1</v>
      </c>
      <c r="M11844" t="str">
        <f>_xlfn.XLOOKUP(Production_Downtime_Cleaned[[#This Row],[machine_id]],Machine_master[machine_id],Machine_master[department])</f>
        <v>Machining</v>
      </c>
    </row>
    <row r="11845" spans="1:13">
      <c r="A11845" s="19">
        <v>46151</v>
      </c>
      <c r="B11845" t="s">
        <v>21</v>
      </c>
      <c r="C11845" t="s">
        <v>18</v>
      </c>
      <c r="D11845">
        <v>8</v>
      </c>
      <c r="E11845">
        <v>0</v>
      </c>
      <c r="F11845">
        <v>8</v>
      </c>
      <c r="G11845">
        <v>750</v>
      </c>
      <c r="H11845" t="s">
        <v>15</v>
      </c>
      <c r="I11845">
        <v>0</v>
      </c>
      <c r="J11845" t="s">
        <v>16</v>
      </c>
      <c r="K11845" s="20">
        <v>0</v>
      </c>
      <c r="L11845" s="20">
        <v>1</v>
      </c>
      <c r="M11845" t="str">
        <f>_xlfn.XLOOKUP(Production_Downtime_Cleaned[[#This Row],[machine_id]],Machine_master[machine_id],Machine_master[department])</f>
        <v>Machining</v>
      </c>
    </row>
    <row r="11846" spans="1:13">
      <c r="A11846" s="19">
        <v>46151</v>
      </c>
      <c r="B11846" t="s">
        <v>22</v>
      </c>
      <c r="C11846" t="s">
        <v>14</v>
      </c>
      <c r="D11846">
        <v>8</v>
      </c>
      <c r="E11846">
        <v>0</v>
      </c>
      <c r="F11846">
        <v>8</v>
      </c>
      <c r="G11846">
        <v>745</v>
      </c>
      <c r="H11846" t="s">
        <v>15</v>
      </c>
      <c r="I11846">
        <v>0</v>
      </c>
      <c r="J11846" t="s">
        <v>16</v>
      </c>
      <c r="K11846" s="20">
        <v>0</v>
      </c>
      <c r="L11846" s="20">
        <v>1</v>
      </c>
      <c r="M11846" t="str">
        <f>_xlfn.XLOOKUP(Production_Downtime_Cleaned[[#This Row],[machine_id]],Machine_master[machine_id],Machine_master[department])</f>
        <v>Machining</v>
      </c>
    </row>
    <row r="11847" spans="1:13">
      <c r="A11847" s="19">
        <v>46151</v>
      </c>
      <c r="B11847" t="s">
        <v>22</v>
      </c>
      <c r="C11847" t="s">
        <v>17</v>
      </c>
      <c r="D11847">
        <v>8</v>
      </c>
      <c r="E11847">
        <v>0</v>
      </c>
      <c r="F11847">
        <v>8</v>
      </c>
      <c r="G11847">
        <v>751</v>
      </c>
      <c r="H11847" t="s">
        <v>15</v>
      </c>
      <c r="I11847">
        <v>0</v>
      </c>
      <c r="J11847" t="s">
        <v>16</v>
      </c>
      <c r="K11847" s="20">
        <v>0</v>
      </c>
      <c r="L11847" s="20">
        <v>1</v>
      </c>
      <c r="M11847" t="str">
        <f>_xlfn.XLOOKUP(Production_Downtime_Cleaned[[#This Row],[machine_id]],Machine_master[machine_id],Machine_master[department])</f>
        <v>Machining</v>
      </c>
    </row>
    <row r="11848" spans="1:13">
      <c r="A11848" s="19">
        <v>46151</v>
      </c>
      <c r="B11848" t="s">
        <v>22</v>
      </c>
      <c r="C11848" t="s">
        <v>18</v>
      </c>
      <c r="D11848">
        <v>8</v>
      </c>
      <c r="E11848">
        <v>0</v>
      </c>
      <c r="F11848">
        <v>8</v>
      </c>
      <c r="G11848">
        <v>761</v>
      </c>
      <c r="H11848" t="s">
        <v>15</v>
      </c>
      <c r="I11848">
        <v>0</v>
      </c>
      <c r="J11848" t="s">
        <v>16</v>
      </c>
      <c r="K11848" s="20">
        <v>0</v>
      </c>
      <c r="L11848" s="20">
        <v>1</v>
      </c>
      <c r="M11848" t="str">
        <f>_xlfn.XLOOKUP(Production_Downtime_Cleaned[[#This Row],[machine_id]],Machine_master[machine_id],Machine_master[department])</f>
        <v>Machining</v>
      </c>
    </row>
    <row r="11849" spans="1:13">
      <c r="A11849" s="19">
        <v>46151</v>
      </c>
      <c r="B11849" t="s">
        <v>23</v>
      </c>
      <c r="C11849" t="s">
        <v>14</v>
      </c>
      <c r="D11849">
        <v>8</v>
      </c>
      <c r="E11849">
        <v>0</v>
      </c>
      <c r="F11849">
        <v>8</v>
      </c>
      <c r="G11849">
        <v>3252</v>
      </c>
      <c r="H11849" t="s">
        <v>15</v>
      </c>
      <c r="I11849">
        <v>0</v>
      </c>
      <c r="J11849" t="s">
        <v>16</v>
      </c>
      <c r="K11849" s="20">
        <v>0</v>
      </c>
      <c r="L11849" s="20">
        <v>1</v>
      </c>
      <c r="M11849" t="str">
        <f>_xlfn.XLOOKUP(Production_Downtime_Cleaned[[#This Row],[machine_id]],Machine_master[machine_id],Machine_master[department])</f>
        <v>Assembly</v>
      </c>
    </row>
    <row r="11850" spans="1:13">
      <c r="A11850" s="19">
        <v>46151</v>
      </c>
      <c r="B11850" t="s">
        <v>23</v>
      </c>
      <c r="C11850" t="s">
        <v>17</v>
      </c>
      <c r="D11850">
        <v>8</v>
      </c>
      <c r="E11850">
        <v>0</v>
      </c>
      <c r="F11850">
        <v>8</v>
      </c>
      <c r="G11850">
        <v>3409</v>
      </c>
      <c r="H11850" t="s">
        <v>15</v>
      </c>
      <c r="I11850">
        <v>0</v>
      </c>
      <c r="J11850" t="s">
        <v>16</v>
      </c>
      <c r="K11850" s="20">
        <v>0</v>
      </c>
      <c r="L11850" s="20">
        <v>1</v>
      </c>
      <c r="M11850" t="str">
        <f>_xlfn.XLOOKUP(Production_Downtime_Cleaned[[#This Row],[machine_id]],Machine_master[machine_id],Machine_master[department])</f>
        <v>Assembly</v>
      </c>
    </row>
    <row r="11851" spans="1:13">
      <c r="A11851" s="19">
        <v>46151</v>
      </c>
      <c r="B11851" t="s">
        <v>23</v>
      </c>
      <c r="C11851" t="s">
        <v>18</v>
      </c>
      <c r="D11851">
        <v>8</v>
      </c>
      <c r="E11851">
        <v>0</v>
      </c>
      <c r="F11851">
        <v>8</v>
      </c>
      <c r="G11851">
        <v>3582</v>
      </c>
      <c r="H11851" t="s">
        <v>15</v>
      </c>
      <c r="I11851">
        <v>0</v>
      </c>
      <c r="J11851" t="s">
        <v>16</v>
      </c>
      <c r="K11851" s="20">
        <v>0</v>
      </c>
      <c r="L11851" s="20">
        <v>1</v>
      </c>
      <c r="M11851" t="str">
        <f>_xlfn.XLOOKUP(Production_Downtime_Cleaned[[#This Row],[machine_id]],Machine_master[machine_id],Machine_master[department])</f>
        <v>Assembly</v>
      </c>
    </row>
    <row r="11852" spans="1:13">
      <c r="A11852" s="19">
        <v>46151</v>
      </c>
      <c r="B11852" t="s">
        <v>24</v>
      </c>
      <c r="C11852" t="s">
        <v>14</v>
      </c>
      <c r="D11852">
        <v>8</v>
      </c>
      <c r="E11852">
        <v>5.7</v>
      </c>
      <c r="F11852">
        <v>2.2999999999999998</v>
      </c>
      <c r="G11852">
        <v>935</v>
      </c>
      <c r="H11852" t="s">
        <v>30</v>
      </c>
      <c r="I11852">
        <v>11300</v>
      </c>
      <c r="J11852" t="s">
        <v>16</v>
      </c>
      <c r="K11852" s="20">
        <v>0.71</v>
      </c>
      <c r="L11852" s="20">
        <v>0.28999999999999998</v>
      </c>
      <c r="M11852" t="str">
        <f>_xlfn.XLOOKUP(Production_Downtime_Cleaned[[#This Row],[machine_id]],Machine_master[machine_id],Machine_master[department])</f>
        <v>Assembly</v>
      </c>
    </row>
    <row r="11853" spans="1:13">
      <c r="A11853" s="19">
        <v>46151</v>
      </c>
      <c r="B11853" t="s">
        <v>24</v>
      </c>
      <c r="C11853" t="s">
        <v>17</v>
      </c>
      <c r="D11853">
        <v>8</v>
      </c>
      <c r="E11853">
        <v>0</v>
      </c>
      <c r="F11853">
        <v>8</v>
      </c>
      <c r="G11853">
        <v>3053</v>
      </c>
      <c r="H11853" t="s">
        <v>15</v>
      </c>
      <c r="I11853">
        <v>0</v>
      </c>
      <c r="J11853" t="s">
        <v>16</v>
      </c>
      <c r="K11853" s="20">
        <v>0</v>
      </c>
      <c r="L11853" s="20">
        <v>1</v>
      </c>
      <c r="M11853" t="str">
        <f>_xlfn.XLOOKUP(Production_Downtime_Cleaned[[#This Row],[machine_id]],Machine_master[machine_id],Machine_master[department])</f>
        <v>Assembly</v>
      </c>
    </row>
    <row r="11854" spans="1:13">
      <c r="A11854" s="19">
        <v>46151</v>
      </c>
      <c r="B11854" t="s">
        <v>24</v>
      </c>
      <c r="C11854" t="s">
        <v>18</v>
      </c>
      <c r="D11854">
        <v>8</v>
      </c>
      <c r="E11854">
        <v>1.6</v>
      </c>
      <c r="F11854">
        <v>6.4</v>
      </c>
      <c r="G11854">
        <v>2694</v>
      </c>
      <c r="H11854" t="s">
        <v>28</v>
      </c>
      <c r="I11854">
        <v>13700</v>
      </c>
      <c r="J11854" t="s">
        <v>16</v>
      </c>
      <c r="K11854" s="20">
        <v>0.2</v>
      </c>
      <c r="L11854" s="20">
        <v>0.8</v>
      </c>
      <c r="M11854" t="str">
        <f>_xlfn.XLOOKUP(Production_Downtime_Cleaned[[#This Row],[machine_id]],Machine_master[machine_id],Machine_master[department])</f>
        <v>Assembly</v>
      </c>
    </row>
    <row r="11855" spans="1:13">
      <c r="A11855" s="19">
        <v>46151</v>
      </c>
      <c r="B11855" t="s">
        <v>25</v>
      </c>
      <c r="C11855" t="s">
        <v>14</v>
      </c>
      <c r="D11855">
        <v>8</v>
      </c>
      <c r="E11855">
        <v>0</v>
      </c>
      <c r="F11855">
        <v>8</v>
      </c>
      <c r="G11855">
        <v>3887</v>
      </c>
      <c r="H11855" t="s">
        <v>15</v>
      </c>
      <c r="I11855">
        <v>0</v>
      </c>
      <c r="J11855" t="s">
        <v>16</v>
      </c>
      <c r="K11855" s="20">
        <v>0</v>
      </c>
      <c r="L11855" s="20">
        <v>1</v>
      </c>
      <c r="M11855" t="str">
        <f>_xlfn.XLOOKUP(Production_Downtime_Cleaned[[#This Row],[machine_id]],Machine_master[machine_id],Machine_master[department])</f>
        <v>Cutting</v>
      </c>
    </row>
    <row r="11856" spans="1:13">
      <c r="A11856" s="19">
        <v>46151</v>
      </c>
      <c r="B11856" t="s">
        <v>25</v>
      </c>
      <c r="C11856" t="s">
        <v>17</v>
      </c>
      <c r="D11856">
        <v>8</v>
      </c>
      <c r="E11856">
        <v>0</v>
      </c>
      <c r="F11856">
        <v>8</v>
      </c>
      <c r="G11856">
        <v>3918</v>
      </c>
      <c r="H11856" t="s">
        <v>15</v>
      </c>
      <c r="I11856">
        <v>0</v>
      </c>
      <c r="J11856" t="s">
        <v>16</v>
      </c>
      <c r="K11856" s="20">
        <v>0</v>
      </c>
      <c r="L11856" s="20">
        <v>1</v>
      </c>
      <c r="M11856" t="str">
        <f>_xlfn.XLOOKUP(Production_Downtime_Cleaned[[#This Row],[machine_id]],Machine_master[machine_id],Machine_master[department])</f>
        <v>Cutting</v>
      </c>
    </row>
    <row r="11857" spans="1:13">
      <c r="A11857" s="19">
        <v>46151</v>
      </c>
      <c r="B11857" t="s">
        <v>25</v>
      </c>
      <c r="C11857" t="s">
        <v>18</v>
      </c>
      <c r="D11857">
        <v>8</v>
      </c>
      <c r="E11857">
        <v>0</v>
      </c>
      <c r="F11857">
        <v>8</v>
      </c>
      <c r="G11857">
        <v>4237</v>
      </c>
      <c r="H11857" t="s">
        <v>15</v>
      </c>
      <c r="I11857">
        <v>0</v>
      </c>
      <c r="J11857" t="s">
        <v>16</v>
      </c>
      <c r="K11857" s="20">
        <v>0</v>
      </c>
      <c r="L11857" s="20">
        <v>1</v>
      </c>
      <c r="M11857" t="str">
        <f>_xlfn.XLOOKUP(Production_Downtime_Cleaned[[#This Row],[machine_id]],Machine_master[machine_id],Machine_master[department])</f>
        <v>Cutting</v>
      </c>
    </row>
    <row r="11858" spans="1:13">
      <c r="A11858" s="19">
        <v>46152</v>
      </c>
      <c r="B11858" t="s">
        <v>13</v>
      </c>
      <c r="C11858" t="s">
        <v>14</v>
      </c>
      <c r="D11858">
        <v>8</v>
      </c>
      <c r="E11858">
        <v>0</v>
      </c>
      <c r="F11858">
        <v>8</v>
      </c>
      <c r="G11858">
        <v>4420</v>
      </c>
      <c r="H11858" t="s">
        <v>15</v>
      </c>
      <c r="I11858">
        <v>0</v>
      </c>
      <c r="J11858" t="s">
        <v>16</v>
      </c>
      <c r="K11858" s="20">
        <v>0</v>
      </c>
      <c r="L11858" s="20">
        <v>1</v>
      </c>
      <c r="M11858" t="str">
        <f>_xlfn.XLOOKUP(Production_Downtime_Cleaned[[#This Row],[machine_id]],Machine_master[machine_id],Machine_master[department])</f>
        <v>Stamping</v>
      </c>
    </row>
    <row r="11859" spans="1:13">
      <c r="A11859" s="19">
        <v>46152</v>
      </c>
      <c r="B11859" t="s">
        <v>13</v>
      </c>
      <c r="C11859" t="s">
        <v>17</v>
      </c>
      <c r="D11859">
        <v>8</v>
      </c>
      <c r="E11859">
        <v>0</v>
      </c>
      <c r="F11859">
        <v>8</v>
      </c>
      <c r="G11859">
        <v>4586</v>
      </c>
      <c r="H11859" t="s">
        <v>15</v>
      </c>
      <c r="I11859">
        <v>0</v>
      </c>
      <c r="J11859" t="s">
        <v>16</v>
      </c>
      <c r="K11859" s="20">
        <v>0</v>
      </c>
      <c r="L11859" s="20">
        <v>1</v>
      </c>
      <c r="M11859" t="str">
        <f>_xlfn.XLOOKUP(Production_Downtime_Cleaned[[#This Row],[machine_id]],Machine_master[machine_id],Machine_master[department])</f>
        <v>Stamping</v>
      </c>
    </row>
    <row r="11860" spans="1:13">
      <c r="A11860" s="19">
        <v>46152</v>
      </c>
      <c r="B11860" t="s">
        <v>13</v>
      </c>
      <c r="C11860" t="s">
        <v>18</v>
      </c>
      <c r="D11860">
        <v>8</v>
      </c>
      <c r="E11860">
        <v>0</v>
      </c>
      <c r="F11860">
        <v>8</v>
      </c>
      <c r="G11860">
        <v>4617</v>
      </c>
      <c r="H11860" t="s">
        <v>15</v>
      </c>
      <c r="I11860">
        <v>0</v>
      </c>
      <c r="J11860" t="s">
        <v>16</v>
      </c>
      <c r="K11860" s="20">
        <v>0</v>
      </c>
      <c r="L11860" s="20">
        <v>1</v>
      </c>
      <c r="M11860" t="str">
        <f>_xlfn.XLOOKUP(Production_Downtime_Cleaned[[#This Row],[machine_id]],Machine_master[machine_id],Machine_master[department])</f>
        <v>Stamping</v>
      </c>
    </row>
    <row r="11861" spans="1:13">
      <c r="A11861" s="19">
        <v>46152</v>
      </c>
      <c r="B11861" t="s">
        <v>19</v>
      </c>
      <c r="C11861" t="s">
        <v>14</v>
      </c>
      <c r="D11861">
        <v>8</v>
      </c>
      <c r="E11861">
        <v>0</v>
      </c>
      <c r="F11861">
        <v>8</v>
      </c>
      <c r="G11861">
        <v>5406</v>
      </c>
      <c r="H11861" t="s">
        <v>15</v>
      </c>
      <c r="I11861">
        <v>0</v>
      </c>
      <c r="J11861" t="s">
        <v>16</v>
      </c>
      <c r="K11861" s="20">
        <v>0</v>
      </c>
      <c r="L11861" s="20">
        <v>1</v>
      </c>
      <c r="M11861" t="str">
        <f>_xlfn.XLOOKUP(Production_Downtime_Cleaned[[#This Row],[machine_id]],Machine_master[machine_id],Machine_master[department])</f>
        <v>Stamping</v>
      </c>
    </row>
    <row r="11862" spans="1:13">
      <c r="A11862" s="19">
        <v>46152</v>
      </c>
      <c r="B11862" t="s">
        <v>19</v>
      </c>
      <c r="C11862" t="s">
        <v>17</v>
      </c>
      <c r="D11862">
        <v>8</v>
      </c>
      <c r="E11862">
        <v>0</v>
      </c>
      <c r="F11862">
        <v>8</v>
      </c>
      <c r="G11862">
        <v>5214</v>
      </c>
      <c r="H11862" t="s">
        <v>15</v>
      </c>
      <c r="I11862">
        <v>0</v>
      </c>
      <c r="J11862" t="s">
        <v>16</v>
      </c>
      <c r="K11862" s="20">
        <v>0</v>
      </c>
      <c r="L11862" s="20">
        <v>1</v>
      </c>
      <c r="M11862" t="str">
        <f>_xlfn.XLOOKUP(Production_Downtime_Cleaned[[#This Row],[machine_id]],Machine_master[machine_id],Machine_master[department])</f>
        <v>Stamping</v>
      </c>
    </row>
    <row r="11863" spans="1:13">
      <c r="A11863" s="19">
        <v>46152</v>
      </c>
      <c r="B11863" t="s">
        <v>19</v>
      </c>
      <c r="C11863" t="s">
        <v>18</v>
      </c>
      <c r="D11863">
        <v>8</v>
      </c>
      <c r="E11863">
        <v>3.3</v>
      </c>
      <c r="F11863">
        <v>4.7</v>
      </c>
      <c r="G11863">
        <v>2680</v>
      </c>
      <c r="H11863" t="s">
        <v>31</v>
      </c>
      <c r="I11863">
        <v>8700</v>
      </c>
      <c r="J11863" t="s">
        <v>16</v>
      </c>
      <c r="K11863" s="20">
        <v>0.41</v>
      </c>
      <c r="L11863" s="20">
        <v>0.59</v>
      </c>
      <c r="M11863" t="str">
        <f>_xlfn.XLOOKUP(Production_Downtime_Cleaned[[#This Row],[machine_id]],Machine_master[machine_id],Machine_master[department])</f>
        <v>Stamping</v>
      </c>
    </row>
    <row r="11864" spans="1:13">
      <c r="A11864" s="19">
        <v>46152</v>
      </c>
      <c r="B11864" t="s">
        <v>20</v>
      </c>
      <c r="C11864" t="s">
        <v>14</v>
      </c>
      <c r="D11864">
        <v>8</v>
      </c>
      <c r="E11864">
        <v>0</v>
      </c>
      <c r="F11864">
        <v>8</v>
      </c>
      <c r="G11864">
        <v>4147</v>
      </c>
      <c r="H11864" t="s">
        <v>15</v>
      </c>
      <c r="I11864">
        <v>0</v>
      </c>
      <c r="J11864" t="s">
        <v>16</v>
      </c>
      <c r="K11864" s="20">
        <v>0</v>
      </c>
      <c r="L11864" s="20">
        <v>1</v>
      </c>
      <c r="M11864" t="str">
        <f>_xlfn.XLOOKUP(Production_Downtime_Cleaned[[#This Row],[machine_id]],Machine_master[machine_id],Machine_master[department])</f>
        <v>Stamping</v>
      </c>
    </row>
    <row r="11865" spans="1:13">
      <c r="A11865" s="19">
        <v>46152</v>
      </c>
      <c r="B11865" t="s">
        <v>20</v>
      </c>
      <c r="C11865" t="s">
        <v>17</v>
      </c>
      <c r="D11865">
        <v>8</v>
      </c>
      <c r="E11865">
        <v>4.5999999999999996</v>
      </c>
      <c r="F11865">
        <v>3.4</v>
      </c>
      <c r="G11865">
        <v>1999</v>
      </c>
      <c r="H11865" t="s">
        <v>26</v>
      </c>
      <c r="I11865">
        <v>8200</v>
      </c>
      <c r="J11865" t="s">
        <v>16</v>
      </c>
      <c r="K11865" s="20">
        <v>0.57999999999999996</v>
      </c>
      <c r="L11865" s="20">
        <v>0.43</v>
      </c>
      <c r="M11865" t="str">
        <f>_xlfn.XLOOKUP(Production_Downtime_Cleaned[[#This Row],[machine_id]],Machine_master[machine_id],Machine_master[department])</f>
        <v>Stamping</v>
      </c>
    </row>
    <row r="11866" spans="1:13">
      <c r="A11866" s="19">
        <v>46152</v>
      </c>
      <c r="B11866" t="s">
        <v>20</v>
      </c>
      <c r="C11866" t="s">
        <v>18</v>
      </c>
      <c r="D11866">
        <v>8</v>
      </c>
      <c r="E11866">
        <v>0</v>
      </c>
      <c r="F11866">
        <v>8</v>
      </c>
      <c r="G11866">
        <v>4458</v>
      </c>
      <c r="H11866" t="s">
        <v>15</v>
      </c>
      <c r="I11866">
        <v>0</v>
      </c>
      <c r="J11866" t="s">
        <v>16</v>
      </c>
      <c r="K11866" s="20">
        <v>0</v>
      </c>
      <c r="L11866" s="20">
        <v>1</v>
      </c>
      <c r="M11866" t="str">
        <f>_xlfn.XLOOKUP(Production_Downtime_Cleaned[[#This Row],[machine_id]],Machine_master[machine_id],Machine_master[department])</f>
        <v>Stamping</v>
      </c>
    </row>
    <row r="11867" spans="1:13">
      <c r="A11867" s="19">
        <v>46152</v>
      </c>
      <c r="B11867" t="s">
        <v>21</v>
      </c>
      <c r="C11867" t="s">
        <v>14</v>
      </c>
      <c r="D11867">
        <v>8</v>
      </c>
      <c r="E11867">
        <v>6.7</v>
      </c>
      <c r="F11867">
        <v>1.3</v>
      </c>
      <c r="G11867">
        <v>113</v>
      </c>
      <c r="H11867" t="s">
        <v>30</v>
      </c>
      <c r="I11867">
        <v>9300</v>
      </c>
      <c r="J11867" t="s">
        <v>16</v>
      </c>
      <c r="K11867" s="20">
        <v>0.84</v>
      </c>
      <c r="L11867" s="20">
        <v>0.16</v>
      </c>
      <c r="M11867" t="str">
        <f>_xlfn.XLOOKUP(Production_Downtime_Cleaned[[#This Row],[machine_id]],Machine_master[machine_id],Machine_master[department])</f>
        <v>Machining</v>
      </c>
    </row>
    <row r="11868" spans="1:13">
      <c r="A11868" s="19">
        <v>46152</v>
      </c>
      <c r="B11868" t="s">
        <v>21</v>
      </c>
      <c r="C11868" t="s">
        <v>17</v>
      </c>
      <c r="D11868">
        <v>8</v>
      </c>
      <c r="E11868">
        <v>0</v>
      </c>
      <c r="F11868">
        <v>8</v>
      </c>
      <c r="G11868">
        <v>666</v>
      </c>
      <c r="H11868" t="s">
        <v>15</v>
      </c>
      <c r="I11868">
        <v>0</v>
      </c>
      <c r="J11868" t="s">
        <v>16</v>
      </c>
      <c r="K11868" s="20">
        <v>0</v>
      </c>
      <c r="L11868" s="20">
        <v>1</v>
      </c>
      <c r="M11868" t="str">
        <f>_xlfn.XLOOKUP(Production_Downtime_Cleaned[[#This Row],[machine_id]],Machine_master[machine_id],Machine_master[department])</f>
        <v>Machining</v>
      </c>
    </row>
    <row r="11869" spans="1:13">
      <c r="A11869" s="19">
        <v>46152</v>
      </c>
      <c r="B11869" t="s">
        <v>21</v>
      </c>
      <c r="C11869" t="s">
        <v>18</v>
      </c>
      <c r="D11869">
        <v>8</v>
      </c>
      <c r="E11869">
        <v>4.9000000000000004</v>
      </c>
      <c r="F11869">
        <v>3.1</v>
      </c>
      <c r="G11869">
        <v>279</v>
      </c>
      <c r="H11869" t="s">
        <v>31</v>
      </c>
      <c r="I11869">
        <v>7400</v>
      </c>
      <c r="J11869" t="s">
        <v>16</v>
      </c>
      <c r="K11869" s="20">
        <v>0.61</v>
      </c>
      <c r="L11869" s="20">
        <v>0.39</v>
      </c>
      <c r="M11869" t="str">
        <f>_xlfn.XLOOKUP(Production_Downtime_Cleaned[[#This Row],[machine_id]],Machine_master[machine_id],Machine_master[department])</f>
        <v>Machining</v>
      </c>
    </row>
    <row r="11870" spans="1:13">
      <c r="A11870" s="19">
        <v>46152</v>
      </c>
      <c r="B11870" t="s">
        <v>22</v>
      </c>
      <c r="C11870" t="s">
        <v>14</v>
      </c>
      <c r="D11870">
        <v>8</v>
      </c>
      <c r="E11870">
        <v>0</v>
      </c>
      <c r="F11870">
        <v>8</v>
      </c>
      <c r="G11870">
        <v>676</v>
      </c>
      <c r="H11870" t="s">
        <v>15</v>
      </c>
      <c r="I11870">
        <v>0</v>
      </c>
      <c r="J11870" t="s">
        <v>16</v>
      </c>
      <c r="K11870" s="20">
        <v>0</v>
      </c>
      <c r="L11870" s="20">
        <v>1</v>
      </c>
      <c r="M11870" t="str">
        <f>_xlfn.XLOOKUP(Production_Downtime_Cleaned[[#This Row],[machine_id]],Machine_master[machine_id],Machine_master[department])</f>
        <v>Machining</v>
      </c>
    </row>
    <row r="11871" spans="1:13">
      <c r="A11871" s="19">
        <v>46152</v>
      </c>
      <c r="B11871" t="s">
        <v>22</v>
      </c>
      <c r="C11871" t="s">
        <v>17</v>
      </c>
      <c r="D11871">
        <v>8</v>
      </c>
      <c r="E11871">
        <v>4.2</v>
      </c>
      <c r="F11871">
        <v>3.8</v>
      </c>
      <c r="G11871">
        <v>343</v>
      </c>
      <c r="H11871" t="s">
        <v>27</v>
      </c>
      <c r="I11871">
        <v>12300</v>
      </c>
      <c r="J11871" t="s">
        <v>16</v>
      </c>
      <c r="K11871" s="20">
        <v>0.53</v>
      </c>
      <c r="L11871" s="20">
        <v>0.48</v>
      </c>
      <c r="M11871" t="str">
        <f>_xlfn.XLOOKUP(Production_Downtime_Cleaned[[#This Row],[machine_id]],Machine_master[machine_id],Machine_master[department])</f>
        <v>Machining</v>
      </c>
    </row>
    <row r="11872" spans="1:13">
      <c r="A11872" s="19">
        <v>46152</v>
      </c>
      <c r="B11872" t="s">
        <v>22</v>
      </c>
      <c r="C11872" t="s">
        <v>18</v>
      </c>
      <c r="D11872">
        <v>8</v>
      </c>
      <c r="E11872">
        <v>0</v>
      </c>
      <c r="F11872">
        <v>8</v>
      </c>
      <c r="G11872">
        <v>787</v>
      </c>
      <c r="H11872" t="s">
        <v>15</v>
      </c>
      <c r="I11872">
        <v>0</v>
      </c>
      <c r="J11872" t="s">
        <v>16</v>
      </c>
      <c r="K11872" s="20">
        <v>0</v>
      </c>
      <c r="L11872" s="20">
        <v>1</v>
      </c>
      <c r="M11872" t="str">
        <f>_xlfn.XLOOKUP(Production_Downtime_Cleaned[[#This Row],[machine_id]],Machine_master[machine_id],Machine_master[department])</f>
        <v>Machining</v>
      </c>
    </row>
    <row r="11873" spans="1:13">
      <c r="A11873" s="19">
        <v>46152</v>
      </c>
      <c r="B11873" t="s">
        <v>23</v>
      </c>
      <c r="C11873" t="s">
        <v>14</v>
      </c>
      <c r="D11873">
        <v>8</v>
      </c>
      <c r="E11873">
        <v>6.2</v>
      </c>
      <c r="F11873">
        <v>1.8</v>
      </c>
      <c r="G11873">
        <v>766</v>
      </c>
      <c r="H11873" t="s">
        <v>31</v>
      </c>
      <c r="I11873">
        <v>13200</v>
      </c>
      <c r="J11873" t="s">
        <v>16</v>
      </c>
      <c r="K11873" s="20">
        <v>0.78</v>
      </c>
      <c r="L11873" s="20">
        <v>0.23</v>
      </c>
      <c r="M11873" t="str">
        <f>_xlfn.XLOOKUP(Production_Downtime_Cleaned[[#This Row],[machine_id]],Machine_master[machine_id],Machine_master[department])</f>
        <v>Assembly</v>
      </c>
    </row>
    <row r="11874" spans="1:13">
      <c r="A11874" s="19">
        <v>46152</v>
      </c>
      <c r="B11874" t="s">
        <v>23</v>
      </c>
      <c r="C11874" t="s">
        <v>17</v>
      </c>
      <c r="D11874">
        <v>8</v>
      </c>
      <c r="E11874">
        <v>0</v>
      </c>
      <c r="F11874">
        <v>8</v>
      </c>
      <c r="G11874">
        <v>3293</v>
      </c>
      <c r="H11874" t="s">
        <v>15</v>
      </c>
      <c r="I11874">
        <v>0</v>
      </c>
      <c r="J11874" t="s">
        <v>16</v>
      </c>
      <c r="K11874" s="20">
        <v>0</v>
      </c>
      <c r="L11874" s="20">
        <v>1</v>
      </c>
      <c r="M11874" t="str">
        <f>_xlfn.XLOOKUP(Production_Downtime_Cleaned[[#This Row],[machine_id]],Machine_master[machine_id],Machine_master[department])</f>
        <v>Assembly</v>
      </c>
    </row>
    <row r="11875" spans="1:13">
      <c r="A11875" s="19">
        <v>46152</v>
      </c>
      <c r="B11875" t="s">
        <v>23</v>
      </c>
      <c r="C11875" t="s">
        <v>18</v>
      </c>
      <c r="D11875">
        <v>8</v>
      </c>
      <c r="E11875">
        <v>0</v>
      </c>
      <c r="F11875">
        <v>8</v>
      </c>
      <c r="G11875">
        <v>3428</v>
      </c>
      <c r="H11875" t="s">
        <v>15</v>
      </c>
      <c r="I11875">
        <v>0</v>
      </c>
      <c r="J11875" t="s">
        <v>16</v>
      </c>
      <c r="K11875" s="20">
        <v>0</v>
      </c>
      <c r="L11875" s="20">
        <v>1</v>
      </c>
      <c r="M11875" t="str">
        <f>_xlfn.XLOOKUP(Production_Downtime_Cleaned[[#This Row],[machine_id]],Machine_master[machine_id],Machine_master[department])</f>
        <v>Assembly</v>
      </c>
    </row>
    <row r="11876" spans="1:13">
      <c r="A11876" s="19">
        <v>46152</v>
      </c>
      <c r="B11876" t="s">
        <v>24</v>
      </c>
      <c r="C11876" t="s">
        <v>14</v>
      </c>
      <c r="D11876">
        <v>8</v>
      </c>
      <c r="E11876">
        <v>0</v>
      </c>
      <c r="F11876">
        <v>8</v>
      </c>
      <c r="G11876">
        <v>3122</v>
      </c>
      <c r="H11876" t="s">
        <v>15</v>
      </c>
      <c r="I11876">
        <v>0</v>
      </c>
      <c r="J11876" t="s">
        <v>16</v>
      </c>
      <c r="K11876" s="20">
        <v>0</v>
      </c>
      <c r="L11876" s="20">
        <v>1</v>
      </c>
      <c r="M11876" t="str">
        <f>_xlfn.XLOOKUP(Production_Downtime_Cleaned[[#This Row],[machine_id]],Machine_master[machine_id],Machine_master[department])</f>
        <v>Assembly</v>
      </c>
    </row>
    <row r="11877" spans="1:13">
      <c r="A11877" s="19">
        <v>46152</v>
      </c>
      <c r="B11877" t="s">
        <v>24</v>
      </c>
      <c r="C11877" t="s">
        <v>17</v>
      </c>
      <c r="D11877">
        <v>8</v>
      </c>
      <c r="E11877">
        <v>0</v>
      </c>
      <c r="F11877">
        <v>8</v>
      </c>
      <c r="G11877">
        <v>3089</v>
      </c>
      <c r="H11877" t="s">
        <v>15</v>
      </c>
      <c r="I11877">
        <v>0</v>
      </c>
      <c r="J11877" t="s">
        <v>16</v>
      </c>
      <c r="K11877" s="20">
        <v>0</v>
      </c>
      <c r="L11877" s="20">
        <v>1</v>
      </c>
      <c r="M11877" t="str">
        <f>_xlfn.XLOOKUP(Production_Downtime_Cleaned[[#This Row],[machine_id]],Machine_master[machine_id],Machine_master[department])</f>
        <v>Assembly</v>
      </c>
    </row>
    <row r="11878" spans="1:13">
      <c r="A11878" s="19">
        <v>46152</v>
      </c>
      <c r="B11878" t="s">
        <v>24</v>
      </c>
      <c r="C11878" t="s">
        <v>18</v>
      </c>
      <c r="D11878">
        <v>8</v>
      </c>
      <c r="E11878">
        <v>3.2</v>
      </c>
      <c r="F11878">
        <v>4.8</v>
      </c>
      <c r="G11878">
        <v>1776</v>
      </c>
      <c r="H11878" t="s">
        <v>29</v>
      </c>
      <c r="I11878">
        <v>5300</v>
      </c>
      <c r="J11878" t="s">
        <v>16</v>
      </c>
      <c r="K11878" s="20">
        <v>0.4</v>
      </c>
      <c r="L11878" s="20">
        <v>0.6</v>
      </c>
      <c r="M11878" t="str">
        <f>_xlfn.XLOOKUP(Production_Downtime_Cleaned[[#This Row],[machine_id]],Machine_master[machine_id],Machine_master[department])</f>
        <v>Assembly</v>
      </c>
    </row>
    <row r="11879" spans="1:13">
      <c r="A11879" s="19">
        <v>46152</v>
      </c>
      <c r="B11879" t="s">
        <v>25</v>
      </c>
      <c r="C11879" t="s">
        <v>14</v>
      </c>
      <c r="D11879">
        <v>8</v>
      </c>
      <c r="E11879">
        <v>0</v>
      </c>
      <c r="F11879">
        <v>8</v>
      </c>
      <c r="G11879">
        <v>4041</v>
      </c>
      <c r="H11879" t="s">
        <v>15</v>
      </c>
      <c r="I11879">
        <v>0</v>
      </c>
      <c r="J11879" t="s">
        <v>16</v>
      </c>
      <c r="K11879" s="20">
        <v>0</v>
      </c>
      <c r="L11879" s="20">
        <v>1</v>
      </c>
      <c r="M11879" t="str">
        <f>_xlfn.XLOOKUP(Production_Downtime_Cleaned[[#This Row],[machine_id]],Machine_master[machine_id],Machine_master[department])</f>
        <v>Cutting</v>
      </c>
    </row>
    <row r="11880" spans="1:13">
      <c r="A11880" s="19">
        <v>46152</v>
      </c>
      <c r="B11880" t="s">
        <v>25</v>
      </c>
      <c r="C11880" t="s">
        <v>17</v>
      </c>
      <c r="D11880">
        <v>8</v>
      </c>
      <c r="E11880">
        <v>0</v>
      </c>
      <c r="F11880">
        <v>8</v>
      </c>
      <c r="G11880">
        <v>3614</v>
      </c>
      <c r="H11880" t="s">
        <v>15</v>
      </c>
      <c r="I11880">
        <v>0</v>
      </c>
      <c r="J11880" t="s">
        <v>16</v>
      </c>
      <c r="K11880" s="20">
        <v>0</v>
      </c>
      <c r="L11880" s="20">
        <v>1</v>
      </c>
      <c r="M11880" t="str">
        <f>_xlfn.XLOOKUP(Production_Downtime_Cleaned[[#This Row],[machine_id]],Machine_master[machine_id],Machine_master[department])</f>
        <v>Cutting</v>
      </c>
    </row>
    <row r="11881" spans="1:13">
      <c r="A11881" s="19">
        <v>46152</v>
      </c>
      <c r="B11881" t="s">
        <v>25</v>
      </c>
      <c r="C11881" t="s">
        <v>18</v>
      </c>
      <c r="D11881">
        <v>8</v>
      </c>
      <c r="E11881">
        <v>6.9</v>
      </c>
      <c r="F11881">
        <v>1.1000000000000001</v>
      </c>
      <c r="G11881">
        <v>572</v>
      </c>
      <c r="H11881" t="s">
        <v>30</v>
      </c>
      <c r="I11881">
        <v>3400</v>
      </c>
      <c r="J11881" t="s">
        <v>16</v>
      </c>
      <c r="K11881" s="20">
        <v>0.86</v>
      </c>
      <c r="L11881" s="20">
        <v>0.14000000000000001</v>
      </c>
      <c r="M11881" t="str">
        <f>_xlfn.XLOOKUP(Production_Downtime_Cleaned[[#This Row],[machine_id]],Machine_master[machine_id],Machine_master[department])</f>
        <v>Cutting</v>
      </c>
    </row>
    <row r="11882" spans="1:13">
      <c r="A11882" s="19">
        <v>46153</v>
      </c>
      <c r="B11882" t="s">
        <v>13</v>
      </c>
      <c r="C11882" t="s">
        <v>14</v>
      </c>
      <c r="D11882">
        <v>8</v>
      </c>
      <c r="E11882">
        <v>0</v>
      </c>
      <c r="F11882">
        <v>8</v>
      </c>
      <c r="G11882">
        <v>4783</v>
      </c>
      <c r="H11882" t="s">
        <v>15</v>
      </c>
      <c r="I11882">
        <v>0</v>
      </c>
      <c r="J11882" t="s">
        <v>16</v>
      </c>
      <c r="K11882" s="20">
        <v>0</v>
      </c>
      <c r="L11882" s="20">
        <v>1</v>
      </c>
      <c r="M11882" t="str">
        <f>_xlfn.XLOOKUP(Production_Downtime_Cleaned[[#This Row],[machine_id]],Machine_master[machine_id],Machine_master[department])</f>
        <v>Stamping</v>
      </c>
    </row>
    <row r="11883" spans="1:13">
      <c r="A11883" s="19">
        <v>46153</v>
      </c>
      <c r="B11883" t="s">
        <v>13</v>
      </c>
      <c r="C11883" t="s">
        <v>17</v>
      </c>
      <c r="D11883">
        <v>8</v>
      </c>
      <c r="E11883">
        <v>0</v>
      </c>
      <c r="F11883">
        <v>8</v>
      </c>
      <c r="G11883">
        <v>5125</v>
      </c>
      <c r="H11883" t="s">
        <v>15</v>
      </c>
      <c r="I11883">
        <v>0</v>
      </c>
      <c r="J11883" t="s">
        <v>16</v>
      </c>
      <c r="K11883" s="20">
        <v>0</v>
      </c>
      <c r="L11883" s="20">
        <v>1</v>
      </c>
      <c r="M11883" t="str">
        <f>_xlfn.XLOOKUP(Production_Downtime_Cleaned[[#This Row],[machine_id]],Machine_master[machine_id],Machine_master[department])</f>
        <v>Stamping</v>
      </c>
    </row>
    <row r="11884" spans="1:13">
      <c r="A11884" s="19">
        <v>46153</v>
      </c>
      <c r="B11884" t="s">
        <v>13</v>
      </c>
      <c r="C11884" t="s">
        <v>18</v>
      </c>
      <c r="D11884">
        <v>8</v>
      </c>
      <c r="E11884">
        <v>0</v>
      </c>
      <c r="F11884">
        <v>8</v>
      </c>
      <c r="G11884">
        <v>5031</v>
      </c>
      <c r="H11884" t="s">
        <v>15</v>
      </c>
      <c r="I11884">
        <v>0</v>
      </c>
      <c r="J11884" t="s">
        <v>16</v>
      </c>
      <c r="K11884" s="20">
        <v>0</v>
      </c>
      <c r="L11884" s="20">
        <v>1</v>
      </c>
      <c r="M11884" t="str">
        <f>_xlfn.XLOOKUP(Production_Downtime_Cleaned[[#This Row],[machine_id]],Machine_master[machine_id],Machine_master[department])</f>
        <v>Stamping</v>
      </c>
    </row>
    <row r="11885" spans="1:13">
      <c r="A11885" s="19">
        <v>46153</v>
      </c>
      <c r="B11885" t="s">
        <v>19</v>
      </c>
      <c r="C11885" t="s">
        <v>14</v>
      </c>
      <c r="D11885">
        <v>8</v>
      </c>
      <c r="E11885">
        <v>0</v>
      </c>
      <c r="F11885">
        <v>8</v>
      </c>
      <c r="G11885">
        <v>5397</v>
      </c>
      <c r="H11885" t="s">
        <v>15</v>
      </c>
      <c r="I11885">
        <v>0</v>
      </c>
      <c r="J11885" t="s">
        <v>16</v>
      </c>
      <c r="K11885" s="20">
        <v>0</v>
      </c>
      <c r="L11885" s="20">
        <v>1</v>
      </c>
      <c r="M11885" t="str">
        <f>_xlfn.XLOOKUP(Production_Downtime_Cleaned[[#This Row],[machine_id]],Machine_master[machine_id],Machine_master[department])</f>
        <v>Stamping</v>
      </c>
    </row>
    <row r="11886" spans="1:13">
      <c r="A11886" s="19">
        <v>46153</v>
      </c>
      <c r="B11886" t="s">
        <v>19</v>
      </c>
      <c r="C11886" t="s">
        <v>17</v>
      </c>
      <c r="D11886">
        <v>8</v>
      </c>
      <c r="E11886">
        <v>0</v>
      </c>
      <c r="F11886">
        <v>8</v>
      </c>
      <c r="G11886">
        <v>5007</v>
      </c>
      <c r="H11886" t="s">
        <v>15</v>
      </c>
      <c r="I11886">
        <v>0</v>
      </c>
      <c r="J11886" t="s">
        <v>16</v>
      </c>
      <c r="K11886" s="20">
        <v>0</v>
      </c>
      <c r="L11886" s="20">
        <v>1</v>
      </c>
      <c r="M11886" t="str">
        <f>_xlfn.XLOOKUP(Production_Downtime_Cleaned[[#This Row],[machine_id]],Machine_master[machine_id],Machine_master[department])</f>
        <v>Stamping</v>
      </c>
    </row>
    <row r="11887" spans="1:13">
      <c r="A11887" s="19">
        <v>46153</v>
      </c>
      <c r="B11887" t="s">
        <v>19</v>
      </c>
      <c r="C11887" t="s">
        <v>18</v>
      </c>
      <c r="D11887">
        <v>8</v>
      </c>
      <c r="E11887">
        <v>0</v>
      </c>
      <c r="F11887">
        <v>8</v>
      </c>
      <c r="G11887">
        <v>4882</v>
      </c>
      <c r="H11887" t="s">
        <v>15</v>
      </c>
      <c r="I11887">
        <v>0</v>
      </c>
      <c r="J11887" t="s">
        <v>16</v>
      </c>
      <c r="K11887" s="20">
        <v>0</v>
      </c>
      <c r="L11887" s="20">
        <v>1</v>
      </c>
      <c r="M11887" t="str">
        <f>_xlfn.XLOOKUP(Production_Downtime_Cleaned[[#This Row],[machine_id]],Machine_master[machine_id],Machine_master[department])</f>
        <v>Stamping</v>
      </c>
    </row>
    <row r="11888" spans="1:13">
      <c r="A11888" s="19">
        <v>46153</v>
      </c>
      <c r="B11888" t="s">
        <v>20</v>
      </c>
      <c r="C11888" t="s">
        <v>14</v>
      </c>
      <c r="D11888">
        <v>8</v>
      </c>
      <c r="E11888">
        <v>2.5</v>
      </c>
      <c r="F11888">
        <v>5.5</v>
      </c>
      <c r="G11888">
        <v>2901</v>
      </c>
      <c r="H11888" t="s">
        <v>30</v>
      </c>
      <c r="I11888">
        <v>1900</v>
      </c>
      <c r="J11888" t="s">
        <v>16</v>
      </c>
      <c r="K11888" s="20">
        <v>0.31</v>
      </c>
      <c r="L11888" s="20">
        <v>0.69</v>
      </c>
      <c r="M11888" t="str">
        <f>_xlfn.XLOOKUP(Production_Downtime_Cleaned[[#This Row],[machine_id]],Machine_master[machine_id],Machine_master[department])</f>
        <v>Stamping</v>
      </c>
    </row>
    <row r="11889" spans="1:13">
      <c r="A11889" s="19">
        <v>46153</v>
      </c>
      <c r="B11889" t="s">
        <v>20</v>
      </c>
      <c r="C11889" t="s">
        <v>17</v>
      </c>
      <c r="D11889">
        <v>8</v>
      </c>
      <c r="E11889">
        <v>1.4</v>
      </c>
      <c r="F11889">
        <v>6.6</v>
      </c>
      <c r="G11889">
        <v>3577</v>
      </c>
      <c r="H11889" t="s">
        <v>26</v>
      </c>
      <c r="I11889">
        <v>5600</v>
      </c>
      <c r="J11889" t="s">
        <v>16</v>
      </c>
      <c r="K11889" s="20">
        <v>0.18</v>
      </c>
      <c r="L11889" s="20">
        <v>0.83</v>
      </c>
      <c r="M11889" t="str">
        <f>_xlfn.XLOOKUP(Production_Downtime_Cleaned[[#This Row],[machine_id]],Machine_master[machine_id],Machine_master[department])</f>
        <v>Stamping</v>
      </c>
    </row>
    <row r="11890" spans="1:13">
      <c r="A11890" s="19">
        <v>46153</v>
      </c>
      <c r="B11890" t="s">
        <v>20</v>
      </c>
      <c r="C11890" t="s">
        <v>18</v>
      </c>
      <c r="D11890">
        <v>8</v>
      </c>
      <c r="E11890">
        <v>0</v>
      </c>
      <c r="F11890">
        <v>8</v>
      </c>
      <c r="G11890">
        <v>4852</v>
      </c>
      <c r="H11890" t="s">
        <v>15</v>
      </c>
      <c r="I11890">
        <v>0</v>
      </c>
      <c r="J11890" t="s">
        <v>16</v>
      </c>
      <c r="K11890" s="20">
        <v>0</v>
      </c>
      <c r="L11890" s="20">
        <v>1</v>
      </c>
      <c r="M11890" t="str">
        <f>_xlfn.XLOOKUP(Production_Downtime_Cleaned[[#This Row],[machine_id]],Machine_master[machine_id],Machine_master[department])</f>
        <v>Stamping</v>
      </c>
    </row>
    <row r="11891" spans="1:13">
      <c r="A11891" s="19">
        <v>46153</v>
      </c>
      <c r="B11891" t="s">
        <v>21</v>
      </c>
      <c r="C11891" t="s">
        <v>14</v>
      </c>
      <c r="D11891">
        <v>8</v>
      </c>
      <c r="E11891">
        <v>0</v>
      </c>
      <c r="F11891">
        <v>8</v>
      </c>
      <c r="G11891">
        <v>679</v>
      </c>
      <c r="H11891" t="s">
        <v>15</v>
      </c>
      <c r="I11891">
        <v>0</v>
      </c>
      <c r="J11891" t="s">
        <v>16</v>
      </c>
      <c r="K11891" s="20">
        <v>0</v>
      </c>
      <c r="L11891" s="20">
        <v>1</v>
      </c>
      <c r="M11891" t="str">
        <f>_xlfn.XLOOKUP(Production_Downtime_Cleaned[[#This Row],[machine_id]],Machine_master[machine_id],Machine_master[department])</f>
        <v>Machining</v>
      </c>
    </row>
    <row r="11892" spans="1:13">
      <c r="A11892" s="19">
        <v>46153</v>
      </c>
      <c r="B11892" t="s">
        <v>21</v>
      </c>
      <c r="C11892" t="s">
        <v>17</v>
      </c>
      <c r="D11892">
        <v>8</v>
      </c>
      <c r="E11892">
        <v>0</v>
      </c>
      <c r="F11892">
        <v>8</v>
      </c>
      <c r="G11892">
        <v>736</v>
      </c>
      <c r="H11892" t="s">
        <v>15</v>
      </c>
      <c r="I11892">
        <v>0</v>
      </c>
      <c r="J11892" t="s">
        <v>16</v>
      </c>
      <c r="K11892" s="20">
        <v>0</v>
      </c>
      <c r="L11892" s="20">
        <v>1</v>
      </c>
      <c r="M11892" t="str">
        <f>_xlfn.XLOOKUP(Production_Downtime_Cleaned[[#This Row],[machine_id]],Machine_master[machine_id],Machine_master[department])</f>
        <v>Machining</v>
      </c>
    </row>
    <row r="11893" spans="1:13">
      <c r="A11893" s="19">
        <v>46153</v>
      </c>
      <c r="B11893" t="s">
        <v>21</v>
      </c>
      <c r="C11893" t="s">
        <v>18</v>
      </c>
      <c r="D11893">
        <v>8</v>
      </c>
      <c r="E11893">
        <v>0</v>
      </c>
      <c r="F11893">
        <v>8</v>
      </c>
      <c r="G11893">
        <v>719</v>
      </c>
      <c r="H11893" t="s">
        <v>15</v>
      </c>
      <c r="I11893">
        <v>0</v>
      </c>
      <c r="J11893" t="s">
        <v>16</v>
      </c>
      <c r="K11893" s="20">
        <v>0</v>
      </c>
      <c r="L11893" s="20">
        <v>1</v>
      </c>
      <c r="M11893" t="str">
        <f>_xlfn.XLOOKUP(Production_Downtime_Cleaned[[#This Row],[machine_id]],Machine_master[machine_id],Machine_master[department])</f>
        <v>Machining</v>
      </c>
    </row>
    <row r="11894" spans="1:13">
      <c r="A11894" s="19">
        <v>46153</v>
      </c>
      <c r="B11894" t="s">
        <v>22</v>
      </c>
      <c r="C11894" t="s">
        <v>14</v>
      </c>
      <c r="D11894">
        <v>8</v>
      </c>
      <c r="E11894">
        <v>3.2</v>
      </c>
      <c r="F11894">
        <v>4.8</v>
      </c>
      <c r="G11894">
        <v>482</v>
      </c>
      <c r="H11894" t="s">
        <v>29</v>
      </c>
      <c r="I11894">
        <v>8700</v>
      </c>
      <c r="J11894" t="s">
        <v>16</v>
      </c>
      <c r="K11894" s="20">
        <v>0.4</v>
      </c>
      <c r="L11894" s="20">
        <v>0.6</v>
      </c>
      <c r="M11894" t="str">
        <f>_xlfn.XLOOKUP(Production_Downtime_Cleaned[[#This Row],[machine_id]],Machine_master[machine_id],Machine_master[department])</f>
        <v>Machining</v>
      </c>
    </row>
    <row r="11895" spans="1:13">
      <c r="A11895" s="19">
        <v>46153</v>
      </c>
      <c r="B11895" t="s">
        <v>22</v>
      </c>
      <c r="C11895" t="s">
        <v>17</v>
      </c>
      <c r="D11895">
        <v>8</v>
      </c>
      <c r="E11895">
        <v>0</v>
      </c>
      <c r="F11895">
        <v>8</v>
      </c>
      <c r="G11895">
        <v>726</v>
      </c>
      <c r="H11895" t="s">
        <v>15</v>
      </c>
      <c r="I11895">
        <v>0</v>
      </c>
      <c r="J11895" t="s">
        <v>16</v>
      </c>
      <c r="K11895" s="20">
        <v>0</v>
      </c>
      <c r="L11895" s="20">
        <v>1</v>
      </c>
      <c r="M11895" t="str">
        <f>_xlfn.XLOOKUP(Production_Downtime_Cleaned[[#This Row],[machine_id]],Machine_master[machine_id],Machine_master[department])</f>
        <v>Machining</v>
      </c>
    </row>
    <row r="11896" spans="1:13">
      <c r="A11896" s="19">
        <v>46153</v>
      </c>
      <c r="B11896" t="s">
        <v>22</v>
      </c>
      <c r="C11896" t="s">
        <v>18</v>
      </c>
      <c r="D11896">
        <v>8</v>
      </c>
      <c r="E11896">
        <v>0</v>
      </c>
      <c r="F11896">
        <v>8</v>
      </c>
      <c r="G11896">
        <v>713</v>
      </c>
      <c r="H11896" t="s">
        <v>15</v>
      </c>
      <c r="I11896">
        <v>0</v>
      </c>
      <c r="J11896" t="s">
        <v>16</v>
      </c>
      <c r="K11896" s="20">
        <v>0</v>
      </c>
      <c r="L11896" s="20">
        <v>1</v>
      </c>
      <c r="M11896" t="str">
        <f>_xlfn.XLOOKUP(Production_Downtime_Cleaned[[#This Row],[machine_id]],Machine_master[machine_id],Machine_master[department])</f>
        <v>Machining</v>
      </c>
    </row>
    <row r="11897" spans="1:13">
      <c r="A11897" s="19">
        <v>46153</v>
      </c>
      <c r="B11897" t="s">
        <v>23</v>
      </c>
      <c r="C11897" t="s">
        <v>14</v>
      </c>
      <c r="D11897">
        <v>8</v>
      </c>
      <c r="E11897">
        <v>0</v>
      </c>
      <c r="F11897">
        <v>8</v>
      </c>
      <c r="G11897">
        <v>3186</v>
      </c>
      <c r="H11897" t="s">
        <v>15</v>
      </c>
      <c r="I11897">
        <v>0</v>
      </c>
      <c r="J11897" t="s">
        <v>16</v>
      </c>
      <c r="K11897" s="20">
        <v>0</v>
      </c>
      <c r="L11897" s="20">
        <v>1</v>
      </c>
      <c r="M11897" t="str">
        <f>_xlfn.XLOOKUP(Production_Downtime_Cleaned[[#This Row],[machine_id]],Machine_master[machine_id],Machine_master[department])</f>
        <v>Assembly</v>
      </c>
    </row>
    <row r="11898" spans="1:13">
      <c r="A11898" s="19">
        <v>46153</v>
      </c>
      <c r="B11898" t="s">
        <v>23</v>
      </c>
      <c r="C11898" t="s">
        <v>17</v>
      </c>
      <c r="D11898">
        <v>8</v>
      </c>
      <c r="E11898">
        <v>0</v>
      </c>
      <c r="F11898">
        <v>8</v>
      </c>
      <c r="G11898">
        <v>3526</v>
      </c>
      <c r="H11898" t="s">
        <v>15</v>
      </c>
      <c r="I11898">
        <v>0</v>
      </c>
      <c r="J11898" t="s">
        <v>16</v>
      </c>
      <c r="K11898" s="20">
        <v>0</v>
      </c>
      <c r="L11898" s="20">
        <v>1</v>
      </c>
      <c r="M11898" t="str">
        <f>_xlfn.XLOOKUP(Production_Downtime_Cleaned[[#This Row],[machine_id]],Machine_master[machine_id],Machine_master[department])</f>
        <v>Assembly</v>
      </c>
    </row>
    <row r="11899" spans="1:13">
      <c r="A11899" s="19">
        <v>46153</v>
      </c>
      <c r="B11899" t="s">
        <v>23</v>
      </c>
      <c r="C11899" t="s">
        <v>18</v>
      </c>
      <c r="D11899">
        <v>8</v>
      </c>
      <c r="E11899">
        <v>0</v>
      </c>
      <c r="F11899">
        <v>8</v>
      </c>
      <c r="G11899">
        <v>3415</v>
      </c>
      <c r="H11899" t="s">
        <v>15</v>
      </c>
      <c r="I11899">
        <v>0</v>
      </c>
      <c r="J11899" t="s">
        <v>16</v>
      </c>
      <c r="K11899" s="20">
        <v>0</v>
      </c>
      <c r="L11899" s="20">
        <v>1</v>
      </c>
      <c r="M11899" t="str">
        <f>_xlfn.XLOOKUP(Production_Downtime_Cleaned[[#This Row],[machine_id]],Machine_master[machine_id],Machine_master[department])</f>
        <v>Assembly</v>
      </c>
    </row>
    <row r="11900" spans="1:13">
      <c r="A11900" s="19">
        <v>46153</v>
      </c>
      <c r="B11900" t="s">
        <v>24</v>
      </c>
      <c r="C11900" t="s">
        <v>14</v>
      </c>
      <c r="D11900">
        <v>8</v>
      </c>
      <c r="E11900">
        <v>0</v>
      </c>
      <c r="F11900">
        <v>8</v>
      </c>
      <c r="G11900">
        <v>3261</v>
      </c>
      <c r="H11900" t="s">
        <v>15</v>
      </c>
      <c r="I11900">
        <v>0</v>
      </c>
      <c r="J11900" t="s">
        <v>16</v>
      </c>
      <c r="K11900" s="20">
        <v>0</v>
      </c>
      <c r="L11900" s="20">
        <v>1</v>
      </c>
      <c r="M11900" t="str">
        <f>_xlfn.XLOOKUP(Production_Downtime_Cleaned[[#This Row],[machine_id]],Machine_master[machine_id],Machine_master[department])</f>
        <v>Assembly</v>
      </c>
    </row>
    <row r="11901" spans="1:13">
      <c r="A11901" s="19">
        <v>46153</v>
      </c>
      <c r="B11901" t="s">
        <v>24</v>
      </c>
      <c r="C11901" t="s">
        <v>17</v>
      </c>
      <c r="D11901">
        <v>8</v>
      </c>
      <c r="E11901">
        <v>0</v>
      </c>
      <c r="F11901">
        <v>8</v>
      </c>
      <c r="G11901">
        <v>3326</v>
      </c>
      <c r="H11901" t="s">
        <v>15</v>
      </c>
      <c r="I11901">
        <v>0</v>
      </c>
      <c r="J11901" t="s">
        <v>16</v>
      </c>
      <c r="K11901" s="20">
        <v>0</v>
      </c>
      <c r="L11901" s="20">
        <v>1</v>
      </c>
      <c r="M11901" t="str">
        <f>_xlfn.XLOOKUP(Production_Downtime_Cleaned[[#This Row],[machine_id]],Machine_master[machine_id],Machine_master[department])</f>
        <v>Assembly</v>
      </c>
    </row>
    <row r="11902" spans="1:13">
      <c r="A11902" s="19">
        <v>46153</v>
      </c>
      <c r="B11902" t="s">
        <v>24</v>
      </c>
      <c r="C11902" t="s">
        <v>18</v>
      </c>
      <c r="D11902">
        <v>8</v>
      </c>
      <c r="E11902">
        <v>0</v>
      </c>
      <c r="F11902">
        <v>8</v>
      </c>
      <c r="G11902">
        <v>3348</v>
      </c>
      <c r="H11902" t="s">
        <v>15</v>
      </c>
      <c r="I11902">
        <v>0</v>
      </c>
      <c r="J11902" t="s">
        <v>16</v>
      </c>
      <c r="K11902" s="20">
        <v>0</v>
      </c>
      <c r="L11902" s="20">
        <v>1</v>
      </c>
      <c r="M11902" t="str">
        <f>_xlfn.XLOOKUP(Production_Downtime_Cleaned[[#This Row],[machine_id]],Machine_master[machine_id],Machine_master[department])</f>
        <v>Assembly</v>
      </c>
    </row>
    <row r="11903" spans="1:13">
      <c r="A11903" s="19">
        <v>46153</v>
      </c>
      <c r="B11903" t="s">
        <v>25</v>
      </c>
      <c r="C11903" t="s">
        <v>14</v>
      </c>
      <c r="D11903">
        <v>8</v>
      </c>
      <c r="E11903">
        <v>0</v>
      </c>
      <c r="F11903">
        <v>8</v>
      </c>
      <c r="G11903">
        <v>4434</v>
      </c>
      <c r="H11903" t="s">
        <v>15</v>
      </c>
      <c r="I11903">
        <v>0</v>
      </c>
      <c r="J11903" t="s">
        <v>16</v>
      </c>
      <c r="K11903" s="20">
        <v>0</v>
      </c>
      <c r="L11903" s="20">
        <v>1</v>
      </c>
      <c r="M11903" t="str">
        <f>_xlfn.XLOOKUP(Production_Downtime_Cleaned[[#This Row],[machine_id]],Machine_master[machine_id],Machine_master[department])</f>
        <v>Cutting</v>
      </c>
    </row>
    <row r="11904" spans="1:13">
      <c r="A11904" s="19">
        <v>46153</v>
      </c>
      <c r="B11904" t="s">
        <v>25</v>
      </c>
      <c r="C11904" t="s">
        <v>17</v>
      </c>
      <c r="D11904">
        <v>8</v>
      </c>
      <c r="E11904">
        <v>0</v>
      </c>
      <c r="F11904">
        <v>8</v>
      </c>
      <c r="G11904">
        <v>3850</v>
      </c>
      <c r="H11904" t="s">
        <v>15</v>
      </c>
      <c r="I11904">
        <v>0</v>
      </c>
      <c r="J11904" t="s">
        <v>16</v>
      </c>
      <c r="K11904" s="20">
        <v>0</v>
      </c>
      <c r="L11904" s="20">
        <v>1</v>
      </c>
      <c r="M11904" t="str">
        <f>_xlfn.XLOOKUP(Production_Downtime_Cleaned[[#This Row],[machine_id]],Machine_master[machine_id],Machine_master[department])</f>
        <v>Cutting</v>
      </c>
    </row>
    <row r="11905" spans="1:13">
      <c r="A11905" s="19">
        <v>46153</v>
      </c>
      <c r="B11905" t="s">
        <v>25</v>
      </c>
      <c r="C11905" t="s">
        <v>18</v>
      </c>
      <c r="D11905">
        <v>8</v>
      </c>
      <c r="E11905">
        <v>0</v>
      </c>
      <c r="F11905">
        <v>8</v>
      </c>
      <c r="G11905">
        <v>4247</v>
      </c>
      <c r="H11905" t="s">
        <v>15</v>
      </c>
      <c r="I11905">
        <v>0</v>
      </c>
      <c r="J11905" t="s">
        <v>16</v>
      </c>
      <c r="K11905" s="20">
        <v>0</v>
      </c>
      <c r="L11905" s="20">
        <v>1</v>
      </c>
      <c r="M11905" t="str">
        <f>_xlfn.XLOOKUP(Production_Downtime_Cleaned[[#This Row],[machine_id]],Machine_master[machine_id],Machine_master[department])</f>
        <v>Cutting</v>
      </c>
    </row>
    <row r="11906" spans="1:13">
      <c r="A11906" s="19">
        <v>46154</v>
      </c>
      <c r="B11906" t="s">
        <v>13</v>
      </c>
      <c r="C11906" t="s">
        <v>14</v>
      </c>
      <c r="D11906">
        <v>8</v>
      </c>
      <c r="E11906">
        <v>3</v>
      </c>
      <c r="F11906">
        <v>5</v>
      </c>
      <c r="G11906">
        <v>2975</v>
      </c>
      <c r="H11906" t="s">
        <v>31</v>
      </c>
      <c r="I11906">
        <v>5500</v>
      </c>
      <c r="J11906" t="s">
        <v>16</v>
      </c>
      <c r="K11906" s="20">
        <v>0.38</v>
      </c>
      <c r="L11906" s="20">
        <v>0.63</v>
      </c>
      <c r="M11906" t="str">
        <f>_xlfn.XLOOKUP(Production_Downtime_Cleaned[[#This Row],[machine_id]],Machine_master[machine_id],Machine_master[department])</f>
        <v>Stamping</v>
      </c>
    </row>
    <row r="11907" spans="1:13">
      <c r="A11907" s="19">
        <v>46154</v>
      </c>
      <c r="B11907" t="s">
        <v>13</v>
      </c>
      <c r="C11907" t="s">
        <v>17</v>
      </c>
      <c r="D11907">
        <v>8</v>
      </c>
      <c r="E11907">
        <v>0.7</v>
      </c>
      <c r="F11907">
        <v>7.3</v>
      </c>
      <c r="G11907">
        <v>4733</v>
      </c>
      <c r="H11907" t="s">
        <v>26</v>
      </c>
      <c r="I11907">
        <v>4700</v>
      </c>
      <c r="J11907" t="s">
        <v>16</v>
      </c>
      <c r="K11907" s="20">
        <v>0.09</v>
      </c>
      <c r="L11907" s="20">
        <v>0.91</v>
      </c>
      <c r="M11907" t="str">
        <f>_xlfn.XLOOKUP(Production_Downtime_Cleaned[[#This Row],[machine_id]],Machine_master[machine_id],Machine_master[department])</f>
        <v>Stamping</v>
      </c>
    </row>
    <row r="11908" spans="1:13">
      <c r="A11908" s="19">
        <v>46154</v>
      </c>
      <c r="B11908" t="s">
        <v>13</v>
      </c>
      <c r="C11908" t="s">
        <v>18</v>
      </c>
      <c r="D11908">
        <v>8</v>
      </c>
      <c r="E11908">
        <v>0</v>
      </c>
      <c r="F11908">
        <v>8</v>
      </c>
      <c r="G11908">
        <v>5462</v>
      </c>
      <c r="H11908" t="s">
        <v>15</v>
      </c>
      <c r="I11908">
        <v>0</v>
      </c>
      <c r="J11908" t="s">
        <v>16</v>
      </c>
      <c r="K11908" s="20">
        <v>0</v>
      </c>
      <c r="L11908" s="20">
        <v>1</v>
      </c>
      <c r="M11908" t="str">
        <f>_xlfn.XLOOKUP(Production_Downtime_Cleaned[[#This Row],[machine_id]],Machine_master[machine_id],Machine_master[department])</f>
        <v>Stamping</v>
      </c>
    </row>
    <row r="11909" spans="1:13">
      <c r="A11909" s="19">
        <v>46154</v>
      </c>
      <c r="B11909" t="s">
        <v>19</v>
      </c>
      <c r="C11909" t="s">
        <v>14</v>
      </c>
      <c r="D11909">
        <v>8</v>
      </c>
      <c r="E11909">
        <v>0</v>
      </c>
      <c r="F11909">
        <v>8</v>
      </c>
      <c r="G11909">
        <v>4799</v>
      </c>
      <c r="H11909" t="s">
        <v>15</v>
      </c>
      <c r="I11909">
        <v>0</v>
      </c>
      <c r="J11909" t="s">
        <v>16</v>
      </c>
      <c r="K11909" s="20">
        <v>0</v>
      </c>
      <c r="L11909" s="20">
        <v>1</v>
      </c>
      <c r="M11909" t="str">
        <f>_xlfn.XLOOKUP(Production_Downtime_Cleaned[[#This Row],[machine_id]],Machine_master[machine_id],Machine_master[department])</f>
        <v>Stamping</v>
      </c>
    </row>
    <row r="11910" spans="1:13">
      <c r="A11910" s="19">
        <v>46154</v>
      </c>
      <c r="B11910" t="s">
        <v>19</v>
      </c>
      <c r="C11910" t="s">
        <v>17</v>
      </c>
      <c r="D11910">
        <v>8</v>
      </c>
      <c r="E11910">
        <v>0</v>
      </c>
      <c r="F11910">
        <v>8</v>
      </c>
      <c r="G11910">
        <v>5331</v>
      </c>
      <c r="H11910" t="s">
        <v>15</v>
      </c>
      <c r="I11910">
        <v>0</v>
      </c>
      <c r="J11910" t="s">
        <v>16</v>
      </c>
      <c r="K11910" s="20">
        <v>0</v>
      </c>
      <c r="L11910" s="20">
        <v>1</v>
      </c>
      <c r="M11910" t="str">
        <f>_xlfn.XLOOKUP(Production_Downtime_Cleaned[[#This Row],[machine_id]],Machine_master[machine_id],Machine_master[department])</f>
        <v>Stamping</v>
      </c>
    </row>
    <row r="11911" spans="1:13">
      <c r="A11911" s="19">
        <v>46154</v>
      </c>
      <c r="B11911" t="s">
        <v>19</v>
      </c>
      <c r="C11911" t="s">
        <v>18</v>
      </c>
      <c r="D11911">
        <v>8</v>
      </c>
      <c r="E11911">
        <v>0</v>
      </c>
      <c r="F11911">
        <v>8</v>
      </c>
      <c r="G11911">
        <v>4493</v>
      </c>
      <c r="H11911" t="s">
        <v>15</v>
      </c>
      <c r="I11911">
        <v>0</v>
      </c>
      <c r="J11911" t="s">
        <v>16</v>
      </c>
      <c r="K11911" s="20">
        <v>0</v>
      </c>
      <c r="L11911" s="20">
        <v>1</v>
      </c>
      <c r="M11911" t="str">
        <f>_xlfn.XLOOKUP(Production_Downtime_Cleaned[[#This Row],[machine_id]],Machine_master[machine_id],Machine_master[department])</f>
        <v>Stamping</v>
      </c>
    </row>
    <row r="11912" spans="1:13">
      <c r="A11912" s="19">
        <v>46154</v>
      </c>
      <c r="B11912" t="s">
        <v>20</v>
      </c>
      <c r="C11912" t="s">
        <v>14</v>
      </c>
      <c r="D11912">
        <v>8</v>
      </c>
      <c r="E11912">
        <v>0</v>
      </c>
      <c r="F11912">
        <v>8</v>
      </c>
      <c r="G11912">
        <v>4196</v>
      </c>
      <c r="H11912" t="s">
        <v>15</v>
      </c>
      <c r="I11912">
        <v>0</v>
      </c>
      <c r="J11912" t="s">
        <v>16</v>
      </c>
      <c r="K11912" s="20">
        <v>0</v>
      </c>
      <c r="L11912" s="20">
        <v>1</v>
      </c>
      <c r="M11912" t="str">
        <f>_xlfn.XLOOKUP(Production_Downtime_Cleaned[[#This Row],[machine_id]],Machine_master[machine_id],Machine_master[department])</f>
        <v>Stamping</v>
      </c>
    </row>
    <row r="11913" spans="1:13">
      <c r="A11913" s="19">
        <v>46154</v>
      </c>
      <c r="B11913" t="s">
        <v>20</v>
      </c>
      <c r="C11913" t="s">
        <v>17</v>
      </c>
      <c r="D11913">
        <v>8</v>
      </c>
      <c r="E11913">
        <v>1.1000000000000001</v>
      </c>
      <c r="F11913">
        <v>6.9</v>
      </c>
      <c r="G11913">
        <v>4075</v>
      </c>
      <c r="H11913" t="s">
        <v>28</v>
      </c>
      <c r="I11913">
        <v>4400</v>
      </c>
      <c r="J11913" t="s">
        <v>16</v>
      </c>
      <c r="K11913" s="20">
        <v>0.14000000000000001</v>
      </c>
      <c r="L11913" s="20">
        <v>0.86</v>
      </c>
      <c r="M11913" t="str">
        <f>_xlfn.XLOOKUP(Production_Downtime_Cleaned[[#This Row],[machine_id]],Machine_master[machine_id],Machine_master[department])</f>
        <v>Stamping</v>
      </c>
    </row>
    <row r="11914" spans="1:13">
      <c r="A11914" s="19">
        <v>46154</v>
      </c>
      <c r="B11914" t="s">
        <v>20</v>
      </c>
      <c r="C11914" t="s">
        <v>18</v>
      </c>
      <c r="D11914">
        <v>8</v>
      </c>
      <c r="E11914">
        <v>2.2999999999999998</v>
      </c>
      <c r="F11914">
        <v>5.7</v>
      </c>
      <c r="G11914">
        <v>2897</v>
      </c>
      <c r="H11914" t="s">
        <v>28</v>
      </c>
      <c r="I11914">
        <v>8500</v>
      </c>
      <c r="J11914" t="s">
        <v>16</v>
      </c>
      <c r="K11914" s="20">
        <v>0.28999999999999998</v>
      </c>
      <c r="L11914" s="20">
        <v>0.71</v>
      </c>
      <c r="M11914" t="str">
        <f>_xlfn.XLOOKUP(Production_Downtime_Cleaned[[#This Row],[machine_id]],Machine_master[machine_id],Machine_master[department])</f>
        <v>Stamping</v>
      </c>
    </row>
    <row r="11915" spans="1:13">
      <c r="A11915" s="19">
        <v>46154</v>
      </c>
      <c r="B11915" t="s">
        <v>21</v>
      </c>
      <c r="C11915" t="s">
        <v>14</v>
      </c>
      <c r="D11915">
        <v>8</v>
      </c>
      <c r="E11915">
        <v>0</v>
      </c>
      <c r="F11915">
        <v>8</v>
      </c>
      <c r="G11915">
        <v>676</v>
      </c>
      <c r="H11915" t="s">
        <v>15</v>
      </c>
      <c r="I11915">
        <v>0</v>
      </c>
      <c r="J11915" t="s">
        <v>16</v>
      </c>
      <c r="K11915" s="20">
        <v>0</v>
      </c>
      <c r="L11915" s="20">
        <v>1</v>
      </c>
      <c r="M11915" t="str">
        <f>_xlfn.XLOOKUP(Production_Downtime_Cleaned[[#This Row],[machine_id]],Machine_master[machine_id],Machine_master[department])</f>
        <v>Machining</v>
      </c>
    </row>
    <row r="11916" spans="1:13">
      <c r="A11916" s="19">
        <v>46154</v>
      </c>
      <c r="B11916" t="s">
        <v>21</v>
      </c>
      <c r="C11916" t="s">
        <v>17</v>
      </c>
      <c r="D11916">
        <v>8</v>
      </c>
      <c r="E11916">
        <v>2.8</v>
      </c>
      <c r="F11916">
        <v>5.2</v>
      </c>
      <c r="G11916">
        <v>464</v>
      </c>
      <c r="H11916" t="s">
        <v>31</v>
      </c>
      <c r="I11916">
        <v>10200</v>
      </c>
      <c r="J11916" t="s">
        <v>16</v>
      </c>
      <c r="K11916" s="20">
        <v>0.35</v>
      </c>
      <c r="L11916" s="20">
        <v>0.65</v>
      </c>
      <c r="M11916" t="str">
        <f>_xlfn.XLOOKUP(Production_Downtime_Cleaned[[#This Row],[machine_id]],Machine_master[machine_id],Machine_master[department])</f>
        <v>Machining</v>
      </c>
    </row>
    <row r="11917" spans="1:13">
      <c r="A11917" s="19">
        <v>46154</v>
      </c>
      <c r="B11917" t="s">
        <v>21</v>
      </c>
      <c r="C11917" t="s">
        <v>18</v>
      </c>
      <c r="D11917">
        <v>8</v>
      </c>
      <c r="E11917">
        <v>0</v>
      </c>
      <c r="F11917">
        <v>8</v>
      </c>
      <c r="G11917">
        <v>691</v>
      </c>
      <c r="H11917" t="s">
        <v>15</v>
      </c>
      <c r="I11917">
        <v>0</v>
      </c>
      <c r="J11917" t="s">
        <v>16</v>
      </c>
      <c r="K11917" s="20">
        <v>0</v>
      </c>
      <c r="L11917" s="20">
        <v>1</v>
      </c>
      <c r="M11917" t="str">
        <f>_xlfn.XLOOKUP(Production_Downtime_Cleaned[[#This Row],[machine_id]],Machine_master[machine_id],Machine_master[department])</f>
        <v>Machining</v>
      </c>
    </row>
    <row r="11918" spans="1:13">
      <c r="A11918" s="19">
        <v>46154</v>
      </c>
      <c r="B11918" t="s">
        <v>22</v>
      </c>
      <c r="C11918" t="s">
        <v>14</v>
      </c>
      <c r="D11918">
        <v>8</v>
      </c>
      <c r="E11918">
        <v>0</v>
      </c>
      <c r="F11918">
        <v>8</v>
      </c>
      <c r="G11918">
        <v>780</v>
      </c>
      <c r="H11918" t="s">
        <v>15</v>
      </c>
      <c r="I11918">
        <v>0</v>
      </c>
      <c r="J11918" t="s">
        <v>16</v>
      </c>
      <c r="K11918" s="20">
        <v>0</v>
      </c>
      <c r="L11918" s="20">
        <v>1</v>
      </c>
      <c r="M11918" t="str">
        <f>_xlfn.XLOOKUP(Production_Downtime_Cleaned[[#This Row],[machine_id]],Machine_master[machine_id],Machine_master[department])</f>
        <v>Machining</v>
      </c>
    </row>
    <row r="11919" spans="1:13">
      <c r="A11919" s="19">
        <v>46154</v>
      </c>
      <c r="B11919" t="s">
        <v>22</v>
      </c>
      <c r="C11919" t="s">
        <v>17</v>
      </c>
      <c r="D11919">
        <v>8</v>
      </c>
      <c r="E11919">
        <v>0</v>
      </c>
      <c r="F11919">
        <v>8</v>
      </c>
      <c r="G11919">
        <v>719</v>
      </c>
      <c r="H11919" t="s">
        <v>15</v>
      </c>
      <c r="I11919">
        <v>0</v>
      </c>
      <c r="J11919" t="s">
        <v>16</v>
      </c>
      <c r="K11919" s="20">
        <v>0</v>
      </c>
      <c r="L11919" s="20">
        <v>1</v>
      </c>
      <c r="M11919" t="str">
        <f>_xlfn.XLOOKUP(Production_Downtime_Cleaned[[#This Row],[machine_id]],Machine_master[machine_id],Machine_master[department])</f>
        <v>Machining</v>
      </c>
    </row>
    <row r="11920" spans="1:13">
      <c r="A11920" s="19">
        <v>46154</v>
      </c>
      <c r="B11920" t="s">
        <v>22</v>
      </c>
      <c r="C11920" t="s">
        <v>18</v>
      </c>
      <c r="D11920">
        <v>8</v>
      </c>
      <c r="E11920">
        <v>4.3</v>
      </c>
      <c r="F11920">
        <v>3.7</v>
      </c>
      <c r="G11920">
        <v>320</v>
      </c>
      <c r="H11920" t="s">
        <v>29</v>
      </c>
      <c r="I11920">
        <v>10800</v>
      </c>
      <c r="J11920" t="s">
        <v>16</v>
      </c>
      <c r="K11920" s="20">
        <v>0.54</v>
      </c>
      <c r="L11920" s="20">
        <v>0.46</v>
      </c>
      <c r="M11920" t="str">
        <f>_xlfn.XLOOKUP(Production_Downtime_Cleaned[[#This Row],[machine_id]],Machine_master[machine_id],Machine_master[department])</f>
        <v>Machining</v>
      </c>
    </row>
    <row r="11921" spans="1:13">
      <c r="A11921" s="19">
        <v>46154</v>
      </c>
      <c r="B11921" t="s">
        <v>23</v>
      </c>
      <c r="C11921" t="s">
        <v>14</v>
      </c>
      <c r="D11921">
        <v>8</v>
      </c>
      <c r="E11921">
        <v>0</v>
      </c>
      <c r="F11921">
        <v>8</v>
      </c>
      <c r="G11921">
        <v>3686</v>
      </c>
      <c r="H11921" t="s">
        <v>15</v>
      </c>
      <c r="I11921">
        <v>0</v>
      </c>
      <c r="J11921" t="s">
        <v>16</v>
      </c>
      <c r="K11921" s="20">
        <v>0</v>
      </c>
      <c r="L11921" s="20">
        <v>1</v>
      </c>
      <c r="M11921" t="str">
        <f>_xlfn.XLOOKUP(Production_Downtime_Cleaned[[#This Row],[machine_id]],Machine_master[machine_id],Machine_master[department])</f>
        <v>Assembly</v>
      </c>
    </row>
    <row r="11922" spans="1:13">
      <c r="A11922" s="19">
        <v>46154</v>
      </c>
      <c r="B11922" t="s">
        <v>23</v>
      </c>
      <c r="C11922" t="s">
        <v>17</v>
      </c>
      <c r="D11922">
        <v>8</v>
      </c>
      <c r="E11922">
        <v>0</v>
      </c>
      <c r="F11922">
        <v>8</v>
      </c>
      <c r="G11922">
        <v>2998</v>
      </c>
      <c r="H11922" t="s">
        <v>15</v>
      </c>
      <c r="I11922">
        <v>0</v>
      </c>
      <c r="J11922" t="s">
        <v>16</v>
      </c>
      <c r="K11922" s="20">
        <v>0</v>
      </c>
      <c r="L11922" s="20">
        <v>1</v>
      </c>
      <c r="M11922" t="str">
        <f>_xlfn.XLOOKUP(Production_Downtime_Cleaned[[#This Row],[machine_id]],Machine_master[machine_id],Machine_master[department])</f>
        <v>Assembly</v>
      </c>
    </row>
    <row r="11923" spans="1:13">
      <c r="A11923" s="19">
        <v>46154</v>
      </c>
      <c r="B11923" t="s">
        <v>23</v>
      </c>
      <c r="C11923" t="s">
        <v>18</v>
      </c>
      <c r="D11923">
        <v>8</v>
      </c>
      <c r="E11923">
        <v>0</v>
      </c>
      <c r="F11923">
        <v>8</v>
      </c>
      <c r="G11923">
        <v>3383</v>
      </c>
      <c r="H11923" t="s">
        <v>15</v>
      </c>
      <c r="I11923">
        <v>0</v>
      </c>
      <c r="J11923" t="s">
        <v>16</v>
      </c>
      <c r="K11923" s="20">
        <v>0</v>
      </c>
      <c r="L11923" s="20">
        <v>1</v>
      </c>
      <c r="M11923" t="str">
        <f>_xlfn.XLOOKUP(Production_Downtime_Cleaned[[#This Row],[machine_id]],Machine_master[machine_id],Machine_master[department])</f>
        <v>Assembly</v>
      </c>
    </row>
    <row r="11924" spans="1:13">
      <c r="A11924" s="19">
        <v>46154</v>
      </c>
      <c r="B11924" t="s">
        <v>24</v>
      </c>
      <c r="C11924" t="s">
        <v>14</v>
      </c>
      <c r="D11924">
        <v>8</v>
      </c>
      <c r="E11924">
        <v>1</v>
      </c>
      <c r="F11924">
        <v>7</v>
      </c>
      <c r="G11924">
        <v>3199</v>
      </c>
      <c r="H11924" t="s">
        <v>28</v>
      </c>
      <c r="I11924">
        <v>5700</v>
      </c>
      <c r="J11924" t="s">
        <v>16</v>
      </c>
      <c r="K11924" s="20">
        <v>0.13</v>
      </c>
      <c r="L11924" s="20">
        <v>0.88</v>
      </c>
      <c r="M11924" t="str">
        <f>_xlfn.XLOOKUP(Production_Downtime_Cleaned[[#This Row],[machine_id]],Machine_master[machine_id],Machine_master[department])</f>
        <v>Assembly</v>
      </c>
    </row>
    <row r="11925" spans="1:13">
      <c r="A11925" s="19">
        <v>46154</v>
      </c>
      <c r="B11925" t="s">
        <v>24</v>
      </c>
      <c r="C11925" t="s">
        <v>17</v>
      </c>
      <c r="D11925">
        <v>8</v>
      </c>
      <c r="E11925">
        <v>3.9</v>
      </c>
      <c r="F11925">
        <v>4.0999999999999996</v>
      </c>
      <c r="G11925">
        <v>1671</v>
      </c>
      <c r="H11925" t="s">
        <v>26</v>
      </c>
      <c r="I11925">
        <v>4200</v>
      </c>
      <c r="J11925" t="s">
        <v>16</v>
      </c>
      <c r="K11925" s="20">
        <v>0.49</v>
      </c>
      <c r="L11925" s="20">
        <v>0.51</v>
      </c>
      <c r="M11925" t="str">
        <f>_xlfn.XLOOKUP(Production_Downtime_Cleaned[[#This Row],[machine_id]],Machine_master[machine_id],Machine_master[department])</f>
        <v>Assembly</v>
      </c>
    </row>
    <row r="11926" spans="1:13">
      <c r="A11926" s="19">
        <v>46154</v>
      </c>
      <c r="B11926" t="s">
        <v>24</v>
      </c>
      <c r="C11926" t="s">
        <v>18</v>
      </c>
      <c r="D11926">
        <v>8</v>
      </c>
      <c r="E11926">
        <v>0</v>
      </c>
      <c r="F11926">
        <v>8</v>
      </c>
      <c r="G11926">
        <v>2779</v>
      </c>
      <c r="H11926" t="s">
        <v>15</v>
      </c>
      <c r="I11926">
        <v>0</v>
      </c>
      <c r="J11926" t="s">
        <v>16</v>
      </c>
      <c r="K11926" s="20">
        <v>0</v>
      </c>
      <c r="L11926" s="20">
        <v>1</v>
      </c>
      <c r="M11926" t="str">
        <f>_xlfn.XLOOKUP(Production_Downtime_Cleaned[[#This Row],[machine_id]],Machine_master[machine_id],Machine_master[department])</f>
        <v>Assembly</v>
      </c>
    </row>
    <row r="11927" spans="1:13">
      <c r="A11927" s="19">
        <v>46154</v>
      </c>
      <c r="B11927" t="s">
        <v>25</v>
      </c>
      <c r="C11927" t="s">
        <v>14</v>
      </c>
      <c r="D11927">
        <v>8</v>
      </c>
      <c r="E11927">
        <v>0</v>
      </c>
      <c r="F11927">
        <v>8</v>
      </c>
      <c r="G11927">
        <v>4175</v>
      </c>
      <c r="H11927" t="s">
        <v>15</v>
      </c>
      <c r="I11927">
        <v>0</v>
      </c>
      <c r="J11927" t="s">
        <v>16</v>
      </c>
      <c r="K11927" s="20">
        <v>0</v>
      </c>
      <c r="L11927" s="20">
        <v>1</v>
      </c>
      <c r="M11927" t="str">
        <f>_xlfn.XLOOKUP(Production_Downtime_Cleaned[[#This Row],[machine_id]],Machine_master[machine_id],Machine_master[department])</f>
        <v>Cutting</v>
      </c>
    </row>
    <row r="11928" spans="1:13">
      <c r="A11928" s="19">
        <v>46154</v>
      </c>
      <c r="B11928" t="s">
        <v>25</v>
      </c>
      <c r="C11928" t="s">
        <v>17</v>
      </c>
      <c r="D11928">
        <v>8</v>
      </c>
      <c r="E11928">
        <v>0</v>
      </c>
      <c r="F11928">
        <v>8</v>
      </c>
      <c r="G11928">
        <v>4476</v>
      </c>
      <c r="H11928" t="s">
        <v>15</v>
      </c>
      <c r="I11928">
        <v>0</v>
      </c>
      <c r="J11928" t="s">
        <v>16</v>
      </c>
      <c r="K11928" s="20">
        <v>0</v>
      </c>
      <c r="L11928" s="20">
        <v>1</v>
      </c>
      <c r="M11928" t="str">
        <f>_xlfn.XLOOKUP(Production_Downtime_Cleaned[[#This Row],[machine_id]],Machine_master[machine_id],Machine_master[department])</f>
        <v>Cutting</v>
      </c>
    </row>
    <row r="11929" spans="1:13">
      <c r="A11929" s="19">
        <v>46154</v>
      </c>
      <c r="B11929" t="s">
        <v>25</v>
      </c>
      <c r="C11929" t="s">
        <v>18</v>
      </c>
      <c r="D11929">
        <v>8</v>
      </c>
      <c r="E11929">
        <v>0</v>
      </c>
      <c r="F11929">
        <v>8</v>
      </c>
      <c r="G11929">
        <v>4321</v>
      </c>
      <c r="H11929" t="s">
        <v>15</v>
      </c>
      <c r="I11929">
        <v>0</v>
      </c>
      <c r="J11929" t="s">
        <v>16</v>
      </c>
      <c r="K11929" s="20">
        <v>0</v>
      </c>
      <c r="L11929" s="20">
        <v>1</v>
      </c>
      <c r="M11929" t="str">
        <f>_xlfn.XLOOKUP(Production_Downtime_Cleaned[[#This Row],[machine_id]],Machine_master[machine_id],Machine_master[department])</f>
        <v>Cutting</v>
      </c>
    </row>
    <row r="11930" spans="1:13">
      <c r="A11930" s="19">
        <v>46155</v>
      </c>
      <c r="B11930" t="s">
        <v>13</v>
      </c>
      <c r="C11930" t="s">
        <v>14</v>
      </c>
      <c r="D11930">
        <v>8</v>
      </c>
      <c r="E11930">
        <v>0</v>
      </c>
      <c r="F11930">
        <v>8</v>
      </c>
      <c r="G11930">
        <v>4996</v>
      </c>
      <c r="H11930" t="s">
        <v>15</v>
      </c>
      <c r="I11930">
        <v>0</v>
      </c>
      <c r="J11930" t="s">
        <v>16</v>
      </c>
      <c r="K11930" s="20">
        <v>0</v>
      </c>
      <c r="L11930" s="20">
        <v>1</v>
      </c>
      <c r="M11930" t="str">
        <f>_xlfn.XLOOKUP(Production_Downtime_Cleaned[[#This Row],[machine_id]],Machine_master[machine_id],Machine_master[department])</f>
        <v>Stamping</v>
      </c>
    </row>
    <row r="11931" spans="1:13">
      <c r="A11931" s="19">
        <v>46155</v>
      </c>
      <c r="B11931" t="s">
        <v>13</v>
      </c>
      <c r="C11931" t="s">
        <v>17</v>
      </c>
      <c r="D11931">
        <v>8</v>
      </c>
      <c r="E11931">
        <v>0</v>
      </c>
      <c r="F11931">
        <v>8</v>
      </c>
      <c r="G11931">
        <v>5005</v>
      </c>
      <c r="H11931" t="s">
        <v>15</v>
      </c>
      <c r="I11931">
        <v>0</v>
      </c>
      <c r="J11931" t="s">
        <v>16</v>
      </c>
      <c r="K11931" s="20">
        <v>0</v>
      </c>
      <c r="L11931" s="20">
        <v>1</v>
      </c>
      <c r="M11931" t="str">
        <f>_xlfn.XLOOKUP(Production_Downtime_Cleaned[[#This Row],[machine_id]],Machine_master[machine_id],Machine_master[department])</f>
        <v>Stamping</v>
      </c>
    </row>
    <row r="11932" spans="1:13">
      <c r="A11932" s="19">
        <v>46155</v>
      </c>
      <c r="B11932" t="s">
        <v>13</v>
      </c>
      <c r="C11932" t="s">
        <v>18</v>
      </c>
      <c r="D11932">
        <v>8</v>
      </c>
      <c r="E11932">
        <v>0</v>
      </c>
      <c r="F11932">
        <v>8</v>
      </c>
      <c r="G11932">
        <v>5584</v>
      </c>
      <c r="H11932" t="s">
        <v>15</v>
      </c>
      <c r="I11932">
        <v>0</v>
      </c>
      <c r="J11932" t="s">
        <v>16</v>
      </c>
      <c r="K11932" s="20">
        <v>0</v>
      </c>
      <c r="L11932" s="20">
        <v>1</v>
      </c>
      <c r="M11932" t="str">
        <f>_xlfn.XLOOKUP(Production_Downtime_Cleaned[[#This Row],[machine_id]],Machine_master[machine_id],Machine_master[department])</f>
        <v>Stamping</v>
      </c>
    </row>
    <row r="11933" spans="1:13">
      <c r="A11933" s="19">
        <v>46155</v>
      </c>
      <c r="B11933" t="s">
        <v>19</v>
      </c>
      <c r="C11933" t="s">
        <v>14</v>
      </c>
      <c r="D11933">
        <v>8</v>
      </c>
      <c r="E11933">
        <v>2</v>
      </c>
      <c r="F11933">
        <v>6</v>
      </c>
      <c r="G11933">
        <v>3674</v>
      </c>
      <c r="H11933" t="s">
        <v>30</v>
      </c>
      <c r="I11933">
        <v>8100</v>
      </c>
      <c r="J11933" t="s">
        <v>16</v>
      </c>
      <c r="K11933" s="20">
        <v>0.25</v>
      </c>
      <c r="L11933" s="20">
        <v>0.75</v>
      </c>
      <c r="M11933" t="str">
        <f>_xlfn.XLOOKUP(Production_Downtime_Cleaned[[#This Row],[machine_id]],Machine_master[machine_id],Machine_master[department])</f>
        <v>Stamping</v>
      </c>
    </row>
    <row r="11934" spans="1:13">
      <c r="A11934" s="19">
        <v>46155</v>
      </c>
      <c r="B11934" t="s">
        <v>19</v>
      </c>
      <c r="C11934" t="s">
        <v>17</v>
      </c>
      <c r="D11934">
        <v>8</v>
      </c>
      <c r="E11934">
        <v>0</v>
      </c>
      <c r="F11934">
        <v>8</v>
      </c>
      <c r="G11934">
        <v>4638</v>
      </c>
      <c r="H11934" t="s">
        <v>15</v>
      </c>
      <c r="I11934">
        <v>0</v>
      </c>
      <c r="J11934" t="s">
        <v>16</v>
      </c>
      <c r="K11934" s="20">
        <v>0</v>
      </c>
      <c r="L11934" s="20">
        <v>1</v>
      </c>
      <c r="M11934" t="str">
        <f>_xlfn.XLOOKUP(Production_Downtime_Cleaned[[#This Row],[machine_id]],Machine_master[machine_id],Machine_master[department])</f>
        <v>Stamping</v>
      </c>
    </row>
    <row r="11935" spans="1:13">
      <c r="A11935" s="19">
        <v>46155</v>
      </c>
      <c r="B11935" t="s">
        <v>19</v>
      </c>
      <c r="C11935" t="s">
        <v>18</v>
      </c>
      <c r="D11935">
        <v>8</v>
      </c>
      <c r="E11935">
        <v>0</v>
      </c>
      <c r="F11935">
        <v>8</v>
      </c>
      <c r="G11935">
        <v>4533</v>
      </c>
      <c r="H11935" t="s">
        <v>15</v>
      </c>
      <c r="I11935">
        <v>0</v>
      </c>
      <c r="J11935" t="s">
        <v>16</v>
      </c>
      <c r="K11935" s="20">
        <v>0</v>
      </c>
      <c r="L11935" s="20">
        <v>1</v>
      </c>
      <c r="M11935" t="str">
        <f>_xlfn.XLOOKUP(Production_Downtime_Cleaned[[#This Row],[machine_id]],Machine_master[machine_id],Machine_master[department])</f>
        <v>Stamping</v>
      </c>
    </row>
    <row r="11936" spans="1:13">
      <c r="A11936" s="19">
        <v>46155</v>
      </c>
      <c r="B11936" t="s">
        <v>20</v>
      </c>
      <c r="C11936" t="s">
        <v>14</v>
      </c>
      <c r="D11936">
        <v>8</v>
      </c>
      <c r="E11936">
        <v>3.6</v>
      </c>
      <c r="F11936">
        <v>4.4000000000000004</v>
      </c>
      <c r="G11936">
        <v>2322</v>
      </c>
      <c r="H11936" t="s">
        <v>31</v>
      </c>
      <c r="I11936">
        <v>8600</v>
      </c>
      <c r="J11936" t="s">
        <v>16</v>
      </c>
      <c r="K11936" s="20">
        <v>0.45</v>
      </c>
      <c r="L11936" s="20">
        <v>0.55000000000000004</v>
      </c>
      <c r="M11936" t="str">
        <f>_xlfn.XLOOKUP(Production_Downtime_Cleaned[[#This Row],[machine_id]],Machine_master[machine_id],Machine_master[department])</f>
        <v>Stamping</v>
      </c>
    </row>
    <row r="11937" spans="1:13">
      <c r="A11937" s="19">
        <v>46155</v>
      </c>
      <c r="B11937" t="s">
        <v>20</v>
      </c>
      <c r="C11937" t="s">
        <v>17</v>
      </c>
      <c r="D11937">
        <v>8</v>
      </c>
      <c r="E11937">
        <v>0</v>
      </c>
      <c r="F11937">
        <v>8</v>
      </c>
      <c r="G11937">
        <v>4688</v>
      </c>
      <c r="H11937" t="s">
        <v>15</v>
      </c>
      <c r="I11937">
        <v>0</v>
      </c>
      <c r="J11937" t="s">
        <v>16</v>
      </c>
      <c r="K11937" s="20">
        <v>0</v>
      </c>
      <c r="L11937" s="20">
        <v>1</v>
      </c>
      <c r="M11937" t="str">
        <f>_xlfn.XLOOKUP(Production_Downtime_Cleaned[[#This Row],[machine_id]],Machine_master[machine_id],Machine_master[department])</f>
        <v>Stamping</v>
      </c>
    </row>
    <row r="11938" spans="1:13">
      <c r="A11938" s="19">
        <v>46155</v>
      </c>
      <c r="B11938" t="s">
        <v>20</v>
      </c>
      <c r="C11938" t="s">
        <v>18</v>
      </c>
      <c r="D11938">
        <v>8</v>
      </c>
      <c r="E11938">
        <v>0</v>
      </c>
      <c r="F11938">
        <v>8</v>
      </c>
      <c r="G11938">
        <v>4095</v>
      </c>
      <c r="H11938" t="s">
        <v>15</v>
      </c>
      <c r="I11938">
        <v>0</v>
      </c>
      <c r="J11938" t="s">
        <v>16</v>
      </c>
      <c r="K11938" s="20">
        <v>0</v>
      </c>
      <c r="L11938" s="20">
        <v>1</v>
      </c>
      <c r="M11938" t="str">
        <f>_xlfn.XLOOKUP(Production_Downtime_Cleaned[[#This Row],[machine_id]],Machine_master[machine_id],Machine_master[department])</f>
        <v>Stamping</v>
      </c>
    </row>
    <row r="11939" spans="1:13">
      <c r="A11939" s="19">
        <v>46155</v>
      </c>
      <c r="B11939" t="s">
        <v>21</v>
      </c>
      <c r="C11939" t="s">
        <v>14</v>
      </c>
      <c r="D11939">
        <v>8</v>
      </c>
      <c r="E11939">
        <v>0.8</v>
      </c>
      <c r="F11939">
        <v>7.2</v>
      </c>
      <c r="G11939">
        <v>656</v>
      </c>
      <c r="H11939" t="s">
        <v>29</v>
      </c>
      <c r="I11939">
        <v>2400</v>
      </c>
      <c r="J11939" t="s">
        <v>16</v>
      </c>
      <c r="K11939" s="20">
        <v>0.1</v>
      </c>
      <c r="L11939" s="20">
        <v>0.9</v>
      </c>
      <c r="M11939" t="str">
        <f>_xlfn.XLOOKUP(Production_Downtime_Cleaned[[#This Row],[machine_id]],Machine_master[machine_id],Machine_master[department])</f>
        <v>Machining</v>
      </c>
    </row>
    <row r="11940" spans="1:13">
      <c r="A11940" s="19">
        <v>46155</v>
      </c>
      <c r="B11940" t="s">
        <v>21</v>
      </c>
      <c r="C11940" t="s">
        <v>17</v>
      </c>
      <c r="D11940">
        <v>8</v>
      </c>
      <c r="E11940">
        <v>1.3</v>
      </c>
      <c r="F11940">
        <v>6.7</v>
      </c>
      <c r="G11940">
        <v>585</v>
      </c>
      <c r="H11940" t="s">
        <v>29</v>
      </c>
      <c r="I11940">
        <v>6300</v>
      </c>
      <c r="J11940" t="s">
        <v>16</v>
      </c>
      <c r="K11940" s="20">
        <v>0.16</v>
      </c>
      <c r="L11940" s="20">
        <v>0.84</v>
      </c>
      <c r="M11940" t="str">
        <f>_xlfn.XLOOKUP(Production_Downtime_Cleaned[[#This Row],[machine_id]],Machine_master[machine_id],Machine_master[department])</f>
        <v>Machining</v>
      </c>
    </row>
    <row r="11941" spans="1:13">
      <c r="A11941" s="19">
        <v>46155</v>
      </c>
      <c r="B11941" t="s">
        <v>21</v>
      </c>
      <c r="C11941" t="s">
        <v>18</v>
      </c>
      <c r="D11941">
        <v>8</v>
      </c>
      <c r="E11941">
        <v>0</v>
      </c>
      <c r="F11941">
        <v>8</v>
      </c>
      <c r="G11941">
        <v>700</v>
      </c>
      <c r="H11941" t="s">
        <v>15</v>
      </c>
      <c r="I11941">
        <v>0</v>
      </c>
      <c r="J11941" t="s">
        <v>16</v>
      </c>
      <c r="K11941" s="20">
        <v>0</v>
      </c>
      <c r="L11941" s="20">
        <v>1</v>
      </c>
      <c r="M11941" t="str">
        <f>_xlfn.XLOOKUP(Production_Downtime_Cleaned[[#This Row],[machine_id]],Machine_master[machine_id],Machine_master[department])</f>
        <v>Machining</v>
      </c>
    </row>
    <row r="11942" spans="1:13">
      <c r="A11942" s="19">
        <v>46155</v>
      </c>
      <c r="B11942" t="s">
        <v>22</v>
      </c>
      <c r="C11942" t="s">
        <v>14</v>
      </c>
      <c r="D11942">
        <v>8</v>
      </c>
      <c r="E11942">
        <v>0</v>
      </c>
      <c r="F11942">
        <v>8</v>
      </c>
      <c r="G11942">
        <v>700</v>
      </c>
      <c r="H11942" t="s">
        <v>15</v>
      </c>
      <c r="I11942">
        <v>0</v>
      </c>
      <c r="J11942" t="s">
        <v>16</v>
      </c>
      <c r="K11942" s="20">
        <v>0</v>
      </c>
      <c r="L11942" s="20">
        <v>1</v>
      </c>
      <c r="M11942" t="str">
        <f>_xlfn.XLOOKUP(Production_Downtime_Cleaned[[#This Row],[machine_id]],Machine_master[machine_id],Machine_master[department])</f>
        <v>Machining</v>
      </c>
    </row>
    <row r="11943" spans="1:13">
      <c r="A11943" s="19">
        <v>46155</v>
      </c>
      <c r="B11943" t="s">
        <v>22</v>
      </c>
      <c r="C11943" t="s">
        <v>17</v>
      </c>
      <c r="D11943">
        <v>8</v>
      </c>
      <c r="E11943">
        <v>0</v>
      </c>
      <c r="F11943">
        <v>8</v>
      </c>
      <c r="G11943">
        <v>738</v>
      </c>
      <c r="H11943" t="s">
        <v>15</v>
      </c>
      <c r="I11943">
        <v>0</v>
      </c>
      <c r="J11943" t="s">
        <v>16</v>
      </c>
      <c r="K11943" s="20">
        <v>0</v>
      </c>
      <c r="L11943" s="20">
        <v>1</v>
      </c>
      <c r="M11943" t="str">
        <f>_xlfn.XLOOKUP(Production_Downtime_Cleaned[[#This Row],[machine_id]],Machine_master[machine_id],Machine_master[department])</f>
        <v>Machining</v>
      </c>
    </row>
    <row r="11944" spans="1:13">
      <c r="A11944" s="19">
        <v>46155</v>
      </c>
      <c r="B11944" t="s">
        <v>22</v>
      </c>
      <c r="C11944" t="s">
        <v>18</v>
      </c>
      <c r="D11944">
        <v>8</v>
      </c>
      <c r="E11944">
        <v>0</v>
      </c>
      <c r="F11944">
        <v>8</v>
      </c>
      <c r="G11944">
        <v>764</v>
      </c>
      <c r="H11944" t="s">
        <v>15</v>
      </c>
      <c r="I11944">
        <v>0</v>
      </c>
      <c r="J11944" t="s">
        <v>16</v>
      </c>
      <c r="K11944" s="20">
        <v>0</v>
      </c>
      <c r="L11944" s="20">
        <v>1</v>
      </c>
      <c r="M11944" t="str">
        <f>_xlfn.XLOOKUP(Production_Downtime_Cleaned[[#This Row],[machine_id]],Machine_master[machine_id],Machine_master[department])</f>
        <v>Machining</v>
      </c>
    </row>
    <row r="11945" spans="1:13">
      <c r="A11945" s="19">
        <v>46155</v>
      </c>
      <c r="B11945" t="s">
        <v>23</v>
      </c>
      <c r="C11945" t="s">
        <v>14</v>
      </c>
      <c r="D11945">
        <v>8</v>
      </c>
      <c r="E11945">
        <v>0</v>
      </c>
      <c r="F11945">
        <v>8</v>
      </c>
      <c r="G11945">
        <v>3597</v>
      </c>
      <c r="H11945" t="s">
        <v>15</v>
      </c>
      <c r="I11945">
        <v>0</v>
      </c>
      <c r="J11945" t="s">
        <v>16</v>
      </c>
      <c r="K11945" s="20">
        <v>0</v>
      </c>
      <c r="L11945" s="20">
        <v>1</v>
      </c>
      <c r="M11945" t="str">
        <f>_xlfn.XLOOKUP(Production_Downtime_Cleaned[[#This Row],[machine_id]],Machine_master[machine_id],Machine_master[department])</f>
        <v>Assembly</v>
      </c>
    </row>
    <row r="11946" spans="1:13">
      <c r="A11946" s="19">
        <v>46155</v>
      </c>
      <c r="B11946" t="s">
        <v>23</v>
      </c>
      <c r="C11946" t="s">
        <v>17</v>
      </c>
      <c r="D11946">
        <v>8</v>
      </c>
      <c r="E11946">
        <v>0</v>
      </c>
      <c r="F11946">
        <v>8</v>
      </c>
      <c r="G11946">
        <v>3609</v>
      </c>
      <c r="H11946" t="s">
        <v>15</v>
      </c>
      <c r="I11946">
        <v>0</v>
      </c>
      <c r="J11946" t="s">
        <v>16</v>
      </c>
      <c r="K11946" s="20">
        <v>0</v>
      </c>
      <c r="L11946" s="20">
        <v>1</v>
      </c>
      <c r="M11946" t="str">
        <f>_xlfn.XLOOKUP(Production_Downtime_Cleaned[[#This Row],[machine_id]],Machine_master[machine_id],Machine_master[department])</f>
        <v>Assembly</v>
      </c>
    </row>
    <row r="11947" spans="1:13">
      <c r="A11947" s="19">
        <v>46155</v>
      </c>
      <c r="B11947" t="s">
        <v>23</v>
      </c>
      <c r="C11947" t="s">
        <v>18</v>
      </c>
      <c r="D11947">
        <v>8</v>
      </c>
      <c r="E11947">
        <v>0</v>
      </c>
      <c r="F11947">
        <v>8</v>
      </c>
      <c r="G11947">
        <v>3485</v>
      </c>
      <c r="H11947" t="s">
        <v>15</v>
      </c>
      <c r="I11947">
        <v>0</v>
      </c>
      <c r="J11947" t="s">
        <v>16</v>
      </c>
      <c r="K11947" s="20">
        <v>0</v>
      </c>
      <c r="L11947" s="20">
        <v>1</v>
      </c>
      <c r="M11947" t="str">
        <f>_xlfn.XLOOKUP(Production_Downtime_Cleaned[[#This Row],[machine_id]],Machine_master[machine_id],Machine_master[department])</f>
        <v>Assembly</v>
      </c>
    </row>
    <row r="11948" spans="1:13">
      <c r="A11948" s="19">
        <v>46155</v>
      </c>
      <c r="B11948" t="s">
        <v>24</v>
      </c>
      <c r="C11948" t="s">
        <v>14</v>
      </c>
      <c r="D11948">
        <v>8</v>
      </c>
      <c r="E11948">
        <v>0</v>
      </c>
      <c r="F11948">
        <v>8</v>
      </c>
      <c r="G11948">
        <v>3155</v>
      </c>
      <c r="H11948" t="s">
        <v>15</v>
      </c>
      <c r="I11948">
        <v>0</v>
      </c>
      <c r="J11948" t="s">
        <v>16</v>
      </c>
      <c r="K11948" s="20">
        <v>0</v>
      </c>
      <c r="L11948" s="20">
        <v>1</v>
      </c>
      <c r="M11948" t="str">
        <f>_xlfn.XLOOKUP(Production_Downtime_Cleaned[[#This Row],[machine_id]],Machine_master[machine_id],Machine_master[department])</f>
        <v>Assembly</v>
      </c>
    </row>
    <row r="11949" spans="1:13">
      <c r="A11949" s="19">
        <v>46155</v>
      </c>
      <c r="B11949" t="s">
        <v>24</v>
      </c>
      <c r="C11949" t="s">
        <v>17</v>
      </c>
      <c r="D11949">
        <v>8</v>
      </c>
      <c r="E11949">
        <v>0</v>
      </c>
      <c r="F11949">
        <v>8</v>
      </c>
      <c r="G11949">
        <v>2980</v>
      </c>
      <c r="H11949" t="s">
        <v>15</v>
      </c>
      <c r="I11949">
        <v>0</v>
      </c>
      <c r="J11949" t="s">
        <v>16</v>
      </c>
      <c r="K11949" s="20">
        <v>0</v>
      </c>
      <c r="L11949" s="20">
        <v>1</v>
      </c>
      <c r="M11949" t="str">
        <f>_xlfn.XLOOKUP(Production_Downtime_Cleaned[[#This Row],[machine_id]],Machine_master[machine_id],Machine_master[department])</f>
        <v>Assembly</v>
      </c>
    </row>
    <row r="11950" spans="1:13">
      <c r="A11950" s="19">
        <v>46155</v>
      </c>
      <c r="B11950" t="s">
        <v>24</v>
      </c>
      <c r="C11950" t="s">
        <v>18</v>
      </c>
      <c r="D11950">
        <v>8</v>
      </c>
      <c r="E11950">
        <v>0</v>
      </c>
      <c r="F11950">
        <v>8</v>
      </c>
      <c r="G11950">
        <v>3005</v>
      </c>
      <c r="H11950" t="s">
        <v>15</v>
      </c>
      <c r="I11950">
        <v>0</v>
      </c>
      <c r="J11950" t="s">
        <v>16</v>
      </c>
      <c r="K11950" s="20">
        <v>0</v>
      </c>
      <c r="L11950" s="20">
        <v>1</v>
      </c>
      <c r="M11950" t="str">
        <f>_xlfn.XLOOKUP(Production_Downtime_Cleaned[[#This Row],[machine_id]],Machine_master[machine_id],Machine_master[department])</f>
        <v>Assembly</v>
      </c>
    </row>
    <row r="11951" spans="1:13">
      <c r="A11951" s="19">
        <v>46155</v>
      </c>
      <c r="B11951" t="s">
        <v>25</v>
      </c>
      <c r="C11951" t="s">
        <v>14</v>
      </c>
      <c r="D11951">
        <v>8</v>
      </c>
      <c r="E11951">
        <v>0</v>
      </c>
      <c r="F11951">
        <v>8</v>
      </c>
      <c r="G11951">
        <v>4266</v>
      </c>
      <c r="H11951" t="s">
        <v>15</v>
      </c>
      <c r="I11951">
        <v>0</v>
      </c>
      <c r="J11951" t="s">
        <v>16</v>
      </c>
      <c r="K11951" s="20">
        <v>0</v>
      </c>
      <c r="L11951" s="20">
        <v>1</v>
      </c>
      <c r="M11951" t="str">
        <f>_xlfn.XLOOKUP(Production_Downtime_Cleaned[[#This Row],[machine_id]],Machine_master[machine_id],Machine_master[department])</f>
        <v>Cutting</v>
      </c>
    </row>
    <row r="11952" spans="1:13">
      <c r="A11952" s="19">
        <v>46155</v>
      </c>
      <c r="B11952" t="s">
        <v>25</v>
      </c>
      <c r="C11952" t="s">
        <v>17</v>
      </c>
      <c r="D11952">
        <v>8</v>
      </c>
      <c r="E11952">
        <v>0</v>
      </c>
      <c r="F11952">
        <v>8</v>
      </c>
      <c r="G11952">
        <v>3961</v>
      </c>
      <c r="H11952" t="s">
        <v>15</v>
      </c>
      <c r="I11952">
        <v>0</v>
      </c>
      <c r="J11952" t="s">
        <v>16</v>
      </c>
      <c r="K11952" s="20">
        <v>0</v>
      </c>
      <c r="L11952" s="20">
        <v>1</v>
      </c>
      <c r="M11952" t="str">
        <f>_xlfn.XLOOKUP(Production_Downtime_Cleaned[[#This Row],[machine_id]],Machine_master[machine_id],Machine_master[department])</f>
        <v>Cutting</v>
      </c>
    </row>
    <row r="11953" spans="1:13">
      <c r="A11953" s="19">
        <v>46155</v>
      </c>
      <c r="B11953" t="s">
        <v>25</v>
      </c>
      <c r="C11953" t="s">
        <v>18</v>
      </c>
      <c r="D11953">
        <v>8</v>
      </c>
      <c r="E11953">
        <v>0</v>
      </c>
      <c r="F11953">
        <v>8</v>
      </c>
      <c r="G11953">
        <v>4110</v>
      </c>
      <c r="H11953" t="s">
        <v>15</v>
      </c>
      <c r="I11953">
        <v>0</v>
      </c>
      <c r="J11953" t="s">
        <v>16</v>
      </c>
      <c r="K11953" s="20">
        <v>0</v>
      </c>
      <c r="L11953" s="20">
        <v>1</v>
      </c>
      <c r="M11953" t="str">
        <f>_xlfn.XLOOKUP(Production_Downtime_Cleaned[[#This Row],[machine_id]],Machine_master[machine_id],Machine_master[department])</f>
        <v>Cutting</v>
      </c>
    </row>
    <row r="11954" spans="1:13">
      <c r="A11954" s="19">
        <v>46156</v>
      </c>
      <c r="B11954" t="s">
        <v>13</v>
      </c>
      <c r="C11954" t="s">
        <v>14</v>
      </c>
      <c r="D11954">
        <v>8</v>
      </c>
      <c r="E11954">
        <v>6.4</v>
      </c>
      <c r="F11954">
        <v>1.6</v>
      </c>
      <c r="G11954">
        <v>873</v>
      </c>
      <c r="H11954" t="s">
        <v>28</v>
      </c>
      <c r="I11954">
        <v>7500</v>
      </c>
      <c r="J11954" t="s">
        <v>16</v>
      </c>
      <c r="K11954" s="20">
        <v>0.8</v>
      </c>
      <c r="L11954" s="20">
        <v>0.2</v>
      </c>
      <c r="M11954" t="str">
        <f>_xlfn.XLOOKUP(Production_Downtime_Cleaned[[#This Row],[machine_id]],Machine_master[machine_id],Machine_master[department])</f>
        <v>Stamping</v>
      </c>
    </row>
    <row r="11955" spans="1:13">
      <c r="A11955" s="19">
        <v>46156</v>
      </c>
      <c r="B11955" t="s">
        <v>13</v>
      </c>
      <c r="C11955" t="s">
        <v>17</v>
      </c>
      <c r="D11955">
        <v>8</v>
      </c>
      <c r="E11955">
        <v>0</v>
      </c>
      <c r="F11955">
        <v>8</v>
      </c>
      <c r="G11955">
        <v>4696</v>
      </c>
      <c r="H11955" t="s">
        <v>15</v>
      </c>
      <c r="I11955">
        <v>0</v>
      </c>
      <c r="J11955" t="s">
        <v>16</v>
      </c>
      <c r="K11955" s="20">
        <v>0</v>
      </c>
      <c r="L11955" s="20">
        <v>1</v>
      </c>
      <c r="M11955" t="str">
        <f>_xlfn.XLOOKUP(Production_Downtime_Cleaned[[#This Row],[machine_id]],Machine_master[machine_id],Machine_master[department])</f>
        <v>Stamping</v>
      </c>
    </row>
    <row r="11956" spans="1:13">
      <c r="A11956" s="19">
        <v>46156</v>
      </c>
      <c r="B11956" t="s">
        <v>13</v>
      </c>
      <c r="C11956" t="s">
        <v>18</v>
      </c>
      <c r="D11956">
        <v>8</v>
      </c>
      <c r="E11956">
        <v>0</v>
      </c>
      <c r="F11956">
        <v>8</v>
      </c>
      <c r="G11956">
        <v>5234</v>
      </c>
      <c r="H11956" t="s">
        <v>15</v>
      </c>
      <c r="I11956">
        <v>0</v>
      </c>
      <c r="J11956" t="s">
        <v>16</v>
      </c>
      <c r="K11956" s="20">
        <v>0</v>
      </c>
      <c r="L11956" s="20">
        <v>1</v>
      </c>
      <c r="M11956" t="str">
        <f>_xlfn.XLOOKUP(Production_Downtime_Cleaned[[#This Row],[machine_id]],Machine_master[machine_id],Machine_master[department])</f>
        <v>Stamping</v>
      </c>
    </row>
    <row r="11957" spans="1:13">
      <c r="A11957" s="19">
        <v>46156</v>
      </c>
      <c r="B11957" t="s">
        <v>19</v>
      </c>
      <c r="C11957" t="s">
        <v>14</v>
      </c>
      <c r="D11957">
        <v>8</v>
      </c>
      <c r="E11957">
        <v>0</v>
      </c>
      <c r="F11957">
        <v>8</v>
      </c>
      <c r="G11957">
        <v>5244</v>
      </c>
      <c r="H11957" t="s">
        <v>15</v>
      </c>
      <c r="I11957">
        <v>0</v>
      </c>
      <c r="J11957" t="s">
        <v>16</v>
      </c>
      <c r="K11957" s="20">
        <v>0</v>
      </c>
      <c r="L11957" s="20">
        <v>1</v>
      </c>
      <c r="M11957" t="str">
        <f>_xlfn.XLOOKUP(Production_Downtime_Cleaned[[#This Row],[machine_id]],Machine_master[machine_id],Machine_master[department])</f>
        <v>Stamping</v>
      </c>
    </row>
    <row r="11958" spans="1:13">
      <c r="A11958" s="19">
        <v>46156</v>
      </c>
      <c r="B11958" t="s">
        <v>19</v>
      </c>
      <c r="C11958" t="s">
        <v>17</v>
      </c>
      <c r="D11958">
        <v>8</v>
      </c>
      <c r="E11958">
        <v>0</v>
      </c>
      <c r="F11958">
        <v>8</v>
      </c>
      <c r="G11958">
        <v>5059</v>
      </c>
      <c r="H11958" t="s">
        <v>15</v>
      </c>
      <c r="I11958">
        <v>0</v>
      </c>
      <c r="J11958" t="s">
        <v>16</v>
      </c>
      <c r="K11958" s="20">
        <v>0</v>
      </c>
      <c r="L11958" s="20">
        <v>1</v>
      </c>
      <c r="M11958" t="str">
        <f>_xlfn.XLOOKUP(Production_Downtime_Cleaned[[#This Row],[machine_id]],Machine_master[machine_id],Machine_master[department])</f>
        <v>Stamping</v>
      </c>
    </row>
    <row r="11959" spans="1:13">
      <c r="A11959" s="19">
        <v>46156</v>
      </c>
      <c r="B11959" t="s">
        <v>19</v>
      </c>
      <c r="C11959" t="s">
        <v>18</v>
      </c>
      <c r="D11959">
        <v>8</v>
      </c>
      <c r="E11959">
        <v>0</v>
      </c>
      <c r="F11959">
        <v>8</v>
      </c>
      <c r="G11959">
        <v>5204</v>
      </c>
      <c r="H11959" t="s">
        <v>15</v>
      </c>
      <c r="I11959">
        <v>0</v>
      </c>
      <c r="J11959" t="s">
        <v>16</v>
      </c>
      <c r="K11959" s="20">
        <v>0</v>
      </c>
      <c r="L11959" s="20">
        <v>1</v>
      </c>
      <c r="M11959" t="str">
        <f>_xlfn.XLOOKUP(Production_Downtime_Cleaned[[#This Row],[machine_id]],Machine_master[machine_id],Machine_master[department])</f>
        <v>Stamping</v>
      </c>
    </row>
    <row r="11960" spans="1:13">
      <c r="A11960" s="19">
        <v>46156</v>
      </c>
      <c r="B11960" t="s">
        <v>20</v>
      </c>
      <c r="C11960" t="s">
        <v>14</v>
      </c>
      <c r="D11960">
        <v>8</v>
      </c>
      <c r="E11960">
        <v>0</v>
      </c>
      <c r="F11960">
        <v>8</v>
      </c>
      <c r="G11960">
        <v>4847</v>
      </c>
      <c r="H11960" t="s">
        <v>15</v>
      </c>
      <c r="I11960">
        <v>0</v>
      </c>
      <c r="J11960" t="s">
        <v>16</v>
      </c>
      <c r="K11960" s="20">
        <v>0</v>
      </c>
      <c r="L11960" s="20">
        <v>1</v>
      </c>
      <c r="M11960" t="str">
        <f>_xlfn.XLOOKUP(Production_Downtime_Cleaned[[#This Row],[machine_id]],Machine_master[machine_id],Machine_master[department])</f>
        <v>Stamping</v>
      </c>
    </row>
    <row r="11961" spans="1:13">
      <c r="A11961" s="19">
        <v>46156</v>
      </c>
      <c r="B11961" t="s">
        <v>20</v>
      </c>
      <c r="C11961" t="s">
        <v>17</v>
      </c>
      <c r="D11961">
        <v>8</v>
      </c>
      <c r="E11961">
        <v>1.2</v>
      </c>
      <c r="F11961">
        <v>6.8</v>
      </c>
      <c r="G11961">
        <v>4135</v>
      </c>
      <c r="H11961" t="s">
        <v>30</v>
      </c>
      <c r="I11961">
        <v>4400</v>
      </c>
      <c r="J11961" t="s">
        <v>16</v>
      </c>
      <c r="K11961" s="20">
        <v>0.15</v>
      </c>
      <c r="L11961" s="20">
        <v>0.85</v>
      </c>
      <c r="M11961" t="str">
        <f>_xlfn.XLOOKUP(Production_Downtime_Cleaned[[#This Row],[machine_id]],Machine_master[machine_id],Machine_master[department])</f>
        <v>Stamping</v>
      </c>
    </row>
    <row r="11962" spans="1:13">
      <c r="A11962" s="19">
        <v>46156</v>
      </c>
      <c r="B11962" t="s">
        <v>20</v>
      </c>
      <c r="C11962" t="s">
        <v>18</v>
      </c>
      <c r="D11962">
        <v>8</v>
      </c>
      <c r="E11962">
        <v>5.2</v>
      </c>
      <c r="F11962">
        <v>2.8</v>
      </c>
      <c r="G11962">
        <v>1630</v>
      </c>
      <c r="H11962" t="s">
        <v>30</v>
      </c>
      <c r="I11962">
        <v>5900</v>
      </c>
      <c r="J11962" t="s">
        <v>16</v>
      </c>
      <c r="K11962" s="20">
        <v>0.65</v>
      </c>
      <c r="L11962" s="20">
        <v>0.35</v>
      </c>
      <c r="M11962" t="str">
        <f>_xlfn.XLOOKUP(Production_Downtime_Cleaned[[#This Row],[machine_id]],Machine_master[machine_id],Machine_master[department])</f>
        <v>Stamping</v>
      </c>
    </row>
    <row r="11963" spans="1:13">
      <c r="A11963" s="19">
        <v>46156</v>
      </c>
      <c r="B11963" t="s">
        <v>21</v>
      </c>
      <c r="C11963" t="s">
        <v>14</v>
      </c>
      <c r="D11963">
        <v>8</v>
      </c>
      <c r="E11963">
        <v>0</v>
      </c>
      <c r="F11963">
        <v>8</v>
      </c>
      <c r="G11963">
        <v>725</v>
      </c>
      <c r="H11963" t="s">
        <v>15</v>
      </c>
      <c r="I11963">
        <v>0</v>
      </c>
      <c r="J11963" t="s">
        <v>16</v>
      </c>
      <c r="K11963" s="20">
        <v>0</v>
      </c>
      <c r="L11963" s="20">
        <v>1</v>
      </c>
      <c r="M11963" t="str">
        <f>_xlfn.XLOOKUP(Production_Downtime_Cleaned[[#This Row],[machine_id]],Machine_master[machine_id],Machine_master[department])</f>
        <v>Machining</v>
      </c>
    </row>
    <row r="11964" spans="1:13">
      <c r="A11964" s="19">
        <v>46156</v>
      </c>
      <c r="B11964" t="s">
        <v>21</v>
      </c>
      <c r="C11964" t="s">
        <v>17</v>
      </c>
      <c r="D11964">
        <v>8</v>
      </c>
      <c r="E11964">
        <v>0</v>
      </c>
      <c r="F11964">
        <v>8</v>
      </c>
      <c r="G11964">
        <v>727</v>
      </c>
      <c r="H11964" t="s">
        <v>15</v>
      </c>
      <c r="I11964">
        <v>0</v>
      </c>
      <c r="J11964" t="s">
        <v>16</v>
      </c>
      <c r="K11964" s="20">
        <v>0</v>
      </c>
      <c r="L11964" s="20">
        <v>1</v>
      </c>
      <c r="M11964" t="str">
        <f>_xlfn.XLOOKUP(Production_Downtime_Cleaned[[#This Row],[machine_id]],Machine_master[machine_id],Machine_master[department])</f>
        <v>Machining</v>
      </c>
    </row>
    <row r="11965" spans="1:13">
      <c r="A11965" s="19">
        <v>46156</v>
      </c>
      <c r="B11965" t="s">
        <v>21</v>
      </c>
      <c r="C11965" t="s">
        <v>18</v>
      </c>
      <c r="D11965">
        <v>8</v>
      </c>
      <c r="E11965">
        <v>0</v>
      </c>
      <c r="F11965">
        <v>8</v>
      </c>
      <c r="G11965">
        <v>651</v>
      </c>
      <c r="H11965" t="s">
        <v>15</v>
      </c>
      <c r="I11965">
        <v>0</v>
      </c>
      <c r="J11965" t="s">
        <v>16</v>
      </c>
      <c r="K11965" s="20">
        <v>0</v>
      </c>
      <c r="L11965" s="20">
        <v>1</v>
      </c>
      <c r="M11965" t="str">
        <f>_xlfn.XLOOKUP(Production_Downtime_Cleaned[[#This Row],[machine_id]],Machine_master[machine_id],Machine_master[department])</f>
        <v>Machining</v>
      </c>
    </row>
    <row r="11966" spans="1:13">
      <c r="A11966" s="19">
        <v>46156</v>
      </c>
      <c r="B11966" t="s">
        <v>22</v>
      </c>
      <c r="C11966" t="s">
        <v>14</v>
      </c>
      <c r="D11966">
        <v>8</v>
      </c>
      <c r="E11966">
        <v>0.7</v>
      </c>
      <c r="F11966">
        <v>7.3</v>
      </c>
      <c r="G11966">
        <v>701</v>
      </c>
      <c r="H11966" t="s">
        <v>28</v>
      </c>
      <c r="I11966">
        <v>2900</v>
      </c>
      <c r="J11966" t="s">
        <v>16</v>
      </c>
      <c r="K11966" s="20">
        <v>0.09</v>
      </c>
      <c r="L11966" s="20">
        <v>0.91</v>
      </c>
      <c r="M11966" t="str">
        <f>_xlfn.XLOOKUP(Production_Downtime_Cleaned[[#This Row],[machine_id]],Machine_master[machine_id],Machine_master[department])</f>
        <v>Machining</v>
      </c>
    </row>
    <row r="11967" spans="1:13">
      <c r="A11967" s="19">
        <v>46156</v>
      </c>
      <c r="B11967" t="s">
        <v>22</v>
      </c>
      <c r="C11967" t="s">
        <v>17</v>
      </c>
      <c r="D11967">
        <v>8</v>
      </c>
      <c r="E11967">
        <v>0</v>
      </c>
      <c r="F11967">
        <v>8</v>
      </c>
      <c r="G11967">
        <v>719</v>
      </c>
      <c r="H11967" t="s">
        <v>15</v>
      </c>
      <c r="I11967">
        <v>0</v>
      </c>
      <c r="J11967" t="s">
        <v>16</v>
      </c>
      <c r="K11967" s="20">
        <v>0</v>
      </c>
      <c r="L11967" s="20">
        <v>1</v>
      </c>
      <c r="M11967" t="str">
        <f>_xlfn.XLOOKUP(Production_Downtime_Cleaned[[#This Row],[machine_id]],Machine_master[machine_id],Machine_master[department])</f>
        <v>Machining</v>
      </c>
    </row>
    <row r="11968" spans="1:13">
      <c r="A11968" s="19">
        <v>46156</v>
      </c>
      <c r="B11968" t="s">
        <v>22</v>
      </c>
      <c r="C11968" t="s">
        <v>18</v>
      </c>
      <c r="D11968">
        <v>8</v>
      </c>
      <c r="E11968">
        <v>0</v>
      </c>
      <c r="F11968">
        <v>8</v>
      </c>
      <c r="G11968">
        <v>686</v>
      </c>
      <c r="H11968" t="s">
        <v>15</v>
      </c>
      <c r="I11968">
        <v>0</v>
      </c>
      <c r="J11968" t="s">
        <v>16</v>
      </c>
      <c r="K11968" s="20">
        <v>0</v>
      </c>
      <c r="L11968" s="20">
        <v>1</v>
      </c>
      <c r="M11968" t="str">
        <f>_xlfn.XLOOKUP(Production_Downtime_Cleaned[[#This Row],[machine_id]],Machine_master[machine_id],Machine_master[department])</f>
        <v>Machining</v>
      </c>
    </row>
    <row r="11969" spans="1:13">
      <c r="A11969" s="19">
        <v>46156</v>
      </c>
      <c r="B11969" t="s">
        <v>23</v>
      </c>
      <c r="C11969" t="s">
        <v>14</v>
      </c>
      <c r="D11969">
        <v>8</v>
      </c>
      <c r="E11969">
        <v>0</v>
      </c>
      <c r="F11969">
        <v>8</v>
      </c>
      <c r="G11969">
        <v>3478</v>
      </c>
      <c r="H11969" t="s">
        <v>15</v>
      </c>
      <c r="I11969">
        <v>0</v>
      </c>
      <c r="J11969" t="s">
        <v>16</v>
      </c>
      <c r="K11969" s="20">
        <v>0</v>
      </c>
      <c r="L11969" s="20">
        <v>1</v>
      </c>
      <c r="M11969" t="str">
        <f>_xlfn.XLOOKUP(Production_Downtime_Cleaned[[#This Row],[machine_id]],Machine_master[machine_id],Machine_master[department])</f>
        <v>Assembly</v>
      </c>
    </row>
    <row r="11970" spans="1:13">
      <c r="A11970" s="19">
        <v>46156</v>
      </c>
      <c r="B11970" t="s">
        <v>23</v>
      </c>
      <c r="C11970" t="s">
        <v>17</v>
      </c>
      <c r="D11970">
        <v>8</v>
      </c>
      <c r="E11970">
        <v>0</v>
      </c>
      <c r="F11970">
        <v>8</v>
      </c>
      <c r="G11970">
        <v>3638</v>
      </c>
      <c r="H11970" t="s">
        <v>15</v>
      </c>
      <c r="I11970">
        <v>0</v>
      </c>
      <c r="J11970" t="s">
        <v>16</v>
      </c>
      <c r="K11970" s="20">
        <v>0</v>
      </c>
      <c r="L11970" s="20">
        <v>1</v>
      </c>
      <c r="M11970" t="str">
        <f>_xlfn.XLOOKUP(Production_Downtime_Cleaned[[#This Row],[machine_id]],Machine_master[machine_id],Machine_master[department])</f>
        <v>Assembly</v>
      </c>
    </row>
    <row r="11971" spans="1:13">
      <c r="A11971" s="19">
        <v>46156</v>
      </c>
      <c r="B11971" t="s">
        <v>23</v>
      </c>
      <c r="C11971" t="s">
        <v>18</v>
      </c>
      <c r="D11971">
        <v>8</v>
      </c>
      <c r="E11971">
        <v>0</v>
      </c>
      <c r="F11971">
        <v>8</v>
      </c>
      <c r="G11971">
        <v>3447</v>
      </c>
      <c r="H11971" t="s">
        <v>15</v>
      </c>
      <c r="I11971">
        <v>0</v>
      </c>
      <c r="J11971" t="s">
        <v>16</v>
      </c>
      <c r="K11971" s="20">
        <v>0</v>
      </c>
      <c r="L11971" s="20">
        <v>1</v>
      </c>
      <c r="M11971" t="str">
        <f>_xlfn.XLOOKUP(Production_Downtime_Cleaned[[#This Row],[machine_id]],Machine_master[machine_id],Machine_master[department])</f>
        <v>Assembly</v>
      </c>
    </row>
    <row r="11972" spans="1:13">
      <c r="A11972" s="19">
        <v>46156</v>
      </c>
      <c r="B11972" t="s">
        <v>24</v>
      </c>
      <c r="C11972" t="s">
        <v>14</v>
      </c>
      <c r="D11972">
        <v>8</v>
      </c>
      <c r="E11972">
        <v>0</v>
      </c>
      <c r="F11972">
        <v>8</v>
      </c>
      <c r="G11972">
        <v>2964</v>
      </c>
      <c r="H11972" t="s">
        <v>15</v>
      </c>
      <c r="I11972">
        <v>0</v>
      </c>
      <c r="J11972" t="s">
        <v>16</v>
      </c>
      <c r="K11972" s="20">
        <v>0</v>
      </c>
      <c r="L11972" s="20">
        <v>1</v>
      </c>
      <c r="M11972" t="str">
        <f>_xlfn.XLOOKUP(Production_Downtime_Cleaned[[#This Row],[machine_id]],Machine_master[machine_id],Machine_master[department])</f>
        <v>Assembly</v>
      </c>
    </row>
    <row r="11973" spans="1:13">
      <c r="A11973" s="19">
        <v>46156</v>
      </c>
      <c r="B11973" t="s">
        <v>24</v>
      </c>
      <c r="C11973" t="s">
        <v>17</v>
      </c>
      <c r="D11973">
        <v>8</v>
      </c>
      <c r="E11973">
        <v>0</v>
      </c>
      <c r="F11973">
        <v>8</v>
      </c>
      <c r="G11973">
        <v>3188</v>
      </c>
      <c r="H11973" t="s">
        <v>15</v>
      </c>
      <c r="I11973">
        <v>0</v>
      </c>
      <c r="J11973" t="s">
        <v>16</v>
      </c>
      <c r="K11973" s="20">
        <v>0</v>
      </c>
      <c r="L11973" s="20">
        <v>1</v>
      </c>
      <c r="M11973" t="str">
        <f>_xlfn.XLOOKUP(Production_Downtime_Cleaned[[#This Row],[machine_id]],Machine_master[machine_id],Machine_master[department])</f>
        <v>Assembly</v>
      </c>
    </row>
    <row r="11974" spans="1:13">
      <c r="A11974" s="19">
        <v>46156</v>
      </c>
      <c r="B11974" t="s">
        <v>24</v>
      </c>
      <c r="C11974" t="s">
        <v>18</v>
      </c>
      <c r="D11974">
        <v>8</v>
      </c>
      <c r="E11974">
        <v>0</v>
      </c>
      <c r="F11974">
        <v>8</v>
      </c>
      <c r="G11974">
        <v>3182</v>
      </c>
      <c r="H11974" t="s">
        <v>15</v>
      </c>
      <c r="I11974">
        <v>0</v>
      </c>
      <c r="J11974" t="s">
        <v>16</v>
      </c>
      <c r="K11974" s="20">
        <v>0</v>
      </c>
      <c r="L11974" s="20">
        <v>1</v>
      </c>
      <c r="M11974" t="str">
        <f>_xlfn.XLOOKUP(Production_Downtime_Cleaned[[#This Row],[machine_id]],Machine_master[machine_id],Machine_master[department])</f>
        <v>Assembly</v>
      </c>
    </row>
    <row r="11975" spans="1:13">
      <c r="A11975" s="19">
        <v>46156</v>
      </c>
      <c r="B11975" t="s">
        <v>25</v>
      </c>
      <c r="C11975" t="s">
        <v>14</v>
      </c>
      <c r="D11975">
        <v>8</v>
      </c>
      <c r="E11975">
        <v>0.5</v>
      </c>
      <c r="F11975">
        <v>7.5</v>
      </c>
      <c r="G11975">
        <v>3761</v>
      </c>
      <c r="H11975" t="s">
        <v>26</v>
      </c>
      <c r="I11975">
        <v>6100</v>
      </c>
      <c r="J11975" t="s">
        <v>16</v>
      </c>
      <c r="K11975" s="20">
        <v>0.06</v>
      </c>
      <c r="L11975" s="20">
        <v>0.94</v>
      </c>
      <c r="M11975" t="str">
        <f>_xlfn.XLOOKUP(Production_Downtime_Cleaned[[#This Row],[machine_id]],Machine_master[machine_id],Machine_master[department])</f>
        <v>Cutting</v>
      </c>
    </row>
    <row r="11976" spans="1:13">
      <c r="A11976" s="19">
        <v>46156</v>
      </c>
      <c r="B11976" t="s">
        <v>25</v>
      </c>
      <c r="C11976" t="s">
        <v>17</v>
      </c>
      <c r="D11976">
        <v>8</v>
      </c>
      <c r="E11976">
        <v>0</v>
      </c>
      <c r="F11976">
        <v>8</v>
      </c>
      <c r="G11976">
        <v>4034</v>
      </c>
      <c r="H11976" t="s">
        <v>15</v>
      </c>
      <c r="I11976">
        <v>0</v>
      </c>
      <c r="J11976" t="s">
        <v>16</v>
      </c>
      <c r="K11976" s="20">
        <v>0</v>
      </c>
      <c r="L11976" s="20">
        <v>1</v>
      </c>
      <c r="M11976" t="str">
        <f>_xlfn.XLOOKUP(Production_Downtime_Cleaned[[#This Row],[machine_id]],Machine_master[machine_id],Machine_master[department])</f>
        <v>Cutting</v>
      </c>
    </row>
    <row r="11977" spans="1:13">
      <c r="A11977" s="19">
        <v>46156</v>
      </c>
      <c r="B11977" t="s">
        <v>25</v>
      </c>
      <c r="C11977" t="s">
        <v>18</v>
      </c>
      <c r="D11977">
        <v>8</v>
      </c>
      <c r="E11977">
        <v>4.0999999999999996</v>
      </c>
      <c r="F11977">
        <v>3.9</v>
      </c>
      <c r="G11977">
        <v>1861</v>
      </c>
      <c r="H11977" t="s">
        <v>29</v>
      </c>
      <c r="I11977">
        <v>9800</v>
      </c>
      <c r="J11977" t="s">
        <v>16</v>
      </c>
      <c r="K11977" s="20">
        <v>0.51</v>
      </c>
      <c r="L11977" s="20">
        <v>0.49</v>
      </c>
      <c r="M11977" t="str">
        <f>_xlfn.XLOOKUP(Production_Downtime_Cleaned[[#This Row],[machine_id]],Machine_master[machine_id],Machine_master[department])</f>
        <v>Cutting</v>
      </c>
    </row>
    <row r="11978" spans="1:13">
      <c r="A11978" s="19">
        <v>46157</v>
      </c>
      <c r="B11978" t="s">
        <v>13</v>
      </c>
      <c r="C11978" t="s">
        <v>14</v>
      </c>
      <c r="D11978">
        <v>8</v>
      </c>
      <c r="E11978">
        <v>0</v>
      </c>
      <c r="F11978">
        <v>8</v>
      </c>
      <c r="G11978">
        <v>5067</v>
      </c>
      <c r="H11978" t="s">
        <v>15</v>
      </c>
      <c r="I11978">
        <v>0</v>
      </c>
      <c r="J11978" t="s">
        <v>16</v>
      </c>
      <c r="K11978" s="20">
        <v>0</v>
      </c>
      <c r="L11978" s="20">
        <v>1</v>
      </c>
      <c r="M11978" t="str">
        <f>_xlfn.XLOOKUP(Production_Downtime_Cleaned[[#This Row],[machine_id]],Machine_master[machine_id],Machine_master[department])</f>
        <v>Stamping</v>
      </c>
    </row>
    <row r="11979" spans="1:13">
      <c r="A11979" s="19">
        <v>46157</v>
      </c>
      <c r="B11979" t="s">
        <v>13</v>
      </c>
      <c r="C11979" t="s">
        <v>17</v>
      </c>
      <c r="D11979">
        <v>8</v>
      </c>
      <c r="E11979">
        <v>0</v>
      </c>
      <c r="F11979">
        <v>8</v>
      </c>
      <c r="G11979">
        <v>5001</v>
      </c>
      <c r="H11979" t="s">
        <v>15</v>
      </c>
      <c r="I11979">
        <v>0</v>
      </c>
      <c r="J11979" t="s">
        <v>16</v>
      </c>
      <c r="K11979" s="20">
        <v>0</v>
      </c>
      <c r="L11979" s="20">
        <v>1</v>
      </c>
      <c r="M11979" t="str">
        <f>_xlfn.XLOOKUP(Production_Downtime_Cleaned[[#This Row],[machine_id]],Machine_master[machine_id],Machine_master[department])</f>
        <v>Stamping</v>
      </c>
    </row>
    <row r="11980" spans="1:13">
      <c r="A11980" s="19">
        <v>46157</v>
      </c>
      <c r="B11980" t="s">
        <v>13</v>
      </c>
      <c r="C11980" t="s">
        <v>18</v>
      </c>
      <c r="D11980">
        <v>8</v>
      </c>
      <c r="E11980">
        <v>2.8</v>
      </c>
      <c r="F11980">
        <v>5.2</v>
      </c>
      <c r="G11980">
        <v>3035</v>
      </c>
      <c r="H11980" t="s">
        <v>28</v>
      </c>
      <c r="I11980">
        <v>12600</v>
      </c>
      <c r="J11980" t="s">
        <v>16</v>
      </c>
      <c r="K11980" s="20">
        <v>0.35</v>
      </c>
      <c r="L11980" s="20">
        <v>0.65</v>
      </c>
      <c r="M11980" t="str">
        <f>_xlfn.XLOOKUP(Production_Downtime_Cleaned[[#This Row],[machine_id]],Machine_master[machine_id],Machine_master[department])</f>
        <v>Stamping</v>
      </c>
    </row>
    <row r="11981" spans="1:13">
      <c r="A11981" s="19">
        <v>46157</v>
      </c>
      <c r="B11981" t="s">
        <v>19</v>
      </c>
      <c r="C11981" t="s">
        <v>14</v>
      </c>
      <c r="D11981">
        <v>8</v>
      </c>
      <c r="E11981">
        <v>0</v>
      </c>
      <c r="F11981">
        <v>8</v>
      </c>
      <c r="G11981">
        <v>5001</v>
      </c>
      <c r="H11981" t="s">
        <v>15</v>
      </c>
      <c r="I11981">
        <v>0</v>
      </c>
      <c r="J11981" t="s">
        <v>16</v>
      </c>
      <c r="K11981" s="20">
        <v>0</v>
      </c>
      <c r="L11981" s="20">
        <v>1</v>
      </c>
      <c r="M11981" t="str">
        <f>_xlfn.XLOOKUP(Production_Downtime_Cleaned[[#This Row],[machine_id]],Machine_master[machine_id],Machine_master[department])</f>
        <v>Stamping</v>
      </c>
    </row>
    <row r="11982" spans="1:13">
      <c r="A11982" s="19">
        <v>46157</v>
      </c>
      <c r="B11982" t="s">
        <v>19</v>
      </c>
      <c r="C11982" t="s">
        <v>17</v>
      </c>
      <c r="D11982">
        <v>8</v>
      </c>
      <c r="E11982">
        <v>0</v>
      </c>
      <c r="F11982">
        <v>8</v>
      </c>
      <c r="G11982">
        <v>5254</v>
      </c>
      <c r="H11982" t="s">
        <v>15</v>
      </c>
      <c r="I11982">
        <v>0</v>
      </c>
      <c r="J11982" t="s">
        <v>16</v>
      </c>
      <c r="K11982" s="20">
        <v>0</v>
      </c>
      <c r="L11982" s="20">
        <v>1</v>
      </c>
      <c r="M11982" t="str">
        <f>_xlfn.XLOOKUP(Production_Downtime_Cleaned[[#This Row],[machine_id]],Machine_master[machine_id],Machine_master[department])</f>
        <v>Stamping</v>
      </c>
    </row>
    <row r="11983" spans="1:13">
      <c r="A11983" s="19">
        <v>46157</v>
      </c>
      <c r="B11983" t="s">
        <v>19</v>
      </c>
      <c r="C11983" t="s">
        <v>18</v>
      </c>
      <c r="D11983">
        <v>8</v>
      </c>
      <c r="E11983">
        <v>0</v>
      </c>
      <c r="F11983">
        <v>8</v>
      </c>
      <c r="G11983">
        <v>5191</v>
      </c>
      <c r="H11983" t="s">
        <v>15</v>
      </c>
      <c r="I11983">
        <v>0</v>
      </c>
      <c r="J11983" t="s">
        <v>16</v>
      </c>
      <c r="K11983" s="20">
        <v>0</v>
      </c>
      <c r="L11983" s="20">
        <v>1</v>
      </c>
      <c r="M11983" t="str">
        <f>_xlfn.XLOOKUP(Production_Downtime_Cleaned[[#This Row],[machine_id]],Machine_master[machine_id],Machine_master[department])</f>
        <v>Stamping</v>
      </c>
    </row>
    <row r="11984" spans="1:13">
      <c r="A11984" s="19">
        <v>46157</v>
      </c>
      <c r="B11984" t="s">
        <v>20</v>
      </c>
      <c r="C11984" t="s">
        <v>14</v>
      </c>
      <c r="D11984">
        <v>8</v>
      </c>
      <c r="E11984">
        <v>0</v>
      </c>
      <c r="F11984">
        <v>8</v>
      </c>
      <c r="G11984">
        <v>4493</v>
      </c>
      <c r="H11984" t="s">
        <v>15</v>
      </c>
      <c r="I11984">
        <v>0</v>
      </c>
      <c r="J11984" t="s">
        <v>16</v>
      </c>
      <c r="K11984" s="20">
        <v>0</v>
      </c>
      <c r="L11984" s="20">
        <v>1</v>
      </c>
      <c r="M11984" t="str">
        <f>_xlfn.XLOOKUP(Production_Downtime_Cleaned[[#This Row],[machine_id]],Machine_master[machine_id],Machine_master[department])</f>
        <v>Stamping</v>
      </c>
    </row>
    <row r="11985" spans="1:13">
      <c r="A11985" s="19">
        <v>46157</v>
      </c>
      <c r="B11985" t="s">
        <v>20</v>
      </c>
      <c r="C11985" t="s">
        <v>17</v>
      </c>
      <c r="D11985">
        <v>8</v>
      </c>
      <c r="E11985">
        <v>0</v>
      </c>
      <c r="F11985">
        <v>8</v>
      </c>
      <c r="G11985">
        <v>4895</v>
      </c>
      <c r="H11985" t="s">
        <v>15</v>
      </c>
      <c r="I11985">
        <v>0</v>
      </c>
      <c r="J11985" t="s">
        <v>16</v>
      </c>
      <c r="K11985" s="20">
        <v>0</v>
      </c>
      <c r="L11985" s="20">
        <v>1</v>
      </c>
      <c r="M11985" t="str">
        <f>_xlfn.XLOOKUP(Production_Downtime_Cleaned[[#This Row],[machine_id]],Machine_master[machine_id],Machine_master[department])</f>
        <v>Stamping</v>
      </c>
    </row>
    <row r="11986" spans="1:13">
      <c r="A11986" s="19">
        <v>46157</v>
      </c>
      <c r="B11986" t="s">
        <v>20</v>
      </c>
      <c r="C11986" t="s">
        <v>18</v>
      </c>
      <c r="D11986">
        <v>8</v>
      </c>
      <c r="E11986">
        <v>0</v>
      </c>
      <c r="F11986">
        <v>8</v>
      </c>
      <c r="G11986">
        <v>4615</v>
      </c>
      <c r="H11986" t="s">
        <v>15</v>
      </c>
      <c r="I11986">
        <v>0</v>
      </c>
      <c r="J11986" t="s">
        <v>16</v>
      </c>
      <c r="K11986" s="20">
        <v>0</v>
      </c>
      <c r="L11986" s="20">
        <v>1</v>
      </c>
      <c r="M11986" t="str">
        <f>_xlfn.XLOOKUP(Production_Downtime_Cleaned[[#This Row],[machine_id]],Machine_master[machine_id],Machine_master[department])</f>
        <v>Stamping</v>
      </c>
    </row>
    <row r="11987" spans="1:13">
      <c r="A11987" s="19">
        <v>46157</v>
      </c>
      <c r="B11987" t="s">
        <v>21</v>
      </c>
      <c r="C11987" t="s">
        <v>14</v>
      </c>
      <c r="D11987">
        <v>8</v>
      </c>
      <c r="E11987">
        <v>0</v>
      </c>
      <c r="F11987">
        <v>8</v>
      </c>
      <c r="G11987">
        <v>681</v>
      </c>
      <c r="H11987" t="s">
        <v>15</v>
      </c>
      <c r="I11987">
        <v>0</v>
      </c>
      <c r="J11987" t="s">
        <v>16</v>
      </c>
      <c r="K11987" s="20">
        <v>0</v>
      </c>
      <c r="L11987" s="20">
        <v>1</v>
      </c>
      <c r="M11987" t="str">
        <f>_xlfn.XLOOKUP(Production_Downtime_Cleaned[[#This Row],[machine_id]],Machine_master[machine_id],Machine_master[department])</f>
        <v>Machining</v>
      </c>
    </row>
    <row r="11988" spans="1:13">
      <c r="A11988" s="19">
        <v>46157</v>
      </c>
      <c r="B11988" t="s">
        <v>21</v>
      </c>
      <c r="C11988" t="s">
        <v>17</v>
      </c>
      <c r="D11988">
        <v>8</v>
      </c>
      <c r="E11988">
        <v>0</v>
      </c>
      <c r="F11988">
        <v>8</v>
      </c>
      <c r="G11988">
        <v>710</v>
      </c>
      <c r="H11988" t="s">
        <v>15</v>
      </c>
      <c r="I11988">
        <v>0</v>
      </c>
      <c r="J11988" t="s">
        <v>16</v>
      </c>
      <c r="K11988" s="20">
        <v>0</v>
      </c>
      <c r="L11988" s="20">
        <v>1</v>
      </c>
      <c r="M11988" t="str">
        <f>_xlfn.XLOOKUP(Production_Downtime_Cleaned[[#This Row],[machine_id]],Machine_master[machine_id],Machine_master[department])</f>
        <v>Machining</v>
      </c>
    </row>
    <row r="11989" spans="1:13">
      <c r="A11989" s="19">
        <v>46157</v>
      </c>
      <c r="B11989" t="s">
        <v>21</v>
      </c>
      <c r="C11989" t="s">
        <v>18</v>
      </c>
      <c r="D11989">
        <v>8</v>
      </c>
      <c r="E11989">
        <v>0</v>
      </c>
      <c r="F11989">
        <v>8</v>
      </c>
      <c r="G11989">
        <v>629</v>
      </c>
      <c r="H11989" t="s">
        <v>15</v>
      </c>
      <c r="I11989">
        <v>0</v>
      </c>
      <c r="J11989" t="s">
        <v>16</v>
      </c>
      <c r="K11989" s="20">
        <v>0</v>
      </c>
      <c r="L11989" s="20">
        <v>1</v>
      </c>
      <c r="M11989" t="str">
        <f>_xlfn.XLOOKUP(Production_Downtime_Cleaned[[#This Row],[machine_id]],Machine_master[machine_id],Machine_master[department])</f>
        <v>Machining</v>
      </c>
    </row>
    <row r="11990" spans="1:13">
      <c r="A11990" s="19">
        <v>46157</v>
      </c>
      <c r="B11990" t="s">
        <v>22</v>
      </c>
      <c r="C11990" t="s">
        <v>14</v>
      </c>
      <c r="D11990">
        <v>8</v>
      </c>
      <c r="E11990">
        <v>0</v>
      </c>
      <c r="F11990">
        <v>8</v>
      </c>
      <c r="G11990">
        <v>654</v>
      </c>
      <c r="H11990" t="s">
        <v>15</v>
      </c>
      <c r="I11990">
        <v>0</v>
      </c>
      <c r="J11990" t="s">
        <v>16</v>
      </c>
      <c r="K11990" s="20">
        <v>0</v>
      </c>
      <c r="L11990" s="20">
        <v>1</v>
      </c>
      <c r="M11990" t="str">
        <f>_xlfn.XLOOKUP(Production_Downtime_Cleaned[[#This Row],[machine_id]],Machine_master[machine_id],Machine_master[department])</f>
        <v>Machining</v>
      </c>
    </row>
    <row r="11991" spans="1:13">
      <c r="A11991" s="19">
        <v>46157</v>
      </c>
      <c r="B11991" t="s">
        <v>22</v>
      </c>
      <c r="C11991" t="s">
        <v>17</v>
      </c>
      <c r="D11991">
        <v>8</v>
      </c>
      <c r="E11991">
        <v>0</v>
      </c>
      <c r="F11991">
        <v>8</v>
      </c>
      <c r="G11991">
        <v>720</v>
      </c>
      <c r="H11991" t="s">
        <v>15</v>
      </c>
      <c r="I11991">
        <v>0</v>
      </c>
      <c r="J11991" t="s">
        <v>16</v>
      </c>
      <c r="K11991" s="20">
        <v>0</v>
      </c>
      <c r="L11991" s="20">
        <v>1</v>
      </c>
      <c r="M11991" t="str">
        <f>_xlfn.XLOOKUP(Production_Downtime_Cleaned[[#This Row],[machine_id]],Machine_master[machine_id],Machine_master[department])</f>
        <v>Machining</v>
      </c>
    </row>
    <row r="11992" spans="1:13">
      <c r="A11992" s="19">
        <v>46157</v>
      </c>
      <c r="B11992" t="s">
        <v>22</v>
      </c>
      <c r="C11992" t="s">
        <v>18</v>
      </c>
      <c r="D11992">
        <v>8</v>
      </c>
      <c r="E11992">
        <v>0</v>
      </c>
      <c r="F11992">
        <v>8</v>
      </c>
      <c r="G11992">
        <v>726</v>
      </c>
      <c r="H11992" t="s">
        <v>15</v>
      </c>
      <c r="I11992">
        <v>0</v>
      </c>
      <c r="J11992" t="s">
        <v>16</v>
      </c>
      <c r="K11992" s="20">
        <v>0</v>
      </c>
      <c r="L11992" s="20">
        <v>1</v>
      </c>
      <c r="M11992" t="str">
        <f>_xlfn.XLOOKUP(Production_Downtime_Cleaned[[#This Row],[machine_id]],Machine_master[machine_id],Machine_master[department])</f>
        <v>Machining</v>
      </c>
    </row>
    <row r="11993" spans="1:13">
      <c r="A11993" s="19">
        <v>46157</v>
      </c>
      <c r="B11993" t="s">
        <v>23</v>
      </c>
      <c r="C11993" t="s">
        <v>14</v>
      </c>
      <c r="D11993">
        <v>8</v>
      </c>
      <c r="E11993">
        <v>0</v>
      </c>
      <c r="F11993">
        <v>8</v>
      </c>
      <c r="G11993">
        <v>3246</v>
      </c>
      <c r="H11993" t="s">
        <v>15</v>
      </c>
      <c r="I11993">
        <v>0</v>
      </c>
      <c r="J11993" t="s">
        <v>16</v>
      </c>
      <c r="K11993" s="20">
        <v>0</v>
      </c>
      <c r="L11993" s="20">
        <v>1</v>
      </c>
      <c r="M11993" t="str">
        <f>_xlfn.XLOOKUP(Production_Downtime_Cleaned[[#This Row],[machine_id]],Machine_master[machine_id],Machine_master[department])</f>
        <v>Assembly</v>
      </c>
    </row>
    <row r="11994" spans="1:13">
      <c r="A11994" s="19">
        <v>46157</v>
      </c>
      <c r="B11994" t="s">
        <v>23</v>
      </c>
      <c r="C11994" t="s">
        <v>17</v>
      </c>
      <c r="D11994">
        <v>8</v>
      </c>
      <c r="E11994">
        <v>0</v>
      </c>
      <c r="F11994">
        <v>8</v>
      </c>
      <c r="G11994">
        <v>3396</v>
      </c>
      <c r="H11994" t="s">
        <v>15</v>
      </c>
      <c r="I11994">
        <v>0</v>
      </c>
      <c r="J11994" t="s">
        <v>16</v>
      </c>
      <c r="K11994" s="20">
        <v>0</v>
      </c>
      <c r="L11994" s="20">
        <v>1</v>
      </c>
      <c r="M11994" t="str">
        <f>_xlfn.XLOOKUP(Production_Downtime_Cleaned[[#This Row],[machine_id]],Machine_master[machine_id],Machine_master[department])</f>
        <v>Assembly</v>
      </c>
    </row>
    <row r="11995" spans="1:13">
      <c r="A11995" s="19">
        <v>46157</v>
      </c>
      <c r="B11995" t="s">
        <v>23</v>
      </c>
      <c r="C11995" t="s">
        <v>18</v>
      </c>
      <c r="D11995">
        <v>8</v>
      </c>
      <c r="E11995">
        <v>0</v>
      </c>
      <c r="F11995">
        <v>8</v>
      </c>
      <c r="G11995">
        <v>3368</v>
      </c>
      <c r="H11995" t="s">
        <v>15</v>
      </c>
      <c r="I11995">
        <v>0</v>
      </c>
      <c r="J11995" t="s">
        <v>16</v>
      </c>
      <c r="K11995" s="20">
        <v>0</v>
      </c>
      <c r="L11995" s="20">
        <v>1</v>
      </c>
      <c r="M11995" t="str">
        <f>_xlfn.XLOOKUP(Production_Downtime_Cleaned[[#This Row],[machine_id]],Machine_master[machine_id],Machine_master[department])</f>
        <v>Assembly</v>
      </c>
    </row>
    <row r="11996" spans="1:13">
      <c r="A11996" s="19">
        <v>46157</v>
      </c>
      <c r="B11996" t="s">
        <v>24</v>
      </c>
      <c r="C11996" t="s">
        <v>14</v>
      </c>
      <c r="D11996">
        <v>8</v>
      </c>
      <c r="E11996">
        <v>0</v>
      </c>
      <c r="F11996">
        <v>8</v>
      </c>
      <c r="G11996">
        <v>3005</v>
      </c>
      <c r="H11996" t="s">
        <v>15</v>
      </c>
      <c r="I11996">
        <v>0</v>
      </c>
      <c r="J11996" t="s">
        <v>16</v>
      </c>
      <c r="K11996" s="20">
        <v>0</v>
      </c>
      <c r="L11996" s="20">
        <v>1</v>
      </c>
      <c r="M11996" t="str">
        <f>_xlfn.XLOOKUP(Production_Downtime_Cleaned[[#This Row],[machine_id]],Machine_master[machine_id],Machine_master[department])</f>
        <v>Assembly</v>
      </c>
    </row>
    <row r="11997" spans="1:13">
      <c r="A11997" s="19">
        <v>46157</v>
      </c>
      <c r="B11997" t="s">
        <v>24</v>
      </c>
      <c r="C11997" t="s">
        <v>17</v>
      </c>
      <c r="D11997">
        <v>8</v>
      </c>
      <c r="E11997">
        <v>0</v>
      </c>
      <c r="F11997">
        <v>8</v>
      </c>
      <c r="G11997">
        <v>3133</v>
      </c>
      <c r="H11997" t="s">
        <v>15</v>
      </c>
      <c r="I11997">
        <v>0</v>
      </c>
      <c r="J11997" t="s">
        <v>16</v>
      </c>
      <c r="K11997" s="20">
        <v>0</v>
      </c>
      <c r="L11997" s="20">
        <v>1</v>
      </c>
      <c r="M11997" t="str">
        <f>_xlfn.XLOOKUP(Production_Downtime_Cleaned[[#This Row],[machine_id]],Machine_master[machine_id],Machine_master[department])</f>
        <v>Assembly</v>
      </c>
    </row>
    <row r="11998" spans="1:13">
      <c r="A11998" s="19">
        <v>46157</v>
      </c>
      <c r="B11998" t="s">
        <v>24</v>
      </c>
      <c r="C11998" t="s">
        <v>18</v>
      </c>
      <c r="D11998">
        <v>8</v>
      </c>
      <c r="E11998">
        <v>0</v>
      </c>
      <c r="F11998">
        <v>8</v>
      </c>
      <c r="G11998">
        <v>3124</v>
      </c>
      <c r="H11998" t="s">
        <v>15</v>
      </c>
      <c r="I11998">
        <v>0</v>
      </c>
      <c r="J11998" t="s">
        <v>16</v>
      </c>
      <c r="K11998" s="20">
        <v>0</v>
      </c>
      <c r="L11998" s="20">
        <v>1</v>
      </c>
      <c r="M11998" t="str">
        <f>_xlfn.XLOOKUP(Production_Downtime_Cleaned[[#This Row],[machine_id]],Machine_master[machine_id],Machine_master[department])</f>
        <v>Assembly</v>
      </c>
    </row>
    <row r="11999" spans="1:13">
      <c r="A11999" s="19">
        <v>46157</v>
      </c>
      <c r="B11999" t="s">
        <v>25</v>
      </c>
      <c r="C11999" t="s">
        <v>14</v>
      </c>
      <c r="D11999">
        <v>8</v>
      </c>
      <c r="E11999">
        <v>3.7</v>
      </c>
      <c r="F11999">
        <v>4.3</v>
      </c>
      <c r="G11999">
        <v>2152</v>
      </c>
      <c r="H11999" t="s">
        <v>28</v>
      </c>
      <c r="I11999">
        <v>7900</v>
      </c>
      <c r="J11999" t="s">
        <v>16</v>
      </c>
      <c r="K11999" s="20">
        <v>0.46</v>
      </c>
      <c r="L11999" s="20">
        <v>0.54</v>
      </c>
      <c r="M11999" t="str">
        <f>_xlfn.XLOOKUP(Production_Downtime_Cleaned[[#This Row],[machine_id]],Machine_master[machine_id],Machine_master[department])</f>
        <v>Cutting</v>
      </c>
    </row>
    <row r="12000" spans="1:13">
      <c r="A12000" s="19">
        <v>46157</v>
      </c>
      <c r="B12000" t="s">
        <v>25</v>
      </c>
      <c r="C12000" t="s">
        <v>17</v>
      </c>
      <c r="D12000">
        <v>8</v>
      </c>
      <c r="E12000">
        <v>0</v>
      </c>
      <c r="F12000">
        <v>8</v>
      </c>
      <c r="G12000">
        <v>3734</v>
      </c>
      <c r="H12000" t="s">
        <v>15</v>
      </c>
      <c r="I12000">
        <v>0</v>
      </c>
      <c r="J12000" t="s">
        <v>16</v>
      </c>
      <c r="K12000" s="20">
        <v>0</v>
      </c>
      <c r="L12000" s="20">
        <v>1</v>
      </c>
      <c r="M12000" t="str">
        <f>_xlfn.XLOOKUP(Production_Downtime_Cleaned[[#This Row],[machine_id]],Machine_master[machine_id],Machine_master[department])</f>
        <v>Cutting</v>
      </c>
    </row>
    <row r="12001" spans="1:13">
      <c r="A12001" s="19">
        <v>46157</v>
      </c>
      <c r="B12001" t="s">
        <v>25</v>
      </c>
      <c r="C12001" t="s">
        <v>18</v>
      </c>
      <c r="D12001">
        <v>8</v>
      </c>
      <c r="E12001">
        <v>1.8</v>
      </c>
      <c r="F12001">
        <v>6.2</v>
      </c>
      <c r="G12001">
        <v>3010</v>
      </c>
      <c r="H12001" t="s">
        <v>28</v>
      </c>
      <c r="I12001">
        <v>9900</v>
      </c>
      <c r="J12001" t="s">
        <v>16</v>
      </c>
      <c r="K12001" s="20">
        <v>0.23</v>
      </c>
      <c r="L12001" s="20">
        <v>0.78</v>
      </c>
      <c r="M12001" t="str">
        <f>_xlfn.XLOOKUP(Production_Downtime_Cleaned[[#This Row],[machine_id]],Machine_master[machine_id],Machine_master[department])</f>
        <v>Cutting</v>
      </c>
    </row>
    <row r="12002" spans="1:13">
      <c r="A12002" s="19">
        <v>46158</v>
      </c>
      <c r="B12002" t="s">
        <v>13</v>
      </c>
      <c r="C12002" t="s">
        <v>14</v>
      </c>
      <c r="D12002">
        <v>8</v>
      </c>
      <c r="E12002">
        <v>0</v>
      </c>
      <c r="F12002">
        <v>8</v>
      </c>
      <c r="G12002">
        <v>5117</v>
      </c>
      <c r="H12002" t="s">
        <v>15</v>
      </c>
      <c r="I12002">
        <v>0</v>
      </c>
      <c r="J12002" t="s">
        <v>16</v>
      </c>
      <c r="K12002" s="20">
        <v>0</v>
      </c>
      <c r="L12002" s="20">
        <v>1</v>
      </c>
      <c r="M12002" t="str">
        <f>_xlfn.XLOOKUP(Production_Downtime_Cleaned[[#This Row],[machine_id]],Machine_master[machine_id],Machine_master[department])</f>
        <v>Stamping</v>
      </c>
    </row>
    <row r="12003" spans="1:13">
      <c r="A12003" s="19">
        <v>46158</v>
      </c>
      <c r="B12003" t="s">
        <v>13</v>
      </c>
      <c r="C12003" t="s">
        <v>17</v>
      </c>
      <c r="D12003">
        <v>8</v>
      </c>
      <c r="E12003">
        <v>0</v>
      </c>
      <c r="F12003">
        <v>8</v>
      </c>
      <c r="G12003">
        <v>5571</v>
      </c>
      <c r="H12003" t="s">
        <v>15</v>
      </c>
      <c r="I12003">
        <v>0</v>
      </c>
      <c r="J12003" t="s">
        <v>16</v>
      </c>
      <c r="K12003" s="20">
        <v>0</v>
      </c>
      <c r="L12003" s="20">
        <v>1</v>
      </c>
      <c r="M12003" t="str">
        <f>_xlfn.XLOOKUP(Production_Downtime_Cleaned[[#This Row],[machine_id]],Machine_master[machine_id],Machine_master[department])</f>
        <v>Stamping</v>
      </c>
    </row>
    <row r="12004" spans="1:13">
      <c r="A12004" s="19">
        <v>46158</v>
      </c>
      <c r="B12004" t="s">
        <v>13</v>
      </c>
      <c r="C12004" t="s">
        <v>18</v>
      </c>
      <c r="D12004">
        <v>8</v>
      </c>
      <c r="E12004">
        <v>0</v>
      </c>
      <c r="F12004">
        <v>8</v>
      </c>
      <c r="G12004">
        <v>5328</v>
      </c>
      <c r="H12004" t="s">
        <v>15</v>
      </c>
      <c r="I12004">
        <v>0</v>
      </c>
      <c r="J12004" t="s">
        <v>16</v>
      </c>
      <c r="K12004" s="20">
        <v>0</v>
      </c>
      <c r="L12004" s="20">
        <v>1</v>
      </c>
      <c r="M12004" t="str">
        <f>_xlfn.XLOOKUP(Production_Downtime_Cleaned[[#This Row],[machine_id]],Machine_master[machine_id],Machine_master[department])</f>
        <v>Stamping</v>
      </c>
    </row>
    <row r="12005" spans="1:13">
      <c r="A12005" s="19">
        <v>46158</v>
      </c>
      <c r="B12005" t="s">
        <v>19</v>
      </c>
      <c r="C12005" t="s">
        <v>14</v>
      </c>
      <c r="D12005">
        <v>8</v>
      </c>
      <c r="E12005">
        <v>4</v>
      </c>
      <c r="F12005">
        <v>4</v>
      </c>
      <c r="G12005">
        <v>2549</v>
      </c>
      <c r="H12005" t="s">
        <v>28</v>
      </c>
      <c r="I12005">
        <v>13400</v>
      </c>
      <c r="J12005" t="s">
        <v>16</v>
      </c>
      <c r="K12005" s="20">
        <v>0.5</v>
      </c>
      <c r="L12005" s="20">
        <v>0.5</v>
      </c>
      <c r="M12005" t="str">
        <f>_xlfn.XLOOKUP(Production_Downtime_Cleaned[[#This Row],[machine_id]],Machine_master[machine_id],Machine_master[department])</f>
        <v>Stamping</v>
      </c>
    </row>
    <row r="12006" spans="1:13">
      <c r="A12006" s="19">
        <v>46158</v>
      </c>
      <c r="B12006" t="s">
        <v>19</v>
      </c>
      <c r="C12006" t="s">
        <v>17</v>
      </c>
      <c r="D12006">
        <v>8</v>
      </c>
      <c r="E12006">
        <v>4</v>
      </c>
      <c r="F12006">
        <v>4</v>
      </c>
      <c r="G12006">
        <v>2617</v>
      </c>
      <c r="H12006" t="s">
        <v>27</v>
      </c>
      <c r="I12006">
        <v>6500</v>
      </c>
      <c r="J12006" t="s">
        <v>16</v>
      </c>
      <c r="K12006" s="20">
        <v>0.5</v>
      </c>
      <c r="L12006" s="20">
        <v>0.5</v>
      </c>
      <c r="M12006" t="str">
        <f>_xlfn.XLOOKUP(Production_Downtime_Cleaned[[#This Row],[machine_id]],Machine_master[machine_id],Machine_master[department])</f>
        <v>Stamping</v>
      </c>
    </row>
    <row r="12007" spans="1:13">
      <c r="A12007" s="19">
        <v>46158</v>
      </c>
      <c r="B12007" t="s">
        <v>19</v>
      </c>
      <c r="C12007" t="s">
        <v>18</v>
      </c>
      <c r="D12007">
        <v>8</v>
      </c>
      <c r="E12007">
        <v>0</v>
      </c>
      <c r="F12007">
        <v>8</v>
      </c>
      <c r="G12007">
        <v>4972</v>
      </c>
      <c r="H12007" t="s">
        <v>15</v>
      </c>
      <c r="I12007">
        <v>0</v>
      </c>
      <c r="J12007" t="s">
        <v>16</v>
      </c>
      <c r="K12007" s="20">
        <v>0</v>
      </c>
      <c r="L12007" s="20">
        <v>1</v>
      </c>
      <c r="M12007" t="str">
        <f>_xlfn.XLOOKUP(Production_Downtime_Cleaned[[#This Row],[machine_id]],Machine_master[machine_id],Machine_master[department])</f>
        <v>Stamping</v>
      </c>
    </row>
    <row r="12008" spans="1:13">
      <c r="A12008" s="19">
        <v>46158</v>
      </c>
      <c r="B12008" t="s">
        <v>20</v>
      </c>
      <c r="C12008" t="s">
        <v>14</v>
      </c>
      <c r="D12008">
        <v>8</v>
      </c>
      <c r="E12008">
        <v>0</v>
      </c>
      <c r="F12008">
        <v>8</v>
      </c>
      <c r="G12008">
        <v>5020</v>
      </c>
      <c r="H12008" t="s">
        <v>15</v>
      </c>
      <c r="I12008">
        <v>0</v>
      </c>
      <c r="J12008" t="s">
        <v>16</v>
      </c>
      <c r="K12008" s="20">
        <v>0</v>
      </c>
      <c r="L12008" s="20">
        <v>1</v>
      </c>
      <c r="M12008" t="str">
        <f>_xlfn.XLOOKUP(Production_Downtime_Cleaned[[#This Row],[machine_id]],Machine_master[machine_id],Machine_master[department])</f>
        <v>Stamping</v>
      </c>
    </row>
    <row r="12009" spans="1:13">
      <c r="A12009" s="19">
        <v>46158</v>
      </c>
      <c r="B12009" t="s">
        <v>20</v>
      </c>
      <c r="C12009" t="s">
        <v>17</v>
      </c>
      <c r="D12009">
        <v>8</v>
      </c>
      <c r="E12009">
        <v>0</v>
      </c>
      <c r="F12009">
        <v>8</v>
      </c>
      <c r="G12009">
        <v>4957</v>
      </c>
      <c r="H12009" t="s">
        <v>15</v>
      </c>
      <c r="I12009">
        <v>0</v>
      </c>
      <c r="J12009" t="s">
        <v>16</v>
      </c>
      <c r="K12009" s="20">
        <v>0</v>
      </c>
      <c r="L12009" s="20">
        <v>1</v>
      </c>
      <c r="M12009" t="str">
        <f>_xlfn.XLOOKUP(Production_Downtime_Cleaned[[#This Row],[machine_id]],Machine_master[machine_id],Machine_master[department])</f>
        <v>Stamping</v>
      </c>
    </row>
    <row r="12010" spans="1:13">
      <c r="A12010" s="19">
        <v>46158</v>
      </c>
      <c r="B12010" t="s">
        <v>20</v>
      </c>
      <c r="C12010" t="s">
        <v>18</v>
      </c>
      <c r="D12010">
        <v>8</v>
      </c>
      <c r="E12010">
        <v>0</v>
      </c>
      <c r="F12010">
        <v>8</v>
      </c>
      <c r="G12010">
        <v>4777</v>
      </c>
      <c r="H12010" t="s">
        <v>15</v>
      </c>
      <c r="I12010">
        <v>0</v>
      </c>
      <c r="J12010" t="s">
        <v>16</v>
      </c>
      <c r="K12010" s="20">
        <v>0</v>
      </c>
      <c r="L12010" s="20">
        <v>1</v>
      </c>
      <c r="M12010" t="str">
        <f>_xlfn.XLOOKUP(Production_Downtime_Cleaned[[#This Row],[machine_id]],Machine_master[machine_id],Machine_master[department])</f>
        <v>Stamping</v>
      </c>
    </row>
    <row r="12011" spans="1:13">
      <c r="A12011" s="19">
        <v>46158</v>
      </c>
      <c r="B12011" t="s">
        <v>21</v>
      </c>
      <c r="C12011" t="s">
        <v>14</v>
      </c>
      <c r="D12011">
        <v>8</v>
      </c>
      <c r="E12011">
        <v>0</v>
      </c>
      <c r="F12011">
        <v>8</v>
      </c>
      <c r="G12011">
        <v>632</v>
      </c>
      <c r="H12011" t="s">
        <v>15</v>
      </c>
      <c r="I12011">
        <v>0</v>
      </c>
      <c r="J12011" t="s">
        <v>16</v>
      </c>
      <c r="K12011" s="20">
        <v>0</v>
      </c>
      <c r="L12011" s="20">
        <v>1</v>
      </c>
      <c r="M12011" t="str">
        <f>_xlfn.XLOOKUP(Production_Downtime_Cleaned[[#This Row],[machine_id]],Machine_master[machine_id],Machine_master[department])</f>
        <v>Machining</v>
      </c>
    </row>
    <row r="12012" spans="1:13">
      <c r="A12012" s="19">
        <v>46158</v>
      </c>
      <c r="B12012" t="s">
        <v>21</v>
      </c>
      <c r="C12012" t="s">
        <v>17</v>
      </c>
      <c r="D12012">
        <v>8</v>
      </c>
      <c r="E12012">
        <v>1.3</v>
      </c>
      <c r="F12012">
        <v>6.7</v>
      </c>
      <c r="G12012">
        <v>578</v>
      </c>
      <c r="H12012" t="s">
        <v>28</v>
      </c>
      <c r="I12012">
        <v>8400</v>
      </c>
      <c r="J12012" t="s">
        <v>16</v>
      </c>
      <c r="K12012" s="20">
        <v>0.16</v>
      </c>
      <c r="L12012" s="20">
        <v>0.84</v>
      </c>
      <c r="M12012" t="str">
        <f>_xlfn.XLOOKUP(Production_Downtime_Cleaned[[#This Row],[machine_id]],Machine_master[machine_id],Machine_master[department])</f>
        <v>Machining</v>
      </c>
    </row>
    <row r="12013" spans="1:13">
      <c r="A12013" s="19">
        <v>46158</v>
      </c>
      <c r="B12013" t="s">
        <v>21</v>
      </c>
      <c r="C12013" t="s">
        <v>18</v>
      </c>
      <c r="D12013">
        <v>8</v>
      </c>
      <c r="E12013">
        <v>0</v>
      </c>
      <c r="F12013">
        <v>8</v>
      </c>
      <c r="G12013">
        <v>625</v>
      </c>
      <c r="H12013" t="s">
        <v>15</v>
      </c>
      <c r="I12013">
        <v>0</v>
      </c>
      <c r="J12013" t="s">
        <v>16</v>
      </c>
      <c r="K12013" s="20">
        <v>0</v>
      </c>
      <c r="L12013" s="20">
        <v>1</v>
      </c>
      <c r="M12013" t="str">
        <f>_xlfn.XLOOKUP(Production_Downtime_Cleaned[[#This Row],[machine_id]],Machine_master[machine_id],Machine_master[department])</f>
        <v>Machining</v>
      </c>
    </row>
    <row r="12014" spans="1:13">
      <c r="A12014" s="19">
        <v>46158</v>
      </c>
      <c r="B12014" t="s">
        <v>22</v>
      </c>
      <c r="C12014" t="s">
        <v>14</v>
      </c>
      <c r="D12014">
        <v>8</v>
      </c>
      <c r="E12014">
        <v>0</v>
      </c>
      <c r="F12014">
        <v>8</v>
      </c>
      <c r="G12014">
        <v>727</v>
      </c>
      <c r="H12014" t="s">
        <v>15</v>
      </c>
      <c r="I12014">
        <v>0</v>
      </c>
      <c r="J12014" t="s">
        <v>16</v>
      </c>
      <c r="K12014" s="20">
        <v>0</v>
      </c>
      <c r="L12014" s="20">
        <v>1</v>
      </c>
      <c r="M12014" t="str">
        <f>_xlfn.XLOOKUP(Production_Downtime_Cleaned[[#This Row],[machine_id]],Machine_master[machine_id],Machine_master[department])</f>
        <v>Machining</v>
      </c>
    </row>
    <row r="12015" spans="1:13">
      <c r="A12015" s="19">
        <v>46158</v>
      </c>
      <c r="B12015" t="s">
        <v>22</v>
      </c>
      <c r="C12015" t="s">
        <v>17</v>
      </c>
      <c r="D12015">
        <v>8</v>
      </c>
      <c r="E12015">
        <v>2.2000000000000002</v>
      </c>
      <c r="F12015">
        <v>5.8</v>
      </c>
      <c r="G12015">
        <v>494</v>
      </c>
      <c r="H12015" t="s">
        <v>30</v>
      </c>
      <c r="I12015">
        <v>2200</v>
      </c>
      <c r="J12015" t="s">
        <v>16</v>
      </c>
      <c r="K12015" s="20">
        <v>0.28000000000000003</v>
      </c>
      <c r="L12015" s="20">
        <v>0.73</v>
      </c>
      <c r="M12015" t="str">
        <f>_xlfn.XLOOKUP(Production_Downtime_Cleaned[[#This Row],[machine_id]],Machine_master[machine_id],Machine_master[department])</f>
        <v>Machining</v>
      </c>
    </row>
    <row r="12016" spans="1:13">
      <c r="A12016" s="19">
        <v>46158</v>
      </c>
      <c r="B12016" t="s">
        <v>22</v>
      </c>
      <c r="C12016" t="s">
        <v>18</v>
      </c>
      <c r="D12016">
        <v>8</v>
      </c>
      <c r="E12016">
        <v>0</v>
      </c>
      <c r="F12016">
        <v>8</v>
      </c>
      <c r="G12016">
        <v>673</v>
      </c>
      <c r="H12016" t="s">
        <v>15</v>
      </c>
      <c r="I12016">
        <v>0</v>
      </c>
      <c r="J12016" t="s">
        <v>16</v>
      </c>
      <c r="K12016" s="20">
        <v>0</v>
      </c>
      <c r="L12016" s="20">
        <v>1</v>
      </c>
      <c r="M12016" t="str">
        <f>_xlfn.XLOOKUP(Production_Downtime_Cleaned[[#This Row],[machine_id]],Machine_master[machine_id],Machine_master[department])</f>
        <v>Machining</v>
      </c>
    </row>
    <row r="12017" spans="1:13">
      <c r="A12017" s="19">
        <v>46158</v>
      </c>
      <c r="B12017" t="s">
        <v>23</v>
      </c>
      <c r="C12017" t="s">
        <v>14</v>
      </c>
      <c r="D12017">
        <v>8</v>
      </c>
      <c r="E12017">
        <v>0</v>
      </c>
      <c r="F12017">
        <v>8</v>
      </c>
      <c r="G12017">
        <v>3286</v>
      </c>
      <c r="H12017" t="s">
        <v>15</v>
      </c>
      <c r="I12017">
        <v>0</v>
      </c>
      <c r="J12017" t="s">
        <v>16</v>
      </c>
      <c r="K12017" s="20">
        <v>0</v>
      </c>
      <c r="L12017" s="20">
        <v>1</v>
      </c>
      <c r="M12017" t="str">
        <f>_xlfn.XLOOKUP(Production_Downtime_Cleaned[[#This Row],[machine_id]],Machine_master[machine_id],Machine_master[department])</f>
        <v>Assembly</v>
      </c>
    </row>
    <row r="12018" spans="1:13">
      <c r="A12018" s="19">
        <v>46158</v>
      </c>
      <c r="B12018" t="s">
        <v>23</v>
      </c>
      <c r="C12018" t="s">
        <v>17</v>
      </c>
      <c r="D12018">
        <v>8</v>
      </c>
      <c r="E12018">
        <v>0</v>
      </c>
      <c r="F12018">
        <v>8</v>
      </c>
      <c r="G12018">
        <v>3352</v>
      </c>
      <c r="H12018" t="s">
        <v>15</v>
      </c>
      <c r="I12018">
        <v>0</v>
      </c>
      <c r="J12018" t="s">
        <v>16</v>
      </c>
      <c r="K12018" s="20">
        <v>0</v>
      </c>
      <c r="L12018" s="20">
        <v>1</v>
      </c>
      <c r="M12018" t="str">
        <f>_xlfn.XLOOKUP(Production_Downtime_Cleaned[[#This Row],[machine_id]],Machine_master[machine_id],Machine_master[department])</f>
        <v>Assembly</v>
      </c>
    </row>
    <row r="12019" spans="1:13">
      <c r="A12019" s="19">
        <v>46158</v>
      </c>
      <c r="B12019" t="s">
        <v>23</v>
      </c>
      <c r="C12019" t="s">
        <v>18</v>
      </c>
      <c r="D12019">
        <v>8</v>
      </c>
      <c r="E12019">
        <v>1.8</v>
      </c>
      <c r="F12019">
        <v>6.2</v>
      </c>
      <c r="G12019">
        <v>2649</v>
      </c>
      <c r="H12019" t="s">
        <v>29</v>
      </c>
      <c r="I12019">
        <v>3400</v>
      </c>
      <c r="J12019" t="s">
        <v>16</v>
      </c>
      <c r="K12019" s="20">
        <v>0.23</v>
      </c>
      <c r="L12019" s="20">
        <v>0.78</v>
      </c>
      <c r="M12019" t="str">
        <f>_xlfn.XLOOKUP(Production_Downtime_Cleaned[[#This Row],[machine_id]],Machine_master[machine_id],Machine_master[department])</f>
        <v>Assembly</v>
      </c>
    </row>
    <row r="12020" spans="1:13">
      <c r="A12020" s="19">
        <v>46158</v>
      </c>
      <c r="B12020" t="s">
        <v>24</v>
      </c>
      <c r="C12020" t="s">
        <v>14</v>
      </c>
      <c r="D12020">
        <v>8</v>
      </c>
      <c r="E12020">
        <v>0</v>
      </c>
      <c r="F12020">
        <v>8</v>
      </c>
      <c r="G12020">
        <v>2918</v>
      </c>
      <c r="H12020" t="s">
        <v>15</v>
      </c>
      <c r="I12020">
        <v>0</v>
      </c>
      <c r="J12020" t="s">
        <v>16</v>
      </c>
      <c r="K12020" s="20">
        <v>0</v>
      </c>
      <c r="L12020" s="20">
        <v>1</v>
      </c>
      <c r="M12020" t="str">
        <f>_xlfn.XLOOKUP(Production_Downtime_Cleaned[[#This Row],[machine_id]],Machine_master[machine_id],Machine_master[department])</f>
        <v>Assembly</v>
      </c>
    </row>
    <row r="12021" spans="1:13">
      <c r="A12021" s="19">
        <v>46158</v>
      </c>
      <c r="B12021" t="s">
        <v>24</v>
      </c>
      <c r="C12021" t="s">
        <v>17</v>
      </c>
      <c r="D12021">
        <v>8</v>
      </c>
      <c r="E12021">
        <v>0</v>
      </c>
      <c r="F12021">
        <v>8</v>
      </c>
      <c r="G12021">
        <v>3001</v>
      </c>
      <c r="H12021" t="s">
        <v>15</v>
      </c>
      <c r="I12021">
        <v>0</v>
      </c>
      <c r="J12021" t="s">
        <v>16</v>
      </c>
      <c r="K12021" s="20">
        <v>0</v>
      </c>
      <c r="L12021" s="20">
        <v>1</v>
      </c>
      <c r="M12021" t="str">
        <f>_xlfn.XLOOKUP(Production_Downtime_Cleaned[[#This Row],[machine_id]],Machine_master[machine_id],Machine_master[department])</f>
        <v>Assembly</v>
      </c>
    </row>
    <row r="12022" spans="1:13">
      <c r="A12022" s="19">
        <v>46158</v>
      </c>
      <c r="B12022" t="s">
        <v>24</v>
      </c>
      <c r="C12022" t="s">
        <v>18</v>
      </c>
      <c r="D12022">
        <v>8</v>
      </c>
      <c r="E12022">
        <v>0</v>
      </c>
      <c r="F12022">
        <v>8</v>
      </c>
      <c r="G12022">
        <v>2866</v>
      </c>
      <c r="H12022" t="s">
        <v>15</v>
      </c>
      <c r="I12022">
        <v>0</v>
      </c>
      <c r="J12022" t="s">
        <v>16</v>
      </c>
      <c r="K12022" s="20">
        <v>0</v>
      </c>
      <c r="L12022" s="20">
        <v>1</v>
      </c>
      <c r="M12022" t="str">
        <f>_xlfn.XLOOKUP(Production_Downtime_Cleaned[[#This Row],[machine_id]],Machine_master[machine_id],Machine_master[department])</f>
        <v>Assembly</v>
      </c>
    </row>
    <row r="12023" spans="1:13">
      <c r="A12023" s="19">
        <v>46158</v>
      </c>
      <c r="B12023" t="s">
        <v>25</v>
      </c>
      <c r="C12023" t="s">
        <v>14</v>
      </c>
      <c r="D12023">
        <v>8</v>
      </c>
      <c r="E12023">
        <v>2.5</v>
      </c>
      <c r="F12023">
        <v>5.5</v>
      </c>
      <c r="G12023">
        <v>2853</v>
      </c>
      <c r="H12023" t="s">
        <v>27</v>
      </c>
      <c r="I12023">
        <v>8900</v>
      </c>
      <c r="J12023" t="s">
        <v>16</v>
      </c>
      <c r="K12023" s="20">
        <v>0.31</v>
      </c>
      <c r="L12023" s="20">
        <v>0.69</v>
      </c>
      <c r="M12023" t="str">
        <f>_xlfn.XLOOKUP(Production_Downtime_Cleaned[[#This Row],[machine_id]],Machine_master[machine_id],Machine_master[department])</f>
        <v>Cutting</v>
      </c>
    </row>
    <row r="12024" spans="1:13">
      <c r="A12024" s="19">
        <v>46158</v>
      </c>
      <c r="B12024" t="s">
        <v>25</v>
      </c>
      <c r="C12024" t="s">
        <v>17</v>
      </c>
      <c r="D12024">
        <v>8</v>
      </c>
      <c r="E12024">
        <v>0</v>
      </c>
      <c r="F12024">
        <v>8</v>
      </c>
      <c r="G12024">
        <v>4124</v>
      </c>
      <c r="H12024" t="s">
        <v>15</v>
      </c>
      <c r="I12024">
        <v>0</v>
      </c>
      <c r="J12024" t="s">
        <v>16</v>
      </c>
      <c r="K12024" s="20">
        <v>0</v>
      </c>
      <c r="L12024" s="20">
        <v>1</v>
      </c>
      <c r="M12024" t="str">
        <f>_xlfn.XLOOKUP(Production_Downtime_Cleaned[[#This Row],[machine_id]],Machine_master[machine_id],Machine_master[department])</f>
        <v>Cutting</v>
      </c>
    </row>
    <row r="12025" spans="1:13">
      <c r="A12025" s="19">
        <v>46158</v>
      </c>
      <c r="B12025" t="s">
        <v>25</v>
      </c>
      <c r="C12025" t="s">
        <v>18</v>
      </c>
      <c r="D12025">
        <v>8</v>
      </c>
      <c r="E12025">
        <v>0</v>
      </c>
      <c r="F12025">
        <v>8</v>
      </c>
      <c r="G12025">
        <v>4301</v>
      </c>
      <c r="H12025" t="s">
        <v>15</v>
      </c>
      <c r="I12025">
        <v>0</v>
      </c>
      <c r="J12025" t="s">
        <v>16</v>
      </c>
      <c r="K12025" s="20">
        <v>0</v>
      </c>
      <c r="L12025" s="20">
        <v>1</v>
      </c>
      <c r="M12025" t="str">
        <f>_xlfn.XLOOKUP(Production_Downtime_Cleaned[[#This Row],[machine_id]],Machine_master[machine_id],Machine_master[department])</f>
        <v>Cutting</v>
      </c>
    </row>
    <row r="12026" spans="1:13">
      <c r="A12026" s="19">
        <v>46159</v>
      </c>
      <c r="B12026" t="s">
        <v>13</v>
      </c>
      <c r="C12026" t="s">
        <v>14</v>
      </c>
      <c r="D12026">
        <v>8</v>
      </c>
      <c r="E12026">
        <v>0</v>
      </c>
      <c r="F12026">
        <v>8</v>
      </c>
      <c r="G12026">
        <v>5112</v>
      </c>
      <c r="H12026" t="s">
        <v>15</v>
      </c>
      <c r="I12026">
        <v>0</v>
      </c>
      <c r="J12026" t="s">
        <v>16</v>
      </c>
      <c r="K12026" s="20">
        <v>0</v>
      </c>
      <c r="L12026" s="20">
        <v>1</v>
      </c>
      <c r="M12026" t="str">
        <f>_xlfn.XLOOKUP(Production_Downtime_Cleaned[[#This Row],[machine_id]],Machine_master[machine_id],Machine_master[department])</f>
        <v>Stamping</v>
      </c>
    </row>
    <row r="12027" spans="1:13">
      <c r="A12027" s="19">
        <v>46159</v>
      </c>
      <c r="B12027" t="s">
        <v>13</v>
      </c>
      <c r="C12027" t="s">
        <v>17</v>
      </c>
      <c r="D12027">
        <v>8</v>
      </c>
      <c r="E12027">
        <v>0</v>
      </c>
      <c r="F12027">
        <v>8</v>
      </c>
      <c r="G12027">
        <v>4487</v>
      </c>
      <c r="H12027" t="s">
        <v>15</v>
      </c>
      <c r="I12027">
        <v>0</v>
      </c>
      <c r="J12027" t="s">
        <v>16</v>
      </c>
      <c r="K12027" s="20">
        <v>0</v>
      </c>
      <c r="L12027" s="20">
        <v>1</v>
      </c>
      <c r="M12027" t="str">
        <f>_xlfn.XLOOKUP(Production_Downtime_Cleaned[[#This Row],[machine_id]],Machine_master[machine_id],Machine_master[department])</f>
        <v>Stamping</v>
      </c>
    </row>
    <row r="12028" spans="1:13">
      <c r="A12028" s="19">
        <v>46159</v>
      </c>
      <c r="B12028" t="s">
        <v>13</v>
      </c>
      <c r="C12028" t="s">
        <v>18</v>
      </c>
      <c r="D12028">
        <v>8</v>
      </c>
      <c r="E12028">
        <v>0</v>
      </c>
      <c r="F12028">
        <v>8</v>
      </c>
      <c r="G12028">
        <v>5159</v>
      </c>
      <c r="H12028" t="s">
        <v>15</v>
      </c>
      <c r="I12028">
        <v>0</v>
      </c>
      <c r="J12028" t="s">
        <v>16</v>
      </c>
      <c r="K12028" s="20">
        <v>0</v>
      </c>
      <c r="L12028" s="20">
        <v>1</v>
      </c>
      <c r="M12028" t="str">
        <f>_xlfn.XLOOKUP(Production_Downtime_Cleaned[[#This Row],[machine_id]],Machine_master[machine_id],Machine_master[department])</f>
        <v>Stamping</v>
      </c>
    </row>
    <row r="12029" spans="1:13">
      <c r="A12029" s="19">
        <v>46159</v>
      </c>
      <c r="B12029" t="s">
        <v>19</v>
      </c>
      <c r="C12029" t="s">
        <v>14</v>
      </c>
      <c r="D12029">
        <v>8</v>
      </c>
      <c r="E12029">
        <v>0</v>
      </c>
      <c r="F12029">
        <v>8</v>
      </c>
      <c r="G12029">
        <v>5304</v>
      </c>
      <c r="H12029" t="s">
        <v>15</v>
      </c>
      <c r="I12029">
        <v>0</v>
      </c>
      <c r="J12029" t="s">
        <v>16</v>
      </c>
      <c r="K12029" s="20">
        <v>0</v>
      </c>
      <c r="L12029" s="20">
        <v>1</v>
      </c>
      <c r="M12029" t="str">
        <f>_xlfn.XLOOKUP(Production_Downtime_Cleaned[[#This Row],[machine_id]],Machine_master[machine_id],Machine_master[department])</f>
        <v>Stamping</v>
      </c>
    </row>
    <row r="12030" spans="1:13">
      <c r="A12030" s="19">
        <v>46159</v>
      </c>
      <c r="B12030" t="s">
        <v>19</v>
      </c>
      <c r="C12030" t="s">
        <v>17</v>
      </c>
      <c r="D12030">
        <v>8</v>
      </c>
      <c r="E12030">
        <v>0</v>
      </c>
      <c r="F12030">
        <v>8</v>
      </c>
      <c r="G12030">
        <v>5695</v>
      </c>
      <c r="H12030" t="s">
        <v>15</v>
      </c>
      <c r="I12030">
        <v>0</v>
      </c>
      <c r="J12030" t="s">
        <v>16</v>
      </c>
      <c r="K12030" s="20">
        <v>0</v>
      </c>
      <c r="L12030" s="20">
        <v>1</v>
      </c>
      <c r="M12030" t="str">
        <f>_xlfn.XLOOKUP(Production_Downtime_Cleaned[[#This Row],[machine_id]],Machine_master[machine_id],Machine_master[department])</f>
        <v>Stamping</v>
      </c>
    </row>
    <row r="12031" spans="1:13">
      <c r="A12031" s="19">
        <v>46159</v>
      </c>
      <c r="B12031" t="s">
        <v>19</v>
      </c>
      <c r="C12031" t="s">
        <v>18</v>
      </c>
      <c r="D12031">
        <v>8</v>
      </c>
      <c r="E12031">
        <v>0</v>
      </c>
      <c r="F12031">
        <v>8</v>
      </c>
      <c r="G12031">
        <v>5735</v>
      </c>
      <c r="H12031" t="s">
        <v>15</v>
      </c>
      <c r="I12031">
        <v>0</v>
      </c>
      <c r="J12031" t="s">
        <v>16</v>
      </c>
      <c r="K12031" s="20">
        <v>0</v>
      </c>
      <c r="L12031" s="20">
        <v>1</v>
      </c>
      <c r="M12031" t="str">
        <f>_xlfn.XLOOKUP(Production_Downtime_Cleaned[[#This Row],[machine_id]],Machine_master[machine_id],Machine_master[department])</f>
        <v>Stamping</v>
      </c>
    </row>
    <row r="12032" spans="1:13">
      <c r="A12032" s="19">
        <v>46159</v>
      </c>
      <c r="B12032" t="s">
        <v>20</v>
      </c>
      <c r="C12032" t="s">
        <v>14</v>
      </c>
      <c r="D12032">
        <v>8</v>
      </c>
      <c r="E12032">
        <v>0</v>
      </c>
      <c r="F12032">
        <v>8</v>
      </c>
      <c r="G12032">
        <v>4669</v>
      </c>
      <c r="H12032" t="s">
        <v>15</v>
      </c>
      <c r="I12032">
        <v>0</v>
      </c>
      <c r="J12032" t="s">
        <v>16</v>
      </c>
      <c r="K12032" s="20">
        <v>0</v>
      </c>
      <c r="L12032" s="20">
        <v>1</v>
      </c>
      <c r="M12032" t="str">
        <f>_xlfn.XLOOKUP(Production_Downtime_Cleaned[[#This Row],[machine_id]],Machine_master[machine_id],Machine_master[department])</f>
        <v>Stamping</v>
      </c>
    </row>
    <row r="12033" spans="1:13">
      <c r="A12033" s="19">
        <v>46159</v>
      </c>
      <c r="B12033" t="s">
        <v>20</v>
      </c>
      <c r="C12033" t="s">
        <v>17</v>
      </c>
      <c r="D12033">
        <v>8</v>
      </c>
      <c r="E12033">
        <v>0</v>
      </c>
      <c r="F12033">
        <v>8</v>
      </c>
      <c r="G12033">
        <v>4449</v>
      </c>
      <c r="H12033" t="s">
        <v>15</v>
      </c>
      <c r="I12033">
        <v>0</v>
      </c>
      <c r="J12033" t="s">
        <v>16</v>
      </c>
      <c r="K12033" s="20">
        <v>0</v>
      </c>
      <c r="L12033" s="20">
        <v>1</v>
      </c>
      <c r="M12033" t="str">
        <f>_xlfn.XLOOKUP(Production_Downtime_Cleaned[[#This Row],[machine_id]],Machine_master[machine_id],Machine_master[department])</f>
        <v>Stamping</v>
      </c>
    </row>
    <row r="12034" spans="1:13">
      <c r="A12034" s="19">
        <v>46159</v>
      </c>
      <c r="B12034" t="s">
        <v>20</v>
      </c>
      <c r="C12034" t="s">
        <v>18</v>
      </c>
      <c r="D12034">
        <v>8</v>
      </c>
      <c r="E12034">
        <v>0</v>
      </c>
      <c r="F12034">
        <v>8</v>
      </c>
      <c r="G12034">
        <v>4297</v>
      </c>
      <c r="H12034" t="s">
        <v>15</v>
      </c>
      <c r="I12034">
        <v>0</v>
      </c>
      <c r="J12034" t="s">
        <v>16</v>
      </c>
      <c r="K12034" s="20">
        <v>0</v>
      </c>
      <c r="L12034" s="20">
        <v>1</v>
      </c>
      <c r="M12034" t="str">
        <f>_xlfn.XLOOKUP(Production_Downtime_Cleaned[[#This Row],[machine_id]],Machine_master[machine_id],Machine_master[department])</f>
        <v>Stamping</v>
      </c>
    </row>
    <row r="12035" spans="1:13">
      <c r="A12035" s="19">
        <v>46159</v>
      </c>
      <c r="B12035" t="s">
        <v>21</v>
      </c>
      <c r="C12035" t="s">
        <v>14</v>
      </c>
      <c r="D12035">
        <v>8</v>
      </c>
      <c r="E12035">
        <v>1.8</v>
      </c>
      <c r="F12035">
        <v>6.2</v>
      </c>
      <c r="G12035">
        <v>488</v>
      </c>
      <c r="H12035" t="s">
        <v>27</v>
      </c>
      <c r="I12035">
        <v>9000</v>
      </c>
      <c r="J12035" t="s">
        <v>16</v>
      </c>
      <c r="K12035" s="20">
        <v>0.23</v>
      </c>
      <c r="L12035" s="20">
        <v>0.78</v>
      </c>
      <c r="M12035" t="str">
        <f>_xlfn.XLOOKUP(Production_Downtime_Cleaned[[#This Row],[machine_id]],Machine_master[machine_id],Machine_master[department])</f>
        <v>Machining</v>
      </c>
    </row>
    <row r="12036" spans="1:13">
      <c r="A12036" s="19">
        <v>46159</v>
      </c>
      <c r="B12036" t="s">
        <v>21</v>
      </c>
      <c r="C12036" t="s">
        <v>17</v>
      </c>
      <c r="D12036">
        <v>8</v>
      </c>
      <c r="E12036">
        <v>5.9</v>
      </c>
      <c r="F12036">
        <v>2.1</v>
      </c>
      <c r="G12036">
        <v>165</v>
      </c>
      <c r="H12036" t="s">
        <v>27</v>
      </c>
      <c r="I12036">
        <v>12700</v>
      </c>
      <c r="J12036" t="s">
        <v>16</v>
      </c>
      <c r="K12036" s="20">
        <v>0.74</v>
      </c>
      <c r="L12036" s="20">
        <v>0.26</v>
      </c>
      <c r="M12036" t="str">
        <f>_xlfn.XLOOKUP(Production_Downtime_Cleaned[[#This Row],[machine_id]],Machine_master[machine_id],Machine_master[department])</f>
        <v>Machining</v>
      </c>
    </row>
    <row r="12037" spans="1:13">
      <c r="A12037" s="19">
        <v>46159</v>
      </c>
      <c r="B12037" t="s">
        <v>21</v>
      </c>
      <c r="C12037" t="s">
        <v>18</v>
      </c>
      <c r="D12037">
        <v>8</v>
      </c>
      <c r="E12037">
        <v>5.0999999999999996</v>
      </c>
      <c r="F12037">
        <v>2.9</v>
      </c>
      <c r="G12037">
        <v>261</v>
      </c>
      <c r="H12037" t="s">
        <v>28</v>
      </c>
      <c r="I12037">
        <v>2700</v>
      </c>
      <c r="J12037" t="s">
        <v>16</v>
      </c>
      <c r="K12037" s="20">
        <v>0.64</v>
      </c>
      <c r="L12037" s="20">
        <v>0.36</v>
      </c>
      <c r="M12037" t="str">
        <f>_xlfn.XLOOKUP(Production_Downtime_Cleaned[[#This Row],[machine_id]],Machine_master[machine_id],Machine_master[department])</f>
        <v>Machining</v>
      </c>
    </row>
    <row r="12038" spans="1:13">
      <c r="A12038" s="19">
        <v>46159</v>
      </c>
      <c r="B12038" t="s">
        <v>22</v>
      </c>
      <c r="C12038" t="s">
        <v>14</v>
      </c>
      <c r="D12038">
        <v>8</v>
      </c>
      <c r="E12038">
        <v>0</v>
      </c>
      <c r="F12038">
        <v>8</v>
      </c>
      <c r="G12038">
        <v>733</v>
      </c>
      <c r="H12038" t="s">
        <v>15</v>
      </c>
      <c r="I12038">
        <v>0</v>
      </c>
      <c r="J12038" t="s">
        <v>16</v>
      </c>
      <c r="K12038" s="20">
        <v>0</v>
      </c>
      <c r="L12038" s="20">
        <v>1</v>
      </c>
      <c r="M12038" t="str">
        <f>_xlfn.XLOOKUP(Production_Downtime_Cleaned[[#This Row],[machine_id]],Machine_master[machine_id],Machine_master[department])</f>
        <v>Machining</v>
      </c>
    </row>
    <row r="12039" spans="1:13">
      <c r="A12039" s="19">
        <v>46159</v>
      </c>
      <c r="B12039" t="s">
        <v>22</v>
      </c>
      <c r="C12039" t="s">
        <v>17</v>
      </c>
      <c r="D12039">
        <v>8</v>
      </c>
      <c r="E12039">
        <v>5.9</v>
      </c>
      <c r="F12039">
        <v>2.1</v>
      </c>
      <c r="G12039">
        <v>190</v>
      </c>
      <c r="H12039" t="s">
        <v>28</v>
      </c>
      <c r="I12039">
        <v>9000</v>
      </c>
      <c r="J12039" t="s">
        <v>16</v>
      </c>
      <c r="K12039" s="20">
        <v>0.74</v>
      </c>
      <c r="L12039" s="20">
        <v>0.26</v>
      </c>
      <c r="M12039" t="str">
        <f>_xlfn.XLOOKUP(Production_Downtime_Cleaned[[#This Row],[machine_id]],Machine_master[machine_id],Machine_master[department])</f>
        <v>Machining</v>
      </c>
    </row>
    <row r="12040" spans="1:13">
      <c r="A12040" s="19">
        <v>46159</v>
      </c>
      <c r="B12040" t="s">
        <v>22</v>
      </c>
      <c r="C12040" t="s">
        <v>18</v>
      </c>
      <c r="D12040">
        <v>8</v>
      </c>
      <c r="E12040">
        <v>0</v>
      </c>
      <c r="F12040">
        <v>8</v>
      </c>
      <c r="G12040">
        <v>770</v>
      </c>
      <c r="H12040" t="s">
        <v>15</v>
      </c>
      <c r="I12040">
        <v>0</v>
      </c>
      <c r="J12040" t="s">
        <v>16</v>
      </c>
      <c r="K12040" s="20">
        <v>0</v>
      </c>
      <c r="L12040" s="20">
        <v>1</v>
      </c>
      <c r="M12040" t="str">
        <f>_xlfn.XLOOKUP(Production_Downtime_Cleaned[[#This Row],[machine_id]],Machine_master[machine_id],Machine_master[department])</f>
        <v>Machining</v>
      </c>
    </row>
    <row r="12041" spans="1:13">
      <c r="A12041" s="19">
        <v>46159</v>
      </c>
      <c r="B12041" t="s">
        <v>23</v>
      </c>
      <c r="C12041" t="s">
        <v>14</v>
      </c>
      <c r="D12041">
        <v>8</v>
      </c>
      <c r="E12041">
        <v>0</v>
      </c>
      <c r="F12041">
        <v>8</v>
      </c>
      <c r="G12041">
        <v>3559</v>
      </c>
      <c r="H12041" t="s">
        <v>15</v>
      </c>
      <c r="I12041">
        <v>0</v>
      </c>
      <c r="J12041" t="s">
        <v>16</v>
      </c>
      <c r="K12041" s="20">
        <v>0</v>
      </c>
      <c r="L12041" s="20">
        <v>1</v>
      </c>
      <c r="M12041" t="str">
        <f>_xlfn.XLOOKUP(Production_Downtime_Cleaned[[#This Row],[machine_id]],Machine_master[machine_id],Machine_master[department])</f>
        <v>Assembly</v>
      </c>
    </row>
    <row r="12042" spans="1:13">
      <c r="A12042" s="19">
        <v>46159</v>
      </c>
      <c r="B12042" t="s">
        <v>23</v>
      </c>
      <c r="C12042" t="s">
        <v>17</v>
      </c>
      <c r="D12042">
        <v>8</v>
      </c>
      <c r="E12042">
        <v>2.9</v>
      </c>
      <c r="F12042">
        <v>5.0999999999999996</v>
      </c>
      <c r="G12042">
        <v>2205</v>
      </c>
      <c r="H12042" t="s">
        <v>26</v>
      </c>
      <c r="I12042">
        <v>13300</v>
      </c>
      <c r="J12042" t="s">
        <v>16</v>
      </c>
      <c r="K12042" s="20">
        <v>0.36</v>
      </c>
      <c r="L12042" s="20">
        <v>0.64</v>
      </c>
      <c r="M12042" t="str">
        <f>_xlfn.XLOOKUP(Production_Downtime_Cleaned[[#This Row],[machine_id]],Machine_master[machine_id],Machine_master[department])</f>
        <v>Assembly</v>
      </c>
    </row>
    <row r="12043" spans="1:13">
      <c r="A12043" s="19">
        <v>46159</v>
      </c>
      <c r="B12043" t="s">
        <v>23</v>
      </c>
      <c r="C12043" t="s">
        <v>18</v>
      </c>
      <c r="D12043">
        <v>8</v>
      </c>
      <c r="E12043">
        <v>0</v>
      </c>
      <c r="F12043">
        <v>8</v>
      </c>
      <c r="G12043">
        <v>3188</v>
      </c>
      <c r="H12043" t="s">
        <v>15</v>
      </c>
      <c r="I12043">
        <v>0</v>
      </c>
      <c r="J12043" t="s">
        <v>16</v>
      </c>
      <c r="K12043" s="20">
        <v>0</v>
      </c>
      <c r="L12043" s="20">
        <v>1</v>
      </c>
      <c r="M12043" t="str">
        <f>_xlfn.XLOOKUP(Production_Downtime_Cleaned[[#This Row],[machine_id]],Machine_master[machine_id],Machine_master[department])</f>
        <v>Assembly</v>
      </c>
    </row>
    <row r="12044" spans="1:13">
      <c r="A12044" s="19">
        <v>46159</v>
      </c>
      <c r="B12044" t="s">
        <v>24</v>
      </c>
      <c r="C12044" t="s">
        <v>14</v>
      </c>
      <c r="D12044">
        <v>8</v>
      </c>
      <c r="E12044">
        <v>2.7</v>
      </c>
      <c r="F12044">
        <v>5.3</v>
      </c>
      <c r="G12044">
        <v>2285</v>
      </c>
      <c r="H12044" t="s">
        <v>30</v>
      </c>
      <c r="I12044">
        <v>8300</v>
      </c>
      <c r="J12044" t="s">
        <v>16</v>
      </c>
      <c r="K12044" s="20">
        <v>0.34</v>
      </c>
      <c r="L12044" s="20">
        <v>0.66</v>
      </c>
      <c r="M12044" t="str">
        <f>_xlfn.XLOOKUP(Production_Downtime_Cleaned[[#This Row],[machine_id]],Machine_master[machine_id],Machine_master[department])</f>
        <v>Assembly</v>
      </c>
    </row>
    <row r="12045" spans="1:13">
      <c r="A12045" s="19">
        <v>46159</v>
      </c>
      <c r="B12045" t="s">
        <v>24</v>
      </c>
      <c r="C12045" t="s">
        <v>17</v>
      </c>
      <c r="D12045">
        <v>8</v>
      </c>
      <c r="E12045">
        <v>0</v>
      </c>
      <c r="F12045">
        <v>8</v>
      </c>
      <c r="G12045">
        <v>3419</v>
      </c>
      <c r="H12045" t="s">
        <v>15</v>
      </c>
      <c r="I12045">
        <v>0</v>
      </c>
      <c r="J12045" t="s">
        <v>16</v>
      </c>
      <c r="K12045" s="20">
        <v>0</v>
      </c>
      <c r="L12045" s="20">
        <v>1</v>
      </c>
      <c r="M12045" t="str">
        <f>_xlfn.XLOOKUP(Production_Downtime_Cleaned[[#This Row],[machine_id]],Machine_master[machine_id],Machine_master[department])</f>
        <v>Assembly</v>
      </c>
    </row>
    <row r="12046" spans="1:13">
      <c r="A12046" s="19">
        <v>46159</v>
      </c>
      <c r="B12046" t="s">
        <v>24</v>
      </c>
      <c r="C12046" t="s">
        <v>18</v>
      </c>
      <c r="D12046">
        <v>8</v>
      </c>
      <c r="E12046">
        <v>5.3</v>
      </c>
      <c r="F12046">
        <v>2.7</v>
      </c>
      <c r="G12046">
        <v>1076</v>
      </c>
      <c r="H12046" t="s">
        <v>26</v>
      </c>
      <c r="I12046">
        <v>8800</v>
      </c>
      <c r="J12046" t="s">
        <v>16</v>
      </c>
      <c r="K12046" s="20">
        <v>0.66</v>
      </c>
      <c r="L12046" s="20">
        <v>0.34</v>
      </c>
      <c r="M12046" t="str">
        <f>_xlfn.XLOOKUP(Production_Downtime_Cleaned[[#This Row],[machine_id]],Machine_master[machine_id],Machine_master[department])</f>
        <v>Assembly</v>
      </c>
    </row>
    <row r="12047" spans="1:13">
      <c r="A12047" s="19">
        <v>46159</v>
      </c>
      <c r="B12047" t="s">
        <v>25</v>
      </c>
      <c r="C12047" t="s">
        <v>14</v>
      </c>
      <c r="D12047">
        <v>8</v>
      </c>
      <c r="E12047">
        <v>0</v>
      </c>
      <c r="F12047">
        <v>8</v>
      </c>
      <c r="G12047">
        <v>4130</v>
      </c>
      <c r="H12047" t="s">
        <v>15</v>
      </c>
      <c r="I12047">
        <v>0</v>
      </c>
      <c r="J12047" t="s">
        <v>16</v>
      </c>
      <c r="K12047" s="20">
        <v>0</v>
      </c>
      <c r="L12047" s="20">
        <v>1</v>
      </c>
      <c r="M12047" t="str">
        <f>_xlfn.XLOOKUP(Production_Downtime_Cleaned[[#This Row],[machine_id]],Machine_master[machine_id],Machine_master[department])</f>
        <v>Cutting</v>
      </c>
    </row>
    <row r="12048" spans="1:13">
      <c r="A12048" s="19">
        <v>46159</v>
      </c>
      <c r="B12048" t="s">
        <v>25</v>
      </c>
      <c r="C12048" t="s">
        <v>17</v>
      </c>
      <c r="D12048">
        <v>8</v>
      </c>
      <c r="E12048">
        <v>0.9</v>
      </c>
      <c r="F12048">
        <v>7.1</v>
      </c>
      <c r="G12048">
        <v>3256</v>
      </c>
      <c r="H12048" t="s">
        <v>31</v>
      </c>
      <c r="I12048">
        <v>6900</v>
      </c>
      <c r="J12048" t="s">
        <v>16</v>
      </c>
      <c r="K12048" s="20">
        <v>0.11</v>
      </c>
      <c r="L12048" s="20">
        <v>0.89</v>
      </c>
      <c r="M12048" t="str">
        <f>_xlfn.XLOOKUP(Production_Downtime_Cleaned[[#This Row],[machine_id]],Machine_master[machine_id],Machine_master[department])</f>
        <v>Cutting</v>
      </c>
    </row>
    <row r="12049" spans="1:13">
      <c r="A12049" s="19">
        <v>46159</v>
      </c>
      <c r="B12049" t="s">
        <v>25</v>
      </c>
      <c r="C12049" t="s">
        <v>18</v>
      </c>
      <c r="D12049">
        <v>8</v>
      </c>
      <c r="E12049">
        <v>2.9</v>
      </c>
      <c r="F12049">
        <v>5.0999999999999996</v>
      </c>
      <c r="G12049">
        <v>2402</v>
      </c>
      <c r="H12049" t="s">
        <v>29</v>
      </c>
      <c r="I12049">
        <v>13900</v>
      </c>
      <c r="J12049" t="s">
        <v>16</v>
      </c>
      <c r="K12049" s="20">
        <v>0.36</v>
      </c>
      <c r="L12049" s="20">
        <v>0.64</v>
      </c>
      <c r="M12049" t="str">
        <f>_xlfn.XLOOKUP(Production_Downtime_Cleaned[[#This Row],[machine_id]],Machine_master[machine_id],Machine_master[department])</f>
        <v>Cutting</v>
      </c>
    </row>
    <row r="12050" spans="1:13">
      <c r="A12050" s="19">
        <v>46160</v>
      </c>
      <c r="B12050" t="s">
        <v>13</v>
      </c>
      <c r="C12050" t="s">
        <v>14</v>
      </c>
      <c r="D12050">
        <v>8</v>
      </c>
      <c r="E12050">
        <v>0</v>
      </c>
      <c r="F12050">
        <v>8</v>
      </c>
      <c r="G12050">
        <v>4981</v>
      </c>
      <c r="H12050" t="s">
        <v>15</v>
      </c>
      <c r="I12050">
        <v>0</v>
      </c>
      <c r="J12050" t="s">
        <v>16</v>
      </c>
      <c r="K12050" s="20">
        <v>0</v>
      </c>
      <c r="L12050" s="20">
        <v>1</v>
      </c>
      <c r="M12050" t="str">
        <f>_xlfn.XLOOKUP(Production_Downtime_Cleaned[[#This Row],[machine_id]],Machine_master[machine_id],Machine_master[department])</f>
        <v>Stamping</v>
      </c>
    </row>
    <row r="12051" spans="1:13">
      <c r="A12051" s="19">
        <v>46160</v>
      </c>
      <c r="B12051" t="s">
        <v>13</v>
      </c>
      <c r="C12051" t="s">
        <v>17</v>
      </c>
      <c r="D12051">
        <v>8</v>
      </c>
      <c r="E12051">
        <v>0</v>
      </c>
      <c r="F12051">
        <v>8</v>
      </c>
      <c r="G12051">
        <v>5307</v>
      </c>
      <c r="H12051" t="s">
        <v>15</v>
      </c>
      <c r="I12051">
        <v>0</v>
      </c>
      <c r="J12051" t="s">
        <v>16</v>
      </c>
      <c r="K12051" s="20">
        <v>0</v>
      </c>
      <c r="L12051" s="20">
        <v>1</v>
      </c>
      <c r="M12051" t="str">
        <f>_xlfn.XLOOKUP(Production_Downtime_Cleaned[[#This Row],[machine_id]],Machine_master[machine_id],Machine_master[department])</f>
        <v>Stamping</v>
      </c>
    </row>
    <row r="12052" spans="1:13">
      <c r="A12052" s="19">
        <v>46160</v>
      </c>
      <c r="B12052" t="s">
        <v>13</v>
      </c>
      <c r="C12052" t="s">
        <v>18</v>
      </c>
      <c r="D12052">
        <v>8</v>
      </c>
      <c r="E12052">
        <v>0</v>
      </c>
      <c r="F12052">
        <v>8</v>
      </c>
      <c r="G12052">
        <v>4489</v>
      </c>
      <c r="H12052" t="s">
        <v>15</v>
      </c>
      <c r="I12052">
        <v>0</v>
      </c>
      <c r="J12052" t="s">
        <v>16</v>
      </c>
      <c r="K12052" s="20">
        <v>0</v>
      </c>
      <c r="L12052" s="20">
        <v>1</v>
      </c>
      <c r="M12052" t="str">
        <f>_xlfn.XLOOKUP(Production_Downtime_Cleaned[[#This Row],[machine_id]],Machine_master[machine_id],Machine_master[department])</f>
        <v>Stamping</v>
      </c>
    </row>
    <row r="12053" spans="1:13">
      <c r="A12053" s="19">
        <v>46160</v>
      </c>
      <c r="B12053" t="s">
        <v>19</v>
      </c>
      <c r="C12053" t="s">
        <v>14</v>
      </c>
      <c r="D12053">
        <v>8</v>
      </c>
      <c r="E12053">
        <v>0</v>
      </c>
      <c r="F12053">
        <v>8</v>
      </c>
      <c r="G12053">
        <v>5044</v>
      </c>
      <c r="H12053" t="s">
        <v>15</v>
      </c>
      <c r="I12053">
        <v>0</v>
      </c>
      <c r="J12053" t="s">
        <v>16</v>
      </c>
      <c r="K12053" s="20">
        <v>0</v>
      </c>
      <c r="L12053" s="20">
        <v>1</v>
      </c>
      <c r="M12053" t="str">
        <f>_xlfn.XLOOKUP(Production_Downtime_Cleaned[[#This Row],[machine_id]],Machine_master[machine_id],Machine_master[department])</f>
        <v>Stamping</v>
      </c>
    </row>
    <row r="12054" spans="1:13">
      <c r="A12054" s="19">
        <v>46160</v>
      </c>
      <c r="B12054" t="s">
        <v>19</v>
      </c>
      <c r="C12054" t="s">
        <v>17</v>
      </c>
      <c r="D12054">
        <v>8</v>
      </c>
      <c r="E12054">
        <v>0</v>
      </c>
      <c r="F12054">
        <v>8</v>
      </c>
      <c r="G12054">
        <v>5555</v>
      </c>
      <c r="H12054" t="s">
        <v>15</v>
      </c>
      <c r="I12054">
        <v>0</v>
      </c>
      <c r="J12054" t="s">
        <v>16</v>
      </c>
      <c r="K12054" s="20">
        <v>0</v>
      </c>
      <c r="L12054" s="20">
        <v>1</v>
      </c>
      <c r="M12054" t="str">
        <f>_xlfn.XLOOKUP(Production_Downtime_Cleaned[[#This Row],[machine_id]],Machine_master[machine_id],Machine_master[department])</f>
        <v>Stamping</v>
      </c>
    </row>
    <row r="12055" spans="1:13">
      <c r="A12055" s="19">
        <v>46160</v>
      </c>
      <c r="B12055" t="s">
        <v>19</v>
      </c>
      <c r="C12055" t="s">
        <v>18</v>
      </c>
      <c r="D12055">
        <v>8</v>
      </c>
      <c r="E12055">
        <v>0</v>
      </c>
      <c r="F12055">
        <v>8</v>
      </c>
      <c r="G12055">
        <v>4731</v>
      </c>
      <c r="H12055" t="s">
        <v>15</v>
      </c>
      <c r="I12055">
        <v>0</v>
      </c>
      <c r="J12055" t="s">
        <v>16</v>
      </c>
      <c r="K12055" s="20">
        <v>0</v>
      </c>
      <c r="L12055" s="20">
        <v>1</v>
      </c>
      <c r="M12055" t="str">
        <f>_xlfn.XLOOKUP(Production_Downtime_Cleaned[[#This Row],[machine_id]],Machine_master[machine_id],Machine_master[department])</f>
        <v>Stamping</v>
      </c>
    </row>
    <row r="12056" spans="1:13">
      <c r="A12056" s="19">
        <v>46160</v>
      </c>
      <c r="B12056" t="s">
        <v>20</v>
      </c>
      <c r="C12056" t="s">
        <v>14</v>
      </c>
      <c r="D12056">
        <v>8</v>
      </c>
      <c r="E12056">
        <v>0</v>
      </c>
      <c r="F12056">
        <v>8</v>
      </c>
      <c r="G12056">
        <v>4293</v>
      </c>
      <c r="H12056" t="s">
        <v>15</v>
      </c>
      <c r="I12056">
        <v>0</v>
      </c>
      <c r="J12056" t="s">
        <v>16</v>
      </c>
      <c r="K12056" s="20">
        <v>0</v>
      </c>
      <c r="L12056" s="20">
        <v>1</v>
      </c>
      <c r="M12056" t="str">
        <f>_xlfn.XLOOKUP(Production_Downtime_Cleaned[[#This Row],[machine_id]],Machine_master[machine_id],Machine_master[department])</f>
        <v>Stamping</v>
      </c>
    </row>
    <row r="12057" spans="1:13">
      <c r="A12057" s="19">
        <v>46160</v>
      </c>
      <c r="B12057" t="s">
        <v>20</v>
      </c>
      <c r="C12057" t="s">
        <v>17</v>
      </c>
      <c r="D12057">
        <v>8</v>
      </c>
      <c r="E12057">
        <v>0</v>
      </c>
      <c r="F12057">
        <v>8</v>
      </c>
      <c r="G12057">
        <v>4601</v>
      </c>
      <c r="H12057" t="s">
        <v>15</v>
      </c>
      <c r="I12057">
        <v>0</v>
      </c>
      <c r="J12057" t="s">
        <v>16</v>
      </c>
      <c r="K12057" s="20">
        <v>0</v>
      </c>
      <c r="L12057" s="20">
        <v>1</v>
      </c>
      <c r="M12057" t="str">
        <f>_xlfn.XLOOKUP(Production_Downtime_Cleaned[[#This Row],[machine_id]],Machine_master[machine_id],Machine_master[department])</f>
        <v>Stamping</v>
      </c>
    </row>
    <row r="12058" spans="1:13">
      <c r="A12058" s="19">
        <v>46160</v>
      </c>
      <c r="B12058" t="s">
        <v>20</v>
      </c>
      <c r="C12058" t="s">
        <v>18</v>
      </c>
      <c r="D12058">
        <v>8</v>
      </c>
      <c r="E12058">
        <v>1.9</v>
      </c>
      <c r="F12058">
        <v>6.1</v>
      </c>
      <c r="G12058">
        <v>3442</v>
      </c>
      <c r="H12058" t="s">
        <v>28</v>
      </c>
      <c r="I12058">
        <v>12600</v>
      </c>
      <c r="J12058" t="s">
        <v>16</v>
      </c>
      <c r="K12058" s="20">
        <v>0.24</v>
      </c>
      <c r="L12058" s="20">
        <v>0.76</v>
      </c>
      <c r="M12058" t="str">
        <f>_xlfn.XLOOKUP(Production_Downtime_Cleaned[[#This Row],[machine_id]],Machine_master[machine_id],Machine_master[department])</f>
        <v>Stamping</v>
      </c>
    </row>
    <row r="12059" spans="1:13">
      <c r="A12059" s="19">
        <v>46160</v>
      </c>
      <c r="B12059" t="s">
        <v>21</v>
      </c>
      <c r="C12059" t="s">
        <v>14</v>
      </c>
      <c r="D12059">
        <v>8</v>
      </c>
      <c r="E12059">
        <v>0</v>
      </c>
      <c r="F12059">
        <v>8</v>
      </c>
      <c r="G12059">
        <v>632</v>
      </c>
      <c r="H12059" t="s">
        <v>15</v>
      </c>
      <c r="I12059">
        <v>0</v>
      </c>
      <c r="J12059" t="s">
        <v>16</v>
      </c>
      <c r="K12059" s="20">
        <v>0</v>
      </c>
      <c r="L12059" s="20">
        <v>1</v>
      </c>
      <c r="M12059" t="str">
        <f>_xlfn.XLOOKUP(Production_Downtime_Cleaned[[#This Row],[machine_id]],Machine_master[machine_id],Machine_master[department])</f>
        <v>Machining</v>
      </c>
    </row>
    <row r="12060" spans="1:13">
      <c r="A12060" s="19">
        <v>46160</v>
      </c>
      <c r="B12060" t="s">
        <v>21</v>
      </c>
      <c r="C12060" t="s">
        <v>17</v>
      </c>
      <c r="D12060">
        <v>8</v>
      </c>
      <c r="E12060">
        <v>6.4</v>
      </c>
      <c r="F12060">
        <v>1.6</v>
      </c>
      <c r="G12060">
        <v>140</v>
      </c>
      <c r="H12060" t="s">
        <v>26</v>
      </c>
      <c r="I12060">
        <v>8600</v>
      </c>
      <c r="J12060" t="s">
        <v>16</v>
      </c>
      <c r="K12060" s="20">
        <v>0.8</v>
      </c>
      <c r="L12060" s="20">
        <v>0.2</v>
      </c>
      <c r="M12060" t="str">
        <f>_xlfn.XLOOKUP(Production_Downtime_Cleaned[[#This Row],[machine_id]],Machine_master[machine_id],Machine_master[department])</f>
        <v>Machining</v>
      </c>
    </row>
    <row r="12061" spans="1:13">
      <c r="A12061" s="19">
        <v>46160</v>
      </c>
      <c r="B12061" t="s">
        <v>21</v>
      </c>
      <c r="C12061" t="s">
        <v>18</v>
      </c>
      <c r="D12061">
        <v>8</v>
      </c>
      <c r="E12061">
        <v>0</v>
      </c>
      <c r="F12061">
        <v>8</v>
      </c>
      <c r="G12061">
        <v>579</v>
      </c>
      <c r="H12061" t="s">
        <v>15</v>
      </c>
      <c r="I12061">
        <v>0</v>
      </c>
      <c r="J12061" t="s">
        <v>16</v>
      </c>
      <c r="K12061" s="20">
        <v>0</v>
      </c>
      <c r="L12061" s="20">
        <v>1</v>
      </c>
      <c r="M12061" t="str">
        <f>_xlfn.XLOOKUP(Production_Downtime_Cleaned[[#This Row],[machine_id]],Machine_master[machine_id],Machine_master[department])</f>
        <v>Machining</v>
      </c>
    </row>
    <row r="12062" spans="1:13">
      <c r="A12062" s="19">
        <v>46160</v>
      </c>
      <c r="B12062" t="s">
        <v>22</v>
      </c>
      <c r="C12062" t="s">
        <v>14</v>
      </c>
      <c r="D12062">
        <v>8</v>
      </c>
      <c r="E12062">
        <v>0</v>
      </c>
      <c r="F12062">
        <v>8</v>
      </c>
      <c r="G12062">
        <v>681</v>
      </c>
      <c r="H12062" t="s">
        <v>15</v>
      </c>
      <c r="I12062">
        <v>0</v>
      </c>
      <c r="J12062" t="s">
        <v>16</v>
      </c>
      <c r="K12062" s="20">
        <v>0</v>
      </c>
      <c r="L12062" s="20">
        <v>1</v>
      </c>
      <c r="M12062" t="str">
        <f>_xlfn.XLOOKUP(Production_Downtime_Cleaned[[#This Row],[machine_id]],Machine_master[machine_id],Machine_master[department])</f>
        <v>Machining</v>
      </c>
    </row>
    <row r="12063" spans="1:13">
      <c r="A12063" s="19">
        <v>46160</v>
      </c>
      <c r="B12063" t="s">
        <v>22</v>
      </c>
      <c r="C12063" t="s">
        <v>17</v>
      </c>
      <c r="D12063">
        <v>8</v>
      </c>
      <c r="E12063">
        <v>0</v>
      </c>
      <c r="F12063">
        <v>8</v>
      </c>
      <c r="G12063">
        <v>673</v>
      </c>
      <c r="H12063" t="s">
        <v>15</v>
      </c>
      <c r="I12063">
        <v>0</v>
      </c>
      <c r="J12063" t="s">
        <v>16</v>
      </c>
      <c r="K12063" s="20">
        <v>0</v>
      </c>
      <c r="L12063" s="20">
        <v>1</v>
      </c>
      <c r="M12063" t="str">
        <f>_xlfn.XLOOKUP(Production_Downtime_Cleaned[[#This Row],[machine_id]],Machine_master[machine_id],Machine_master[department])</f>
        <v>Machining</v>
      </c>
    </row>
    <row r="12064" spans="1:13">
      <c r="A12064" s="19">
        <v>46160</v>
      </c>
      <c r="B12064" t="s">
        <v>22</v>
      </c>
      <c r="C12064" t="s">
        <v>18</v>
      </c>
      <c r="D12064">
        <v>8</v>
      </c>
      <c r="E12064">
        <v>0</v>
      </c>
      <c r="F12064">
        <v>8</v>
      </c>
      <c r="G12064">
        <v>722</v>
      </c>
      <c r="H12064" t="s">
        <v>15</v>
      </c>
      <c r="I12064">
        <v>0</v>
      </c>
      <c r="J12064" t="s">
        <v>16</v>
      </c>
      <c r="K12064" s="20">
        <v>0</v>
      </c>
      <c r="L12064" s="20">
        <v>1</v>
      </c>
      <c r="M12064" t="str">
        <f>_xlfn.XLOOKUP(Production_Downtime_Cleaned[[#This Row],[machine_id]],Machine_master[machine_id],Machine_master[department])</f>
        <v>Machining</v>
      </c>
    </row>
    <row r="12065" spans="1:13">
      <c r="A12065" s="19">
        <v>46160</v>
      </c>
      <c r="B12065" t="s">
        <v>23</v>
      </c>
      <c r="C12065" t="s">
        <v>14</v>
      </c>
      <c r="D12065">
        <v>8</v>
      </c>
      <c r="E12065">
        <v>1.1000000000000001</v>
      </c>
      <c r="F12065">
        <v>6.9</v>
      </c>
      <c r="G12065">
        <v>3247</v>
      </c>
      <c r="H12065" t="s">
        <v>26</v>
      </c>
      <c r="I12065">
        <v>12300</v>
      </c>
      <c r="J12065" t="s">
        <v>16</v>
      </c>
      <c r="K12065" s="20">
        <v>0.14000000000000001</v>
      </c>
      <c r="L12065" s="20">
        <v>0.86</v>
      </c>
      <c r="M12065" t="str">
        <f>_xlfn.XLOOKUP(Production_Downtime_Cleaned[[#This Row],[machine_id]],Machine_master[machine_id],Machine_master[department])</f>
        <v>Assembly</v>
      </c>
    </row>
    <row r="12066" spans="1:13">
      <c r="A12066" s="19">
        <v>46160</v>
      </c>
      <c r="B12066" t="s">
        <v>23</v>
      </c>
      <c r="C12066" t="s">
        <v>17</v>
      </c>
      <c r="D12066">
        <v>8</v>
      </c>
      <c r="E12066">
        <v>0</v>
      </c>
      <c r="F12066">
        <v>8</v>
      </c>
      <c r="G12066">
        <v>3656</v>
      </c>
      <c r="H12066" t="s">
        <v>15</v>
      </c>
      <c r="I12066">
        <v>0</v>
      </c>
      <c r="J12066" t="s">
        <v>16</v>
      </c>
      <c r="K12066" s="20">
        <v>0</v>
      </c>
      <c r="L12066" s="20">
        <v>1</v>
      </c>
      <c r="M12066" t="str">
        <f>_xlfn.XLOOKUP(Production_Downtime_Cleaned[[#This Row],[machine_id]],Machine_master[machine_id],Machine_master[department])</f>
        <v>Assembly</v>
      </c>
    </row>
    <row r="12067" spans="1:13">
      <c r="A12067" s="19">
        <v>46160</v>
      </c>
      <c r="B12067" t="s">
        <v>23</v>
      </c>
      <c r="C12067" t="s">
        <v>18</v>
      </c>
      <c r="D12067">
        <v>8</v>
      </c>
      <c r="E12067">
        <v>5.2</v>
      </c>
      <c r="F12067">
        <v>2.8</v>
      </c>
      <c r="G12067">
        <v>1115</v>
      </c>
      <c r="H12067" t="s">
        <v>26</v>
      </c>
      <c r="I12067">
        <v>12000</v>
      </c>
      <c r="J12067" t="s">
        <v>16</v>
      </c>
      <c r="K12067" s="20">
        <v>0.65</v>
      </c>
      <c r="L12067" s="20">
        <v>0.35</v>
      </c>
      <c r="M12067" t="str">
        <f>_xlfn.XLOOKUP(Production_Downtime_Cleaned[[#This Row],[machine_id]],Machine_master[machine_id],Machine_master[department])</f>
        <v>Assembly</v>
      </c>
    </row>
    <row r="12068" spans="1:13">
      <c r="A12068" s="19">
        <v>46160</v>
      </c>
      <c r="B12068" t="s">
        <v>24</v>
      </c>
      <c r="C12068" t="s">
        <v>14</v>
      </c>
      <c r="D12068">
        <v>8</v>
      </c>
      <c r="E12068">
        <v>2.6</v>
      </c>
      <c r="F12068">
        <v>5.4</v>
      </c>
      <c r="G12068">
        <v>2259</v>
      </c>
      <c r="H12068" t="s">
        <v>28</v>
      </c>
      <c r="I12068">
        <v>8800</v>
      </c>
      <c r="J12068" t="s">
        <v>16</v>
      </c>
      <c r="K12068" s="20">
        <v>0.33</v>
      </c>
      <c r="L12068" s="20">
        <v>0.68</v>
      </c>
      <c r="M12068" t="str">
        <f>_xlfn.XLOOKUP(Production_Downtime_Cleaned[[#This Row],[machine_id]],Machine_master[machine_id],Machine_master[department])</f>
        <v>Assembly</v>
      </c>
    </row>
    <row r="12069" spans="1:13">
      <c r="A12069" s="19">
        <v>46160</v>
      </c>
      <c r="B12069" t="s">
        <v>24</v>
      </c>
      <c r="C12069" t="s">
        <v>17</v>
      </c>
      <c r="D12069">
        <v>8</v>
      </c>
      <c r="E12069">
        <v>0</v>
      </c>
      <c r="F12069">
        <v>8</v>
      </c>
      <c r="G12069">
        <v>3332</v>
      </c>
      <c r="H12069" t="s">
        <v>15</v>
      </c>
      <c r="I12069">
        <v>0</v>
      </c>
      <c r="J12069" t="s">
        <v>16</v>
      </c>
      <c r="K12069" s="20">
        <v>0</v>
      </c>
      <c r="L12069" s="20">
        <v>1</v>
      </c>
      <c r="M12069" t="str">
        <f>_xlfn.XLOOKUP(Production_Downtime_Cleaned[[#This Row],[machine_id]],Machine_master[machine_id],Machine_master[department])</f>
        <v>Assembly</v>
      </c>
    </row>
    <row r="12070" spans="1:13">
      <c r="A12070" s="19">
        <v>46160</v>
      </c>
      <c r="B12070" t="s">
        <v>24</v>
      </c>
      <c r="C12070" t="s">
        <v>18</v>
      </c>
      <c r="D12070">
        <v>8</v>
      </c>
      <c r="E12070">
        <v>5.8</v>
      </c>
      <c r="F12070">
        <v>2.2000000000000002</v>
      </c>
      <c r="G12070">
        <v>937</v>
      </c>
      <c r="H12070" t="s">
        <v>28</v>
      </c>
      <c r="I12070">
        <v>12500</v>
      </c>
      <c r="J12070" t="s">
        <v>16</v>
      </c>
      <c r="K12070" s="20">
        <v>0.73</v>
      </c>
      <c r="L12070" s="20">
        <v>0.28000000000000003</v>
      </c>
      <c r="M12070" t="str">
        <f>_xlfn.XLOOKUP(Production_Downtime_Cleaned[[#This Row],[machine_id]],Machine_master[machine_id],Machine_master[department])</f>
        <v>Assembly</v>
      </c>
    </row>
    <row r="12071" spans="1:13">
      <c r="A12071" s="19">
        <v>46160</v>
      </c>
      <c r="B12071" t="s">
        <v>25</v>
      </c>
      <c r="C12071" t="s">
        <v>14</v>
      </c>
      <c r="D12071">
        <v>8</v>
      </c>
      <c r="E12071">
        <v>0</v>
      </c>
      <c r="F12071">
        <v>8</v>
      </c>
      <c r="G12071">
        <v>3859</v>
      </c>
      <c r="H12071" t="s">
        <v>15</v>
      </c>
      <c r="I12071">
        <v>0</v>
      </c>
      <c r="J12071" t="s">
        <v>16</v>
      </c>
      <c r="K12071" s="20">
        <v>0</v>
      </c>
      <c r="L12071" s="20">
        <v>1</v>
      </c>
      <c r="M12071" t="str">
        <f>_xlfn.XLOOKUP(Production_Downtime_Cleaned[[#This Row],[machine_id]],Machine_master[machine_id],Machine_master[department])</f>
        <v>Cutting</v>
      </c>
    </row>
    <row r="12072" spans="1:13">
      <c r="A12072" s="19">
        <v>46160</v>
      </c>
      <c r="B12072" t="s">
        <v>25</v>
      </c>
      <c r="C12072" t="s">
        <v>17</v>
      </c>
      <c r="D12072">
        <v>8</v>
      </c>
      <c r="E12072">
        <v>0</v>
      </c>
      <c r="F12072">
        <v>8</v>
      </c>
      <c r="G12072">
        <v>4203</v>
      </c>
      <c r="H12072" t="s">
        <v>15</v>
      </c>
      <c r="I12072">
        <v>0</v>
      </c>
      <c r="J12072" t="s">
        <v>16</v>
      </c>
      <c r="K12072" s="20">
        <v>0</v>
      </c>
      <c r="L12072" s="20">
        <v>1</v>
      </c>
      <c r="M12072" t="str">
        <f>_xlfn.XLOOKUP(Production_Downtime_Cleaned[[#This Row],[machine_id]],Machine_master[machine_id],Machine_master[department])</f>
        <v>Cutting</v>
      </c>
    </row>
    <row r="12073" spans="1:13">
      <c r="A12073" s="19">
        <v>46160</v>
      </c>
      <c r="B12073" t="s">
        <v>25</v>
      </c>
      <c r="C12073" t="s">
        <v>18</v>
      </c>
      <c r="D12073">
        <v>8</v>
      </c>
      <c r="E12073">
        <v>0</v>
      </c>
      <c r="F12073">
        <v>8</v>
      </c>
      <c r="G12073">
        <v>4037</v>
      </c>
      <c r="H12073" t="s">
        <v>15</v>
      </c>
      <c r="I12073">
        <v>0</v>
      </c>
      <c r="J12073" t="s">
        <v>16</v>
      </c>
      <c r="K12073" s="20">
        <v>0</v>
      </c>
      <c r="L12073" s="20">
        <v>1</v>
      </c>
      <c r="M12073" t="str">
        <f>_xlfn.XLOOKUP(Production_Downtime_Cleaned[[#This Row],[machine_id]],Machine_master[machine_id],Machine_master[department])</f>
        <v>Cutting</v>
      </c>
    </row>
    <row r="12074" spans="1:13">
      <c r="A12074" s="19">
        <v>46161</v>
      </c>
      <c r="B12074" t="s">
        <v>13</v>
      </c>
      <c r="C12074" t="s">
        <v>14</v>
      </c>
      <c r="D12074">
        <v>8</v>
      </c>
      <c r="E12074">
        <v>3.8</v>
      </c>
      <c r="F12074">
        <v>4.2</v>
      </c>
      <c r="G12074">
        <v>2616</v>
      </c>
      <c r="H12074" t="s">
        <v>27</v>
      </c>
      <c r="I12074">
        <v>13400</v>
      </c>
      <c r="J12074" t="s">
        <v>16</v>
      </c>
      <c r="K12074" s="20">
        <v>0.48</v>
      </c>
      <c r="L12074" s="20">
        <v>0.53</v>
      </c>
      <c r="M12074" t="str">
        <f>_xlfn.XLOOKUP(Production_Downtime_Cleaned[[#This Row],[machine_id]],Machine_master[machine_id],Machine_master[department])</f>
        <v>Stamping</v>
      </c>
    </row>
    <row r="12075" spans="1:13">
      <c r="A12075" s="19">
        <v>46161</v>
      </c>
      <c r="B12075" t="s">
        <v>13</v>
      </c>
      <c r="C12075" t="s">
        <v>17</v>
      </c>
      <c r="D12075">
        <v>8</v>
      </c>
      <c r="E12075">
        <v>6</v>
      </c>
      <c r="F12075">
        <v>2</v>
      </c>
      <c r="G12075">
        <v>1246</v>
      </c>
      <c r="H12075" t="s">
        <v>28</v>
      </c>
      <c r="I12075">
        <v>4100</v>
      </c>
      <c r="J12075" t="s">
        <v>16</v>
      </c>
      <c r="K12075" s="20">
        <v>0.75</v>
      </c>
      <c r="L12075" s="20">
        <v>0.25</v>
      </c>
      <c r="M12075" t="str">
        <f>_xlfn.XLOOKUP(Production_Downtime_Cleaned[[#This Row],[machine_id]],Machine_master[machine_id],Machine_master[department])</f>
        <v>Stamping</v>
      </c>
    </row>
    <row r="12076" spans="1:13">
      <c r="A12076" s="19">
        <v>46161</v>
      </c>
      <c r="B12076" t="s">
        <v>13</v>
      </c>
      <c r="C12076" t="s">
        <v>18</v>
      </c>
      <c r="D12076">
        <v>8</v>
      </c>
      <c r="E12076">
        <v>0</v>
      </c>
      <c r="F12076">
        <v>8</v>
      </c>
      <c r="G12076">
        <v>5200</v>
      </c>
      <c r="H12076" t="s">
        <v>15</v>
      </c>
      <c r="I12076">
        <v>0</v>
      </c>
      <c r="J12076" t="s">
        <v>16</v>
      </c>
      <c r="K12076" s="20">
        <v>0</v>
      </c>
      <c r="L12076" s="20">
        <v>1</v>
      </c>
      <c r="M12076" t="str">
        <f>_xlfn.XLOOKUP(Production_Downtime_Cleaned[[#This Row],[machine_id]],Machine_master[machine_id],Machine_master[department])</f>
        <v>Stamping</v>
      </c>
    </row>
    <row r="12077" spans="1:13">
      <c r="A12077" s="19">
        <v>46161</v>
      </c>
      <c r="B12077" t="s">
        <v>19</v>
      </c>
      <c r="C12077" t="s">
        <v>14</v>
      </c>
      <c r="D12077">
        <v>8</v>
      </c>
      <c r="E12077">
        <v>0</v>
      </c>
      <c r="F12077">
        <v>8</v>
      </c>
      <c r="G12077">
        <v>4932</v>
      </c>
      <c r="H12077" t="s">
        <v>15</v>
      </c>
      <c r="I12077">
        <v>0</v>
      </c>
      <c r="J12077" t="s">
        <v>16</v>
      </c>
      <c r="K12077" s="20">
        <v>0</v>
      </c>
      <c r="L12077" s="20">
        <v>1</v>
      </c>
      <c r="M12077" t="str">
        <f>_xlfn.XLOOKUP(Production_Downtime_Cleaned[[#This Row],[machine_id]],Machine_master[machine_id],Machine_master[department])</f>
        <v>Stamping</v>
      </c>
    </row>
    <row r="12078" spans="1:13">
      <c r="A12078" s="19">
        <v>46161</v>
      </c>
      <c r="B12078" t="s">
        <v>19</v>
      </c>
      <c r="C12078" t="s">
        <v>17</v>
      </c>
      <c r="D12078">
        <v>8</v>
      </c>
      <c r="E12078">
        <v>0</v>
      </c>
      <c r="F12078">
        <v>8</v>
      </c>
      <c r="G12078">
        <v>5314</v>
      </c>
      <c r="H12078" t="s">
        <v>15</v>
      </c>
      <c r="I12078">
        <v>0</v>
      </c>
      <c r="J12078" t="s">
        <v>16</v>
      </c>
      <c r="K12078" s="20">
        <v>0</v>
      </c>
      <c r="L12078" s="20">
        <v>1</v>
      </c>
      <c r="M12078" t="str">
        <f>_xlfn.XLOOKUP(Production_Downtime_Cleaned[[#This Row],[machine_id]],Machine_master[machine_id],Machine_master[department])</f>
        <v>Stamping</v>
      </c>
    </row>
    <row r="12079" spans="1:13">
      <c r="A12079" s="19">
        <v>46161</v>
      </c>
      <c r="B12079" t="s">
        <v>19</v>
      </c>
      <c r="C12079" t="s">
        <v>18</v>
      </c>
      <c r="D12079">
        <v>8</v>
      </c>
      <c r="E12079">
        <v>1.4</v>
      </c>
      <c r="F12079">
        <v>6.6</v>
      </c>
      <c r="G12079">
        <v>4463</v>
      </c>
      <c r="H12079" t="s">
        <v>30</v>
      </c>
      <c r="I12079">
        <v>7100</v>
      </c>
      <c r="J12079" t="s">
        <v>16</v>
      </c>
      <c r="K12079" s="20">
        <v>0.18</v>
      </c>
      <c r="L12079" s="20">
        <v>0.83</v>
      </c>
      <c r="M12079" t="str">
        <f>_xlfn.XLOOKUP(Production_Downtime_Cleaned[[#This Row],[machine_id]],Machine_master[machine_id],Machine_master[department])</f>
        <v>Stamping</v>
      </c>
    </row>
    <row r="12080" spans="1:13">
      <c r="A12080" s="19">
        <v>46161</v>
      </c>
      <c r="B12080" t="s">
        <v>20</v>
      </c>
      <c r="C12080" t="s">
        <v>14</v>
      </c>
      <c r="D12080">
        <v>8</v>
      </c>
      <c r="E12080">
        <v>0</v>
      </c>
      <c r="F12080">
        <v>8</v>
      </c>
      <c r="G12080">
        <v>4425</v>
      </c>
      <c r="H12080" t="s">
        <v>15</v>
      </c>
      <c r="I12080">
        <v>0</v>
      </c>
      <c r="J12080" t="s">
        <v>16</v>
      </c>
      <c r="K12080" s="20">
        <v>0</v>
      </c>
      <c r="L12080" s="20">
        <v>1</v>
      </c>
      <c r="M12080" t="str">
        <f>_xlfn.XLOOKUP(Production_Downtime_Cleaned[[#This Row],[machine_id]],Machine_master[machine_id],Machine_master[department])</f>
        <v>Stamping</v>
      </c>
    </row>
    <row r="12081" spans="1:13">
      <c r="A12081" s="19">
        <v>46161</v>
      </c>
      <c r="B12081" t="s">
        <v>20</v>
      </c>
      <c r="C12081" t="s">
        <v>17</v>
      </c>
      <c r="D12081">
        <v>8</v>
      </c>
      <c r="E12081">
        <v>0</v>
      </c>
      <c r="F12081">
        <v>8</v>
      </c>
      <c r="G12081">
        <v>4576</v>
      </c>
      <c r="H12081" t="s">
        <v>15</v>
      </c>
      <c r="I12081">
        <v>0</v>
      </c>
      <c r="J12081" t="s">
        <v>16</v>
      </c>
      <c r="K12081" s="20">
        <v>0</v>
      </c>
      <c r="L12081" s="20">
        <v>1</v>
      </c>
      <c r="M12081" t="str">
        <f>_xlfn.XLOOKUP(Production_Downtime_Cleaned[[#This Row],[machine_id]],Machine_master[machine_id],Machine_master[department])</f>
        <v>Stamping</v>
      </c>
    </row>
    <row r="12082" spans="1:13">
      <c r="A12082" s="19">
        <v>46161</v>
      </c>
      <c r="B12082" t="s">
        <v>20</v>
      </c>
      <c r="C12082" t="s">
        <v>18</v>
      </c>
      <c r="D12082">
        <v>8</v>
      </c>
      <c r="E12082">
        <v>0</v>
      </c>
      <c r="F12082">
        <v>8</v>
      </c>
      <c r="G12082">
        <v>4656</v>
      </c>
      <c r="H12082" t="s">
        <v>15</v>
      </c>
      <c r="I12082">
        <v>0</v>
      </c>
      <c r="J12082" t="s">
        <v>16</v>
      </c>
      <c r="K12082" s="20">
        <v>0</v>
      </c>
      <c r="L12082" s="20">
        <v>1</v>
      </c>
      <c r="M12082" t="str">
        <f>_xlfn.XLOOKUP(Production_Downtime_Cleaned[[#This Row],[machine_id]],Machine_master[machine_id],Machine_master[department])</f>
        <v>Stamping</v>
      </c>
    </row>
    <row r="12083" spans="1:13">
      <c r="A12083" s="19">
        <v>46161</v>
      </c>
      <c r="B12083" t="s">
        <v>21</v>
      </c>
      <c r="C12083" t="s">
        <v>14</v>
      </c>
      <c r="D12083">
        <v>8</v>
      </c>
      <c r="E12083">
        <v>5.9</v>
      </c>
      <c r="F12083">
        <v>2.1</v>
      </c>
      <c r="G12083">
        <v>177</v>
      </c>
      <c r="H12083" t="s">
        <v>28</v>
      </c>
      <c r="I12083">
        <v>8200</v>
      </c>
      <c r="J12083" t="s">
        <v>16</v>
      </c>
      <c r="K12083" s="20">
        <v>0.74</v>
      </c>
      <c r="L12083" s="20">
        <v>0.26</v>
      </c>
      <c r="M12083" t="str">
        <f>_xlfn.XLOOKUP(Production_Downtime_Cleaned[[#This Row],[machine_id]],Machine_master[machine_id],Machine_master[department])</f>
        <v>Machining</v>
      </c>
    </row>
    <row r="12084" spans="1:13">
      <c r="A12084" s="19">
        <v>46161</v>
      </c>
      <c r="B12084" t="s">
        <v>21</v>
      </c>
      <c r="C12084" t="s">
        <v>17</v>
      </c>
      <c r="D12084">
        <v>8</v>
      </c>
      <c r="E12084">
        <v>6.4</v>
      </c>
      <c r="F12084">
        <v>1.6</v>
      </c>
      <c r="G12084">
        <v>119</v>
      </c>
      <c r="H12084" t="s">
        <v>26</v>
      </c>
      <c r="I12084">
        <v>1800</v>
      </c>
      <c r="J12084" t="s">
        <v>16</v>
      </c>
      <c r="K12084" s="20">
        <v>0.8</v>
      </c>
      <c r="L12084" s="20">
        <v>0.2</v>
      </c>
      <c r="M12084" t="str">
        <f>_xlfn.XLOOKUP(Production_Downtime_Cleaned[[#This Row],[machine_id]],Machine_master[machine_id],Machine_master[department])</f>
        <v>Machining</v>
      </c>
    </row>
    <row r="12085" spans="1:13">
      <c r="A12085" s="19">
        <v>46161</v>
      </c>
      <c r="B12085" t="s">
        <v>21</v>
      </c>
      <c r="C12085" t="s">
        <v>18</v>
      </c>
      <c r="D12085">
        <v>8</v>
      </c>
      <c r="E12085">
        <v>0</v>
      </c>
      <c r="F12085">
        <v>8</v>
      </c>
      <c r="G12085">
        <v>756</v>
      </c>
      <c r="H12085" t="s">
        <v>15</v>
      </c>
      <c r="I12085">
        <v>0</v>
      </c>
      <c r="J12085" t="s">
        <v>16</v>
      </c>
      <c r="K12085" s="20">
        <v>0</v>
      </c>
      <c r="L12085" s="20">
        <v>1</v>
      </c>
      <c r="M12085" t="str">
        <f>_xlfn.XLOOKUP(Production_Downtime_Cleaned[[#This Row],[machine_id]],Machine_master[machine_id],Machine_master[department])</f>
        <v>Machining</v>
      </c>
    </row>
    <row r="12086" spans="1:13">
      <c r="A12086" s="19">
        <v>46161</v>
      </c>
      <c r="B12086" t="s">
        <v>22</v>
      </c>
      <c r="C12086" t="s">
        <v>14</v>
      </c>
      <c r="D12086">
        <v>8</v>
      </c>
      <c r="E12086">
        <v>0</v>
      </c>
      <c r="F12086">
        <v>8</v>
      </c>
      <c r="G12086">
        <v>726</v>
      </c>
      <c r="H12086" t="s">
        <v>15</v>
      </c>
      <c r="I12086">
        <v>0</v>
      </c>
      <c r="J12086" t="s">
        <v>16</v>
      </c>
      <c r="K12086" s="20">
        <v>0</v>
      </c>
      <c r="L12086" s="20">
        <v>1</v>
      </c>
      <c r="M12086" t="str">
        <f>_xlfn.XLOOKUP(Production_Downtime_Cleaned[[#This Row],[machine_id]],Machine_master[machine_id],Machine_master[department])</f>
        <v>Machining</v>
      </c>
    </row>
    <row r="12087" spans="1:13">
      <c r="A12087" s="19">
        <v>46161</v>
      </c>
      <c r="B12087" t="s">
        <v>22</v>
      </c>
      <c r="C12087" t="s">
        <v>17</v>
      </c>
      <c r="D12087">
        <v>8</v>
      </c>
      <c r="E12087">
        <v>6</v>
      </c>
      <c r="F12087">
        <v>2</v>
      </c>
      <c r="G12087">
        <v>187</v>
      </c>
      <c r="H12087" t="s">
        <v>31</v>
      </c>
      <c r="I12087">
        <v>14400</v>
      </c>
      <c r="J12087" t="s">
        <v>16</v>
      </c>
      <c r="K12087" s="20">
        <v>0.75</v>
      </c>
      <c r="L12087" s="20">
        <v>0.25</v>
      </c>
      <c r="M12087" t="str">
        <f>_xlfn.XLOOKUP(Production_Downtime_Cleaned[[#This Row],[machine_id]],Machine_master[machine_id],Machine_master[department])</f>
        <v>Machining</v>
      </c>
    </row>
    <row r="12088" spans="1:13">
      <c r="A12088" s="19">
        <v>46161</v>
      </c>
      <c r="B12088" t="s">
        <v>22</v>
      </c>
      <c r="C12088" t="s">
        <v>18</v>
      </c>
      <c r="D12088">
        <v>8</v>
      </c>
      <c r="E12088">
        <v>0</v>
      </c>
      <c r="F12088">
        <v>8</v>
      </c>
      <c r="G12088">
        <v>736</v>
      </c>
      <c r="H12088" t="s">
        <v>15</v>
      </c>
      <c r="I12088">
        <v>0</v>
      </c>
      <c r="J12088" t="s">
        <v>16</v>
      </c>
      <c r="K12088" s="20">
        <v>0</v>
      </c>
      <c r="L12088" s="20">
        <v>1</v>
      </c>
      <c r="M12088" t="str">
        <f>_xlfn.XLOOKUP(Production_Downtime_Cleaned[[#This Row],[machine_id]],Machine_master[machine_id],Machine_master[department])</f>
        <v>Machining</v>
      </c>
    </row>
    <row r="12089" spans="1:13">
      <c r="A12089" s="19">
        <v>46161</v>
      </c>
      <c r="B12089" t="s">
        <v>23</v>
      </c>
      <c r="C12089" t="s">
        <v>14</v>
      </c>
      <c r="D12089">
        <v>8</v>
      </c>
      <c r="E12089">
        <v>1.9</v>
      </c>
      <c r="F12089">
        <v>6.1</v>
      </c>
      <c r="G12089">
        <v>2493</v>
      </c>
      <c r="H12089" t="s">
        <v>27</v>
      </c>
      <c r="I12089">
        <v>11900</v>
      </c>
      <c r="J12089" t="s">
        <v>16</v>
      </c>
      <c r="K12089" s="20">
        <v>0.24</v>
      </c>
      <c r="L12089" s="20">
        <v>0.76</v>
      </c>
      <c r="M12089" t="str">
        <f>_xlfn.XLOOKUP(Production_Downtime_Cleaned[[#This Row],[machine_id]],Machine_master[machine_id],Machine_master[department])</f>
        <v>Assembly</v>
      </c>
    </row>
    <row r="12090" spans="1:13">
      <c r="A12090" s="19">
        <v>46161</v>
      </c>
      <c r="B12090" t="s">
        <v>23</v>
      </c>
      <c r="C12090" t="s">
        <v>17</v>
      </c>
      <c r="D12090">
        <v>8</v>
      </c>
      <c r="E12090">
        <v>0</v>
      </c>
      <c r="F12090">
        <v>8</v>
      </c>
      <c r="G12090">
        <v>3360</v>
      </c>
      <c r="H12090" t="s">
        <v>15</v>
      </c>
      <c r="I12090">
        <v>0</v>
      </c>
      <c r="J12090" t="s">
        <v>16</v>
      </c>
      <c r="K12090" s="20">
        <v>0</v>
      </c>
      <c r="L12090" s="20">
        <v>1</v>
      </c>
      <c r="M12090" t="str">
        <f>_xlfn.XLOOKUP(Production_Downtime_Cleaned[[#This Row],[machine_id]],Machine_master[machine_id],Machine_master[department])</f>
        <v>Assembly</v>
      </c>
    </row>
    <row r="12091" spans="1:13">
      <c r="A12091" s="19">
        <v>46161</v>
      </c>
      <c r="B12091" t="s">
        <v>23</v>
      </c>
      <c r="C12091" t="s">
        <v>18</v>
      </c>
      <c r="D12091">
        <v>8</v>
      </c>
      <c r="E12091">
        <v>3.8</v>
      </c>
      <c r="F12091">
        <v>4.2</v>
      </c>
      <c r="G12091">
        <v>1658</v>
      </c>
      <c r="H12091" t="s">
        <v>26</v>
      </c>
      <c r="I12091">
        <v>12200</v>
      </c>
      <c r="J12091" t="s">
        <v>16</v>
      </c>
      <c r="K12091" s="20">
        <v>0.48</v>
      </c>
      <c r="L12091" s="20">
        <v>0.53</v>
      </c>
      <c r="M12091" t="str">
        <f>_xlfn.XLOOKUP(Production_Downtime_Cleaned[[#This Row],[machine_id]],Machine_master[machine_id],Machine_master[department])</f>
        <v>Assembly</v>
      </c>
    </row>
    <row r="12092" spans="1:13">
      <c r="A12092" s="19">
        <v>46161</v>
      </c>
      <c r="B12092" t="s">
        <v>24</v>
      </c>
      <c r="C12092" t="s">
        <v>14</v>
      </c>
      <c r="D12092">
        <v>8</v>
      </c>
      <c r="E12092">
        <v>0</v>
      </c>
      <c r="F12092">
        <v>8</v>
      </c>
      <c r="G12092">
        <v>2792</v>
      </c>
      <c r="H12092" t="s">
        <v>15</v>
      </c>
      <c r="I12092">
        <v>0</v>
      </c>
      <c r="J12092" t="s">
        <v>16</v>
      </c>
      <c r="K12092" s="20">
        <v>0</v>
      </c>
      <c r="L12092" s="20">
        <v>1</v>
      </c>
      <c r="M12092" t="str">
        <f>_xlfn.XLOOKUP(Production_Downtime_Cleaned[[#This Row],[machine_id]],Machine_master[machine_id],Machine_master[department])</f>
        <v>Assembly</v>
      </c>
    </row>
    <row r="12093" spans="1:13">
      <c r="A12093" s="19">
        <v>46161</v>
      </c>
      <c r="B12093" t="s">
        <v>24</v>
      </c>
      <c r="C12093" t="s">
        <v>17</v>
      </c>
      <c r="D12093">
        <v>8</v>
      </c>
      <c r="E12093">
        <v>0</v>
      </c>
      <c r="F12093">
        <v>8</v>
      </c>
      <c r="G12093">
        <v>3198</v>
      </c>
      <c r="H12093" t="s">
        <v>15</v>
      </c>
      <c r="I12093">
        <v>0</v>
      </c>
      <c r="J12093" t="s">
        <v>16</v>
      </c>
      <c r="K12093" s="20">
        <v>0</v>
      </c>
      <c r="L12093" s="20">
        <v>1</v>
      </c>
      <c r="M12093" t="str">
        <f>_xlfn.XLOOKUP(Production_Downtime_Cleaned[[#This Row],[machine_id]],Machine_master[machine_id],Machine_master[department])</f>
        <v>Assembly</v>
      </c>
    </row>
    <row r="12094" spans="1:13">
      <c r="A12094" s="19">
        <v>46161</v>
      </c>
      <c r="B12094" t="s">
        <v>24</v>
      </c>
      <c r="C12094" t="s">
        <v>18</v>
      </c>
      <c r="D12094">
        <v>8</v>
      </c>
      <c r="E12094">
        <v>1.6</v>
      </c>
      <c r="F12094">
        <v>6.4</v>
      </c>
      <c r="G12094">
        <v>2388</v>
      </c>
      <c r="H12094" t="s">
        <v>29</v>
      </c>
      <c r="I12094">
        <v>8400</v>
      </c>
      <c r="J12094" t="s">
        <v>16</v>
      </c>
      <c r="K12094" s="20">
        <v>0.2</v>
      </c>
      <c r="L12094" s="20">
        <v>0.8</v>
      </c>
      <c r="M12094" t="str">
        <f>_xlfn.XLOOKUP(Production_Downtime_Cleaned[[#This Row],[machine_id]],Machine_master[machine_id],Machine_master[department])</f>
        <v>Assembly</v>
      </c>
    </row>
    <row r="12095" spans="1:13">
      <c r="A12095" s="19">
        <v>46161</v>
      </c>
      <c r="B12095" t="s">
        <v>25</v>
      </c>
      <c r="C12095" t="s">
        <v>14</v>
      </c>
      <c r="D12095">
        <v>8</v>
      </c>
      <c r="E12095">
        <v>0</v>
      </c>
      <c r="F12095">
        <v>8</v>
      </c>
      <c r="G12095">
        <v>3924</v>
      </c>
      <c r="H12095" t="s">
        <v>15</v>
      </c>
      <c r="I12095">
        <v>0</v>
      </c>
      <c r="J12095" t="s">
        <v>16</v>
      </c>
      <c r="K12095" s="20">
        <v>0</v>
      </c>
      <c r="L12095" s="20">
        <v>1</v>
      </c>
      <c r="M12095" t="str">
        <f>_xlfn.XLOOKUP(Production_Downtime_Cleaned[[#This Row],[machine_id]],Machine_master[machine_id],Machine_master[department])</f>
        <v>Cutting</v>
      </c>
    </row>
    <row r="12096" spans="1:13">
      <c r="A12096" s="19">
        <v>46161</v>
      </c>
      <c r="B12096" t="s">
        <v>25</v>
      </c>
      <c r="C12096" t="s">
        <v>17</v>
      </c>
      <c r="D12096">
        <v>8</v>
      </c>
      <c r="E12096">
        <v>3.2</v>
      </c>
      <c r="F12096">
        <v>4.8</v>
      </c>
      <c r="G12096">
        <v>2540</v>
      </c>
      <c r="H12096" t="s">
        <v>26</v>
      </c>
      <c r="I12096">
        <v>6000</v>
      </c>
      <c r="J12096" t="s">
        <v>16</v>
      </c>
      <c r="K12096" s="20">
        <v>0.4</v>
      </c>
      <c r="L12096" s="20">
        <v>0.6</v>
      </c>
      <c r="M12096" t="str">
        <f>_xlfn.XLOOKUP(Production_Downtime_Cleaned[[#This Row],[machine_id]],Machine_master[machine_id],Machine_master[department])</f>
        <v>Cutting</v>
      </c>
    </row>
    <row r="12097" spans="1:13">
      <c r="A12097" s="19">
        <v>46161</v>
      </c>
      <c r="B12097" t="s">
        <v>25</v>
      </c>
      <c r="C12097" t="s">
        <v>18</v>
      </c>
      <c r="D12097">
        <v>8</v>
      </c>
      <c r="E12097">
        <v>0</v>
      </c>
      <c r="F12097">
        <v>8</v>
      </c>
      <c r="G12097">
        <v>4040</v>
      </c>
      <c r="H12097" t="s">
        <v>15</v>
      </c>
      <c r="I12097">
        <v>0</v>
      </c>
      <c r="J12097" t="s">
        <v>16</v>
      </c>
      <c r="K12097" s="20">
        <v>0</v>
      </c>
      <c r="L12097" s="20">
        <v>1</v>
      </c>
      <c r="M12097" t="str">
        <f>_xlfn.XLOOKUP(Production_Downtime_Cleaned[[#This Row],[machine_id]],Machine_master[machine_id],Machine_master[department])</f>
        <v>Cutting</v>
      </c>
    </row>
    <row r="12098" spans="1:13">
      <c r="A12098" s="19">
        <v>46162</v>
      </c>
      <c r="B12098" t="s">
        <v>13</v>
      </c>
      <c r="C12098" t="s">
        <v>14</v>
      </c>
      <c r="D12098">
        <v>8</v>
      </c>
      <c r="E12098">
        <v>2.6</v>
      </c>
      <c r="F12098">
        <v>5.4</v>
      </c>
      <c r="G12098">
        <v>3350</v>
      </c>
      <c r="H12098" t="s">
        <v>28</v>
      </c>
      <c r="I12098">
        <v>6500</v>
      </c>
      <c r="J12098" t="s">
        <v>16</v>
      </c>
      <c r="K12098" s="20">
        <v>0.33</v>
      </c>
      <c r="L12098" s="20">
        <v>0.68</v>
      </c>
      <c r="M12098" t="str">
        <f>_xlfn.XLOOKUP(Production_Downtime_Cleaned[[#This Row],[machine_id]],Machine_master[machine_id],Machine_master[department])</f>
        <v>Stamping</v>
      </c>
    </row>
    <row r="12099" spans="1:13">
      <c r="A12099" s="19">
        <v>46162</v>
      </c>
      <c r="B12099" t="s">
        <v>13</v>
      </c>
      <c r="C12099" t="s">
        <v>17</v>
      </c>
      <c r="D12099">
        <v>8</v>
      </c>
      <c r="E12099">
        <v>0</v>
      </c>
      <c r="F12099">
        <v>8</v>
      </c>
      <c r="G12099">
        <v>4584</v>
      </c>
      <c r="H12099" t="s">
        <v>15</v>
      </c>
      <c r="I12099">
        <v>0</v>
      </c>
      <c r="J12099" t="s">
        <v>16</v>
      </c>
      <c r="K12099" s="20">
        <v>0</v>
      </c>
      <c r="L12099" s="20">
        <v>1</v>
      </c>
      <c r="M12099" t="str">
        <f>_xlfn.XLOOKUP(Production_Downtime_Cleaned[[#This Row],[machine_id]],Machine_master[machine_id],Machine_master[department])</f>
        <v>Stamping</v>
      </c>
    </row>
    <row r="12100" spans="1:13">
      <c r="A12100" s="19">
        <v>46162</v>
      </c>
      <c r="B12100" t="s">
        <v>13</v>
      </c>
      <c r="C12100" t="s">
        <v>18</v>
      </c>
      <c r="D12100">
        <v>8</v>
      </c>
      <c r="E12100">
        <v>3.8</v>
      </c>
      <c r="F12100">
        <v>4.2</v>
      </c>
      <c r="G12100">
        <v>2552</v>
      </c>
      <c r="H12100" t="s">
        <v>31</v>
      </c>
      <c r="I12100">
        <v>14200</v>
      </c>
      <c r="J12100" t="s">
        <v>16</v>
      </c>
      <c r="K12100" s="20">
        <v>0.48</v>
      </c>
      <c r="L12100" s="20">
        <v>0.53</v>
      </c>
      <c r="M12100" t="str">
        <f>_xlfn.XLOOKUP(Production_Downtime_Cleaned[[#This Row],[machine_id]],Machine_master[machine_id],Machine_master[department])</f>
        <v>Stamping</v>
      </c>
    </row>
    <row r="12101" spans="1:13">
      <c r="A12101" s="19">
        <v>46162</v>
      </c>
      <c r="B12101" t="s">
        <v>19</v>
      </c>
      <c r="C12101" t="s">
        <v>14</v>
      </c>
      <c r="D12101">
        <v>8</v>
      </c>
      <c r="E12101">
        <v>5.8</v>
      </c>
      <c r="F12101">
        <v>2.2000000000000002</v>
      </c>
      <c r="G12101">
        <v>1463</v>
      </c>
      <c r="H12101" t="s">
        <v>27</v>
      </c>
      <c r="I12101">
        <v>6900</v>
      </c>
      <c r="J12101" t="s">
        <v>16</v>
      </c>
      <c r="K12101" s="20">
        <v>0.73</v>
      </c>
      <c r="L12101" s="20">
        <v>0.28000000000000003</v>
      </c>
      <c r="M12101" t="str">
        <f>_xlfn.XLOOKUP(Production_Downtime_Cleaned[[#This Row],[machine_id]],Machine_master[machine_id],Machine_master[department])</f>
        <v>Stamping</v>
      </c>
    </row>
    <row r="12102" spans="1:13">
      <c r="A12102" s="19">
        <v>46162</v>
      </c>
      <c r="B12102" t="s">
        <v>19</v>
      </c>
      <c r="C12102" t="s">
        <v>17</v>
      </c>
      <c r="D12102">
        <v>8</v>
      </c>
      <c r="E12102">
        <v>0</v>
      </c>
      <c r="F12102">
        <v>8</v>
      </c>
      <c r="G12102">
        <v>5618</v>
      </c>
      <c r="H12102" t="s">
        <v>15</v>
      </c>
      <c r="I12102">
        <v>0</v>
      </c>
      <c r="J12102" t="s">
        <v>16</v>
      </c>
      <c r="K12102" s="20">
        <v>0</v>
      </c>
      <c r="L12102" s="20">
        <v>1</v>
      </c>
      <c r="M12102" t="str">
        <f>_xlfn.XLOOKUP(Production_Downtime_Cleaned[[#This Row],[machine_id]],Machine_master[machine_id],Machine_master[department])</f>
        <v>Stamping</v>
      </c>
    </row>
    <row r="12103" spans="1:13">
      <c r="A12103" s="19">
        <v>46162</v>
      </c>
      <c r="B12103" t="s">
        <v>19</v>
      </c>
      <c r="C12103" t="s">
        <v>18</v>
      </c>
      <c r="D12103">
        <v>8</v>
      </c>
      <c r="E12103">
        <v>1</v>
      </c>
      <c r="F12103">
        <v>7</v>
      </c>
      <c r="G12103">
        <v>4667</v>
      </c>
      <c r="H12103" t="s">
        <v>30</v>
      </c>
      <c r="I12103">
        <v>13700</v>
      </c>
      <c r="J12103" t="s">
        <v>16</v>
      </c>
      <c r="K12103" s="20">
        <v>0.13</v>
      </c>
      <c r="L12103" s="20">
        <v>0.88</v>
      </c>
      <c r="M12103" t="str">
        <f>_xlfn.XLOOKUP(Production_Downtime_Cleaned[[#This Row],[machine_id]],Machine_master[machine_id],Machine_master[department])</f>
        <v>Stamping</v>
      </c>
    </row>
    <row r="12104" spans="1:13">
      <c r="A12104" s="19">
        <v>46162</v>
      </c>
      <c r="B12104" t="s">
        <v>20</v>
      </c>
      <c r="C12104" t="s">
        <v>14</v>
      </c>
      <c r="D12104">
        <v>8</v>
      </c>
      <c r="E12104">
        <v>4.4000000000000004</v>
      </c>
      <c r="F12104">
        <v>3.6</v>
      </c>
      <c r="G12104">
        <v>2147</v>
      </c>
      <c r="H12104" t="s">
        <v>26</v>
      </c>
      <c r="I12104">
        <v>9000</v>
      </c>
      <c r="J12104" t="s">
        <v>16</v>
      </c>
      <c r="K12104" s="20">
        <v>0.55000000000000004</v>
      </c>
      <c r="L12104" s="20">
        <v>0.45</v>
      </c>
      <c r="M12104" t="str">
        <f>_xlfn.XLOOKUP(Production_Downtime_Cleaned[[#This Row],[machine_id]],Machine_master[machine_id],Machine_master[department])</f>
        <v>Stamping</v>
      </c>
    </row>
    <row r="12105" spans="1:13">
      <c r="A12105" s="19">
        <v>46162</v>
      </c>
      <c r="B12105" t="s">
        <v>20</v>
      </c>
      <c r="C12105" t="s">
        <v>17</v>
      </c>
      <c r="D12105">
        <v>8</v>
      </c>
      <c r="E12105">
        <v>5.8</v>
      </c>
      <c r="F12105">
        <v>2.2000000000000002</v>
      </c>
      <c r="G12105">
        <v>1239</v>
      </c>
      <c r="H12105" t="s">
        <v>27</v>
      </c>
      <c r="I12105">
        <v>2900</v>
      </c>
      <c r="J12105" t="s">
        <v>16</v>
      </c>
      <c r="K12105" s="20">
        <v>0.73</v>
      </c>
      <c r="L12105" s="20">
        <v>0.28000000000000003</v>
      </c>
      <c r="M12105" t="str">
        <f>_xlfn.XLOOKUP(Production_Downtime_Cleaned[[#This Row],[machine_id]],Machine_master[machine_id],Machine_master[department])</f>
        <v>Stamping</v>
      </c>
    </row>
    <row r="12106" spans="1:13">
      <c r="A12106" s="19">
        <v>46162</v>
      </c>
      <c r="B12106" t="s">
        <v>20</v>
      </c>
      <c r="C12106" t="s">
        <v>18</v>
      </c>
      <c r="D12106">
        <v>8</v>
      </c>
      <c r="E12106">
        <v>0</v>
      </c>
      <c r="F12106">
        <v>8</v>
      </c>
      <c r="G12106">
        <v>4827</v>
      </c>
      <c r="H12106" t="s">
        <v>15</v>
      </c>
      <c r="I12106">
        <v>0</v>
      </c>
      <c r="J12106" t="s">
        <v>16</v>
      </c>
      <c r="K12106" s="20">
        <v>0</v>
      </c>
      <c r="L12106" s="20">
        <v>1</v>
      </c>
      <c r="M12106" t="str">
        <f>_xlfn.XLOOKUP(Production_Downtime_Cleaned[[#This Row],[machine_id]],Machine_master[machine_id],Machine_master[department])</f>
        <v>Stamping</v>
      </c>
    </row>
    <row r="12107" spans="1:13">
      <c r="A12107" s="19">
        <v>46162</v>
      </c>
      <c r="B12107" t="s">
        <v>21</v>
      </c>
      <c r="C12107" t="s">
        <v>14</v>
      </c>
      <c r="D12107">
        <v>8</v>
      </c>
      <c r="E12107">
        <v>0</v>
      </c>
      <c r="F12107">
        <v>8</v>
      </c>
      <c r="G12107">
        <v>678</v>
      </c>
      <c r="H12107" t="s">
        <v>15</v>
      </c>
      <c r="I12107">
        <v>0</v>
      </c>
      <c r="J12107" t="s">
        <v>16</v>
      </c>
      <c r="K12107" s="20">
        <v>0</v>
      </c>
      <c r="L12107" s="20">
        <v>1</v>
      </c>
      <c r="M12107" t="str">
        <f>_xlfn.XLOOKUP(Production_Downtime_Cleaned[[#This Row],[machine_id]],Machine_master[machine_id],Machine_master[department])</f>
        <v>Machining</v>
      </c>
    </row>
    <row r="12108" spans="1:13">
      <c r="A12108" s="19">
        <v>46162</v>
      </c>
      <c r="B12108" t="s">
        <v>21</v>
      </c>
      <c r="C12108" t="s">
        <v>17</v>
      </c>
      <c r="D12108">
        <v>8</v>
      </c>
      <c r="E12108">
        <v>0</v>
      </c>
      <c r="F12108">
        <v>8</v>
      </c>
      <c r="G12108">
        <v>633</v>
      </c>
      <c r="H12108" t="s">
        <v>15</v>
      </c>
      <c r="I12108">
        <v>0</v>
      </c>
      <c r="J12108" t="s">
        <v>16</v>
      </c>
      <c r="K12108" s="20">
        <v>0</v>
      </c>
      <c r="L12108" s="20">
        <v>1</v>
      </c>
      <c r="M12108" t="str">
        <f>_xlfn.XLOOKUP(Production_Downtime_Cleaned[[#This Row],[machine_id]],Machine_master[machine_id],Machine_master[department])</f>
        <v>Machining</v>
      </c>
    </row>
    <row r="12109" spans="1:13">
      <c r="A12109" s="19">
        <v>46162</v>
      </c>
      <c r="B12109" t="s">
        <v>21</v>
      </c>
      <c r="C12109" t="s">
        <v>18</v>
      </c>
      <c r="D12109">
        <v>8</v>
      </c>
      <c r="E12109">
        <v>0</v>
      </c>
      <c r="F12109">
        <v>8</v>
      </c>
      <c r="G12109">
        <v>723</v>
      </c>
      <c r="H12109" t="s">
        <v>15</v>
      </c>
      <c r="I12109">
        <v>0</v>
      </c>
      <c r="J12109" t="s">
        <v>16</v>
      </c>
      <c r="K12109" s="20">
        <v>0</v>
      </c>
      <c r="L12109" s="20">
        <v>1</v>
      </c>
      <c r="M12109" t="str">
        <f>_xlfn.XLOOKUP(Production_Downtime_Cleaned[[#This Row],[machine_id]],Machine_master[machine_id],Machine_master[department])</f>
        <v>Machining</v>
      </c>
    </row>
    <row r="12110" spans="1:13">
      <c r="A12110" s="19">
        <v>46162</v>
      </c>
      <c r="B12110" t="s">
        <v>22</v>
      </c>
      <c r="C12110" t="s">
        <v>14</v>
      </c>
      <c r="D12110">
        <v>8</v>
      </c>
      <c r="E12110">
        <v>0</v>
      </c>
      <c r="F12110">
        <v>8</v>
      </c>
      <c r="G12110">
        <v>736</v>
      </c>
      <c r="H12110" t="s">
        <v>15</v>
      </c>
      <c r="I12110">
        <v>0</v>
      </c>
      <c r="J12110" t="s">
        <v>16</v>
      </c>
      <c r="K12110" s="20">
        <v>0</v>
      </c>
      <c r="L12110" s="20">
        <v>1</v>
      </c>
      <c r="M12110" t="str">
        <f>_xlfn.XLOOKUP(Production_Downtime_Cleaned[[#This Row],[machine_id]],Machine_master[machine_id],Machine_master[department])</f>
        <v>Machining</v>
      </c>
    </row>
    <row r="12111" spans="1:13">
      <c r="A12111" s="19">
        <v>46162</v>
      </c>
      <c r="B12111" t="s">
        <v>22</v>
      </c>
      <c r="C12111" t="s">
        <v>17</v>
      </c>
      <c r="D12111">
        <v>8</v>
      </c>
      <c r="E12111">
        <v>0</v>
      </c>
      <c r="F12111">
        <v>8</v>
      </c>
      <c r="G12111">
        <v>717</v>
      </c>
      <c r="H12111" t="s">
        <v>15</v>
      </c>
      <c r="I12111">
        <v>0</v>
      </c>
      <c r="J12111" t="s">
        <v>16</v>
      </c>
      <c r="K12111" s="20">
        <v>0</v>
      </c>
      <c r="L12111" s="20">
        <v>1</v>
      </c>
      <c r="M12111" t="str">
        <f>_xlfn.XLOOKUP(Production_Downtime_Cleaned[[#This Row],[machine_id]],Machine_master[machine_id],Machine_master[department])</f>
        <v>Machining</v>
      </c>
    </row>
    <row r="12112" spans="1:13">
      <c r="A12112" s="19">
        <v>46162</v>
      </c>
      <c r="B12112" t="s">
        <v>22</v>
      </c>
      <c r="C12112" t="s">
        <v>18</v>
      </c>
      <c r="D12112">
        <v>8</v>
      </c>
      <c r="E12112">
        <v>0</v>
      </c>
      <c r="F12112">
        <v>8</v>
      </c>
      <c r="G12112">
        <v>804</v>
      </c>
      <c r="H12112" t="s">
        <v>15</v>
      </c>
      <c r="I12112">
        <v>0</v>
      </c>
      <c r="J12112" t="s">
        <v>16</v>
      </c>
      <c r="K12112" s="20">
        <v>0</v>
      </c>
      <c r="L12112" s="20">
        <v>1</v>
      </c>
      <c r="M12112" t="str">
        <f>_xlfn.XLOOKUP(Production_Downtime_Cleaned[[#This Row],[machine_id]],Machine_master[machine_id],Machine_master[department])</f>
        <v>Machining</v>
      </c>
    </row>
    <row r="12113" spans="1:13">
      <c r="A12113" s="19">
        <v>46162</v>
      </c>
      <c r="B12113" t="s">
        <v>23</v>
      </c>
      <c r="C12113" t="s">
        <v>14</v>
      </c>
      <c r="D12113">
        <v>8</v>
      </c>
      <c r="E12113">
        <v>0</v>
      </c>
      <c r="F12113">
        <v>8</v>
      </c>
      <c r="G12113">
        <v>3151</v>
      </c>
      <c r="H12113" t="s">
        <v>15</v>
      </c>
      <c r="I12113">
        <v>0</v>
      </c>
      <c r="J12113" t="s">
        <v>16</v>
      </c>
      <c r="K12113" s="20">
        <v>0</v>
      </c>
      <c r="L12113" s="20">
        <v>1</v>
      </c>
      <c r="M12113" t="str">
        <f>_xlfn.XLOOKUP(Production_Downtime_Cleaned[[#This Row],[machine_id]],Machine_master[machine_id],Machine_master[department])</f>
        <v>Assembly</v>
      </c>
    </row>
    <row r="12114" spans="1:13">
      <c r="A12114" s="19">
        <v>46162</v>
      </c>
      <c r="B12114" t="s">
        <v>23</v>
      </c>
      <c r="C12114" t="s">
        <v>17</v>
      </c>
      <c r="D12114">
        <v>8</v>
      </c>
      <c r="E12114">
        <v>0</v>
      </c>
      <c r="F12114">
        <v>8</v>
      </c>
      <c r="G12114">
        <v>3337</v>
      </c>
      <c r="H12114" t="s">
        <v>15</v>
      </c>
      <c r="I12114">
        <v>0</v>
      </c>
      <c r="J12114" t="s">
        <v>16</v>
      </c>
      <c r="K12114" s="20">
        <v>0</v>
      </c>
      <c r="L12114" s="20">
        <v>1</v>
      </c>
      <c r="M12114" t="str">
        <f>_xlfn.XLOOKUP(Production_Downtime_Cleaned[[#This Row],[machine_id]],Machine_master[machine_id],Machine_master[department])</f>
        <v>Assembly</v>
      </c>
    </row>
    <row r="12115" spans="1:13">
      <c r="A12115" s="19">
        <v>46162</v>
      </c>
      <c r="B12115" t="s">
        <v>23</v>
      </c>
      <c r="C12115" t="s">
        <v>18</v>
      </c>
      <c r="D12115">
        <v>8</v>
      </c>
      <c r="E12115">
        <v>0</v>
      </c>
      <c r="F12115">
        <v>8</v>
      </c>
      <c r="G12115">
        <v>3481</v>
      </c>
      <c r="H12115" t="s">
        <v>15</v>
      </c>
      <c r="I12115">
        <v>0</v>
      </c>
      <c r="J12115" t="s">
        <v>16</v>
      </c>
      <c r="K12115" s="20">
        <v>0</v>
      </c>
      <c r="L12115" s="20">
        <v>1</v>
      </c>
      <c r="M12115" t="str">
        <f>_xlfn.XLOOKUP(Production_Downtime_Cleaned[[#This Row],[machine_id]],Machine_master[machine_id],Machine_master[department])</f>
        <v>Assembly</v>
      </c>
    </row>
    <row r="12116" spans="1:13">
      <c r="A12116" s="19">
        <v>46162</v>
      </c>
      <c r="B12116" t="s">
        <v>24</v>
      </c>
      <c r="C12116" t="s">
        <v>14</v>
      </c>
      <c r="D12116">
        <v>8</v>
      </c>
      <c r="E12116">
        <v>0</v>
      </c>
      <c r="F12116">
        <v>8</v>
      </c>
      <c r="G12116">
        <v>3155</v>
      </c>
      <c r="H12116" t="s">
        <v>15</v>
      </c>
      <c r="I12116">
        <v>0</v>
      </c>
      <c r="J12116" t="s">
        <v>16</v>
      </c>
      <c r="K12116" s="20">
        <v>0</v>
      </c>
      <c r="L12116" s="20">
        <v>1</v>
      </c>
      <c r="M12116" t="str">
        <f>_xlfn.XLOOKUP(Production_Downtime_Cleaned[[#This Row],[machine_id]],Machine_master[machine_id],Machine_master[department])</f>
        <v>Assembly</v>
      </c>
    </row>
    <row r="12117" spans="1:13">
      <c r="A12117" s="19">
        <v>46162</v>
      </c>
      <c r="B12117" t="s">
        <v>24</v>
      </c>
      <c r="C12117" t="s">
        <v>17</v>
      </c>
      <c r="D12117">
        <v>8</v>
      </c>
      <c r="E12117">
        <v>0</v>
      </c>
      <c r="F12117">
        <v>8</v>
      </c>
      <c r="G12117">
        <v>3168</v>
      </c>
      <c r="H12117" t="s">
        <v>15</v>
      </c>
      <c r="I12117">
        <v>0</v>
      </c>
      <c r="J12117" t="s">
        <v>16</v>
      </c>
      <c r="K12117" s="20">
        <v>0</v>
      </c>
      <c r="L12117" s="20">
        <v>1</v>
      </c>
      <c r="M12117" t="str">
        <f>_xlfn.XLOOKUP(Production_Downtime_Cleaned[[#This Row],[machine_id]],Machine_master[machine_id],Machine_master[department])</f>
        <v>Assembly</v>
      </c>
    </row>
    <row r="12118" spans="1:13">
      <c r="A12118" s="19">
        <v>46162</v>
      </c>
      <c r="B12118" t="s">
        <v>24</v>
      </c>
      <c r="C12118" t="s">
        <v>18</v>
      </c>
      <c r="D12118">
        <v>8</v>
      </c>
      <c r="E12118">
        <v>0</v>
      </c>
      <c r="F12118">
        <v>8</v>
      </c>
      <c r="G12118">
        <v>3132</v>
      </c>
      <c r="H12118" t="s">
        <v>15</v>
      </c>
      <c r="I12118">
        <v>0</v>
      </c>
      <c r="J12118" t="s">
        <v>16</v>
      </c>
      <c r="K12118" s="20">
        <v>0</v>
      </c>
      <c r="L12118" s="20">
        <v>1</v>
      </c>
      <c r="M12118" t="str">
        <f>_xlfn.XLOOKUP(Production_Downtime_Cleaned[[#This Row],[machine_id]],Machine_master[machine_id],Machine_master[department])</f>
        <v>Assembly</v>
      </c>
    </row>
    <row r="12119" spans="1:13">
      <c r="A12119" s="19">
        <v>46162</v>
      </c>
      <c r="B12119" t="s">
        <v>25</v>
      </c>
      <c r="C12119" t="s">
        <v>14</v>
      </c>
      <c r="D12119">
        <v>8</v>
      </c>
      <c r="E12119">
        <v>0</v>
      </c>
      <c r="F12119">
        <v>8</v>
      </c>
      <c r="G12119">
        <v>3682</v>
      </c>
      <c r="H12119" t="s">
        <v>15</v>
      </c>
      <c r="I12119">
        <v>0</v>
      </c>
      <c r="J12119" t="s">
        <v>16</v>
      </c>
      <c r="K12119" s="20">
        <v>0</v>
      </c>
      <c r="L12119" s="20">
        <v>1</v>
      </c>
      <c r="M12119" t="str">
        <f>_xlfn.XLOOKUP(Production_Downtime_Cleaned[[#This Row],[machine_id]],Machine_master[machine_id],Machine_master[department])</f>
        <v>Cutting</v>
      </c>
    </row>
    <row r="12120" spans="1:13">
      <c r="A12120" s="19">
        <v>46162</v>
      </c>
      <c r="B12120" t="s">
        <v>25</v>
      </c>
      <c r="C12120" t="s">
        <v>17</v>
      </c>
      <c r="D12120">
        <v>8</v>
      </c>
      <c r="E12120">
        <v>0</v>
      </c>
      <c r="F12120">
        <v>8</v>
      </c>
      <c r="G12120">
        <v>4334</v>
      </c>
      <c r="H12120" t="s">
        <v>15</v>
      </c>
      <c r="I12120">
        <v>0</v>
      </c>
      <c r="J12120" t="s">
        <v>16</v>
      </c>
      <c r="K12120" s="20">
        <v>0</v>
      </c>
      <c r="L12120" s="20">
        <v>1</v>
      </c>
      <c r="M12120" t="str">
        <f>_xlfn.XLOOKUP(Production_Downtime_Cleaned[[#This Row],[machine_id]],Machine_master[machine_id],Machine_master[department])</f>
        <v>Cutting</v>
      </c>
    </row>
    <row r="12121" spans="1:13">
      <c r="A12121" s="19">
        <v>46162</v>
      </c>
      <c r="B12121" t="s">
        <v>25</v>
      </c>
      <c r="C12121" t="s">
        <v>18</v>
      </c>
      <c r="D12121">
        <v>8</v>
      </c>
      <c r="E12121">
        <v>0</v>
      </c>
      <c r="F12121">
        <v>8</v>
      </c>
      <c r="G12121">
        <v>3715</v>
      </c>
      <c r="H12121" t="s">
        <v>15</v>
      </c>
      <c r="I12121">
        <v>0</v>
      </c>
      <c r="J12121" t="s">
        <v>16</v>
      </c>
      <c r="K12121" s="20">
        <v>0</v>
      </c>
      <c r="L12121" s="20">
        <v>1</v>
      </c>
      <c r="M12121" t="str">
        <f>_xlfn.XLOOKUP(Production_Downtime_Cleaned[[#This Row],[machine_id]],Machine_master[machine_id],Machine_master[department])</f>
        <v>Cutting</v>
      </c>
    </row>
    <row r="12122" spans="1:13">
      <c r="A12122" s="19">
        <v>46163</v>
      </c>
      <c r="B12122" t="s">
        <v>13</v>
      </c>
      <c r="C12122" t="s">
        <v>14</v>
      </c>
      <c r="D12122">
        <v>8</v>
      </c>
      <c r="E12122">
        <v>1.5</v>
      </c>
      <c r="F12122">
        <v>6.5</v>
      </c>
      <c r="G12122">
        <v>4003</v>
      </c>
      <c r="H12122" t="s">
        <v>27</v>
      </c>
      <c r="I12122">
        <v>9600</v>
      </c>
      <c r="J12122" t="s">
        <v>16</v>
      </c>
      <c r="K12122" s="20">
        <v>0.19</v>
      </c>
      <c r="L12122" s="20">
        <v>0.81</v>
      </c>
      <c r="M12122" t="str">
        <f>_xlfn.XLOOKUP(Production_Downtime_Cleaned[[#This Row],[machine_id]],Machine_master[machine_id],Machine_master[department])</f>
        <v>Stamping</v>
      </c>
    </row>
    <row r="12123" spans="1:13">
      <c r="A12123" s="19">
        <v>46163</v>
      </c>
      <c r="B12123" t="s">
        <v>13</v>
      </c>
      <c r="C12123" t="s">
        <v>17</v>
      </c>
      <c r="D12123">
        <v>8</v>
      </c>
      <c r="E12123">
        <v>0</v>
      </c>
      <c r="F12123">
        <v>8</v>
      </c>
      <c r="G12123">
        <v>4349</v>
      </c>
      <c r="H12123" t="s">
        <v>15</v>
      </c>
      <c r="I12123">
        <v>0</v>
      </c>
      <c r="J12123" t="s">
        <v>16</v>
      </c>
      <c r="K12123" s="20">
        <v>0</v>
      </c>
      <c r="L12123" s="20">
        <v>1</v>
      </c>
      <c r="M12123" t="str">
        <f>_xlfn.XLOOKUP(Production_Downtime_Cleaned[[#This Row],[machine_id]],Machine_master[machine_id],Machine_master[department])</f>
        <v>Stamping</v>
      </c>
    </row>
    <row r="12124" spans="1:13">
      <c r="A12124" s="19">
        <v>46163</v>
      </c>
      <c r="B12124" t="s">
        <v>13</v>
      </c>
      <c r="C12124" t="s">
        <v>18</v>
      </c>
      <c r="D12124">
        <v>8</v>
      </c>
      <c r="E12124">
        <v>0</v>
      </c>
      <c r="F12124">
        <v>8</v>
      </c>
      <c r="G12124">
        <v>5187</v>
      </c>
      <c r="H12124" t="s">
        <v>15</v>
      </c>
      <c r="I12124">
        <v>0</v>
      </c>
      <c r="J12124" t="s">
        <v>16</v>
      </c>
      <c r="K12124" s="20">
        <v>0</v>
      </c>
      <c r="L12124" s="20">
        <v>1</v>
      </c>
      <c r="M12124" t="str">
        <f>_xlfn.XLOOKUP(Production_Downtime_Cleaned[[#This Row],[machine_id]],Machine_master[machine_id],Machine_master[department])</f>
        <v>Stamping</v>
      </c>
    </row>
    <row r="12125" spans="1:13">
      <c r="A12125" s="19">
        <v>46163</v>
      </c>
      <c r="B12125" t="s">
        <v>19</v>
      </c>
      <c r="C12125" t="s">
        <v>14</v>
      </c>
      <c r="D12125">
        <v>8</v>
      </c>
      <c r="E12125">
        <v>4.3</v>
      </c>
      <c r="F12125">
        <v>3.7</v>
      </c>
      <c r="G12125">
        <v>2384</v>
      </c>
      <c r="H12125" t="s">
        <v>30</v>
      </c>
      <c r="I12125">
        <v>9400</v>
      </c>
      <c r="J12125" t="s">
        <v>16</v>
      </c>
      <c r="K12125" s="20">
        <v>0.54</v>
      </c>
      <c r="L12125" s="20">
        <v>0.46</v>
      </c>
      <c r="M12125" t="str">
        <f>_xlfn.XLOOKUP(Production_Downtime_Cleaned[[#This Row],[machine_id]],Machine_master[machine_id],Machine_master[department])</f>
        <v>Stamping</v>
      </c>
    </row>
    <row r="12126" spans="1:13">
      <c r="A12126" s="19">
        <v>46163</v>
      </c>
      <c r="B12126" t="s">
        <v>19</v>
      </c>
      <c r="C12126" t="s">
        <v>17</v>
      </c>
      <c r="D12126">
        <v>8</v>
      </c>
      <c r="E12126">
        <v>0</v>
      </c>
      <c r="F12126">
        <v>8</v>
      </c>
      <c r="G12126">
        <v>5000</v>
      </c>
      <c r="H12126" t="s">
        <v>15</v>
      </c>
      <c r="I12126">
        <v>0</v>
      </c>
      <c r="J12126" t="s">
        <v>16</v>
      </c>
      <c r="K12126" s="20">
        <v>0</v>
      </c>
      <c r="L12126" s="20">
        <v>1</v>
      </c>
      <c r="M12126" t="str">
        <f>_xlfn.XLOOKUP(Production_Downtime_Cleaned[[#This Row],[machine_id]],Machine_master[machine_id],Machine_master[department])</f>
        <v>Stamping</v>
      </c>
    </row>
    <row r="12127" spans="1:13">
      <c r="A12127" s="19">
        <v>46163</v>
      </c>
      <c r="B12127" t="s">
        <v>19</v>
      </c>
      <c r="C12127" t="s">
        <v>18</v>
      </c>
      <c r="D12127">
        <v>8</v>
      </c>
      <c r="E12127">
        <v>0</v>
      </c>
      <c r="F12127">
        <v>8</v>
      </c>
      <c r="G12127">
        <v>4958</v>
      </c>
      <c r="H12127" t="s">
        <v>15</v>
      </c>
      <c r="I12127">
        <v>0</v>
      </c>
      <c r="J12127" t="s">
        <v>16</v>
      </c>
      <c r="K12127" s="20">
        <v>0</v>
      </c>
      <c r="L12127" s="20">
        <v>1</v>
      </c>
      <c r="M12127" t="str">
        <f>_xlfn.XLOOKUP(Production_Downtime_Cleaned[[#This Row],[machine_id]],Machine_master[machine_id],Machine_master[department])</f>
        <v>Stamping</v>
      </c>
    </row>
    <row r="12128" spans="1:13">
      <c r="A12128" s="19">
        <v>46163</v>
      </c>
      <c r="B12128" t="s">
        <v>20</v>
      </c>
      <c r="C12128" t="s">
        <v>14</v>
      </c>
      <c r="D12128">
        <v>8</v>
      </c>
      <c r="E12128">
        <v>3.5</v>
      </c>
      <c r="F12128">
        <v>4.5</v>
      </c>
      <c r="G12128">
        <v>2583</v>
      </c>
      <c r="H12128" t="s">
        <v>28</v>
      </c>
      <c r="I12128">
        <v>3900</v>
      </c>
      <c r="J12128" t="s">
        <v>16</v>
      </c>
      <c r="K12128" s="20">
        <v>0.44</v>
      </c>
      <c r="L12128" s="20">
        <v>0.56000000000000005</v>
      </c>
      <c r="M12128" t="str">
        <f>_xlfn.XLOOKUP(Production_Downtime_Cleaned[[#This Row],[machine_id]],Machine_master[machine_id],Machine_master[department])</f>
        <v>Stamping</v>
      </c>
    </row>
    <row r="12129" spans="1:13">
      <c r="A12129" s="19">
        <v>46163</v>
      </c>
      <c r="B12129" t="s">
        <v>20</v>
      </c>
      <c r="C12129" t="s">
        <v>17</v>
      </c>
      <c r="D12129">
        <v>8</v>
      </c>
      <c r="E12129">
        <v>1.6</v>
      </c>
      <c r="F12129">
        <v>6.4</v>
      </c>
      <c r="G12129">
        <v>3480</v>
      </c>
      <c r="H12129" t="s">
        <v>28</v>
      </c>
      <c r="I12129">
        <v>8200</v>
      </c>
      <c r="J12129" t="s">
        <v>16</v>
      </c>
      <c r="K12129" s="20">
        <v>0.2</v>
      </c>
      <c r="L12129" s="20">
        <v>0.8</v>
      </c>
      <c r="M12129" t="str">
        <f>_xlfn.XLOOKUP(Production_Downtime_Cleaned[[#This Row],[machine_id]],Machine_master[machine_id],Machine_master[department])</f>
        <v>Stamping</v>
      </c>
    </row>
    <row r="12130" spans="1:13">
      <c r="A12130" s="19">
        <v>46163</v>
      </c>
      <c r="B12130" t="s">
        <v>20</v>
      </c>
      <c r="C12130" t="s">
        <v>18</v>
      </c>
      <c r="D12130">
        <v>8</v>
      </c>
      <c r="E12130">
        <v>0</v>
      </c>
      <c r="F12130">
        <v>8</v>
      </c>
      <c r="G12130">
        <v>4461</v>
      </c>
      <c r="H12130" t="s">
        <v>15</v>
      </c>
      <c r="I12130">
        <v>0</v>
      </c>
      <c r="J12130" t="s">
        <v>16</v>
      </c>
      <c r="K12130" s="20">
        <v>0</v>
      </c>
      <c r="L12130" s="20">
        <v>1</v>
      </c>
      <c r="M12130" t="str">
        <f>_xlfn.XLOOKUP(Production_Downtime_Cleaned[[#This Row],[machine_id]],Machine_master[machine_id],Machine_master[department])</f>
        <v>Stamping</v>
      </c>
    </row>
    <row r="12131" spans="1:13">
      <c r="A12131" s="19">
        <v>46163</v>
      </c>
      <c r="B12131" t="s">
        <v>21</v>
      </c>
      <c r="C12131" t="s">
        <v>14</v>
      </c>
      <c r="D12131">
        <v>8</v>
      </c>
      <c r="E12131">
        <v>0</v>
      </c>
      <c r="F12131">
        <v>8</v>
      </c>
      <c r="G12131">
        <v>683</v>
      </c>
      <c r="H12131" t="s">
        <v>15</v>
      </c>
      <c r="I12131">
        <v>0</v>
      </c>
      <c r="J12131" t="s">
        <v>16</v>
      </c>
      <c r="K12131" s="20">
        <v>0</v>
      </c>
      <c r="L12131" s="20">
        <v>1</v>
      </c>
      <c r="M12131" t="str">
        <f>_xlfn.XLOOKUP(Production_Downtime_Cleaned[[#This Row],[machine_id]],Machine_master[machine_id],Machine_master[department])</f>
        <v>Machining</v>
      </c>
    </row>
    <row r="12132" spans="1:13">
      <c r="A12132" s="19">
        <v>46163</v>
      </c>
      <c r="B12132" t="s">
        <v>21</v>
      </c>
      <c r="C12132" t="s">
        <v>17</v>
      </c>
      <c r="D12132">
        <v>8</v>
      </c>
      <c r="E12132">
        <v>2.6</v>
      </c>
      <c r="F12132">
        <v>5.4</v>
      </c>
      <c r="G12132">
        <v>480</v>
      </c>
      <c r="H12132" t="s">
        <v>28</v>
      </c>
      <c r="I12132">
        <v>8000</v>
      </c>
      <c r="J12132" t="s">
        <v>16</v>
      </c>
      <c r="K12132" s="20">
        <v>0.33</v>
      </c>
      <c r="L12132" s="20">
        <v>0.68</v>
      </c>
      <c r="M12132" t="str">
        <f>_xlfn.XLOOKUP(Production_Downtime_Cleaned[[#This Row],[machine_id]],Machine_master[machine_id],Machine_master[department])</f>
        <v>Machining</v>
      </c>
    </row>
    <row r="12133" spans="1:13">
      <c r="A12133" s="19">
        <v>46163</v>
      </c>
      <c r="B12133" t="s">
        <v>21</v>
      </c>
      <c r="C12133" t="s">
        <v>18</v>
      </c>
      <c r="D12133">
        <v>8</v>
      </c>
      <c r="E12133">
        <v>1.5</v>
      </c>
      <c r="F12133">
        <v>6.5</v>
      </c>
      <c r="G12133">
        <v>551</v>
      </c>
      <c r="H12133" t="s">
        <v>31</v>
      </c>
      <c r="I12133">
        <v>11200</v>
      </c>
      <c r="J12133" t="s">
        <v>16</v>
      </c>
      <c r="K12133" s="20">
        <v>0.19</v>
      </c>
      <c r="L12133" s="20">
        <v>0.81</v>
      </c>
      <c r="M12133" t="str">
        <f>_xlfn.XLOOKUP(Production_Downtime_Cleaned[[#This Row],[machine_id]],Machine_master[machine_id],Machine_master[department])</f>
        <v>Machining</v>
      </c>
    </row>
    <row r="12134" spans="1:13">
      <c r="A12134" s="19">
        <v>46163</v>
      </c>
      <c r="B12134" t="s">
        <v>22</v>
      </c>
      <c r="C12134" t="s">
        <v>14</v>
      </c>
      <c r="D12134">
        <v>8</v>
      </c>
      <c r="E12134">
        <v>0</v>
      </c>
      <c r="F12134">
        <v>8</v>
      </c>
      <c r="G12134">
        <v>690</v>
      </c>
      <c r="H12134" t="s">
        <v>15</v>
      </c>
      <c r="I12134">
        <v>0</v>
      </c>
      <c r="J12134" t="s">
        <v>16</v>
      </c>
      <c r="K12134" s="20">
        <v>0</v>
      </c>
      <c r="L12134" s="20">
        <v>1</v>
      </c>
      <c r="M12134" t="str">
        <f>_xlfn.XLOOKUP(Production_Downtime_Cleaned[[#This Row],[machine_id]],Machine_master[machine_id],Machine_master[department])</f>
        <v>Machining</v>
      </c>
    </row>
    <row r="12135" spans="1:13">
      <c r="A12135" s="19">
        <v>46163</v>
      </c>
      <c r="B12135" t="s">
        <v>22</v>
      </c>
      <c r="C12135" t="s">
        <v>17</v>
      </c>
      <c r="D12135">
        <v>8</v>
      </c>
      <c r="E12135">
        <v>3.3</v>
      </c>
      <c r="F12135">
        <v>4.7</v>
      </c>
      <c r="G12135">
        <v>412</v>
      </c>
      <c r="H12135" t="s">
        <v>26</v>
      </c>
      <c r="I12135">
        <v>13800</v>
      </c>
      <c r="J12135" t="s">
        <v>16</v>
      </c>
      <c r="K12135" s="20">
        <v>0.41</v>
      </c>
      <c r="L12135" s="20">
        <v>0.59</v>
      </c>
      <c r="M12135" t="str">
        <f>_xlfn.XLOOKUP(Production_Downtime_Cleaned[[#This Row],[machine_id]],Machine_master[machine_id],Machine_master[department])</f>
        <v>Machining</v>
      </c>
    </row>
    <row r="12136" spans="1:13">
      <c r="A12136" s="19">
        <v>46163</v>
      </c>
      <c r="B12136" t="s">
        <v>22</v>
      </c>
      <c r="C12136" t="s">
        <v>18</v>
      </c>
      <c r="D12136">
        <v>8</v>
      </c>
      <c r="E12136">
        <v>0</v>
      </c>
      <c r="F12136">
        <v>8</v>
      </c>
      <c r="G12136">
        <v>703</v>
      </c>
      <c r="H12136" t="s">
        <v>15</v>
      </c>
      <c r="I12136">
        <v>0</v>
      </c>
      <c r="J12136" t="s">
        <v>16</v>
      </c>
      <c r="K12136" s="20">
        <v>0</v>
      </c>
      <c r="L12136" s="20">
        <v>1</v>
      </c>
      <c r="M12136" t="str">
        <f>_xlfn.XLOOKUP(Production_Downtime_Cleaned[[#This Row],[machine_id]],Machine_master[machine_id],Machine_master[department])</f>
        <v>Machining</v>
      </c>
    </row>
    <row r="12137" spans="1:13">
      <c r="A12137" s="19">
        <v>46163</v>
      </c>
      <c r="B12137" t="s">
        <v>23</v>
      </c>
      <c r="C12137" t="s">
        <v>14</v>
      </c>
      <c r="D12137">
        <v>8</v>
      </c>
      <c r="E12137">
        <v>0</v>
      </c>
      <c r="F12137">
        <v>8</v>
      </c>
      <c r="G12137">
        <v>3217</v>
      </c>
      <c r="H12137" t="s">
        <v>15</v>
      </c>
      <c r="I12137">
        <v>0</v>
      </c>
      <c r="J12137" t="s">
        <v>16</v>
      </c>
      <c r="K12137" s="20">
        <v>0</v>
      </c>
      <c r="L12137" s="20">
        <v>1</v>
      </c>
      <c r="M12137" t="str">
        <f>_xlfn.XLOOKUP(Production_Downtime_Cleaned[[#This Row],[machine_id]],Machine_master[machine_id],Machine_master[department])</f>
        <v>Assembly</v>
      </c>
    </row>
    <row r="12138" spans="1:13">
      <c r="A12138" s="19">
        <v>46163</v>
      </c>
      <c r="B12138" t="s">
        <v>23</v>
      </c>
      <c r="C12138" t="s">
        <v>17</v>
      </c>
      <c r="D12138">
        <v>8</v>
      </c>
      <c r="E12138">
        <v>3</v>
      </c>
      <c r="F12138">
        <v>5</v>
      </c>
      <c r="G12138">
        <v>2078</v>
      </c>
      <c r="H12138" t="s">
        <v>30</v>
      </c>
      <c r="I12138">
        <v>11000</v>
      </c>
      <c r="J12138" t="s">
        <v>16</v>
      </c>
      <c r="K12138" s="20">
        <v>0.38</v>
      </c>
      <c r="L12138" s="20">
        <v>0.63</v>
      </c>
      <c r="M12138" t="str">
        <f>_xlfn.XLOOKUP(Production_Downtime_Cleaned[[#This Row],[machine_id]],Machine_master[machine_id],Machine_master[department])</f>
        <v>Assembly</v>
      </c>
    </row>
    <row r="12139" spans="1:13">
      <c r="A12139" s="19">
        <v>46163</v>
      </c>
      <c r="B12139" t="s">
        <v>23</v>
      </c>
      <c r="C12139" t="s">
        <v>18</v>
      </c>
      <c r="D12139">
        <v>8</v>
      </c>
      <c r="E12139">
        <v>2.2999999999999998</v>
      </c>
      <c r="F12139">
        <v>5.7</v>
      </c>
      <c r="G12139">
        <v>2433</v>
      </c>
      <c r="H12139" t="s">
        <v>28</v>
      </c>
      <c r="I12139">
        <v>2200</v>
      </c>
      <c r="J12139" t="s">
        <v>16</v>
      </c>
      <c r="K12139" s="20">
        <v>0.28999999999999998</v>
      </c>
      <c r="L12139" s="20">
        <v>0.71</v>
      </c>
      <c r="M12139" t="str">
        <f>_xlfn.XLOOKUP(Production_Downtime_Cleaned[[#This Row],[machine_id]],Machine_master[machine_id],Machine_master[department])</f>
        <v>Assembly</v>
      </c>
    </row>
    <row r="12140" spans="1:13">
      <c r="A12140" s="19">
        <v>46163</v>
      </c>
      <c r="B12140" t="s">
        <v>24</v>
      </c>
      <c r="C12140" t="s">
        <v>14</v>
      </c>
      <c r="D12140">
        <v>8</v>
      </c>
      <c r="E12140">
        <v>0</v>
      </c>
      <c r="F12140">
        <v>8</v>
      </c>
      <c r="G12140">
        <v>3023</v>
      </c>
      <c r="H12140" t="s">
        <v>15</v>
      </c>
      <c r="I12140">
        <v>0</v>
      </c>
      <c r="J12140" t="s">
        <v>16</v>
      </c>
      <c r="K12140" s="20">
        <v>0</v>
      </c>
      <c r="L12140" s="20">
        <v>1</v>
      </c>
      <c r="M12140" t="str">
        <f>_xlfn.XLOOKUP(Production_Downtime_Cleaned[[#This Row],[machine_id]],Machine_master[machine_id],Machine_master[department])</f>
        <v>Assembly</v>
      </c>
    </row>
    <row r="12141" spans="1:13">
      <c r="A12141" s="19">
        <v>46163</v>
      </c>
      <c r="B12141" t="s">
        <v>24</v>
      </c>
      <c r="C12141" t="s">
        <v>17</v>
      </c>
      <c r="D12141">
        <v>8</v>
      </c>
      <c r="E12141">
        <v>0</v>
      </c>
      <c r="F12141">
        <v>8</v>
      </c>
      <c r="G12141">
        <v>3354</v>
      </c>
      <c r="H12141" t="s">
        <v>15</v>
      </c>
      <c r="I12141">
        <v>0</v>
      </c>
      <c r="J12141" t="s">
        <v>16</v>
      </c>
      <c r="K12141" s="20">
        <v>0</v>
      </c>
      <c r="L12141" s="20">
        <v>1</v>
      </c>
      <c r="M12141" t="str">
        <f>_xlfn.XLOOKUP(Production_Downtime_Cleaned[[#This Row],[machine_id]],Machine_master[machine_id],Machine_master[department])</f>
        <v>Assembly</v>
      </c>
    </row>
    <row r="12142" spans="1:13">
      <c r="A12142" s="19">
        <v>46163</v>
      </c>
      <c r="B12142" t="s">
        <v>24</v>
      </c>
      <c r="C12142" t="s">
        <v>18</v>
      </c>
      <c r="D12142">
        <v>8</v>
      </c>
      <c r="E12142">
        <v>4.0999999999999996</v>
      </c>
      <c r="F12142">
        <v>3.9</v>
      </c>
      <c r="G12142">
        <v>1659</v>
      </c>
      <c r="H12142" t="s">
        <v>27</v>
      </c>
      <c r="I12142">
        <v>7200</v>
      </c>
      <c r="J12142" t="s">
        <v>16</v>
      </c>
      <c r="K12142" s="20">
        <v>0.51</v>
      </c>
      <c r="L12142" s="20">
        <v>0.49</v>
      </c>
      <c r="M12142" t="str">
        <f>_xlfn.XLOOKUP(Production_Downtime_Cleaned[[#This Row],[machine_id]],Machine_master[machine_id],Machine_master[department])</f>
        <v>Assembly</v>
      </c>
    </row>
    <row r="12143" spans="1:13">
      <c r="A12143" s="19">
        <v>46163</v>
      </c>
      <c r="B12143" t="s">
        <v>25</v>
      </c>
      <c r="C12143" t="s">
        <v>14</v>
      </c>
      <c r="D12143">
        <v>8</v>
      </c>
      <c r="E12143">
        <v>0</v>
      </c>
      <c r="F12143">
        <v>8</v>
      </c>
      <c r="G12143">
        <v>4166</v>
      </c>
      <c r="H12143" t="s">
        <v>15</v>
      </c>
      <c r="I12143">
        <v>0</v>
      </c>
      <c r="J12143" t="s">
        <v>16</v>
      </c>
      <c r="K12143" s="20">
        <v>0</v>
      </c>
      <c r="L12143" s="20">
        <v>1</v>
      </c>
      <c r="M12143" t="str">
        <f>_xlfn.XLOOKUP(Production_Downtime_Cleaned[[#This Row],[machine_id]],Machine_master[machine_id],Machine_master[department])</f>
        <v>Cutting</v>
      </c>
    </row>
    <row r="12144" spans="1:13">
      <c r="A12144" s="19">
        <v>46163</v>
      </c>
      <c r="B12144" t="s">
        <v>25</v>
      </c>
      <c r="C12144" t="s">
        <v>17</v>
      </c>
      <c r="D12144">
        <v>8</v>
      </c>
      <c r="E12144">
        <v>3.4</v>
      </c>
      <c r="F12144">
        <v>4.5999999999999996</v>
      </c>
      <c r="G12144">
        <v>2267</v>
      </c>
      <c r="H12144" t="s">
        <v>27</v>
      </c>
      <c r="I12144">
        <v>4700</v>
      </c>
      <c r="J12144" t="s">
        <v>16</v>
      </c>
      <c r="K12144" s="20">
        <v>0.43</v>
      </c>
      <c r="L12144" s="20">
        <v>0.57999999999999996</v>
      </c>
      <c r="M12144" t="str">
        <f>_xlfn.XLOOKUP(Production_Downtime_Cleaned[[#This Row],[machine_id]],Machine_master[machine_id],Machine_master[department])</f>
        <v>Cutting</v>
      </c>
    </row>
    <row r="12145" spans="1:13">
      <c r="A12145" s="19">
        <v>46163</v>
      </c>
      <c r="B12145" t="s">
        <v>25</v>
      </c>
      <c r="C12145" t="s">
        <v>18</v>
      </c>
      <c r="D12145">
        <v>8</v>
      </c>
      <c r="E12145">
        <v>0</v>
      </c>
      <c r="F12145">
        <v>8</v>
      </c>
      <c r="G12145">
        <v>4300</v>
      </c>
      <c r="H12145" t="s">
        <v>15</v>
      </c>
      <c r="I12145">
        <v>0</v>
      </c>
      <c r="J12145" t="s">
        <v>16</v>
      </c>
      <c r="K12145" s="20">
        <v>0</v>
      </c>
      <c r="L12145" s="20">
        <v>1</v>
      </c>
      <c r="M12145" t="str">
        <f>_xlfn.XLOOKUP(Production_Downtime_Cleaned[[#This Row],[machine_id]],Machine_master[machine_id],Machine_master[department])</f>
        <v>Cutting</v>
      </c>
    </row>
    <row r="12146" spans="1:13">
      <c r="A12146" s="19">
        <v>46164</v>
      </c>
      <c r="B12146" t="s">
        <v>13</v>
      </c>
      <c r="C12146" t="s">
        <v>14</v>
      </c>
      <c r="D12146">
        <v>8</v>
      </c>
      <c r="E12146">
        <v>4.2</v>
      </c>
      <c r="F12146">
        <v>3.8</v>
      </c>
      <c r="G12146">
        <v>2326</v>
      </c>
      <c r="H12146" t="s">
        <v>28</v>
      </c>
      <c r="I12146">
        <v>9100</v>
      </c>
      <c r="J12146" t="s">
        <v>16</v>
      </c>
      <c r="K12146" s="20">
        <v>0.53</v>
      </c>
      <c r="L12146" s="20">
        <v>0.48</v>
      </c>
      <c r="M12146" t="str">
        <f>_xlfn.XLOOKUP(Production_Downtime_Cleaned[[#This Row],[machine_id]],Machine_master[machine_id],Machine_master[department])</f>
        <v>Stamping</v>
      </c>
    </row>
    <row r="12147" spans="1:13">
      <c r="A12147" s="19">
        <v>46164</v>
      </c>
      <c r="B12147" t="s">
        <v>13</v>
      </c>
      <c r="C12147" t="s">
        <v>17</v>
      </c>
      <c r="D12147">
        <v>8</v>
      </c>
      <c r="E12147">
        <v>0</v>
      </c>
      <c r="F12147">
        <v>8</v>
      </c>
      <c r="G12147">
        <v>4197</v>
      </c>
      <c r="H12147" t="s">
        <v>15</v>
      </c>
      <c r="I12147">
        <v>0</v>
      </c>
      <c r="J12147" t="s">
        <v>16</v>
      </c>
      <c r="K12147" s="20">
        <v>0</v>
      </c>
      <c r="L12147" s="20">
        <v>1</v>
      </c>
      <c r="M12147" t="str">
        <f>_xlfn.XLOOKUP(Production_Downtime_Cleaned[[#This Row],[machine_id]],Machine_master[machine_id],Machine_master[department])</f>
        <v>Stamping</v>
      </c>
    </row>
    <row r="12148" spans="1:13">
      <c r="A12148" s="19">
        <v>46164</v>
      </c>
      <c r="B12148" t="s">
        <v>13</v>
      </c>
      <c r="C12148" t="s">
        <v>18</v>
      </c>
      <c r="D12148">
        <v>8</v>
      </c>
      <c r="E12148">
        <v>0</v>
      </c>
      <c r="F12148">
        <v>8</v>
      </c>
      <c r="G12148">
        <v>4715</v>
      </c>
      <c r="H12148" t="s">
        <v>15</v>
      </c>
      <c r="I12148">
        <v>0</v>
      </c>
      <c r="J12148" t="s">
        <v>16</v>
      </c>
      <c r="K12148" s="20">
        <v>0</v>
      </c>
      <c r="L12148" s="20">
        <v>1</v>
      </c>
      <c r="M12148" t="str">
        <f>_xlfn.XLOOKUP(Production_Downtime_Cleaned[[#This Row],[machine_id]],Machine_master[machine_id],Machine_master[department])</f>
        <v>Stamping</v>
      </c>
    </row>
    <row r="12149" spans="1:13">
      <c r="A12149" s="19">
        <v>46164</v>
      </c>
      <c r="B12149" t="s">
        <v>19</v>
      </c>
      <c r="C12149" t="s">
        <v>14</v>
      </c>
      <c r="D12149">
        <v>8</v>
      </c>
      <c r="E12149">
        <v>0</v>
      </c>
      <c r="F12149">
        <v>8</v>
      </c>
      <c r="G12149">
        <v>4723</v>
      </c>
      <c r="H12149" t="s">
        <v>15</v>
      </c>
      <c r="I12149">
        <v>0</v>
      </c>
      <c r="J12149" t="s">
        <v>16</v>
      </c>
      <c r="K12149" s="20">
        <v>0</v>
      </c>
      <c r="L12149" s="20">
        <v>1</v>
      </c>
      <c r="M12149" t="str">
        <f>_xlfn.XLOOKUP(Production_Downtime_Cleaned[[#This Row],[machine_id]],Machine_master[machine_id],Machine_master[department])</f>
        <v>Stamping</v>
      </c>
    </row>
    <row r="12150" spans="1:13">
      <c r="A12150" s="19">
        <v>46164</v>
      </c>
      <c r="B12150" t="s">
        <v>19</v>
      </c>
      <c r="C12150" t="s">
        <v>17</v>
      </c>
      <c r="D12150">
        <v>8</v>
      </c>
      <c r="E12150">
        <v>0</v>
      </c>
      <c r="F12150">
        <v>8</v>
      </c>
      <c r="G12150">
        <v>4707</v>
      </c>
      <c r="H12150" t="s">
        <v>15</v>
      </c>
      <c r="I12150">
        <v>0</v>
      </c>
      <c r="J12150" t="s">
        <v>16</v>
      </c>
      <c r="K12150" s="20">
        <v>0</v>
      </c>
      <c r="L12150" s="20">
        <v>1</v>
      </c>
      <c r="M12150" t="str">
        <f>_xlfn.XLOOKUP(Production_Downtime_Cleaned[[#This Row],[machine_id]],Machine_master[machine_id],Machine_master[department])</f>
        <v>Stamping</v>
      </c>
    </row>
    <row r="12151" spans="1:13">
      <c r="A12151" s="19">
        <v>46164</v>
      </c>
      <c r="B12151" t="s">
        <v>19</v>
      </c>
      <c r="C12151" t="s">
        <v>18</v>
      </c>
      <c r="D12151">
        <v>8</v>
      </c>
      <c r="E12151">
        <v>0</v>
      </c>
      <c r="F12151">
        <v>8</v>
      </c>
      <c r="G12151">
        <v>4741</v>
      </c>
      <c r="H12151" t="s">
        <v>15</v>
      </c>
      <c r="I12151">
        <v>0</v>
      </c>
      <c r="J12151" t="s">
        <v>16</v>
      </c>
      <c r="K12151" s="20">
        <v>0</v>
      </c>
      <c r="L12151" s="20">
        <v>1</v>
      </c>
      <c r="M12151" t="str">
        <f>_xlfn.XLOOKUP(Production_Downtime_Cleaned[[#This Row],[machine_id]],Machine_master[machine_id],Machine_master[department])</f>
        <v>Stamping</v>
      </c>
    </row>
    <row r="12152" spans="1:13">
      <c r="A12152" s="19">
        <v>46164</v>
      </c>
      <c r="B12152" t="s">
        <v>20</v>
      </c>
      <c r="C12152" t="s">
        <v>14</v>
      </c>
      <c r="D12152">
        <v>8</v>
      </c>
      <c r="E12152">
        <v>1</v>
      </c>
      <c r="F12152">
        <v>7</v>
      </c>
      <c r="G12152">
        <v>3799</v>
      </c>
      <c r="H12152" t="s">
        <v>31</v>
      </c>
      <c r="I12152">
        <v>12900</v>
      </c>
      <c r="J12152" t="s">
        <v>16</v>
      </c>
      <c r="K12152" s="20">
        <v>0.13</v>
      </c>
      <c r="L12152" s="20">
        <v>0.88</v>
      </c>
      <c r="M12152" t="str">
        <f>_xlfn.XLOOKUP(Production_Downtime_Cleaned[[#This Row],[machine_id]],Machine_master[machine_id],Machine_master[department])</f>
        <v>Stamping</v>
      </c>
    </row>
    <row r="12153" spans="1:13">
      <c r="A12153" s="19">
        <v>46164</v>
      </c>
      <c r="B12153" t="s">
        <v>20</v>
      </c>
      <c r="C12153" t="s">
        <v>17</v>
      </c>
      <c r="D12153">
        <v>8</v>
      </c>
      <c r="E12153">
        <v>3.1</v>
      </c>
      <c r="F12153">
        <v>4.9000000000000004</v>
      </c>
      <c r="G12153">
        <v>2922</v>
      </c>
      <c r="H12153" t="s">
        <v>29</v>
      </c>
      <c r="I12153">
        <v>12700</v>
      </c>
      <c r="J12153" t="s">
        <v>16</v>
      </c>
      <c r="K12153" s="20">
        <v>0.39</v>
      </c>
      <c r="L12153" s="20">
        <v>0.61</v>
      </c>
      <c r="M12153" t="str">
        <f>_xlfn.XLOOKUP(Production_Downtime_Cleaned[[#This Row],[machine_id]],Machine_master[machine_id],Machine_master[department])</f>
        <v>Stamping</v>
      </c>
    </row>
    <row r="12154" spans="1:13">
      <c r="A12154" s="19">
        <v>46164</v>
      </c>
      <c r="B12154" t="s">
        <v>20</v>
      </c>
      <c r="C12154" t="s">
        <v>18</v>
      </c>
      <c r="D12154">
        <v>8</v>
      </c>
      <c r="E12154">
        <v>0</v>
      </c>
      <c r="F12154">
        <v>8</v>
      </c>
      <c r="G12154">
        <v>4523</v>
      </c>
      <c r="H12154" t="s">
        <v>15</v>
      </c>
      <c r="I12154">
        <v>0</v>
      </c>
      <c r="J12154" t="s">
        <v>16</v>
      </c>
      <c r="K12154" s="20">
        <v>0</v>
      </c>
      <c r="L12154" s="20">
        <v>1</v>
      </c>
      <c r="M12154" t="str">
        <f>_xlfn.XLOOKUP(Production_Downtime_Cleaned[[#This Row],[machine_id]],Machine_master[machine_id],Machine_master[department])</f>
        <v>Stamping</v>
      </c>
    </row>
    <row r="12155" spans="1:13">
      <c r="A12155" s="19">
        <v>46164</v>
      </c>
      <c r="B12155" t="s">
        <v>21</v>
      </c>
      <c r="C12155" t="s">
        <v>14</v>
      </c>
      <c r="D12155">
        <v>8</v>
      </c>
      <c r="E12155">
        <v>0</v>
      </c>
      <c r="F12155">
        <v>8</v>
      </c>
      <c r="G12155">
        <v>646</v>
      </c>
      <c r="H12155" t="s">
        <v>15</v>
      </c>
      <c r="I12155">
        <v>0</v>
      </c>
      <c r="J12155" t="s">
        <v>16</v>
      </c>
      <c r="K12155" s="20">
        <v>0</v>
      </c>
      <c r="L12155" s="20">
        <v>1</v>
      </c>
      <c r="M12155" t="str">
        <f>_xlfn.XLOOKUP(Production_Downtime_Cleaned[[#This Row],[machine_id]],Machine_master[machine_id],Machine_master[department])</f>
        <v>Machining</v>
      </c>
    </row>
    <row r="12156" spans="1:13">
      <c r="A12156" s="19">
        <v>46164</v>
      </c>
      <c r="B12156" t="s">
        <v>21</v>
      </c>
      <c r="C12156" t="s">
        <v>17</v>
      </c>
      <c r="D12156">
        <v>8</v>
      </c>
      <c r="E12156">
        <v>0</v>
      </c>
      <c r="F12156">
        <v>8</v>
      </c>
      <c r="G12156">
        <v>629</v>
      </c>
      <c r="H12156" t="s">
        <v>15</v>
      </c>
      <c r="I12156">
        <v>0</v>
      </c>
      <c r="J12156" t="s">
        <v>16</v>
      </c>
      <c r="K12156" s="20">
        <v>0</v>
      </c>
      <c r="L12156" s="20">
        <v>1</v>
      </c>
      <c r="M12156" t="str">
        <f>_xlfn.XLOOKUP(Production_Downtime_Cleaned[[#This Row],[machine_id]],Machine_master[machine_id],Machine_master[department])</f>
        <v>Machining</v>
      </c>
    </row>
    <row r="12157" spans="1:13">
      <c r="A12157" s="19">
        <v>46164</v>
      </c>
      <c r="B12157" t="s">
        <v>21</v>
      </c>
      <c r="C12157" t="s">
        <v>18</v>
      </c>
      <c r="D12157">
        <v>8</v>
      </c>
      <c r="E12157">
        <v>0</v>
      </c>
      <c r="F12157">
        <v>8</v>
      </c>
      <c r="G12157">
        <v>607</v>
      </c>
      <c r="H12157" t="s">
        <v>15</v>
      </c>
      <c r="I12157">
        <v>0</v>
      </c>
      <c r="J12157" t="s">
        <v>16</v>
      </c>
      <c r="K12157" s="20">
        <v>0</v>
      </c>
      <c r="L12157" s="20">
        <v>1</v>
      </c>
      <c r="M12157" t="str">
        <f>_xlfn.XLOOKUP(Production_Downtime_Cleaned[[#This Row],[machine_id]],Machine_master[machine_id],Machine_master[department])</f>
        <v>Machining</v>
      </c>
    </row>
    <row r="12158" spans="1:13">
      <c r="A12158" s="19">
        <v>46164</v>
      </c>
      <c r="B12158" t="s">
        <v>22</v>
      </c>
      <c r="C12158" t="s">
        <v>14</v>
      </c>
      <c r="D12158">
        <v>8</v>
      </c>
      <c r="E12158">
        <v>0</v>
      </c>
      <c r="F12158">
        <v>8</v>
      </c>
      <c r="G12158">
        <v>719</v>
      </c>
      <c r="H12158" t="s">
        <v>15</v>
      </c>
      <c r="I12158">
        <v>0</v>
      </c>
      <c r="J12158" t="s">
        <v>16</v>
      </c>
      <c r="K12158" s="20">
        <v>0</v>
      </c>
      <c r="L12158" s="20">
        <v>1</v>
      </c>
      <c r="M12158" t="str">
        <f>_xlfn.XLOOKUP(Production_Downtime_Cleaned[[#This Row],[machine_id]],Machine_master[machine_id],Machine_master[department])</f>
        <v>Machining</v>
      </c>
    </row>
    <row r="12159" spans="1:13">
      <c r="A12159" s="19">
        <v>46164</v>
      </c>
      <c r="B12159" t="s">
        <v>22</v>
      </c>
      <c r="C12159" t="s">
        <v>17</v>
      </c>
      <c r="D12159">
        <v>8</v>
      </c>
      <c r="E12159">
        <v>0</v>
      </c>
      <c r="F12159">
        <v>8</v>
      </c>
      <c r="G12159">
        <v>703</v>
      </c>
      <c r="H12159" t="s">
        <v>15</v>
      </c>
      <c r="I12159">
        <v>0</v>
      </c>
      <c r="J12159" t="s">
        <v>16</v>
      </c>
      <c r="K12159" s="20">
        <v>0</v>
      </c>
      <c r="L12159" s="20">
        <v>1</v>
      </c>
      <c r="M12159" t="str">
        <f>_xlfn.XLOOKUP(Production_Downtime_Cleaned[[#This Row],[machine_id]],Machine_master[machine_id],Machine_master[department])</f>
        <v>Machining</v>
      </c>
    </row>
    <row r="12160" spans="1:13">
      <c r="A12160" s="19">
        <v>46164</v>
      </c>
      <c r="B12160" t="s">
        <v>22</v>
      </c>
      <c r="C12160" t="s">
        <v>18</v>
      </c>
      <c r="D12160">
        <v>8</v>
      </c>
      <c r="E12160">
        <v>0</v>
      </c>
      <c r="F12160">
        <v>8</v>
      </c>
      <c r="G12160">
        <v>721</v>
      </c>
      <c r="H12160" t="s">
        <v>15</v>
      </c>
      <c r="I12160">
        <v>0</v>
      </c>
      <c r="J12160" t="s">
        <v>16</v>
      </c>
      <c r="K12160" s="20">
        <v>0</v>
      </c>
      <c r="L12160" s="20">
        <v>1</v>
      </c>
      <c r="M12160" t="str">
        <f>_xlfn.XLOOKUP(Production_Downtime_Cleaned[[#This Row],[machine_id]],Machine_master[machine_id],Machine_master[department])</f>
        <v>Machining</v>
      </c>
    </row>
    <row r="12161" spans="1:13">
      <c r="A12161" s="19">
        <v>46164</v>
      </c>
      <c r="B12161" t="s">
        <v>23</v>
      </c>
      <c r="C12161" t="s">
        <v>14</v>
      </c>
      <c r="D12161">
        <v>8</v>
      </c>
      <c r="E12161">
        <v>0</v>
      </c>
      <c r="F12161">
        <v>8</v>
      </c>
      <c r="G12161">
        <v>3135</v>
      </c>
      <c r="H12161" t="s">
        <v>15</v>
      </c>
      <c r="I12161">
        <v>0</v>
      </c>
      <c r="J12161" t="s">
        <v>16</v>
      </c>
      <c r="K12161" s="20">
        <v>0</v>
      </c>
      <c r="L12161" s="20">
        <v>1</v>
      </c>
      <c r="M12161" t="str">
        <f>_xlfn.XLOOKUP(Production_Downtime_Cleaned[[#This Row],[machine_id]],Machine_master[machine_id],Machine_master[department])</f>
        <v>Assembly</v>
      </c>
    </row>
    <row r="12162" spans="1:13">
      <c r="A12162" s="19">
        <v>46164</v>
      </c>
      <c r="B12162" t="s">
        <v>23</v>
      </c>
      <c r="C12162" t="s">
        <v>17</v>
      </c>
      <c r="D12162">
        <v>8</v>
      </c>
      <c r="E12162">
        <v>1.6</v>
      </c>
      <c r="F12162">
        <v>6.4</v>
      </c>
      <c r="G12162">
        <v>2681</v>
      </c>
      <c r="H12162" t="s">
        <v>30</v>
      </c>
      <c r="I12162">
        <v>14800</v>
      </c>
      <c r="J12162" t="s">
        <v>16</v>
      </c>
      <c r="K12162" s="20">
        <v>0.2</v>
      </c>
      <c r="L12162" s="20">
        <v>0.8</v>
      </c>
      <c r="M12162" t="str">
        <f>_xlfn.XLOOKUP(Production_Downtime_Cleaned[[#This Row],[machine_id]],Machine_master[machine_id],Machine_master[department])</f>
        <v>Assembly</v>
      </c>
    </row>
    <row r="12163" spans="1:13">
      <c r="A12163" s="19">
        <v>46164</v>
      </c>
      <c r="B12163" t="s">
        <v>23</v>
      </c>
      <c r="C12163" t="s">
        <v>18</v>
      </c>
      <c r="D12163">
        <v>8</v>
      </c>
      <c r="E12163">
        <v>0</v>
      </c>
      <c r="F12163">
        <v>8</v>
      </c>
      <c r="G12163">
        <v>3284</v>
      </c>
      <c r="H12163" t="s">
        <v>15</v>
      </c>
      <c r="I12163">
        <v>0</v>
      </c>
      <c r="J12163" t="s">
        <v>16</v>
      </c>
      <c r="K12163" s="20">
        <v>0</v>
      </c>
      <c r="L12163" s="20">
        <v>1</v>
      </c>
      <c r="M12163" t="str">
        <f>_xlfn.XLOOKUP(Production_Downtime_Cleaned[[#This Row],[machine_id]],Machine_master[machine_id],Machine_master[department])</f>
        <v>Assembly</v>
      </c>
    </row>
    <row r="12164" spans="1:13">
      <c r="A12164" s="19">
        <v>46164</v>
      </c>
      <c r="B12164" t="s">
        <v>24</v>
      </c>
      <c r="C12164" t="s">
        <v>14</v>
      </c>
      <c r="D12164">
        <v>8</v>
      </c>
      <c r="E12164">
        <v>0</v>
      </c>
      <c r="F12164">
        <v>8</v>
      </c>
      <c r="G12164">
        <v>3197</v>
      </c>
      <c r="H12164" t="s">
        <v>15</v>
      </c>
      <c r="I12164">
        <v>0</v>
      </c>
      <c r="J12164" t="s">
        <v>16</v>
      </c>
      <c r="K12164" s="20">
        <v>0</v>
      </c>
      <c r="L12164" s="20">
        <v>1</v>
      </c>
      <c r="M12164" t="str">
        <f>_xlfn.XLOOKUP(Production_Downtime_Cleaned[[#This Row],[machine_id]],Machine_master[machine_id],Machine_master[department])</f>
        <v>Assembly</v>
      </c>
    </row>
    <row r="12165" spans="1:13">
      <c r="A12165" s="19">
        <v>46164</v>
      </c>
      <c r="B12165" t="s">
        <v>24</v>
      </c>
      <c r="C12165" t="s">
        <v>17</v>
      </c>
      <c r="D12165">
        <v>8</v>
      </c>
      <c r="E12165">
        <v>0</v>
      </c>
      <c r="F12165">
        <v>8</v>
      </c>
      <c r="G12165">
        <v>3129</v>
      </c>
      <c r="H12165" t="s">
        <v>15</v>
      </c>
      <c r="I12165">
        <v>0</v>
      </c>
      <c r="J12165" t="s">
        <v>16</v>
      </c>
      <c r="K12165" s="20">
        <v>0</v>
      </c>
      <c r="L12165" s="20">
        <v>1</v>
      </c>
      <c r="M12165" t="str">
        <f>_xlfn.XLOOKUP(Production_Downtime_Cleaned[[#This Row],[machine_id]],Machine_master[machine_id],Machine_master[department])</f>
        <v>Assembly</v>
      </c>
    </row>
    <row r="12166" spans="1:13">
      <c r="A12166" s="19">
        <v>46164</v>
      </c>
      <c r="B12166" t="s">
        <v>24</v>
      </c>
      <c r="C12166" t="s">
        <v>18</v>
      </c>
      <c r="D12166">
        <v>8</v>
      </c>
      <c r="E12166">
        <v>0</v>
      </c>
      <c r="F12166">
        <v>8</v>
      </c>
      <c r="G12166">
        <v>2897</v>
      </c>
      <c r="H12166" t="s">
        <v>15</v>
      </c>
      <c r="I12166">
        <v>0</v>
      </c>
      <c r="J12166" t="s">
        <v>16</v>
      </c>
      <c r="K12166" s="20">
        <v>0</v>
      </c>
      <c r="L12166" s="20">
        <v>1</v>
      </c>
      <c r="M12166" t="str">
        <f>_xlfn.XLOOKUP(Production_Downtime_Cleaned[[#This Row],[machine_id]],Machine_master[machine_id],Machine_master[department])</f>
        <v>Assembly</v>
      </c>
    </row>
    <row r="12167" spans="1:13">
      <c r="A12167" s="19">
        <v>46164</v>
      </c>
      <c r="B12167" t="s">
        <v>25</v>
      </c>
      <c r="C12167" t="s">
        <v>14</v>
      </c>
      <c r="D12167">
        <v>8</v>
      </c>
      <c r="E12167">
        <v>0</v>
      </c>
      <c r="F12167">
        <v>8</v>
      </c>
      <c r="G12167">
        <v>4133</v>
      </c>
      <c r="H12167" t="s">
        <v>15</v>
      </c>
      <c r="I12167">
        <v>0</v>
      </c>
      <c r="J12167" t="s">
        <v>16</v>
      </c>
      <c r="K12167" s="20">
        <v>0</v>
      </c>
      <c r="L12167" s="20">
        <v>1</v>
      </c>
      <c r="M12167" t="str">
        <f>_xlfn.XLOOKUP(Production_Downtime_Cleaned[[#This Row],[machine_id]],Machine_master[machine_id],Machine_master[department])</f>
        <v>Cutting</v>
      </c>
    </row>
    <row r="12168" spans="1:13">
      <c r="A12168" s="19">
        <v>46164</v>
      </c>
      <c r="B12168" t="s">
        <v>25</v>
      </c>
      <c r="C12168" t="s">
        <v>17</v>
      </c>
      <c r="D12168">
        <v>8</v>
      </c>
      <c r="E12168">
        <v>4.3</v>
      </c>
      <c r="F12168">
        <v>3.7</v>
      </c>
      <c r="G12168">
        <v>1796</v>
      </c>
      <c r="H12168" t="s">
        <v>28</v>
      </c>
      <c r="I12168">
        <v>10400</v>
      </c>
      <c r="J12168" t="s">
        <v>16</v>
      </c>
      <c r="K12168" s="20">
        <v>0.54</v>
      </c>
      <c r="L12168" s="20">
        <v>0.46</v>
      </c>
      <c r="M12168" t="str">
        <f>_xlfn.XLOOKUP(Production_Downtime_Cleaned[[#This Row],[machine_id]],Machine_master[machine_id],Machine_master[department])</f>
        <v>Cutting</v>
      </c>
    </row>
    <row r="12169" spans="1:13">
      <c r="A12169" s="19">
        <v>46164</v>
      </c>
      <c r="B12169" t="s">
        <v>25</v>
      </c>
      <c r="C12169" t="s">
        <v>18</v>
      </c>
      <c r="D12169">
        <v>8</v>
      </c>
      <c r="E12169">
        <v>0</v>
      </c>
      <c r="F12169">
        <v>8</v>
      </c>
      <c r="G12169">
        <v>4166</v>
      </c>
      <c r="H12169" t="s">
        <v>15</v>
      </c>
      <c r="I12169">
        <v>0</v>
      </c>
      <c r="J12169" t="s">
        <v>16</v>
      </c>
      <c r="K12169" s="20">
        <v>0</v>
      </c>
      <c r="L12169" s="20">
        <v>1</v>
      </c>
      <c r="M12169" t="str">
        <f>_xlfn.XLOOKUP(Production_Downtime_Cleaned[[#This Row],[machine_id]],Machine_master[machine_id],Machine_master[department])</f>
        <v>Cutting</v>
      </c>
    </row>
    <row r="12170" spans="1:13">
      <c r="A12170" s="19">
        <v>46165</v>
      </c>
      <c r="B12170" t="s">
        <v>13</v>
      </c>
      <c r="C12170" t="s">
        <v>14</v>
      </c>
      <c r="D12170">
        <v>8</v>
      </c>
      <c r="E12170">
        <v>0</v>
      </c>
      <c r="F12170">
        <v>8</v>
      </c>
      <c r="G12170">
        <v>5265</v>
      </c>
      <c r="H12170" t="s">
        <v>15</v>
      </c>
      <c r="I12170">
        <v>0</v>
      </c>
      <c r="J12170" t="s">
        <v>16</v>
      </c>
      <c r="K12170" s="20">
        <v>0</v>
      </c>
      <c r="L12170" s="20">
        <v>1</v>
      </c>
      <c r="M12170" t="str">
        <f>_xlfn.XLOOKUP(Production_Downtime_Cleaned[[#This Row],[machine_id]],Machine_master[machine_id],Machine_master[department])</f>
        <v>Stamping</v>
      </c>
    </row>
    <row r="12171" spans="1:13">
      <c r="A12171" s="19">
        <v>46165</v>
      </c>
      <c r="B12171" t="s">
        <v>13</v>
      </c>
      <c r="C12171" t="s">
        <v>17</v>
      </c>
      <c r="D12171">
        <v>8</v>
      </c>
      <c r="E12171">
        <v>0</v>
      </c>
      <c r="F12171">
        <v>8</v>
      </c>
      <c r="G12171">
        <v>5107</v>
      </c>
      <c r="H12171" t="s">
        <v>15</v>
      </c>
      <c r="I12171">
        <v>0</v>
      </c>
      <c r="J12171" t="s">
        <v>16</v>
      </c>
      <c r="K12171" s="20">
        <v>0</v>
      </c>
      <c r="L12171" s="20">
        <v>1</v>
      </c>
      <c r="M12171" t="str">
        <f>_xlfn.XLOOKUP(Production_Downtime_Cleaned[[#This Row],[machine_id]],Machine_master[machine_id],Machine_master[department])</f>
        <v>Stamping</v>
      </c>
    </row>
    <row r="12172" spans="1:13">
      <c r="A12172" s="19">
        <v>46165</v>
      </c>
      <c r="B12172" t="s">
        <v>13</v>
      </c>
      <c r="C12172" t="s">
        <v>18</v>
      </c>
      <c r="D12172">
        <v>8</v>
      </c>
      <c r="E12172">
        <v>4.9000000000000004</v>
      </c>
      <c r="F12172">
        <v>3.1</v>
      </c>
      <c r="G12172">
        <v>2019</v>
      </c>
      <c r="H12172" t="s">
        <v>27</v>
      </c>
      <c r="I12172">
        <v>8500</v>
      </c>
      <c r="J12172" t="s">
        <v>16</v>
      </c>
      <c r="K12172" s="20">
        <v>0.61</v>
      </c>
      <c r="L12172" s="20">
        <v>0.39</v>
      </c>
      <c r="M12172" t="str">
        <f>_xlfn.XLOOKUP(Production_Downtime_Cleaned[[#This Row],[machine_id]],Machine_master[machine_id],Machine_master[department])</f>
        <v>Stamping</v>
      </c>
    </row>
    <row r="12173" spans="1:13">
      <c r="A12173" s="19">
        <v>46165</v>
      </c>
      <c r="B12173" t="s">
        <v>19</v>
      </c>
      <c r="C12173" t="s">
        <v>14</v>
      </c>
      <c r="D12173">
        <v>8</v>
      </c>
      <c r="E12173">
        <v>0</v>
      </c>
      <c r="F12173">
        <v>8</v>
      </c>
      <c r="G12173">
        <v>5093</v>
      </c>
      <c r="H12173" t="s">
        <v>15</v>
      </c>
      <c r="I12173">
        <v>0</v>
      </c>
      <c r="J12173" t="s">
        <v>16</v>
      </c>
      <c r="K12173" s="20">
        <v>0</v>
      </c>
      <c r="L12173" s="20">
        <v>1</v>
      </c>
      <c r="M12173" t="str">
        <f>_xlfn.XLOOKUP(Production_Downtime_Cleaned[[#This Row],[machine_id]],Machine_master[machine_id],Machine_master[department])</f>
        <v>Stamping</v>
      </c>
    </row>
    <row r="12174" spans="1:13">
      <c r="A12174" s="19">
        <v>46165</v>
      </c>
      <c r="B12174" t="s">
        <v>19</v>
      </c>
      <c r="C12174" t="s">
        <v>17</v>
      </c>
      <c r="D12174">
        <v>8</v>
      </c>
      <c r="E12174">
        <v>0</v>
      </c>
      <c r="F12174">
        <v>8</v>
      </c>
      <c r="G12174">
        <v>5567</v>
      </c>
      <c r="H12174" t="s">
        <v>15</v>
      </c>
      <c r="I12174">
        <v>0</v>
      </c>
      <c r="J12174" t="s">
        <v>16</v>
      </c>
      <c r="K12174" s="20">
        <v>0</v>
      </c>
      <c r="L12174" s="20">
        <v>1</v>
      </c>
      <c r="M12174" t="str">
        <f>_xlfn.XLOOKUP(Production_Downtime_Cleaned[[#This Row],[machine_id]],Machine_master[machine_id],Machine_master[department])</f>
        <v>Stamping</v>
      </c>
    </row>
    <row r="12175" spans="1:13">
      <c r="A12175" s="19">
        <v>46165</v>
      </c>
      <c r="B12175" t="s">
        <v>19</v>
      </c>
      <c r="C12175" t="s">
        <v>18</v>
      </c>
      <c r="D12175">
        <v>8</v>
      </c>
      <c r="E12175">
        <v>0</v>
      </c>
      <c r="F12175">
        <v>8</v>
      </c>
      <c r="G12175">
        <v>5150</v>
      </c>
      <c r="H12175" t="s">
        <v>15</v>
      </c>
      <c r="I12175">
        <v>0</v>
      </c>
      <c r="J12175" t="s">
        <v>16</v>
      </c>
      <c r="K12175" s="20">
        <v>0</v>
      </c>
      <c r="L12175" s="20">
        <v>1</v>
      </c>
      <c r="M12175" t="str">
        <f>_xlfn.XLOOKUP(Production_Downtime_Cleaned[[#This Row],[machine_id]],Machine_master[machine_id],Machine_master[department])</f>
        <v>Stamping</v>
      </c>
    </row>
    <row r="12176" spans="1:13">
      <c r="A12176" s="19">
        <v>46165</v>
      </c>
      <c r="B12176" t="s">
        <v>20</v>
      </c>
      <c r="C12176" t="s">
        <v>14</v>
      </c>
      <c r="D12176">
        <v>8</v>
      </c>
      <c r="E12176">
        <v>0</v>
      </c>
      <c r="F12176">
        <v>8</v>
      </c>
      <c r="G12176">
        <v>4645</v>
      </c>
      <c r="H12176" t="s">
        <v>15</v>
      </c>
      <c r="I12176">
        <v>0</v>
      </c>
      <c r="J12176" t="s">
        <v>16</v>
      </c>
      <c r="K12176" s="20">
        <v>0</v>
      </c>
      <c r="L12176" s="20">
        <v>1</v>
      </c>
      <c r="M12176" t="str">
        <f>_xlfn.XLOOKUP(Production_Downtime_Cleaned[[#This Row],[machine_id]],Machine_master[machine_id],Machine_master[department])</f>
        <v>Stamping</v>
      </c>
    </row>
    <row r="12177" spans="1:13">
      <c r="A12177" s="19">
        <v>46165</v>
      </c>
      <c r="B12177" t="s">
        <v>20</v>
      </c>
      <c r="C12177" t="s">
        <v>17</v>
      </c>
      <c r="D12177">
        <v>8</v>
      </c>
      <c r="E12177">
        <v>0</v>
      </c>
      <c r="F12177">
        <v>8</v>
      </c>
      <c r="G12177">
        <v>4646</v>
      </c>
      <c r="H12177" t="s">
        <v>15</v>
      </c>
      <c r="I12177">
        <v>0</v>
      </c>
      <c r="J12177" t="s">
        <v>16</v>
      </c>
      <c r="K12177" s="20">
        <v>0</v>
      </c>
      <c r="L12177" s="20">
        <v>1</v>
      </c>
      <c r="M12177" t="str">
        <f>_xlfn.XLOOKUP(Production_Downtime_Cleaned[[#This Row],[machine_id]],Machine_master[machine_id],Machine_master[department])</f>
        <v>Stamping</v>
      </c>
    </row>
    <row r="12178" spans="1:13">
      <c r="A12178" s="19">
        <v>46165</v>
      </c>
      <c r="B12178" t="s">
        <v>20</v>
      </c>
      <c r="C12178" t="s">
        <v>18</v>
      </c>
      <c r="D12178">
        <v>8</v>
      </c>
      <c r="E12178">
        <v>0</v>
      </c>
      <c r="F12178">
        <v>8</v>
      </c>
      <c r="G12178">
        <v>4484</v>
      </c>
      <c r="H12178" t="s">
        <v>15</v>
      </c>
      <c r="I12178">
        <v>0</v>
      </c>
      <c r="J12178" t="s">
        <v>16</v>
      </c>
      <c r="K12178" s="20">
        <v>0</v>
      </c>
      <c r="L12178" s="20">
        <v>1</v>
      </c>
      <c r="M12178" t="str">
        <f>_xlfn.XLOOKUP(Production_Downtime_Cleaned[[#This Row],[machine_id]],Machine_master[machine_id],Machine_master[department])</f>
        <v>Stamping</v>
      </c>
    </row>
    <row r="12179" spans="1:13">
      <c r="A12179" s="19">
        <v>46165</v>
      </c>
      <c r="B12179" t="s">
        <v>21</v>
      </c>
      <c r="C12179" t="s">
        <v>14</v>
      </c>
      <c r="D12179">
        <v>8</v>
      </c>
      <c r="E12179">
        <v>0</v>
      </c>
      <c r="F12179">
        <v>8</v>
      </c>
      <c r="G12179">
        <v>689</v>
      </c>
      <c r="H12179" t="s">
        <v>15</v>
      </c>
      <c r="I12179">
        <v>0</v>
      </c>
      <c r="J12179" t="s">
        <v>16</v>
      </c>
      <c r="K12179" s="20">
        <v>0</v>
      </c>
      <c r="L12179" s="20">
        <v>1</v>
      </c>
      <c r="M12179" t="str">
        <f>_xlfn.XLOOKUP(Production_Downtime_Cleaned[[#This Row],[machine_id]],Machine_master[machine_id],Machine_master[department])</f>
        <v>Machining</v>
      </c>
    </row>
    <row r="12180" spans="1:13">
      <c r="A12180" s="19">
        <v>46165</v>
      </c>
      <c r="B12180" t="s">
        <v>21</v>
      </c>
      <c r="C12180" t="s">
        <v>17</v>
      </c>
      <c r="D12180">
        <v>8</v>
      </c>
      <c r="E12180">
        <v>0</v>
      </c>
      <c r="F12180">
        <v>8</v>
      </c>
      <c r="G12180">
        <v>665</v>
      </c>
      <c r="H12180" t="s">
        <v>15</v>
      </c>
      <c r="I12180">
        <v>0</v>
      </c>
      <c r="J12180" t="s">
        <v>16</v>
      </c>
      <c r="K12180" s="20">
        <v>0</v>
      </c>
      <c r="L12180" s="20">
        <v>1</v>
      </c>
      <c r="M12180" t="str">
        <f>_xlfn.XLOOKUP(Production_Downtime_Cleaned[[#This Row],[machine_id]],Machine_master[machine_id],Machine_master[department])</f>
        <v>Machining</v>
      </c>
    </row>
    <row r="12181" spans="1:13">
      <c r="A12181" s="19">
        <v>46165</v>
      </c>
      <c r="B12181" t="s">
        <v>21</v>
      </c>
      <c r="C12181" t="s">
        <v>18</v>
      </c>
      <c r="D12181">
        <v>8</v>
      </c>
      <c r="E12181">
        <v>0</v>
      </c>
      <c r="F12181">
        <v>8</v>
      </c>
      <c r="G12181">
        <v>683</v>
      </c>
      <c r="H12181" t="s">
        <v>15</v>
      </c>
      <c r="I12181">
        <v>0</v>
      </c>
      <c r="J12181" t="s">
        <v>16</v>
      </c>
      <c r="K12181" s="20">
        <v>0</v>
      </c>
      <c r="L12181" s="20">
        <v>1</v>
      </c>
      <c r="M12181" t="str">
        <f>_xlfn.XLOOKUP(Production_Downtime_Cleaned[[#This Row],[machine_id]],Machine_master[machine_id],Machine_master[department])</f>
        <v>Machining</v>
      </c>
    </row>
    <row r="12182" spans="1:13">
      <c r="A12182" s="19">
        <v>46165</v>
      </c>
      <c r="B12182" t="s">
        <v>22</v>
      </c>
      <c r="C12182" t="s">
        <v>14</v>
      </c>
      <c r="D12182">
        <v>8</v>
      </c>
      <c r="E12182">
        <v>0</v>
      </c>
      <c r="F12182">
        <v>8</v>
      </c>
      <c r="G12182">
        <v>663</v>
      </c>
      <c r="H12182" t="s">
        <v>15</v>
      </c>
      <c r="I12182">
        <v>0</v>
      </c>
      <c r="J12182" t="s">
        <v>16</v>
      </c>
      <c r="K12182" s="20">
        <v>0</v>
      </c>
      <c r="L12182" s="20">
        <v>1</v>
      </c>
      <c r="M12182" t="str">
        <f>_xlfn.XLOOKUP(Production_Downtime_Cleaned[[#This Row],[machine_id]],Machine_master[machine_id],Machine_master[department])</f>
        <v>Machining</v>
      </c>
    </row>
    <row r="12183" spans="1:13">
      <c r="A12183" s="19">
        <v>46165</v>
      </c>
      <c r="B12183" t="s">
        <v>22</v>
      </c>
      <c r="C12183" t="s">
        <v>17</v>
      </c>
      <c r="D12183">
        <v>8</v>
      </c>
      <c r="E12183">
        <v>0</v>
      </c>
      <c r="F12183">
        <v>8</v>
      </c>
      <c r="G12183">
        <v>717</v>
      </c>
      <c r="H12183" t="s">
        <v>15</v>
      </c>
      <c r="I12183">
        <v>0</v>
      </c>
      <c r="J12183" t="s">
        <v>16</v>
      </c>
      <c r="K12183" s="20">
        <v>0</v>
      </c>
      <c r="L12183" s="20">
        <v>1</v>
      </c>
      <c r="M12183" t="str">
        <f>_xlfn.XLOOKUP(Production_Downtime_Cleaned[[#This Row],[machine_id]],Machine_master[machine_id],Machine_master[department])</f>
        <v>Machining</v>
      </c>
    </row>
    <row r="12184" spans="1:13">
      <c r="A12184" s="19">
        <v>46165</v>
      </c>
      <c r="B12184" t="s">
        <v>22</v>
      </c>
      <c r="C12184" t="s">
        <v>18</v>
      </c>
      <c r="D12184">
        <v>8</v>
      </c>
      <c r="E12184">
        <v>0</v>
      </c>
      <c r="F12184">
        <v>8</v>
      </c>
      <c r="G12184">
        <v>813</v>
      </c>
      <c r="H12184" t="s">
        <v>15</v>
      </c>
      <c r="I12184">
        <v>0</v>
      </c>
      <c r="J12184" t="s">
        <v>16</v>
      </c>
      <c r="K12184" s="20">
        <v>0</v>
      </c>
      <c r="L12184" s="20">
        <v>1</v>
      </c>
      <c r="M12184" t="str">
        <f>_xlfn.XLOOKUP(Production_Downtime_Cleaned[[#This Row],[machine_id]],Machine_master[machine_id],Machine_master[department])</f>
        <v>Machining</v>
      </c>
    </row>
    <row r="12185" spans="1:13">
      <c r="A12185" s="19">
        <v>46165</v>
      </c>
      <c r="B12185" t="s">
        <v>23</v>
      </c>
      <c r="C12185" t="s">
        <v>14</v>
      </c>
      <c r="D12185">
        <v>8</v>
      </c>
      <c r="E12185">
        <v>0</v>
      </c>
      <c r="F12185">
        <v>8</v>
      </c>
      <c r="G12185">
        <v>3253</v>
      </c>
      <c r="H12185" t="s">
        <v>15</v>
      </c>
      <c r="I12185">
        <v>0</v>
      </c>
      <c r="J12185" t="s">
        <v>16</v>
      </c>
      <c r="K12185" s="20">
        <v>0</v>
      </c>
      <c r="L12185" s="20">
        <v>1</v>
      </c>
      <c r="M12185" t="str">
        <f>_xlfn.XLOOKUP(Production_Downtime_Cleaned[[#This Row],[machine_id]],Machine_master[machine_id],Machine_master[department])</f>
        <v>Assembly</v>
      </c>
    </row>
    <row r="12186" spans="1:13">
      <c r="A12186" s="19">
        <v>46165</v>
      </c>
      <c r="B12186" t="s">
        <v>23</v>
      </c>
      <c r="C12186" t="s">
        <v>17</v>
      </c>
      <c r="D12186">
        <v>8</v>
      </c>
      <c r="E12186">
        <v>0</v>
      </c>
      <c r="F12186">
        <v>8</v>
      </c>
      <c r="G12186">
        <v>3267</v>
      </c>
      <c r="H12186" t="s">
        <v>15</v>
      </c>
      <c r="I12186">
        <v>0</v>
      </c>
      <c r="J12186" t="s">
        <v>16</v>
      </c>
      <c r="K12186" s="20">
        <v>0</v>
      </c>
      <c r="L12186" s="20">
        <v>1</v>
      </c>
      <c r="M12186" t="str">
        <f>_xlfn.XLOOKUP(Production_Downtime_Cleaned[[#This Row],[machine_id]],Machine_master[machine_id],Machine_master[department])</f>
        <v>Assembly</v>
      </c>
    </row>
    <row r="12187" spans="1:13">
      <c r="A12187" s="19">
        <v>46165</v>
      </c>
      <c r="B12187" t="s">
        <v>23</v>
      </c>
      <c r="C12187" t="s">
        <v>18</v>
      </c>
      <c r="D12187">
        <v>8</v>
      </c>
      <c r="E12187">
        <v>0</v>
      </c>
      <c r="F12187">
        <v>8</v>
      </c>
      <c r="G12187">
        <v>3713</v>
      </c>
      <c r="H12187" t="s">
        <v>15</v>
      </c>
      <c r="I12187">
        <v>0</v>
      </c>
      <c r="J12187" t="s">
        <v>16</v>
      </c>
      <c r="K12187" s="20">
        <v>0</v>
      </c>
      <c r="L12187" s="20">
        <v>1</v>
      </c>
      <c r="M12187" t="str">
        <f>_xlfn.XLOOKUP(Production_Downtime_Cleaned[[#This Row],[machine_id]],Machine_master[machine_id],Machine_master[department])</f>
        <v>Assembly</v>
      </c>
    </row>
    <row r="12188" spans="1:13">
      <c r="A12188" s="19">
        <v>46165</v>
      </c>
      <c r="B12188" t="s">
        <v>24</v>
      </c>
      <c r="C12188" t="s">
        <v>14</v>
      </c>
      <c r="D12188">
        <v>8</v>
      </c>
      <c r="E12188">
        <v>5.6</v>
      </c>
      <c r="F12188">
        <v>2.4</v>
      </c>
      <c r="G12188">
        <v>959</v>
      </c>
      <c r="H12188" t="s">
        <v>30</v>
      </c>
      <c r="I12188">
        <v>13800</v>
      </c>
      <c r="J12188" t="s">
        <v>16</v>
      </c>
      <c r="K12188" s="20">
        <v>0.7</v>
      </c>
      <c r="L12188" s="20">
        <v>0.3</v>
      </c>
      <c r="M12188" t="str">
        <f>_xlfn.XLOOKUP(Production_Downtime_Cleaned[[#This Row],[machine_id]],Machine_master[machine_id],Machine_master[department])</f>
        <v>Assembly</v>
      </c>
    </row>
    <row r="12189" spans="1:13">
      <c r="A12189" s="19">
        <v>46165</v>
      </c>
      <c r="B12189" t="s">
        <v>24</v>
      </c>
      <c r="C12189" t="s">
        <v>17</v>
      </c>
      <c r="D12189">
        <v>8</v>
      </c>
      <c r="E12189">
        <v>0</v>
      </c>
      <c r="F12189">
        <v>8</v>
      </c>
      <c r="G12189">
        <v>3203</v>
      </c>
      <c r="H12189" t="s">
        <v>15</v>
      </c>
      <c r="I12189">
        <v>0</v>
      </c>
      <c r="J12189" t="s">
        <v>16</v>
      </c>
      <c r="K12189" s="20">
        <v>0</v>
      </c>
      <c r="L12189" s="20">
        <v>1</v>
      </c>
      <c r="M12189" t="str">
        <f>_xlfn.XLOOKUP(Production_Downtime_Cleaned[[#This Row],[machine_id]],Machine_master[machine_id],Machine_master[department])</f>
        <v>Assembly</v>
      </c>
    </row>
    <row r="12190" spans="1:13">
      <c r="A12190" s="19">
        <v>46165</v>
      </c>
      <c r="B12190" t="s">
        <v>24</v>
      </c>
      <c r="C12190" t="s">
        <v>18</v>
      </c>
      <c r="D12190">
        <v>8</v>
      </c>
      <c r="E12190">
        <v>0</v>
      </c>
      <c r="F12190">
        <v>8</v>
      </c>
      <c r="G12190">
        <v>2732</v>
      </c>
      <c r="H12190" t="s">
        <v>15</v>
      </c>
      <c r="I12190">
        <v>0</v>
      </c>
      <c r="J12190" t="s">
        <v>16</v>
      </c>
      <c r="K12190" s="20">
        <v>0</v>
      </c>
      <c r="L12190" s="20">
        <v>1</v>
      </c>
      <c r="M12190" t="str">
        <f>_xlfn.XLOOKUP(Production_Downtime_Cleaned[[#This Row],[machine_id]],Machine_master[machine_id],Machine_master[department])</f>
        <v>Assembly</v>
      </c>
    </row>
    <row r="12191" spans="1:13">
      <c r="A12191" s="19">
        <v>46165</v>
      </c>
      <c r="B12191" t="s">
        <v>25</v>
      </c>
      <c r="C12191" t="s">
        <v>14</v>
      </c>
      <c r="D12191">
        <v>8</v>
      </c>
      <c r="E12191">
        <v>0</v>
      </c>
      <c r="F12191">
        <v>8</v>
      </c>
      <c r="G12191">
        <v>3658</v>
      </c>
      <c r="H12191" t="s">
        <v>15</v>
      </c>
      <c r="I12191">
        <v>0</v>
      </c>
      <c r="J12191" t="s">
        <v>16</v>
      </c>
      <c r="K12191" s="20">
        <v>0</v>
      </c>
      <c r="L12191" s="20">
        <v>1</v>
      </c>
      <c r="M12191" t="str">
        <f>_xlfn.XLOOKUP(Production_Downtime_Cleaned[[#This Row],[machine_id]],Machine_master[machine_id],Machine_master[department])</f>
        <v>Cutting</v>
      </c>
    </row>
    <row r="12192" spans="1:13">
      <c r="A12192" s="19">
        <v>46165</v>
      </c>
      <c r="B12192" t="s">
        <v>25</v>
      </c>
      <c r="C12192" t="s">
        <v>17</v>
      </c>
      <c r="D12192">
        <v>8</v>
      </c>
      <c r="E12192">
        <v>0</v>
      </c>
      <c r="F12192">
        <v>8</v>
      </c>
      <c r="G12192">
        <v>4036</v>
      </c>
      <c r="H12192" t="s">
        <v>15</v>
      </c>
      <c r="I12192">
        <v>0</v>
      </c>
      <c r="J12192" t="s">
        <v>16</v>
      </c>
      <c r="K12192" s="20">
        <v>0</v>
      </c>
      <c r="L12192" s="20">
        <v>1</v>
      </c>
      <c r="M12192" t="str">
        <f>_xlfn.XLOOKUP(Production_Downtime_Cleaned[[#This Row],[machine_id]],Machine_master[machine_id],Machine_master[department])</f>
        <v>Cutting</v>
      </c>
    </row>
    <row r="12193" spans="1:13">
      <c r="A12193" s="19">
        <v>46165</v>
      </c>
      <c r="B12193" t="s">
        <v>25</v>
      </c>
      <c r="C12193" t="s">
        <v>18</v>
      </c>
      <c r="D12193">
        <v>8</v>
      </c>
      <c r="E12193">
        <v>0.5</v>
      </c>
      <c r="F12193">
        <v>7.5</v>
      </c>
      <c r="G12193">
        <v>3994</v>
      </c>
      <c r="H12193" t="s">
        <v>29</v>
      </c>
      <c r="I12193">
        <v>10100</v>
      </c>
      <c r="J12193" t="s">
        <v>16</v>
      </c>
      <c r="K12193" s="20">
        <v>0.06</v>
      </c>
      <c r="L12193" s="20">
        <v>0.94</v>
      </c>
      <c r="M12193" t="str">
        <f>_xlfn.XLOOKUP(Production_Downtime_Cleaned[[#This Row],[machine_id]],Machine_master[machine_id],Machine_master[department])</f>
        <v>Cutting</v>
      </c>
    </row>
    <row r="12194" spans="1:13">
      <c r="A12194" s="19">
        <v>46166</v>
      </c>
      <c r="B12194" t="s">
        <v>13</v>
      </c>
      <c r="C12194" t="s">
        <v>14</v>
      </c>
      <c r="D12194">
        <v>8</v>
      </c>
      <c r="E12194">
        <v>0</v>
      </c>
      <c r="F12194">
        <v>8</v>
      </c>
      <c r="G12194">
        <v>5464</v>
      </c>
      <c r="H12194" t="s">
        <v>15</v>
      </c>
      <c r="I12194">
        <v>0</v>
      </c>
      <c r="J12194" t="s">
        <v>16</v>
      </c>
      <c r="K12194" s="20">
        <v>0</v>
      </c>
      <c r="L12194" s="20">
        <v>1</v>
      </c>
      <c r="M12194" t="str">
        <f>_xlfn.XLOOKUP(Production_Downtime_Cleaned[[#This Row],[machine_id]],Machine_master[machine_id],Machine_master[department])</f>
        <v>Stamping</v>
      </c>
    </row>
    <row r="12195" spans="1:13">
      <c r="A12195" s="19">
        <v>46166</v>
      </c>
      <c r="B12195" t="s">
        <v>13</v>
      </c>
      <c r="C12195" t="s">
        <v>17</v>
      </c>
      <c r="D12195">
        <v>8</v>
      </c>
      <c r="E12195">
        <v>0</v>
      </c>
      <c r="F12195">
        <v>8</v>
      </c>
      <c r="G12195">
        <v>4970</v>
      </c>
      <c r="H12195" t="s">
        <v>15</v>
      </c>
      <c r="I12195">
        <v>0</v>
      </c>
      <c r="J12195" t="s">
        <v>16</v>
      </c>
      <c r="K12195" s="20">
        <v>0</v>
      </c>
      <c r="L12195" s="20">
        <v>1</v>
      </c>
      <c r="M12195" t="str">
        <f>_xlfn.XLOOKUP(Production_Downtime_Cleaned[[#This Row],[machine_id]],Machine_master[machine_id],Machine_master[department])</f>
        <v>Stamping</v>
      </c>
    </row>
    <row r="12196" spans="1:13">
      <c r="A12196" s="19">
        <v>46166</v>
      </c>
      <c r="B12196" t="s">
        <v>13</v>
      </c>
      <c r="C12196" t="s">
        <v>18</v>
      </c>
      <c r="D12196">
        <v>8</v>
      </c>
      <c r="E12196">
        <v>0</v>
      </c>
      <c r="F12196">
        <v>8</v>
      </c>
      <c r="G12196">
        <v>5018</v>
      </c>
      <c r="H12196" t="s">
        <v>15</v>
      </c>
      <c r="I12196">
        <v>0</v>
      </c>
      <c r="J12196" t="s">
        <v>16</v>
      </c>
      <c r="K12196" s="20">
        <v>0</v>
      </c>
      <c r="L12196" s="20">
        <v>1</v>
      </c>
      <c r="M12196" t="str">
        <f>_xlfn.XLOOKUP(Production_Downtime_Cleaned[[#This Row],[machine_id]],Machine_master[machine_id],Machine_master[department])</f>
        <v>Stamping</v>
      </c>
    </row>
    <row r="12197" spans="1:13">
      <c r="A12197" s="19">
        <v>46166</v>
      </c>
      <c r="B12197" t="s">
        <v>19</v>
      </c>
      <c r="C12197" t="s">
        <v>14</v>
      </c>
      <c r="D12197">
        <v>8</v>
      </c>
      <c r="E12197">
        <v>0</v>
      </c>
      <c r="F12197">
        <v>8</v>
      </c>
      <c r="G12197">
        <v>5787</v>
      </c>
      <c r="H12197" t="s">
        <v>15</v>
      </c>
      <c r="I12197">
        <v>0</v>
      </c>
      <c r="J12197" t="s">
        <v>16</v>
      </c>
      <c r="K12197" s="20">
        <v>0</v>
      </c>
      <c r="L12197" s="20">
        <v>1</v>
      </c>
      <c r="M12197" t="str">
        <f>_xlfn.XLOOKUP(Production_Downtime_Cleaned[[#This Row],[machine_id]],Machine_master[machine_id],Machine_master[department])</f>
        <v>Stamping</v>
      </c>
    </row>
    <row r="12198" spans="1:13">
      <c r="A12198" s="19">
        <v>46166</v>
      </c>
      <c r="B12198" t="s">
        <v>19</v>
      </c>
      <c r="C12198" t="s">
        <v>17</v>
      </c>
      <c r="D12198">
        <v>8</v>
      </c>
      <c r="E12198">
        <v>0</v>
      </c>
      <c r="F12198">
        <v>8</v>
      </c>
      <c r="G12198">
        <v>5791</v>
      </c>
      <c r="H12198" t="s">
        <v>15</v>
      </c>
      <c r="I12198">
        <v>0</v>
      </c>
      <c r="J12198" t="s">
        <v>16</v>
      </c>
      <c r="K12198" s="20">
        <v>0</v>
      </c>
      <c r="L12198" s="20">
        <v>1</v>
      </c>
      <c r="M12198" t="str">
        <f>_xlfn.XLOOKUP(Production_Downtime_Cleaned[[#This Row],[machine_id]],Machine_master[machine_id],Machine_master[department])</f>
        <v>Stamping</v>
      </c>
    </row>
    <row r="12199" spans="1:13">
      <c r="A12199" s="19">
        <v>46166</v>
      </c>
      <c r="B12199" t="s">
        <v>19</v>
      </c>
      <c r="C12199" t="s">
        <v>18</v>
      </c>
      <c r="D12199">
        <v>8</v>
      </c>
      <c r="E12199">
        <v>0</v>
      </c>
      <c r="F12199">
        <v>8</v>
      </c>
      <c r="G12199">
        <v>5075</v>
      </c>
      <c r="H12199" t="s">
        <v>15</v>
      </c>
      <c r="I12199">
        <v>0</v>
      </c>
      <c r="J12199" t="s">
        <v>16</v>
      </c>
      <c r="K12199" s="20">
        <v>0</v>
      </c>
      <c r="L12199" s="20">
        <v>1</v>
      </c>
      <c r="M12199" t="str">
        <f>_xlfn.XLOOKUP(Production_Downtime_Cleaned[[#This Row],[machine_id]],Machine_master[machine_id],Machine_master[department])</f>
        <v>Stamping</v>
      </c>
    </row>
    <row r="12200" spans="1:13">
      <c r="A12200" s="19">
        <v>46166</v>
      </c>
      <c r="B12200" t="s">
        <v>20</v>
      </c>
      <c r="C12200" t="s">
        <v>14</v>
      </c>
      <c r="D12200">
        <v>8</v>
      </c>
      <c r="E12200">
        <v>0</v>
      </c>
      <c r="F12200">
        <v>8</v>
      </c>
      <c r="G12200">
        <v>5044</v>
      </c>
      <c r="H12200" t="s">
        <v>15</v>
      </c>
      <c r="I12200">
        <v>0</v>
      </c>
      <c r="J12200" t="s">
        <v>16</v>
      </c>
      <c r="K12200" s="20">
        <v>0</v>
      </c>
      <c r="L12200" s="20">
        <v>1</v>
      </c>
      <c r="M12200" t="str">
        <f>_xlfn.XLOOKUP(Production_Downtime_Cleaned[[#This Row],[machine_id]],Machine_master[machine_id],Machine_master[department])</f>
        <v>Stamping</v>
      </c>
    </row>
    <row r="12201" spans="1:13">
      <c r="A12201" s="19">
        <v>46166</v>
      </c>
      <c r="B12201" t="s">
        <v>20</v>
      </c>
      <c r="C12201" t="s">
        <v>17</v>
      </c>
      <c r="D12201">
        <v>8</v>
      </c>
      <c r="E12201">
        <v>3.4</v>
      </c>
      <c r="F12201">
        <v>4.5999999999999996</v>
      </c>
      <c r="G12201">
        <v>2768</v>
      </c>
      <c r="H12201" t="s">
        <v>29</v>
      </c>
      <c r="I12201">
        <v>6300</v>
      </c>
      <c r="J12201" t="s">
        <v>16</v>
      </c>
      <c r="K12201" s="20">
        <v>0.43</v>
      </c>
      <c r="L12201" s="20">
        <v>0.57999999999999996</v>
      </c>
      <c r="M12201" t="str">
        <f>_xlfn.XLOOKUP(Production_Downtime_Cleaned[[#This Row],[machine_id]],Machine_master[machine_id],Machine_master[department])</f>
        <v>Stamping</v>
      </c>
    </row>
    <row r="12202" spans="1:13">
      <c r="A12202" s="19">
        <v>46166</v>
      </c>
      <c r="B12202" t="s">
        <v>20</v>
      </c>
      <c r="C12202" t="s">
        <v>18</v>
      </c>
      <c r="D12202">
        <v>8</v>
      </c>
      <c r="E12202">
        <v>0</v>
      </c>
      <c r="F12202">
        <v>8</v>
      </c>
      <c r="G12202">
        <v>4492</v>
      </c>
      <c r="H12202" t="s">
        <v>15</v>
      </c>
      <c r="I12202">
        <v>0</v>
      </c>
      <c r="J12202" t="s">
        <v>16</v>
      </c>
      <c r="K12202" s="20">
        <v>0</v>
      </c>
      <c r="L12202" s="20">
        <v>1</v>
      </c>
      <c r="M12202" t="str">
        <f>_xlfn.XLOOKUP(Production_Downtime_Cleaned[[#This Row],[machine_id]],Machine_master[machine_id],Machine_master[department])</f>
        <v>Stamping</v>
      </c>
    </row>
    <row r="12203" spans="1:13">
      <c r="A12203" s="19">
        <v>46166</v>
      </c>
      <c r="B12203" t="s">
        <v>21</v>
      </c>
      <c r="C12203" t="s">
        <v>14</v>
      </c>
      <c r="D12203">
        <v>8</v>
      </c>
      <c r="E12203">
        <v>5.7</v>
      </c>
      <c r="F12203">
        <v>2.2999999999999998</v>
      </c>
      <c r="G12203">
        <v>193</v>
      </c>
      <c r="H12203" t="s">
        <v>27</v>
      </c>
      <c r="I12203">
        <v>7300</v>
      </c>
      <c r="J12203" t="s">
        <v>16</v>
      </c>
      <c r="K12203" s="20">
        <v>0.71</v>
      </c>
      <c r="L12203" s="20">
        <v>0.28999999999999998</v>
      </c>
      <c r="M12203" t="str">
        <f>_xlfn.XLOOKUP(Production_Downtime_Cleaned[[#This Row],[machine_id]],Machine_master[machine_id],Machine_master[department])</f>
        <v>Machining</v>
      </c>
    </row>
    <row r="12204" spans="1:13">
      <c r="A12204" s="19">
        <v>46166</v>
      </c>
      <c r="B12204" t="s">
        <v>21</v>
      </c>
      <c r="C12204" t="s">
        <v>17</v>
      </c>
      <c r="D12204">
        <v>8</v>
      </c>
      <c r="E12204">
        <v>0</v>
      </c>
      <c r="F12204">
        <v>8</v>
      </c>
      <c r="G12204">
        <v>665</v>
      </c>
      <c r="H12204" t="s">
        <v>15</v>
      </c>
      <c r="I12204">
        <v>0</v>
      </c>
      <c r="J12204" t="s">
        <v>16</v>
      </c>
      <c r="K12204" s="20">
        <v>0</v>
      </c>
      <c r="L12204" s="20">
        <v>1</v>
      </c>
      <c r="M12204" t="str">
        <f>_xlfn.XLOOKUP(Production_Downtime_Cleaned[[#This Row],[machine_id]],Machine_master[machine_id],Machine_master[department])</f>
        <v>Machining</v>
      </c>
    </row>
    <row r="12205" spans="1:13">
      <c r="A12205" s="19">
        <v>46166</v>
      </c>
      <c r="B12205" t="s">
        <v>21</v>
      </c>
      <c r="C12205" t="s">
        <v>18</v>
      </c>
      <c r="D12205">
        <v>8</v>
      </c>
      <c r="E12205">
        <v>0</v>
      </c>
      <c r="F12205">
        <v>8</v>
      </c>
      <c r="G12205">
        <v>703</v>
      </c>
      <c r="H12205" t="s">
        <v>15</v>
      </c>
      <c r="I12205">
        <v>0</v>
      </c>
      <c r="J12205" t="s">
        <v>16</v>
      </c>
      <c r="K12205" s="20">
        <v>0</v>
      </c>
      <c r="L12205" s="20">
        <v>1</v>
      </c>
      <c r="M12205" t="str">
        <f>_xlfn.XLOOKUP(Production_Downtime_Cleaned[[#This Row],[machine_id]],Machine_master[machine_id],Machine_master[department])</f>
        <v>Machining</v>
      </c>
    </row>
    <row r="12206" spans="1:13">
      <c r="A12206" s="19">
        <v>46166</v>
      </c>
      <c r="B12206" t="s">
        <v>22</v>
      </c>
      <c r="C12206" t="s">
        <v>14</v>
      </c>
      <c r="D12206">
        <v>8</v>
      </c>
      <c r="E12206">
        <v>0</v>
      </c>
      <c r="F12206">
        <v>8</v>
      </c>
      <c r="G12206">
        <v>671</v>
      </c>
      <c r="H12206" t="s">
        <v>15</v>
      </c>
      <c r="I12206">
        <v>0</v>
      </c>
      <c r="J12206" t="s">
        <v>16</v>
      </c>
      <c r="K12206" s="20">
        <v>0</v>
      </c>
      <c r="L12206" s="20">
        <v>1</v>
      </c>
      <c r="M12206" t="str">
        <f>_xlfn.XLOOKUP(Production_Downtime_Cleaned[[#This Row],[machine_id]],Machine_master[machine_id],Machine_master[department])</f>
        <v>Machining</v>
      </c>
    </row>
    <row r="12207" spans="1:13">
      <c r="A12207" s="19">
        <v>46166</v>
      </c>
      <c r="B12207" t="s">
        <v>22</v>
      </c>
      <c r="C12207" t="s">
        <v>17</v>
      </c>
      <c r="D12207">
        <v>8</v>
      </c>
      <c r="E12207">
        <v>0</v>
      </c>
      <c r="F12207">
        <v>8</v>
      </c>
      <c r="G12207">
        <v>730</v>
      </c>
      <c r="H12207" t="s">
        <v>15</v>
      </c>
      <c r="I12207">
        <v>0</v>
      </c>
      <c r="J12207" t="s">
        <v>16</v>
      </c>
      <c r="K12207" s="20">
        <v>0</v>
      </c>
      <c r="L12207" s="20">
        <v>1</v>
      </c>
      <c r="M12207" t="str">
        <f>_xlfn.XLOOKUP(Production_Downtime_Cleaned[[#This Row],[machine_id]],Machine_master[machine_id],Machine_master[department])</f>
        <v>Machining</v>
      </c>
    </row>
    <row r="12208" spans="1:13">
      <c r="A12208" s="19">
        <v>46166</v>
      </c>
      <c r="B12208" t="s">
        <v>22</v>
      </c>
      <c r="C12208" t="s">
        <v>18</v>
      </c>
      <c r="D12208">
        <v>8</v>
      </c>
      <c r="E12208">
        <v>0</v>
      </c>
      <c r="F12208">
        <v>8</v>
      </c>
      <c r="G12208">
        <v>768</v>
      </c>
      <c r="H12208" t="s">
        <v>15</v>
      </c>
      <c r="I12208">
        <v>0</v>
      </c>
      <c r="J12208" t="s">
        <v>16</v>
      </c>
      <c r="K12208" s="20">
        <v>0</v>
      </c>
      <c r="L12208" s="20">
        <v>1</v>
      </c>
      <c r="M12208" t="str">
        <f>_xlfn.XLOOKUP(Production_Downtime_Cleaned[[#This Row],[machine_id]],Machine_master[machine_id],Machine_master[department])</f>
        <v>Machining</v>
      </c>
    </row>
    <row r="12209" spans="1:13">
      <c r="A12209" s="19">
        <v>46166</v>
      </c>
      <c r="B12209" t="s">
        <v>23</v>
      </c>
      <c r="C12209" t="s">
        <v>14</v>
      </c>
      <c r="D12209">
        <v>8</v>
      </c>
      <c r="E12209">
        <v>0</v>
      </c>
      <c r="F12209">
        <v>8</v>
      </c>
      <c r="G12209">
        <v>3112</v>
      </c>
      <c r="H12209" t="s">
        <v>15</v>
      </c>
      <c r="I12209">
        <v>0</v>
      </c>
      <c r="J12209" t="s">
        <v>16</v>
      </c>
      <c r="K12209" s="20">
        <v>0</v>
      </c>
      <c r="L12209" s="20">
        <v>1</v>
      </c>
      <c r="M12209" t="str">
        <f>_xlfn.XLOOKUP(Production_Downtime_Cleaned[[#This Row],[machine_id]],Machine_master[machine_id],Machine_master[department])</f>
        <v>Assembly</v>
      </c>
    </row>
    <row r="12210" spans="1:13">
      <c r="A12210" s="19">
        <v>46166</v>
      </c>
      <c r="B12210" t="s">
        <v>23</v>
      </c>
      <c r="C12210" t="s">
        <v>17</v>
      </c>
      <c r="D12210">
        <v>8</v>
      </c>
      <c r="E12210">
        <v>2.4</v>
      </c>
      <c r="F12210">
        <v>5.6</v>
      </c>
      <c r="G12210">
        <v>2195</v>
      </c>
      <c r="H12210" t="s">
        <v>29</v>
      </c>
      <c r="I12210">
        <v>5200</v>
      </c>
      <c r="J12210" t="s">
        <v>16</v>
      </c>
      <c r="K12210" s="20">
        <v>0.3</v>
      </c>
      <c r="L12210" s="20">
        <v>0.7</v>
      </c>
      <c r="M12210" t="str">
        <f>_xlfn.XLOOKUP(Production_Downtime_Cleaned[[#This Row],[machine_id]],Machine_master[machine_id],Machine_master[department])</f>
        <v>Assembly</v>
      </c>
    </row>
    <row r="12211" spans="1:13">
      <c r="A12211" s="19">
        <v>46166</v>
      </c>
      <c r="B12211" t="s">
        <v>23</v>
      </c>
      <c r="C12211" t="s">
        <v>18</v>
      </c>
      <c r="D12211">
        <v>8</v>
      </c>
      <c r="E12211">
        <v>0</v>
      </c>
      <c r="F12211">
        <v>8</v>
      </c>
      <c r="G12211">
        <v>3225</v>
      </c>
      <c r="H12211" t="s">
        <v>15</v>
      </c>
      <c r="I12211">
        <v>0</v>
      </c>
      <c r="J12211" t="s">
        <v>16</v>
      </c>
      <c r="K12211" s="20">
        <v>0</v>
      </c>
      <c r="L12211" s="20">
        <v>1</v>
      </c>
      <c r="M12211" t="str">
        <f>_xlfn.XLOOKUP(Production_Downtime_Cleaned[[#This Row],[machine_id]],Machine_master[machine_id],Machine_master[department])</f>
        <v>Assembly</v>
      </c>
    </row>
    <row r="12212" spans="1:13">
      <c r="A12212" s="19">
        <v>46166</v>
      </c>
      <c r="B12212" t="s">
        <v>24</v>
      </c>
      <c r="C12212" t="s">
        <v>14</v>
      </c>
      <c r="D12212">
        <v>8</v>
      </c>
      <c r="E12212">
        <v>0</v>
      </c>
      <c r="F12212">
        <v>8</v>
      </c>
      <c r="G12212">
        <v>3281</v>
      </c>
      <c r="H12212" t="s">
        <v>15</v>
      </c>
      <c r="I12212">
        <v>0</v>
      </c>
      <c r="J12212" t="s">
        <v>16</v>
      </c>
      <c r="K12212" s="20">
        <v>0</v>
      </c>
      <c r="L12212" s="20">
        <v>1</v>
      </c>
      <c r="M12212" t="str">
        <f>_xlfn.XLOOKUP(Production_Downtime_Cleaned[[#This Row],[machine_id]],Machine_master[machine_id],Machine_master[department])</f>
        <v>Assembly</v>
      </c>
    </row>
    <row r="12213" spans="1:13">
      <c r="A12213" s="19">
        <v>46166</v>
      </c>
      <c r="B12213" t="s">
        <v>24</v>
      </c>
      <c r="C12213" t="s">
        <v>17</v>
      </c>
      <c r="D12213">
        <v>8</v>
      </c>
      <c r="E12213">
        <v>1.2</v>
      </c>
      <c r="F12213">
        <v>6.8</v>
      </c>
      <c r="G12213">
        <v>2851</v>
      </c>
      <c r="H12213" t="s">
        <v>30</v>
      </c>
      <c r="I12213">
        <v>7800</v>
      </c>
      <c r="J12213" t="s">
        <v>16</v>
      </c>
      <c r="K12213" s="20">
        <v>0.15</v>
      </c>
      <c r="L12213" s="20">
        <v>0.85</v>
      </c>
      <c r="M12213" t="str">
        <f>_xlfn.XLOOKUP(Production_Downtime_Cleaned[[#This Row],[machine_id]],Machine_master[machine_id],Machine_master[department])</f>
        <v>Assembly</v>
      </c>
    </row>
    <row r="12214" spans="1:13">
      <c r="A12214" s="19">
        <v>46166</v>
      </c>
      <c r="B12214" t="s">
        <v>24</v>
      </c>
      <c r="C12214" t="s">
        <v>18</v>
      </c>
      <c r="D12214">
        <v>8</v>
      </c>
      <c r="E12214">
        <v>0</v>
      </c>
      <c r="F12214">
        <v>8</v>
      </c>
      <c r="G12214">
        <v>3017</v>
      </c>
      <c r="H12214" t="s">
        <v>15</v>
      </c>
      <c r="I12214">
        <v>0</v>
      </c>
      <c r="J12214" t="s">
        <v>16</v>
      </c>
      <c r="K12214" s="20">
        <v>0</v>
      </c>
      <c r="L12214" s="20">
        <v>1</v>
      </c>
      <c r="M12214" t="str">
        <f>_xlfn.XLOOKUP(Production_Downtime_Cleaned[[#This Row],[machine_id]],Machine_master[machine_id],Machine_master[department])</f>
        <v>Assembly</v>
      </c>
    </row>
    <row r="12215" spans="1:13">
      <c r="A12215" s="19">
        <v>46166</v>
      </c>
      <c r="B12215" t="s">
        <v>25</v>
      </c>
      <c r="C12215" t="s">
        <v>14</v>
      </c>
      <c r="D12215">
        <v>8</v>
      </c>
      <c r="E12215">
        <v>0</v>
      </c>
      <c r="F12215">
        <v>8</v>
      </c>
      <c r="G12215">
        <v>3739</v>
      </c>
      <c r="H12215" t="s">
        <v>15</v>
      </c>
      <c r="I12215">
        <v>0</v>
      </c>
      <c r="J12215" t="s">
        <v>16</v>
      </c>
      <c r="K12215" s="20">
        <v>0</v>
      </c>
      <c r="L12215" s="20">
        <v>1</v>
      </c>
      <c r="M12215" t="str">
        <f>_xlfn.XLOOKUP(Production_Downtime_Cleaned[[#This Row],[machine_id]],Machine_master[machine_id],Machine_master[department])</f>
        <v>Cutting</v>
      </c>
    </row>
    <row r="12216" spans="1:13">
      <c r="A12216" s="19">
        <v>46166</v>
      </c>
      <c r="B12216" t="s">
        <v>25</v>
      </c>
      <c r="C12216" t="s">
        <v>17</v>
      </c>
      <c r="D12216">
        <v>8</v>
      </c>
      <c r="E12216">
        <v>0</v>
      </c>
      <c r="F12216">
        <v>8</v>
      </c>
      <c r="G12216">
        <v>3875</v>
      </c>
      <c r="H12216" t="s">
        <v>15</v>
      </c>
      <c r="I12216">
        <v>0</v>
      </c>
      <c r="J12216" t="s">
        <v>16</v>
      </c>
      <c r="K12216" s="20">
        <v>0</v>
      </c>
      <c r="L12216" s="20">
        <v>1</v>
      </c>
      <c r="M12216" t="str">
        <f>_xlfn.XLOOKUP(Production_Downtime_Cleaned[[#This Row],[machine_id]],Machine_master[machine_id],Machine_master[department])</f>
        <v>Cutting</v>
      </c>
    </row>
    <row r="12217" spans="1:13">
      <c r="A12217" s="19">
        <v>46166</v>
      </c>
      <c r="B12217" t="s">
        <v>25</v>
      </c>
      <c r="C12217" t="s">
        <v>18</v>
      </c>
      <c r="D12217">
        <v>8</v>
      </c>
      <c r="E12217">
        <v>0</v>
      </c>
      <c r="F12217">
        <v>8</v>
      </c>
      <c r="G12217">
        <v>4094</v>
      </c>
      <c r="H12217" t="s">
        <v>15</v>
      </c>
      <c r="I12217">
        <v>0</v>
      </c>
      <c r="J12217" t="s">
        <v>16</v>
      </c>
      <c r="K12217" s="20">
        <v>0</v>
      </c>
      <c r="L12217" s="20">
        <v>1</v>
      </c>
      <c r="M12217" t="str">
        <f>_xlfn.XLOOKUP(Production_Downtime_Cleaned[[#This Row],[machine_id]],Machine_master[machine_id],Machine_master[department])</f>
        <v>Cutting</v>
      </c>
    </row>
    <row r="12218" spans="1:13">
      <c r="A12218" s="19">
        <v>46167</v>
      </c>
      <c r="B12218" t="s">
        <v>13</v>
      </c>
      <c r="C12218" t="s">
        <v>14</v>
      </c>
      <c r="D12218">
        <v>8</v>
      </c>
      <c r="E12218">
        <v>0</v>
      </c>
      <c r="F12218">
        <v>8</v>
      </c>
      <c r="G12218">
        <v>4616</v>
      </c>
      <c r="H12218" t="s">
        <v>15</v>
      </c>
      <c r="I12218">
        <v>0</v>
      </c>
      <c r="J12218" t="s">
        <v>16</v>
      </c>
      <c r="K12218" s="20">
        <v>0</v>
      </c>
      <c r="L12218" s="20">
        <v>1</v>
      </c>
      <c r="M12218" t="str">
        <f>_xlfn.XLOOKUP(Production_Downtime_Cleaned[[#This Row],[machine_id]],Machine_master[machine_id],Machine_master[department])</f>
        <v>Stamping</v>
      </c>
    </row>
    <row r="12219" spans="1:13">
      <c r="A12219" s="19">
        <v>46167</v>
      </c>
      <c r="B12219" t="s">
        <v>13</v>
      </c>
      <c r="C12219" t="s">
        <v>17</v>
      </c>
      <c r="D12219">
        <v>8</v>
      </c>
      <c r="E12219">
        <v>2.6</v>
      </c>
      <c r="F12219">
        <v>5.4</v>
      </c>
      <c r="G12219">
        <v>3396</v>
      </c>
      <c r="H12219" t="s">
        <v>30</v>
      </c>
      <c r="I12219">
        <v>6600</v>
      </c>
      <c r="J12219" t="s">
        <v>16</v>
      </c>
      <c r="K12219" s="20">
        <v>0.33</v>
      </c>
      <c r="L12219" s="20">
        <v>0.68</v>
      </c>
      <c r="M12219" t="str">
        <f>_xlfn.XLOOKUP(Production_Downtime_Cleaned[[#This Row],[machine_id]],Machine_master[machine_id],Machine_master[department])</f>
        <v>Stamping</v>
      </c>
    </row>
    <row r="12220" spans="1:13">
      <c r="A12220" s="19">
        <v>46167</v>
      </c>
      <c r="B12220" t="s">
        <v>13</v>
      </c>
      <c r="C12220" t="s">
        <v>18</v>
      </c>
      <c r="D12220">
        <v>8</v>
      </c>
      <c r="E12220">
        <v>0</v>
      </c>
      <c r="F12220">
        <v>8</v>
      </c>
      <c r="G12220">
        <v>5142</v>
      </c>
      <c r="H12220" t="s">
        <v>15</v>
      </c>
      <c r="I12220">
        <v>0</v>
      </c>
      <c r="J12220" t="s">
        <v>16</v>
      </c>
      <c r="K12220" s="20">
        <v>0</v>
      </c>
      <c r="L12220" s="20">
        <v>1</v>
      </c>
      <c r="M12220" t="str">
        <f>_xlfn.XLOOKUP(Production_Downtime_Cleaned[[#This Row],[machine_id]],Machine_master[machine_id],Machine_master[department])</f>
        <v>Stamping</v>
      </c>
    </row>
    <row r="12221" spans="1:13">
      <c r="A12221" s="19">
        <v>46167</v>
      </c>
      <c r="B12221" t="s">
        <v>19</v>
      </c>
      <c r="C12221" t="s">
        <v>14</v>
      </c>
      <c r="D12221">
        <v>8</v>
      </c>
      <c r="E12221">
        <v>0</v>
      </c>
      <c r="F12221">
        <v>8</v>
      </c>
      <c r="G12221">
        <v>4610</v>
      </c>
      <c r="H12221" t="s">
        <v>15</v>
      </c>
      <c r="I12221">
        <v>0</v>
      </c>
      <c r="J12221" t="s">
        <v>16</v>
      </c>
      <c r="K12221" s="20">
        <v>0</v>
      </c>
      <c r="L12221" s="20">
        <v>1</v>
      </c>
      <c r="M12221" t="str">
        <f>_xlfn.XLOOKUP(Production_Downtime_Cleaned[[#This Row],[machine_id]],Machine_master[machine_id],Machine_master[department])</f>
        <v>Stamping</v>
      </c>
    </row>
    <row r="12222" spans="1:13">
      <c r="A12222" s="19">
        <v>46167</v>
      </c>
      <c r="B12222" t="s">
        <v>19</v>
      </c>
      <c r="C12222" t="s">
        <v>17</v>
      </c>
      <c r="D12222">
        <v>8</v>
      </c>
      <c r="E12222">
        <v>0</v>
      </c>
      <c r="F12222">
        <v>8</v>
      </c>
      <c r="G12222">
        <v>5111</v>
      </c>
      <c r="H12222" t="s">
        <v>15</v>
      </c>
      <c r="I12222">
        <v>0</v>
      </c>
      <c r="J12222" t="s">
        <v>16</v>
      </c>
      <c r="K12222" s="20">
        <v>0</v>
      </c>
      <c r="L12222" s="20">
        <v>1</v>
      </c>
      <c r="M12222" t="str">
        <f>_xlfn.XLOOKUP(Production_Downtime_Cleaned[[#This Row],[machine_id]],Machine_master[machine_id],Machine_master[department])</f>
        <v>Stamping</v>
      </c>
    </row>
    <row r="12223" spans="1:13">
      <c r="A12223" s="19">
        <v>46167</v>
      </c>
      <c r="B12223" t="s">
        <v>19</v>
      </c>
      <c r="C12223" t="s">
        <v>18</v>
      </c>
      <c r="D12223">
        <v>8</v>
      </c>
      <c r="E12223">
        <v>0</v>
      </c>
      <c r="F12223">
        <v>8</v>
      </c>
      <c r="G12223">
        <v>5387</v>
      </c>
      <c r="H12223" t="s">
        <v>15</v>
      </c>
      <c r="I12223">
        <v>0</v>
      </c>
      <c r="J12223" t="s">
        <v>16</v>
      </c>
      <c r="K12223" s="20">
        <v>0</v>
      </c>
      <c r="L12223" s="20">
        <v>1</v>
      </c>
      <c r="M12223" t="str">
        <f>_xlfn.XLOOKUP(Production_Downtime_Cleaned[[#This Row],[machine_id]],Machine_master[machine_id],Machine_master[department])</f>
        <v>Stamping</v>
      </c>
    </row>
    <row r="12224" spans="1:13">
      <c r="A12224" s="19">
        <v>46167</v>
      </c>
      <c r="B12224" t="s">
        <v>20</v>
      </c>
      <c r="C12224" t="s">
        <v>14</v>
      </c>
      <c r="D12224">
        <v>8</v>
      </c>
      <c r="E12224">
        <v>0</v>
      </c>
      <c r="F12224">
        <v>8</v>
      </c>
      <c r="G12224">
        <v>4217</v>
      </c>
      <c r="H12224" t="s">
        <v>15</v>
      </c>
      <c r="I12224">
        <v>0</v>
      </c>
      <c r="J12224" t="s">
        <v>16</v>
      </c>
      <c r="K12224" s="20">
        <v>0</v>
      </c>
      <c r="L12224" s="20">
        <v>1</v>
      </c>
      <c r="M12224" t="str">
        <f>_xlfn.XLOOKUP(Production_Downtime_Cleaned[[#This Row],[machine_id]],Machine_master[machine_id],Machine_master[department])</f>
        <v>Stamping</v>
      </c>
    </row>
    <row r="12225" spans="1:13">
      <c r="A12225" s="19">
        <v>46167</v>
      </c>
      <c r="B12225" t="s">
        <v>20</v>
      </c>
      <c r="C12225" t="s">
        <v>17</v>
      </c>
      <c r="D12225">
        <v>8</v>
      </c>
      <c r="E12225">
        <v>5.3</v>
      </c>
      <c r="F12225">
        <v>2.7</v>
      </c>
      <c r="G12225">
        <v>1531</v>
      </c>
      <c r="H12225" t="s">
        <v>28</v>
      </c>
      <c r="I12225">
        <v>2100</v>
      </c>
      <c r="J12225" t="s">
        <v>16</v>
      </c>
      <c r="K12225" s="20">
        <v>0.66</v>
      </c>
      <c r="L12225" s="20">
        <v>0.34</v>
      </c>
      <c r="M12225" t="str">
        <f>_xlfn.XLOOKUP(Production_Downtime_Cleaned[[#This Row],[machine_id]],Machine_master[machine_id],Machine_master[department])</f>
        <v>Stamping</v>
      </c>
    </row>
    <row r="12226" spans="1:13">
      <c r="A12226" s="19">
        <v>46167</v>
      </c>
      <c r="B12226" t="s">
        <v>20</v>
      </c>
      <c r="C12226" t="s">
        <v>18</v>
      </c>
      <c r="D12226">
        <v>8</v>
      </c>
      <c r="E12226">
        <v>0</v>
      </c>
      <c r="F12226">
        <v>8</v>
      </c>
      <c r="G12226">
        <v>3817</v>
      </c>
      <c r="H12226" t="s">
        <v>15</v>
      </c>
      <c r="I12226">
        <v>0</v>
      </c>
      <c r="J12226" t="s">
        <v>16</v>
      </c>
      <c r="K12226" s="20">
        <v>0</v>
      </c>
      <c r="L12226" s="20">
        <v>1</v>
      </c>
      <c r="M12226" t="str">
        <f>_xlfn.XLOOKUP(Production_Downtime_Cleaned[[#This Row],[machine_id]],Machine_master[machine_id],Machine_master[department])</f>
        <v>Stamping</v>
      </c>
    </row>
    <row r="12227" spans="1:13">
      <c r="A12227" s="19">
        <v>46167</v>
      </c>
      <c r="B12227" t="s">
        <v>21</v>
      </c>
      <c r="C12227" t="s">
        <v>14</v>
      </c>
      <c r="D12227">
        <v>8</v>
      </c>
      <c r="E12227">
        <v>1.4</v>
      </c>
      <c r="F12227">
        <v>6.6</v>
      </c>
      <c r="G12227">
        <v>652</v>
      </c>
      <c r="H12227" t="s">
        <v>27</v>
      </c>
      <c r="I12227">
        <v>10400</v>
      </c>
      <c r="J12227" t="s">
        <v>16</v>
      </c>
      <c r="K12227" s="20">
        <v>0.18</v>
      </c>
      <c r="L12227" s="20">
        <v>0.83</v>
      </c>
      <c r="M12227" t="str">
        <f>_xlfn.XLOOKUP(Production_Downtime_Cleaned[[#This Row],[machine_id]],Machine_master[machine_id],Machine_master[department])</f>
        <v>Machining</v>
      </c>
    </row>
    <row r="12228" spans="1:13">
      <c r="A12228" s="19">
        <v>46167</v>
      </c>
      <c r="B12228" t="s">
        <v>21</v>
      </c>
      <c r="C12228" t="s">
        <v>17</v>
      </c>
      <c r="D12228">
        <v>8</v>
      </c>
      <c r="E12228">
        <v>0</v>
      </c>
      <c r="F12228">
        <v>8</v>
      </c>
      <c r="G12228">
        <v>732</v>
      </c>
      <c r="H12228" t="s">
        <v>15</v>
      </c>
      <c r="I12228">
        <v>0</v>
      </c>
      <c r="J12228" t="s">
        <v>16</v>
      </c>
      <c r="K12228" s="20">
        <v>0</v>
      </c>
      <c r="L12228" s="20">
        <v>1</v>
      </c>
      <c r="M12228" t="str">
        <f>_xlfn.XLOOKUP(Production_Downtime_Cleaned[[#This Row],[machine_id]],Machine_master[machine_id],Machine_master[department])</f>
        <v>Machining</v>
      </c>
    </row>
    <row r="12229" spans="1:13">
      <c r="A12229" s="19">
        <v>46167</v>
      </c>
      <c r="B12229" t="s">
        <v>21</v>
      </c>
      <c r="C12229" t="s">
        <v>18</v>
      </c>
      <c r="D12229">
        <v>8</v>
      </c>
      <c r="E12229">
        <v>4.9000000000000004</v>
      </c>
      <c r="F12229">
        <v>3.1</v>
      </c>
      <c r="G12229">
        <v>296</v>
      </c>
      <c r="H12229" t="s">
        <v>30</v>
      </c>
      <c r="I12229">
        <v>13400</v>
      </c>
      <c r="J12229" t="s">
        <v>16</v>
      </c>
      <c r="K12229" s="20">
        <v>0.61</v>
      </c>
      <c r="L12229" s="20">
        <v>0.39</v>
      </c>
      <c r="M12229" t="str">
        <f>_xlfn.XLOOKUP(Production_Downtime_Cleaned[[#This Row],[machine_id]],Machine_master[machine_id],Machine_master[department])</f>
        <v>Machining</v>
      </c>
    </row>
    <row r="12230" spans="1:13">
      <c r="A12230" s="19">
        <v>46167</v>
      </c>
      <c r="B12230" t="s">
        <v>22</v>
      </c>
      <c r="C12230" t="s">
        <v>14</v>
      </c>
      <c r="D12230">
        <v>8</v>
      </c>
      <c r="E12230">
        <v>3.2</v>
      </c>
      <c r="F12230">
        <v>4.8</v>
      </c>
      <c r="G12230">
        <v>440</v>
      </c>
      <c r="H12230" t="s">
        <v>29</v>
      </c>
      <c r="I12230">
        <v>13300</v>
      </c>
      <c r="J12230" t="s">
        <v>16</v>
      </c>
      <c r="K12230" s="20">
        <v>0.4</v>
      </c>
      <c r="L12230" s="20">
        <v>0.6</v>
      </c>
      <c r="M12230" t="str">
        <f>_xlfn.XLOOKUP(Production_Downtime_Cleaned[[#This Row],[machine_id]],Machine_master[machine_id],Machine_master[department])</f>
        <v>Machining</v>
      </c>
    </row>
    <row r="12231" spans="1:13">
      <c r="A12231" s="19">
        <v>46167</v>
      </c>
      <c r="B12231" t="s">
        <v>22</v>
      </c>
      <c r="C12231" t="s">
        <v>17</v>
      </c>
      <c r="D12231">
        <v>8</v>
      </c>
      <c r="E12231">
        <v>0</v>
      </c>
      <c r="F12231">
        <v>8</v>
      </c>
      <c r="G12231">
        <v>678</v>
      </c>
      <c r="H12231" t="s">
        <v>15</v>
      </c>
      <c r="I12231">
        <v>0</v>
      </c>
      <c r="J12231" t="s">
        <v>16</v>
      </c>
      <c r="K12231" s="20">
        <v>0</v>
      </c>
      <c r="L12231" s="20">
        <v>1</v>
      </c>
      <c r="M12231" t="str">
        <f>_xlfn.XLOOKUP(Production_Downtime_Cleaned[[#This Row],[machine_id]],Machine_master[machine_id],Machine_master[department])</f>
        <v>Machining</v>
      </c>
    </row>
    <row r="12232" spans="1:13">
      <c r="A12232" s="19">
        <v>46167</v>
      </c>
      <c r="B12232" t="s">
        <v>22</v>
      </c>
      <c r="C12232" t="s">
        <v>18</v>
      </c>
      <c r="D12232">
        <v>8</v>
      </c>
      <c r="E12232">
        <v>0</v>
      </c>
      <c r="F12232">
        <v>8</v>
      </c>
      <c r="G12232">
        <v>770</v>
      </c>
      <c r="H12232" t="s">
        <v>15</v>
      </c>
      <c r="I12232">
        <v>0</v>
      </c>
      <c r="J12232" t="s">
        <v>16</v>
      </c>
      <c r="K12232" s="20">
        <v>0</v>
      </c>
      <c r="L12232" s="20">
        <v>1</v>
      </c>
      <c r="M12232" t="str">
        <f>_xlfn.XLOOKUP(Production_Downtime_Cleaned[[#This Row],[machine_id]],Machine_master[machine_id],Machine_master[department])</f>
        <v>Machining</v>
      </c>
    </row>
    <row r="12233" spans="1:13">
      <c r="A12233" s="19">
        <v>46167</v>
      </c>
      <c r="B12233" t="s">
        <v>23</v>
      </c>
      <c r="C12233" t="s">
        <v>14</v>
      </c>
      <c r="D12233">
        <v>8</v>
      </c>
      <c r="E12233">
        <v>0</v>
      </c>
      <c r="F12233">
        <v>8</v>
      </c>
      <c r="G12233">
        <v>3592</v>
      </c>
      <c r="H12233" t="s">
        <v>15</v>
      </c>
      <c r="I12233">
        <v>0</v>
      </c>
      <c r="J12233" t="s">
        <v>16</v>
      </c>
      <c r="K12233" s="20">
        <v>0</v>
      </c>
      <c r="L12233" s="20">
        <v>1</v>
      </c>
      <c r="M12233" t="str">
        <f>_xlfn.XLOOKUP(Production_Downtime_Cleaned[[#This Row],[machine_id]],Machine_master[machine_id],Machine_master[department])</f>
        <v>Assembly</v>
      </c>
    </row>
    <row r="12234" spans="1:13">
      <c r="A12234" s="19">
        <v>46167</v>
      </c>
      <c r="B12234" t="s">
        <v>23</v>
      </c>
      <c r="C12234" t="s">
        <v>17</v>
      </c>
      <c r="D12234">
        <v>8</v>
      </c>
      <c r="E12234">
        <v>1</v>
      </c>
      <c r="F12234">
        <v>7</v>
      </c>
      <c r="G12234">
        <v>2626</v>
      </c>
      <c r="H12234" t="s">
        <v>30</v>
      </c>
      <c r="I12234">
        <v>11500</v>
      </c>
      <c r="J12234" t="s">
        <v>16</v>
      </c>
      <c r="K12234" s="20">
        <v>0.13</v>
      </c>
      <c r="L12234" s="20">
        <v>0.88</v>
      </c>
      <c r="M12234" t="str">
        <f>_xlfn.XLOOKUP(Production_Downtime_Cleaned[[#This Row],[machine_id]],Machine_master[machine_id],Machine_master[department])</f>
        <v>Assembly</v>
      </c>
    </row>
    <row r="12235" spans="1:13">
      <c r="A12235" s="19">
        <v>46167</v>
      </c>
      <c r="B12235" t="s">
        <v>23</v>
      </c>
      <c r="C12235" t="s">
        <v>18</v>
      </c>
      <c r="D12235">
        <v>8</v>
      </c>
      <c r="E12235">
        <v>5</v>
      </c>
      <c r="F12235">
        <v>3</v>
      </c>
      <c r="G12235">
        <v>1261</v>
      </c>
      <c r="H12235" t="s">
        <v>29</v>
      </c>
      <c r="I12235">
        <v>12300</v>
      </c>
      <c r="J12235" t="s">
        <v>16</v>
      </c>
      <c r="K12235" s="20">
        <v>0.63</v>
      </c>
      <c r="L12235" s="20">
        <v>0.38</v>
      </c>
      <c r="M12235" t="str">
        <f>_xlfn.XLOOKUP(Production_Downtime_Cleaned[[#This Row],[machine_id]],Machine_master[machine_id],Machine_master[department])</f>
        <v>Assembly</v>
      </c>
    </row>
    <row r="12236" spans="1:13">
      <c r="A12236" s="19">
        <v>46167</v>
      </c>
      <c r="B12236" t="s">
        <v>24</v>
      </c>
      <c r="C12236" t="s">
        <v>14</v>
      </c>
      <c r="D12236">
        <v>8</v>
      </c>
      <c r="E12236">
        <v>0</v>
      </c>
      <c r="F12236">
        <v>8</v>
      </c>
      <c r="G12236">
        <v>3337</v>
      </c>
      <c r="H12236" t="s">
        <v>15</v>
      </c>
      <c r="I12236">
        <v>0</v>
      </c>
      <c r="J12236" t="s">
        <v>16</v>
      </c>
      <c r="K12236" s="20">
        <v>0</v>
      </c>
      <c r="L12236" s="20">
        <v>1</v>
      </c>
      <c r="M12236" t="str">
        <f>_xlfn.XLOOKUP(Production_Downtime_Cleaned[[#This Row],[machine_id]],Machine_master[machine_id],Machine_master[department])</f>
        <v>Assembly</v>
      </c>
    </row>
    <row r="12237" spans="1:13">
      <c r="A12237" s="19">
        <v>46167</v>
      </c>
      <c r="B12237" t="s">
        <v>24</v>
      </c>
      <c r="C12237" t="s">
        <v>17</v>
      </c>
      <c r="D12237">
        <v>8</v>
      </c>
      <c r="E12237">
        <v>0</v>
      </c>
      <c r="F12237">
        <v>8</v>
      </c>
      <c r="G12237">
        <v>3120</v>
      </c>
      <c r="H12237" t="s">
        <v>15</v>
      </c>
      <c r="I12237">
        <v>0</v>
      </c>
      <c r="J12237" t="s">
        <v>16</v>
      </c>
      <c r="K12237" s="20">
        <v>0</v>
      </c>
      <c r="L12237" s="20">
        <v>1</v>
      </c>
      <c r="M12237" t="str">
        <f>_xlfn.XLOOKUP(Production_Downtime_Cleaned[[#This Row],[machine_id]],Machine_master[machine_id],Machine_master[department])</f>
        <v>Assembly</v>
      </c>
    </row>
    <row r="12238" spans="1:13">
      <c r="A12238" s="19">
        <v>46167</v>
      </c>
      <c r="B12238" t="s">
        <v>24</v>
      </c>
      <c r="C12238" t="s">
        <v>18</v>
      </c>
      <c r="D12238">
        <v>8</v>
      </c>
      <c r="E12238">
        <v>0</v>
      </c>
      <c r="F12238">
        <v>8</v>
      </c>
      <c r="G12238">
        <v>3577</v>
      </c>
      <c r="H12238" t="s">
        <v>15</v>
      </c>
      <c r="I12238">
        <v>0</v>
      </c>
      <c r="J12238" t="s">
        <v>16</v>
      </c>
      <c r="K12238" s="20">
        <v>0</v>
      </c>
      <c r="L12238" s="20">
        <v>1</v>
      </c>
      <c r="M12238" t="str">
        <f>_xlfn.XLOOKUP(Production_Downtime_Cleaned[[#This Row],[machine_id]],Machine_master[machine_id],Machine_master[department])</f>
        <v>Assembly</v>
      </c>
    </row>
    <row r="12239" spans="1:13">
      <c r="A12239" s="19">
        <v>46167</v>
      </c>
      <c r="B12239" t="s">
        <v>25</v>
      </c>
      <c r="C12239" t="s">
        <v>14</v>
      </c>
      <c r="D12239">
        <v>8</v>
      </c>
      <c r="E12239">
        <v>0</v>
      </c>
      <c r="F12239">
        <v>8</v>
      </c>
      <c r="G12239">
        <v>4061</v>
      </c>
      <c r="H12239" t="s">
        <v>15</v>
      </c>
      <c r="I12239">
        <v>0</v>
      </c>
      <c r="J12239" t="s">
        <v>16</v>
      </c>
      <c r="K12239" s="20">
        <v>0</v>
      </c>
      <c r="L12239" s="20">
        <v>1</v>
      </c>
      <c r="M12239" t="str">
        <f>_xlfn.XLOOKUP(Production_Downtime_Cleaned[[#This Row],[machine_id]],Machine_master[machine_id],Machine_master[department])</f>
        <v>Cutting</v>
      </c>
    </row>
    <row r="12240" spans="1:13">
      <c r="A12240" s="19">
        <v>46167</v>
      </c>
      <c r="B12240" t="s">
        <v>25</v>
      </c>
      <c r="C12240" t="s">
        <v>17</v>
      </c>
      <c r="D12240">
        <v>8</v>
      </c>
      <c r="E12240">
        <v>0</v>
      </c>
      <c r="F12240">
        <v>8</v>
      </c>
      <c r="G12240">
        <v>3988</v>
      </c>
      <c r="H12240" t="s">
        <v>15</v>
      </c>
      <c r="I12240">
        <v>0</v>
      </c>
      <c r="J12240" t="s">
        <v>16</v>
      </c>
      <c r="K12240" s="20">
        <v>0</v>
      </c>
      <c r="L12240" s="20">
        <v>1</v>
      </c>
      <c r="M12240" t="str">
        <f>_xlfn.XLOOKUP(Production_Downtime_Cleaned[[#This Row],[machine_id]],Machine_master[machine_id],Machine_master[department])</f>
        <v>Cutting</v>
      </c>
    </row>
    <row r="12241" spans="1:13">
      <c r="A12241" s="19">
        <v>46167</v>
      </c>
      <c r="B12241" t="s">
        <v>25</v>
      </c>
      <c r="C12241" t="s">
        <v>18</v>
      </c>
      <c r="D12241">
        <v>8</v>
      </c>
      <c r="E12241">
        <v>0</v>
      </c>
      <c r="F12241">
        <v>8</v>
      </c>
      <c r="G12241">
        <v>3973</v>
      </c>
      <c r="H12241" t="s">
        <v>15</v>
      </c>
      <c r="I12241">
        <v>0</v>
      </c>
      <c r="J12241" t="s">
        <v>16</v>
      </c>
      <c r="K12241" s="20">
        <v>0</v>
      </c>
      <c r="L12241" s="20">
        <v>1</v>
      </c>
      <c r="M12241" t="str">
        <f>_xlfn.XLOOKUP(Production_Downtime_Cleaned[[#This Row],[machine_id]],Machine_master[machine_id],Machine_master[department])</f>
        <v>Cutting</v>
      </c>
    </row>
    <row r="12242" spans="1:13">
      <c r="A12242" s="19">
        <v>46168</v>
      </c>
      <c r="B12242" t="s">
        <v>13</v>
      </c>
      <c r="C12242" t="s">
        <v>14</v>
      </c>
      <c r="D12242">
        <v>8</v>
      </c>
      <c r="E12242">
        <v>0</v>
      </c>
      <c r="F12242">
        <v>8</v>
      </c>
      <c r="G12242">
        <v>5079</v>
      </c>
      <c r="H12242" t="s">
        <v>15</v>
      </c>
      <c r="I12242">
        <v>0</v>
      </c>
      <c r="J12242" t="s">
        <v>16</v>
      </c>
      <c r="K12242" s="20">
        <v>0</v>
      </c>
      <c r="L12242" s="20">
        <v>1</v>
      </c>
      <c r="M12242" t="str">
        <f>_xlfn.XLOOKUP(Production_Downtime_Cleaned[[#This Row],[machine_id]],Machine_master[machine_id],Machine_master[department])</f>
        <v>Stamping</v>
      </c>
    </row>
    <row r="12243" spans="1:13">
      <c r="A12243" s="19">
        <v>46168</v>
      </c>
      <c r="B12243" t="s">
        <v>13</v>
      </c>
      <c r="C12243" t="s">
        <v>17</v>
      </c>
      <c r="D12243">
        <v>8</v>
      </c>
      <c r="E12243">
        <v>0</v>
      </c>
      <c r="F12243">
        <v>8</v>
      </c>
      <c r="G12243">
        <v>4872</v>
      </c>
      <c r="H12243" t="s">
        <v>15</v>
      </c>
      <c r="I12243">
        <v>0</v>
      </c>
      <c r="J12243" t="s">
        <v>16</v>
      </c>
      <c r="K12243" s="20">
        <v>0</v>
      </c>
      <c r="L12243" s="20">
        <v>1</v>
      </c>
      <c r="M12243" t="str">
        <f>_xlfn.XLOOKUP(Production_Downtime_Cleaned[[#This Row],[machine_id]],Machine_master[machine_id],Machine_master[department])</f>
        <v>Stamping</v>
      </c>
    </row>
    <row r="12244" spans="1:13">
      <c r="A12244" s="19">
        <v>46168</v>
      </c>
      <c r="B12244" t="s">
        <v>13</v>
      </c>
      <c r="C12244" t="s">
        <v>18</v>
      </c>
      <c r="D12244">
        <v>8</v>
      </c>
      <c r="E12244">
        <v>0</v>
      </c>
      <c r="F12244">
        <v>8</v>
      </c>
      <c r="G12244">
        <v>4775</v>
      </c>
      <c r="H12244" t="s">
        <v>15</v>
      </c>
      <c r="I12244">
        <v>0</v>
      </c>
      <c r="J12244" t="s">
        <v>16</v>
      </c>
      <c r="K12244" s="20">
        <v>0</v>
      </c>
      <c r="L12244" s="20">
        <v>1</v>
      </c>
      <c r="M12244" t="str">
        <f>_xlfn.XLOOKUP(Production_Downtime_Cleaned[[#This Row],[machine_id]],Machine_master[machine_id],Machine_master[department])</f>
        <v>Stamping</v>
      </c>
    </row>
    <row r="12245" spans="1:13">
      <c r="A12245" s="19">
        <v>46168</v>
      </c>
      <c r="B12245" t="s">
        <v>19</v>
      </c>
      <c r="C12245" t="s">
        <v>14</v>
      </c>
      <c r="D12245">
        <v>8</v>
      </c>
      <c r="E12245">
        <v>0</v>
      </c>
      <c r="F12245">
        <v>8</v>
      </c>
      <c r="G12245">
        <v>4847</v>
      </c>
      <c r="H12245" t="s">
        <v>15</v>
      </c>
      <c r="I12245">
        <v>0</v>
      </c>
      <c r="J12245" t="s">
        <v>16</v>
      </c>
      <c r="K12245" s="20">
        <v>0</v>
      </c>
      <c r="L12245" s="20">
        <v>1</v>
      </c>
      <c r="M12245" t="str">
        <f>_xlfn.XLOOKUP(Production_Downtime_Cleaned[[#This Row],[machine_id]],Machine_master[machine_id],Machine_master[department])</f>
        <v>Stamping</v>
      </c>
    </row>
    <row r="12246" spans="1:13">
      <c r="A12246" s="19">
        <v>46168</v>
      </c>
      <c r="B12246" t="s">
        <v>19</v>
      </c>
      <c r="C12246" t="s">
        <v>17</v>
      </c>
      <c r="D12246">
        <v>8</v>
      </c>
      <c r="E12246">
        <v>0</v>
      </c>
      <c r="F12246">
        <v>8</v>
      </c>
      <c r="G12246">
        <v>4406</v>
      </c>
      <c r="H12246" t="s">
        <v>15</v>
      </c>
      <c r="I12246">
        <v>0</v>
      </c>
      <c r="J12246" t="s">
        <v>16</v>
      </c>
      <c r="K12246" s="20">
        <v>0</v>
      </c>
      <c r="L12246" s="20">
        <v>1</v>
      </c>
      <c r="M12246" t="str">
        <f>_xlfn.XLOOKUP(Production_Downtime_Cleaned[[#This Row],[machine_id]],Machine_master[machine_id],Machine_master[department])</f>
        <v>Stamping</v>
      </c>
    </row>
    <row r="12247" spans="1:13">
      <c r="A12247" s="19">
        <v>46168</v>
      </c>
      <c r="B12247" t="s">
        <v>19</v>
      </c>
      <c r="C12247" t="s">
        <v>18</v>
      </c>
      <c r="D12247">
        <v>8</v>
      </c>
      <c r="E12247">
        <v>0</v>
      </c>
      <c r="F12247">
        <v>8</v>
      </c>
      <c r="G12247">
        <v>5040</v>
      </c>
      <c r="H12247" t="s">
        <v>15</v>
      </c>
      <c r="I12247">
        <v>0</v>
      </c>
      <c r="J12247" t="s">
        <v>16</v>
      </c>
      <c r="K12247" s="20">
        <v>0</v>
      </c>
      <c r="L12247" s="20">
        <v>1</v>
      </c>
      <c r="M12247" t="str">
        <f>_xlfn.XLOOKUP(Production_Downtime_Cleaned[[#This Row],[machine_id]],Machine_master[machine_id],Machine_master[department])</f>
        <v>Stamping</v>
      </c>
    </row>
    <row r="12248" spans="1:13">
      <c r="A12248" s="19">
        <v>46168</v>
      </c>
      <c r="B12248" t="s">
        <v>20</v>
      </c>
      <c r="C12248" t="s">
        <v>14</v>
      </c>
      <c r="D12248">
        <v>8</v>
      </c>
      <c r="E12248">
        <v>0</v>
      </c>
      <c r="F12248">
        <v>8</v>
      </c>
      <c r="G12248">
        <v>4625</v>
      </c>
      <c r="H12248" t="s">
        <v>15</v>
      </c>
      <c r="I12248">
        <v>0</v>
      </c>
      <c r="J12248" t="s">
        <v>16</v>
      </c>
      <c r="K12248" s="20">
        <v>0</v>
      </c>
      <c r="L12248" s="20">
        <v>1</v>
      </c>
      <c r="M12248" t="str">
        <f>_xlfn.XLOOKUP(Production_Downtime_Cleaned[[#This Row],[machine_id]],Machine_master[machine_id],Machine_master[department])</f>
        <v>Stamping</v>
      </c>
    </row>
    <row r="12249" spans="1:13">
      <c r="A12249" s="19">
        <v>46168</v>
      </c>
      <c r="B12249" t="s">
        <v>20</v>
      </c>
      <c r="C12249" t="s">
        <v>17</v>
      </c>
      <c r="D12249">
        <v>8</v>
      </c>
      <c r="E12249">
        <v>4.8</v>
      </c>
      <c r="F12249">
        <v>3.2</v>
      </c>
      <c r="G12249">
        <v>1894</v>
      </c>
      <c r="H12249" t="s">
        <v>27</v>
      </c>
      <c r="I12249">
        <v>3300</v>
      </c>
      <c r="J12249" t="s">
        <v>16</v>
      </c>
      <c r="K12249" s="20">
        <v>0.6</v>
      </c>
      <c r="L12249" s="20">
        <v>0.4</v>
      </c>
      <c r="M12249" t="str">
        <f>_xlfn.XLOOKUP(Production_Downtime_Cleaned[[#This Row],[machine_id]],Machine_master[machine_id],Machine_master[department])</f>
        <v>Stamping</v>
      </c>
    </row>
    <row r="12250" spans="1:13">
      <c r="A12250" s="19">
        <v>46168</v>
      </c>
      <c r="B12250" t="s">
        <v>20</v>
      </c>
      <c r="C12250" t="s">
        <v>18</v>
      </c>
      <c r="D12250">
        <v>8</v>
      </c>
      <c r="E12250">
        <v>0</v>
      </c>
      <c r="F12250">
        <v>8</v>
      </c>
      <c r="G12250">
        <v>4877</v>
      </c>
      <c r="H12250" t="s">
        <v>15</v>
      </c>
      <c r="I12250">
        <v>0</v>
      </c>
      <c r="J12250" t="s">
        <v>16</v>
      </c>
      <c r="K12250" s="20">
        <v>0</v>
      </c>
      <c r="L12250" s="20">
        <v>1</v>
      </c>
      <c r="M12250" t="str">
        <f>_xlfn.XLOOKUP(Production_Downtime_Cleaned[[#This Row],[machine_id]],Machine_master[machine_id],Machine_master[department])</f>
        <v>Stamping</v>
      </c>
    </row>
    <row r="12251" spans="1:13">
      <c r="A12251" s="19">
        <v>46168</v>
      </c>
      <c r="B12251" t="s">
        <v>21</v>
      </c>
      <c r="C12251" t="s">
        <v>14</v>
      </c>
      <c r="D12251">
        <v>8</v>
      </c>
      <c r="E12251">
        <v>0</v>
      </c>
      <c r="F12251">
        <v>8</v>
      </c>
      <c r="G12251">
        <v>612</v>
      </c>
      <c r="H12251" t="s">
        <v>15</v>
      </c>
      <c r="I12251">
        <v>0</v>
      </c>
      <c r="J12251" t="s">
        <v>16</v>
      </c>
      <c r="K12251" s="20">
        <v>0</v>
      </c>
      <c r="L12251" s="20">
        <v>1</v>
      </c>
      <c r="M12251" t="str">
        <f>_xlfn.XLOOKUP(Production_Downtime_Cleaned[[#This Row],[machine_id]],Machine_master[machine_id],Machine_master[department])</f>
        <v>Machining</v>
      </c>
    </row>
    <row r="12252" spans="1:13">
      <c r="A12252" s="19">
        <v>46168</v>
      </c>
      <c r="B12252" t="s">
        <v>21</v>
      </c>
      <c r="C12252" t="s">
        <v>17</v>
      </c>
      <c r="D12252">
        <v>8</v>
      </c>
      <c r="E12252">
        <v>5.6</v>
      </c>
      <c r="F12252">
        <v>2.4</v>
      </c>
      <c r="G12252">
        <v>196</v>
      </c>
      <c r="H12252" t="s">
        <v>26</v>
      </c>
      <c r="I12252">
        <v>4600</v>
      </c>
      <c r="J12252" t="s">
        <v>16</v>
      </c>
      <c r="K12252" s="20">
        <v>0.7</v>
      </c>
      <c r="L12252" s="20">
        <v>0.3</v>
      </c>
      <c r="M12252" t="str">
        <f>_xlfn.XLOOKUP(Production_Downtime_Cleaned[[#This Row],[machine_id]],Machine_master[machine_id],Machine_master[department])</f>
        <v>Machining</v>
      </c>
    </row>
    <row r="12253" spans="1:13">
      <c r="A12253" s="19">
        <v>46168</v>
      </c>
      <c r="B12253" t="s">
        <v>21</v>
      </c>
      <c r="C12253" t="s">
        <v>18</v>
      </c>
      <c r="D12253">
        <v>8</v>
      </c>
      <c r="E12253">
        <v>0</v>
      </c>
      <c r="F12253">
        <v>8</v>
      </c>
      <c r="G12253">
        <v>723</v>
      </c>
      <c r="H12253" t="s">
        <v>15</v>
      </c>
      <c r="I12253">
        <v>0</v>
      </c>
      <c r="J12253" t="s">
        <v>16</v>
      </c>
      <c r="K12253" s="20">
        <v>0</v>
      </c>
      <c r="L12253" s="20">
        <v>1</v>
      </c>
      <c r="M12253" t="str">
        <f>_xlfn.XLOOKUP(Production_Downtime_Cleaned[[#This Row],[machine_id]],Machine_master[machine_id],Machine_master[department])</f>
        <v>Machining</v>
      </c>
    </row>
    <row r="12254" spans="1:13">
      <c r="A12254" s="19">
        <v>46168</v>
      </c>
      <c r="B12254" t="s">
        <v>22</v>
      </c>
      <c r="C12254" t="s">
        <v>14</v>
      </c>
      <c r="D12254">
        <v>8</v>
      </c>
      <c r="E12254">
        <v>0</v>
      </c>
      <c r="F12254">
        <v>8</v>
      </c>
      <c r="G12254">
        <v>765</v>
      </c>
      <c r="H12254" t="s">
        <v>15</v>
      </c>
      <c r="I12254">
        <v>0</v>
      </c>
      <c r="J12254" t="s">
        <v>16</v>
      </c>
      <c r="K12254" s="20">
        <v>0</v>
      </c>
      <c r="L12254" s="20">
        <v>1</v>
      </c>
      <c r="M12254" t="str">
        <f>_xlfn.XLOOKUP(Production_Downtime_Cleaned[[#This Row],[machine_id]],Machine_master[machine_id],Machine_master[department])</f>
        <v>Machining</v>
      </c>
    </row>
    <row r="12255" spans="1:13">
      <c r="A12255" s="19">
        <v>46168</v>
      </c>
      <c r="B12255" t="s">
        <v>22</v>
      </c>
      <c r="C12255" t="s">
        <v>17</v>
      </c>
      <c r="D12255">
        <v>8</v>
      </c>
      <c r="E12255">
        <v>4.2</v>
      </c>
      <c r="F12255">
        <v>3.8</v>
      </c>
      <c r="G12255">
        <v>334</v>
      </c>
      <c r="H12255" t="s">
        <v>26</v>
      </c>
      <c r="I12255">
        <v>7800</v>
      </c>
      <c r="J12255" t="s">
        <v>16</v>
      </c>
      <c r="K12255" s="20">
        <v>0.53</v>
      </c>
      <c r="L12255" s="20">
        <v>0.48</v>
      </c>
      <c r="M12255" t="str">
        <f>_xlfn.XLOOKUP(Production_Downtime_Cleaned[[#This Row],[machine_id]],Machine_master[machine_id],Machine_master[department])</f>
        <v>Machining</v>
      </c>
    </row>
    <row r="12256" spans="1:13">
      <c r="A12256" s="19">
        <v>46168</v>
      </c>
      <c r="B12256" t="s">
        <v>22</v>
      </c>
      <c r="C12256" t="s">
        <v>18</v>
      </c>
      <c r="D12256">
        <v>8</v>
      </c>
      <c r="E12256">
        <v>0.7</v>
      </c>
      <c r="F12256">
        <v>7.3</v>
      </c>
      <c r="G12256">
        <v>634</v>
      </c>
      <c r="H12256" t="s">
        <v>30</v>
      </c>
      <c r="I12256">
        <v>13500</v>
      </c>
      <c r="J12256" t="s">
        <v>16</v>
      </c>
      <c r="K12256" s="20">
        <v>0.09</v>
      </c>
      <c r="L12256" s="20">
        <v>0.91</v>
      </c>
      <c r="M12256" t="str">
        <f>_xlfn.XLOOKUP(Production_Downtime_Cleaned[[#This Row],[machine_id]],Machine_master[machine_id],Machine_master[department])</f>
        <v>Machining</v>
      </c>
    </row>
    <row r="12257" spans="1:13">
      <c r="A12257" s="19">
        <v>46168</v>
      </c>
      <c r="B12257" t="s">
        <v>23</v>
      </c>
      <c r="C12257" t="s">
        <v>14</v>
      </c>
      <c r="D12257">
        <v>8</v>
      </c>
      <c r="E12257">
        <v>0</v>
      </c>
      <c r="F12257">
        <v>8</v>
      </c>
      <c r="G12257">
        <v>3678</v>
      </c>
      <c r="H12257" t="s">
        <v>15</v>
      </c>
      <c r="I12257">
        <v>0</v>
      </c>
      <c r="J12257" t="s">
        <v>16</v>
      </c>
      <c r="K12257" s="20">
        <v>0</v>
      </c>
      <c r="L12257" s="20">
        <v>1</v>
      </c>
      <c r="M12257" t="str">
        <f>_xlfn.XLOOKUP(Production_Downtime_Cleaned[[#This Row],[machine_id]],Machine_master[machine_id],Machine_master[department])</f>
        <v>Assembly</v>
      </c>
    </row>
    <row r="12258" spans="1:13">
      <c r="A12258" s="19">
        <v>46168</v>
      </c>
      <c r="B12258" t="s">
        <v>23</v>
      </c>
      <c r="C12258" t="s">
        <v>17</v>
      </c>
      <c r="D12258">
        <v>8</v>
      </c>
      <c r="E12258">
        <v>0</v>
      </c>
      <c r="F12258">
        <v>8</v>
      </c>
      <c r="G12258">
        <v>3132</v>
      </c>
      <c r="H12258" t="s">
        <v>15</v>
      </c>
      <c r="I12258">
        <v>0</v>
      </c>
      <c r="J12258" t="s">
        <v>16</v>
      </c>
      <c r="K12258" s="20">
        <v>0</v>
      </c>
      <c r="L12258" s="20">
        <v>1</v>
      </c>
      <c r="M12258" t="str">
        <f>_xlfn.XLOOKUP(Production_Downtime_Cleaned[[#This Row],[machine_id]],Machine_master[machine_id],Machine_master[department])</f>
        <v>Assembly</v>
      </c>
    </row>
    <row r="12259" spans="1:13">
      <c r="A12259" s="19">
        <v>46168</v>
      </c>
      <c r="B12259" t="s">
        <v>23</v>
      </c>
      <c r="C12259" t="s">
        <v>18</v>
      </c>
      <c r="D12259">
        <v>8</v>
      </c>
      <c r="E12259">
        <v>0</v>
      </c>
      <c r="F12259">
        <v>8</v>
      </c>
      <c r="G12259">
        <v>3456</v>
      </c>
      <c r="H12259" t="s">
        <v>15</v>
      </c>
      <c r="I12259">
        <v>0</v>
      </c>
      <c r="J12259" t="s">
        <v>16</v>
      </c>
      <c r="K12259" s="20">
        <v>0</v>
      </c>
      <c r="L12259" s="20">
        <v>1</v>
      </c>
      <c r="M12259" t="str">
        <f>_xlfn.XLOOKUP(Production_Downtime_Cleaned[[#This Row],[machine_id]],Machine_master[machine_id],Machine_master[department])</f>
        <v>Assembly</v>
      </c>
    </row>
    <row r="12260" spans="1:13">
      <c r="A12260" s="19">
        <v>46168</v>
      </c>
      <c r="B12260" t="s">
        <v>24</v>
      </c>
      <c r="C12260" t="s">
        <v>14</v>
      </c>
      <c r="D12260">
        <v>8</v>
      </c>
      <c r="E12260">
        <v>1.7</v>
      </c>
      <c r="F12260">
        <v>6.3</v>
      </c>
      <c r="G12260">
        <v>2507</v>
      </c>
      <c r="H12260" t="s">
        <v>29</v>
      </c>
      <c r="I12260">
        <v>3000</v>
      </c>
      <c r="J12260" t="s">
        <v>16</v>
      </c>
      <c r="K12260" s="20">
        <v>0.21</v>
      </c>
      <c r="L12260" s="20">
        <v>0.79</v>
      </c>
      <c r="M12260" t="str">
        <f>_xlfn.XLOOKUP(Production_Downtime_Cleaned[[#This Row],[machine_id]],Machine_master[machine_id],Machine_master[department])</f>
        <v>Assembly</v>
      </c>
    </row>
    <row r="12261" spans="1:13">
      <c r="A12261" s="19">
        <v>46168</v>
      </c>
      <c r="B12261" t="s">
        <v>24</v>
      </c>
      <c r="C12261" t="s">
        <v>17</v>
      </c>
      <c r="D12261">
        <v>8</v>
      </c>
      <c r="E12261">
        <v>1.2</v>
      </c>
      <c r="F12261">
        <v>6.8</v>
      </c>
      <c r="G12261">
        <v>2507</v>
      </c>
      <c r="H12261" t="s">
        <v>29</v>
      </c>
      <c r="I12261">
        <v>9900</v>
      </c>
      <c r="J12261" t="s">
        <v>16</v>
      </c>
      <c r="K12261" s="20">
        <v>0.15</v>
      </c>
      <c r="L12261" s="20">
        <v>0.85</v>
      </c>
      <c r="M12261" t="str">
        <f>_xlfn.XLOOKUP(Production_Downtime_Cleaned[[#This Row],[machine_id]],Machine_master[machine_id],Machine_master[department])</f>
        <v>Assembly</v>
      </c>
    </row>
    <row r="12262" spans="1:13">
      <c r="A12262" s="19">
        <v>46168</v>
      </c>
      <c r="B12262" t="s">
        <v>24</v>
      </c>
      <c r="C12262" t="s">
        <v>18</v>
      </c>
      <c r="D12262">
        <v>8</v>
      </c>
      <c r="E12262">
        <v>0</v>
      </c>
      <c r="F12262">
        <v>8</v>
      </c>
      <c r="G12262">
        <v>3273</v>
      </c>
      <c r="H12262" t="s">
        <v>15</v>
      </c>
      <c r="I12262">
        <v>0</v>
      </c>
      <c r="J12262" t="s">
        <v>16</v>
      </c>
      <c r="K12262" s="20">
        <v>0</v>
      </c>
      <c r="L12262" s="20">
        <v>1</v>
      </c>
      <c r="M12262" t="str">
        <f>_xlfn.XLOOKUP(Production_Downtime_Cleaned[[#This Row],[machine_id]],Machine_master[machine_id],Machine_master[department])</f>
        <v>Assembly</v>
      </c>
    </row>
    <row r="12263" spans="1:13">
      <c r="A12263" s="19">
        <v>46168</v>
      </c>
      <c r="B12263" t="s">
        <v>25</v>
      </c>
      <c r="C12263" t="s">
        <v>14</v>
      </c>
      <c r="D12263">
        <v>8</v>
      </c>
      <c r="E12263">
        <v>0</v>
      </c>
      <c r="F12263">
        <v>8</v>
      </c>
      <c r="G12263">
        <v>4310</v>
      </c>
      <c r="H12263" t="s">
        <v>15</v>
      </c>
      <c r="I12263">
        <v>0</v>
      </c>
      <c r="J12263" t="s">
        <v>16</v>
      </c>
      <c r="K12263" s="20">
        <v>0</v>
      </c>
      <c r="L12263" s="20">
        <v>1</v>
      </c>
      <c r="M12263" t="str">
        <f>_xlfn.XLOOKUP(Production_Downtime_Cleaned[[#This Row],[machine_id]],Machine_master[machine_id],Machine_master[department])</f>
        <v>Cutting</v>
      </c>
    </row>
    <row r="12264" spans="1:13">
      <c r="A12264" s="19">
        <v>46168</v>
      </c>
      <c r="B12264" t="s">
        <v>25</v>
      </c>
      <c r="C12264" t="s">
        <v>17</v>
      </c>
      <c r="D12264">
        <v>8</v>
      </c>
      <c r="E12264">
        <v>0.9</v>
      </c>
      <c r="F12264">
        <v>7.1</v>
      </c>
      <c r="G12264">
        <v>3589</v>
      </c>
      <c r="H12264" t="s">
        <v>31</v>
      </c>
      <c r="I12264">
        <v>10900</v>
      </c>
      <c r="J12264" t="s">
        <v>16</v>
      </c>
      <c r="K12264" s="20">
        <v>0.11</v>
      </c>
      <c r="L12264" s="20">
        <v>0.89</v>
      </c>
      <c r="M12264" t="str">
        <f>_xlfn.XLOOKUP(Production_Downtime_Cleaned[[#This Row],[machine_id]],Machine_master[machine_id],Machine_master[department])</f>
        <v>Cutting</v>
      </c>
    </row>
    <row r="12265" spans="1:13">
      <c r="A12265" s="19">
        <v>46168</v>
      </c>
      <c r="B12265" t="s">
        <v>25</v>
      </c>
      <c r="C12265" t="s">
        <v>18</v>
      </c>
      <c r="D12265">
        <v>8</v>
      </c>
      <c r="E12265">
        <v>0.7</v>
      </c>
      <c r="F12265">
        <v>7.3</v>
      </c>
      <c r="G12265">
        <v>3656</v>
      </c>
      <c r="H12265" t="s">
        <v>28</v>
      </c>
      <c r="I12265">
        <v>2100</v>
      </c>
      <c r="J12265" t="s">
        <v>16</v>
      </c>
      <c r="K12265" s="20">
        <v>0.09</v>
      </c>
      <c r="L12265" s="20">
        <v>0.91</v>
      </c>
      <c r="M12265" t="str">
        <f>_xlfn.XLOOKUP(Production_Downtime_Cleaned[[#This Row],[machine_id]],Machine_master[machine_id],Machine_master[department])</f>
        <v>Cutting</v>
      </c>
    </row>
    <row r="12266" spans="1:13">
      <c r="A12266" s="19">
        <v>46169</v>
      </c>
      <c r="B12266" t="s">
        <v>13</v>
      </c>
      <c r="C12266" t="s">
        <v>14</v>
      </c>
      <c r="D12266">
        <v>8</v>
      </c>
      <c r="E12266">
        <v>0</v>
      </c>
      <c r="F12266">
        <v>8</v>
      </c>
      <c r="G12266">
        <v>4589</v>
      </c>
      <c r="H12266" t="s">
        <v>15</v>
      </c>
      <c r="I12266">
        <v>0</v>
      </c>
      <c r="J12266" t="s">
        <v>16</v>
      </c>
      <c r="K12266" s="20">
        <v>0</v>
      </c>
      <c r="L12266" s="20">
        <v>1</v>
      </c>
      <c r="M12266" t="str">
        <f>_xlfn.XLOOKUP(Production_Downtime_Cleaned[[#This Row],[machine_id]],Machine_master[machine_id],Machine_master[department])</f>
        <v>Stamping</v>
      </c>
    </row>
    <row r="12267" spans="1:13">
      <c r="A12267" s="19">
        <v>46169</v>
      </c>
      <c r="B12267" t="s">
        <v>13</v>
      </c>
      <c r="C12267" t="s">
        <v>17</v>
      </c>
      <c r="D12267">
        <v>8</v>
      </c>
      <c r="E12267">
        <v>0</v>
      </c>
      <c r="F12267">
        <v>8</v>
      </c>
      <c r="G12267">
        <v>4667</v>
      </c>
      <c r="H12267" t="s">
        <v>15</v>
      </c>
      <c r="I12267">
        <v>0</v>
      </c>
      <c r="J12267" t="s">
        <v>16</v>
      </c>
      <c r="K12267" s="20">
        <v>0</v>
      </c>
      <c r="L12267" s="20">
        <v>1</v>
      </c>
      <c r="M12267" t="str">
        <f>_xlfn.XLOOKUP(Production_Downtime_Cleaned[[#This Row],[machine_id]],Machine_master[machine_id],Machine_master[department])</f>
        <v>Stamping</v>
      </c>
    </row>
    <row r="12268" spans="1:13">
      <c r="A12268" s="19">
        <v>46169</v>
      </c>
      <c r="B12268" t="s">
        <v>13</v>
      </c>
      <c r="C12268" t="s">
        <v>18</v>
      </c>
      <c r="D12268">
        <v>8</v>
      </c>
      <c r="E12268">
        <v>0</v>
      </c>
      <c r="F12268">
        <v>8</v>
      </c>
      <c r="G12268">
        <v>5361</v>
      </c>
      <c r="H12268" t="s">
        <v>15</v>
      </c>
      <c r="I12268">
        <v>0</v>
      </c>
      <c r="J12268" t="s">
        <v>16</v>
      </c>
      <c r="K12268" s="20">
        <v>0</v>
      </c>
      <c r="L12268" s="20">
        <v>1</v>
      </c>
      <c r="M12268" t="str">
        <f>_xlfn.XLOOKUP(Production_Downtime_Cleaned[[#This Row],[machine_id]],Machine_master[machine_id],Machine_master[department])</f>
        <v>Stamping</v>
      </c>
    </row>
    <row r="12269" spans="1:13">
      <c r="A12269" s="19">
        <v>46169</v>
      </c>
      <c r="B12269" t="s">
        <v>19</v>
      </c>
      <c r="C12269" t="s">
        <v>14</v>
      </c>
      <c r="D12269">
        <v>8</v>
      </c>
      <c r="E12269">
        <v>5.4</v>
      </c>
      <c r="F12269">
        <v>2.6</v>
      </c>
      <c r="G12269">
        <v>1618</v>
      </c>
      <c r="H12269" t="s">
        <v>30</v>
      </c>
      <c r="I12269">
        <v>10300</v>
      </c>
      <c r="J12269" t="s">
        <v>16</v>
      </c>
      <c r="K12269" s="20">
        <v>0.68</v>
      </c>
      <c r="L12269" s="20">
        <v>0.33</v>
      </c>
      <c r="M12269" t="str">
        <f>_xlfn.XLOOKUP(Production_Downtime_Cleaned[[#This Row],[machine_id]],Machine_master[machine_id],Machine_master[department])</f>
        <v>Stamping</v>
      </c>
    </row>
    <row r="12270" spans="1:13">
      <c r="A12270" s="19">
        <v>46169</v>
      </c>
      <c r="B12270" t="s">
        <v>19</v>
      </c>
      <c r="C12270" t="s">
        <v>17</v>
      </c>
      <c r="D12270">
        <v>8</v>
      </c>
      <c r="E12270">
        <v>5.3</v>
      </c>
      <c r="F12270">
        <v>2.7</v>
      </c>
      <c r="G12270">
        <v>1536</v>
      </c>
      <c r="H12270" t="s">
        <v>28</v>
      </c>
      <c r="I12270">
        <v>5500</v>
      </c>
      <c r="J12270" t="s">
        <v>16</v>
      </c>
      <c r="K12270" s="20">
        <v>0.66</v>
      </c>
      <c r="L12270" s="20">
        <v>0.34</v>
      </c>
      <c r="M12270" t="str">
        <f>_xlfn.XLOOKUP(Production_Downtime_Cleaned[[#This Row],[machine_id]],Machine_master[machine_id],Machine_master[department])</f>
        <v>Stamping</v>
      </c>
    </row>
    <row r="12271" spans="1:13">
      <c r="A12271" s="19">
        <v>46169</v>
      </c>
      <c r="B12271" t="s">
        <v>19</v>
      </c>
      <c r="C12271" t="s">
        <v>18</v>
      </c>
      <c r="D12271">
        <v>8</v>
      </c>
      <c r="E12271">
        <v>0</v>
      </c>
      <c r="F12271">
        <v>8</v>
      </c>
      <c r="G12271">
        <v>5104</v>
      </c>
      <c r="H12271" t="s">
        <v>15</v>
      </c>
      <c r="I12271">
        <v>0</v>
      </c>
      <c r="J12271" t="s">
        <v>16</v>
      </c>
      <c r="K12271" s="20">
        <v>0</v>
      </c>
      <c r="L12271" s="20">
        <v>1</v>
      </c>
      <c r="M12271" t="str">
        <f>_xlfn.XLOOKUP(Production_Downtime_Cleaned[[#This Row],[machine_id]],Machine_master[machine_id],Machine_master[department])</f>
        <v>Stamping</v>
      </c>
    </row>
    <row r="12272" spans="1:13">
      <c r="A12272" s="19">
        <v>46169</v>
      </c>
      <c r="B12272" t="s">
        <v>20</v>
      </c>
      <c r="C12272" t="s">
        <v>14</v>
      </c>
      <c r="D12272">
        <v>8</v>
      </c>
      <c r="E12272">
        <v>4.3</v>
      </c>
      <c r="F12272">
        <v>3.7</v>
      </c>
      <c r="G12272">
        <v>2203</v>
      </c>
      <c r="H12272" t="s">
        <v>26</v>
      </c>
      <c r="I12272">
        <v>10100</v>
      </c>
      <c r="J12272" t="s">
        <v>16</v>
      </c>
      <c r="K12272" s="20">
        <v>0.54</v>
      </c>
      <c r="L12272" s="20">
        <v>0.46</v>
      </c>
      <c r="M12272" t="str">
        <f>_xlfn.XLOOKUP(Production_Downtime_Cleaned[[#This Row],[machine_id]],Machine_master[machine_id],Machine_master[department])</f>
        <v>Stamping</v>
      </c>
    </row>
    <row r="12273" spans="1:13">
      <c r="A12273" s="19">
        <v>46169</v>
      </c>
      <c r="B12273" t="s">
        <v>20</v>
      </c>
      <c r="C12273" t="s">
        <v>17</v>
      </c>
      <c r="D12273">
        <v>8</v>
      </c>
      <c r="E12273">
        <v>4.3</v>
      </c>
      <c r="F12273">
        <v>3.7</v>
      </c>
      <c r="G12273">
        <v>2193</v>
      </c>
      <c r="H12273" t="s">
        <v>26</v>
      </c>
      <c r="I12273">
        <v>5000</v>
      </c>
      <c r="J12273" t="s">
        <v>16</v>
      </c>
      <c r="K12273" s="20">
        <v>0.54</v>
      </c>
      <c r="L12273" s="20">
        <v>0.46</v>
      </c>
      <c r="M12273" t="str">
        <f>_xlfn.XLOOKUP(Production_Downtime_Cleaned[[#This Row],[machine_id]],Machine_master[machine_id],Machine_master[department])</f>
        <v>Stamping</v>
      </c>
    </row>
    <row r="12274" spans="1:13">
      <c r="A12274" s="19">
        <v>46169</v>
      </c>
      <c r="B12274" t="s">
        <v>20</v>
      </c>
      <c r="C12274" t="s">
        <v>18</v>
      </c>
      <c r="D12274">
        <v>8</v>
      </c>
      <c r="E12274">
        <v>0</v>
      </c>
      <c r="F12274">
        <v>8</v>
      </c>
      <c r="G12274">
        <v>4885</v>
      </c>
      <c r="H12274" t="s">
        <v>15</v>
      </c>
      <c r="I12274">
        <v>0</v>
      </c>
      <c r="J12274" t="s">
        <v>16</v>
      </c>
      <c r="K12274" s="20">
        <v>0</v>
      </c>
      <c r="L12274" s="20">
        <v>1</v>
      </c>
      <c r="M12274" t="str">
        <f>_xlfn.XLOOKUP(Production_Downtime_Cleaned[[#This Row],[machine_id]],Machine_master[machine_id],Machine_master[department])</f>
        <v>Stamping</v>
      </c>
    </row>
    <row r="12275" spans="1:13">
      <c r="A12275" s="19">
        <v>46169</v>
      </c>
      <c r="B12275" t="s">
        <v>21</v>
      </c>
      <c r="C12275" t="s">
        <v>14</v>
      </c>
      <c r="D12275">
        <v>8</v>
      </c>
      <c r="E12275">
        <v>0</v>
      </c>
      <c r="F12275">
        <v>8</v>
      </c>
      <c r="G12275">
        <v>684</v>
      </c>
      <c r="H12275" t="s">
        <v>15</v>
      </c>
      <c r="I12275">
        <v>0</v>
      </c>
      <c r="J12275" t="s">
        <v>16</v>
      </c>
      <c r="K12275" s="20">
        <v>0</v>
      </c>
      <c r="L12275" s="20">
        <v>1</v>
      </c>
      <c r="M12275" t="str">
        <f>_xlfn.XLOOKUP(Production_Downtime_Cleaned[[#This Row],[machine_id]],Machine_master[machine_id],Machine_master[department])</f>
        <v>Machining</v>
      </c>
    </row>
    <row r="12276" spans="1:13">
      <c r="A12276" s="19">
        <v>46169</v>
      </c>
      <c r="B12276" t="s">
        <v>21</v>
      </c>
      <c r="C12276" t="s">
        <v>17</v>
      </c>
      <c r="D12276">
        <v>8</v>
      </c>
      <c r="E12276">
        <v>0</v>
      </c>
      <c r="F12276">
        <v>8</v>
      </c>
      <c r="G12276">
        <v>663</v>
      </c>
      <c r="H12276" t="s">
        <v>15</v>
      </c>
      <c r="I12276">
        <v>0</v>
      </c>
      <c r="J12276" t="s">
        <v>16</v>
      </c>
      <c r="K12276" s="20">
        <v>0</v>
      </c>
      <c r="L12276" s="20">
        <v>1</v>
      </c>
      <c r="M12276" t="str">
        <f>_xlfn.XLOOKUP(Production_Downtime_Cleaned[[#This Row],[machine_id]],Machine_master[machine_id],Machine_master[department])</f>
        <v>Machining</v>
      </c>
    </row>
    <row r="12277" spans="1:13">
      <c r="A12277" s="19">
        <v>46169</v>
      </c>
      <c r="B12277" t="s">
        <v>21</v>
      </c>
      <c r="C12277" t="s">
        <v>18</v>
      </c>
      <c r="D12277">
        <v>8</v>
      </c>
      <c r="E12277">
        <v>0</v>
      </c>
      <c r="F12277">
        <v>8</v>
      </c>
      <c r="G12277">
        <v>691</v>
      </c>
      <c r="H12277" t="s">
        <v>15</v>
      </c>
      <c r="I12277">
        <v>0</v>
      </c>
      <c r="J12277" t="s">
        <v>16</v>
      </c>
      <c r="K12277" s="20">
        <v>0</v>
      </c>
      <c r="L12277" s="20">
        <v>1</v>
      </c>
      <c r="M12277" t="str">
        <f>_xlfn.XLOOKUP(Production_Downtime_Cleaned[[#This Row],[machine_id]],Machine_master[machine_id],Machine_master[department])</f>
        <v>Machining</v>
      </c>
    </row>
    <row r="12278" spans="1:13">
      <c r="A12278" s="19">
        <v>46169</v>
      </c>
      <c r="B12278" t="s">
        <v>22</v>
      </c>
      <c r="C12278" t="s">
        <v>14</v>
      </c>
      <c r="D12278">
        <v>8</v>
      </c>
      <c r="E12278">
        <v>0</v>
      </c>
      <c r="F12278">
        <v>8</v>
      </c>
      <c r="G12278">
        <v>683</v>
      </c>
      <c r="H12278" t="s">
        <v>15</v>
      </c>
      <c r="I12278">
        <v>0</v>
      </c>
      <c r="J12278" t="s">
        <v>16</v>
      </c>
      <c r="K12278" s="20">
        <v>0</v>
      </c>
      <c r="L12278" s="20">
        <v>1</v>
      </c>
      <c r="M12278" t="str">
        <f>_xlfn.XLOOKUP(Production_Downtime_Cleaned[[#This Row],[machine_id]],Machine_master[machine_id],Machine_master[department])</f>
        <v>Machining</v>
      </c>
    </row>
    <row r="12279" spans="1:13">
      <c r="A12279" s="19">
        <v>46169</v>
      </c>
      <c r="B12279" t="s">
        <v>22</v>
      </c>
      <c r="C12279" t="s">
        <v>17</v>
      </c>
      <c r="D12279">
        <v>8</v>
      </c>
      <c r="E12279">
        <v>0</v>
      </c>
      <c r="F12279">
        <v>8</v>
      </c>
      <c r="G12279">
        <v>692</v>
      </c>
      <c r="H12279" t="s">
        <v>15</v>
      </c>
      <c r="I12279">
        <v>0</v>
      </c>
      <c r="J12279" t="s">
        <v>16</v>
      </c>
      <c r="K12279" s="20">
        <v>0</v>
      </c>
      <c r="L12279" s="20">
        <v>1</v>
      </c>
      <c r="M12279" t="str">
        <f>_xlfn.XLOOKUP(Production_Downtime_Cleaned[[#This Row],[machine_id]],Machine_master[machine_id],Machine_master[department])</f>
        <v>Machining</v>
      </c>
    </row>
    <row r="12280" spans="1:13">
      <c r="A12280" s="19">
        <v>46169</v>
      </c>
      <c r="B12280" t="s">
        <v>22</v>
      </c>
      <c r="C12280" t="s">
        <v>18</v>
      </c>
      <c r="D12280">
        <v>8</v>
      </c>
      <c r="E12280">
        <v>0</v>
      </c>
      <c r="F12280">
        <v>8</v>
      </c>
      <c r="G12280">
        <v>787</v>
      </c>
      <c r="H12280" t="s">
        <v>15</v>
      </c>
      <c r="I12280">
        <v>0</v>
      </c>
      <c r="J12280" t="s">
        <v>16</v>
      </c>
      <c r="K12280" s="20">
        <v>0</v>
      </c>
      <c r="L12280" s="20">
        <v>1</v>
      </c>
      <c r="M12280" t="str">
        <f>_xlfn.XLOOKUP(Production_Downtime_Cleaned[[#This Row],[machine_id]],Machine_master[machine_id],Machine_master[department])</f>
        <v>Machining</v>
      </c>
    </row>
    <row r="12281" spans="1:13">
      <c r="A12281" s="19">
        <v>46169</v>
      </c>
      <c r="B12281" t="s">
        <v>23</v>
      </c>
      <c r="C12281" t="s">
        <v>14</v>
      </c>
      <c r="D12281">
        <v>8</v>
      </c>
      <c r="E12281">
        <v>0</v>
      </c>
      <c r="F12281">
        <v>8</v>
      </c>
      <c r="G12281">
        <v>3546</v>
      </c>
      <c r="H12281" t="s">
        <v>15</v>
      </c>
      <c r="I12281">
        <v>0</v>
      </c>
      <c r="J12281" t="s">
        <v>16</v>
      </c>
      <c r="K12281" s="20">
        <v>0</v>
      </c>
      <c r="L12281" s="20">
        <v>1</v>
      </c>
      <c r="M12281" t="str">
        <f>_xlfn.XLOOKUP(Production_Downtime_Cleaned[[#This Row],[machine_id]],Machine_master[machine_id],Machine_master[department])</f>
        <v>Assembly</v>
      </c>
    </row>
    <row r="12282" spans="1:13">
      <c r="A12282" s="19">
        <v>46169</v>
      </c>
      <c r="B12282" t="s">
        <v>23</v>
      </c>
      <c r="C12282" t="s">
        <v>17</v>
      </c>
      <c r="D12282">
        <v>8</v>
      </c>
      <c r="E12282">
        <v>0</v>
      </c>
      <c r="F12282">
        <v>8</v>
      </c>
      <c r="G12282">
        <v>3336</v>
      </c>
      <c r="H12282" t="s">
        <v>15</v>
      </c>
      <c r="I12282">
        <v>0</v>
      </c>
      <c r="J12282" t="s">
        <v>16</v>
      </c>
      <c r="K12282" s="20">
        <v>0</v>
      </c>
      <c r="L12282" s="20">
        <v>1</v>
      </c>
      <c r="M12282" t="str">
        <f>_xlfn.XLOOKUP(Production_Downtime_Cleaned[[#This Row],[machine_id]],Machine_master[machine_id],Machine_master[department])</f>
        <v>Assembly</v>
      </c>
    </row>
    <row r="12283" spans="1:13">
      <c r="A12283" s="19">
        <v>46169</v>
      </c>
      <c r="B12283" t="s">
        <v>23</v>
      </c>
      <c r="C12283" t="s">
        <v>18</v>
      </c>
      <c r="D12283">
        <v>8</v>
      </c>
      <c r="E12283">
        <v>5.5</v>
      </c>
      <c r="F12283">
        <v>2.5</v>
      </c>
      <c r="G12283">
        <v>1079</v>
      </c>
      <c r="H12283" t="s">
        <v>30</v>
      </c>
      <c r="I12283">
        <v>6300</v>
      </c>
      <c r="J12283" t="s">
        <v>16</v>
      </c>
      <c r="K12283" s="20">
        <v>0.69</v>
      </c>
      <c r="L12283" s="20">
        <v>0.31</v>
      </c>
      <c r="M12283" t="str">
        <f>_xlfn.XLOOKUP(Production_Downtime_Cleaned[[#This Row],[machine_id]],Machine_master[machine_id],Machine_master[department])</f>
        <v>Assembly</v>
      </c>
    </row>
    <row r="12284" spans="1:13">
      <c r="A12284" s="19">
        <v>46169</v>
      </c>
      <c r="B12284" t="s">
        <v>24</v>
      </c>
      <c r="C12284" t="s">
        <v>14</v>
      </c>
      <c r="D12284">
        <v>8</v>
      </c>
      <c r="E12284">
        <v>0</v>
      </c>
      <c r="F12284">
        <v>8</v>
      </c>
      <c r="G12284">
        <v>3044</v>
      </c>
      <c r="H12284" t="s">
        <v>15</v>
      </c>
      <c r="I12284">
        <v>0</v>
      </c>
      <c r="J12284" t="s">
        <v>16</v>
      </c>
      <c r="K12284" s="20">
        <v>0</v>
      </c>
      <c r="L12284" s="20">
        <v>1</v>
      </c>
      <c r="M12284" t="str">
        <f>_xlfn.XLOOKUP(Production_Downtime_Cleaned[[#This Row],[machine_id]],Machine_master[machine_id],Machine_master[department])</f>
        <v>Assembly</v>
      </c>
    </row>
    <row r="12285" spans="1:13">
      <c r="A12285" s="19">
        <v>46169</v>
      </c>
      <c r="B12285" t="s">
        <v>24</v>
      </c>
      <c r="C12285" t="s">
        <v>17</v>
      </c>
      <c r="D12285">
        <v>8</v>
      </c>
      <c r="E12285">
        <v>0</v>
      </c>
      <c r="F12285">
        <v>8</v>
      </c>
      <c r="G12285">
        <v>3278</v>
      </c>
      <c r="H12285" t="s">
        <v>15</v>
      </c>
      <c r="I12285">
        <v>0</v>
      </c>
      <c r="J12285" t="s">
        <v>16</v>
      </c>
      <c r="K12285" s="20">
        <v>0</v>
      </c>
      <c r="L12285" s="20">
        <v>1</v>
      </c>
      <c r="M12285" t="str">
        <f>_xlfn.XLOOKUP(Production_Downtime_Cleaned[[#This Row],[machine_id]],Machine_master[machine_id],Machine_master[department])</f>
        <v>Assembly</v>
      </c>
    </row>
    <row r="12286" spans="1:13">
      <c r="A12286" s="19">
        <v>46169</v>
      </c>
      <c r="B12286" t="s">
        <v>24</v>
      </c>
      <c r="C12286" t="s">
        <v>18</v>
      </c>
      <c r="D12286">
        <v>8</v>
      </c>
      <c r="E12286">
        <v>0</v>
      </c>
      <c r="F12286">
        <v>8</v>
      </c>
      <c r="G12286">
        <v>3298</v>
      </c>
      <c r="H12286" t="s">
        <v>15</v>
      </c>
      <c r="I12286">
        <v>0</v>
      </c>
      <c r="J12286" t="s">
        <v>16</v>
      </c>
      <c r="K12286" s="20">
        <v>0</v>
      </c>
      <c r="L12286" s="20">
        <v>1</v>
      </c>
      <c r="M12286" t="str">
        <f>_xlfn.XLOOKUP(Production_Downtime_Cleaned[[#This Row],[machine_id]],Machine_master[machine_id],Machine_master[department])</f>
        <v>Assembly</v>
      </c>
    </row>
    <row r="12287" spans="1:13">
      <c r="A12287" s="19">
        <v>46169</v>
      </c>
      <c r="B12287" t="s">
        <v>25</v>
      </c>
      <c r="C12287" t="s">
        <v>14</v>
      </c>
      <c r="D12287">
        <v>8</v>
      </c>
      <c r="E12287">
        <v>0</v>
      </c>
      <c r="F12287">
        <v>8</v>
      </c>
      <c r="G12287">
        <v>4052</v>
      </c>
      <c r="H12287" t="s">
        <v>15</v>
      </c>
      <c r="I12287">
        <v>0</v>
      </c>
      <c r="J12287" t="s">
        <v>16</v>
      </c>
      <c r="K12287" s="20">
        <v>0</v>
      </c>
      <c r="L12287" s="20">
        <v>1</v>
      </c>
      <c r="M12287" t="str">
        <f>_xlfn.XLOOKUP(Production_Downtime_Cleaned[[#This Row],[machine_id]],Machine_master[machine_id],Machine_master[department])</f>
        <v>Cutting</v>
      </c>
    </row>
    <row r="12288" spans="1:13">
      <c r="A12288" s="19">
        <v>46169</v>
      </c>
      <c r="B12288" t="s">
        <v>25</v>
      </c>
      <c r="C12288" t="s">
        <v>17</v>
      </c>
      <c r="D12288">
        <v>8</v>
      </c>
      <c r="E12288">
        <v>0</v>
      </c>
      <c r="F12288">
        <v>8</v>
      </c>
      <c r="G12288">
        <v>4267</v>
      </c>
      <c r="H12288" t="s">
        <v>15</v>
      </c>
      <c r="I12288">
        <v>0</v>
      </c>
      <c r="J12288" t="s">
        <v>16</v>
      </c>
      <c r="K12288" s="20">
        <v>0</v>
      </c>
      <c r="L12288" s="20">
        <v>1</v>
      </c>
      <c r="M12288" t="str">
        <f>_xlfn.XLOOKUP(Production_Downtime_Cleaned[[#This Row],[machine_id]],Machine_master[machine_id],Machine_master[department])</f>
        <v>Cutting</v>
      </c>
    </row>
    <row r="12289" spans="1:13">
      <c r="A12289" s="19">
        <v>46169</v>
      </c>
      <c r="B12289" t="s">
        <v>25</v>
      </c>
      <c r="C12289" t="s">
        <v>18</v>
      </c>
      <c r="D12289">
        <v>8</v>
      </c>
      <c r="E12289">
        <v>0</v>
      </c>
      <c r="F12289">
        <v>8</v>
      </c>
      <c r="G12289">
        <v>3729</v>
      </c>
      <c r="H12289" t="s">
        <v>15</v>
      </c>
      <c r="I12289">
        <v>0</v>
      </c>
      <c r="J12289" t="s">
        <v>16</v>
      </c>
      <c r="K12289" s="20">
        <v>0</v>
      </c>
      <c r="L12289" s="20">
        <v>1</v>
      </c>
      <c r="M12289" t="str">
        <f>_xlfn.XLOOKUP(Production_Downtime_Cleaned[[#This Row],[machine_id]],Machine_master[machine_id],Machine_master[department])</f>
        <v>Cutting</v>
      </c>
    </row>
    <row r="12290" spans="1:13">
      <c r="A12290" s="19">
        <v>46170</v>
      </c>
      <c r="B12290" t="s">
        <v>13</v>
      </c>
      <c r="C12290" t="s">
        <v>14</v>
      </c>
      <c r="D12290">
        <v>8</v>
      </c>
      <c r="E12290">
        <v>3.1</v>
      </c>
      <c r="F12290">
        <v>4.9000000000000004</v>
      </c>
      <c r="G12290">
        <v>2582</v>
      </c>
      <c r="H12290" t="s">
        <v>30</v>
      </c>
      <c r="I12290">
        <v>12500</v>
      </c>
      <c r="J12290" t="s">
        <v>16</v>
      </c>
      <c r="K12290" s="20">
        <v>0.39</v>
      </c>
      <c r="L12290" s="20">
        <v>0.61</v>
      </c>
      <c r="M12290" t="str">
        <f>_xlfn.XLOOKUP(Production_Downtime_Cleaned[[#This Row],[machine_id]],Machine_master[machine_id],Machine_master[department])</f>
        <v>Stamping</v>
      </c>
    </row>
    <row r="12291" spans="1:13">
      <c r="A12291" s="19">
        <v>46170</v>
      </c>
      <c r="B12291" t="s">
        <v>13</v>
      </c>
      <c r="C12291" t="s">
        <v>17</v>
      </c>
      <c r="D12291">
        <v>8</v>
      </c>
      <c r="E12291">
        <v>2.6</v>
      </c>
      <c r="F12291">
        <v>5.4</v>
      </c>
      <c r="G12291">
        <v>3111</v>
      </c>
      <c r="H12291" t="s">
        <v>26</v>
      </c>
      <c r="I12291">
        <v>8100</v>
      </c>
      <c r="J12291" t="s">
        <v>16</v>
      </c>
      <c r="K12291" s="20">
        <v>0.33</v>
      </c>
      <c r="L12291" s="20">
        <v>0.68</v>
      </c>
      <c r="M12291" t="str">
        <f>_xlfn.XLOOKUP(Production_Downtime_Cleaned[[#This Row],[machine_id]],Machine_master[machine_id],Machine_master[department])</f>
        <v>Stamping</v>
      </c>
    </row>
    <row r="12292" spans="1:13">
      <c r="A12292" s="19">
        <v>46170</v>
      </c>
      <c r="B12292" t="s">
        <v>13</v>
      </c>
      <c r="C12292" t="s">
        <v>18</v>
      </c>
      <c r="D12292">
        <v>8</v>
      </c>
      <c r="E12292">
        <v>0</v>
      </c>
      <c r="F12292">
        <v>8</v>
      </c>
      <c r="G12292">
        <v>4955</v>
      </c>
      <c r="H12292" t="s">
        <v>15</v>
      </c>
      <c r="I12292">
        <v>0</v>
      </c>
      <c r="J12292" t="s">
        <v>16</v>
      </c>
      <c r="K12292" s="20">
        <v>0</v>
      </c>
      <c r="L12292" s="20">
        <v>1</v>
      </c>
      <c r="M12292" t="str">
        <f>_xlfn.XLOOKUP(Production_Downtime_Cleaned[[#This Row],[machine_id]],Machine_master[machine_id],Machine_master[department])</f>
        <v>Stamping</v>
      </c>
    </row>
    <row r="12293" spans="1:13">
      <c r="A12293" s="19">
        <v>46170</v>
      </c>
      <c r="B12293" t="s">
        <v>19</v>
      </c>
      <c r="C12293" t="s">
        <v>14</v>
      </c>
      <c r="D12293">
        <v>8</v>
      </c>
      <c r="E12293">
        <v>0</v>
      </c>
      <c r="F12293">
        <v>8</v>
      </c>
      <c r="G12293">
        <v>5502</v>
      </c>
      <c r="H12293" t="s">
        <v>15</v>
      </c>
      <c r="I12293">
        <v>0</v>
      </c>
      <c r="J12293" t="s">
        <v>16</v>
      </c>
      <c r="K12293" s="20">
        <v>0</v>
      </c>
      <c r="L12293" s="20">
        <v>1</v>
      </c>
      <c r="M12293" t="str">
        <f>_xlfn.XLOOKUP(Production_Downtime_Cleaned[[#This Row],[machine_id]],Machine_master[machine_id],Machine_master[department])</f>
        <v>Stamping</v>
      </c>
    </row>
    <row r="12294" spans="1:13">
      <c r="A12294" s="19">
        <v>46170</v>
      </c>
      <c r="B12294" t="s">
        <v>19</v>
      </c>
      <c r="C12294" t="s">
        <v>17</v>
      </c>
      <c r="D12294">
        <v>8</v>
      </c>
      <c r="E12294">
        <v>0</v>
      </c>
      <c r="F12294">
        <v>8</v>
      </c>
      <c r="G12294">
        <v>4517</v>
      </c>
      <c r="H12294" t="s">
        <v>15</v>
      </c>
      <c r="I12294">
        <v>0</v>
      </c>
      <c r="J12294" t="s">
        <v>16</v>
      </c>
      <c r="K12294" s="20">
        <v>0</v>
      </c>
      <c r="L12294" s="20">
        <v>1</v>
      </c>
      <c r="M12294" t="str">
        <f>_xlfn.XLOOKUP(Production_Downtime_Cleaned[[#This Row],[machine_id]],Machine_master[machine_id],Machine_master[department])</f>
        <v>Stamping</v>
      </c>
    </row>
    <row r="12295" spans="1:13">
      <c r="A12295" s="19">
        <v>46170</v>
      </c>
      <c r="B12295" t="s">
        <v>19</v>
      </c>
      <c r="C12295" t="s">
        <v>18</v>
      </c>
      <c r="D12295">
        <v>8</v>
      </c>
      <c r="E12295">
        <v>0</v>
      </c>
      <c r="F12295">
        <v>8</v>
      </c>
      <c r="G12295">
        <v>5616</v>
      </c>
      <c r="H12295" t="s">
        <v>15</v>
      </c>
      <c r="I12295">
        <v>0</v>
      </c>
      <c r="J12295" t="s">
        <v>16</v>
      </c>
      <c r="K12295" s="20">
        <v>0</v>
      </c>
      <c r="L12295" s="20">
        <v>1</v>
      </c>
      <c r="M12295" t="str">
        <f>_xlfn.XLOOKUP(Production_Downtime_Cleaned[[#This Row],[machine_id]],Machine_master[machine_id],Machine_master[department])</f>
        <v>Stamping</v>
      </c>
    </row>
    <row r="12296" spans="1:13">
      <c r="A12296" s="19">
        <v>46170</v>
      </c>
      <c r="B12296" t="s">
        <v>20</v>
      </c>
      <c r="C12296" t="s">
        <v>14</v>
      </c>
      <c r="D12296">
        <v>8</v>
      </c>
      <c r="E12296">
        <v>0</v>
      </c>
      <c r="F12296">
        <v>8</v>
      </c>
      <c r="G12296">
        <v>4706</v>
      </c>
      <c r="H12296" t="s">
        <v>15</v>
      </c>
      <c r="I12296">
        <v>0</v>
      </c>
      <c r="J12296" t="s">
        <v>16</v>
      </c>
      <c r="K12296" s="20">
        <v>0</v>
      </c>
      <c r="L12296" s="20">
        <v>1</v>
      </c>
      <c r="M12296" t="str">
        <f>_xlfn.XLOOKUP(Production_Downtime_Cleaned[[#This Row],[machine_id]],Machine_master[machine_id],Machine_master[department])</f>
        <v>Stamping</v>
      </c>
    </row>
    <row r="12297" spans="1:13">
      <c r="A12297" s="19">
        <v>46170</v>
      </c>
      <c r="B12297" t="s">
        <v>20</v>
      </c>
      <c r="C12297" t="s">
        <v>17</v>
      </c>
      <c r="D12297">
        <v>8</v>
      </c>
      <c r="E12297">
        <v>2.2000000000000002</v>
      </c>
      <c r="F12297">
        <v>5.8</v>
      </c>
      <c r="G12297">
        <v>3474</v>
      </c>
      <c r="H12297" t="s">
        <v>30</v>
      </c>
      <c r="I12297">
        <v>10000</v>
      </c>
      <c r="J12297" t="s">
        <v>16</v>
      </c>
      <c r="K12297" s="20">
        <v>0.28000000000000003</v>
      </c>
      <c r="L12297" s="20">
        <v>0.73</v>
      </c>
      <c r="M12297" t="str">
        <f>_xlfn.XLOOKUP(Production_Downtime_Cleaned[[#This Row],[machine_id]],Machine_master[machine_id],Machine_master[department])</f>
        <v>Stamping</v>
      </c>
    </row>
    <row r="12298" spans="1:13">
      <c r="A12298" s="19">
        <v>46170</v>
      </c>
      <c r="B12298" t="s">
        <v>20</v>
      </c>
      <c r="C12298" t="s">
        <v>18</v>
      </c>
      <c r="D12298">
        <v>8</v>
      </c>
      <c r="E12298">
        <v>0</v>
      </c>
      <c r="F12298">
        <v>8</v>
      </c>
      <c r="G12298">
        <v>4670</v>
      </c>
      <c r="H12298" t="s">
        <v>15</v>
      </c>
      <c r="I12298">
        <v>0</v>
      </c>
      <c r="J12298" t="s">
        <v>16</v>
      </c>
      <c r="K12298" s="20">
        <v>0</v>
      </c>
      <c r="L12298" s="20">
        <v>1</v>
      </c>
      <c r="M12298" t="str">
        <f>_xlfn.XLOOKUP(Production_Downtime_Cleaned[[#This Row],[machine_id]],Machine_master[machine_id],Machine_master[department])</f>
        <v>Stamping</v>
      </c>
    </row>
    <row r="12299" spans="1:13">
      <c r="A12299" s="19">
        <v>46170</v>
      </c>
      <c r="B12299" t="s">
        <v>21</v>
      </c>
      <c r="C12299" t="s">
        <v>14</v>
      </c>
      <c r="D12299">
        <v>8</v>
      </c>
      <c r="E12299">
        <v>6.6</v>
      </c>
      <c r="F12299">
        <v>1.4</v>
      </c>
      <c r="G12299">
        <v>127</v>
      </c>
      <c r="H12299" t="s">
        <v>27</v>
      </c>
      <c r="I12299">
        <v>4700</v>
      </c>
      <c r="J12299" t="s">
        <v>16</v>
      </c>
      <c r="K12299" s="20">
        <v>0.83</v>
      </c>
      <c r="L12299" s="20">
        <v>0.18</v>
      </c>
      <c r="M12299" t="str">
        <f>_xlfn.XLOOKUP(Production_Downtime_Cleaned[[#This Row],[machine_id]],Machine_master[machine_id],Machine_master[department])</f>
        <v>Machining</v>
      </c>
    </row>
    <row r="12300" spans="1:13">
      <c r="A12300" s="19">
        <v>46170</v>
      </c>
      <c r="B12300" t="s">
        <v>21</v>
      </c>
      <c r="C12300" t="s">
        <v>17</v>
      </c>
      <c r="D12300">
        <v>8</v>
      </c>
      <c r="E12300">
        <v>2.2999999999999998</v>
      </c>
      <c r="F12300">
        <v>5.7</v>
      </c>
      <c r="G12300">
        <v>500</v>
      </c>
      <c r="H12300" t="s">
        <v>27</v>
      </c>
      <c r="I12300">
        <v>4100</v>
      </c>
      <c r="J12300" t="s">
        <v>16</v>
      </c>
      <c r="K12300" s="20">
        <v>0.28999999999999998</v>
      </c>
      <c r="L12300" s="20">
        <v>0.71</v>
      </c>
      <c r="M12300" t="str">
        <f>_xlfn.XLOOKUP(Production_Downtime_Cleaned[[#This Row],[machine_id]],Machine_master[machine_id],Machine_master[department])</f>
        <v>Machining</v>
      </c>
    </row>
    <row r="12301" spans="1:13">
      <c r="A12301" s="19">
        <v>46170</v>
      </c>
      <c r="B12301" t="s">
        <v>21</v>
      </c>
      <c r="C12301" t="s">
        <v>18</v>
      </c>
      <c r="D12301">
        <v>8</v>
      </c>
      <c r="E12301">
        <v>0</v>
      </c>
      <c r="F12301">
        <v>8</v>
      </c>
      <c r="G12301">
        <v>646</v>
      </c>
      <c r="H12301" t="s">
        <v>15</v>
      </c>
      <c r="I12301">
        <v>0</v>
      </c>
      <c r="J12301" t="s">
        <v>16</v>
      </c>
      <c r="K12301" s="20">
        <v>0</v>
      </c>
      <c r="L12301" s="20">
        <v>1</v>
      </c>
      <c r="M12301" t="str">
        <f>_xlfn.XLOOKUP(Production_Downtime_Cleaned[[#This Row],[machine_id]],Machine_master[machine_id],Machine_master[department])</f>
        <v>Machining</v>
      </c>
    </row>
    <row r="12302" spans="1:13">
      <c r="A12302" s="19">
        <v>46170</v>
      </c>
      <c r="B12302" t="s">
        <v>22</v>
      </c>
      <c r="C12302" t="s">
        <v>14</v>
      </c>
      <c r="D12302">
        <v>8</v>
      </c>
      <c r="E12302">
        <v>0</v>
      </c>
      <c r="F12302">
        <v>8</v>
      </c>
      <c r="G12302">
        <v>697</v>
      </c>
      <c r="H12302" t="s">
        <v>15</v>
      </c>
      <c r="I12302">
        <v>0</v>
      </c>
      <c r="J12302" t="s">
        <v>16</v>
      </c>
      <c r="K12302" s="20">
        <v>0</v>
      </c>
      <c r="L12302" s="20">
        <v>1</v>
      </c>
      <c r="M12302" t="str">
        <f>_xlfn.XLOOKUP(Production_Downtime_Cleaned[[#This Row],[machine_id]],Machine_master[machine_id],Machine_master[department])</f>
        <v>Machining</v>
      </c>
    </row>
    <row r="12303" spans="1:13">
      <c r="A12303" s="19">
        <v>46170</v>
      </c>
      <c r="B12303" t="s">
        <v>22</v>
      </c>
      <c r="C12303" t="s">
        <v>17</v>
      </c>
      <c r="D12303">
        <v>8</v>
      </c>
      <c r="E12303">
        <v>5.8</v>
      </c>
      <c r="F12303">
        <v>2.2000000000000002</v>
      </c>
      <c r="G12303">
        <v>206</v>
      </c>
      <c r="H12303" t="s">
        <v>30</v>
      </c>
      <c r="I12303">
        <v>9400</v>
      </c>
      <c r="J12303" t="s">
        <v>16</v>
      </c>
      <c r="K12303" s="20">
        <v>0.73</v>
      </c>
      <c r="L12303" s="20">
        <v>0.28000000000000003</v>
      </c>
      <c r="M12303" t="str">
        <f>_xlfn.XLOOKUP(Production_Downtime_Cleaned[[#This Row],[machine_id]],Machine_master[machine_id],Machine_master[department])</f>
        <v>Machining</v>
      </c>
    </row>
    <row r="12304" spans="1:13">
      <c r="A12304" s="19">
        <v>46170</v>
      </c>
      <c r="B12304" t="s">
        <v>22</v>
      </c>
      <c r="C12304" t="s">
        <v>18</v>
      </c>
      <c r="D12304">
        <v>8</v>
      </c>
      <c r="E12304">
        <v>0</v>
      </c>
      <c r="F12304">
        <v>8</v>
      </c>
      <c r="G12304">
        <v>714</v>
      </c>
      <c r="H12304" t="s">
        <v>15</v>
      </c>
      <c r="I12304">
        <v>0</v>
      </c>
      <c r="J12304" t="s">
        <v>16</v>
      </c>
      <c r="K12304" s="20">
        <v>0</v>
      </c>
      <c r="L12304" s="20">
        <v>1</v>
      </c>
      <c r="M12304" t="str">
        <f>_xlfn.XLOOKUP(Production_Downtime_Cleaned[[#This Row],[machine_id]],Machine_master[machine_id],Machine_master[department])</f>
        <v>Machining</v>
      </c>
    </row>
    <row r="12305" spans="1:13">
      <c r="A12305" s="19">
        <v>46170</v>
      </c>
      <c r="B12305" t="s">
        <v>23</v>
      </c>
      <c r="C12305" t="s">
        <v>14</v>
      </c>
      <c r="D12305">
        <v>8</v>
      </c>
      <c r="E12305">
        <v>0</v>
      </c>
      <c r="F12305">
        <v>8</v>
      </c>
      <c r="G12305">
        <v>3278</v>
      </c>
      <c r="H12305" t="s">
        <v>15</v>
      </c>
      <c r="I12305">
        <v>0</v>
      </c>
      <c r="J12305" t="s">
        <v>16</v>
      </c>
      <c r="K12305" s="20">
        <v>0</v>
      </c>
      <c r="L12305" s="20">
        <v>1</v>
      </c>
      <c r="M12305" t="str">
        <f>_xlfn.XLOOKUP(Production_Downtime_Cleaned[[#This Row],[machine_id]],Machine_master[machine_id],Machine_master[department])</f>
        <v>Assembly</v>
      </c>
    </row>
    <row r="12306" spans="1:13">
      <c r="A12306" s="19">
        <v>46170</v>
      </c>
      <c r="B12306" t="s">
        <v>23</v>
      </c>
      <c r="C12306" t="s">
        <v>17</v>
      </c>
      <c r="D12306">
        <v>8</v>
      </c>
      <c r="E12306">
        <v>0</v>
      </c>
      <c r="F12306">
        <v>8</v>
      </c>
      <c r="G12306">
        <v>3037</v>
      </c>
      <c r="H12306" t="s">
        <v>15</v>
      </c>
      <c r="I12306">
        <v>0</v>
      </c>
      <c r="J12306" t="s">
        <v>16</v>
      </c>
      <c r="K12306" s="20">
        <v>0</v>
      </c>
      <c r="L12306" s="20">
        <v>1</v>
      </c>
      <c r="M12306" t="str">
        <f>_xlfn.XLOOKUP(Production_Downtime_Cleaned[[#This Row],[machine_id]],Machine_master[machine_id],Machine_master[department])</f>
        <v>Assembly</v>
      </c>
    </row>
    <row r="12307" spans="1:13">
      <c r="A12307" s="19">
        <v>46170</v>
      </c>
      <c r="B12307" t="s">
        <v>23</v>
      </c>
      <c r="C12307" t="s">
        <v>18</v>
      </c>
      <c r="D12307">
        <v>8</v>
      </c>
      <c r="E12307">
        <v>4.4000000000000004</v>
      </c>
      <c r="F12307">
        <v>3.6</v>
      </c>
      <c r="G12307">
        <v>1401</v>
      </c>
      <c r="H12307" t="s">
        <v>28</v>
      </c>
      <c r="I12307">
        <v>13900</v>
      </c>
      <c r="J12307" t="s">
        <v>16</v>
      </c>
      <c r="K12307" s="20">
        <v>0.55000000000000004</v>
      </c>
      <c r="L12307" s="20">
        <v>0.45</v>
      </c>
      <c r="M12307" t="str">
        <f>_xlfn.XLOOKUP(Production_Downtime_Cleaned[[#This Row],[machine_id]],Machine_master[machine_id],Machine_master[department])</f>
        <v>Assembly</v>
      </c>
    </row>
    <row r="12308" spans="1:13">
      <c r="A12308" s="19">
        <v>46170</v>
      </c>
      <c r="B12308" t="s">
        <v>24</v>
      </c>
      <c r="C12308" t="s">
        <v>14</v>
      </c>
      <c r="D12308">
        <v>8</v>
      </c>
      <c r="E12308">
        <v>0</v>
      </c>
      <c r="F12308">
        <v>8</v>
      </c>
      <c r="G12308">
        <v>3210</v>
      </c>
      <c r="H12308" t="s">
        <v>15</v>
      </c>
      <c r="I12308">
        <v>0</v>
      </c>
      <c r="J12308" t="s">
        <v>16</v>
      </c>
      <c r="K12308" s="20">
        <v>0</v>
      </c>
      <c r="L12308" s="20">
        <v>1</v>
      </c>
      <c r="M12308" t="str">
        <f>_xlfn.XLOOKUP(Production_Downtime_Cleaned[[#This Row],[machine_id]],Machine_master[machine_id],Machine_master[department])</f>
        <v>Assembly</v>
      </c>
    </row>
    <row r="12309" spans="1:13">
      <c r="A12309" s="19">
        <v>46170</v>
      </c>
      <c r="B12309" t="s">
        <v>24</v>
      </c>
      <c r="C12309" t="s">
        <v>17</v>
      </c>
      <c r="D12309">
        <v>8</v>
      </c>
      <c r="E12309">
        <v>0</v>
      </c>
      <c r="F12309">
        <v>8</v>
      </c>
      <c r="G12309">
        <v>3065</v>
      </c>
      <c r="H12309" t="s">
        <v>15</v>
      </c>
      <c r="I12309">
        <v>0</v>
      </c>
      <c r="J12309" t="s">
        <v>16</v>
      </c>
      <c r="K12309" s="20">
        <v>0</v>
      </c>
      <c r="L12309" s="20">
        <v>1</v>
      </c>
      <c r="M12309" t="str">
        <f>_xlfn.XLOOKUP(Production_Downtime_Cleaned[[#This Row],[machine_id]],Machine_master[machine_id],Machine_master[department])</f>
        <v>Assembly</v>
      </c>
    </row>
    <row r="12310" spans="1:13">
      <c r="A12310" s="19">
        <v>46170</v>
      </c>
      <c r="B12310" t="s">
        <v>24</v>
      </c>
      <c r="C12310" t="s">
        <v>18</v>
      </c>
      <c r="D12310">
        <v>8</v>
      </c>
      <c r="E12310">
        <v>3.8</v>
      </c>
      <c r="F12310">
        <v>4.2</v>
      </c>
      <c r="G12310">
        <v>1452</v>
      </c>
      <c r="H12310" t="s">
        <v>27</v>
      </c>
      <c r="I12310">
        <v>6700</v>
      </c>
      <c r="J12310" t="s">
        <v>16</v>
      </c>
      <c r="K12310" s="20">
        <v>0.48</v>
      </c>
      <c r="L12310" s="20">
        <v>0.53</v>
      </c>
      <c r="M12310" t="str">
        <f>_xlfn.XLOOKUP(Production_Downtime_Cleaned[[#This Row],[machine_id]],Machine_master[machine_id],Machine_master[department])</f>
        <v>Assembly</v>
      </c>
    </row>
    <row r="12311" spans="1:13">
      <c r="A12311" s="19">
        <v>46170</v>
      </c>
      <c r="B12311" t="s">
        <v>25</v>
      </c>
      <c r="C12311" t="s">
        <v>14</v>
      </c>
      <c r="D12311">
        <v>8</v>
      </c>
      <c r="E12311">
        <v>0</v>
      </c>
      <c r="F12311">
        <v>8</v>
      </c>
      <c r="G12311">
        <v>3952</v>
      </c>
      <c r="H12311" t="s">
        <v>15</v>
      </c>
      <c r="I12311">
        <v>0</v>
      </c>
      <c r="J12311" t="s">
        <v>16</v>
      </c>
      <c r="K12311" s="20">
        <v>0</v>
      </c>
      <c r="L12311" s="20">
        <v>1</v>
      </c>
      <c r="M12311" t="str">
        <f>_xlfn.XLOOKUP(Production_Downtime_Cleaned[[#This Row],[machine_id]],Machine_master[machine_id],Machine_master[department])</f>
        <v>Cutting</v>
      </c>
    </row>
    <row r="12312" spans="1:13">
      <c r="A12312" s="19">
        <v>46170</v>
      </c>
      <c r="B12312" t="s">
        <v>25</v>
      </c>
      <c r="C12312" t="s">
        <v>17</v>
      </c>
      <c r="D12312">
        <v>8</v>
      </c>
      <c r="E12312">
        <v>0</v>
      </c>
      <c r="F12312">
        <v>8</v>
      </c>
      <c r="G12312">
        <v>4002</v>
      </c>
      <c r="H12312" t="s">
        <v>15</v>
      </c>
      <c r="I12312">
        <v>0</v>
      </c>
      <c r="J12312" t="s">
        <v>16</v>
      </c>
      <c r="K12312" s="20">
        <v>0</v>
      </c>
      <c r="L12312" s="20">
        <v>1</v>
      </c>
      <c r="M12312" t="str">
        <f>_xlfn.XLOOKUP(Production_Downtime_Cleaned[[#This Row],[machine_id]],Machine_master[machine_id],Machine_master[department])</f>
        <v>Cutting</v>
      </c>
    </row>
    <row r="12313" spans="1:13">
      <c r="A12313" s="19">
        <v>46170</v>
      </c>
      <c r="B12313" t="s">
        <v>25</v>
      </c>
      <c r="C12313" t="s">
        <v>18</v>
      </c>
      <c r="D12313">
        <v>8</v>
      </c>
      <c r="E12313">
        <v>0</v>
      </c>
      <c r="F12313">
        <v>8</v>
      </c>
      <c r="G12313">
        <v>3794</v>
      </c>
      <c r="H12313" t="s">
        <v>15</v>
      </c>
      <c r="I12313">
        <v>0</v>
      </c>
      <c r="J12313" t="s">
        <v>16</v>
      </c>
      <c r="K12313" s="20">
        <v>0</v>
      </c>
      <c r="L12313" s="20">
        <v>1</v>
      </c>
      <c r="M12313" t="str">
        <f>_xlfn.XLOOKUP(Production_Downtime_Cleaned[[#This Row],[machine_id]],Machine_master[machine_id],Machine_master[department])</f>
        <v>Cutting</v>
      </c>
    </row>
    <row r="12314" spans="1:13">
      <c r="A12314" s="19">
        <v>46171</v>
      </c>
      <c r="B12314" t="s">
        <v>13</v>
      </c>
      <c r="C12314" t="s">
        <v>14</v>
      </c>
      <c r="D12314">
        <v>8</v>
      </c>
      <c r="E12314">
        <v>2.2999999999999998</v>
      </c>
      <c r="F12314">
        <v>5.7</v>
      </c>
      <c r="G12314">
        <v>3488</v>
      </c>
      <c r="H12314" t="s">
        <v>28</v>
      </c>
      <c r="I12314">
        <v>6500</v>
      </c>
      <c r="J12314" t="s">
        <v>16</v>
      </c>
      <c r="K12314" s="20">
        <v>0.28999999999999998</v>
      </c>
      <c r="L12314" s="20">
        <v>0.71</v>
      </c>
      <c r="M12314" t="str">
        <f>_xlfn.XLOOKUP(Production_Downtime_Cleaned[[#This Row],[machine_id]],Machine_master[machine_id],Machine_master[department])</f>
        <v>Stamping</v>
      </c>
    </row>
    <row r="12315" spans="1:13">
      <c r="A12315" s="19">
        <v>46171</v>
      </c>
      <c r="B12315" t="s">
        <v>13</v>
      </c>
      <c r="C12315" t="s">
        <v>17</v>
      </c>
      <c r="D12315">
        <v>8</v>
      </c>
      <c r="E12315">
        <v>0</v>
      </c>
      <c r="F12315">
        <v>8</v>
      </c>
      <c r="G12315">
        <v>4863</v>
      </c>
      <c r="H12315" t="s">
        <v>15</v>
      </c>
      <c r="I12315">
        <v>0</v>
      </c>
      <c r="J12315" t="s">
        <v>16</v>
      </c>
      <c r="K12315" s="20">
        <v>0</v>
      </c>
      <c r="L12315" s="20">
        <v>1</v>
      </c>
      <c r="M12315" t="str">
        <f>_xlfn.XLOOKUP(Production_Downtime_Cleaned[[#This Row],[machine_id]],Machine_master[machine_id],Machine_master[department])</f>
        <v>Stamping</v>
      </c>
    </row>
    <row r="12316" spans="1:13">
      <c r="A12316" s="19">
        <v>46171</v>
      </c>
      <c r="B12316" t="s">
        <v>13</v>
      </c>
      <c r="C12316" t="s">
        <v>18</v>
      </c>
      <c r="D12316">
        <v>8</v>
      </c>
      <c r="E12316">
        <v>0</v>
      </c>
      <c r="F12316">
        <v>8</v>
      </c>
      <c r="G12316">
        <v>4606</v>
      </c>
      <c r="H12316" t="s">
        <v>15</v>
      </c>
      <c r="I12316">
        <v>0</v>
      </c>
      <c r="J12316" t="s">
        <v>16</v>
      </c>
      <c r="K12316" s="20">
        <v>0</v>
      </c>
      <c r="L12316" s="20">
        <v>1</v>
      </c>
      <c r="M12316" t="str">
        <f>_xlfn.XLOOKUP(Production_Downtime_Cleaned[[#This Row],[machine_id]],Machine_master[machine_id],Machine_master[department])</f>
        <v>Stamping</v>
      </c>
    </row>
    <row r="12317" spans="1:13">
      <c r="A12317" s="19">
        <v>46171</v>
      </c>
      <c r="B12317" t="s">
        <v>19</v>
      </c>
      <c r="C12317" t="s">
        <v>14</v>
      </c>
      <c r="D12317">
        <v>8</v>
      </c>
      <c r="E12317">
        <v>6</v>
      </c>
      <c r="F12317">
        <v>2</v>
      </c>
      <c r="G12317">
        <v>1213</v>
      </c>
      <c r="H12317" t="s">
        <v>27</v>
      </c>
      <c r="I12317">
        <v>4400</v>
      </c>
      <c r="J12317" t="s">
        <v>16</v>
      </c>
      <c r="K12317" s="20">
        <v>0.75</v>
      </c>
      <c r="L12317" s="20">
        <v>0.25</v>
      </c>
      <c r="M12317" t="str">
        <f>_xlfn.XLOOKUP(Production_Downtime_Cleaned[[#This Row],[machine_id]],Machine_master[machine_id],Machine_master[department])</f>
        <v>Stamping</v>
      </c>
    </row>
    <row r="12318" spans="1:13">
      <c r="A12318" s="19">
        <v>46171</v>
      </c>
      <c r="B12318" t="s">
        <v>19</v>
      </c>
      <c r="C12318" t="s">
        <v>17</v>
      </c>
      <c r="D12318">
        <v>8</v>
      </c>
      <c r="E12318">
        <v>0</v>
      </c>
      <c r="F12318">
        <v>8</v>
      </c>
      <c r="G12318">
        <v>5564</v>
      </c>
      <c r="H12318" t="s">
        <v>15</v>
      </c>
      <c r="I12318">
        <v>0</v>
      </c>
      <c r="J12318" t="s">
        <v>16</v>
      </c>
      <c r="K12318" s="20">
        <v>0</v>
      </c>
      <c r="L12318" s="20">
        <v>1</v>
      </c>
      <c r="M12318" t="str">
        <f>_xlfn.XLOOKUP(Production_Downtime_Cleaned[[#This Row],[machine_id]],Machine_master[machine_id],Machine_master[department])</f>
        <v>Stamping</v>
      </c>
    </row>
    <row r="12319" spans="1:13">
      <c r="A12319" s="19">
        <v>46171</v>
      </c>
      <c r="B12319" t="s">
        <v>19</v>
      </c>
      <c r="C12319" t="s">
        <v>18</v>
      </c>
      <c r="D12319">
        <v>8</v>
      </c>
      <c r="E12319">
        <v>0.5</v>
      </c>
      <c r="F12319">
        <v>7.5</v>
      </c>
      <c r="G12319">
        <v>5025</v>
      </c>
      <c r="H12319" t="s">
        <v>26</v>
      </c>
      <c r="I12319">
        <v>7300</v>
      </c>
      <c r="J12319" t="s">
        <v>16</v>
      </c>
      <c r="K12319" s="20">
        <v>0.06</v>
      </c>
      <c r="L12319" s="20">
        <v>0.94</v>
      </c>
      <c r="M12319" t="str">
        <f>_xlfn.XLOOKUP(Production_Downtime_Cleaned[[#This Row],[machine_id]],Machine_master[machine_id],Machine_master[department])</f>
        <v>Stamping</v>
      </c>
    </row>
    <row r="12320" spans="1:13">
      <c r="A12320" s="19">
        <v>46171</v>
      </c>
      <c r="B12320" t="s">
        <v>20</v>
      </c>
      <c r="C12320" t="s">
        <v>14</v>
      </c>
      <c r="D12320">
        <v>8</v>
      </c>
      <c r="E12320">
        <v>5.9</v>
      </c>
      <c r="F12320">
        <v>2.1</v>
      </c>
      <c r="G12320">
        <v>1231</v>
      </c>
      <c r="H12320" t="s">
        <v>28</v>
      </c>
      <c r="I12320">
        <v>5600</v>
      </c>
      <c r="J12320" t="s">
        <v>16</v>
      </c>
      <c r="K12320" s="20">
        <v>0.74</v>
      </c>
      <c r="L12320" s="20">
        <v>0.26</v>
      </c>
      <c r="M12320" t="str">
        <f>_xlfn.XLOOKUP(Production_Downtime_Cleaned[[#This Row],[machine_id]],Machine_master[machine_id],Machine_master[department])</f>
        <v>Stamping</v>
      </c>
    </row>
    <row r="12321" spans="1:13">
      <c r="A12321" s="19">
        <v>46171</v>
      </c>
      <c r="B12321" t="s">
        <v>20</v>
      </c>
      <c r="C12321" t="s">
        <v>17</v>
      </c>
      <c r="D12321">
        <v>8</v>
      </c>
      <c r="E12321">
        <v>0</v>
      </c>
      <c r="F12321">
        <v>8</v>
      </c>
      <c r="G12321">
        <v>4519</v>
      </c>
      <c r="H12321" t="s">
        <v>15</v>
      </c>
      <c r="I12321">
        <v>0</v>
      </c>
      <c r="J12321" t="s">
        <v>16</v>
      </c>
      <c r="K12321" s="20">
        <v>0</v>
      </c>
      <c r="L12321" s="20">
        <v>1</v>
      </c>
      <c r="M12321" t="str">
        <f>_xlfn.XLOOKUP(Production_Downtime_Cleaned[[#This Row],[machine_id]],Machine_master[machine_id],Machine_master[department])</f>
        <v>Stamping</v>
      </c>
    </row>
    <row r="12322" spans="1:13">
      <c r="A12322" s="19">
        <v>46171</v>
      </c>
      <c r="B12322" t="s">
        <v>20</v>
      </c>
      <c r="C12322" t="s">
        <v>18</v>
      </c>
      <c r="D12322">
        <v>8</v>
      </c>
      <c r="E12322">
        <v>0</v>
      </c>
      <c r="F12322">
        <v>8</v>
      </c>
      <c r="G12322">
        <v>4776</v>
      </c>
      <c r="H12322" t="s">
        <v>15</v>
      </c>
      <c r="I12322">
        <v>0</v>
      </c>
      <c r="J12322" t="s">
        <v>16</v>
      </c>
      <c r="K12322" s="20">
        <v>0</v>
      </c>
      <c r="L12322" s="20">
        <v>1</v>
      </c>
      <c r="M12322" t="str">
        <f>_xlfn.XLOOKUP(Production_Downtime_Cleaned[[#This Row],[machine_id]],Machine_master[machine_id],Machine_master[department])</f>
        <v>Stamping</v>
      </c>
    </row>
    <row r="12323" spans="1:13">
      <c r="A12323" s="19">
        <v>46171</v>
      </c>
      <c r="B12323" t="s">
        <v>21</v>
      </c>
      <c r="C12323" t="s">
        <v>14</v>
      </c>
      <c r="D12323">
        <v>8</v>
      </c>
      <c r="E12323">
        <v>6</v>
      </c>
      <c r="F12323">
        <v>2</v>
      </c>
      <c r="G12323">
        <v>162</v>
      </c>
      <c r="H12323" t="s">
        <v>28</v>
      </c>
      <c r="I12323">
        <v>6800</v>
      </c>
      <c r="J12323" t="s">
        <v>16</v>
      </c>
      <c r="K12323" s="20">
        <v>0.75</v>
      </c>
      <c r="L12323" s="20">
        <v>0.25</v>
      </c>
      <c r="M12323" t="str">
        <f>_xlfn.XLOOKUP(Production_Downtime_Cleaned[[#This Row],[machine_id]],Machine_master[machine_id],Machine_master[department])</f>
        <v>Machining</v>
      </c>
    </row>
    <row r="12324" spans="1:13">
      <c r="A12324" s="19">
        <v>46171</v>
      </c>
      <c r="B12324" t="s">
        <v>21</v>
      </c>
      <c r="C12324" t="s">
        <v>17</v>
      </c>
      <c r="D12324">
        <v>8</v>
      </c>
      <c r="E12324">
        <v>0</v>
      </c>
      <c r="F12324">
        <v>8</v>
      </c>
      <c r="G12324">
        <v>670</v>
      </c>
      <c r="H12324" t="s">
        <v>15</v>
      </c>
      <c r="I12324">
        <v>0</v>
      </c>
      <c r="J12324" t="s">
        <v>16</v>
      </c>
      <c r="K12324" s="20">
        <v>0</v>
      </c>
      <c r="L12324" s="20">
        <v>1</v>
      </c>
      <c r="M12324" t="str">
        <f>_xlfn.XLOOKUP(Production_Downtime_Cleaned[[#This Row],[machine_id]],Machine_master[machine_id],Machine_master[department])</f>
        <v>Machining</v>
      </c>
    </row>
    <row r="12325" spans="1:13">
      <c r="A12325" s="19">
        <v>46171</v>
      </c>
      <c r="B12325" t="s">
        <v>21</v>
      </c>
      <c r="C12325" t="s">
        <v>18</v>
      </c>
      <c r="D12325">
        <v>8</v>
      </c>
      <c r="E12325">
        <v>0</v>
      </c>
      <c r="F12325">
        <v>8</v>
      </c>
      <c r="G12325">
        <v>611</v>
      </c>
      <c r="H12325" t="s">
        <v>15</v>
      </c>
      <c r="I12325">
        <v>0</v>
      </c>
      <c r="J12325" t="s">
        <v>16</v>
      </c>
      <c r="K12325" s="20">
        <v>0</v>
      </c>
      <c r="L12325" s="20">
        <v>1</v>
      </c>
      <c r="M12325" t="str">
        <f>_xlfn.XLOOKUP(Production_Downtime_Cleaned[[#This Row],[machine_id]],Machine_master[machine_id],Machine_master[department])</f>
        <v>Machining</v>
      </c>
    </row>
    <row r="12326" spans="1:13">
      <c r="A12326" s="19">
        <v>46171</v>
      </c>
      <c r="B12326" t="s">
        <v>22</v>
      </c>
      <c r="C12326" t="s">
        <v>14</v>
      </c>
      <c r="D12326">
        <v>8</v>
      </c>
      <c r="E12326">
        <v>0</v>
      </c>
      <c r="F12326">
        <v>8</v>
      </c>
      <c r="G12326">
        <v>795</v>
      </c>
      <c r="H12326" t="s">
        <v>15</v>
      </c>
      <c r="I12326">
        <v>0</v>
      </c>
      <c r="J12326" t="s">
        <v>16</v>
      </c>
      <c r="K12326" s="20">
        <v>0</v>
      </c>
      <c r="L12326" s="20">
        <v>1</v>
      </c>
      <c r="M12326" t="str">
        <f>_xlfn.XLOOKUP(Production_Downtime_Cleaned[[#This Row],[machine_id]],Machine_master[machine_id],Machine_master[department])</f>
        <v>Machining</v>
      </c>
    </row>
    <row r="12327" spans="1:13">
      <c r="A12327" s="19">
        <v>46171</v>
      </c>
      <c r="B12327" t="s">
        <v>22</v>
      </c>
      <c r="C12327" t="s">
        <v>17</v>
      </c>
      <c r="D12327">
        <v>8</v>
      </c>
      <c r="E12327">
        <v>0</v>
      </c>
      <c r="F12327">
        <v>8</v>
      </c>
      <c r="G12327">
        <v>832</v>
      </c>
      <c r="H12327" t="s">
        <v>15</v>
      </c>
      <c r="I12327">
        <v>0</v>
      </c>
      <c r="J12327" t="s">
        <v>16</v>
      </c>
      <c r="K12327" s="20">
        <v>0</v>
      </c>
      <c r="L12327" s="20">
        <v>1</v>
      </c>
      <c r="M12327" t="str">
        <f>_xlfn.XLOOKUP(Production_Downtime_Cleaned[[#This Row],[machine_id]],Machine_master[machine_id],Machine_master[department])</f>
        <v>Machining</v>
      </c>
    </row>
    <row r="12328" spans="1:13">
      <c r="A12328" s="19">
        <v>46171</v>
      </c>
      <c r="B12328" t="s">
        <v>22</v>
      </c>
      <c r="C12328" t="s">
        <v>18</v>
      </c>
      <c r="D12328">
        <v>8</v>
      </c>
      <c r="E12328">
        <v>0</v>
      </c>
      <c r="F12328">
        <v>8</v>
      </c>
      <c r="G12328">
        <v>777</v>
      </c>
      <c r="H12328" t="s">
        <v>15</v>
      </c>
      <c r="I12328">
        <v>0</v>
      </c>
      <c r="J12328" t="s">
        <v>16</v>
      </c>
      <c r="K12328" s="20">
        <v>0</v>
      </c>
      <c r="L12328" s="20">
        <v>1</v>
      </c>
      <c r="M12328" t="str">
        <f>_xlfn.XLOOKUP(Production_Downtime_Cleaned[[#This Row],[machine_id]],Machine_master[machine_id],Machine_master[department])</f>
        <v>Machining</v>
      </c>
    </row>
    <row r="12329" spans="1:13">
      <c r="A12329" s="19">
        <v>46171</v>
      </c>
      <c r="B12329" t="s">
        <v>23</v>
      </c>
      <c r="C12329" t="s">
        <v>14</v>
      </c>
      <c r="D12329">
        <v>8</v>
      </c>
      <c r="E12329">
        <v>0</v>
      </c>
      <c r="F12329">
        <v>8</v>
      </c>
      <c r="G12329">
        <v>3306</v>
      </c>
      <c r="H12329" t="s">
        <v>15</v>
      </c>
      <c r="I12329">
        <v>0</v>
      </c>
      <c r="J12329" t="s">
        <v>16</v>
      </c>
      <c r="K12329" s="20">
        <v>0</v>
      </c>
      <c r="L12329" s="20">
        <v>1</v>
      </c>
      <c r="M12329" t="str">
        <f>_xlfn.XLOOKUP(Production_Downtime_Cleaned[[#This Row],[machine_id]],Machine_master[machine_id],Machine_master[department])</f>
        <v>Assembly</v>
      </c>
    </row>
    <row r="12330" spans="1:13">
      <c r="A12330" s="19">
        <v>46171</v>
      </c>
      <c r="B12330" t="s">
        <v>23</v>
      </c>
      <c r="C12330" t="s">
        <v>17</v>
      </c>
      <c r="D12330">
        <v>8</v>
      </c>
      <c r="E12330">
        <v>0</v>
      </c>
      <c r="F12330">
        <v>8</v>
      </c>
      <c r="G12330">
        <v>3742</v>
      </c>
      <c r="H12330" t="s">
        <v>15</v>
      </c>
      <c r="I12330">
        <v>0</v>
      </c>
      <c r="J12330" t="s">
        <v>16</v>
      </c>
      <c r="K12330" s="20">
        <v>0</v>
      </c>
      <c r="L12330" s="20">
        <v>1</v>
      </c>
      <c r="M12330" t="str">
        <f>_xlfn.XLOOKUP(Production_Downtime_Cleaned[[#This Row],[machine_id]],Machine_master[machine_id],Machine_master[department])</f>
        <v>Assembly</v>
      </c>
    </row>
    <row r="12331" spans="1:13">
      <c r="A12331" s="19">
        <v>46171</v>
      </c>
      <c r="B12331" t="s">
        <v>23</v>
      </c>
      <c r="C12331" t="s">
        <v>18</v>
      </c>
      <c r="D12331">
        <v>8</v>
      </c>
      <c r="E12331">
        <v>0</v>
      </c>
      <c r="F12331">
        <v>8</v>
      </c>
      <c r="G12331">
        <v>3338</v>
      </c>
      <c r="H12331" t="s">
        <v>15</v>
      </c>
      <c r="I12331">
        <v>0</v>
      </c>
      <c r="J12331" t="s">
        <v>16</v>
      </c>
      <c r="K12331" s="20">
        <v>0</v>
      </c>
      <c r="L12331" s="20">
        <v>1</v>
      </c>
      <c r="M12331" t="str">
        <f>_xlfn.XLOOKUP(Production_Downtime_Cleaned[[#This Row],[machine_id]],Machine_master[machine_id],Machine_master[department])</f>
        <v>Assembly</v>
      </c>
    </row>
    <row r="12332" spans="1:13">
      <c r="A12332" s="19">
        <v>46171</v>
      </c>
      <c r="B12332" t="s">
        <v>24</v>
      </c>
      <c r="C12332" t="s">
        <v>14</v>
      </c>
      <c r="D12332">
        <v>8</v>
      </c>
      <c r="E12332">
        <v>1.9</v>
      </c>
      <c r="F12332">
        <v>6.1</v>
      </c>
      <c r="G12332">
        <v>2544</v>
      </c>
      <c r="H12332" t="s">
        <v>27</v>
      </c>
      <c r="I12332">
        <v>9300</v>
      </c>
      <c r="J12332" t="s">
        <v>16</v>
      </c>
      <c r="K12332" s="20">
        <v>0.24</v>
      </c>
      <c r="L12332" s="20">
        <v>0.76</v>
      </c>
      <c r="M12332" t="str">
        <f>_xlfn.XLOOKUP(Production_Downtime_Cleaned[[#This Row],[machine_id]],Machine_master[machine_id],Machine_master[department])</f>
        <v>Assembly</v>
      </c>
    </row>
    <row r="12333" spans="1:13">
      <c r="A12333" s="19">
        <v>46171</v>
      </c>
      <c r="B12333" t="s">
        <v>24</v>
      </c>
      <c r="C12333" t="s">
        <v>17</v>
      </c>
      <c r="D12333">
        <v>8</v>
      </c>
      <c r="E12333">
        <v>0</v>
      </c>
      <c r="F12333">
        <v>8</v>
      </c>
      <c r="G12333">
        <v>3200</v>
      </c>
      <c r="H12333" t="s">
        <v>15</v>
      </c>
      <c r="I12333">
        <v>0</v>
      </c>
      <c r="J12333" t="s">
        <v>16</v>
      </c>
      <c r="K12333" s="20">
        <v>0</v>
      </c>
      <c r="L12333" s="20">
        <v>1</v>
      </c>
      <c r="M12333" t="str">
        <f>_xlfn.XLOOKUP(Production_Downtime_Cleaned[[#This Row],[machine_id]],Machine_master[machine_id],Machine_master[department])</f>
        <v>Assembly</v>
      </c>
    </row>
    <row r="12334" spans="1:13">
      <c r="A12334" s="19">
        <v>46171</v>
      </c>
      <c r="B12334" t="s">
        <v>24</v>
      </c>
      <c r="C12334" t="s">
        <v>18</v>
      </c>
      <c r="D12334">
        <v>8</v>
      </c>
      <c r="E12334">
        <v>0</v>
      </c>
      <c r="F12334">
        <v>8</v>
      </c>
      <c r="G12334">
        <v>3243</v>
      </c>
      <c r="H12334" t="s">
        <v>15</v>
      </c>
      <c r="I12334">
        <v>0</v>
      </c>
      <c r="J12334" t="s">
        <v>16</v>
      </c>
      <c r="K12334" s="20">
        <v>0</v>
      </c>
      <c r="L12334" s="20">
        <v>1</v>
      </c>
      <c r="M12334" t="str">
        <f>_xlfn.XLOOKUP(Production_Downtime_Cleaned[[#This Row],[machine_id]],Machine_master[machine_id],Machine_master[department])</f>
        <v>Assembly</v>
      </c>
    </row>
    <row r="12335" spans="1:13">
      <c r="A12335" s="19">
        <v>46171</v>
      </c>
      <c r="B12335" t="s">
        <v>25</v>
      </c>
      <c r="C12335" t="s">
        <v>14</v>
      </c>
      <c r="D12335">
        <v>8</v>
      </c>
      <c r="E12335">
        <v>0</v>
      </c>
      <c r="F12335">
        <v>8</v>
      </c>
      <c r="G12335">
        <v>3748</v>
      </c>
      <c r="H12335" t="s">
        <v>15</v>
      </c>
      <c r="I12335">
        <v>0</v>
      </c>
      <c r="J12335" t="s">
        <v>16</v>
      </c>
      <c r="K12335" s="20">
        <v>0</v>
      </c>
      <c r="L12335" s="20">
        <v>1</v>
      </c>
      <c r="M12335" t="str">
        <f>_xlfn.XLOOKUP(Production_Downtime_Cleaned[[#This Row],[machine_id]],Machine_master[machine_id],Machine_master[department])</f>
        <v>Cutting</v>
      </c>
    </row>
    <row r="12336" spans="1:13">
      <c r="A12336" s="19">
        <v>46171</v>
      </c>
      <c r="B12336" t="s">
        <v>25</v>
      </c>
      <c r="C12336" t="s">
        <v>17</v>
      </c>
      <c r="D12336">
        <v>8</v>
      </c>
      <c r="E12336">
        <v>0</v>
      </c>
      <c r="F12336">
        <v>8</v>
      </c>
      <c r="G12336">
        <v>3945</v>
      </c>
      <c r="H12336" t="s">
        <v>15</v>
      </c>
      <c r="I12336">
        <v>0</v>
      </c>
      <c r="J12336" t="s">
        <v>16</v>
      </c>
      <c r="K12336" s="20">
        <v>0</v>
      </c>
      <c r="L12336" s="20">
        <v>1</v>
      </c>
      <c r="M12336" t="str">
        <f>_xlfn.XLOOKUP(Production_Downtime_Cleaned[[#This Row],[machine_id]],Machine_master[machine_id],Machine_master[department])</f>
        <v>Cutting</v>
      </c>
    </row>
    <row r="12337" spans="1:13">
      <c r="A12337" s="19">
        <v>46171</v>
      </c>
      <c r="B12337" t="s">
        <v>25</v>
      </c>
      <c r="C12337" t="s">
        <v>18</v>
      </c>
      <c r="D12337">
        <v>8</v>
      </c>
      <c r="E12337">
        <v>0</v>
      </c>
      <c r="F12337">
        <v>8</v>
      </c>
      <c r="G12337">
        <v>4136</v>
      </c>
      <c r="H12337" t="s">
        <v>15</v>
      </c>
      <c r="I12337">
        <v>0</v>
      </c>
      <c r="J12337" t="s">
        <v>16</v>
      </c>
      <c r="K12337" s="20">
        <v>0</v>
      </c>
      <c r="L12337" s="20">
        <v>1</v>
      </c>
      <c r="M12337" t="str">
        <f>_xlfn.XLOOKUP(Production_Downtime_Cleaned[[#This Row],[machine_id]],Machine_master[machine_id],Machine_master[department])</f>
        <v>Cutting</v>
      </c>
    </row>
    <row r="12338" spans="1:13">
      <c r="A12338" s="19">
        <v>46172</v>
      </c>
      <c r="B12338" t="s">
        <v>13</v>
      </c>
      <c r="C12338" t="s">
        <v>14</v>
      </c>
      <c r="D12338">
        <v>8</v>
      </c>
      <c r="E12338">
        <v>0</v>
      </c>
      <c r="F12338">
        <v>8</v>
      </c>
      <c r="G12338">
        <v>4347</v>
      </c>
      <c r="H12338" t="s">
        <v>15</v>
      </c>
      <c r="I12338">
        <v>0</v>
      </c>
      <c r="J12338" t="s">
        <v>16</v>
      </c>
      <c r="K12338" s="20">
        <v>0</v>
      </c>
      <c r="L12338" s="20">
        <v>1</v>
      </c>
      <c r="M12338" t="str">
        <f>_xlfn.XLOOKUP(Production_Downtime_Cleaned[[#This Row],[machine_id]],Machine_master[machine_id],Machine_master[department])</f>
        <v>Stamping</v>
      </c>
    </row>
    <row r="12339" spans="1:13">
      <c r="A12339" s="19">
        <v>46172</v>
      </c>
      <c r="B12339" t="s">
        <v>13</v>
      </c>
      <c r="C12339" t="s">
        <v>17</v>
      </c>
      <c r="D12339">
        <v>8</v>
      </c>
      <c r="E12339">
        <v>0</v>
      </c>
      <c r="F12339">
        <v>8</v>
      </c>
      <c r="G12339">
        <v>5710</v>
      </c>
      <c r="H12339" t="s">
        <v>15</v>
      </c>
      <c r="I12339">
        <v>0</v>
      </c>
      <c r="J12339" t="s">
        <v>16</v>
      </c>
      <c r="K12339" s="20">
        <v>0</v>
      </c>
      <c r="L12339" s="20">
        <v>1</v>
      </c>
      <c r="M12339" t="str">
        <f>_xlfn.XLOOKUP(Production_Downtime_Cleaned[[#This Row],[machine_id]],Machine_master[machine_id],Machine_master[department])</f>
        <v>Stamping</v>
      </c>
    </row>
    <row r="12340" spans="1:13">
      <c r="A12340" s="19">
        <v>46172</v>
      </c>
      <c r="B12340" t="s">
        <v>13</v>
      </c>
      <c r="C12340" t="s">
        <v>18</v>
      </c>
      <c r="D12340">
        <v>8</v>
      </c>
      <c r="E12340">
        <v>3.4</v>
      </c>
      <c r="F12340">
        <v>4.5999999999999996</v>
      </c>
      <c r="G12340">
        <v>3212</v>
      </c>
      <c r="H12340" t="s">
        <v>29</v>
      </c>
      <c r="I12340">
        <v>2700</v>
      </c>
      <c r="J12340" t="s">
        <v>16</v>
      </c>
      <c r="K12340" s="20">
        <v>0.43</v>
      </c>
      <c r="L12340" s="20">
        <v>0.57999999999999996</v>
      </c>
      <c r="M12340" t="str">
        <f>_xlfn.XLOOKUP(Production_Downtime_Cleaned[[#This Row],[machine_id]],Machine_master[machine_id],Machine_master[department])</f>
        <v>Stamping</v>
      </c>
    </row>
    <row r="12341" spans="1:13">
      <c r="A12341" s="19">
        <v>46172</v>
      </c>
      <c r="B12341" t="s">
        <v>19</v>
      </c>
      <c r="C12341" t="s">
        <v>14</v>
      </c>
      <c r="D12341">
        <v>8</v>
      </c>
      <c r="E12341">
        <v>3.8</v>
      </c>
      <c r="F12341">
        <v>4.2</v>
      </c>
      <c r="G12341">
        <v>2792</v>
      </c>
      <c r="H12341" t="s">
        <v>27</v>
      </c>
      <c r="I12341">
        <v>10500</v>
      </c>
      <c r="J12341" t="s">
        <v>16</v>
      </c>
      <c r="K12341" s="20">
        <v>0.48</v>
      </c>
      <c r="L12341" s="20">
        <v>0.53</v>
      </c>
      <c r="M12341" t="str">
        <f>_xlfn.XLOOKUP(Production_Downtime_Cleaned[[#This Row],[machine_id]],Machine_master[machine_id],Machine_master[department])</f>
        <v>Stamping</v>
      </c>
    </row>
    <row r="12342" spans="1:13">
      <c r="A12342" s="19">
        <v>46172</v>
      </c>
      <c r="B12342" t="s">
        <v>19</v>
      </c>
      <c r="C12342" t="s">
        <v>17</v>
      </c>
      <c r="D12342">
        <v>8</v>
      </c>
      <c r="E12342">
        <v>6.2</v>
      </c>
      <c r="F12342">
        <v>1.8</v>
      </c>
      <c r="G12342">
        <v>1255</v>
      </c>
      <c r="H12342" t="s">
        <v>28</v>
      </c>
      <c r="I12342">
        <v>5200</v>
      </c>
      <c r="J12342" t="s">
        <v>16</v>
      </c>
      <c r="K12342" s="20">
        <v>0.78</v>
      </c>
      <c r="L12342" s="20">
        <v>0.23</v>
      </c>
      <c r="M12342" t="str">
        <f>_xlfn.XLOOKUP(Production_Downtime_Cleaned[[#This Row],[machine_id]],Machine_master[machine_id],Machine_master[department])</f>
        <v>Stamping</v>
      </c>
    </row>
    <row r="12343" spans="1:13">
      <c r="A12343" s="19">
        <v>46172</v>
      </c>
      <c r="B12343" t="s">
        <v>19</v>
      </c>
      <c r="C12343" t="s">
        <v>18</v>
      </c>
      <c r="D12343">
        <v>8</v>
      </c>
      <c r="E12343">
        <v>0</v>
      </c>
      <c r="F12343">
        <v>8</v>
      </c>
      <c r="G12343">
        <v>5068</v>
      </c>
      <c r="H12343" t="s">
        <v>15</v>
      </c>
      <c r="I12343">
        <v>0</v>
      </c>
      <c r="J12343" t="s">
        <v>16</v>
      </c>
      <c r="K12343" s="20">
        <v>0</v>
      </c>
      <c r="L12343" s="20">
        <v>1</v>
      </c>
      <c r="M12343" t="str">
        <f>_xlfn.XLOOKUP(Production_Downtime_Cleaned[[#This Row],[machine_id]],Machine_master[machine_id],Machine_master[department])</f>
        <v>Stamping</v>
      </c>
    </row>
    <row r="12344" spans="1:13">
      <c r="A12344" s="19">
        <v>46172</v>
      </c>
      <c r="B12344" t="s">
        <v>20</v>
      </c>
      <c r="C12344" t="s">
        <v>14</v>
      </c>
      <c r="D12344">
        <v>8</v>
      </c>
      <c r="E12344">
        <v>0</v>
      </c>
      <c r="F12344">
        <v>8</v>
      </c>
      <c r="G12344">
        <v>4234</v>
      </c>
      <c r="H12344" t="s">
        <v>15</v>
      </c>
      <c r="I12344">
        <v>0</v>
      </c>
      <c r="J12344" t="s">
        <v>16</v>
      </c>
      <c r="K12344" s="20">
        <v>0</v>
      </c>
      <c r="L12344" s="20">
        <v>1</v>
      </c>
      <c r="M12344" t="str">
        <f>_xlfn.XLOOKUP(Production_Downtime_Cleaned[[#This Row],[machine_id]],Machine_master[machine_id],Machine_master[department])</f>
        <v>Stamping</v>
      </c>
    </row>
    <row r="12345" spans="1:13">
      <c r="A12345" s="19">
        <v>46172</v>
      </c>
      <c r="B12345" t="s">
        <v>20</v>
      </c>
      <c r="C12345" t="s">
        <v>17</v>
      </c>
      <c r="D12345">
        <v>8</v>
      </c>
      <c r="E12345">
        <v>0.8</v>
      </c>
      <c r="F12345">
        <v>7.2</v>
      </c>
      <c r="G12345">
        <v>4435</v>
      </c>
      <c r="H12345" t="s">
        <v>28</v>
      </c>
      <c r="I12345">
        <v>4700</v>
      </c>
      <c r="J12345" t="s">
        <v>16</v>
      </c>
      <c r="K12345" s="20">
        <v>0.1</v>
      </c>
      <c r="L12345" s="20">
        <v>0.9</v>
      </c>
      <c r="M12345" t="str">
        <f>_xlfn.XLOOKUP(Production_Downtime_Cleaned[[#This Row],[machine_id]],Machine_master[machine_id],Machine_master[department])</f>
        <v>Stamping</v>
      </c>
    </row>
    <row r="12346" spans="1:13">
      <c r="A12346" s="19">
        <v>46172</v>
      </c>
      <c r="B12346" t="s">
        <v>20</v>
      </c>
      <c r="C12346" t="s">
        <v>18</v>
      </c>
      <c r="D12346">
        <v>8</v>
      </c>
      <c r="E12346">
        <v>0</v>
      </c>
      <c r="F12346">
        <v>8</v>
      </c>
      <c r="G12346">
        <v>4371</v>
      </c>
      <c r="H12346" t="s">
        <v>15</v>
      </c>
      <c r="I12346">
        <v>0</v>
      </c>
      <c r="J12346" t="s">
        <v>16</v>
      </c>
      <c r="K12346" s="20">
        <v>0</v>
      </c>
      <c r="L12346" s="20">
        <v>1</v>
      </c>
      <c r="M12346" t="str">
        <f>_xlfn.XLOOKUP(Production_Downtime_Cleaned[[#This Row],[machine_id]],Machine_master[machine_id],Machine_master[department])</f>
        <v>Stamping</v>
      </c>
    </row>
    <row r="12347" spans="1:13">
      <c r="A12347" s="19">
        <v>46172</v>
      </c>
      <c r="B12347" t="s">
        <v>21</v>
      </c>
      <c r="C12347" t="s">
        <v>14</v>
      </c>
      <c r="D12347">
        <v>8</v>
      </c>
      <c r="E12347">
        <v>2.2999999999999998</v>
      </c>
      <c r="F12347">
        <v>5.7</v>
      </c>
      <c r="G12347">
        <v>475</v>
      </c>
      <c r="H12347" t="s">
        <v>31</v>
      </c>
      <c r="I12347">
        <v>11300</v>
      </c>
      <c r="J12347" t="s">
        <v>16</v>
      </c>
      <c r="K12347" s="20">
        <v>0.28999999999999998</v>
      </c>
      <c r="L12347" s="20">
        <v>0.71</v>
      </c>
      <c r="M12347" t="str">
        <f>_xlfn.XLOOKUP(Production_Downtime_Cleaned[[#This Row],[machine_id]],Machine_master[machine_id],Machine_master[department])</f>
        <v>Machining</v>
      </c>
    </row>
    <row r="12348" spans="1:13">
      <c r="A12348" s="19">
        <v>46172</v>
      </c>
      <c r="B12348" t="s">
        <v>21</v>
      </c>
      <c r="C12348" t="s">
        <v>17</v>
      </c>
      <c r="D12348">
        <v>8</v>
      </c>
      <c r="E12348">
        <v>0</v>
      </c>
      <c r="F12348">
        <v>8</v>
      </c>
      <c r="G12348">
        <v>668</v>
      </c>
      <c r="H12348" t="s">
        <v>15</v>
      </c>
      <c r="I12348">
        <v>0</v>
      </c>
      <c r="J12348" t="s">
        <v>16</v>
      </c>
      <c r="K12348" s="20">
        <v>0</v>
      </c>
      <c r="L12348" s="20">
        <v>1</v>
      </c>
      <c r="M12348" t="str">
        <f>_xlfn.XLOOKUP(Production_Downtime_Cleaned[[#This Row],[machine_id]],Machine_master[machine_id],Machine_master[department])</f>
        <v>Machining</v>
      </c>
    </row>
    <row r="12349" spans="1:13">
      <c r="A12349" s="19">
        <v>46172</v>
      </c>
      <c r="B12349" t="s">
        <v>21</v>
      </c>
      <c r="C12349" t="s">
        <v>18</v>
      </c>
      <c r="D12349">
        <v>8</v>
      </c>
      <c r="E12349">
        <v>2.7</v>
      </c>
      <c r="F12349">
        <v>5.3</v>
      </c>
      <c r="G12349">
        <v>475</v>
      </c>
      <c r="H12349" t="s">
        <v>29</v>
      </c>
      <c r="I12349">
        <v>1900</v>
      </c>
      <c r="J12349" t="s">
        <v>16</v>
      </c>
      <c r="K12349" s="20">
        <v>0.34</v>
      </c>
      <c r="L12349" s="20">
        <v>0.66</v>
      </c>
      <c r="M12349" t="str">
        <f>_xlfn.XLOOKUP(Production_Downtime_Cleaned[[#This Row],[machine_id]],Machine_master[machine_id],Machine_master[department])</f>
        <v>Machining</v>
      </c>
    </row>
    <row r="12350" spans="1:13">
      <c r="A12350" s="19">
        <v>46172</v>
      </c>
      <c r="B12350" t="s">
        <v>22</v>
      </c>
      <c r="C12350" t="s">
        <v>14</v>
      </c>
      <c r="D12350">
        <v>8</v>
      </c>
      <c r="E12350">
        <v>0</v>
      </c>
      <c r="F12350">
        <v>8</v>
      </c>
      <c r="G12350">
        <v>675</v>
      </c>
      <c r="H12350" t="s">
        <v>15</v>
      </c>
      <c r="I12350">
        <v>0</v>
      </c>
      <c r="J12350" t="s">
        <v>16</v>
      </c>
      <c r="K12350" s="20">
        <v>0</v>
      </c>
      <c r="L12350" s="20">
        <v>1</v>
      </c>
      <c r="M12350" t="str">
        <f>_xlfn.XLOOKUP(Production_Downtime_Cleaned[[#This Row],[machine_id]],Machine_master[machine_id],Machine_master[department])</f>
        <v>Machining</v>
      </c>
    </row>
    <row r="12351" spans="1:13">
      <c r="A12351" s="19">
        <v>46172</v>
      </c>
      <c r="B12351" t="s">
        <v>22</v>
      </c>
      <c r="C12351" t="s">
        <v>17</v>
      </c>
      <c r="D12351">
        <v>8</v>
      </c>
      <c r="E12351">
        <v>0</v>
      </c>
      <c r="F12351">
        <v>8</v>
      </c>
      <c r="G12351">
        <v>722</v>
      </c>
      <c r="H12351" t="s">
        <v>15</v>
      </c>
      <c r="I12351">
        <v>0</v>
      </c>
      <c r="J12351" t="s">
        <v>16</v>
      </c>
      <c r="K12351" s="20">
        <v>0</v>
      </c>
      <c r="L12351" s="20">
        <v>1</v>
      </c>
      <c r="M12351" t="str">
        <f>_xlfn.XLOOKUP(Production_Downtime_Cleaned[[#This Row],[machine_id]],Machine_master[machine_id],Machine_master[department])</f>
        <v>Machining</v>
      </c>
    </row>
    <row r="12352" spans="1:13">
      <c r="A12352" s="19">
        <v>46172</v>
      </c>
      <c r="B12352" t="s">
        <v>22</v>
      </c>
      <c r="C12352" t="s">
        <v>18</v>
      </c>
      <c r="D12352">
        <v>8</v>
      </c>
      <c r="E12352">
        <v>0.7</v>
      </c>
      <c r="F12352">
        <v>7.3</v>
      </c>
      <c r="G12352">
        <v>780</v>
      </c>
      <c r="H12352" t="s">
        <v>27</v>
      </c>
      <c r="I12352">
        <v>10900</v>
      </c>
      <c r="J12352" t="s">
        <v>16</v>
      </c>
      <c r="K12352" s="20">
        <v>0.09</v>
      </c>
      <c r="L12352" s="20">
        <v>0.91</v>
      </c>
      <c r="M12352" t="str">
        <f>_xlfn.XLOOKUP(Production_Downtime_Cleaned[[#This Row],[machine_id]],Machine_master[machine_id],Machine_master[department])</f>
        <v>Machining</v>
      </c>
    </row>
    <row r="12353" spans="1:13">
      <c r="A12353" s="19">
        <v>46172</v>
      </c>
      <c r="B12353" t="s">
        <v>23</v>
      </c>
      <c r="C12353" t="s">
        <v>14</v>
      </c>
      <c r="D12353">
        <v>8</v>
      </c>
      <c r="E12353">
        <v>0</v>
      </c>
      <c r="F12353">
        <v>8</v>
      </c>
      <c r="G12353">
        <v>3142</v>
      </c>
      <c r="H12353" t="s">
        <v>15</v>
      </c>
      <c r="I12353">
        <v>0</v>
      </c>
      <c r="J12353" t="s">
        <v>16</v>
      </c>
      <c r="K12353" s="20">
        <v>0</v>
      </c>
      <c r="L12353" s="20">
        <v>1</v>
      </c>
      <c r="M12353" t="str">
        <f>_xlfn.XLOOKUP(Production_Downtime_Cleaned[[#This Row],[machine_id]],Machine_master[machine_id],Machine_master[department])</f>
        <v>Assembly</v>
      </c>
    </row>
    <row r="12354" spans="1:13">
      <c r="A12354" s="19">
        <v>46172</v>
      </c>
      <c r="B12354" t="s">
        <v>23</v>
      </c>
      <c r="C12354" t="s">
        <v>17</v>
      </c>
      <c r="D12354">
        <v>8</v>
      </c>
      <c r="E12354">
        <v>0</v>
      </c>
      <c r="F12354">
        <v>8</v>
      </c>
      <c r="G12354">
        <v>3538</v>
      </c>
      <c r="H12354" t="s">
        <v>15</v>
      </c>
      <c r="I12354">
        <v>0</v>
      </c>
      <c r="J12354" t="s">
        <v>16</v>
      </c>
      <c r="K12354" s="20">
        <v>0</v>
      </c>
      <c r="L12354" s="20">
        <v>1</v>
      </c>
      <c r="M12354" t="str">
        <f>_xlfn.XLOOKUP(Production_Downtime_Cleaned[[#This Row],[machine_id]],Machine_master[machine_id],Machine_master[department])</f>
        <v>Assembly</v>
      </c>
    </row>
    <row r="12355" spans="1:13">
      <c r="A12355" s="19">
        <v>46172</v>
      </c>
      <c r="B12355" t="s">
        <v>23</v>
      </c>
      <c r="C12355" t="s">
        <v>18</v>
      </c>
      <c r="D12355">
        <v>8</v>
      </c>
      <c r="E12355">
        <v>0</v>
      </c>
      <c r="F12355">
        <v>8</v>
      </c>
      <c r="G12355">
        <v>3359</v>
      </c>
      <c r="H12355" t="s">
        <v>15</v>
      </c>
      <c r="I12355">
        <v>0</v>
      </c>
      <c r="J12355" t="s">
        <v>16</v>
      </c>
      <c r="K12355" s="20">
        <v>0</v>
      </c>
      <c r="L12355" s="20">
        <v>1</v>
      </c>
      <c r="M12355" t="str">
        <f>_xlfn.XLOOKUP(Production_Downtime_Cleaned[[#This Row],[machine_id]],Machine_master[machine_id],Machine_master[department])</f>
        <v>Assembly</v>
      </c>
    </row>
    <row r="12356" spans="1:13">
      <c r="A12356" s="19">
        <v>46172</v>
      </c>
      <c r="B12356" t="s">
        <v>24</v>
      </c>
      <c r="C12356" t="s">
        <v>14</v>
      </c>
      <c r="D12356">
        <v>8</v>
      </c>
      <c r="E12356">
        <v>0</v>
      </c>
      <c r="F12356">
        <v>8</v>
      </c>
      <c r="G12356">
        <v>2987</v>
      </c>
      <c r="H12356" t="s">
        <v>15</v>
      </c>
      <c r="I12356">
        <v>0</v>
      </c>
      <c r="J12356" t="s">
        <v>16</v>
      </c>
      <c r="K12356" s="20">
        <v>0</v>
      </c>
      <c r="L12356" s="20">
        <v>1</v>
      </c>
      <c r="M12356" t="str">
        <f>_xlfn.XLOOKUP(Production_Downtime_Cleaned[[#This Row],[machine_id]],Machine_master[machine_id],Machine_master[department])</f>
        <v>Assembly</v>
      </c>
    </row>
    <row r="12357" spans="1:13">
      <c r="A12357" s="19">
        <v>46172</v>
      </c>
      <c r="B12357" t="s">
        <v>24</v>
      </c>
      <c r="C12357" t="s">
        <v>17</v>
      </c>
      <c r="D12357">
        <v>8</v>
      </c>
      <c r="E12357">
        <v>0</v>
      </c>
      <c r="F12357">
        <v>8</v>
      </c>
      <c r="G12357">
        <v>3487</v>
      </c>
      <c r="H12357" t="s">
        <v>15</v>
      </c>
      <c r="I12357">
        <v>0</v>
      </c>
      <c r="J12357" t="s">
        <v>16</v>
      </c>
      <c r="K12357" s="20">
        <v>0</v>
      </c>
      <c r="L12357" s="20">
        <v>1</v>
      </c>
      <c r="M12357" t="str">
        <f>_xlfn.XLOOKUP(Production_Downtime_Cleaned[[#This Row],[machine_id]],Machine_master[machine_id],Machine_master[department])</f>
        <v>Assembly</v>
      </c>
    </row>
    <row r="12358" spans="1:13">
      <c r="A12358" s="19">
        <v>46172</v>
      </c>
      <c r="B12358" t="s">
        <v>24</v>
      </c>
      <c r="C12358" t="s">
        <v>18</v>
      </c>
      <c r="D12358">
        <v>8</v>
      </c>
      <c r="E12358">
        <v>6.9</v>
      </c>
      <c r="F12358">
        <v>1.1000000000000001</v>
      </c>
      <c r="G12358">
        <v>441</v>
      </c>
      <c r="H12358" t="s">
        <v>31</v>
      </c>
      <c r="I12358">
        <v>13700</v>
      </c>
      <c r="J12358" t="s">
        <v>16</v>
      </c>
      <c r="K12358" s="20">
        <v>0.86</v>
      </c>
      <c r="L12358" s="20">
        <v>0.14000000000000001</v>
      </c>
      <c r="M12358" t="str">
        <f>_xlfn.XLOOKUP(Production_Downtime_Cleaned[[#This Row],[machine_id]],Machine_master[machine_id],Machine_master[department])</f>
        <v>Assembly</v>
      </c>
    </row>
    <row r="12359" spans="1:13">
      <c r="A12359" s="19">
        <v>46172</v>
      </c>
      <c r="B12359" t="s">
        <v>25</v>
      </c>
      <c r="C12359" t="s">
        <v>14</v>
      </c>
      <c r="D12359">
        <v>8</v>
      </c>
      <c r="E12359">
        <v>0</v>
      </c>
      <c r="F12359">
        <v>8</v>
      </c>
      <c r="G12359">
        <v>3468</v>
      </c>
      <c r="H12359" t="s">
        <v>15</v>
      </c>
      <c r="I12359">
        <v>0</v>
      </c>
      <c r="J12359" t="s">
        <v>16</v>
      </c>
      <c r="K12359" s="20">
        <v>0</v>
      </c>
      <c r="L12359" s="20">
        <v>1</v>
      </c>
      <c r="M12359" t="str">
        <f>_xlfn.XLOOKUP(Production_Downtime_Cleaned[[#This Row],[machine_id]],Machine_master[machine_id],Machine_master[department])</f>
        <v>Cutting</v>
      </c>
    </row>
    <row r="12360" spans="1:13">
      <c r="A12360" s="19">
        <v>46172</v>
      </c>
      <c r="B12360" t="s">
        <v>25</v>
      </c>
      <c r="C12360" t="s">
        <v>17</v>
      </c>
      <c r="D12360">
        <v>8</v>
      </c>
      <c r="E12360">
        <v>0</v>
      </c>
      <c r="F12360">
        <v>8</v>
      </c>
      <c r="G12360">
        <v>3645</v>
      </c>
      <c r="H12360" t="s">
        <v>15</v>
      </c>
      <c r="I12360">
        <v>0</v>
      </c>
      <c r="J12360" t="s">
        <v>16</v>
      </c>
      <c r="K12360" s="20">
        <v>0</v>
      </c>
      <c r="L12360" s="20">
        <v>1</v>
      </c>
      <c r="M12360" t="str">
        <f>_xlfn.XLOOKUP(Production_Downtime_Cleaned[[#This Row],[machine_id]],Machine_master[machine_id],Machine_master[department])</f>
        <v>Cutting</v>
      </c>
    </row>
    <row r="12361" spans="1:13">
      <c r="A12361" s="19">
        <v>46172</v>
      </c>
      <c r="B12361" t="s">
        <v>25</v>
      </c>
      <c r="C12361" t="s">
        <v>18</v>
      </c>
      <c r="D12361">
        <v>8</v>
      </c>
      <c r="E12361">
        <v>5.3</v>
      </c>
      <c r="F12361">
        <v>2.7</v>
      </c>
      <c r="G12361">
        <v>1278</v>
      </c>
      <c r="H12361" t="s">
        <v>31</v>
      </c>
      <c r="I12361">
        <v>6900</v>
      </c>
      <c r="J12361" t="s">
        <v>16</v>
      </c>
      <c r="K12361" s="20">
        <v>0.66</v>
      </c>
      <c r="L12361" s="20">
        <v>0.34</v>
      </c>
      <c r="M12361" t="str">
        <f>_xlfn.XLOOKUP(Production_Downtime_Cleaned[[#This Row],[machine_id]],Machine_master[machine_id],Machine_master[department])</f>
        <v>Cutting</v>
      </c>
    </row>
    <row r="12362" spans="1:13">
      <c r="A12362" s="19">
        <v>46173</v>
      </c>
      <c r="B12362" t="s">
        <v>13</v>
      </c>
      <c r="C12362" t="s">
        <v>14</v>
      </c>
      <c r="D12362">
        <v>8</v>
      </c>
      <c r="E12362">
        <v>3.7</v>
      </c>
      <c r="F12362">
        <v>4.3</v>
      </c>
      <c r="G12362">
        <v>2605</v>
      </c>
      <c r="H12362" t="s">
        <v>27</v>
      </c>
      <c r="I12362">
        <v>4800</v>
      </c>
      <c r="J12362" t="s">
        <v>16</v>
      </c>
      <c r="K12362" s="20">
        <v>0.46</v>
      </c>
      <c r="L12362" s="20">
        <v>0.54</v>
      </c>
      <c r="M12362" t="str">
        <f>_xlfn.XLOOKUP(Production_Downtime_Cleaned[[#This Row],[machine_id]],Machine_master[machine_id],Machine_master[department])</f>
        <v>Stamping</v>
      </c>
    </row>
    <row r="12363" spans="1:13">
      <c r="A12363" s="19">
        <v>46173</v>
      </c>
      <c r="B12363" t="s">
        <v>13</v>
      </c>
      <c r="C12363" t="s">
        <v>17</v>
      </c>
      <c r="D12363">
        <v>8</v>
      </c>
      <c r="E12363">
        <v>0</v>
      </c>
      <c r="F12363">
        <v>8</v>
      </c>
      <c r="G12363">
        <v>5140</v>
      </c>
      <c r="H12363" t="s">
        <v>15</v>
      </c>
      <c r="I12363">
        <v>0</v>
      </c>
      <c r="J12363" t="s">
        <v>16</v>
      </c>
      <c r="K12363" s="20">
        <v>0</v>
      </c>
      <c r="L12363" s="20">
        <v>1</v>
      </c>
      <c r="M12363" t="str">
        <f>_xlfn.XLOOKUP(Production_Downtime_Cleaned[[#This Row],[machine_id]],Machine_master[machine_id],Machine_master[department])</f>
        <v>Stamping</v>
      </c>
    </row>
    <row r="12364" spans="1:13">
      <c r="A12364" s="19">
        <v>46173</v>
      </c>
      <c r="B12364" t="s">
        <v>13</v>
      </c>
      <c r="C12364" t="s">
        <v>18</v>
      </c>
      <c r="D12364">
        <v>8</v>
      </c>
      <c r="E12364">
        <v>0</v>
      </c>
      <c r="F12364">
        <v>8</v>
      </c>
      <c r="G12364">
        <v>4731</v>
      </c>
      <c r="H12364" t="s">
        <v>15</v>
      </c>
      <c r="I12364">
        <v>0</v>
      </c>
      <c r="J12364" t="s">
        <v>16</v>
      </c>
      <c r="K12364" s="20">
        <v>0</v>
      </c>
      <c r="L12364" s="20">
        <v>1</v>
      </c>
      <c r="M12364" t="str">
        <f>_xlfn.XLOOKUP(Production_Downtime_Cleaned[[#This Row],[machine_id]],Machine_master[machine_id],Machine_master[department])</f>
        <v>Stamping</v>
      </c>
    </row>
    <row r="12365" spans="1:13">
      <c r="A12365" s="19">
        <v>46173</v>
      </c>
      <c r="B12365" t="s">
        <v>19</v>
      </c>
      <c r="C12365" t="s">
        <v>14</v>
      </c>
      <c r="D12365">
        <v>8</v>
      </c>
      <c r="E12365">
        <v>6.4</v>
      </c>
      <c r="F12365">
        <v>1.6</v>
      </c>
      <c r="G12365">
        <v>1011</v>
      </c>
      <c r="H12365" t="s">
        <v>31</v>
      </c>
      <c r="I12365">
        <v>10200</v>
      </c>
      <c r="J12365" t="s">
        <v>16</v>
      </c>
      <c r="K12365" s="20">
        <v>0.8</v>
      </c>
      <c r="L12365" s="20">
        <v>0.2</v>
      </c>
      <c r="M12365" t="str">
        <f>_xlfn.XLOOKUP(Production_Downtime_Cleaned[[#This Row],[machine_id]],Machine_master[machine_id],Machine_master[department])</f>
        <v>Stamping</v>
      </c>
    </row>
    <row r="12366" spans="1:13">
      <c r="A12366" s="19">
        <v>46173</v>
      </c>
      <c r="B12366" t="s">
        <v>19</v>
      </c>
      <c r="C12366" t="s">
        <v>17</v>
      </c>
      <c r="D12366">
        <v>8</v>
      </c>
      <c r="E12366">
        <v>6.6</v>
      </c>
      <c r="F12366">
        <v>1.4</v>
      </c>
      <c r="G12366">
        <v>921</v>
      </c>
      <c r="H12366" t="s">
        <v>29</v>
      </c>
      <c r="I12366">
        <v>13400</v>
      </c>
      <c r="J12366" t="s">
        <v>16</v>
      </c>
      <c r="K12366" s="20">
        <v>0.83</v>
      </c>
      <c r="L12366" s="20">
        <v>0.18</v>
      </c>
      <c r="M12366" t="str">
        <f>_xlfn.XLOOKUP(Production_Downtime_Cleaned[[#This Row],[machine_id]],Machine_master[machine_id],Machine_master[department])</f>
        <v>Stamping</v>
      </c>
    </row>
    <row r="12367" spans="1:13">
      <c r="A12367" s="19">
        <v>46173</v>
      </c>
      <c r="B12367" t="s">
        <v>19</v>
      </c>
      <c r="C12367" t="s">
        <v>18</v>
      </c>
      <c r="D12367">
        <v>8</v>
      </c>
      <c r="E12367">
        <v>0</v>
      </c>
      <c r="F12367">
        <v>8</v>
      </c>
      <c r="G12367">
        <v>5832</v>
      </c>
      <c r="H12367" t="s">
        <v>15</v>
      </c>
      <c r="I12367">
        <v>0</v>
      </c>
      <c r="J12367" t="s">
        <v>16</v>
      </c>
      <c r="K12367" s="20">
        <v>0</v>
      </c>
      <c r="L12367" s="20">
        <v>1</v>
      </c>
      <c r="M12367" t="str">
        <f>_xlfn.XLOOKUP(Production_Downtime_Cleaned[[#This Row],[machine_id]],Machine_master[machine_id],Machine_master[department])</f>
        <v>Stamping</v>
      </c>
    </row>
    <row r="12368" spans="1:13">
      <c r="A12368" s="19">
        <v>46173</v>
      </c>
      <c r="B12368" t="s">
        <v>20</v>
      </c>
      <c r="C12368" t="s">
        <v>14</v>
      </c>
      <c r="D12368">
        <v>8</v>
      </c>
      <c r="E12368">
        <v>0</v>
      </c>
      <c r="F12368">
        <v>8</v>
      </c>
      <c r="G12368">
        <v>4406</v>
      </c>
      <c r="H12368" t="s">
        <v>15</v>
      </c>
      <c r="I12368">
        <v>0</v>
      </c>
      <c r="J12368" t="s">
        <v>16</v>
      </c>
      <c r="K12368" s="20">
        <v>0</v>
      </c>
      <c r="L12368" s="20">
        <v>1</v>
      </c>
      <c r="M12368" t="str">
        <f>_xlfn.XLOOKUP(Production_Downtime_Cleaned[[#This Row],[machine_id]],Machine_master[machine_id],Machine_master[department])</f>
        <v>Stamping</v>
      </c>
    </row>
    <row r="12369" spans="1:13">
      <c r="A12369" s="19">
        <v>46173</v>
      </c>
      <c r="B12369" t="s">
        <v>20</v>
      </c>
      <c r="C12369" t="s">
        <v>17</v>
      </c>
      <c r="D12369">
        <v>8</v>
      </c>
      <c r="E12369">
        <v>4.8</v>
      </c>
      <c r="F12369">
        <v>3.2</v>
      </c>
      <c r="G12369">
        <v>1625</v>
      </c>
      <c r="H12369" t="s">
        <v>26</v>
      </c>
      <c r="I12369">
        <v>13400</v>
      </c>
      <c r="J12369" t="s">
        <v>16</v>
      </c>
      <c r="K12369" s="20">
        <v>0.6</v>
      </c>
      <c r="L12369" s="20">
        <v>0.4</v>
      </c>
      <c r="M12369" t="str">
        <f>_xlfn.XLOOKUP(Production_Downtime_Cleaned[[#This Row],[machine_id]],Machine_master[machine_id],Machine_master[department])</f>
        <v>Stamping</v>
      </c>
    </row>
    <row r="12370" spans="1:13">
      <c r="A12370" s="19">
        <v>46173</v>
      </c>
      <c r="B12370" t="s">
        <v>20</v>
      </c>
      <c r="C12370" t="s">
        <v>18</v>
      </c>
      <c r="D12370">
        <v>8</v>
      </c>
      <c r="E12370">
        <v>2.5</v>
      </c>
      <c r="F12370">
        <v>5.5</v>
      </c>
      <c r="G12370">
        <v>3023</v>
      </c>
      <c r="H12370" t="s">
        <v>28</v>
      </c>
      <c r="I12370">
        <v>7200</v>
      </c>
      <c r="J12370" t="s">
        <v>16</v>
      </c>
      <c r="K12370" s="20">
        <v>0.31</v>
      </c>
      <c r="L12370" s="20">
        <v>0.69</v>
      </c>
      <c r="M12370" t="str">
        <f>_xlfn.XLOOKUP(Production_Downtime_Cleaned[[#This Row],[machine_id]],Machine_master[machine_id],Machine_master[department])</f>
        <v>Stamping</v>
      </c>
    </row>
    <row r="12371" spans="1:13">
      <c r="A12371" s="19">
        <v>46173</v>
      </c>
      <c r="B12371" t="s">
        <v>21</v>
      </c>
      <c r="C12371" t="s">
        <v>14</v>
      </c>
      <c r="D12371">
        <v>8</v>
      </c>
      <c r="E12371">
        <v>4.5</v>
      </c>
      <c r="F12371">
        <v>3.5</v>
      </c>
      <c r="G12371">
        <v>308</v>
      </c>
      <c r="H12371" t="s">
        <v>27</v>
      </c>
      <c r="I12371">
        <v>12700</v>
      </c>
      <c r="J12371" t="s">
        <v>16</v>
      </c>
      <c r="K12371" s="20">
        <v>0.56000000000000005</v>
      </c>
      <c r="L12371" s="20">
        <v>0.44</v>
      </c>
      <c r="M12371" t="str">
        <f>_xlfn.XLOOKUP(Production_Downtime_Cleaned[[#This Row],[machine_id]],Machine_master[machine_id],Machine_master[department])</f>
        <v>Machining</v>
      </c>
    </row>
    <row r="12372" spans="1:13">
      <c r="A12372" s="19">
        <v>46173</v>
      </c>
      <c r="B12372" t="s">
        <v>21</v>
      </c>
      <c r="C12372" t="s">
        <v>17</v>
      </c>
      <c r="D12372">
        <v>8</v>
      </c>
      <c r="E12372">
        <v>0</v>
      </c>
      <c r="F12372">
        <v>8</v>
      </c>
      <c r="G12372">
        <v>648</v>
      </c>
      <c r="H12372" t="s">
        <v>15</v>
      </c>
      <c r="I12372">
        <v>0</v>
      </c>
      <c r="J12372" t="s">
        <v>16</v>
      </c>
      <c r="K12372" s="20">
        <v>0</v>
      </c>
      <c r="L12372" s="20">
        <v>1</v>
      </c>
      <c r="M12372" t="str">
        <f>_xlfn.XLOOKUP(Production_Downtime_Cleaned[[#This Row],[machine_id]],Machine_master[machine_id],Machine_master[department])</f>
        <v>Machining</v>
      </c>
    </row>
    <row r="12373" spans="1:13">
      <c r="A12373" s="19">
        <v>46173</v>
      </c>
      <c r="B12373" t="s">
        <v>21</v>
      </c>
      <c r="C12373" t="s">
        <v>18</v>
      </c>
      <c r="D12373">
        <v>8</v>
      </c>
      <c r="E12373">
        <v>0</v>
      </c>
      <c r="F12373">
        <v>8</v>
      </c>
      <c r="G12373">
        <v>706</v>
      </c>
      <c r="H12373" t="s">
        <v>15</v>
      </c>
      <c r="I12373">
        <v>0</v>
      </c>
      <c r="J12373" t="s">
        <v>16</v>
      </c>
      <c r="K12373" s="20">
        <v>0</v>
      </c>
      <c r="L12373" s="20">
        <v>1</v>
      </c>
      <c r="M12373" t="str">
        <f>_xlfn.XLOOKUP(Production_Downtime_Cleaned[[#This Row],[machine_id]],Machine_master[machine_id],Machine_master[department])</f>
        <v>Machining</v>
      </c>
    </row>
    <row r="12374" spans="1:13">
      <c r="A12374" s="19">
        <v>46173</v>
      </c>
      <c r="B12374" t="s">
        <v>22</v>
      </c>
      <c r="C12374" t="s">
        <v>14</v>
      </c>
      <c r="D12374">
        <v>8</v>
      </c>
      <c r="E12374">
        <v>0</v>
      </c>
      <c r="F12374">
        <v>8</v>
      </c>
      <c r="G12374">
        <v>672</v>
      </c>
      <c r="H12374" t="s">
        <v>15</v>
      </c>
      <c r="I12374">
        <v>0</v>
      </c>
      <c r="J12374" t="s">
        <v>16</v>
      </c>
      <c r="K12374" s="20">
        <v>0</v>
      </c>
      <c r="L12374" s="20">
        <v>1</v>
      </c>
      <c r="M12374" t="str">
        <f>_xlfn.XLOOKUP(Production_Downtime_Cleaned[[#This Row],[machine_id]],Machine_master[machine_id],Machine_master[department])</f>
        <v>Machining</v>
      </c>
    </row>
    <row r="12375" spans="1:13">
      <c r="A12375" s="19">
        <v>46173</v>
      </c>
      <c r="B12375" t="s">
        <v>22</v>
      </c>
      <c r="C12375" t="s">
        <v>17</v>
      </c>
      <c r="D12375">
        <v>8</v>
      </c>
      <c r="E12375">
        <v>0</v>
      </c>
      <c r="F12375">
        <v>8</v>
      </c>
      <c r="G12375">
        <v>727</v>
      </c>
      <c r="H12375" t="s">
        <v>15</v>
      </c>
      <c r="I12375">
        <v>0</v>
      </c>
      <c r="J12375" t="s">
        <v>16</v>
      </c>
      <c r="K12375" s="20">
        <v>0</v>
      </c>
      <c r="L12375" s="20">
        <v>1</v>
      </c>
      <c r="M12375" t="str">
        <f>_xlfn.XLOOKUP(Production_Downtime_Cleaned[[#This Row],[machine_id]],Machine_master[machine_id],Machine_master[department])</f>
        <v>Machining</v>
      </c>
    </row>
    <row r="12376" spans="1:13">
      <c r="A12376" s="19">
        <v>46173</v>
      </c>
      <c r="B12376" t="s">
        <v>22</v>
      </c>
      <c r="C12376" t="s">
        <v>18</v>
      </c>
      <c r="D12376">
        <v>8</v>
      </c>
      <c r="E12376">
        <v>0</v>
      </c>
      <c r="F12376">
        <v>8</v>
      </c>
      <c r="G12376">
        <v>796</v>
      </c>
      <c r="H12376" t="s">
        <v>15</v>
      </c>
      <c r="I12376">
        <v>0</v>
      </c>
      <c r="J12376" t="s">
        <v>16</v>
      </c>
      <c r="K12376" s="20">
        <v>0</v>
      </c>
      <c r="L12376" s="20">
        <v>1</v>
      </c>
      <c r="M12376" t="str">
        <f>_xlfn.XLOOKUP(Production_Downtime_Cleaned[[#This Row],[machine_id]],Machine_master[machine_id],Machine_master[department])</f>
        <v>Machining</v>
      </c>
    </row>
    <row r="12377" spans="1:13">
      <c r="A12377" s="19">
        <v>46173</v>
      </c>
      <c r="B12377" t="s">
        <v>23</v>
      </c>
      <c r="C12377" t="s">
        <v>14</v>
      </c>
      <c r="D12377">
        <v>8</v>
      </c>
      <c r="E12377">
        <v>0</v>
      </c>
      <c r="F12377">
        <v>8</v>
      </c>
      <c r="G12377">
        <v>3783</v>
      </c>
      <c r="H12377" t="s">
        <v>15</v>
      </c>
      <c r="I12377">
        <v>0</v>
      </c>
      <c r="J12377" t="s">
        <v>16</v>
      </c>
      <c r="K12377" s="20">
        <v>0</v>
      </c>
      <c r="L12377" s="20">
        <v>1</v>
      </c>
      <c r="M12377" t="str">
        <f>_xlfn.XLOOKUP(Production_Downtime_Cleaned[[#This Row],[machine_id]],Machine_master[machine_id],Machine_master[department])</f>
        <v>Assembly</v>
      </c>
    </row>
    <row r="12378" spans="1:13">
      <c r="A12378" s="19">
        <v>46173</v>
      </c>
      <c r="B12378" t="s">
        <v>23</v>
      </c>
      <c r="C12378" t="s">
        <v>17</v>
      </c>
      <c r="D12378">
        <v>8</v>
      </c>
      <c r="E12378">
        <v>6.6</v>
      </c>
      <c r="F12378">
        <v>1.4</v>
      </c>
      <c r="G12378">
        <v>539</v>
      </c>
      <c r="H12378" t="s">
        <v>26</v>
      </c>
      <c r="I12378">
        <v>9100</v>
      </c>
      <c r="J12378" t="s">
        <v>16</v>
      </c>
      <c r="K12378" s="20">
        <v>0.83</v>
      </c>
      <c r="L12378" s="20">
        <v>0.18</v>
      </c>
      <c r="M12378" t="str">
        <f>_xlfn.XLOOKUP(Production_Downtime_Cleaned[[#This Row],[machine_id]],Machine_master[machine_id],Machine_master[department])</f>
        <v>Assembly</v>
      </c>
    </row>
    <row r="12379" spans="1:13">
      <c r="A12379" s="19">
        <v>46173</v>
      </c>
      <c r="B12379" t="s">
        <v>23</v>
      </c>
      <c r="C12379" t="s">
        <v>18</v>
      </c>
      <c r="D12379">
        <v>8</v>
      </c>
      <c r="E12379">
        <v>0</v>
      </c>
      <c r="F12379">
        <v>8</v>
      </c>
      <c r="G12379">
        <v>3097</v>
      </c>
      <c r="H12379" t="s">
        <v>15</v>
      </c>
      <c r="I12379">
        <v>0</v>
      </c>
      <c r="J12379" t="s">
        <v>16</v>
      </c>
      <c r="K12379" s="20">
        <v>0</v>
      </c>
      <c r="L12379" s="20">
        <v>1</v>
      </c>
      <c r="M12379" t="str">
        <f>_xlfn.XLOOKUP(Production_Downtime_Cleaned[[#This Row],[machine_id]],Machine_master[machine_id],Machine_master[department])</f>
        <v>Assembly</v>
      </c>
    </row>
    <row r="12380" spans="1:13">
      <c r="A12380" s="19">
        <v>46173</v>
      </c>
      <c r="B12380" t="s">
        <v>24</v>
      </c>
      <c r="C12380" t="s">
        <v>14</v>
      </c>
      <c r="D12380">
        <v>8</v>
      </c>
      <c r="E12380">
        <v>0</v>
      </c>
      <c r="F12380">
        <v>8</v>
      </c>
      <c r="G12380">
        <v>3059</v>
      </c>
      <c r="H12380" t="s">
        <v>15</v>
      </c>
      <c r="I12380">
        <v>0</v>
      </c>
      <c r="J12380" t="s">
        <v>16</v>
      </c>
      <c r="K12380" s="20">
        <v>0</v>
      </c>
      <c r="L12380" s="20">
        <v>1</v>
      </c>
      <c r="M12380" t="str">
        <f>_xlfn.XLOOKUP(Production_Downtime_Cleaned[[#This Row],[machine_id]],Machine_master[machine_id],Machine_master[department])</f>
        <v>Assembly</v>
      </c>
    </row>
    <row r="12381" spans="1:13">
      <c r="A12381" s="19">
        <v>46173</v>
      </c>
      <c r="B12381" t="s">
        <v>24</v>
      </c>
      <c r="C12381" t="s">
        <v>17</v>
      </c>
      <c r="D12381">
        <v>8</v>
      </c>
      <c r="E12381">
        <v>0</v>
      </c>
      <c r="F12381">
        <v>8</v>
      </c>
      <c r="G12381">
        <v>3063</v>
      </c>
      <c r="H12381" t="s">
        <v>15</v>
      </c>
      <c r="I12381">
        <v>0</v>
      </c>
      <c r="J12381" t="s">
        <v>16</v>
      </c>
      <c r="K12381" s="20">
        <v>0</v>
      </c>
      <c r="L12381" s="20">
        <v>1</v>
      </c>
      <c r="M12381" t="str">
        <f>_xlfn.XLOOKUP(Production_Downtime_Cleaned[[#This Row],[machine_id]],Machine_master[machine_id],Machine_master[department])</f>
        <v>Assembly</v>
      </c>
    </row>
    <row r="12382" spans="1:13">
      <c r="A12382" s="19">
        <v>46173</v>
      </c>
      <c r="B12382" t="s">
        <v>24</v>
      </c>
      <c r="C12382" t="s">
        <v>18</v>
      </c>
      <c r="D12382">
        <v>8</v>
      </c>
      <c r="E12382">
        <v>0</v>
      </c>
      <c r="F12382">
        <v>8</v>
      </c>
      <c r="G12382">
        <v>3087</v>
      </c>
      <c r="H12382" t="s">
        <v>15</v>
      </c>
      <c r="I12382">
        <v>0</v>
      </c>
      <c r="J12382" t="s">
        <v>16</v>
      </c>
      <c r="K12382" s="20">
        <v>0</v>
      </c>
      <c r="L12382" s="20">
        <v>1</v>
      </c>
      <c r="M12382" t="str">
        <f>_xlfn.XLOOKUP(Production_Downtime_Cleaned[[#This Row],[machine_id]],Machine_master[machine_id],Machine_master[department])</f>
        <v>Assembly</v>
      </c>
    </row>
    <row r="12383" spans="1:13">
      <c r="A12383" s="19">
        <v>46173</v>
      </c>
      <c r="B12383" t="s">
        <v>25</v>
      </c>
      <c r="C12383" t="s">
        <v>14</v>
      </c>
      <c r="D12383">
        <v>8</v>
      </c>
      <c r="E12383">
        <v>0</v>
      </c>
      <c r="F12383">
        <v>8</v>
      </c>
      <c r="G12383">
        <v>3965</v>
      </c>
      <c r="H12383" t="s">
        <v>15</v>
      </c>
      <c r="I12383">
        <v>0</v>
      </c>
      <c r="J12383" t="s">
        <v>16</v>
      </c>
      <c r="K12383" s="20">
        <v>0</v>
      </c>
      <c r="L12383" s="20">
        <v>1</v>
      </c>
      <c r="M12383" t="str">
        <f>_xlfn.XLOOKUP(Production_Downtime_Cleaned[[#This Row],[machine_id]],Machine_master[machine_id],Machine_master[department])</f>
        <v>Cutting</v>
      </c>
    </row>
    <row r="12384" spans="1:13">
      <c r="A12384" s="19">
        <v>46173</v>
      </c>
      <c r="B12384" t="s">
        <v>25</v>
      </c>
      <c r="C12384" t="s">
        <v>17</v>
      </c>
      <c r="D12384">
        <v>8</v>
      </c>
      <c r="E12384">
        <v>0</v>
      </c>
      <c r="F12384">
        <v>8</v>
      </c>
      <c r="G12384">
        <v>4100</v>
      </c>
      <c r="H12384" t="s">
        <v>15</v>
      </c>
      <c r="I12384">
        <v>0</v>
      </c>
      <c r="J12384" t="s">
        <v>16</v>
      </c>
      <c r="K12384" s="20">
        <v>0</v>
      </c>
      <c r="L12384" s="20">
        <v>1</v>
      </c>
      <c r="M12384" t="str">
        <f>_xlfn.XLOOKUP(Production_Downtime_Cleaned[[#This Row],[machine_id]],Machine_master[machine_id],Machine_master[department])</f>
        <v>Cutting</v>
      </c>
    </row>
    <row r="12385" spans="1:13">
      <c r="A12385" s="19">
        <v>46173</v>
      </c>
      <c r="B12385" t="s">
        <v>25</v>
      </c>
      <c r="C12385" t="s">
        <v>18</v>
      </c>
      <c r="D12385">
        <v>8</v>
      </c>
      <c r="E12385">
        <v>5.8</v>
      </c>
      <c r="F12385">
        <v>2.2000000000000002</v>
      </c>
      <c r="G12385">
        <v>1079</v>
      </c>
      <c r="H12385" t="s">
        <v>31</v>
      </c>
      <c r="I12385">
        <v>11400</v>
      </c>
      <c r="J12385" t="s">
        <v>16</v>
      </c>
      <c r="K12385" s="20">
        <v>0.73</v>
      </c>
      <c r="L12385" s="20">
        <v>0.28000000000000003</v>
      </c>
      <c r="M12385" t="str">
        <f>_xlfn.XLOOKUP(Production_Downtime_Cleaned[[#This Row],[machine_id]],Machine_master[machine_id],Machine_master[department])</f>
        <v>Cutting</v>
      </c>
    </row>
    <row r="12386" spans="1:13">
      <c r="A12386" s="19">
        <v>46174</v>
      </c>
      <c r="B12386" t="s">
        <v>13</v>
      </c>
      <c r="C12386" t="s">
        <v>14</v>
      </c>
      <c r="D12386">
        <v>8</v>
      </c>
      <c r="E12386">
        <v>0</v>
      </c>
      <c r="F12386">
        <v>8</v>
      </c>
      <c r="G12386">
        <v>4632</v>
      </c>
      <c r="H12386" t="s">
        <v>15</v>
      </c>
      <c r="I12386">
        <v>0</v>
      </c>
      <c r="J12386" t="s">
        <v>16</v>
      </c>
      <c r="K12386" s="20">
        <v>0</v>
      </c>
      <c r="L12386" s="20">
        <v>1</v>
      </c>
      <c r="M12386" t="str">
        <f>_xlfn.XLOOKUP(Production_Downtime_Cleaned[[#This Row],[machine_id]],Machine_master[machine_id],Machine_master[department])</f>
        <v>Stamping</v>
      </c>
    </row>
    <row r="12387" spans="1:13">
      <c r="A12387" s="19">
        <v>46174</v>
      </c>
      <c r="B12387" t="s">
        <v>13</v>
      </c>
      <c r="C12387" t="s">
        <v>17</v>
      </c>
      <c r="D12387">
        <v>8</v>
      </c>
      <c r="E12387">
        <v>0</v>
      </c>
      <c r="F12387">
        <v>8</v>
      </c>
      <c r="G12387">
        <v>5056</v>
      </c>
      <c r="H12387" t="s">
        <v>15</v>
      </c>
      <c r="I12387">
        <v>0</v>
      </c>
      <c r="J12387" t="s">
        <v>16</v>
      </c>
      <c r="K12387" s="20">
        <v>0</v>
      </c>
      <c r="L12387" s="20">
        <v>1</v>
      </c>
      <c r="M12387" t="str">
        <f>_xlfn.XLOOKUP(Production_Downtime_Cleaned[[#This Row],[machine_id]],Machine_master[machine_id],Machine_master[department])</f>
        <v>Stamping</v>
      </c>
    </row>
    <row r="12388" spans="1:13">
      <c r="A12388" s="19">
        <v>46174</v>
      </c>
      <c r="B12388" t="s">
        <v>13</v>
      </c>
      <c r="C12388" t="s">
        <v>18</v>
      </c>
      <c r="D12388">
        <v>8</v>
      </c>
      <c r="E12388">
        <v>0</v>
      </c>
      <c r="F12388">
        <v>8</v>
      </c>
      <c r="G12388">
        <v>5152</v>
      </c>
      <c r="H12388" t="s">
        <v>15</v>
      </c>
      <c r="I12388">
        <v>0</v>
      </c>
      <c r="J12388" t="s">
        <v>16</v>
      </c>
      <c r="K12388" s="20">
        <v>0</v>
      </c>
      <c r="L12388" s="20">
        <v>1</v>
      </c>
      <c r="M12388" t="str">
        <f>_xlfn.XLOOKUP(Production_Downtime_Cleaned[[#This Row],[machine_id]],Machine_master[machine_id],Machine_master[department])</f>
        <v>Stamping</v>
      </c>
    </row>
    <row r="12389" spans="1:13">
      <c r="A12389" s="19">
        <v>46174</v>
      </c>
      <c r="B12389" t="s">
        <v>19</v>
      </c>
      <c r="C12389" t="s">
        <v>14</v>
      </c>
      <c r="D12389">
        <v>8</v>
      </c>
      <c r="E12389">
        <v>0</v>
      </c>
      <c r="F12389">
        <v>8</v>
      </c>
      <c r="G12389">
        <v>5118</v>
      </c>
      <c r="H12389" t="s">
        <v>15</v>
      </c>
      <c r="I12389">
        <v>0</v>
      </c>
      <c r="J12389" t="s">
        <v>16</v>
      </c>
      <c r="K12389" s="20">
        <v>0</v>
      </c>
      <c r="L12389" s="20">
        <v>1</v>
      </c>
      <c r="M12389" t="str">
        <f>_xlfn.XLOOKUP(Production_Downtime_Cleaned[[#This Row],[machine_id]],Machine_master[machine_id],Machine_master[department])</f>
        <v>Stamping</v>
      </c>
    </row>
    <row r="12390" spans="1:13">
      <c r="A12390" s="19">
        <v>46174</v>
      </c>
      <c r="B12390" t="s">
        <v>19</v>
      </c>
      <c r="C12390" t="s">
        <v>17</v>
      </c>
      <c r="D12390">
        <v>8</v>
      </c>
      <c r="E12390">
        <v>0</v>
      </c>
      <c r="F12390">
        <v>8</v>
      </c>
      <c r="G12390">
        <v>5199</v>
      </c>
      <c r="H12390" t="s">
        <v>15</v>
      </c>
      <c r="I12390">
        <v>0</v>
      </c>
      <c r="J12390" t="s">
        <v>16</v>
      </c>
      <c r="K12390" s="20">
        <v>0</v>
      </c>
      <c r="L12390" s="20">
        <v>1</v>
      </c>
      <c r="M12390" t="str">
        <f>_xlfn.XLOOKUP(Production_Downtime_Cleaned[[#This Row],[machine_id]],Machine_master[machine_id],Machine_master[department])</f>
        <v>Stamping</v>
      </c>
    </row>
    <row r="12391" spans="1:13">
      <c r="A12391" s="19">
        <v>46174</v>
      </c>
      <c r="B12391" t="s">
        <v>19</v>
      </c>
      <c r="C12391" t="s">
        <v>18</v>
      </c>
      <c r="D12391">
        <v>8</v>
      </c>
      <c r="E12391">
        <v>0</v>
      </c>
      <c r="F12391">
        <v>8</v>
      </c>
      <c r="G12391">
        <v>5132</v>
      </c>
      <c r="H12391" t="s">
        <v>15</v>
      </c>
      <c r="I12391">
        <v>0</v>
      </c>
      <c r="J12391" t="s">
        <v>16</v>
      </c>
      <c r="K12391" s="20">
        <v>0</v>
      </c>
      <c r="L12391" s="20">
        <v>1</v>
      </c>
      <c r="M12391" t="str">
        <f>_xlfn.XLOOKUP(Production_Downtime_Cleaned[[#This Row],[machine_id]],Machine_master[machine_id],Machine_master[department])</f>
        <v>Stamping</v>
      </c>
    </row>
    <row r="12392" spans="1:13">
      <c r="A12392" s="19">
        <v>46174</v>
      </c>
      <c r="B12392" t="s">
        <v>20</v>
      </c>
      <c r="C12392" t="s">
        <v>14</v>
      </c>
      <c r="D12392">
        <v>8</v>
      </c>
      <c r="E12392">
        <v>0</v>
      </c>
      <c r="F12392">
        <v>8</v>
      </c>
      <c r="G12392">
        <v>4713</v>
      </c>
      <c r="H12392" t="s">
        <v>15</v>
      </c>
      <c r="I12392">
        <v>0</v>
      </c>
      <c r="J12392" t="s">
        <v>16</v>
      </c>
      <c r="K12392" s="20">
        <v>0</v>
      </c>
      <c r="L12392" s="20">
        <v>1</v>
      </c>
      <c r="M12392" t="str">
        <f>_xlfn.XLOOKUP(Production_Downtime_Cleaned[[#This Row],[machine_id]],Machine_master[machine_id],Machine_master[department])</f>
        <v>Stamping</v>
      </c>
    </row>
    <row r="12393" spans="1:13">
      <c r="A12393" s="19">
        <v>46174</v>
      </c>
      <c r="B12393" t="s">
        <v>20</v>
      </c>
      <c r="C12393" t="s">
        <v>17</v>
      </c>
      <c r="D12393">
        <v>8</v>
      </c>
      <c r="E12393">
        <v>0</v>
      </c>
      <c r="F12393">
        <v>8</v>
      </c>
      <c r="G12393">
        <v>4621</v>
      </c>
      <c r="H12393" t="s">
        <v>15</v>
      </c>
      <c r="I12393">
        <v>0</v>
      </c>
      <c r="J12393" t="s">
        <v>16</v>
      </c>
      <c r="K12393" s="20">
        <v>0</v>
      </c>
      <c r="L12393" s="20">
        <v>1</v>
      </c>
      <c r="M12393" t="str">
        <f>_xlfn.XLOOKUP(Production_Downtime_Cleaned[[#This Row],[machine_id]],Machine_master[machine_id],Machine_master[department])</f>
        <v>Stamping</v>
      </c>
    </row>
    <row r="12394" spans="1:13">
      <c r="A12394" s="19">
        <v>46174</v>
      </c>
      <c r="B12394" t="s">
        <v>20</v>
      </c>
      <c r="C12394" t="s">
        <v>18</v>
      </c>
      <c r="D12394">
        <v>8</v>
      </c>
      <c r="E12394">
        <v>0</v>
      </c>
      <c r="F12394">
        <v>8</v>
      </c>
      <c r="G12394">
        <v>4791</v>
      </c>
      <c r="H12394" t="s">
        <v>15</v>
      </c>
      <c r="I12394">
        <v>0</v>
      </c>
      <c r="J12394" t="s">
        <v>16</v>
      </c>
      <c r="K12394" s="20">
        <v>0</v>
      </c>
      <c r="L12394" s="20">
        <v>1</v>
      </c>
      <c r="M12394" t="str">
        <f>_xlfn.XLOOKUP(Production_Downtime_Cleaned[[#This Row],[machine_id]],Machine_master[machine_id],Machine_master[department])</f>
        <v>Stamping</v>
      </c>
    </row>
    <row r="12395" spans="1:13">
      <c r="A12395" s="19">
        <v>46174</v>
      </c>
      <c r="B12395" t="s">
        <v>21</v>
      </c>
      <c r="C12395" t="s">
        <v>14</v>
      </c>
      <c r="D12395">
        <v>8</v>
      </c>
      <c r="E12395">
        <v>0</v>
      </c>
      <c r="F12395">
        <v>8</v>
      </c>
      <c r="G12395">
        <v>658</v>
      </c>
      <c r="H12395" t="s">
        <v>15</v>
      </c>
      <c r="I12395">
        <v>0</v>
      </c>
      <c r="J12395" t="s">
        <v>16</v>
      </c>
      <c r="K12395" s="20">
        <v>0</v>
      </c>
      <c r="L12395" s="20">
        <v>1</v>
      </c>
      <c r="M12395" t="str">
        <f>_xlfn.XLOOKUP(Production_Downtime_Cleaned[[#This Row],[machine_id]],Machine_master[machine_id],Machine_master[department])</f>
        <v>Machining</v>
      </c>
    </row>
    <row r="12396" spans="1:13">
      <c r="A12396" s="19">
        <v>46174</v>
      </c>
      <c r="B12396" t="s">
        <v>21</v>
      </c>
      <c r="C12396" t="s">
        <v>17</v>
      </c>
      <c r="D12396">
        <v>8</v>
      </c>
      <c r="E12396">
        <v>0</v>
      </c>
      <c r="F12396">
        <v>8</v>
      </c>
      <c r="G12396">
        <v>690</v>
      </c>
      <c r="H12396" t="s">
        <v>15</v>
      </c>
      <c r="I12396">
        <v>0</v>
      </c>
      <c r="J12396" t="s">
        <v>16</v>
      </c>
      <c r="K12396" s="20">
        <v>0</v>
      </c>
      <c r="L12396" s="20">
        <v>1</v>
      </c>
      <c r="M12396" t="str">
        <f>_xlfn.XLOOKUP(Production_Downtime_Cleaned[[#This Row],[machine_id]],Machine_master[machine_id],Machine_master[department])</f>
        <v>Machining</v>
      </c>
    </row>
    <row r="12397" spans="1:13">
      <c r="A12397" s="19">
        <v>46174</v>
      </c>
      <c r="B12397" t="s">
        <v>21</v>
      </c>
      <c r="C12397" t="s">
        <v>18</v>
      </c>
      <c r="D12397">
        <v>8</v>
      </c>
      <c r="E12397">
        <v>0</v>
      </c>
      <c r="F12397">
        <v>8</v>
      </c>
      <c r="G12397">
        <v>647</v>
      </c>
      <c r="H12397" t="s">
        <v>15</v>
      </c>
      <c r="I12397">
        <v>0</v>
      </c>
      <c r="J12397" t="s">
        <v>16</v>
      </c>
      <c r="K12397" s="20">
        <v>0</v>
      </c>
      <c r="L12397" s="20">
        <v>1</v>
      </c>
      <c r="M12397" t="str">
        <f>_xlfn.XLOOKUP(Production_Downtime_Cleaned[[#This Row],[machine_id]],Machine_master[machine_id],Machine_master[department])</f>
        <v>Machining</v>
      </c>
    </row>
    <row r="12398" spans="1:13">
      <c r="A12398" s="19">
        <v>46174</v>
      </c>
      <c r="B12398" t="s">
        <v>22</v>
      </c>
      <c r="C12398" t="s">
        <v>14</v>
      </c>
      <c r="D12398">
        <v>8</v>
      </c>
      <c r="E12398">
        <v>0</v>
      </c>
      <c r="F12398">
        <v>8</v>
      </c>
      <c r="G12398">
        <v>764</v>
      </c>
      <c r="H12398" t="s">
        <v>15</v>
      </c>
      <c r="I12398">
        <v>0</v>
      </c>
      <c r="J12398" t="s">
        <v>16</v>
      </c>
      <c r="K12398" s="20">
        <v>0</v>
      </c>
      <c r="L12398" s="20">
        <v>1</v>
      </c>
      <c r="M12398" t="str">
        <f>_xlfn.XLOOKUP(Production_Downtime_Cleaned[[#This Row],[machine_id]],Machine_master[machine_id],Machine_master[department])</f>
        <v>Machining</v>
      </c>
    </row>
    <row r="12399" spans="1:13">
      <c r="A12399" s="19">
        <v>46174</v>
      </c>
      <c r="B12399" t="s">
        <v>22</v>
      </c>
      <c r="C12399" t="s">
        <v>17</v>
      </c>
      <c r="D12399">
        <v>8</v>
      </c>
      <c r="E12399">
        <v>0</v>
      </c>
      <c r="F12399">
        <v>8</v>
      </c>
      <c r="G12399">
        <v>786</v>
      </c>
      <c r="H12399" t="s">
        <v>15</v>
      </c>
      <c r="I12399">
        <v>0</v>
      </c>
      <c r="J12399" t="s">
        <v>16</v>
      </c>
      <c r="K12399" s="20">
        <v>0</v>
      </c>
      <c r="L12399" s="20">
        <v>1</v>
      </c>
      <c r="M12399" t="str">
        <f>_xlfn.XLOOKUP(Production_Downtime_Cleaned[[#This Row],[machine_id]],Machine_master[machine_id],Machine_master[department])</f>
        <v>Machining</v>
      </c>
    </row>
    <row r="12400" spans="1:13">
      <c r="A12400" s="19">
        <v>46174</v>
      </c>
      <c r="B12400" t="s">
        <v>22</v>
      </c>
      <c r="C12400" t="s">
        <v>18</v>
      </c>
      <c r="D12400">
        <v>8</v>
      </c>
      <c r="E12400">
        <v>4.0999999999999996</v>
      </c>
      <c r="F12400">
        <v>3.9</v>
      </c>
      <c r="G12400">
        <v>357</v>
      </c>
      <c r="H12400" t="s">
        <v>30</v>
      </c>
      <c r="I12400">
        <v>5500</v>
      </c>
      <c r="J12400" t="s">
        <v>16</v>
      </c>
      <c r="K12400" s="20">
        <v>0.51</v>
      </c>
      <c r="L12400" s="20">
        <v>0.49</v>
      </c>
      <c r="M12400" t="str">
        <f>_xlfn.XLOOKUP(Production_Downtime_Cleaned[[#This Row],[machine_id]],Machine_master[machine_id],Machine_master[department])</f>
        <v>Machining</v>
      </c>
    </row>
    <row r="12401" spans="1:13">
      <c r="A12401" s="19">
        <v>46174</v>
      </c>
      <c r="B12401" t="s">
        <v>23</v>
      </c>
      <c r="C12401" t="s">
        <v>14</v>
      </c>
      <c r="D12401">
        <v>8</v>
      </c>
      <c r="E12401">
        <v>0</v>
      </c>
      <c r="F12401">
        <v>8</v>
      </c>
      <c r="G12401">
        <v>3358</v>
      </c>
      <c r="H12401" t="s">
        <v>15</v>
      </c>
      <c r="I12401">
        <v>0</v>
      </c>
      <c r="J12401" t="s">
        <v>16</v>
      </c>
      <c r="K12401" s="20">
        <v>0</v>
      </c>
      <c r="L12401" s="20">
        <v>1</v>
      </c>
      <c r="M12401" t="str">
        <f>_xlfn.XLOOKUP(Production_Downtime_Cleaned[[#This Row],[machine_id]],Machine_master[machine_id],Machine_master[department])</f>
        <v>Assembly</v>
      </c>
    </row>
    <row r="12402" spans="1:13">
      <c r="A12402" s="19">
        <v>46174</v>
      </c>
      <c r="B12402" t="s">
        <v>23</v>
      </c>
      <c r="C12402" t="s">
        <v>17</v>
      </c>
      <c r="D12402">
        <v>8</v>
      </c>
      <c r="E12402">
        <v>0</v>
      </c>
      <c r="F12402">
        <v>8</v>
      </c>
      <c r="G12402">
        <v>3291</v>
      </c>
      <c r="H12402" t="s">
        <v>15</v>
      </c>
      <c r="I12402">
        <v>0</v>
      </c>
      <c r="J12402" t="s">
        <v>16</v>
      </c>
      <c r="K12402" s="20">
        <v>0</v>
      </c>
      <c r="L12402" s="20">
        <v>1</v>
      </c>
      <c r="M12402" t="str">
        <f>_xlfn.XLOOKUP(Production_Downtime_Cleaned[[#This Row],[machine_id]],Machine_master[machine_id],Machine_master[department])</f>
        <v>Assembly</v>
      </c>
    </row>
    <row r="12403" spans="1:13">
      <c r="A12403" s="19">
        <v>46174</v>
      </c>
      <c r="B12403" t="s">
        <v>23</v>
      </c>
      <c r="C12403" t="s">
        <v>18</v>
      </c>
      <c r="D12403">
        <v>8</v>
      </c>
      <c r="E12403">
        <v>2</v>
      </c>
      <c r="F12403">
        <v>6</v>
      </c>
      <c r="G12403">
        <v>2388</v>
      </c>
      <c r="H12403" t="s">
        <v>27</v>
      </c>
      <c r="I12403">
        <v>8300</v>
      </c>
      <c r="J12403" t="s">
        <v>16</v>
      </c>
      <c r="K12403" s="20">
        <v>0.25</v>
      </c>
      <c r="L12403" s="20">
        <v>0.75</v>
      </c>
      <c r="M12403" t="str">
        <f>_xlfn.XLOOKUP(Production_Downtime_Cleaned[[#This Row],[machine_id]],Machine_master[machine_id],Machine_master[department])</f>
        <v>Assembly</v>
      </c>
    </row>
    <row r="12404" spans="1:13">
      <c r="A12404" s="19">
        <v>46174</v>
      </c>
      <c r="B12404" t="s">
        <v>24</v>
      </c>
      <c r="C12404" t="s">
        <v>14</v>
      </c>
      <c r="D12404">
        <v>8</v>
      </c>
      <c r="E12404">
        <v>0</v>
      </c>
      <c r="F12404">
        <v>8</v>
      </c>
      <c r="G12404">
        <v>3430</v>
      </c>
      <c r="H12404" t="s">
        <v>15</v>
      </c>
      <c r="I12404">
        <v>0</v>
      </c>
      <c r="J12404" t="s">
        <v>16</v>
      </c>
      <c r="K12404" s="20">
        <v>0</v>
      </c>
      <c r="L12404" s="20">
        <v>1</v>
      </c>
      <c r="M12404" t="str">
        <f>_xlfn.XLOOKUP(Production_Downtime_Cleaned[[#This Row],[machine_id]],Machine_master[machine_id],Machine_master[department])</f>
        <v>Assembly</v>
      </c>
    </row>
    <row r="12405" spans="1:13">
      <c r="A12405" s="19">
        <v>46174</v>
      </c>
      <c r="B12405" t="s">
        <v>24</v>
      </c>
      <c r="C12405" t="s">
        <v>17</v>
      </c>
      <c r="D12405">
        <v>8</v>
      </c>
      <c r="E12405">
        <v>3.1</v>
      </c>
      <c r="F12405">
        <v>4.9000000000000004</v>
      </c>
      <c r="G12405">
        <v>2065</v>
      </c>
      <c r="H12405" t="s">
        <v>30</v>
      </c>
      <c r="I12405">
        <v>11100</v>
      </c>
      <c r="J12405" t="s">
        <v>16</v>
      </c>
      <c r="K12405" s="20">
        <v>0.39</v>
      </c>
      <c r="L12405" s="20">
        <v>0.61</v>
      </c>
      <c r="M12405" t="str">
        <f>_xlfn.XLOOKUP(Production_Downtime_Cleaned[[#This Row],[machine_id]],Machine_master[machine_id],Machine_master[department])</f>
        <v>Assembly</v>
      </c>
    </row>
    <row r="12406" spans="1:13">
      <c r="A12406" s="19">
        <v>46174</v>
      </c>
      <c r="B12406" t="s">
        <v>24</v>
      </c>
      <c r="C12406" t="s">
        <v>18</v>
      </c>
      <c r="D12406">
        <v>8</v>
      </c>
      <c r="E12406">
        <v>2.5</v>
      </c>
      <c r="F12406">
        <v>5.5</v>
      </c>
      <c r="G12406">
        <v>2331</v>
      </c>
      <c r="H12406" t="s">
        <v>28</v>
      </c>
      <c r="I12406">
        <v>11300</v>
      </c>
      <c r="J12406" t="s">
        <v>16</v>
      </c>
      <c r="K12406" s="20">
        <v>0.31</v>
      </c>
      <c r="L12406" s="20">
        <v>0.69</v>
      </c>
      <c r="M12406" t="str">
        <f>_xlfn.XLOOKUP(Production_Downtime_Cleaned[[#This Row],[machine_id]],Machine_master[machine_id],Machine_master[department])</f>
        <v>Assembly</v>
      </c>
    </row>
    <row r="12407" spans="1:13">
      <c r="A12407" s="19">
        <v>46174</v>
      </c>
      <c r="B12407" t="s">
        <v>25</v>
      </c>
      <c r="C12407" t="s">
        <v>14</v>
      </c>
      <c r="D12407">
        <v>8</v>
      </c>
      <c r="E12407">
        <v>0</v>
      </c>
      <c r="F12407">
        <v>8</v>
      </c>
      <c r="G12407">
        <v>3713</v>
      </c>
      <c r="H12407" t="s">
        <v>15</v>
      </c>
      <c r="I12407">
        <v>0</v>
      </c>
      <c r="J12407" t="s">
        <v>16</v>
      </c>
      <c r="K12407" s="20">
        <v>0</v>
      </c>
      <c r="L12407" s="20">
        <v>1</v>
      </c>
      <c r="M12407" t="str">
        <f>_xlfn.XLOOKUP(Production_Downtime_Cleaned[[#This Row],[machine_id]],Machine_master[machine_id],Machine_master[department])</f>
        <v>Cutting</v>
      </c>
    </row>
    <row r="12408" spans="1:13">
      <c r="A12408" s="19">
        <v>46174</v>
      </c>
      <c r="B12408" t="s">
        <v>25</v>
      </c>
      <c r="C12408" t="s">
        <v>17</v>
      </c>
      <c r="D12408">
        <v>8</v>
      </c>
      <c r="E12408">
        <v>5</v>
      </c>
      <c r="F12408">
        <v>3</v>
      </c>
      <c r="G12408">
        <v>1395</v>
      </c>
      <c r="H12408" t="s">
        <v>30</v>
      </c>
      <c r="I12408">
        <v>7200</v>
      </c>
      <c r="J12408" t="s">
        <v>16</v>
      </c>
      <c r="K12408" s="20">
        <v>0.63</v>
      </c>
      <c r="L12408" s="20">
        <v>0.38</v>
      </c>
      <c r="M12408" t="str">
        <f>_xlfn.XLOOKUP(Production_Downtime_Cleaned[[#This Row],[machine_id]],Machine_master[machine_id],Machine_master[department])</f>
        <v>Cutting</v>
      </c>
    </row>
    <row r="12409" spans="1:13">
      <c r="A12409" s="19">
        <v>46174</v>
      </c>
      <c r="B12409" t="s">
        <v>25</v>
      </c>
      <c r="C12409" t="s">
        <v>18</v>
      </c>
      <c r="D12409">
        <v>8</v>
      </c>
      <c r="E12409">
        <v>0</v>
      </c>
      <c r="F12409">
        <v>8</v>
      </c>
      <c r="G12409">
        <v>4157</v>
      </c>
      <c r="H12409" t="s">
        <v>15</v>
      </c>
      <c r="I12409">
        <v>0</v>
      </c>
      <c r="J12409" t="s">
        <v>16</v>
      </c>
      <c r="K12409" s="20">
        <v>0</v>
      </c>
      <c r="L12409" s="20">
        <v>1</v>
      </c>
      <c r="M12409" t="str">
        <f>_xlfn.XLOOKUP(Production_Downtime_Cleaned[[#This Row],[machine_id]],Machine_master[machine_id],Machine_master[department])</f>
        <v>Cutting</v>
      </c>
    </row>
    <row r="12410" spans="1:13">
      <c r="A12410" s="19">
        <v>46175</v>
      </c>
      <c r="B12410" t="s">
        <v>13</v>
      </c>
      <c r="C12410" t="s">
        <v>14</v>
      </c>
      <c r="D12410">
        <v>8</v>
      </c>
      <c r="E12410">
        <v>4.5</v>
      </c>
      <c r="F12410">
        <v>3.5</v>
      </c>
      <c r="G12410">
        <v>2136</v>
      </c>
      <c r="H12410" t="s">
        <v>28</v>
      </c>
      <c r="I12410">
        <v>8000</v>
      </c>
      <c r="J12410" t="s">
        <v>16</v>
      </c>
      <c r="K12410" s="20">
        <v>0.56000000000000005</v>
      </c>
      <c r="L12410" s="20">
        <v>0.44</v>
      </c>
      <c r="M12410" t="str">
        <f>_xlfn.XLOOKUP(Production_Downtime_Cleaned[[#This Row],[machine_id]],Machine_master[machine_id],Machine_master[department])</f>
        <v>Stamping</v>
      </c>
    </row>
    <row r="12411" spans="1:13">
      <c r="A12411" s="19">
        <v>46175</v>
      </c>
      <c r="B12411" t="s">
        <v>13</v>
      </c>
      <c r="C12411" t="s">
        <v>17</v>
      </c>
      <c r="D12411">
        <v>8</v>
      </c>
      <c r="E12411">
        <v>5.3</v>
      </c>
      <c r="F12411">
        <v>2.7</v>
      </c>
      <c r="G12411">
        <v>1619</v>
      </c>
      <c r="H12411" t="s">
        <v>28</v>
      </c>
      <c r="I12411">
        <v>8300</v>
      </c>
      <c r="J12411" t="s">
        <v>16</v>
      </c>
      <c r="K12411" s="20">
        <v>0.66</v>
      </c>
      <c r="L12411" s="20">
        <v>0.34</v>
      </c>
      <c r="M12411" t="str">
        <f>_xlfn.XLOOKUP(Production_Downtime_Cleaned[[#This Row],[machine_id]],Machine_master[machine_id],Machine_master[department])</f>
        <v>Stamping</v>
      </c>
    </row>
    <row r="12412" spans="1:13">
      <c r="A12412" s="19">
        <v>46175</v>
      </c>
      <c r="B12412" t="s">
        <v>13</v>
      </c>
      <c r="C12412" t="s">
        <v>18</v>
      </c>
      <c r="D12412">
        <v>8</v>
      </c>
      <c r="E12412">
        <v>0</v>
      </c>
      <c r="F12412">
        <v>8</v>
      </c>
      <c r="G12412">
        <v>4657</v>
      </c>
      <c r="H12412" t="s">
        <v>15</v>
      </c>
      <c r="I12412">
        <v>0</v>
      </c>
      <c r="J12412" t="s">
        <v>16</v>
      </c>
      <c r="K12412" s="20">
        <v>0</v>
      </c>
      <c r="L12412" s="20">
        <v>1</v>
      </c>
      <c r="M12412" t="str">
        <f>_xlfn.XLOOKUP(Production_Downtime_Cleaned[[#This Row],[machine_id]],Machine_master[machine_id],Machine_master[department])</f>
        <v>Stamping</v>
      </c>
    </row>
    <row r="12413" spans="1:13">
      <c r="A12413" s="19">
        <v>46175</v>
      </c>
      <c r="B12413" t="s">
        <v>19</v>
      </c>
      <c r="C12413" t="s">
        <v>14</v>
      </c>
      <c r="D12413">
        <v>8</v>
      </c>
      <c r="E12413">
        <v>1.7</v>
      </c>
      <c r="F12413">
        <v>6.3</v>
      </c>
      <c r="G12413">
        <v>3884</v>
      </c>
      <c r="H12413" t="s">
        <v>27</v>
      </c>
      <c r="I12413">
        <v>7900</v>
      </c>
      <c r="J12413" t="s">
        <v>16</v>
      </c>
      <c r="K12413" s="20">
        <v>0.21</v>
      </c>
      <c r="L12413" s="20">
        <v>0.79</v>
      </c>
      <c r="M12413" t="str">
        <f>_xlfn.XLOOKUP(Production_Downtime_Cleaned[[#This Row],[machine_id]],Machine_master[machine_id],Machine_master[department])</f>
        <v>Stamping</v>
      </c>
    </row>
    <row r="12414" spans="1:13">
      <c r="A12414" s="19">
        <v>46175</v>
      </c>
      <c r="B12414" t="s">
        <v>19</v>
      </c>
      <c r="C12414" t="s">
        <v>17</v>
      </c>
      <c r="D12414">
        <v>8</v>
      </c>
      <c r="E12414">
        <v>0</v>
      </c>
      <c r="F12414">
        <v>8</v>
      </c>
      <c r="G12414">
        <v>5461</v>
      </c>
      <c r="H12414" t="s">
        <v>15</v>
      </c>
      <c r="I12414">
        <v>0</v>
      </c>
      <c r="J12414" t="s">
        <v>16</v>
      </c>
      <c r="K12414" s="20">
        <v>0</v>
      </c>
      <c r="L12414" s="20">
        <v>1</v>
      </c>
      <c r="M12414" t="str">
        <f>_xlfn.XLOOKUP(Production_Downtime_Cleaned[[#This Row],[machine_id]],Machine_master[machine_id],Machine_master[department])</f>
        <v>Stamping</v>
      </c>
    </row>
    <row r="12415" spans="1:13">
      <c r="A12415" s="19">
        <v>46175</v>
      </c>
      <c r="B12415" t="s">
        <v>19</v>
      </c>
      <c r="C12415" t="s">
        <v>18</v>
      </c>
      <c r="D12415">
        <v>8</v>
      </c>
      <c r="E12415">
        <v>6.7</v>
      </c>
      <c r="F12415">
        <v>1.3</v>
      </c>
      <c r="G12415">
        <v>885</v>
      </c>
      <c r="H12415" t="s">
        <v>30</v>
      </c>
      <c r="I12415">
        <v>7700</v>
      </c>
      <c r="J12415" t="s">
        <v>16</v>
      </c>
      <c r="K12415" s="20">
        <v>0.84</v>
      </c>
      <c r="L12415" s="20">
        <v>0.16</v>
      </c>
      <c r="M12415" t="str">
        <f>_xlfn.XLOOKUP(Production_Downtime_Cleaned[[#This Row],[machine_id]],Machine_master[machine_id],Machine_master[department])</f>
        <v>Stamping</v>
      </c>
    </row>
    <row r="12416" spans="1:13">
      <c r="A12416" s="19">
        <v>46175</v>
      </c>
      <c r="B12416" t="s">
        <v>20</v>
      </c>
      <c r="C12416" t="s">
        <v>14</v>
      </c>
      <c r="D12416">
        <v>8</v>
      </c>
      <c r="E12416">
        <v>0</v>
      </c>
      <c r="F12416">
        <v>8</v>
      </c>
      <c r="G12416">
        <v>5209</v>
      </c>
      <c r="H12416" t="s">
        <v>15</v>
      </c>
      <c r="I12416">
        <v>0</v>
      </c>
      <c r="J12416" t="s">
        <v>16</v>
      </c>
      <c r="K12416" s="20">
        <v>0</v>
      </c>
      <c r="L12416" s="20">
        <v>1</v>
      </c>
      <c r="M12416" t="str">
        <f>_xlfn.XLOOKUP(Production_Downtime_Cleaned[[#This Row],[machine_id]],Machine_master[machine_id],Machine_master[department])</f>
        <v>Stamping</v>
      </c>
    </row>
    <row r="12417" spans="1:13">
      <c r="A12417" s="19">
        <v>46175</v>
      </c>
      <c r="B12417" t="s">
        <v>20</v>
      </c>
      <c r="C12417" t="s">
        <v>17</v>
      </c>
      <c r="D12417">
        <v>8</v>
      </c>
      <c r="E12417">
        <v>6.2</v>
      </c>
      <c r="F12417">
        <v>1.8</v>
      </c>
      <c r="G12417">
        <v>1012</v>
      </c>
      <c r="H12417" t="s">
        <v>28</v>
      </c>
      <c r="I12417">
        <v>7800</v>
      </c>
      <c r="J12417" t="s">
        <v>16</v>
      </c>
      <c r="K12417" s="20">
        <v>0.78</v>
      </c>
      <c r="L12417" s="20">
        <v>0.23</v>
      </c>
      <c r="M12417" t="str">
        <f>_xlfn.XLOOKUP(Production_Downtime_Cleaned[[#This Row],[machine_id]],Machine_master[machine_id],Machine_master[department])</f>
        <v>Stamping</v>
      </c>
    </row>
    <row r="12418" spans="1:13">
      <c r="A12418" s="19">
        <v>46175</v>
      </c>
      <c r="B12418" t="s">
        <v>20</v>
      </c>
      <c r="C12418" t="s">
        <v>18</v>
      </c>
      <c r="D12418">
        <v>8</v>
      </c>
      <c r="E12418">
        <v>0</v>
      </c>
      <c r="F12418">
        <v>8</v>
      </c>
      <c r="G12418">
        <v>4842</v>
      </c>
      <c r="H12418" t="s">
        <v>15</v>
      </c>
      <c r="I12418">
        <v>0</v>
      </c>
      <c r="J12418" t="s">
        <v>16</v>
      </c>
      <c r="K12418" s="20">
        <v>0</v>
      </c>
      <c r="L12418" s="20">
        <v>1</v>
      </c>
      <c r="M12418" t="str">
        <f>_xlfn.XLOOKUP(Production_Downtime_Cleaned[[#This Row],[machine_id]],Machine_master[machine_id],Machine_master[department])</f>
        <v>Stamping</v>
      </c>
    </row>
    <row r="12419" spans="1:13">
      <c r="A12419" s="19">
        <v>46175</v>
      </c>
      <c r="B12419" t="s">
        <v>21</v>
      </c>
      <c r="C12419" t="s">
        <v>14</v>
      </c>
      <c r="D12419">
        <v>8</v>
      </c>
      <c r="E12419">
        <v>0</v>
      </c>
      <c r="F12419">
        <v>8</v>
      </c>
      <c r="G12419">
        <v>641</v>
      </c>
      <c r="H12419" t="s">
        <v>15</v>
      </c>
      <c r="I12419">
        <v>0</v>
      </c>
      <c r="J12419" t="s">
        <v>16</v>
      </c>
      <c r="K12419" s="20">
        <v>0</v>
      </c>
      <c r="L12419" s="20">
        <v>1</v>
      </c>
      <c r="M12419" t="str">
        <f>_xlfn.XLOOKUP(Production_Downtime_Cleaned[[#This Row],[machine_id]],Machine_master[machine_id],Machine_master[department])</f>
        <v>Machining</v>
      </c>
    </row>
    <row r="12420" spans="1:13">
      <c r="A12420" s="19">
        <v>46175</v>
      </c>
      <c r="B12420" t="s">
        <v>21</v>
      </c>
      <c r="C12420" t="s">
        <v>17</v>
      </c>
      <c r="D12420">
        <v>8</v>
      </c>
      <c r="E12420">
        <v>0</v>
      </c>
      <c r="F12420">
        <v>8</v>
      </c>
      <c r="G12420">
        <v>645</v>
      </c>
      <c r="H12420" t="s">
        <v>15</v>
      </c>
      <c r="I12420">
        <v>0</v>
      </c>
      <c r="J12420" t="s">
        <v>16</v>
      </c>
      <c r="K12420" s="20">
        <v>0</v>
      </c>
      <c r="L12420" s="20">
        <v>1</v>
      </c>
      <c r="M12420" t="str">
        <f>_xlfn.XLOOKUP(Production_Downtime_Cleaned[[#This Row],[machine_id]],Machine_master[machine_id],Machine_master[department])</f>
        <v>Machining</v>
      </c>
    </row>
    <row r="12421" spans="1:13">
      <c r="A12421" s="19">
        <v>46175</v>
      </c>
      <c r="B12421" t="s">
        <v>21</v>
      </c>
      <c r="C12421" t="s">
        <v>18</v>
      </c>
      <c r="D12421">
        <v>8</v>
      </c>
      <c r="E12421">
        <v>0</v>
      </c>
      <c r="F12421">
        <v>8</v>
      </c>
      <c r="G12421">
        <v>658</v>
      </c>
      <c r="H12421" t="s">
        <v>15</v>
      </c>
      <c r="I12421">
        <v>0</v>
      </c>
      <c r="J12421" t="s">
        <v>16</v>
      </c>
      <c r="K12421" s="20">
        <v>0</v>
      </c>
      <c r="L12421" s="20">
        <v>1</v>
      </c>
      <c r="M12421" t="str">
        <f>_xlfn.XLOOKUP(Production_Downtime_Cleaned[[#This Row],[machine_id]],Machine_master[machine_id],Machine_master[department])</f>
        <v>Machining</v>
      </c>
    </row>
    <row r="12422" spans="1:13">
      <c r="A12422" s="19">
        <v>46175</v>
      </c>
      <c r="B12422" t="s">
        <v>22</v>
      </c>
      <c r="C12422" t="s">
        <v>14</v>
      </c>
      <c r="D12422">
        <v>8</v>
      </c>
      <c r="E12422">
        <v>0</v>
      </c>
      <c r="F12422">
        <v>8</v>
      </c>
      <c r="G12422">
        <v>660</v>
      </c>
      <c r="H12422" t="s">
        <v>15</v>
      </c>
      <c r="I12422">
        <v>0</v>
      </c>
      <c r="J12422" t="s">
        <v>16</v>
      </c>
      <c r="K12422" s="20">
        <v>0</v>
      </c>
      <c r="L12422" s="20">
        <v>1</v>
      </c>
      <c r="M12422" t="str">
        <f>_xlfn.XLOOKUP(Production_Downtime_Cleaned[[#This Row],[machine_id]],Machine_master[machine_id],Machine_master[department])</f>
        <v>Machining</v>
      </c>
    </row>
    <row r="12423" spans="1:13">
      <c r="A12423" s="19">
        <v>46175</v>
      </c>
      <c r="B12423" t="s">
        <v>22</v>
      </c>
      <c r="C12423" t="s">
        <v>17</v>
      </c>
      <c r="D12423">
        <v>8</v>
      </c>
      <c r="E12423">
        <v>2.5</v>
      </c>
      <c r="F12423">
        <v>5.5</v>
      </c>
      <c r="G12423">
        <v>489</v>
      </c>
      <c r="H12423" t="s">
        <v>28</v>
      </c>
      <c r="I12423">
        <v>6300</v>
      </c>
      <c r="J12423" t="s">
        <v>16</v>
      </c>
      <c r="K12423" s="20">
        <v>0.31</v>
      </c>
      <c r="L12423" s="20">
        <v>0.69</v>
      </c>
      <c r="M12423" t="str">
        <f>_xlfn.XLOOKUP(Production_Downtime_Cleaned[[#This Row],[machine_id]],Machine_master[machine_id],Machine_master[department])</f>
        <v>Machining</v>
      </c>
    </row>
    <row r="12424" spans="1:13">
      <c r="A12424" s="19">
        <v>46175</v>
      </c>
      <c r="B12424" t="s">
        <v>22</v>
      </c>
      <c r="C12424" t="s">
        <v>18</v>
      </c>
      <c r="D12424">
        <v>8</v>
      </c>
      <c r="E12424">
        <v>0</v>
      </c>
      <c r="F12424">
        <v>8</v>
      </c>
      <c r="G12424">
        <v>662</v>
      </c>
      <c r="H12424" t="s">
        <v>15</v>
      </c>
      <c r="I12424">
        <v>0</v>
      </c>
      <c r="J12424" t="s">
        <v>16</v>
      </c>
      <c r="K12424" s="20">
        <v>0</v>
      </c>
      <c r="L12424" s="20">
        <v>1</v>
      </c>
      <c r="M12424" t="str">
        <f>_xlfn.XLOOKUP(Production_Downtime_Cleaned[[#This Row],[machine_id]],Machine_master[machine_id],Machine_master[department])</f>
        <v>Machining</v>
      </c>
    </row>
    <row r="12425" spans="1:13">
      <c r="A12425" s="19">
        <v>46175</v>
      </c>
      <c r="B12425" t="s">
        <v>23</v>
      </c>
      <c r="C12425" t="s">
        <v>14</v>
      </c>
      <c r="D12425">
        <v>8</v>
      </c>
      <c r="E12425">
        <v>0</v>
      </c>
      <c r="F12425">
        <v>8</v>
      </c>
      <c r="G12425">
        <v>2874</v>
      </c>
      <c r="H12425" t="s">
        <v>15</v>
      </c>
      <c r="I12425">
        <v>0</v>
      </c>
      <c r="J12425" t="s">
        <v>16</v>
      </c>
      <c r="K12425" s="20">
        <v>0</v>
      </c>
      <c r="L12425" s="20">
        <v>1</v>
      </c>
      <c r="M12425" t="str">
        <f>_xlfn.XLOOKUP(Production_Downtime_Cleaned[[#This Row],[machine_id]],Machine_master[machine_id],Machine_master[department])</f>
        <v>Assembly</v>
      </c>
    </row>
    <row r="12426" spans="1:13">
      <c r="A12426" s="19">
        <v>46175</v>
      </c>
      <c r="B12426" t="s">
        <v>23</v>
      </c>
      <c r="C12426" t="s">
        <v>17</v>
      </c>
      <c r="D12426">
        <v>8</v>
      </c>
      <c r="E12426">
        <v>6.4</v>
      </c>
      <c r="F12426">
        <v>1.6</v>
      </c>
      <c r="G12426">
        <v>653</v>
      </c>
      <c r="H12426" t="s">
        <v>26</v>
      </c>
      <c r="I12426">
        <v>9900</v>
      </c>
      <c r="J12426" t="s">
        <v>16</v>
      </c>
      <c r="K12426" s="20">
        <v>0.8</v>
      </c>
      <c r="L12426" s="20">
        <v>0.2</v>
      </c>
      <c r="M12426" t="str">
        <f>_xlfn.XLOOKUP(Production_Downtime_Cleaned[[#This Row],[machine_id]],Machine_master[machine_id],Machine_master[department])</f>
        <v>Assembly</v>
      </c>
    </row>
    <row r="12427" spans="1:13">
      <c r="A12427" s="19">
        <v>46175</v>
      </c>
      <c r="B12427" t="s">
        <v>23</v>
      </c>
      <c r="C12427" t="s">
        <v>18</v>
      </c>
      <c r="D12427">
        <v>8</v>
      </c>
      <c r="E12427">
        <v>0</v>
      </c>
      <c r="F12427">
        <v>8</v>
      </c>
      <c r="G12427">
        <v>3381</v>
      </c>
      <c r="H12427" t="s">
        <v>15</v>
      </c>
      <c r="I12427">
        <v>0</v>
      </c>
      <c r="J12427" t="s">
        <v>16</v>
      </c>
      <c r="K12427" s="20">
        <v>0</v>
      </c>
      <c r="L12427" s="20">
        <v>1</v>
      </c>
      <c r="M12427" t="str">
        <f>_xlfn.XLOOKUP(Production_Downtime_Cleaned[[#This Row],[machine_id]],Machine_master[machine_id],Machine_master[department])</f>
        <v>Assembly</v>
      </c>
    </row>
    <row r="12428" spans="1:13">
      <c r="A12428" s="19">
        <v>46175</v>
      </c>
      <c r="B12428" t="s">
        <v>24</v>
      </c>
      <c r="C12428" t="s">
        <v>14</v>
      </c>
      <c r="D12428">
        <v>8</v>
      </c>
      <c r="E12428">
        <v>0</v>
      </c>
      <c r="F12428">
        <v>8</v>
      </c>
      <c r="G12428">
        <v>3413</v>
      </c>
      <c r="H12428" t="s">
        <v>15</v>
      </c>
      <c r="I12428">
        <v>0</v>
      </c>
      <c r="J12428" t="s">
        <v>16</v>
      </c>
      <c r="K12428" s="20">
        <v>0</v>
      </c>
      <c r="L12428" s="20">
        <v>1</v>
      </c>
      <c r="M12428" t="str">
        <f>_xlfn.XLOOKUP(Production_Downtime_Cleaned[[#This Row],[machine_id]],Machine_master[machine_id],Machine_master[department])</f>
        <v>Assembly</v>
      </c>
    </row>
    <row r="12429" spans="1:13">
      <c r="A12429" s="19">
        <v>46175</v>
      </c>
      <c r="B12429" t="s">
        <v>24</v>
      </c>
      <c r="C12429" t="s">
        <v>17</v>
      </c>
      <c r="D12429">
        <v>8</v>
      </c>
      <c r="E12429">
        <v>3.2</v>
      </c>
      <c r="F12429">
        <v>4.8</v>
      </c>
      <c r="G12429">
        <v>1878</v>
      </c>
      <c r="H12429" t="s">
        <v>26</v>
      </c>
      <c r="I12429">
        <v>7900</v>
      </c>
      <c r="J12429" t="s">
        <v>16</v>
      </c>
      <c r="K12429" s="20">
        <v>0.4</v>
      </c>
      <c r="L12429" s="20">
        <v>0.6</v>
      </c>
      <c r="M12429" t="str">
        <f>_xlfn.XLOOKUP(Production_Downtime_Cleaned[[#This Row],[machine_id]],Machine_master[machine_id],Machine_master[department])</f>
        <v>Assembly</v>
      </c>
    </row>
    <row r="12430" spans="1:13">
      <c r="A12430" s="19">
        <v>46175</v>
      </c>
      <c r="B12430" t="s">
        <v>24</v>
      </c>
      <c r="C12430" t="s">
        <v>18</v>
      </c>
      <c r="D12430">
        <v>8</v>
      </c>
      <c r="E12430">
        <v>0</v>
      </c>
      <c r="F12430">
        <v>8</v>
      </c>
      <c r="G12430">
        <v>2966</v>
      </c>
      <c r="H12430" t="s">
        <v>15</v>
      </c>
      <c r="I12430">
        <v>0</v>
      </c>
      <c r="J12430" t="s">
        <v>16</v>
      </c>
      <c r="K12430" s="20">
        <v>0</v>
      </c>
      <c r="L12430" s="20">
        <v>1</v>
      </c>
      <c r="M12430" t="str">
        <f>_xlfn.XLOOKUP(Production_Downtime_Cleaned[[#This Row],[machine_id]],Machine_master[machine_id],Machine_master[department])</f>
        <v>Assembly</v>
      </c>
    </row>
    <row r="12431" spans="1:13">
      <c r="A12431" s="19">
        <v>46175</v>
      </c>
      <c r="B12431" t="s">
        <v>25</v>
      </c>
      <c r="C12431" t="s">
        <v>14</v>
      </c>
      <c r="D12431">
        <v>8</v>
      </c>
      <c r="E12431">
        <v>1.9</v>
      </c>
      <c r="F12431">
        <v>6.1</v>
      </c>
      <c r="G12431">
        <v>3005</v>
      </c>
      <c r="H12431" t="s">
        <v>28</v>
      </c>
      <c r="I12431">
        <v>3700</v>
      </c>
      <c r="J12431" t="s">
        <v>16</v>
      </c>
      <c r="K12431" s="20">
        <v>0.24</v>
      </c>
      <c r="L12431" s="20">
        <v>0.76</v>
      </c>
      <c r="M12431" t="str">
        <f>_xlfn.XLOOKUP(Production_Downtime_Cleaned[[#This Row],[machine_id]],Machine_master[machine_id],Machine_master[department])</f>
        <v>Cutting</v>
      </c>
    </row>
    <row r="12432" spans="1:13">
      <c r="A12432" s="19">
        <v>46175</v>
      </c>
      <c r="B12432" t="s">
        <v>25</v>
      </c>
      <c r="C12432" t="s">
        <v>17</v>
      </c>
      <c r="D12432">
        <v>8</v>
      </c>
      <c r="E12432">
        <v>0</v>
      </c>
      <c r="F12432">
        <v>8</v>
      </c>
      <c r="G12432">
        <v>4179</v>
      </c>
      <c r="H12432" t="s">
        <v>15</v>
      </c>
      <c r="I12432">
        <v>0</v>
      </c>
      <c r="J12432" t="s">
        <v>16</v>
      </c>
      <c r="K12432" s="20">
        <v>0</v>
      </c>
      <c r="L12432" s="20">
        <v>1</v>
      </c>
      <c r="M12432" t="str">
        <f>_xlfn.XLOOKUP(Production_Downtime_Cleaned[[#This Row],[machine_id]],Machine_master[machine_id],Machine_master[department])</f>
        <v>Cutting</v>
      </c>
    </row>
    <row r="12433" spans="1:13">
      <c r="A12433" s="19">
        <v>46175</v>
      </c>
      <c r="B12433" t="s">
        <v>25</v>
      </c>
      <c r="C12433" t="s">
        <v>18</v>
      </c>
      <c r="D12433">
        <v>8</v>
      </c>
      <c r="E12433">
        <v>0</v>
      </c>
      <c r="F12433">
        <v>8</v>
      </c>
      <c r="G12433">
        <v>4443</v>
      </c>
      <c r="H12433" t="s">
        <v>15</v>
      </c>
      <c r="I12433">
        <v>0</v>
      </c>
      <c r="J12433" t="s">
        <v>16</v>
      </c>
      <c r="K12433" s="20">
        <v>0</v>
      </c>
      <c r="L12433" s="20">
        <v>1</v>
      </c>
      <c r="M12433" t="str">
        <f>_xlfn.XLOOKUP(Production_Downtime_Cleaned[[#This Row],[machine_id]],Machine_master[machine_id],Machine_master[department])</f>
        <v>Cutting</v>
      </c>
    </row>
    <row r="12434" spans="1:13">
      <c r="A12434" s="19">
        <v>46176</v>
      </c>
      <c r="B12434" t="s">
        <v>13</v>
      </c>
      <c r="C12434" t="s">
        <v>14</v>
      </c>
      <c r="D12434">
        <v>8</v>
      </c>
      <c r="E12434">
        <v>0</v>
      </c>
      <c r="F12434">
        <v>8</v>
      </c>
      <c r="G12434">
        <v>4306</v>
      </c>
      <c r="H12434" t="s">
        <v>15</v>
      </c>
      <c r="I12434">
        <v>0</v>
      </c>
      <c r="J12434" t="s">
        <v>16</v>
      </c>
      <c r="K12434" s="20">
        <v>0</v>
      </c>
      <c r="L12434" s="20">
        <v>1</v>
      </c>
      <c r="M12434" t="str">
        <f>_xlfn.XLOOKUP(Production_Downtime_Cleaned[[#This Row],[machine_id]],Machine_master[machine_id],Machine_master[department])</f>
        <v>Stamping</v>
      </c>
    </row>
    <row r="12435" spans="1:13">
      <c r="A12435" s="19">
        <v>46176</v>
      </c>
      <c r="B12435" t="s">
        <v>13</v>
      </c>
      <c r="C12435" t="s">
        <v>17</v>
      </c>
      <c r="D12435">
        <v>8</v>
      </c>
      <c r="E12435">
        <v>0.8</v>
      </c>
      <c r="F12435">
        <v>7.2</v>
      </c>
      <c r="G12435">
        <v>4365</v>
      </c>
      <c r="H12435" t="s">
        <v>31</v>
      </c>
      <c r="I12435">
        <v>5700</v>
      </c>
      <c r="J12435" t="s">
        <v>16</v>
      </c>
      <c r="K12435" s="20">
        <v>0.1</v>
      </c>
      <c r="L12435" s="20">
        <v>0.9</v>
      </c>
      <c r="M12435" t="str">
        <f>_xlfn.XLOOKUP(Production_Downtime_Cleaned[[#This Row],[machine_id]],Machine_master[machine_id],Machine_master[department])</f>
        <v>Stamping</v>
      </c>
    </row>
    <row r="12436" spans="1:13">
      <c r="A12436" s="19">
        <v>46176</v>
      </c>
      <c r="B12436" t="s">
        <v>13</v>
      </c>
      <c r="C12436" t="s">
        <v>18</v>
      </c>
      <c r="D12436">
        <v>8</v>
      </c>
      <c r="E12436">
        <v>6.9</v>
      </c>
      <c r="F12436">
        <v>1.1000000000000001</v>
      </c>
      <c r="G12436">
        <v>598</v>
      </c>
      <c r="H12436" t="s">
        <v>26</v>
      </c>
      <c r="I12436">
        <v>12400</v>
      </c>
      <c r="J12436" t="s">
        <v>16</v>
      </c>
      <c r="K12436" s="20">
        <v>0.86</v>
      </c>
      <c r="L12436" s="20">
        <v>0.14000000000000001</v>
      </c>
      <c r="M12436" t="str">
        <f>_xlfn.XLOOKUP(Production_Downtime_Cleaned[[#This Row],[machine_id]],Machine_master[machine_id],Machine_master[department])</f>
        <v>Stamping</v>
      </c>
    </row>
    <row r="12437" spans="1:13">
      <c r="A12437" s="19">
        <v>46176</v>
      </c>
      <c r="B12437" t="s">
        <v>19</v>
      </c>
      <c r="C12437" t="s">
        <v>14</v>
      </c>
      <c r="D12437">
        <v>8</v>
      </c>
      <c r="E12437">
        <v>0</v>
      </c>
      <c r="F12437">
        <v>8</v>
      </c>
      <c r="G12437">
        <v>5593</v>
      </c>
      <c r="H12437" t="s">
        <v>15</v>
      </c>
      <c r="I12437">
        <v>0</v>
      </c>
      <c r="J12437" t="s">
        <v>16</v>
      </c>
      <c r="K12437" s="20">
        <v>0</v>
      </c>
      <c r="L12437" s="20">
        <v>1</v>
      </c>
      <c r="M12437" t="str">
        <f>_xlfn.XLOOKUP(Production_Downtime_Cleaned[[#This Row],[machine_id]],Machine_master[machine_id],Machine_master[department])</f>
        <v>Stamping</v>
      </c>
    </row>
    <row r="12438" spans="1:13">
      <c r="A12438" s="19">
        <v>46176</v>
      </c>
      <c r="B12438" t="s">
        <v>19</v>
      </c>
      <c r="C12438" t="s">
        <v>17</v>
      </c>
      <c r="D12438">
        <v>8</v>
      </c>
      <c r="E12438">
        <v>0</v>
      </c>
      <c r="F12438">
        <v>8</v>
      </c>
      <c r="G12438">
        <v>4816</v>
      </c>
      <c r="H12438" t="s">
        <v>15</v>
      </c>
      <c r="I12438">
        <v>0</v>
      </c>
      <c r="J12438" t="s">
        <v>16</v>
      </c>
      <c r="K12438" s="20">
        <v>0</v>
      </c>
      <c r="L12438" s="20">
        <v>1</v>
      </c>
      <c r="M12438" t="str">
        <f>_xlfn.XLOOKUP(Production_Downtime_Cleaned[[#This Row],[machine_id]],Machine_master[machine_id],Machine_master[department])</f>
        <v>Stamping</v>
      </c>
    </row>
    <row r="12439" spans="1:13">
      <c r="A12439" s="19">
        <v>46176</v>
      </c>
      <c r="B12439" t="s">
        <v>19</v>
      </c>
      <c r="C12439" t="s">
        <v>18</v>
      </c>
      <c r="D12439">
        <v>8</v>
      </c>
      <c r="E12439">
        <v>0</v>
      </c>
      <c r="F12439">
        <v>8</v>
      </c>
      <c r="G12439">
        <v>5187</v>
      </c>
      <c r="H12439" t="s">
        <v>15</v>
      </c>
      <c r="I12439">
        <v>0</v>
      </c>
      <c r="J12439" t="s">
        <v>16</v>
      </c>
      <c r="K12439" s="20">
        <v>0</v>
      </c>
      <c r="L12439" s="20">
        <v>1</v>
      </c>
      <c r="M12439" t="str">
        <f>_xlfn.XLOOKUP(Production_Downtime_Cleaned[[#This Row],[machine_id]],Machine_master[machine_id],Machine_master[department])</f>
        <v>Stamping</v>
      </c>
    </row>
    <row r="12440" spans="1:13">
      <c r="A12440" s="19">
        <v>46176</v>
      </c>
      <c r="B12440" t="s">
        <v>20</v>
      </c>
      <c r="C12440" t="s">
        <v>14</v>
      </c>
      <c r="D12440">
        <v>8</v>
      </c>
      <c r="E12440">
        <v>5.0999999999999996</v>
      </c>
      <c r="F12440">
        <v>2.9</v>
      </c>
      <c r="G12440">
        <v>1784</v>
      </c>
      <c r="H12440" t="s">
        <v>27</v>
      </c>
      <c r="I12440">
        <v>3600</v>
      </c>
      <c r="J12440" t="s">
        <v>16</v>
      </c>
      <c r="K12440" s="20">
        <v>0.64</v>
      </c>
      <c r="L12440" s="20">
        <v>0.36</v>
      </c>
      <c r="M12440" t="str">
        <f>_xlfn.XLOOKUP(Production_Downtime_Cleaned[[#This Row],[machine_id]],Machine_master[machine_id],Machine_master[department])</f>
        <v>Stamping</v>
      </c>
    </row>
    <row r="12441" spans="1:13">
      <c r="A12441" s="19">
        <v>46176</v>
      </c>
      <c r="B12441" t="s">
        <v>20</v>
      </c>
      <c r="C12441" t="s">
        <v>17</v>
      </c>
      <c r="D12441">
        <v>8</v>
      </c>
      <c r="E12441">
        <v>0</v>
      </c>
      <c r="F12441">
        <v>8</v>
      </c>
      <c r="G12441">
        <v>4595</v>
      </c>
      <c r="H12441" t="s">
        <v>15</v>
      </c>
      <c r="I12441">
        <v>0</v>
      </c>
      <c r="J12441" t="s">
        <v>16</v>
      </c>
      <c r="K12441" s="20">
        <v>0</v>
      </c>
      <c r="L12441" s="20">
        <v>1</v>
      </c>
      <c r="M12441" t="str">
        <f>_xlfn.XLOOKUP(Production_Downtime_Cleaned[[#This Row],[machine_id]],Machine_master[machine_id],Machine_master[department])</f>
        <v>Stamping</v>
      </c>
    </row>
    <row r="12442" spans="1:13">
      <c r="A12442" s="19">
        <v>46176</v>
      </c>
      <c r="B12442" t="s">
        <v>20</v>
      </c>
      <c r="C12442" t="s">
        <v>18</v>
      </c>
      <c r="D12442">
        <v>8</v>
      </c>
      <c r="E12442">
        <v>0</v>
      </c>
      <c r="F12442">
        <v>8</v>
      </c>
      <c r="G12442">
        <v>4805</v>
      </c>
      <c r="H12442" t="s">
        <v>15</v>
      </c>
      <c r="I12442">
        <v>0</v>
      </c>
      <c r="J12442" t="s">
        <v>16</v>
      </c>
      <c r="K12442" s="20">
        <v>0</v>
      </c>
      <c r="L12442" s="20">
        <v>1</v>
      </c>
      <c r="M12442" t="str">
        <f>_xlfn.XLOOKUP(Production_Downtime_Cleaned[[#This Row],[machine_id]],Machine_master[machine_id],Machine_master[department])</f>
        <v>Stamping</v>
      </c>
    </row>
    <row r="12443" spans="1:13">
      <c r="A12443" s="19">
        <v>46176</v>
      </c>
      <c r="B12443" t="s">
        <v>21</v>
      </c>
      <c r="C12443" t="s">
        <v>14</v>
      </c>
      <c r="D12443">
        <v>8</v>
      </c>
      <c r="E12443">
        <v>3.5</v>
      </c>
      <c r="F12443">
        <v>4.5</v>
      </c>
      <c r="G12443">
        <v>379</v>
      </c>
      <c r="H12443" t="s">
        <v>29</v>
      </c>
      <c r="I12443">
        <v>3700</v>
      </c>
      <c r="J12443" t="s">
        <v>16</v>
      </c>
      <c r="K12443" s="20">
        <v>0.44</v>
      </c>
      <c r="L12443" s="20">
        <v>0.56000000000000005</v>
      </c>
      <c r="M12443" t="str">
        <f>_xlfn.XLOOKUP(Production_Downtime_Cleaned[[#This Row],[machine_id]],Machine_master[machine_id],Machine_master[department])</f>
        <v>Machining</v>
      </c>
    </row>
    <row r="12444" spans="1:13">
      <c r="A12444" s="19">
        <v>46176</v>
      </c>
      <c r="B12444" t="s">
        <v>21</v>
      </c>
      <c r="C12444" t="s">
        <v>17</v>
      </c>
      <c r="D12444">
        <v>8</v>
      </c>
      <c r="E12444">
        <v>0</v>
      </c>
      <c r="F12444">
        <v>8</v>
      </c>
      <c r="G12444">
        <v>628</v>
      </c>
      <c r="H12444" t="s">
        <v>15</v>
      </c>
      <c r="I12444">
        <v>0</v>
      </c>
      <c r="J12444" t="s">
        <v>16</v>
      </c>
      <c r="K12444" s="20">
        <v>0</v>
      </c>
      <c r="L12444" s="20">
        <v>1</v>
      </c>
      <c r="M12444" t="str">
        <f>_xlfn.XLOOKUP(Production_Downtime_Cleaned[[#This Row],[machine_id]],Machine_master[machine_id],Machine_master[department])</f>
        <v>Machining</v>
      </c>
    </row>
    <row r="12445" spans="1:13">
      <c r="A12445" s="19">
        <v>46176</v>
      </c>
      <c r="B12445" t="s">
        <v>21</v>
      </c>
      <c r="C12445" t="s">
        <v>18</v>
      </c>
      <c r="D12445">
        <v>8</v>
      </c>
      <c r="E12445">
        <v>0</v>
      </c>
      <c r="F12445">
        <v>8</v>
      </c>
      <c r="G12445">
        <v>658</v>
      </c>
      <c r="H12445" t="s">
        <v>15</v>
      </c>
      <c r="I12445">
        <v>0</v>
      </c>
      <c r="J12445" t="s">
        <v>16</v>
      </c>
      <c r="K12445" s="20">
        <v>0</v>
      </c>
      <c r="L12445" s="20">
        <v>1</v>
      </c>
      <c r="M12445" t="str">
        <f>_xlfn.XLOOKUP(Production_Downtime_Cleaned[[#This Row],[machine_id]],Machine_master[machine_id],Machine_master[department])</f>
        <v>Machining</v>
      </c>
    </row>
    <row r="12446" spans="1:13">
      <c r="A12446" s="19">
        <v>46176</v>
      </c>
      <c r="B12446" t="s">
        <v>22</v>
      </c>
      <c r="C12446" t="s">
        <v>14</v>
      </c>
      <c r="D12446">
        <v>8</v>
      </c>
      <c r="E12446">
        <v>0</v>
      </c>
      <c r="F12446">
        <v>8</v>
      </c>
      <c r="G12446">
        <v>647</v>
      </c>
      <c r="H12446" t="s">
        <v>15</v>
      </c>
      <c r="I12446">
        <v>0</v>
      </c>
      <c r="J12446" t="s">
        <v>16</v>
      </c>
      <c r="K12446" s="20">
        <v>0</v>
      </c>
      <c r="L12446" s="20">
        <v>1</v>
      </c>
      <c r="M12446" t="str">
        <f>_xlfn.XLOOKUP(Production_Downtime_Cleaned[[#This Row],[machine_id]],Machine_master[machine_id],Machine_master[department])</f>
        <v>Machining</v>
      </c>
    </row>
    <row r="12447" spans="1:13">
      <c r="A12447" s="19">
        <v>46176</v>
      </c>
      <c r="B12447" t="s">
        <v>22</v>
      </c>
      <c r="C12447" t="s">
        <v>17</v>
      </c>
      <c r="D12447">
        <v>8</v>
      </c>
      <c r="E12447">
        <v>5.5</v>
      </c>
      <c r="F12447">
        <v>2.5</v>
      </c>
      <c r="G12447">
        <v>233</v>
      </c>
      <c r="H12447" t="s">
        <v>28</v>
      </c>
      <c r="I12447">
        <v>8300</v>
      </c>
      <c r="J12447" t="s">
        <v>16</v>
      </c>
      <c r="K12447" s="20">
        <v>0.69</v>
      </c>
      <c r="L12447" s="20">
        <v>0.31</v>
      </c>
      <c r="M12447" t="str">
        <f>_xlfn.XLOOKUP(Production_Downtime_Cleaned[[#This Row],[machine_id]],Machine_master[machine_id],Machine_master[department])</f>
        <v>Machining</v>
      </c>
    </row>
    <row r="12448" spans="1:13">
      <c r="A12448" s="19">
        <v>46176</v>
      </c>
      <c r="B12448" t="s">
        <v>22</v>
      </c>
      <c r="C12448" t="s">
        <v>18</v>
      </c>
      <c r="D12448">
        <v>8</v>
      </c>
      <c r="E12448">
        <v>0</v>
      </c>
      <c r="F12448">
        <v>8</v>
      </c>
      <c r="G12448">
        <v>730</v>
      </c>
      <c r="H12448" t="s">
        <v>15</v>
      </c>
      <c r="I12448">
        <v>0</v>
      </c>
      <c r="J12448" t="s">
        <v>16</v>
      </c>
      <c r="K12448" s="20">
        <v>0</v>
      </c>
      <c r="L12448" s="20">
        <v>1</v>
      </c>
      <c r="M12448" t="str">
        <f>_xlfn.XLOOKUP(Production_Downtime_Cleaned[[#This Row],[machine_id]],Machine_master[machine_id],Machine_master[department])</f>
        <v>Machining</v>
      </c>
    </row>
    <row r="12449" spans="1:13">
      <c r="A12449" s="19">
        <v>46176</v>
      </c>
      <c r="B12449" t="s">
        <v>23</v>
      </c>
      <c r="C12449" t="s">
        <v>14</v>
      </c>
      <c r="D12449">
        <v>8</v>
      </c>
      <c r="E12449">
        <v>0</v>
      </c>
      <c r="F12449">
        <v>8</v>
      </c>
      <c r="G12449">
        <v>3479</v>
      </c>
      <c r="H12449" t="s">
        <v>15</v>
      </c>
      <c r="I12449">
        <v>0</v>
      </c>
      <c r="J12449" t="s">
        <v>16</v>
      </c>
      <c r="K12449" s="20">
        <v>0</v>
      </c>
      <c r="L12449" s="20">
        <v>1</v>
      </c>
      <c r="M12449" t="str">
        <f>_xlfn.XLOOKUP(Production_Downtime_Cleaned[[#This Row],[machine_id]],Machine_master[machine_id],Machine_master[department])</f>
        <v>Assembly</v>
      </c>
    </row>
    <row r="12450" spans="1:13">
      <c r="A12450" s="19">
        <v>46176</v>
      </c>
      <c r="B12450" t="s">
        <v>23</v>
      </c>
      <c r="C12450" t="s">
        <v>17</v>
      </c>
      <c r="D12450">
        <v>8</v>
      </c>
      <c r="E12450">
        <v>0</v>
      </c>
      <c r="F12450">
        <v>8</v>
      </c>
      <c r="G12450">
        <v>3707</v>
      </c>
      <c r="H12450" t="s">
        <v>15</v>
      </c>
      <c r="I12450">
        <v>0</v>
      </c>
      <c r="J12450" t="s">
        <v>16</v>
      </c>
      <c r="K12450" s="20">
        <v>0</v>
      </c>
      <c r="L12450" s="20">
        <v>1</v>
      </c>
      <c r="M12450" t="str">
        <f>_xlfn.XLOOKUP(Production_Downtime_Cleaned[[#This Row],[machine_id]],Machine_master[machine_id],Machine_master[department])</f>
        <v>Assembly</v>
      </c>
    </row>
    <row r="12451" spans="1:13">
      <c r="A12451" s="19">
        <v>46176</v>
      </c>
      <c r="B12451" t="s">
        <v>23</v>
      </c>
      <c r="C12451" t="s">
        <v>18</v>
      </c>
      <c r="D12451">
        <v>8</v>
      </c>
      <c r="E12451">
        <v>0</v>
      </c>
      <c r="F12451">
        <v>8</v>
      </c>
      <c r="G12451">
        <v>3116</v>
      </c>
      <c r="H12451" t="s">
        <v>15</v>
      </c>
      <c r="I12451">
        <v>0</v>
      </c>
      <c r="J12451" t="s">
        <v>16</v>
      </c>
      <c r="K12451" s="20">
        <v>0</v>
      </c>
      <c r="L12451" s="20">
        <v>1</v>
      </c>
      <c r="M12451" t="str">
        <f>_xlfn.XLOOKUP(Production_Downtime_Cleaned[[#This Row],[machine_id]],Machine_master[machine_id],Machine_master[department])</f>
        <v>Assembly</v>
      </c>
    </row>
    <row r="12452" spans="1:13">
      <c r="A12452" s="19">
        <v>46176</v>
      </c>
      <c r="B12452" t="s">
        <v>24</v>
      </c>
      <c r="C12452" t="s">
        <v>14</v>
      </c>
      <c r="D12452">
        <v>8</v>
      </c>
      <c r="E12452">
        <v>0</v>
      </c>
      <c r="F12452">
        <v>8</v>
      </c>
      <c r="G12452">
        <v>3334</v>
      </c>
      <c r="H12452" t="s">
        <v>15</v>
      </c>
      <c r="I12452">
        <v>0</v>
      </c>
      <c r="J12452" t="s">
        <v>16</v>
      </c>
      <c r="K12452" s="20">
        <v>0</v>
      </c>
      <c r="L12452" s="20">
        <v>1</v>
      </c>
      <c r="M12452" t="str">
        <f>_xlfn.XLOOKUP(Production_Downtime_Cleaned[[#This Row],[machine_id]],Machine_master[machine_id],Machine_master[department])</f>
        <v>Assembly</v>
      </c>
    </row>
    <row r="12453" spans="1:13">
      <c r="A12453" s="19">
        <v>46176</v>
      </c>
      <c r="B12453" t="s">
        <v>24</v>
      </c>
      <c r="C12453" t="s">
        <v>17</v>
      </c>
      <c r="D12453">
        <v>8</v>
      </c>
      <c r="E12453">
        <v>0</v>
      </c>
      <c r="F12453">
        <v>8</v>
      </c>
      <c r="G12453">
        <v>3478</v>
      </c>
      <c r="H12453" t="s">
        <v>15</v>
      </c>
      <c r="I12453">
        <v>0</v>
      </c>
      <c r="J12453" t="s">
        <v>16</v>
      </c>
      <c r="K12453" s="20">
        <v>0</v>
      </c>
      <c r="L12453" s="20">
        <v>1</v>
      </c>
      <c r="M12453" t="str">
        <f>_xlfn.XLOOKUP(Production_Downtime_Cleaned[[#This Row],[machine_id]],Machine_master[machine_id],Machine_master[department])</f>
        <v>Assembly</v>
      </c>
    </row>
    <row r="12454" spans="1:13">
      <c r="A12454" s="19">
        <v>46176</v>
      </c>
      <c r="B12454" t="s">
        <v>24</v>
      </c>
      <c r="C12454" t="s">
        <v>18</v>
      </c>
      <c r="D12454">
        <v>8</v>
      </c>
      <c r="E12454">
        <v>0</v>
      </c>
      <c r="F12454">
        <v>8</v>
      </c>
      <c r="G12454">
        <v>3078</v>
      </c>
      <c r="H12454" t="s">
        <v>15</v>
      </c>
      <c r="I12454">
        <v>0</v>
      </c>
      <c r="J12454" t="s">
        <v>16</v>
      </c>
      <c r="K12454" s="20">
        <v>0</v>
      </c>
      <c r="L12454" s="20">
        <v>1</v>
      </c>
      <c r="M12454" t="str">
        <f>_xlfn.XLOOKUP(Production_Downtime_Cleaned[[#This Row],[machine_id]],Machine_master[machine_id],Machine_master[department])</f>
        <v>Assembly</v>
      </c>
    </row>
    <row r="12455" spans="1:13">
      <c r="A12455" s="19">
        <v>46176</v>
      </c>
      <c r="B12455" t="s">
        <v>25</v>
      </c>
      <c r="C12455" t="s">
        <v>14</v>
      </c>
      <c r="D12455">
        <v>8</v>
      </c>
      <c r="E12455">
        <v>0</v>
      </c>
      <c r="F12455">
        <v>8</v>
      </c>
      <c r="G12455">
        <v>3575</v>
      </c>
      <c r="H12455" t="s">
        <v>15</v>
      </c>
      <c r="I12455">
        <v>0</v>
      </c>
      <c r="J12455" t="s">
        <v>16</v>
      </c>
      <c r="K12455" s="20">
        <v>0</v>
      </c>
      <c r="L12455" s="20">
        <v>1</v>
      </c>
      <c r="M12455" t="str">
        <f>_xlfn.XLOOKUP(Production_Downtime_Cleaned[[#This Row],[machine_id]],Machine_master[machine_id],Machine_master[department])</f>
        <v>Cutting</v>
      </c>
    </row>
    <row r="12456" spans="1:13">
      <c r="A12456" s="19">
        <v>46176</v>
      </c>
      <c r="B12456" t="s">
        <v>25</v>
      </c>
      <c r="C12456" t="s">
        <v>17</v>
      </c>
      <c r="D12456">
        <v>8</v>
      </c>
      <c r="E12456">
        <v>0</v>
      </c>
      <c r="F12456">
        <v>8</v>
      </c>
      <c r="G12456">
        <v>4148</v>
      </c>
      <c r="H12456" t="s">
        <v>15</v>
      </c>
      <c r="I12456">
        <v>0</v>
      </c>
      <c r="J12456" t="s">
        <v>16</v>
      </c>
      <c r="K12456" s="20">
        <v>0</v>
      </c>
      <c r="L12456" s="20">
        <v>1</v>
      </c>
      <c r="M12456" t="str">
        <f>_xlfn.XLOOKUP(Production_Downtime_Cleaned[[#This Row],[machine_id]],Machine_master[machine_id],Machine_master[department])</f>
        <v>Cutting</v>
      </c>
    </row>
    <row r="12457" spans="1:13">
      <c r="A12457" s="19">
        <v>46176</v>
      </c>
      <c r="B12457" t="s">
        <v>25</v>
      </c>
      <c r="C12457" t="s">
        <v>18</v>
      </c>
      <c r="D12457">
        <v>8</v>
      </c>
      <c r="E12457">
        <v>1.3</v>
      </c>
      <c r="F12457">
        <v>6.7</v>
      </c>
      <c r="G12457">
        <v>3164</v>
      </c>
      <c r="H12457" t="s">
        <v>28</v>
      </c>
      <c r="I12457">
        <v>10400</v>
      </c>
      <c r="J12457" t="s">
        <v>16</v>
      </c>
      <c r="K12457" s="20">
        <v>0.16</v>
      </c>
      <c r="L12457" s="20">
        <v>0.84</v>
      </c>
      <c r="M12457" t="str">
        <f>_xlfn.XLOOKUP(Production_Downtime_Cleaned[[#This Row],[machine_id]],Machine_master[machine_id],Machine_master[department])</f>
        <v>Cutting</v>
      </c>
    </row>
    <row r="12458" spans="1:13">
      <c r="A12458" s="19">
        <v>46177</v>
      </c>
      <c r="B12458" t="s">
        <v>13</v>
      </c>
      <c r="C12458" t="s">
        <v>14</v>
      </c>
      <c r="D12458">
        <v>8</v>
      </c>
      <c r="E12458">
        <v>1.8</v>
      </c>
      <c r="F12458">
        <v>6.2</v>
      </c>
      <c r="G12458">
        <v>3891</v>
      </c>
      <c r="H12458" t="s">
        <v>26</v>
      </c>
      <c r="I12458">
        <v>9600</v>
      </c>
      <c r="J12458" t="s">
        <v>16</v>
      </c>
      <c r="K12458" s="20">
        <v>0.23</v>
      </c>
      <c r="L12458" s="20">
        <v>0.78</v>
      </c>
      <c r="M12458" t="str">
        <f>_xlfn.XLOOKUP(Production_Downtime_Cleaned[[#This Row],[machine_id]],Machine_master[machine_id],Machine_master[department])</f>
        <v>Stamping</v>
      </c>
    </row>
    <row r="12459" spans="1:13">
      <c r="A12459" s="19">
        <v>46177</v>
      </c>
      <c r="B12459" t="s">
        <v>13</v>
      </c>
      <c r="C12459" t="s">
        <v>17</v>
      </c>
      <c r="D12459">
        <v>8</v>
      </c>
      <c r="E12459">
        <v>0</v>
      </c>
      <c r="F12459">
        <v>8</v>
      </c>
      <c r="G12459">
        <v>5195</v>
      </c>
      <c r="H12459" t="s">
        <v>15</v>
      </c>
      <c r="I12459">
        <v>0</v>
      </c>
      <c r="J12459" t="s">
        <v>16</v>
      </c>
      <c r="K12459" s="20">
        <v>0</v>
      </c>
      <c r="L12459" s="20">
        <v>1</v>
      </c>
      <c r="M12459" t="str">
        <f>_xlfn.XLOOKUP(Production_Downtime_Cleaned[[#This Row],[machine_id]],Machine_master[machine_id],Machine_master[department])</f>
        <v>Stamping</v>
      </c>
    </row>
    <row r="12460" spans="1:13">
      <c r="A12460" s="19">
        <v>46177</v>
      </c>
      <c r="B12460" t="s">
        <v>13</v>
      </c>
      <c r="C12460" t="s">
        <v>18</v>
      </c>
      <c r="D12460">
        <v>8</v>
      </c>
      <c r="E12460">
        <v>3.6</v>
      </c>
      <c r="F12460">
        <v>4.4000000000000004</v>
      </c>
      <c r="G12460">
        <v>2867</v>
      </c>
      <c r="H12460" t="s">
        <v>28</v>
      </c>
      <c r="I12460">
        <v>8700</v>
      </c>
      <c r="J12460" t="s">
        <v>16</v>
      </c>
      <c r="K12460" s="20">
        <v>0.45</v>
      </c>
      <c r="L12460" s="20">
        <v>0.55000000000000004</v>
      </c>
      <c r="M12460" t="str">
        <f>_xlfn.XLOOKUP(Production_Downtime_Cleaned[[#This Row],[machine_id]],Machine_master[machine_id],Machine_master[department])</f>
        <v>Stamping</v>
      </c>
    </row>
    <row r="12461" spans="1:13">
      <c r="A12461" s="19">
        <v>46177</v>
      </c>
      <c r="B12461" t="s">
        <v>19</v>
      </c>
      <c r="C12461" t="s">
        <v>14</v>
      </c>
      <c r="D12461">
        <v>8</v>
      </c>
      <c r="E12461">
        <v>0</v>
      </c>
      <c r="F12461">
        <v>8</v>
      </c>
      <c r="G12461">
        <v>5390</v>
      </c>
      <c r="H12461" t="s">
        <v>15</v>
      </c>
      <c r="I12461">
        <v>0</v>
      </c>
      <c r="J12461" t="s">
        <v>16</v>
      </c>
      <c r="K12461" s="20">
        <v>0</v>
      </c>
      <c r="L12461" s="20">
        <v>1</v>
      </c>
      <c r="M12461" t="str">
        <f>_xlfn.XLOOKUP(Production_Downtime_Cleaned[[#This Row],[machine_id]],Machine_master[machine_id],Machine_master[department])</f>
        <v>Stamping</v>
      </c>
    </row>
    <row r="12462" spans="1:13">
      <c r="A12462" s="19">
        <v>46177</v>
      </c>
      <c r="B12462" t="s">
        <v>19</v>
      </c>
      <c r="C12462" t="s">
        <v>17</v>
      </c>
      <c r="D12462">
        <v>8</v>
      </c>
      <c r="E12462">
        <v>0</v>
      </c>
      <c r="F12462">
        <v>8</v>
      </c>
      <c r="G12462">
        <v>5206</v>
      </c>
      <c r="H12462" t="s">
        <v>15</v>
      </c>
      <c r="I12462">
        <v>0</v>
      </c>
      <c r="J12462" t="s">
        <v>16</v>
      </c>
      <c r="K12462" s="20">
        <v>0</v>
      </c>
      <c r="L12462" s="20">
        <v>1</v>
      </c>
      <c r="M12462" t="str">
        <f>_xlfn.XLOOKUP(Production_Downtime_Cleaned[[#This Row],[machine_id]],Machine_master[machine_id],Machine_master[department])</f>
        <v>Stamping</v>
      </c>
    </row>
    <row r="12463" spans="1:13">
      <c r="A12463" s="19">
        <v>46177</v>
      </c>
      <c r="B12463" t="s">
        <v>19</v>
      </c>
      <c r="C12463" t="s">
        <v>18</v>
      </c>
      <c r="D12463">
        <v>8</v>
      </c>
      <c r="E12463">
        <v>0</v>
      </c>
      <c r="F12463">
        <v>8</v>
      </c>
      <c r="G12463">
        <v>5193</v>
      </c>
      <c r="H12463" t="s">
        <v>15</v>
      </c>
      <c r="I12463">
        <v>0</v>
      </c>
      <c r="J12463" t="s">
        <v>16</v>
      </c>
      <c r="K12463" s="20">
        <v>0</v>
      </c>
      <c r="L12463" s="20">
        <v>1</v>
      </c>
      <c r="M12463" t="str">
        <f>_xlfn.XLOOKUP(Production_Downtime_Cleaned[[#This Row],[machine_id]],Machine_master[machine_id],Machine_master[department])</f>
        <v>Stamping</v>
      </c>
    </row>
    <row r="12464" spans="1:13">
      <c r="A12464" s="19">
        <v>46177</v>
      </c>
      <c r="B12464" t="s">
        <v>20</v>
      </c>
      <c r="C12464" t="s">
        <v>14</v>
      </c>
      <c r="D12464">
        <v>8</v>
      </c>
      <c r="E12464">
        <v>0</v>
      </c>
      <c r="F12464">
        <v>8</v>
      </c>
      <c r="G12464">
        <v>4877</v>
      </c>
      <c r="H12464" t="s">
        <v>15</v>
      </c>
      <c r="I12464">
        <v>0</v>
      </c>
      <c r="J12464" t="s">
        <v>16</v>
      </c>
      <c r="K12464" s="20">
        <v>0</v>
      </c>
      <c r="L12464" s="20">
        <v>1</v>
      </c>
      <c r="M12464" t="str">
        <f>_xlfn.XLOOKUP(Production_Downtime_Cleaned[[#This Row],[machine_id]],Machine_master[machine_id],Machine_master[department])</f>
        <v>Stamping</v>
      </c>
    </row>
    <row r="12465" spans="1:13">
      <c r="A12465" s="19">
        <v>46177</v>
      </c>
      <c r="B12465" t="s">
        <v>20</v>
      </c>
      <c r="C12465" t="s">
        <v>17</v>
      </c>
      <c r="D12465">
        <v>8</v>
      </c>
      <c r="E12465">
        <v>0</v>
      </c>
      <c r="F12465">
        <v>8</v>
      </c>
      <c r="G12465">
        <v>4532</v>
      </c>
      <c r="H12465" t="s">
        <v>15</v>
      </c>
      <c r="I12465">
        <v>0</v>
      </c>
      <c r="J12465" t="s">
        <v>16</v>
      </c>
      <c r="K12465" s="20">
        <v>0</v>
      </c>
      <c r="L12465" s="20">
        <v>1</v>
      </c>
      <c r="M12465" t="str">
        <f>_xlfn.XLOOKUP(Production_Downtime_Cleaned[[#This Row],[machine_id]],Machine_master[machine_id],Machine_master[department])</f>
        <v>Stamping</v>
      </c>
    </row>
    <row r="12466" spans="1:13">
      <c r="A12466" s="19">
        <v>46177</v>
      </c>
      <c r="B12466" t="s">
        <v>20</v>
      </c>
      <c r="C12466" t="s">
        <v>18</v>
      </c>
      <c r="D12466">
        <v>8</v>
      </c>
      <c r="E12466">
        <v>5.3</v>
      </c>
      <c r="F12466">
        <v>2.7</v>
      </c>
      <c r="G12466">
        <v>1510</v>
      </c>
      <c r="H12466" t="s">
        <v>31</v>
      </c>
      <c r="I12466">
        <v>7900</v>
      </c>
      <c r="J12466" t="s">
        <v>16</v>
      </c>
      <c r="K12466" s="20">
        <v>0.66</v>
      </c>
      <c r="L12466" s="20">
        <v>0.34</v>
      </c>
      <c r="M12466" t="str">
        <f>_xlfn.XLOOKUP(Production_Downtime_Cleaned[[#This Row],[machine_id]],Machine_master[machine_id],Machine_master[department])</f>
        <v>Stamping</v>
      </c>
    </row>
    <row r="12467" spans="1:13">
      <c r="A12467" s="19">
        <v>46177</v>
      </c>
      <c r="B12467" t="s">
        <v>21</v>
      </c>
      <c r="C12467" t="s">
        <v>14</v>
      </c>
      <c r="D12467">
        <v>8</v>
      </c>
      <c r="E12467">
        <v>0</v>
      </c>
      <c r="F12467">
        <v>8</v>
      </c>
      <c r="G12467">
        <v>663</v>
      </c>
      <c r="H12467" t="s">
        <v>15</v>
      </c>
      <c r="I12467">
        <v>0</v>
      </c>
      <c r="J12467" t="s">
        <v>16</v>
      </c>
      <c r="K12467" s="20">
        <v>0</v>
      </c>
      <c r="L12467" s="20">
        <v>1</v>
      </c>
      <c r="M12467" t="str">
        <f>_xlfn.XLOOKUP(Production_Downtime_Cleaned[[#This Row],[machine_id]],Machine_master[machine_id],Machine_master[department])</f>
        <v>Machining</v>
      </c>
    </row>
    <row r="12468" spans="1:13">
      <c r="A12468" s="19">
        <v>46177</v>
      </c>
      <c r="B12468" t="s">
        <v>21</v>
      </c>
      <c r="C12468" t="s">
        <v>17</v>
      </c>
      <c r="D12468">
        <v>8</v>
      </c>
      <c r="E12468">
        <v>0</v>
      </c>
      <c r="F12468">
        <v>8</v>
      </c>
      <c r="G12468">
        <v>692</v>
      </c>
      <c r="H12468" t="s">
        <v>15</v>
      </c>
      <c r="I12468">
        <v>0</v>
      </c>
      <c r="J12468" t="s">
        <v>16</v>
      </c>
      <c r="K12468" s="20">
        <v>0</v>
      </c>
      <c r="L12468" s="20">
        <v>1</v>
      </c>
      <c r="M12468" t="str">
        <f>_xlfn.XLOOKUP(Production_Downtime_Cleaned[[#This Row],[machine_id]],Machine_master[machine_id],Machine_master[department])</f>
        <v>Machining</v>
      </c>
    </row>
    <row r="12469" spans="1:13">
      <c r="A12469" s="19">
        <v>46177</v>
      </c>
      <c r="B12469" t="s">
        <v>21</v>
      </c>
      <c r="C12469" t="s">
        <v>18</v>
      </c>
      <c r="D12469">
        <v>8</v>
      </c>
      <c r="E12469">
        <v>0</v>
      </c>
      <c r="F12469">
        <v>8</v>
      </c>
      <c r="G12469">
        <v>640</v>
      </c>
      <c r="H12469" t="s">
        <v>15</v>
      </c>
      <c r="I12469">
        <v>0</v>
      </c>
      <c r="J12469" t="s">
        <v>16</v>
      </c>
      <c r="K12469" s="20">
        <v>0</v>
      </c>
      <c r="L12469" s="20">
        <v>1</v>
      </c>
      <c r="M12469" t="str">
        <f>_xlfn.XLOOKUP(Production_Downtime_Cleaned[[#This Row],[machine_id]],Machine_master[machine_id],Machine_master[department])</f>
        <v>Machining</v>
      </c>
    </row>
    <row r="12470" spans="1:13">
      <c r="A12470" s="19">
        <v>46177</v>
      </c>
      <c r="B12470" t="s">
        <v>22</v>
      </c>
      <c r="C12470" t="s">
        <v>14</v>
      </c>
      <c r="D12470">
        <v>8</v>
      </c>
      <c r="E12470">
        <v>0</v>
      </c>
      <c r="F12470">
        <v>8</v>
      </c>
      <c r="G12470">
        <v>725</v>
      </c>
      <c r="H12470" t="s">
        <v>15</v>
      </c>
      <c r="I12470">
        <v>0</v>
      </c>
      <c r="J12470" t="s">
        <v>16</v>
      </c>
      <c r="K12470" s="20">
        <v>0</v>
      </c>
      <c r="L12470" s="20">
        <v>1</v>
      </c>
      <c r="M12470" t="str">
        <f>_xlfn.XLOOKUP(Production_Downtime_Cleaned[[#This Row],[machine_id]],Machine_master[machine_id],Machine_master[department])</f>
        <v>Machining</v>
      </c>
    </row>
    <row r="12471" spans="1:13">
      <c r="A12471" s="19">
        <v>46177</v>
      </c>
      <c r="B12471" t="s">
        <v>22</v>
      </c>
      <c r="C12471" t="s">
        <v>17</v>
      </c>
      <c r="D12471">
        <v>8</v>
      </c>
      <c r="E12471">
        <v>0</v>
      </c>
      <c r="F12471">
        <v>8</v>
      </c>
      <c r="G12471">
        <v>705</v>
      </c>
      <c r="H12471" t="s">
        <v>15</v>
      </c>
      <c r="I12471">
        <v>0</v>
      </c>
      <c r="J12471" t="s">
        <v>16</v>
      </c>
      <c r="K12471" s="20">
        <v>0</v>
      </c>
      <c r="L12471" s="20">
        <v>1</v>
      </c>
      <c r="M12471" t="str">
        <f>_xlfn.XLOOKUP(Production_Downtime_Cleaned[[#This Row],[machine_id]],Machine_master[machine_id],Machine_master[department])</f>
        <v>Machining</v>
      </c>
    </row>
    <row r="12472" spans="1:13">
      <c r="A12472" s="19">
        <v>46177</v>
      </c>
      <c r="B12472" t="s">
        <v>22</v>
      </c>
      <c r="C12472" t="s">
        <v>18</v>
      </c>
      <c r="D12472">
        <v>8</v>
      </c>
      <c r="E12472">
        <v>0</v>
      </c>
      <c r="F12472">
        <v>8</v>
      </c>
      <c r="G12472">
        <v>678</v>
      </c>
      <c r="H12472" t="s">
        <v>15</v>
      </c>
      <c r="I12472">
        <v>0</v>
      </c>
      <c r="J12472" t="s">
        <v>16</v>
      </c>
      <c r="K12472" s="20">
        <v>0</v>
      </c>
      <c r="L12472" s="20">
        <v>1</v>
      </c>
      <c r="M12472" t="str">
        <f>_xlfn.XLOOKUP(Production_Downtime_Cleaned[[#This Row],[machine_id]],Machine_master[machine_id],Machine_master[department])</f>
        <v>Machining</v>
      </c>
    </row>
    <row r="12473" spans="1:13">
      <c r="A12473" s="19">
        <v>46177</v>
      </c>
      <c r="B12473" t="s">
        <v>23</v>
      </c>
      <c r="C12473" t="s">
        <v>14</v>
      </c>
      <c r="D12473">
        <v>8</v>
      </c>
      <c r="E12473">
        <v>5.2</v>
      </c>
      <c r="F12473">
        <v>2.8</v>
      </c>
      <c r="G12473">
        <v>1107</v>
      </c>
      <c r="H12473" t="s">
        <v>27</v>
      </c>
      <c r="I12473">
        <v>9500</v>
      </c>
      <c r="J12473" t="s">
        <v>16</v>
      </c>
      <c r="K12473" s="20">
        <v>0.65</v>
      </c>
      <c r="L12473" s="20">
        <v>0.35</v>
      </c>
      <c r="M12473" t="str">
        <f>_xlfn.XLOOKUP(Production_Downtime_Cleaned[[#This Row],[machine_id]],Machine_master[machine_id],Machine_master[department])</f>
        <v>Assembly</v>
      </c>
    </row>
    <row r="12474" spans="1:13">
      <c r="A12474" s="19">
        <v>46177</v>
      </c>
      <c r="B12474" t="s">
        <v>23</v>
      </c>
      <c r="C12474" t="s">
        <v>17</v>
      </c>
      <c r="D12474">
        <v>8</v>
      </c>
      <c r="E12474">
        <v>0</v>
      </c>
      <c r="F12474">
        <v>8</v>
      </c>
      <c r="G12474">
        <v>3456</v>
      </c>
      <c r="H12474" t="s">
        <v>15</v>
      </c>
      <c r="I12474">
        <v>0</v>
      </c>
      <c r="J12474" t="s">
        <v>16</v>
      </c>
      <c r="K12474" s="20">
        <v>0</v>
      </c>
      <c r="L12474" s="20">
        <v>1</v>
      </c>
      <c r="M12474" t="str">
        <f>_xlfn.XLOOKUP(Production_Downtime_Cleaned[[#This Row],[machine_id]],Machine_master[machine_id],Machine_master[department])</f>
        <v>Assembly</v>
      </c>
    </row>
    <row r="12475" spans="1:13">
      <c r="A12475" s="19">
        <v>46177</v>
      </c>
      <c r="B12475" t="s">
        <v>23</v>
      </c>
      <c r="C12475" t="s">
        <v>18</v>
      </c>
      <c r="D12475">
        <v>8</v>
      </c>
      <c r="E12475">
        <v>1.6</v>
      </c>
      <c r="F12475">
        <v>6.4</v>
      </c>
      <c r="G12475">
        <v>2917</v>
      </c>
      <c r="H12475" t="s">
        <v>29</v>
      </c>
      <c r="I12475">
        <v>10900</v>
      </c>
      <c r="J12475" t="s">
        <v>16</v>
      </c>
      <c r="K12475" s="20">
        <v>0.2</v>
      </c>
      <c r="L12475" s="20">
        <v>0.8</v>
      </c>
      <c r="M12475" t="str">
        <f>_xlfn.XLOOKUP(Production_Downtime_Cleaned[[#This Row],[machine_id]],Machine_master[machine_id],Machine_master[department])</f>
        <v>Assembly</v>
      </c>
    </row>
    <row r="12476" spans="1:13">
      <c r="A12476" s="19">
        <v>46177</v>
      </c>
      <c r="B12476" t="s">
        <v>24</v>
      </c>
      <c r="C12476" t="s">
        <v>14</v>
      </c>
      <c r="D12476">
        <v>8</v>
      </c>
      <c r="E12476">
        <v>2.5</v>
      </c>
      <c r="F12476">
        <v>5.5</v>
      </c>
      <c r="G12476">
        <v>2221</v>
      </c>
      <c r="H12476" t="s">
        <v>26</v>
      </c>
      <c r="I12476">
        <v>6800</v>
      </c>
      <c r="J12476" t="s">
        <v>16</v>
      </c>
      <c r="K12476" s="20">
        <v>0.31</v>
      </c>
      <c r="L12476" s="20">
        <v>0.69</v>
      </c>
      <c r="M12476" t="str">
        <f>_xlfn.XLOOKUP(Production_Downtime_Cleaned[[#This Row],[machine_id]],Machine_master[machine_id],Machine_master[department])</f>
        <v>Assembly</v>
      </c>
    </row>
    <row r="12477" spans="1:13">
      <c r="A12477" s="19">
        <v>46177</v>
      </c>
      <c r="B12477" t="s">
        <v>24</v>
      </c>
      <c r="C12477" t="s">
        <v>17</v>
      </c>
      <c r="D12477">
        <v>8</v>
      </c>
      <c r="E12477">
        <v>0</v>
      </c>
      <c r="F12477">
        <v>8</v>
      </c>
      <c r="G12477">
        <v>3108</v>
      </c>
      <c r="H12477" t="s">
        <v>15</v>
      </c>
      <c r="I12477">
        <v>0</v>
      </c>
      <c r="J12477" t="s">
        <v>16</v>
      </c>
      <c r="K12477" s="20">
        <v>0</v>
      </c>
      <c r="L12477" s="20">
        <v>1</v>
      </c>
      <c r="M12477" t="str">
        <f>_xlfn.XLOOKUP(Production_Downtime_Cleaned[[#This Row],[machine_id]],Machine_master[machine_id],Machine_master[department])</f>
        <v>Assembly</v>
      </c>
    </row>
    <row r="12478" spans="1:13">
      <c r="A12478" s="19">
        <v>46177</v>
      </c>
      <c r="B12478" t="s">
        <v>24</v>
      </c>
      <c r="C12478" t="s">
        <v>18</v>
      </c>
      <c r="D12478">
        <v>8</v>
      </c>
      <c r="E12478">
        <v>5.4</v>
      </c>
      <c r="F12478">
        <v>2.6</v>
      </c>
      <c r="G12478">
        <v>960</v>
      </c>
      <c r="H12478" t="s">
        <v>29</v>
      </c>
      <c r="I12478">
        <v>11500</v>
      </c>
      <c r="J12478" t="s">
        <v>16</v>
      </c>
      <c r="K12478" s="20">
        <v>0.68</v>
      </c>
      <c r="L12478" s="20">
        <v>0.33</v>
      </c>
      <c r="M12478" t="str">
        <f>_xlfn.XLOOKUP(Production_Downtime_Cleaned[[#This Row],[machine_id]],Machine_master[machine_id],Machine_master[department])</f>
        <v>Assembly</v>
      </c>
    </row>
    <row r="12479" spans="1:13">
      <c r="A12479" s="19">
        <v>46177</v>
      </c>
      <c r="B12479" t="s">
        <v>25</v>
      </c>
      <c r="C12479" t="s">
        <v>14</v>
      </c>
      <c r="D12479">
        <v>8</v>
      </c>
      <c r="E12479">
        <v>5.2</v>
      </c>
      <c r="F12479">
        <v>2.8</v>
      </c>
      <c r="G12479">
        <v>1321</v>
      </c>
      <c r="H12479" t="s">
        <v>30</v>
      </c>
      <c r="I12479">
        <v>10200</v>
      </c>
      <c r="J12479" t="s">
        <v>16</v>
      </c>
      <c r="K12479" s="20">
        <v>0.65</v>
      </c>
      <c r="L12479" s="20">
        <v>0.35</v>
      </c>
      <c r="M12479" t="str">
        <f>_xlfn.XLOOKUP(Production_Downtime_Cleaned[[#This Row],[machine_id]],Machine_master[machine_id],Machine_master[department])</f>
        <v>Cutting</v>
      </c>
    </row>
    <row r="12480" spans="1:13">
      <c r="A12480" s="19">
        <v>46177</v>
      </c>
      <c r="B12480" t="s">
        <v>25</v>
      </c>
      <c r="C12480" t="s">
        <v>17</v>
      </c>
      <c r="D12480">
        <v>8</v>
      </c>
      <c r="E12480">
        <v>0</v>
      </c>
      <c r="F12480">
        <v>8</v>
      </c>
      <c r="G12480">
        <v>4105</v>
      </c>
      <c r="H12480" t="s">
        <v>15</v>
      </c>
      <c r="I12480">
        <v>0</v>
      </c>
      <c r="J12480" t="s">
        <v>16</v>
      </c>
      <c r="K12480" s="20">
        <v>0</v>
      </c>
      <c r="L12480" s="20">
        <v>1</v>
      </c>
      <c r="M12480" t="str">
        <f>_xlfn.XLOOKUP(Production_Downtime_Cleaned[[#This Row],[machine_id]],Machine_master[machine_id],Machine_master[department])</f>
        <v>Cutting</v>
      </c>
    </row>
    <row r="12481" spans="1:13">
      <c r="A12481" s="19">
        <v>46177</v>
      </c>
      <c r="B12481" t="s">
        <v>25</v>
      </c>
      <c r="C12481" t="s">
        <v>18</v>
      </c>
      <c r="D12481">
        <v>8</v>
      </c>
      <c r="E12481">
        <v>0</v>
      </c>
      <c r="F12481">
        <v>8</v>
      </c>
      <c r="G12481">
        <v>4149</v>
      </c>
      <c r="H12481" t="s">
        <v>15</v>
      </c>
      <c r="I12481">
        <v>0</v>
      </c>
      <c r="J12481" t="s">
        <v>16</v>
      </c>
      <c r="K12481" s="20">
        <v>0</v>
      </c>
      <c r="L12481" s="20">
        <v>1</v>
      </c>
      <c r="M12481" t="str">
        <f>_xlfn.XLOOKUP(Production_Downtime_Cleaned[[#This Row],[machine_id]],Machine_master[machine_id],Machine_master[department])</f>
        <v>Cutting</v>
      </c>
    </row>
    <row r="12482" spans="1:13">
      <c r="A12482" s="19">
        <v>46178</v>
      </c>
      <c r="B12482" t="s">
        <v>13</v>
      </c>
      <c r="C12482" t="s">
        <v>14</v>
      </c>
      <c r="D12482">
        <v>8</v>
      </c>
      <c r="E12482">
        <v>0</v>
      </c>
      <c r="F12482">
        <v>8</v>
      </c>
      <c r="G12482">
        <v>5327</v>
      </c>
      <c r="H12482" t="s">
        <v>15</v>
      </c>
      <c r="I12482">
        <v>0</v>
      </c>
      <c r="J12482" t="s">
        <v>16</v>
      </c>
      <c r="K12482" s="20">
        <v>0</v>
      </c>
      <c r="L12482" s="20">
        <v>1</v>
      </c>
      <c r="M12482" t="str">
        <f>_xlfn.XLOOKUP(Production_Downtime_Cleaned[[#This Row],[machine_id]],Machine_master[machine_id],Machine_master[department])</f>
        <v>Stamping</v>
      </c>
    </row>
    <row r="12483" spans="1:13">
      <c r="A12483" s="19">
        <v>46178</v>
      </c>
      <c r="B12483" t="s">
        <v>13</v>
      </c>
      <c r="C12483" t="s">
        <v>17</v>
      </c>
      <c r="D12483">
        <v>8</v>
      </c>
      <c r="E12483">
        <v>6.1</v>
      </c>
      <c r="F12483">
        <v>1.9</v>
      </c>
      <c r="G12483">
        <v>1196</v>
      </c>
      <c r="H12483" t="s">
        <v>28</v>
      </c>
      <c r="I12483">
        <v>8500</v>
      </c>
      <c r="J12483" t="s">
        <v>16</v>
      </c>
      <c r="K12483" s="20">
        <v>0.76</v>
      </c>
      <c r="L12483" s="20">
        <v>0.24</v>
      </c>
      <c r="M12483" t="str">
        <f>_xlfn.XLOOKUP(Production_Downtime_Cleaned[[#This Row],[machine_id]],Machine_master[machine_id],Machine_master[department])</f>
        <v>Stamping</v>
      </c>
    </row>
    <row r="12484" spans="1:13">
      <c r="A12484" s="19">
        <v>46178</v>
      </c>
      <c r="B12484" t="s">
        <v>13</v>
      </c>
      <c r="C12484" t="s">
        <v>18</v>
      </c>
      <c r="D12484">
        <v>8</v>
      </c>
      <c r="E12484">
        <v>0</v>
      </c>
      <c r="F12484">
        <v>8</v>
      </c>
      <c r="G12484">
        <v>4836</v>
      </c>
      <c r="H12484" t="s">
        <v>15</v>
      </c>
      <c r="I12484">
        <v>0</v>
      </c>
      <c r="J12484" t="s">
        <v>16</v>
      </c>
      <c r="K12484" s="20">
        <v>0</v>
      </c>
      <c r="L12484" s="20">
        <v>1</v>
      </c>
      <c r="M12484" t="str">
        <f>_xlfn.XLOOKUP(Production_Downtime_Cleaned[[#This Row],[machine_id]],Machine_master[machine_id],Machine_master[department])</f>
        <v>Stamping</v>
      </c>
    </row>
    <row r="12485" spans="1:13">
      <c r="A12485" s="19">
        <v>46178</v>
      </c>
      <c r="B12485" t="s">
        <v>19</v>
      </c>
      <c r="C12485" t="s">
        <v>14</v>
      </c>
      <c r="D12485">
        <v>8</v>
      </c>
      <c r="E12485">
        <v>0</v>
      </c>
      <c r="F12485">
        <v>8</v>
      </c>
      <c r="G12485">
        <v>5371</v>
      </c>
      <c r="H12485" t="s">
        <v>15</v>
      </c>
      <c r="I12485">
        <v>0</v>
      </c>
      <c r="J12485" t="s">
        <v>16</v>
      </c>
      <c r="K12485" s="20">
        <v>0</v>
      </c>
      <c r="L12485" s="20">
        <v>1</v>
      </c>
      <c r="M12485" t="str">
        <f>_xlfn.XLOOKUP(Production_Downtime_Cleaned[[#This Row],[machine_id]],Machine_master[machine_id],Machine_master[department])</f>
        <v>Stamping</v>
      </c>
    </row>
    <row r="12486" spans="1:13">
      <c r="A12486" s="19">
        <v>46178</v>
      </c>
      <c r="B12486" t="s">
        <v>19</v>
      </c>
      <c r="C12486" t="s">
        <v>17</v>
      </c>
      <c r="D12486">
        <v>8</v>
      </c>
      <c r="E12486">
        <v>0</v>
      </c>
      <c r="F12486">
        <v>8</v>
      </c>
      <c r="G12486">
        <v>4990</v>
      </c>
      <c r="H12486" t="s">
        <v>15</v>
      </c>
      <c r="I12486">
        <v>0</v>
      </c>
      <c r="J12486" t="s">
        <v>16</v>
      </c>
      <c r="K12486" s="20">
        <v>0</v>
      </c>
      <c r="L12486" s="20">
        <v>1</v>
      </c>
      <c r="M12486" t="str">
        <f>_xlfn.XLOOKUP(Production_Downtime_Cleaned[[#This Row],[machine_id]],Machine_master[machine_id],Machine_master[department])</f>
        <v>Stamping</v>
      </c>
    </row>
    <row r="12487" spans="1:13">
      <c r="A12487" s="19">
        <v>46178</v>
      </c>
      <c r="B12487" t="s">
        <v>19</v>
      </c>
      <c r="C12487" t="s">
        <v>18</v>
      </c>
      <c r="D12487">
        <v>8</v>
      </c>
      <c r="E12487">
        <v>0</v>
      </c>
      <c r="F12487">
        <v>8</v>
      </c>
      <c r="G12487">
        <v>4973</v>
      </c>
      <c r="H12487" t="s">
        <v>15</v>
      </c>
      <c r="I12487">
        <v>0</v>
      </c>
      <c r="J12487" t="s">
        <v>16</v>
      </c>
      <c r="K12487" s="20">
        <v>0</v>
      </c>
      <c r="L12487" s="20">
        <v>1</v>
      </c>
      <c r="M12487" t="str">
        <f>_xlfn.XLOOKUP(Production_Downtime_Cleaned[[#This Row],[machine_id]],Machine_master[machine_id],Machine_master[department])</f>
        <v>Stamping</v>
      </c>
    </row>
    <row r="12488" spans="1:13">
      <c r="A12488" s="19">
        <v>46178</v>
      </c>
      <c r="B12488" t="s">
        <v>20</v>
      </c>
      <c r="C12488" t="s">
        <v>14</v>
      </c>
      <c r="D12488">
        <v>8</v>
      </c>
      <c r="E12488">
        <v>0</v>
      </c>
      <c r="F12488">
        <v>8</v>
      </c>
      <c r="G12488">
        <v>4901</v>
      </c>
      <c r="H12488" t="s">
        <v>15</v>
      </c>
      <c r="I12488">
        <v>0</v>
      </c>
      <c r="J12488" t="s">
        <v>16</v>
      </c>
      <c r="K12488" s="20">
        <v>0</v>
      </c>
      <c r="L12488" s="20">
        <v>1</v>
      </c>
      <c r="M12488" t="str">
        <f>_xlfn.XLOOKUP(Production_Downtime_Cleaned[[#This Row],[machine_id]],Machine_master[machine_id],Machine_master[department])</f>
        <v>Stamping</v>
      </c>
    </row>
    <row r="12489" spans="1:13">
      <c r="A12489" s="19">
        <v>46178</v>
      </c>
      <c r="B12489" t="s">
        <v>20</v>
      </c>
      <c r="C12489" t="s">
        <v>17</v>
      </c>
      <c r="D12489">
        <v>8</v>
      </c>
      <c r="E12489">
        <v>0</v>
      </c>
      <c r="F12489">
        <v>8</v>
      </c>
      <c r="G12489">
        <v>4701</v>
      </c>
      <c r="H12489" t="s">
        <v>15</v>
      </c>
      <c r="I12489">
        <v>0</v>
      </c>
      <c r="J12489" t="s">
        <v>16</v>
      </c>
      <c r="K12489" s="20">
        <v>0</v>
      </c>
      <c r="L12489" s="20">
        <v>1</v>
      </c>
      <c r="M12489" t="str">
        <f>_xlfn.XLOOKUP(Production_Downtime_Cleaned[[#This Row],[machine_id]],Machine_master[machine_id],Machine_master[department])</f>
        <v>Stamping</v>
      </c>
    </row>
    <row r="12490" spans="1:13">
      <c r="A12490" s="19">
        <v>46178</v>
      </c>
      <c r="B12490" t="s">
        <v>20</v>
      </c>
      <c r="C12490" t="s">
        <v>18</v>
      </c>
      <c r="D12490">
        <v>8</v>
      </c>
      <c r="E12490">
        <v>0</v>
      </c>
      <c r="F12490">
        <v>8</v>
      </c>
      <c r="G12490">
        <v>4736</v>
      </c>
      <c r="H12490" t="s">
        <v>15</v>
      </c>
      <c r="I12490">
        <v>0</v>
      </c>
      <c r="J12490" t="s">
        <v>16</v>
      </c>
      <c r="K12490" s="20">
        <v>0</v>
      </c>
      <c r="L12490" s="20">
        <v>1</v>
      </c>
      <c r="M12490" t="str">
        <f>_xlfn.XLOOKUP(Production_Downtime_Cleaned[[#This Row],[machine_id]],Machine_master[machine_id],Machine_master[department])</f>
        <v>Stamping</v>
      </c>
    </row>
    <row r="12491" spans="1:13">
      <c r="A12491" s="19">
        <v>46178</v>
      </c>
      <c r="B12491" t="s">
        <v>21</v>
      </c>
      <c r="C12491" t="s">
        <v>14</v>
      </c>
      <c r="D12491">
        <v>8</v>
      </c>
      <c r="E12491">
        <v>0</v>
      </c>
      <c r="F12491">
        <v>8</v>
      </c>
      <c r="G12491">
        <v>718</v>
      </c>
      <c r="H12491" t="s">
        <v>15</v>
      </c>
      <c r="I12491">
        <v>0</v>
      </c>
      <c r="J12491" t="s">
        <v>16</v>
      </c>
      <c r="K12491" s="20">
        <v>0</v>
      </c>
      <c r="L12491" s="20">
        <v>1</v>
      </c>
      <c r="M12491" t="str">
        <f>_xlfn.XLOOKUP(Production_Downtime_Cleaned[[#This Row],[machine_id]],Machine_master[machine_id],Machine_master[department])</f>
        <v>Machining</v>
      </c>
    </row>
    <row r="12492" spans="1:13">
      <c r="A12492" s="19">
        <v>46178</v>
      </c>
      <c r="B12492" t="s">
        <v>21</v>
      </c>
      <c r="C12492" t="s">
        <v>17</v>
      </c>
      <c r="D12492">
        <v>8</v>
      </c>
      <c r="E12492">
        <v>0</v>
      </c>
      <c r="F12492">
        <v>8</v>
      </c>
      <c r="G12492">
        <v>707</v>
      </c>
      <c r="H12492" t="s">
        <v>15</v>
      </c>
      <c r="I12492">
        <v>0</v>
      </c>
      <c r="J12492" t="s">
        <v>16</v>
      </c>
      <c r="K12492" s="20">
        <v>0</v>
      </c>
      <c r="L12492" s="20">
        <v>1</v>
      </c>
      <c r="M12492" t="str">
        <f>_xlfn.XLOOKUP(Production_Downtime_Cleaned[[#This Row],[machine_id]],Machine_master[machine_id],Machine_master[department])</f>
        <v>Machining</v>
      </c>
    </row>
    <row r="12493" spans="1:13">
      <c r="A12493" s="19">
        <v>46178</v>
      </c>
      <c r="B12493" t="s">
        <v>21</v>
      </c>
      <c r="C12493" t="s">
        <v>18</v>
      </c>
      <c r="D12493">
        <v>8</v>
      </c>
      <c r="E12493">
        <v>0</v>
      </c>
      <c r="F12493">
        <v>8</v>
      </c>
      <c r="G12493">
        <v>713</v>
      </c>
      <c r="H12493" t="s">
        <v>15</v>
      </c>
      <c r="I12493">
        <v>0</v>
      </c>
      <c r="J12493" t="s">
        <v>16</v>
      </c>
      <c r="K12493" s="20">
        <v>0</v>
      </c>
      <c r="L12493" s="20">
        <v>1</v>
      </c>
      <c r="M12493" t="str">
        <f>_xlfn.XLOOKUP(Production_Downtime_Cleaned[[#This Row],[machine_id]],Machine_master[machine_id],Machine_master[department])</f>
        <v>Machining</v>
      </c>
    </row>
    <row r="12494" spans="1:13">
      <c r="A12494" s="19">
        <v>46178</v>
      </c>
      <c r="B12494" t="s">
        <v>22</v>
      </c>
      <c r="C12494" t="s">
        <v>14</v>
      </c>
      <c r="D12494">
        <v>8</v>
      </c>
      <c r="E12494">
        <v>0</v>
      </c>
      <c r="F12494">
        <v>8</v>
      </c>
      <c r="G12494">
        <v>693</v>
      </c>
      <c r="H12494" t="s">
        <v>15</v>
      </c>
      <c r="I12494">
        <v>0</v>
      </c>
      <c r="J12494" t="s">
        <v>16</v>
      </c>
      <c r="K12494" s="20">
        <v>0</v>
      </c>
      <c r="L12494" s="20">
        <v>1</v>
      </c>
      <c r="M12494" t="str">
        <f>_xlfn.XLOOKUP(Production_Downtime_Cleaned[[#This Row],[machine_id]],Machine_master[machine_id],Machine_master[department])</f>
        <v>Machining</v>
      </c>
    </row>
    <row r="12495" spans="1:13">
      <c r="A12495" s="19">
        <v>46178</v>
      </c>
      <c r="B12495" t="s">
        <v>22</v>
      </c>
      <c r="C12495" t="s">
        <v>17</v>
      </c>
      <c r="D12495">
        <v>8</v>
      </c>
      <c r="E12495">
        <v>4.7</v>
      </c>
      <c r="F12495">
        <v>3.3</v>
      </c>
      <c r="G12495">
        <v>314</v>
      </c>
      <c r="H12495" t="s">
        <v>28</v>
      </c>
      <c r="I12495">
        <v>5300</v>
      </c>
      <c r="J12495" t="s">
        <v>16</v>
      </c>
      <c r="K12495" s="20">
        <v>0.59</v>
      </c>
      <c r="L12495" s="20">
        <v>0.41</v>
      </c>
      <c r="M12495" t="str">
        <f>_xlfn.XLOOKUP(Production_Downtime_Cleaned[[#This Row],[machine_id]],Machine_master[machine_id],Machine_master[department])</f>
        <v>Machining</v>
      </c>
    </row>
    <row r="12496" spans="1:13">
      <c r="A12496" s="19">
        <v>46178</v>
      </c>
      <c r="B12496" t="s">
        <v>22</v>
      </c>
      <c r="C12496" t="s">
        <v>18</v>
      </c>
      <c r="D12496">
        <v>8</v>
      </c>
      <c r="E12496">
        <v>0</v>
      </c>
      <c r="F12496">
        <v>8</v>
      </c>
      <c r="G12496">
        <v>703</v>
      </c>
      <c r="H12496" t="s">
        <v>15</v>
      </c>
      <c r="I12496">
        <v>0</v>
      </c>
      <c r="J12496" t="s">
        <v>16</v>
      </c>
      <c r="K12496" s="20">
        <v>0</v>
      </c>
      <c r="L12496" s="20">
        <v>1</v>
      </c>
      <c r="M12496" t="str">
        <f>_xlfn.XLOOKUP(Production_Downtime_Cleaned[[#This Row],[machine_id]],Machine_master[machine_id],Machine_master[department])</f>
        <v>Machining</v>
      </c>
    </row>
    <row r="12497" spans="1:13">
      <c r="A12497" s="19">
        <v>46178</v>
      </c>
      <c r="B12497" t="s">
        <v>23</v>
      </c>
      <c r="C12497" t="s">
        <v>14</v>
      </c>
      <c r="D12497">
        <v>8</v>
      </c>
      <c r="E12497">
        <v>0</v>
      </c>
      <c r="F12497">
        <v>8</v>
      </c>
      <c r="G12497">
        <v>3253</v>
      </c>
      <c r="H12497" t="s">
        <v>15</v>
      </c>
      <c r="I12497">
        <v>0</v>
      </c>
      <c r="J12497" t="s">
        <v>16</v>
      </c>
      <c r="K12497" s="20">
        <v>0</v>
      </c>
      <c r="L12497" s="20">
        <v>1</v>
      </c>
      <c r="M12497" t="str">
        <f>_xlfn.XLOOKUP(Production_Downtime_Cleaned[[#This Row],[machine_id]],Machine_master[machine_id],Machine_master[department])</f>
        <v>Assembly</v>
      </c>
    </row>
    <row r="12498" spans="1:13">
      <c r="A12498" s="19">
        <v>46178</v>
      </c>
      <c r="B12498" t="s">
        <v>23</v>
      </c>
      <c r="C12498" t="s">
        <v>17</v>
      </c>
      <c r="D12498">
        <v>8</v>
      </c>
      <c r="E12498">
        <v>0</v>
      </c>
      <c r="F12498">
        <v>8</v>
      </c>
      <c r="G12498">
        <v>3666</v>
      </c>
      <c r="H12498" t="s">
        <v>15</v>
      </c>
      <c r="I12498">
        <v>0</v>
      </c>
      <c r="J12498" t="s">
        <v>16</v>
      </c>
      <c r="K12498" s="20">
        <v>0</v>
      </c>
      <c r="L12498" s="20">
        <v>1</v>
      </c>
      <c r="M12498" t="str">
        <f>_xlfn.XLOOKUP(Production_Downtime_Cleaned[[#This Row],[machine_id]],Machine_master[machine_id],Machine_master[department])</f>
        <v>Assembly</v>
      </c>
    </row>
    <row r="12499" spans="1:13">
      <c r="A12499" s="19">
        <v>46178</v>
      </c>
      <c r="B12499" t="s">
        <v>23</v>
      </c>
      <c r="C12499" t="s">
        <v>18</v>
      </c>
      <c r="D12499">
        <v>8</v>
      </c>
      <c r="E12499">
        <v>0</v>
      </c>
      <c r="F12499">
        <v>8</v>
      </c>
      <c r="G12499">
        <v>3711</v>
      </c>
      <c r="H12499" t="s">
        <v>15</v>
      </c>
      <c r="I12499">
        <v>0</v>
      </c>
      <c r="J12499" t="s">
        <v>16</v>
      </c>
      <c r="K12499" s="20">
        <v>0</v>
      </c>
      <c r="L12499" s="20">
        <v>1</v>
      </c>
      <c r="M12499" t="str">
        <f>_xlfn.XLOOKUP(Production_Downtime_Cleaned[[#This Row],[machine_id]],Machine_master[machine_id],Machine_master[department])</f>
        <v>Assembly</v>
      </c>
    </row>
    <row r="12500" spans="1:13">
      <c r="A12500" s="19">
        <v>46178</v>
      </c>
      <c r="B12500" t="s">
        <v>24</v>
      </c>
      <c r="C12500" t="s">
        <v>14</v>
      </c>
      <c r="D12500">
        <v>8</v>
      </c>
      <c r="E12500">
        <v>6.4</v>
      </c>
      <c r="F12500">
        <v>1.6</v>
      </c>
      <c r="G12500">
        <v>657</v>
      </c>
      <c r="H12500" t="s">
        <v>27</v>
      </c>
      <c r="I12500">
        <v>2800</v>
      </c>
      <c r="J12500" t="s">
        <v>16</v>
      </c>
      <c r="K12500" s="20">
        <v>0.8</v>
      </c>
      <c r="L12500" s="20">
        <v>0.2</v>
      </c>
      <c r="M12500" t="str">
        <f>_xlfn.XLOOKUP(Production_Downtime_Cleaned[[#This Row],[machine_id]],Machine_master[machine_id],Machine_master[department])</f>
        <v>Assembly</v>
      </c>
    </row>
    <row r="12501" spans="1:13">
      <c r="A12501" s="19">
        <v>46178</v>
      </c>
      <c r="B12501" t="s">
        <v>24</v>
      </c>
      <c r="C12501" t="s">
        <v>17</v>
      </c>
      <c r="D12501">
        <v>8</v>
      </c>
      <c r="E12501">
        <v>0</v>
      </c>
      <c r="F12501">
        <v>8</v>
      </c>
      <c r="G12501">
        <v>2925</v>
      </c>
      <c r="H12501" t="s">
        <v>15</v>
      </c>
      <c r="I12501">
        <v>0</v>
      </c>
      <c r="J12501" t="s">
        <v>16</v>
      </c>
      <c r="K12501" s="20">
        <v>0</v>
      </c>
      <c r="L12501" s="20">
        <v>1</v>
      </c>
      <c r="M12501" t="str">
        <f>_xlfn.XLOOKUP(Production_Downtime_Cleaned[[#This Row],[machine_id]],Machine_master[machine_id],Machine_master[department])</f>
        <v>Assembly</v>
      </c>
    </row>
    <row r="12502" spans="1:13">
      <c r="A12502" s="19">
        <v>46178</v>
      </c>
      <c r="B12502" t="s">
        <v>24</v>
      </c>
      <c r="C12502" t="s">
        <v>18</v>
      </c>
      <c r="D12502">
        <v>8</v>
      </c>
      <c r="E12502">
        <v>0</v>
      </c>
      <c r="F12502">
        <v>8</v>
      </c>
      <c r="G12502">
        <v>3511</v>
      </c>
      <c r="H12502" t="s">
        <v>15</v>
      </c>
      <c r="I12502">
        <v>0</v>
      </c>
      <c r="J12502" t="s">
        <v>16</v>
      </c>
      <c r="K12502" s="20">
        <v>0</v>
      </c>
      <c r="L12502" s="20">
        <v>1</v>
      </c>
      <c r="M12502" t="str">
        <f>_xlfn.XLOOKUP(Production_Downtime_Cleaned[[#This Row],[machine_id]],Machine_master[machine_id],Machine_master[department])</f>
        <v>Assembly</v>
      </c>
    </row>
    <row r="12503" spans="1:13">
      <c r="A12503" s="19">
        <v>46178</v>
      </c>
      <c r="B12503" t="s">
        <v>25</v>
      </c>
      <c r="C12503" t="s">
        <v>14</v>
      </c>
      <c r="D12503">
        <v>8</v>
      </c>
      <c r="E12503">
        <v>0</v>
      </c>
      <c r="F12503">
        <v>8</v>
      </c>
      <c r="G12503">
        <v>3979</v>
      </c>
      <c r="H12503" t="s">
        <v>15</v>
      </c>
      <c r="I12503">
        <v>0</v>
      </c>
      <c r="J12503" t="s">
        <v>16</v>
      </c>
      <c r="K12503" s="20">
        <v>0</v>
      </c>
      <c r="L12503" s="20">
        <v>1</v>
      </c>
      <c r="M12503" t="str">
        <f>_xlfn.XLOOKUP(Production_Downtime_Cleaned[[#This Row],[machine_id]],Machine_master[machine_id],Machine_master[department])</f>
        <v>Cutting</v>
      </c>
    </row>
    <row r="12504" spans="1:13">
      <c r="A12504" s="19">
        <v>46178</v>
      </c>
      <c r="B12504" t="s">
        <v>25</v>
      </c>
      <c r="C12504" t="s">
        <v>17</v>
      </c>
      <c r="D12504">
        <v>8</v>
      </c>
      <c r="E12504">
        <v>0</v>
      </c>
      <c r="F12504">
        <v>8</v>
      </c>
      <c r="G12504">
        <v>3855</v>
      </c>
      <c r="H12504" t="s">
        <v>15</v>
      </c>
      <c r="I12504">
        <v>0</v>
      </c>
      <c r="J12504" t="s">
        <v>16</v>
      </c>
      <c r="K12504" s="20">
        <v>0</v>
      </c>
      <c r="L12504" s="20">
        <v>1</v>
      </c>
      <c r="M12504" t="str">
        <f>_xlfn.XLOOKUP(Production_Downtime_Cleaned[[#This Row],[machine_id]],Machine_master[machine_id],Machine_master[department])</f>
        <v>Cutting</v>
      </c>
    </row>
    <row r="12505" spans="1:13">
      <c r="A12505" s="19">
        <v>46178</v>
      </c>
      <c r="B12505" t="s">
        <v>25</v>
      </c>
      <c r="C12505" t="s">
        <v>18</v>
      </c>
      <c r="D12505">
        <v>8</v>
      </c>
      <c r="E12505">
        <v>3.2</v>
      </c>
      <c r="F12505">
        <v>4.8</v>
      </c>
      <c r="G12505">
        <v>2278</v>
      </c>
      <c r="H12505" t="s">
        <v>31</v>
      </c>
      <c r="I12505">
        <v>8400</v>
      </c>
      <c r="J12505" t="s">
        <v>16</v>
      </c>
      <c r="K12505" s="20">
        <v>0.4</v>
      </c>
      <c r="L12505" s="20">
        <v>0.6</v>
      </c>
      <c r="M12505" t="str">
        <f>_xlfn.XLOOKUP(Production_Downtime_Cleaned[[#This Row],[machine_id]],Machine_master[machine_id],Machine_master[department])</f>
        <v>Cutting</v>
      </c>
    </row>
    <row r="12506" spans="1:13">
      <c r="A12506" s="19">
        <v>46179</v>
      </c>
      <c r="B12506" t="s">
        <v>13</v>
      </c>
      <c r="C12506" t="s">
        <v>14</v>
      </c>
      <c r="D12506">
        <v>8</v>
      </c>
      <c r="E12506">
        <v>4.5999999999999996</v>
      </c>
      <c r="F12506">
        <v>3.4</v>
      </c>
      <c r="G12506">
        <v>2101</v>
      </c>
      <c r="H12506" t="s">
        <v>28</v>
      </c>
      <c r="I12506">
        <v>14600</v>
      </c>
      <c r="J12506" t="s">
        <v>16</v>
      </c>
      <c r="K12506" s="20">
        <v>0.57999999999999996</v>
      </c>
      <c r="L12506" s="20">
        <v>0.43</v>
      </c>
      <c r="M12506" t="str">
        <f>_xlfn.XLOOKUP(Production_Downtime_Cleaned[[#This Row],[machine_id]],Machine_master[machine_id],Machine_master[department])</f>
        <v>Stamping</v>
      </c>
    </row>
    <row r="12507" spans="1:13">
      <c r="A12507" s="19">
        <v>46179</v>
      </c>
      <c r="B12507" t="s">
        <v>13</v>
      </c>
      <c r="C12507" t="s">
        <v>17</v>
      </c>
      <c r="D12507">
        <v>8</v>
      </c>
      <c r="E12507">
        <v>3.1</v>
      </c>
      <c r="F12507">
        <v>4.9000000000000004</v>
      </c>
      <c r="G12507">
        <v>3262</v>
      </c>
      <c r="H12507" t="s">
        <v>27</v>
      </c>
      <c r="I12507">
        <v>6800</v>
      </c>
      <c r="J12507" t="s">
        <v>16</v>
      </c>
      <c r="K12507" s="20">
        <v>0.39</v>
      </c>
      <c r="L12507" s="20">
        <v>0.61</v>
      </c>
      <c r="M12507" t="str">
        <f>_xlfn.XLOOKUP(Production_Downtime_Cleaned[[#This Row],[machine_id]],Machine_master[machine_id],Machine_master[department])</f>
        <v>Stamping</v>
      </c>
    </row>
    <row r="12508" spans="1:13">
      <c r="A12508" s="19">
        <v>46179</v>
      </c>
      <c r="B12508" t="s">
        <v>13</v>
      </c>
      <c r="C12508" t="s">
        <v>18</v>
      </c>
      <c r="D12508">
        <v>8</v>
      </c>
      <c r="E12508">
        <v>4.9000000000000004</v>
      </c>
      <c r="F12508">
        <v>3.1</v>
      </c>
      <c r="G12508">
        <v>2078</v>
      </c>
      <c r="H12508" t="s">
        <v>26</v>
      </c>
      <c r="I12508">
        <v>9200</v>
      </c>
      <c r="J12508" t="s">
        <v>16</v>
      </c>
      <c r="K12508" s="20">
        <v>0.61</v>
      </c>
      <c r="L12508" s="20">
        <v>0.39</v>
      </c>
      <c r="M12508" t="str">
        <f>_xlfn.XLOOKUP(Production_Downtime_Cleaned[[#This Row],[machine_id]],Machine_master[machine_id],Machine_master[department])</f>
        <v>Stamping</v>
      </c>
    </row>
    <row r="12509" spans="1:13">
      <c r="A12509" s="19">
        <v>46179</v>
      </c>
      <c r="B12509" t="s">
        <v>19</v>
      </c>
      <c r="C12509" t="s">
        <v>14</v>
      </c>
      <c r="D12509">
        <v>8</v>
      </c>
      <c r="E12509">
        <v>0</v>
      </c>
      <c r="F12509">
        <v>8</v>
      </c>
      <c r="G12509">
        <v>5399</v>
      </c>
      <c r="H12509" t="s">
        <v>15</v>
      </c>
      <c r="I12509">
        <v>0</v>
      </c>
      <c r="J12509" t="s">
        <v>16</v>
      </c>
      <c r="K12509" s="20">
        <v>0</v>
      </c>
      <c r="L12509" s="20">
        <v>1</v>
      </c>
      <c r="M12509" t="str">
        <f>_xlfn.XLOOKUP(Production_Downtime_Cleaned[[#This Row],[machine_id]],Machine_master[machine_id],Machine_master[department])</f>
        <v>Stamping</v>
      </c>
    </row>
    <row r="12510" spans="1:13">
      <c r="A12510" s="19">
        <v>46179</v>
      </c>
      <c r="B12510" t="s">
        <v>19</v>
      </c>
      <c r="C12510" t="s">
        <v>17</v>
      </c>
      <c r="D12510">
        <v>8</v>
      </c>
      <c r="E12510">
        <v>0</v>
      </c>
      <c r="F12510">
        <v>8</v>
      </c>
      <c r="G12510">
        <v>5092</v>
      </c>
      <c r="H12510" t="s">
        <v>15</v>
      </c>
      <c r="I12510">
        <v>0</v>
      </c>
      <c r="J12510" t="s">
        <v>16</v>
      </c>
      <c r="K12510" s="20">
        <v>0</v>
      </c>
      <c r="L12510" s="20">
        <v>1</v>
      </c>
      <c r="M12510" t="str">
        <f>_xlfn.XLOOKUP(Production_Downtime_Cleaned[[#This Row],[machine_id]],Machine_master[machine_id],Machine_master[department])</f>
        <v>Stamping</v>
      </c>
    </row>
    <row r="12511" spans="1:13">
      <c r="A12511" s="19">
        <v>46179</v>
      </c>
      <c r="B12511" t="s">
        <v>19</v>
      </c>
      <c r="C12511" t="s">
        <v>18</v>
      </c>
      <c r="D12511">
        <v>8</v>
      </c>
      <c r="E12511">
        <v>0</v>
      </c>
      <c r="F12511">
        <v>8</v>
      </c>
      <c r="G12511">
        <v>5212</v>
      </c>
      <c r="H12511" t="s">
        <v>15</v>
      </c>
      <c r="I12511">
        <v>0</v>
      </c>
      <c r="J12511" t="s">
        <v>16</v>
      </c>
      <c r="K12511" s="20">
        <v>0</v>
      </c>
      <c r="L12511" s="20">
        <v>1</v>
      </c>
      <c r="M12511" t="str">
        <f>_xlfn.XLOOKUP(Production_Downtime_Cleaned[[#This Row],[machine_id]],Machine_master[machine_id],Machine_master[department])</f>
        <v>Stamping</v>
      </c>
    </row>
    <row r="12512" spans="1:13">
      <c r="A12512" s="19">
        <v>46179</v>
      </c>
      <c r="B12512" t="s">
        <v>20</v>
      </c>
      <c r="C12512" t="s">
        <v>14</v>
      </c>
      <c r="D12512">
        <v>8</v>
      </c>
      <c r="E12512">
        <v>1.6</v>
      </c>
      <c r="F12512">
        <v>6.4</v>
      </c>
      <c r="G12512">
        <v>3455</v>
      </c>
      <c r="H12512" t="s">
        <v>28</v>
      </c>
      <c r="I12512">
        <v>12400</v>
      </c>
      <c r="J12512" t="s">
        <v>16</v>
      </c>
      <c r="K12512" s="20">
        <v>0.2</v>
      </c>
      <c r="L12512" s="20">
        <v>0.8</v>
      </c>
      <c r="M12512" t="str">
        <f>_xlfn.XLOOKUP(Production_Downtime_Cleaned[[#This Row],[machine_id]],Machine_master[machine_id],Machine_master[department])</f>
        <v>Stamping</v>
      </c>
    </row>
    <row r="12513" spans="1:13">
      <c r="A12513" s="19">
        <v>46179</v>
      </c>
      <c r="B12513" t="s">
        <v>20</v>
      </c>
      <c r="C12513" t="s">
        <v>17</v>
      </c>
      <c r="D12513">
        <v>8</v>
      </c>
      <c r="E12513">
        <v>0</v>
      </c>
      <c r="F12513">
        <v>8</v>
      </c>
      <c r="G12513">
        <v>4756</v>
      </c>
      <c r="H12513" t="s">
        <v>15</v>
      </c>
      <c r="I12513">
        <v>0</v>
      </c>
      <c r="J12513" t="s">
        <v>16</v>
      </c>
      <c r="K12513" s="20">
        <v>0</v>
      </c>
      <c r="L12513" s="20">
        <v>1</v>
      </c>
      <c r="M12513" t="str">
        <f>_xlfn.XLOOKUP(Production_Downtime_Cleaned[[#This Row],[machine_id]],Machine_master[machine_id],Machine_master[department])</f>
        <v>Stamping</v>
      </c>
    </row>
    <row r="12514" spans="1:13">
      <c r="A12514" s="19">
        <v>46179</v>
      </c>
      <c r="B12514" t="s">
        <v>20</v>
      </c>
      <c r="C12514" t="s">
        <v>18</v>
      </c>
      <c r="D12514">
        <v>8</v>
      </c>
      <c r="E12514">
        <v>0</v>
      </c>
      <c r="F12514">
        <v>8</v>
      </c>
      <c r="G12514">
        <v>4346</v>
      </c>
      <c r="H12514" t="s">
        <v>15</v>
      </c>
      <c r="I12514">
        <v>0</v>
      </c>
      <c r="J12514" t="s">
        <v>16</v>
      </c>
      <c r="K12514" s="20">
        <v>0</v>
      </c>
      <c r="L12514" s="20">
        <v>1</v>
      </c>
      <c r="M12514" t="str">
        <f>_xlfn.XLOOKUP(Production_Downtime_Cleaned[[#This Row],[machine_id]],Machine_master[machine_id],Machine_master[department])</f>
        <v>Stamping</v>
      </c>
    </row>
    <row r="12515" spans="1:13">
      <c r="A12515" s="19">
        <v>46179</v>
      </c>
      <c r="B12515" t="s">
        <v>21</v>
      </c>
      <c r="C12515" t="s">
        <v>14</v>
      </c>
      <c r="D12515">
        <v>8</v>
      </c>
      <c r="E12515">
        <v>3.8</v>
      </c>
      <c r="F12515">
        <v>4.2</v>
      </c>
      <c r="G12515">
        <v>348</v>
      </c>
      <c r="H12515" t="s">
        <v>30</v>
      </c>
      <c r="I12515">
        <v>9200</v>
      </c>
      <c r="J12515" t="s">
        <v>16</v>
      </c>
      <c r="K12515" s="20">
        <v>0.48</v>
      </c>
      <c r="L12515" s="20">
        <v>0.53</v>
      </c>
      <c r="M12515" t="str">
        <f>_xlfn.XLOOKUP(Production_Downtime_Cleaned[[#This Row],[machine_id]],Machine_master[machine_id],Machine_master[department])</f>
        <v>Machining</v>
      </c>
    </row>
    <row r="12516" spans="1:13">
      <c r="A12516" s="19">
        <v>46179</v>
      </c>
      <c r="B12516" t="s">
        <v>21</v>
      </c>
      <c r="C12516" t="s">
        <v>17</v>
      </c>
      <c r="D12516">
        <v>8</v>
      </c>
      <c r="E12516">
        <v>0.6</v>
      </c>
      <c r="F12516">
        <v>7.4</v>
      </c>
      <c r="G12516">
        <v>631</v>
      </c>
      <c r="H12516" t="s">
        <v>29</v>
      </c>
      <c r="I12516">
        <v>10200</v>
      </c>
      <c r="J12516" t="s">
        <v>16</v>
      </c>
      <c r="K12516" s="20">
        <v>0.08</v>
      </c>
      <c r="L12516" s="20">
        <v>0.93</v>
      </c>
      <c r="M12516" t="str">
        <f>_xlfn.XLOOKUP(Production_Downtime_Cleaned[[#This Row],[machine_id]],Machine_master[machine_id],Machine_master[department])</f>
        <v>Machining</v>
      </c>
    </row>
    <row r="12517" spans="1:13">
      <c r="A12517" s="19">
        <v>46179</v>
      </c>
      <c r="B12517" t="s">
        <v>21</v>
      </c>
      <c r="C12517" t="s">
        <v>18</v>
      </c>
      <c r="D12517">
        <v>8</v>
      </c>
      <c r="E12517">
        <v>0</v>
      </c>
      <c r="F12517">
        <v>8</v>
      </c>
      <c r="G12517">
        <v>672</v>
      </c>
      <c r="H12517" t="s">
        <v>15</v>
      </c>
      <c r="I12517">
        <v>0</v>
      </c>
      <c r="J12517" t="s">
        <v>16</v>
      </c>
      <c r="K12517" s="20">
        <v>0</v>
      </c>
      <c r="L12517" s="20">
        <v>1</v>
      </c>
      <c r="M12517" t="str">
        <f>_xlfn.XLOOKUP(Production_Downtime_Cleaned[[#This Row],[machine_id]],Machine_master[machine_id],Machine_master[department])</f>
        <v>Machining</v>
      </c>
    </row>
    <row r="12518" spans="1:13">
      <c r="A12518" s="19">
        <v>46179</v>
      </c>
      <c r="B12518" t="s">
        <v>22</v>
      </c>
      <c r="C12518" t="s">
        <v>14</v>
      </c>
      <c r="D12518">
        <v>8</v>
      </c>
      <c r="E12518">
        <v>0</v>
      </c>
      <c r="F12518">
        <v>8</v>
      </c>
      <c r="G12518">
        <v>752</v>
      </c>
      <c r="H12518" t="s">
        <v>15</v>
      </c>
      <c r="I12518">
        <v>0</v>
      </c>
      <c r="J12518" t="s">
        <v>16</v>
      </c>
      <c r="K12518" s="20">
        <v>0</v>
      </c>
      <c r="L12518" s="20">
        <v>1</v>
      </c>
      <c r="M12518" t="str">
        <f>_xlfn.XLOOKUP(Production_Downtime_Cleaned[[#This Row],[machine_id]],Machine_master[machine_id],Machine_master[department])</f>
        <v>Machining</v>
      </c>
    </row>
    <row r="12519" spans="1:13">
      <c r="A12519" s="19">
        <v>46179</v>
      </c>
      <c r="B12519" t="s">
        <v>22</v>
      </c>
      <c r="C12519" t="s">
        <v>17</v>
      </c>
      <c r="D12519">
        <v>8</v>
      </c>
      <c r="E12519">
        <v>0</v>
      </c>
      <c r="F12519">
        <v>8</v>
      </c>
      <c r="G12519">
        <v>793</v>
      </c>
      <c r="H12519" t="s">
        <v>15</v>
      </c>
      <c r="I12519">
        <v>0</v>
      </c>
      <c r="J12519" t="s">
        <v>16</v>
      </c>
      <c r="K12519" s="20">
        <v>0</v>
      </c>
      <c r="L12519" s="20">
        <v>1</v>
      </c>
      <c r="M12519" t="str">
        <f>_xlfn.XLOOKUP(Production_Downtime_Cleaned[[#This Row],[machine_id]],Machine_master[machine_id],Machine_master[department])</f>
        <v>Machining</v>
      </c>
    </row>
    <row r="12520" spans="1:13">
      <c r="A12520" s="19">
        <v>46179</v>
      </c>
      <c r="B12520" t="s">
        <v>22</v>
      </c>
      <c r="C12520" t="s">
        <v>18</v>
      </c>
      <c r="D12520">
        <v>8</v>
      </c>
      <c r="E12520">
        <v>0</v>
      </c>
      <c r="F12520">
        <v>8</v>
      </c>
      <c r="G12520">
        <v>748</v>
      </c>
      <c r="H12520" t="s">
        <v>15</v>
      </c>
      <c r="I12520">
        <v>0</v>
      </c>
      <c r="J12520" t="s">
        <v>16</v>
      </c>
      <c r="K12520" s="20">
        <v>0</v>
      </c>
      <c r="L12520" s="20">
        <v>1</v>
      </c>
      <c r="M12520" t="str">
        <f>_xlfn.XLOOKUP(Production_Downtime_Cleaned[[#This Row],[machine_id]],Machine_master[machine_id],Machine_master[department])</f>
        <v>Machining</v>
      </c>
    </row>
    <row r="12521" spans="1:13">
      <c r="A12521" s="19">
        <v>46179</v>
      </c>
      <c r="B12521" t="s">
        <v>23</v>
      </c>
      <c r="C12521" t="s">
        <v>14</v>
      </c>
      <c r="D12521">
        <v>8</v>
      </c>
      <c r="E12521">
        <v>0</v>
      </c>
      <c r="F12521">
        <v>8</v>
      </c>
      <c r="G12521">
        <v>3635</v>
      </c>
      <c r="H12521" t="s">
        <v>15</v>
      </c>
      <c r="I12521">
        <v>0</v>
      </c>
      <c r="J12521" t="s">
        <v>16</v>
      </c>
      <c r="K12521" s="20">
        <v>0</v>
      </c>
      <c r="L12521" s="20">
        <v>1</v>
      </c>
      <c r="M12521" t="str">
        <f>_xlfn.XLOOKUP(Production_Downtime_Cleaned[[#This Row],[machine_id]],Machine_master[machine_id],Machine_master[department])</f>
        <v>Assembly</v>
      </c>
    </row>
    <row r="12522" spans="1:13">
      <c r="A12522" s="19">
        <v>46179</v>
      </c>
      <c r="B12522" t="s">
        <v>23</v>
      </c>
      <c r="C12522" t="s">
        <v>17</v>
      </c>
      <c r="D12522">
        <v>8</v>
      </c>
      <c r="E12522">
        <v>0</v>
      </c>
      <c r="F12522">
        <v>8</v>
      </c>
      <c r="G12522">
        <v>3191</v>
      </c>
      <c r="H12522" t="s">
        <v>15</v>
      </c>
      <c r="I12522">
        <v>0</v>
      </c>
      <c r="J12522" t="s">
        <v>16</v>
      </c>
      <c r="K12522" s="20">
        <v>0</v>
      </c>
      <c r="L12522" s="20">
        <v>1</v>
      </c>
      <c r="M12522" t="str">
        <f>_xlfn.XLOOKUP(Production_Downtime_Cleaned[[#This Row],[machine_id]],Machine_master[machine_id],Machine_master[department])</f>
        <v>Assembly</v>
      </c>
    </row>
    <row r="12523" spans="1:13">
      <c r="A12523" s="19">
        <v>46179</v>
      </c>
      <c r="B12523" t="s">
        <v>23</v>
      </c>
      <c r="C12523" t="s">
        <v>18</v>
      </c>
      <c r="D12523">
        <v>8</v>
      </c>
      <c r="E12523">
        <v>0</v>
      </c>
      <c r="F12523">
        <v>8</v>
      </c>
      <c r="G12523">
        <v>3210</v>
      </c>
      <c r="H12523" t="s">
        <v>15</v>
      </c>
      <c r="I12523">
        <v>0</v>
      </c>
      <c r="J12523" t="s">
        <v>16</v>
      </c>
      <c r="K12523" s="20">
        <v>0</v>
      </c>
      <c r="L12523" s="20">
        <v>1</v>
      </c>
      <c r="M12523" t="str">
        <f>_xlfn.XLOOKUP(Production_Downtime_Cleaned[[#This Row],[machine_id]],Machine_master[machine_id],Machine_master[department])</f>
        <v>Assembly</v>
      </c>
    </row>
    <row r="12524" spans="1:13">
      <c r="A12524" s="19">
        <v>46179</v>
      </c>
      <c r="B12524" t="s">
        <v>24</v>
      </c>
      <c r="C12524" t="s">
        <v>14</v>
      </c>
      <c r="D12524">
        <v>8</v>
      </c>
      <c r="E12524">
        <v>0</v>
      </c>
      <c r="F12524">
        <v>8</v>
      </c>
      <c r="G12524">
        <v>3221</v>
      </c>
      <c r="H12524" t="s">
        <v>15</v>
      </c>
      <c r="I12524">
        <v>0</v>
      </c>
      <c r="J12524" t="s">
        <v>16</v>
      </c>
      <c r="K12524" s="20">
        <v>0</v>
      </c>
      <c r="L12524" s="20">
        <v>1</v>
      </c>
      <c r="M12524" t="str">
        <f>_xlfn.XLOOKUP(Production_Downtime_Cleaned[[#This Row],[machine_id]],Machine_master[machine_id],Machine_master[department])</f>
        <v>Assembly</v>
      </c>
    </row>
    <row r="12525" spans="1:13">
      <c r="A12525" s="19">
        <v>46179</v>
      </c>
      <c r="B12525" t="s">
        <v>24</v>
      </c>
      <c r="C12525" t="s">
        <v>17</v>
      </c>
      <c r="D12525">
        <v>8</v>
      </c>
      <c r="E12525">
        <v>6.4</v>
      </c>
      <c r="F12525">
        <v>1.6</v>
      </c>
      <c r="G12525">
        <v>610</v>
      </c>
      <c r="H12525" t="s">
        <v>29</v>
      </c>
      <c r="I12525">
        <v>1900</v>
      </c>
      <c r="J12525" t="s">
        <v>16</v>
      </c>
      <c r="K12525" s="20">
        <v>0.8</v>
      </c>
      <c r="L12525" s="20">
        <v>0.2</v>
      </c>
      <c r="M12525" t="str">
        <f>_xlfn.XLOOKUP(Production_Downtime_Cleaned[[#This Row],[machine_id]],Machine_master[machine_id],Machine_master[department])</f>
        <v>Assembly</v>
      </c>
    </row>
    <row r="12526" spans="1:13">
      <c r="A12526" s="19">
        <v>46179</v>
      </c>
      <c r="B12526" t="s">
        <v>24</v>
      </c>
      <c r="C12526" t="s">
        <v>18</v>
      </c>
      <c r="D12526">
        <v>8</v>
      </c>
      <c r="E12526">
        <v>0</v>
      </c>
      <c r="F12526">
        <v>8</v>
      </c>
      <c r="G12526">
        <v>3415</v>
      </c>
      <c r="H12526" t="s">
        <v>15</v>
      </c>
      <c r="I12526">
        <v>0</v>
      </c>
      <c r="J12526" t="s">
        <v>16</v>
      </c>
      <c r="K12526" s="20">
        <v>0</v>
      </c>
      <c r="L12526" s="20">
        <v>1</v>
      </c>
      <c r="M12526" t="str">
        <f>_xlfn.XLOOKUP(Production_Downtime_Cleaned[[#This Row],[machine_id]],Machine_master[machine_id],Machine_master[department])</f>
        <v>Assembly</v>
      </c>
    </row>
    <row r="12527" spans="1:13">
      <c r="A12527" s="19">
        <v>46179</v>
      </c>
      <c r="B12527" t="s">
        <v>25</v>
      </c>
      <c r="C12527" t="s">
        <v>14</v>
      </c>
      <c r="D12527">
        <v>8</v>
      </c>
      <c r="E12527">
        <v>6.1</v>
      </c>
      <c r="F12527">
        <v>1.9</v>
      </c>
      <c r="G12527">
        <v>965</v>
      </c>
      <c r="H12527" t="s">
        <v>26</v>
      </c>
      <c r="I12527">
        <v>10700</v>
      </c>
      <c r="J12527" t="s">
        <v>16</v>
      </c>
      <c r="K12527" s="20">
        <v>0.76</v>
      </c>
      <c r="L12527" s="20">
        <v>0.24</v>
      </c>
      <c r="M12527" t="str">
        <f>_xlfn.XLOOKUP(Production_Downtime_Cleaned[[#This Row],[machine_id]],Machine_master[machine_id],Machine_master[department])</f>
        <v>Cutting</v>
      </c>
    </row>
    <row r="12528" spans="1:13">
      <c r="A12528" s="19">
        <v>46179</v>
      </c>
      <c r="B12528" t="s">
        <v>25</v>
      </c>
      <c r="C12528" t="s">
        <v>17</v>
      </c>
      <c r="D12528">
        <v>8</v>
      </c>
      <c r="E12528">
        <v>0</v>
      </c>
      <c r="F12528">
        <v>8</v>
      </c>
      <c r="G12528">
        <v>3899</v>
      </c>
      <c r="H12528" t="s">
        <v>15</v>
      </c>
      <c r="I12528">
        <v>0</v>
      </c>
      <c r="J12528" t="s">
        <v>16</v>
      </c>
      <c r="K12528" s="20">
        <v>0</v>
      </c>
      <c r="L12528" s="20">
        <v>1</v>
      </c>
      <c r="M12528" t="str">
        <f>_xlfn.XLOOKUP(Production_Downtime_Cleaned[[#This Row],[machine_id]],Machine_master[machine_id],Machine_master[department])</f>
        <v>Cutting</v>
      </c>
    </row>
    <row r="12529" spans="1:13">
      <c r="A12529" s="19">
        <v>46179</v>
      </c>
      <c r="B12529" t="s">
        <v>25</v>
      </c>
      <c r="C12529" t="s">
        <v>18</v>
      </c>
      <c r="D12529">
        <v>8</v>
      </c>
      <c r="E12529">
        <v>5.0999999999999996</v>
      </c>
      <c r="F12529">
        <v>2.9</v>
      </c>
      <c r="G12529">
        <v>1458</v>
      </c>
      <c r="H12529" t="s">
        <v>28</v>
      </c>
      <c r="I12529">
        <v>2900</v>
      </c>
      <c r="J12529" t="s">
        <v>16</v>
      </c>
      <c r="K12529" s="20">
        <v>0.64</v>
      </c>
      <c r="L12529" s="20">
        <v>0.36</v>
      </c>
      <c r="M12529" t="str">
        <f>_xlfn.XLOOKUP(Production_Downtime_Cleaned[[#This Row],[machine_id]],Machine_master[machine_id],Machine_master[department])</f>
        <v>Cutting</v>
      </c>
    </row>
    <row r="12530" spans="1:13">
      <c r="A12530" s="19">
        <v>46180</v>
      </c>
      <c r="B12530" t="s">
        <v>13</v>
      </c>
      <c r="C12530" t="s">
        <v>14</v>
      </c>
      <c r="D12530">
        <v>8</v>
      </c>
      <c r="E12530">
        <v>3.9</v>
      </c>
      <c r="F12530">
        <v>4.0999999999999996</v>
      </c>
      <c r="G12530">
        <v>2468</v>
      </c>
      <c r="H12530" t="s">
        <v>29</v>
      </c>
      <c r="I12530">
        <v>3600</v>
      </c>
      <c r="J12530" t="s">
        <v>16</v>
      </c>
      <c r="K12530" s="20">
        <v>0.49</v>
      </c>
      <c r="L12530" s="20">
        <v>0.51</v>
      </c>
      <c r="M12530" t="str">
        <f>_xlfn.XLOOKUP(Production_Downtime_Cleaned[[#This Row],[machine_id]],Machine_master[machine_id],Machine_master[department])</f>
        <v>Stamping</v>
      </c>
    </row>
    <row r="12531" spans="1:13">
      <c r="A12531" s="19">
        <v>46180</v>
      </c>
      <c r="B12531" t="s">
        <v>13</v>
      </c>
      <c r="C12531" t="s">
        <v>17</v>
      </c>
      <c r="D12531">
        <v>8</v>
      </c>
      <c r="E12531">
        <v>3.8</v>
      </c>
      <c r="F12531">
        <v>4.2</v>
      </c>
      <c r="G12531">
        <v>2413</v>
      </c>
      <c r="H12531" t="s">
        <v>28</v>
      </c>
      <c r="I12531">
        <v>14100</v>
      </c>
      <c r="J12531" t="s">
        <v>16</v>
      </c>
      <c r="K12531" s="20">
        <v>0.48</v>
      </c>
      <c r="L12531" s="20">
        <v>0.53</v>
      </c>
      <c r="M12531" t="str">
        <f>_xlfn.XLOOKUP(Production_Downtime_Cleaned[[#This Row],[machine_id]],Machine_master[machine_id],Machine_master[department])</f>
        <v>Stamping</v>
      </c>
    </row>
    <row r="12532" spans="1:13">
      <c r="A12532" s="19">
        <v>46180</v>
      </c>
      <c r="B12532" t="s">
        <v>13</v>
      </c>
      <c r="C12532" t="s">
        <v>18</v>
      </c>
      <c r="D12532">
        <v>8</v>
      </c>
      <c r="E12532">
        <v>0</v>
      </c>
      <c r="F12532">
        <v>8</v>
      </c>
      <c r="G12532">
        <v>4803</v>
      </c>
      <c r="H12532" t="s">
        <v>15</v>
      </c>
      <c r="I12532">
        <v>0</v>
      </c>
      <c r="J12532" t="s">
        <v>16</v>
      </c>
      <c r="K12532" s="20">
        <v>0</v>
      </c>
      <c r="L12532" s="20">
        <v>1</v>
      </c>
      <c r="M12532" t="str">
        <f>_xlfn.XLOOKUP(Production_Downtime_Cleaned[[#This Row],[machine_id]],Machine_master[machine_id],Machine_master[department])</f>
        <v>Stamping</v>
      </c>
    </row>
    <row r="12533" spans="1:13">
      <c r="A12533" s="19">
        <v>46180</v>
      </c>
      <c r="B12533" t="s">
        <v>19</v>
      </c>
      <c r="C12533" t="s">
        <v>14</v>
      </c>
      <c r="D12533">
        <v>8</v>
      </c>
      <c r="E12533">
        <v>0</v>
      </c>
      <c r="F12533">
        <v>8</v>
      </c>
      <c r="G12533">
        <v>5262</v>
      </c>
      <c r="H12533" t="s">
        <v>15</v>
      </c>
      <c r="I12533">
        <v>0</v>
      </c>
      <c r="J12533" t="s">
        <v>16</v>
      </c>
      <c r="K12533" s="20">
        <v>0</v>
      </c>
      <c r="L12533" s="20">
        <v>1</v>
      </c>
      <c r="M12533" t="str">
        <f>_xlfn.XLOOKUP(Production_Downtime_Cleaned[[#This Row],[machine_id]],Machine_master[machine_id],Machine_master[department])</f>
        <v>Stamping</v>
      </c>
    </row>
    <row r="12534" spans="1:13">
      <c r="A12534" s="19">
        <v>46180</v>
      </c>
      <c r="B12534" t="s">
        <v>19</v>
      </c>
      <c r="C12534" t="s">
        <v>17</v>
      </c>
      <c r="D12534">
        <v>8</v>
      </c>
      <c r="E12534">
        <v>0</v>
      </c>
      <c r="F12534">
        <v>8</v>
      </c>
      <c r="G12534">
        <v>5185</v>
      </c>
      <c r="H12534" t="s">
        <v>15</v>
      </c>
      <c r="I12534">
        <v>0</v>
      </c>
      <c r="J12534" t="s">
        <v>16</v>
      </c>
      <c r="K12534" s="20">
        <v>0</v>
      </c>
      <c r="L12534" s="20">
        <v>1</v>
      </c>
      <c r="M12534" t="str">
        <f>_xlfn.XLOOKUP(Production_Downtime_Cleaned[[#This Row],[machine_id]],Machine_master[machine_id],Machine_master[department])</f>
        <v>Stamping</v>
      </c>
    </row>
    <row r="12535" spans="1:13">
      <c r="A12535" s="19">
        <v>46180</v>
      </c>
      <c r="B12535" t="s">
        <v>19</v>
      </c>
      <c r="C12535" t="s">
        <v>18</v>
      </c>
      <c r="D12535">
        <v>8</v>
      </c>
      <c r="E12535">
        <v>0</v>
      </c>
      <c r="F12535">
        <v>8</v>
      </c>
      <c r="G12535">
        <v>5159</v>
      </c>
      <c r="H12535" t="s">
        <v>15</v>
      </c>
      <c r="I12535">
        <v>0</v>
      </c>
      <c r="J12535" t="s">
        <v>16</v>
      </c>
      <c r="K12535" s="20">
        <v>0</v>
      </c>
      <c r="L12535" s="20">
        <v>1</v>
      </c>
      <c r="M12535" t="str">
        <f>_xlfn.XLOOKUP(Production_Downtime_Cleaned[[#This Row],[machine_id]],Machine_master[machine_id],Machine_master[department])</f>
        <v>Stamping</v>
      </c>
    </row>
    <row r="12536" spans="1:13">
      <c r="A12536" s="19">
        <v>46180</v>
      </c>
      <c r="B12536" t="s">
        <v>20</v>
      </c>
      <c r="C12536" t="s">
        <v>14</v>
      </c>
      <c r="D12536">
        <v>8</v>
      </c>
      <c r="E12536">
        <v>2.9</v>
      </c>
      <c r="F12536">
        <v>5.0999999999999996</v>
      </c>
      <c r="G12536">
        <v>2856</v>
      </c>
      <c r="H12536" t="s">
        <v>27</v>
      </c>
      <c r="I12536">
        <v>9800</v>
      </c>
      <c r="J12536" t="s">
        <v>16</v>
      </c>
      <c r="K12536" s="20">
        <v>0.36</v>
      </c>
      <c r="L12536" s="20">
        <v>0.64</v>
      </c>
      <c r="M12536" t="str">
        <f>_xlfn.XLOOKUP(Production_Downtime_Cleaned[[#This Row],[machine_id]],Machine_master[machine_id],Machine_master[department])</f>
        <v>Stamping</v>
      </c>
    </row>
    <row r="12537" spans="1:13">
      <c r="A12537" s="19">
        <v>46180</v>
      </c>
      <c r="B12537" t="s">
        <v>20</v>
      </c>
      <c r="C12537" t="s">
        <v>17</v>
      </c>
      <c r="D12537">
        <v>8</v>
      </c>
      <c r="E12537">
        <v>2.8</v>
      </c>
      <c r="F12537">
        <v>5.2</v>
      </c>
      <c r="G12537">
        <v>2785</v>
      </c>
      <c r="H12537" t="s">
        <v>31</v>
      </c>
      <c r="I12537">
        <v>2500</v>
      </c>
      <c r="J12537" t="s">
        <v>16</v>
      </c>
      <c r="K12537" s="20">
        <v>0.35</v>
      </c>
      <c r="L12537" s="20">
        <v>0.65</v>
      </c>
      <c r="M12537" t="str">
        <f>_xlfn.XLOOKUP(Production_Downtime_Cleaned[[#This Row],[machine_id]],Machine_master[machine_id],Machine_master[department])</f>
        <v>Stamping</v>
      </c>
    </row>
    <row r="12538" spans="1:13">
      <c r="A12538" s="19">
        <v>46180</v>
      </c>
      <c r="B12538" t="s">
        <v>20</v>
      </c>
      <c r="C12538" t="s">
        <v>18</v>
      </c>
      <c r="D12538">
        <v>8</v>
      </c>
      <c r="E12538">
        <v>0</v>
      </c>
      <c r="F12538">
        <v>8</v>
      </c>
      <c r="G12538">
        <v>4725</v>
      </c>
      <c r="H12538" t="s">
        <v>15</v>
      </c>
      <c r="I12538">
        <v>0</v>
      </c>
      <c r="J12538" t="s">
        <v>16</v>
      </c>
      <c r="K12538" s="20">
        <v>0</v>
      </c>
      <c r="L12538" s="20">
        <v>1</v>
      </c>
      <c r="M12538" t="str">
        <f>_xlfn.XLOOKUP(Production_Downtime_Cleaned[[#This Row],[machine_id]],Machine_master[machine_id],Machine_master[department])</f>
        <v>Stamping</v>
      </c>
    </row>
    <row r="12539" spans="1:13">
      <c r="A12539" s="19">
        <v>46180</v>
      </c>
      <c r="B12539" t="s">
        <v>21</v>
      </c>
      <c r="C12539" t="s">
        <v>14</v>
      </c>
      <c r="D12539">
        <v>8</v>
      </c>
      <c r="E12539">
        <v>1.3</v>
      </c>
      <c r="F12539">
        <v>6.7</v>
      </c>
      <c r="G12539">
        <v>590</v>
      </c>
      <c r="H12539" t="s">
        <v>27</v>
      </c>
      <c r="I12539">
        <v>3600</v>
      </c>
      <c r="J12539" t="s">
        <v>16</v>
      </c>
      <c r="K12539" s="20">
        <v>0.16</v>
      </c>
      <c r="L12539" s="20">
        <v>0.84</v>
      </c>
      <c r="M12539" t="str">
        <f>_xlfn.XLOOKUP(Production_Downtime_Cleaned[[#This Row],[machine_id]],Machine_master[machine_id],Machine_master[department])</f>
        <v>Machining</v>
      </c>
    </row>
    <row r="12540" spans="1:13">
      <c r="A12540" s="19">
        <v>46180</v>
      </c>
      <c r="B12540" t="s">
        <v>21</v>
      </c>
      <c r="C12540" t="s">
        <v>17</v>
      </c>
      <c r="D12540">
        <v>8</v>
      </c>
      <c r="E12540">
        <v>0</v>
      </c>
      <c r="F12540">
        <v>8</v>
      </c>
      <c r="G12540">
        <v>665</v>
      </c>
      <c r="H12540" t="s">
        <v>15</v>
      </c>
      <c r="I12540">
        <v>0</v>
      </c>
      <c r="J12540" t="s">
        <v>16</v>
      </c>
      <c r="K12540" s="20">
        <v>0</v>
      </c>
      <c r="L12540" s="20">
        <v>1</v>
      </c>
      <c r="M12540" t="str">
        <f>_xlfn.XLOOKUP(Production_Downtime_Cleaned[[#This Row],[machine_id]],Machine_master[machine_id],Machine_master[department])</f>
        <v>Machining</v>
      </c>
    </row>
    <row r="12541" spans="1:13">
      <c r="A12541" s="19">
        <v>46180</v>
      </c>
      <c r="B12541" t="s">
        <v>21</v>
      </c>
      <c r="C12541" t="s">
        <v>18</v>
      </c>
      <c r="D12541">
        <v>8</v>
      </c>
      <c r="E12541">
        <v>0</v>
      </c>
      <c r="F12541">
        <v>8</v>
      </c>
      <c r="G12541">
        <v>698</v>
      </c>
      <c r="H12541" t="s">
        <v>15</v>
      </c>
      <c r="I12541">
        <v>0</v>
      </c>
      <c r="J12541" t="s">
        <v>16</v>
      </c>
      <c r="K12541" s="20">
        <v>0</v>
      </c>
      <c r="L12541" s="20">
        <v>1</v>
      </c>
      <c r="M12541" t="str">
        <f>_xlfn.XLOOKUP(Production_Downtime_Cleaned[[#This Row],[machine_id]],Machine_master[machine_id],Machine_master[department])</f>
        <v>Machining</v>
      </c>
    </row>
    <row r="12542" spans="1:13">
      <c r="A12542" s="19">
        <v>46180</v>
      </c>
      <c r="B12542" t="s">
        <v>22</v>
      </c>
      <c r="C12542" t="s">
        <v>14</v>
      </c>
      <c r="D12542">
        <v>8</v>
      </c>
      <c r="E12542">
        <v>0</v>
      </c>
      <c r="F12542">
        <v>8</v>
      </c>
      <c r="G12542">
        <v>660</v>
      </c>
      <c r="H12542" t="s">
        <v>15</v>
      </c>
      <c r="I12542">
        <v>0</v>
      </c>
      <c r="J12542" t="s">
        <v>16</v>
      </c>
      <c r="K12542" s="20">
        <v>0</v>
      </c>
      <c r="L12542" s="20">
        <v>1</v>
      </c>
      <c r="M12542" t="str">
        <f>_xlfn.XLOOKUP(Production_Downtime_Cleaned[[#This Row],[machine_id]],Machine_master[machine_id],Machine_master[department])</f>
        <v>Machining</v>
      </c>
    </row>
    <row r="12543" spans="1:13">
      <c r="A12543" s="19">
        <v>46180</v>
      </c>
      <c r="B12543" t="s">
        <v>22</v>
      </c>
      <c r="C12543" t="s">
        <v>17</v>
      </c>
      <c r="D12543">
        <v>8</v>
      </c>
      <c r="E12543">
        <v>0</v>
      </c>
      <c r="F12543">
        <v>8</v>
      </c>
      <c r="G12543">
        <v>728</v>
      </c>
      <c r="H12543" t="s">
        <v>15</v>
      </c>
      <c r="I12543">
        <v>0</v>
      </c>
      <c r="J12543" t="s">
        <v>16</v>
      </c>
      <c r="K12543" s="20">
        <v>0</v>
      </c>
      <c r="L12543" s="20">
        <v>1</v>
      </c>
      <c r="M12543" t="str">
        <f>_xlfn.XLOOKUP(Production_Downtime_Cleaned[[#This Row],[machine_id]],Machine_master[machine_id],Machine_master[department])</f>
        <v>Machining</v>
      </c>
    </row>
    <row r="12544" spans="1:13">
      <c r="A12544" s="19">
        <v>46180</v>
      </c>
      <c r="B12544" t="s">
        <v>22</v>
      </c>
      <c r="C12544" t="s">
        <v>18</v>
      </c>
      <c r="D12544">
        <v>8</v>
      </c>
      <c r="E12544">
        <v>0</v>
      </c>
      <c r="F12544">
        <v>8</v>
      </c>
      <c r="G12544">
        <v>714</v>
      </c>
      <c r="H12544" t="s">
        <v>15</v>
      </c>
      <c r="I12544">
        <v>0</v>
      </c>
      <c r="J12544" t="s">
        <v>16</v>
      </c>
      <c r="K12544" s="20">
        <v>0</v>
      </c>
      <c r="L12544" s="20">
        <v>1</v>
      </c>
      <c r="M12544" t="str">
        <f>_xlfn.XLOOKUP(Production_Downtime_Cleaned[[#This Row],[machine_id]],Machine_master[machine_id],Machine_master[department])</f>
        <v>Machining</v>
      </c>
    </row>
    <row r="12545" spans="1:13">
      <c r="A12545" s="19">
        <v>46180</v>
      </c>
      <c r="B12545" t="s">
        <v>23</v>
      </c>
      <c r="C12545" t="s">
        <v>14</v>
      </c>
      <c r="D12545">
        <v>8</v>
      </c>
      <c r="E12545">
        <v>2.2000000000000002</v>
      </c>
      <c r="F12545">
        <v>5.8</v>
      </c>
      <c r="G12545">
        <v>2385</v>
      </c>
      <c r="H12545" t="s">
        <v>30</v>
      </c>
      <c r="I12545">
        <v>8000</v>
      </c>
      <c r="J12545" t="s">
        <v>16</v>
      </c>
      <c r="K12545" s="20">
        <v>0.28000000000000003</v>
      </c>
      <c r="L12545" s="20">
        <v>0.73</v>
      </c>
      <c r="M12545" t="str">
        <f>_xlfn.XLOOKUP(Production_Downtime_Cleaned[[#This Row],[machine_id]],Machine_master[machine_id],Machine_master[department])</f>
        <v>Assembly</v>
      </c>
    </row>
    <row r="12546" spans="1:13">
      <c r="A12546" s="19">
        <v>46180</v>
      </c>
      <c r="B12546" t="s">
        <v>23</v>
      </c>
      <c r="C12546" t="s">
        <v>17</v>
      </c>
      <c r="D12546">
        <v>8</v>
      </c>
      <c r="E12546">
        <v>0</v>
      </c>
      <c r="F12546">
        <v>8</v>
      </c>
      <c r="G12546">
        <v>3397</v>
      </c>
      <c r="H12546" t="s">
        <v>15</v>
      </c>
      <c r="I12546">
        <v>0</v>
      </c>
      <c r="J12546" t="s">
        <v>16</v>
      </c>
      <c r="K12546" s="20">
        <v>0</v>
      </c>
      <c r="L12546" s="20">
        <v>1</v>
      </c>
      <c r="M12546" t="str">
        <f>_xlfn.XLOOKUP(Production_Downtime_Cleaned[[#This Row],[machine_id]],Machine_master[machine_id],Machine_master[department])</f>
        <v>Assembly</v>
      </c>
    </row>
    <row r="12547" spans="1:13">
      <c r="A12547" s="19">
        <v>46180</v>
      </c>
      <c r="B12547" t="s">
        <v>23</v>
      </c>
      <c r="C12547" t="s">
        <v>18</v>
      </c>
      <c r="D12547">
        <v>8</v>
      </c>
      <c r="E12547">
        <v>0</v>
      </c>
      <c r="F12547">
        <v>8</v>
      </c>
      <c r="G12547">
        <v>3213</v>
      </c>
      <c r="H12547" t="s">
        <v>15</v>
      </c>
      <c r="I12547">
        <v>0</v>
      </c>
      <c r="J12547" t="s">
        <v>16</v>
      </c>
      <c r="K12547" s="20">
        <v>0</v>
      </c>
      <c r="L12547" s="20">
        <v>1</v>
      </c>
      <c r="M12547" t="str">
        <f>_xlfn.XLOOKUP(Production_Downtime_Cleaned[[#This Row],[machine_id]],Machine_master[machine_id],Machine_master[department])</f>
        <v>Assembly</v>
      </c>
    </row>
    <row r="12548" spans="1:13">
      <c r="A12548" s="19">
        <v>46180</v>
      </c>
      <c r="B12548" t="s">
        <v>24</v>
      </c>
      <c r="C12548" t="s">
        <v>14</v>
      </c>
      <c r="D12548">
        <v>8</v>
      </c>
      <c r="E12548">
        <v>0</v>
      </c>
      <c r="F12548">
        <v>8</v>
      </c>
      <c r="G12548">
        <v>3294</v>
      </c>
      <c r="H12548" t="s">
        <v>15</v>
      </c>
      <c r="I12548">
        <v>0</v>
      </c>
      <c r="J12548" t="s">
        <v>16</v>
      </c>
      <c r="K12548" s="20">
        <v>0</v>
      </c>
      <c r="L12548" s="20">
        <v>1</v>
      </c>
      <c r="M12548" t="str">
        <f>_xlfn.XLOOKUP(Production_Downtime_Cleaned[[#This Row],[machine_id]],Machine_master[machine_id],Machine_master[department])</f>
        <v>Assembly</v>
      </c>
    </row>
    <row r="12549" spans="1:13">
      <c r="A12549" s="19">
        <v>46180</v>
      </c>
      <c r="B12549" t="s">
        <v>24</v>
      </c>
      <c r="C12549" t="s">
        <v>17</v>
      </c>
      <c r="D12549">
        <v>8</v>
      </c>
      <c r="E12549">
        <v>0</v>
      </c>
      <c r="F12549">
        <v>8</v>
      </c>
      <c r="G12549">
        <v>3277</v>
      </c>
      <c r="H12549" t="s">
        <v>15</v>
      </c>
      <c r="I12549">
        <v>0</v>
      </c>
      <c r="J12549" t="s">
        <v>16</v>
      </c>
      <c r="K12549" s="20">
        <v>0</v>
      </c>
      <c r="L12549" s="20">
        <v>1</v>
      </c>
      <c r="M12549" t="str">
        <f>_xlfn.XLOOKUP(Production_Downtime_Cleaned[[#This Row],[machine_id]],Machine_master[machine_id],Machine_master[department])</f>
        <v>Assembly</v>
      </c>
    </row>
    <row r="12550" spans="1:13">
      <c r="A12550" s="19">
        <v>46180</v>
      </c>
      <c r="B12550" t="s">
        <v>24</v>
      </c>
      <c r="C12550" t="s">
        <v>18</v>
      </c>
      <c r="D12550">
        <v>8</v>
      </c>
      <c r="E12550">
        <v>0</v>
      </c>
      <c r="F12550">
        <v>8</v>
      </c>
      <c r="G12550">
        <v>3201</v>
      </c>
      <c r="H12550" t="s">
        <v>15</v>
      </c>
      <c r="I12550">
        <v>0</v>
      </c>
      <c r="J12550" t="s">
        <v>16</v>
      </c>
      <c r="K12550" s="20">
        <v>0</v>
      </c>
      <c r="L12550" s="20">
        <v>1</v>
      </c>
      <c r="M12550" t="str">
        <f>_xlfn.XLOOKUP(Production_Downtime_Cleaned[[#This Row],[machine_id]],Machine_master[machine_id],Machine_master[department])</f>
        <v>Assembly</v>
      </c>
    </row>
    <row r="12551" spans="1:13">
      <c r="A12551" s="19">
        <v>46180</v>
      </c>
      <c r="B12551" t="s">
        <v>25</v>
      </c>
      <c r="C12551" t="s">
        <v>14</v>
      </c>
      <c r="D12551">
        <v>8</v>
      </c>
      <c r="E12551">
        <v>3.4</v>
      </c>
      <c r="F12551">
        <v>4.5999999999999996</v>
      </c>
      <c r="G12551">
        <v>2157</v>
      </c>
      <c r="H12551" t="s">
        <v>26</v>
      </c>
      <c r="I12551">
        <v>12900</v>
      </c>
      <c r="J12551" t="s">
        <v>16</v>
      </c>
      <c r="K12551" s="20">
        <v>0.43</v>
      </c>
      <c r="L12551" s="20">
        <v>0.57999999999999996</v>
      </c>
      <c r="M12551" t="str">
        <f>_xlfn.XLOOKUP(Production_Downtime_Cleaned[[#This Row],[machine_id]],Machine_master[machine_id],Machine_master[department])</f>
        <v>Cutting</v>
      </c>
    </row>
    <row r="12552" spans="1:13">
      <c r="A12552" s="19">
        <v>46180</v>
      </c>
      <c r="B12552" t="s">
        <v>25</v>
      </c>
      <c r="C12552" t="s">
        <v>17</v>
      </c>
      <c r="D12552">
        <v>8</v>
      </c>
      <c r="E12552">
        <v>0</v>
      </c>
      <c r="F12552">
        <v>8</v>
      </c>
      <c r="G12552">
        <v>4070</v>
      </c>
      <c r="H12552" t="s">
        <v>15</v>
      </c>
      <c r="I12552">
        <v>0</v>
      </c>
      <c r="J12552" t="s">
        <v>16</v>
      </c>
      <c r="K12552" s="20">
        <v>0</v>
      </c>
      <c r="L12552" s="20">
        <v>1</v>
      </c>
      <c r="M12552" t="str">
        <f>_xlfn.XLOOKUP(Production_Downtime_Cleaned[[#This Row],[machine_id]],Machine_master[machine_id],Machine_master[department])</f>
        <v>Cutting</v>
      </c>
    </row>
    <row r="12553" spans="1:13">
      <c r="A12553" s="19">
        <v>46180</v>
      </c>
      <c r="B12553" t="s">
        <v>25</v>
      </c>
      <c r="C12553" t="s">
        <v>18</v>
      </c>
      <c r="D12553">
        <v>8</v>
      </c>
      <c r="E12553">
        <v>4.5</v>
      </c>
      <c r="F12553">
        <v>3.5</v>
      </c>
      <c r="G12553">
        <v>1831</v>
      </c>
      <c r="H12553" t="s">
        <v>28</v>
      </c>
      <c r="I12553">
        <v>6900</v>
      </c>
      <c r="J12553" t="s">
        <v>16</v>
      </c>
      <c r="K12553" s="20">
        <v>0.56000000000000005</v>
      </c>
      <c r="L12553" s="20">
        <v>0.44</v>
      </c>
      <c r="M12553" t="str">
        <f>_xlfn.XLOOKUP(Production_Downtime_Cleaned[[#This Row],[machine_id]],Machine_master[machine_id],Machine_master[department])</f>
        <v>Cutting</v>
      </c>
    </row>
    <row r="12554" spans="1:13">
      <c r="A12554" s="19">
        <v>46181</v>
      </c>
      <c r="B12554" t="s">
        <v>13</v>
      </c>
      <c r="C12554" t="s">
        <v>14</v>
      </c>
      <c r="D12554">
        <v>8</v>
      </c>
      <c r="E12554">
        <v>0</v>
      </c>
      <c r="F12554">
        <v>8</v>
      </c>
      <c r="G12554">
        <v>4968</v>
      </c>
      <c r="H12554" t="s">
        <v>15</v>
      </c>
      <c r="I12554">
        <v>0</v>
      </c>
      <c r="J12554" t="s">
        <v>16</v>
      </c>
      <c r="K12554" s="20">
        <v>0</v>
      </c>
      <c r="L12554" s="20">
        <v>1</v>
      </c>
      <c r="M12554" t="str">
        <f>_xlfn.XLOOKUP(Production_Downtime_Cleaned[[#This Row],[machine_id]],Machine_master[machine_id],Machine_master[department])</f>
        <v>Stamping</v>
      </c>
    </row>
    <row r="12555" spans="1:13">
      <c r="A12555" s="19">
        <v>46181</v>
      </c>
      <c r="B12555" t="s">
        <v>13</v>
      </c>
      <c r="C12555" t="s">
        <v>17</v>
      </c>
      <c r="D12555">
        <v>8</v>
      </c>
      <c r="E12555">
        <v>0</v>
      </c>
      <c r="F12555">
        <v>8</v>
      </c>
      <c r="G12555">
        <v>5198</v>
      </c>
      <c r="H12555" t="s">
        <v>15</v>
      </c>
      <c r="I12555">
        <v>0</v>
      </c>
      <c r="J12555" t="s">
        <v>16</v>
      </c>
      <c r="K12555" s="20">
        <v>0</v>
      </c>
      <c r="L12555" s="20">
        <v>1</v>
      </c>
      <c r="M12555" t="str">
        <f>_xlfn.XLOOKUP(Production_Downtime_Cleaned[[#This Row],[machine_id]],Machine_master[machine_id],Machine_master[department])</f>
        <v>Stamping</v>
      </c>
    </row>
    <row r="12556" spans="1:13">
      <c r="A12556" s="19">
        <v>46181</v>
      </c>
      <c r="B12556" t="s">
        <v>13</v>
      </c>
      <c r="C12556" t="s">
        <v>18</v>
      </c>
      <c r="D12556">
        <v>8</v>
      </c>
      <c r="E12556">
        <v>3</v>
      </c>
      <c r="F12556">
        <v>5</v>
      </c>
      <c r="G12556">
        <v>3046</v>
      </c>
      <c r="H12556" t="s">
        <v>31</v>
      </c>
      <c r="I12556">
        <v>14700</v>
      </c>
      <c r="J12556" t="s">
        <v>16</v>
      </c>
      <c r="K12556" s="20">
        <v>0.38</v>
      </c>
      <c r="L12556" s="20">
        <v>0.63</v>
      </c>
      <c r="M12556" t="str">
        <f>_xlfn.XLOOKUP(Production_Downtime_Cleaned[[#This Row],[machine_id]],Machine_master[machine_id],Machine_master[department])</f>
        <v>Stamping</v>
      </c>
    </row>
    <row r="12557" spans="1:13">
      <c r="A12557" s="19">
        <v>46181</v>
      </c>
      <c r="B12557" t="s">
        <v>19</v>
      </c>
      <c r="C12557" t="s">
        <v>14</v>
      </c>
      <c r="D12557">
        <v>8</v>
      </c>
      <c r="E12557">
        <v>0</v>
      </c>
      <c r="F12557">
        <v>8</v>
      </c>
      <c r="G12557">
        <v>5140</v>
      </c>
      <c r="H12557" t="s">
        <v>15</v>
      </c>
      <c r="I12557">
        <v>0</v>
      </c>
      <c r="J12557" t="s">
        <v>16</v>
      </c>
      <c r="K12557" s="20">
        <v>0</v>
      </c>
      <c r="L12557" s="20">
        <v>1</v>
      </c>
      <c r="M12557" t="str">
        <f>_xlfn.XLOOKUP(Production_Downtime_Cleaned[[#This Row],[machine_id]],Machine_master[machine_id],Machine_master[department])</f>
        <v>Stamping</v>
      </c>
    </row>
    <row r="12558" spans="1:13">
      <c r="A12558" s="19">
        <v>46181</v>
      </c>
      <c r="B12558" t="s">
        <v>19</v>
      </c>
      <c r="C12558" t="s">
        <v>17</v>
      </c>
      <c r="D12558">
        <v>8</v>
      </c>
      <c r="E12558">
        <v>0</v>
      </c>
      <c r="F12558">
        <v>8</v>
      </c>
      <c r="G12558">
        <v>5946</v>
      </c>
      <c r="H12558" t="s">
        <v>15</v>
      </c>
      <c r="I12558">
        <v>0</v>
      </c>
      <c r="J12558" t="s">
        <v>16</v>
      </c>
      <c r="K12558" s="20">
        <v>0</v>
      </c>
      <c r="L12558" s="20">
        <v>1</v>
      </c>
      <c r="M12558" t="str">
        <f>_xlfn.XLOOKUP(Production_Downtime_Cleaned[[#This Row],[machine_id]],Machine_master[machine_id],Machine_master[department])</f>
        <v>Stamping</v>
      </c>
    </row>
    <row r="12559" spans="1:13">
      <c r="A12559" s="19">
        <v>46181</v>
      </c>
      <c r="B12559" t="s">
        <v>19</v>
      </c>
      <c r="C12559" t="s">
        <v>18</v>
      </c>
      <c r="D12559">
        <v>8</v>
      </c>
      <c r="E12559">
        <v>6.6</v>
      </c>
      <c r="F12559">
        <v>1.4</v>
      </c>
      <c r="G12559">
        <v>908</v>
      </c>
      <c r="H12559" t="s">
        <v>28</v>
      </c>
      <c r="I12559">
        <v>13900</v>
      </c>
      <c r="J12559" t="s">
        <v>16</v>
      </c>
      <c r="K12559" s="20">
        <v>0.83</v>
      </c>
      <c r="L12559" s="20">
        <v>0.18</v>
      </c>
      <c r="M12559" t="str">
        <f>_xlfn.XLOOKUP(Production_Downtime_Cleaned[[#This Row],[machine_id]],Machine_master[machine_id],Machine_master[department])</f>
        <v>Stamping</v>
      </c>
    </row>
    <row r="12560" spans="1:13">
      <c r="A12560" s="19">
        <v>46181</v>
      </c>
      <c r="B12560" t="s">
        <v>20</v>
      </c>
      <c r="C12560" t="s">
        <v>14</v>
      </c>
      <c r="D12560">
        <v>8</v>
      </c>
      <c r="E12560">
        <v>0.7</v>
      </c>
      <c r="F12560">
        <v>7.3</v>
      </c>
      <c r="G12560">
        <v>3990</v>
      </c>
      <c r="H12560" t="s">
        <v>26</v>
      </c>
      <c r="I12560">
        <v>4300</v>
      </c>
      <c r="J12560" t="s">
        <v>16</v>
      </c>
      <c r="K12560" s="20">
        <v>0.09</v>
      </c>
      <c r="L12560" s="20">
        <v>0.91</v>
      </c>
      <c r="M12560" t="str">
        <f>_xlfn.XLOOKUP(Production_Downtime_Cleaned[[#This Row],[machine_id]],Machine_master[machine_id],Machine_master[department])</f>
        <v>Stamping</v>
      </c>
    </row>
    <row r="12561" spans="1:13">
      <c r="A12561" s="19">
        <v>46181</v>
      </c>
      <c r="B12561" t="s">
        <v>20</v>
      </c>
      <c r="C12561" t="s">
        <v>17</v>
      </c>
      <c r="D12561">
        <v>8</v>
      </c>
      <c r="E12561">
        <v>3.2</v>
      </c>
      <c r="F12561">
        <v>4.8</v>
      </c>
      <c r="G12561">
        <v>2907</v>
      </c>
      <c r="H12561" t="s">
        <v>27</v>
      </c>
      <c r="I12561">
        <v>13900</v>
      </c>
      <c r="J12561" t="s">
        <v>16</v>
      </c>
      <c r="K12561" s="20">
        <v>0.4</v>
      </c>
      <c r="L12561" s="20">
        <v>0.6</v>
      </c>
      <c r="M12561" t="str">
        <f>_xlfn.XLOOKUP(Production_Downtime_Cleaned[[#This Row],[machine_id]],Machine_master[machine_id],Machine_master[department])</f>
        <v>Stamping</v>
      </c>
    </row>
    <row r="12562" spans="1:13">
      <c r="A12562" s="19">
        <v>46181</v>
      </c>
      <c r="B12562" t="s">
        <v>20</v>
      </c>
      <c r="C12562" t="s">
        <v>18</v>
      </c>
      <c r="D12562">
        <v>8</v>
      </c>
      <c r="E12562">
        <v>0</v>
      </c>
      <c r="F12562">
        <v>8</v>
      </c>
      <c r="G12562">
        <v>4538</v>
      </c>
      <c r="H12562" t="s">
        <v>15</v>
      </c>
      <c r="I12562">
        <v>0</v>
      </c>
      <c r="J12562" t="s">
        <v>16</v>
      </c>
      <c r="K12562" s="20">
        <v>0</v>
      </c>
      <c r="L12562" s="20">
        <v>1</v>
      </c>
      <c r="M12562" t="str">
        <f>_xlfn.XLOOKUP(Production_Downtime_Cleaned[[#This Row],[machine_id]],Machine_master[machine_id],Machine_master[department])</f>
        <v>Stamping</v>
      </c>
    </row>
    <row r="12563" spans="1:13">
      <c r="A12563" s="19">
        <v>46181</v>
      </c>
      <c r="B12563" t="s">
        <v>21</v>
      </c>
      <c r="C12563" t="s">
        <v>14</v>
      </c>
      <c r="D12563">
        <v>8</v>
      </c>
      <c r="E12563">
        <v>0</v>
      </c>
      <c r="F12563">
        <v>8</v>
      </c>
      <c r="G12563">
        <v>692</v>
      </c>
      <c r="H12563" t="s">
        <v>15</v>
      </c>
      <c r="I12563">
        <v>0</v>
      </c>
      <c r="J12563" t="s">
        <v>16</v>
      </c>
      <c r="K12563" s="20">
        <v>0</v>
      </c>
      <c r="L12563" s="20">
        <v>1</v>
      </c>
      <c r="M12563" t="str">
        <f>_xlfn.XLOOKUP(Production_Downtime_Cleaned[[#This Row],[machine_id]],Machine_master[machine_id],Machine_master[department])</f>
        <v>Machining</v>
      </c>
    </row>
    <row r="12564" spans="1:13">
      <c r="A12564" s="19">
        <v>46181</v>
      </c>
      <c r="B12564" t="s">
        <v>21</v>
      </c>
      <c r="C12564" t="s">
        <v>17</v>
      </c>
      <c r="D12564">
        <v>8</v>
      </c>
      <c r="E12564">
        <v>0</v>
      </c>
      <c r="F12564">
        <v>8</v>
      </c>
      <c r="G12564">
        <v>666</v>
      </c>
      <c r="H12564" t="s">
        <v>15</v>
      </c>
      <c r="I12564">
        <v>0</v>
      </c>
      <c r="J12564" t="s">
        <v>16</v>
      </c>
      <c r="K12564" s="20">
        <v>0</v>
      </c>
      <c r="L12564" s="20">
        <v>1</v>
      </c>
      <c r="M12564" t="str">
        <f>_xlfn.XLOOKUP(Production_Downtime_Cleaned[[#This Row],[machine_id]],Machine_master[machine_id],Machine_master[department])</f>
        <v>Machining</v>
      </c>
    </row>
    <row r="12565" spans="1:13">
      <c r="A12565" s="19">
        <v>46181</v>
      </c>
      <c r="B12565" t="s">
        <v>21</v>
      </c>
      <c r="C12565" t="s">
        <v>18</v>
      </c>
      <c r="D12565">
        <v>8</v>
      </c>
      <c r="E12565">
        <v>4.8</v>
      </c>
      <c r="F12565">
        <v>3.2</v>
      </c>
      <c r="G12565">
        <v>231</v>
      </c>
      <c r="H12565" t="s">
        <v>26</v>
      </c>
      <c r="I12565">
        <v>5600</v>
      </c>
      <c r="J12565" t="s">
        <v>16</v>
      </c>
      <c r="K12565" s="20">
        <v>0.6</v>
      </c>
      <c r="L12565" s="20">
        <v>0.4</v>
      </c>
      <c r="M12565" t="str">
        <f>_xlfn.XLOOKUP(Production_Downtime_Cleaned[[#This Row],[machine_id]],Machine_master[machine_id],Machine_master[department])</f>
        <v>Machining</v>
      </c>
    </row>
    <row r="12566" spans="1:13">
      <c r="A12566" s="19">
        <v>46181</v>
      </c>
      <c r="B12566" t="s">
        <v>22</v>
      </c>
      <c r="C12566" t="s">
        <v>14</v>
      </c>
      <c r="D12566">
        <v>8</v>
      </c>
      <c r="E12566">
        <v>0</v>
      </c>
      <c r="F12566">
        <v>8</v>
      </c>
      <c r="G12566">
        <v>662</v>
      </c>
      <c r="H12566" t="s">
        <v>15</v>
      </c>
      <c r="I12566">
        <v>0</v>
      </c>
      <c r="J12566" t="s">
        <v>16</v>
      </c>
      <c r="K12566" s="20">
        <v>0</v>
      </c>
      <c r="L12566" s="20">
        <v>1</v>
      </c>
      <c r="M12566" t="str">
        <f>_xlfn.XLOOKUP(Production_Downtime_Cleaned[[#This Row],[machine_id]],Machine_master[machine_id],Machine_master[department])</f>
        <v>Machining</v>
      </c>
    </row>
    <row r="12567" spans="1:13">
      <c r="A12567" s="19">
        <v>46181</v>
      </c>
      <c r="B12567" t="s">
        <v>22</v>
      </c>
      <c r="C12567" t="s">
        <v>17</v>
      </c>
      <c r="D12567">
        <v>8</v>
      </c>
      <c r="E12567">
        <v>0</v>
      </c>
      <c r="F12567">
        <v>8</v>
      </c>
      <c r="G12567">
        <v>624</v>
      </c>
      <c r="H12567" t="s">
        <v>15</v>
      </c>
      <c r="I12567">
        <v>0</v>
      </c>
      <c r="J12567" t="s">
        <v>16</v>
      </c>
      <c r="K12567" s="20">
        <v>0</v>
      </c>
      <c r="L12567" s="20">
        <v>1</v>
      </c>
      <c r="M12567" t="str">
        <f>_xlfn.XLOOKUP(Production_Downtime_Cleaned[[#This Row],[machine_id]],Machine_master[machine_id],Machine_master[department])</f>
        <v>Machining</v>
      </c>
    </row>
    <row r="12568" spans="1:13">
      <c r="A12568" s="19">
        <v>46181</v>
      </c>
      <c r="B12568" t="s">
        <v>22</v>
      </c>
      <c r="C12568" t="s">
        <v>18</v>
      </c>
      <c r="D12568">
        <v>8</v>
      </c>
      <c r="E12568">
        <v>0</v>
      </c>
      <c r="F12568">
        <v>8</v>
      </c>
      <c r="G12568">
        <v>706</v>
      </c>
      <c r="H12568" t="s">
        <v>15</v>
      </c>
      <c r="I12568">
        <v>0</v>
      </c>
      <c r="J12568" t="s">
        <v>16</v>
      </c>
      <c r="K12568" s="20">
        <v>0</v>
      </c>
      <c r="L12568" s="20">
        <v>1</v>
      </c>
      <c r="M12568" t="str">
        <f>_xlfn.XLOOKUP(Production_Downtime_Cleaned[[#This Row],[machine_id]],Machine_master[machine_id],Machine_master[department])</f>
        <v>Machining</v>
      </c>
    </row>
    <row r="12569" spans="1:13">
      <c r="A12569" s="19">
        <v>46181</v>
      </c>
      <c r="B12569" t="s">
        <v>23</v>
      </c>
      <c r="C12569" t="s">
        <v>14</v>
      </c>
      <c r="D12569">
        <v>8</v>
      </c>
      <c r="E12569">
        <v>0</v>
      </c>
      <c r="F12569">
        <v>8</v>
      </c>
      <c r="G12569">
        <v>3402</v>
      </c>
      <c r="H12569" t="s">
        <v>15</v>
      </c>
      <c r="I12569">
        <v>0</v>
      </c>
      <c r="J12569" t="s">
        <v>16</v>
      </c>
      <c r="K12569" s="20">
        <v>0</v>
      </c>
      <c r="L12569" s="20">
        <v>1</v>
      </c>
      <c r="M12569" t="str">
        <f>_xlfn.XLOOKUP(Production_Downtime_Cleaned[[#This Row],[machine_id]],Machine_master[machine_id],Machine_master[department])</f>
        <v>Assembly</v>
      </c>
    </row>
    <row r="12570" spans="1:13">
      <c r="A12570" s="19">
        <v>46181</v>
      </c>
      <c r="B12570" t="s">
        <v>23</v>
      </c>
      <c r="C12570" t="s">
        <v>17</v>
      </c>
      <c r="D12570">
        <v>8</v>
      </c>
      <c r="E12570">
        <v>0</v>
      </c>
      <c r="F12570">
        <v>8</v>
      </c>
      <c r="G12570">
        <v>3468</v>
      </c>
      <c r="H12570" t="s">
        <v>15</v>
      </c>
      <c r="I12570">
        <v>0</v>
      </c>
      <c r="J12570" t="s">
        <v>16</v>
      </c>
      <c r="K12570" s="20">
        <v>0</v>
      </c>
      <c r="L12570" s="20">
        <v>1</v>
      </c>
      <c r="M12570" t="str">
        <f>_xlfn.XLOOKUP(Production_Downtime_Cleaned[[#This Row],[machine_id]],Machine_master[machine_id],Machine_master[department])</f>
        <v>Assembly</v>
      </c>
    </row>
    <row r="12571" spans="1:13">
      <c r="A12571" s="19">
        <v>46181</v>
      </c>
      <c r="B12571" t="s">
        <v>23</v>
      </c>
      <c r="C12571" t="s">
        <v>18</v>
      </c>
      <c r="D12571">
        <v>8</v>
      </c>
      <c r="E12571">
        <v>0</v>
      </c>
      <c r="F12571">
        <v>8</v>
      </c>
      <c r="G12571">
        <v>3262</v>
      </c>
      <c r="H12571" t="s">
        <v>15</v>
      </c>
      <c r="I12571">
        <v>0</v>
      </c>
      <c r="J12571" t="s">
        <v>16</v>
      </c>
      <c r="K12571" s="20">
        <v>0</v>
      </c>
      <c r="L12571" s="20">
        <v>1</v>
      </c>
      <c r="M12571" t="str">
        <f>_xlfn.XLOOKUP(Production_Downtime_Cleaned[[#This Row],[machine_id]],Machine_master[machine_id],Machine_master[department])</f>
        <v>Assembly</v>
      </c>
    </row>
    <row r="12572" spans="1:13">
      <c r="A12572" s="19">
        <v>46181</v>
      </c>
      <c r="B12572" t="s">
        <v>24</v>
      </c>
      <c r="C12572" t="s">
        <v>14</v>
      </c>
      <c r="D12572">
        <v>8</v>
      </c>
      <c r="E12572">
        <v>0</v>
      </c>
      <c r="F12572">
        <v>8</v>
      </c>
      <c r="G12572">
        <v>3371</v>
      </c>
      <c r="H12572" t="s">
        <v>15</v>
      </c>
      <c r="I12572">
        <v>0</v>
      </c>
      <c r="J12572" t="s">
        <v>16</v>
      </c>
      <c r="K12572" s="20">
        <v>0</v>
      </c>
      <c r="L12572" s="20">
        <v>1</v>
      </c>
      <c r="M12572" t="str">
        <f>_xlfn.XLOOKUP(Production_Downtime_Cleaned[[#This Row],[machine_id]],Machine_master[machine_id],Machine_master[department])</f>
        <v>Assembly</v>
      </c>
    </row>
    <row r="12573" spans="1:13">
      <c r="A12573" s="19">
        <v>46181</v>
      </c>
      <c r="B12573" t="s">
        <v>24</v>
      </c>
      <c r="C12573" t="s">
        <v>17</v>
      </c>
      <c r="D12573">
        <v>8</v>
      </c>
      <c r="E12573">
        <v>0</v>
      </c>
      <c r="F12573">
        <v>8</v>
      </c>
      <c r="G12573">
        <v>3199</v>
      </c>
      <c r="H12573" t="s">
        <v>15</v>
      </c>
      <c r="I12573">
        <v>0</v>
      </c>
      <c r="J12573" t="s">
        <v>16</v>
      </c>
      <c r="K12573" s="20">
        <v>0</v>
      </c>
      <c r="L12573" s="20">
        <v>1</v>
      </c>
      <c r="M12573" t="str">
        <f>_xlfn.XLOOKUP(Production_Downtime_Cleaned[[#This Row],[machine_id]],Machine_master[machine_id],Machine_master[department])</f>
        <v>Assembly</v>
      </c>
    </row>
    <row r="12574" spans="1:13">
      <c r="A12574" s="19">
        <v>46181</v>
      </c>
      <c r="B12574" t="s">
        <v>24</v>
      </c>
      <c r="C12574" t="s">
        <v>18</v>
      </c>
      <c r="D12574">
        <v>8</v>
      </c>
      <c r="E12574">
        <v>0</v>
      </c>
      <c r="F12574">
        <v>8</v>
      </c>
      <c r="G12574">
        <v>3367</v>
      </c>
      <c r="H12574" t="s">
        <v>15</v>
      </c>
      <c r="I12574">
        <v>0</v>
      </c>
      <c r="J12574" t="s">
        <v>16</v>
      </c>
      <c r="K12574" s="20">
        <v>0</v>
      </c>
      <c r="L12574" s="20">
        <v>1</v>
      </c>
      <c r="M12574" t="str">
        <f>_xlfn.XLOOKUP(Production_Downtime_Cleaned[[#This Row],[machine_id]],Machine_master[machine_id],Machine_master[department])</f>
        <v>Assembly</v>
      </c>
    </row>
    <row r="12575" spans="1:13">
      <c r="A12575" s="19">
        <v>46181</v>
      </c>
      <c r="B12575" t="s">
        <v>25</v>
      </c>
      <c r="C12575" t="s">
        <v>14</v>
      </c>
      <c r="D12575">
        <v>8</v>
      </c>
      <c r="E12575">
        <v>0</v>
      </c>
      <c r="F12575">
        <v>8</v>
      </c>
      <c r="G12575">
        <v>3951</v>
      </c>
      <c r="H12575" t="s">
        <v>15</v>
      </c>
      <c r="I12575">
        <v>0</v>
      </c>
      <c r="J12575" t="s">
        <v>16</v>
      </c>
      <c r="K12575" s="20">
        <v>0</v>
      </c>
      <c r="L12575" s="20">
        <v>1</v>
      </c>
      <c r="M12575" t="str">
        <f>_xlfn.XLOOKUP(Production_Downtime_Cleaned[[#This Row],[machine_id]],Machine_master[machine_id],Machine_master[department])</f>
        <v>Cutting</v>
      </c>
    </row>
    <row r="12576" spans="1:13">
      <c r="A12576" s="19">
        <v>46181</v>
      </c>
      <c r="B12576" t="s">
        <v>25</v>
      </c>
      <c r="C12576" t="s">
        <v>17</v>
      </c>
      <c r="D12576">
        <v>8</v>
      </c>
      <c r="E12576">
        <v>0</v>
      </c>
      <c r="F12576">
        <v>8</v>
      </c>
      <c r="G12576">
        <v>4182</v>
      </c>
      <c r="H12576" t="s">
        <v>15</v>
      </c>
      <c r="I12576">
        <v>0</v>
      </c>
      <c r="J12576" t="s">
        <v>16</v>
      </c>
      <c r="K12576" s="20">
        <v>0</v>
      </c>
      <c r="L12576" s="20">
        <v>1</v>
      </c>
      <c r="M12576" t="str">
        <f>_xlfn.XLOOKUP(Production_Downtime_Cleaned[[#This Row],[machine_id]],Machine_master[machine_id],Machine_master[department])</f>
        <v>Cutting</v>
      </c>
    </row>
    <row r="12577" spans="1:13">
      <c r="A12577" s="19">
        <v>46181</v>
      </c>
      <c r="B12577" t="s">
        <v>25</v>
      </c>
      <c r="C12577" t="s">
        <v>18</v>
      </c>
      <c r="D12577">
        <v>8</v>
      </c>
      <c r="E12577">
        <v>6</v>
      </c>
      <c r="F12577">
        <v>2</v>
      </c>
      <c r="G12577">
        <v>1010</v>
      </c>
      <c r="H12577" t="s">
        <v>26</v>
      </c>
      <c r="I12577">
        <v>13100</v>
      </c>
      <c r="J12577" t="s">
        <v>16</v>
      </c>
      <c r="K12577" s="20">
        <v>0.75</v>
      </c>
      <c r="L12577" s="20">
        <v>0.25</v>
      </c>
      <c r="M12577" t="str">
        <f>_xlfn.XLOOKUP(Production_Downtime_Cleaned[[#This Row],[machine_id]],Machine_master[machine_id],Machine_master[department])</f>
        <v>Cutting</v>
      </c>
    </row>
    <row r="12578" spans="1:13">
      <c r="A12578" s="19">
        <v>46182</v>
      </c>
      <c r="B12578" t="s">
        <v>13</v>
      </c>
      <c r="C12578" t="s">
        <v>14</v>
      </c>
      <c r="D12578">
        <v>8</v>
      </c>
      <c r="E12578">
        <v>0</v>
      </c>
      <c r="F12578">
        <v>8</v>
      </c>
      <c r="G12578">
        <v>5174</v>
      </c>
      <c r="H12578" t="s">
        <v>15</v>
      </c>
      <c r="I12578">
        <v>0</v>
      </c>
      <c r="J12578" t="s">
        <v>16</v>
      </c>
      <c r="K12578" s="20">
        <v>0</v>
      </c>
      <c r="L12578" s="20">
        <v>1</v>
      </c>
      <c r="M12578" t="str">
        <f>_xlfn.XLOOKUP(Production_Downtime_Cleaned[[#This Row],[machine_id]],Machine_master[machine_id],Machine_master[department])</f>
        <v>Stamping</v>
      </c>
    </row>
    <row r="12579" spans="1:13">
      <c r="A12579" s="19">
        <v>46182</v>
      </c>
      <c r="B12579" t="s">
        <v>13</v>
      </c>
      <c r="C12579" t="s">
        <v>17</v>
      </c>
      <c r="D12579">
        <v>8</v>
      </c>
      <c r="E12579">
        <v>3.9</v>
      </c>
      <c r="F12579">
        <v>4.0999999999999996</v>
      </c>
      <c r="G12579">
        <v>2408</v>
      </c>
      <c r="H12579" t="s">
        <v>31</v>
      </c>
      <c r="I12579">
        <v>5200</v>
      </c>
      <c r="J12579" t="s">
        <v>16</v>
      </c>
      <c r="K12579" s="20">
        <v>0.49</v>
      </c>
      <c r="L12579" s="20">
        <v>0.51</v>
      </c>
      <c r="M12579" t="str">
        <f>_xlfn.XLOOKUP(Production_Downtime_Cleaned[[#This Row],[machine_id]],Machine_master[machine_id],Machine_master[department])</f>
        <v>Stamping</v>
      </c>
    </row>
    <row r="12580" spans="1:13">
      <c r="A12580" s="19">
        <v>46182</v>
      </c>
      <c r="B12580" t="s">
        <v>13</v>
      </c>
      <c r="C12580" t="s">
        <v>18</v>
      </c>
      <c r="D12580">
        <v>8</v>
      </c>
      <c r="E12580">
        <v>0</v>
      </c>
      <c r="F12580">
        <v>8</v>
      </c>
      <c r="G12580">
        <v>4660</v>
      </c>
      <c r="H12580" t="s">
        <v>15</v>
      </c>
      <c r="I12580">
        <v>0</v>
      </c>
      <c r="J12580" t="s">
        <v>16</v>
      </c>
      <c r="K12580" s="20">
        <v>0</v>
      </c>
      <c r="L12580" s="20">
        <v>1</v>
      </c>
      <c r="M12580" t="str">
        <f>_xlfn.XLOOKUP(Production_Downtime_Cleaned[[#This Row],[machine_id]],Machine_master[machine_id],Machine_master[department])</f>
        <v>Stamping</v>
      </c>
    </row>
    <row r="12581" spans="1:13">
      <c r="A12581" s="19">
        <v>46182</v>
      </c>
      <c r="B12581" t="s">
        <v>19</v>
      </c>
      <c r="C12581" t="s">
        <v>14</v>
      </c>
      <c r="D12581">
        <v>8</v>
      </c>
      <c r="E12581">
        <v>0</v>
      </c>
      <c r="F12581">
        <v>8</v>
      </c>
      <c r="G12581">
        <v>5405</v>
      </c>
      <c r="H12581" t="s">
        <v>15</v>
      </c>
      <c r="I12581">
        <v>0</v>
      </c>
      <c r="J12581" t="s">
        <v>16</v>
      </c>
      <c r="K12581" s="20">
        <v>0</v>
      </c>
      <c r="L12581" s="20">
        <v>1</v>
      </c>
      <c r="M12581" t="str">
        <f>_xlfn.XLOOKUP(Production_Downtime_Cleaned[[#This Row],[machine_id]],Machine_master[machine_id],Machine_master[department])</f>
        <v>Stamping</v>
      </c>
    </row>
    <row r="12582" spans="1:13">
      <c r="A12582" s="19">
        <v>46182</v>
      </c>
      <c r="B12582" t="s">
        <v>19</v>
      </c>
      <c r="C12582" t="s">
        <v>17</v>
      </c>
      <c r="D12582">
        <v>8</v>
      </c>
      <c r="E12582">
        <v>0</v>
      </c>
      <c r="F12582">
        <v>8</v>
      </c>
      <c r="G12582">
        <v>4716</v>
      </c>
      <c r="H12582" t="s">
        <v>15</v>
      </c>
      <c r="I12582">
        <v>0</v>
      </c>
      <c r="J12582" t="s">
        <v>16</v>
      </c>
      <c r="K12582" s="20">
        <v>0</v>
      </c>
      <c r="L12582" s="20">
        <v>1</v>
      </c>
      <c r="M12582" t="str">
        <f>_xlfn.XLOOKUP(Production_Downtime_Cleaned[[#This Row],[machine_id]],Machine_master[machine_id],Machine_master[department])</f>
        <v>Stamping</v>
      </c>
    </row>
    <row r="12583" spans="1:13">
      <c r="A12583" s="19">
        <v>46182</v>
      </c>
      <c r="B12583" t="s">
        <v>19</v>
      </c>
      <c r="C12583" t="s">
        <v>18</v>
      </c>
      <c r="D12583">
        <v>8</v>
      </c>
      <c r="E12583">
        <v>0</v>
      </c>
      <c r="F12583">
        <v>8</v>
      </c>
      <c r="G12583">
        <v>5480</v>
      </c>
      <c r="H12583" t="s">
        <v>15</v>
      </c>
      <c r="I12583">
        <v>0</v>
      </c>
      <c r="J12583" t="s">
        <v>16</v>
      </c>
      <c r="K12583" s="20">
        <v>0</v>
      </c>
      <c r="L12583" s="20">
        <v>1</v>
      </c>
      <c r="M12583" t="str">
        <f>_xlfn.XLOOKUP(Production_Downtime_Cleaned[[#This Row],[machine_id]],Machine_master[machine_id],Machine_master[department])</f>
        <v>Stamping</v>
      </c>
    </row>
    <row r="12584" spans="1:13">
      <c r="A12584" s="19">
        <v>46182</v>
      </c>
      <c r="B12584" t="s">
        <v>20</v>
      </c>
      <c r="C12584" t="s">
        <v>14</v>
      </c>
      <c r="D12584">
        <v>8</v>
      </c>
      <c r="E12584">
        <v>0</v>
      </c>
      <c r="F12584">
        <v>8</v>
      </c>
      <c r="G12584">
        <v>4147</v>
      </c>
      <c r="H12584" t="s">
        <v>15</v>
      </c>
      <c r="I12584">
        <v>0</v>
      </c>
      <c r="J12584" t="s">
        <v>16</v>
      </c>
      <c r="K12584" s="20">
        <v>0</v>
      </c>
      <c r="L12584" s="20">
        <v>1</v>
      </c>
      <c r="M12584" t="str">
        <f>_xlfn.XLOOKUP(Production_Downtime_Cleaned[[#This Row],[machine_id]],Machine_master[machine_id],Machine_master[department])</f>
        <v>Stamping</v>
      </c>
    </row>
    <row r="12585" spans="1:13">
      <c r="A12585" s="19">
        <v>46182</v>
      </c>
      <c r="B12585" t="s">
        <v>20</v>
      </c>
      <c r="C12585" t="s">
        <v>17</v>
      </c>
      <c r="D12585">
        <v>8</v>
      </c>
      <c r="E12585">
        <v>0</v>
      </c>
      <c r="F12585">
        <v>8</v>
      </c>
      <c r="G12585">
        <v>4901</v>
      </c>
      <c r="H12585" t="s">
        <v>15</v>
      </c>
      <c r="I12585">
        <v>0</v>
      </c>
      <c r="J12585" t="s">
        <v>16</v>
      </c>
      <c r="K12585" s="20">
        <v>0</v>
      </c>
      <c r="L12585" s="20">
        <v>1</v>
      </c>
      <c r="M12585" t="str">
        <f>_xlfn.XLOOKUP(Production_Downtime_Cleaned[[#This Row],[machine_id]],Machine_master[machine_id],Machine_master[department])</f>
        <v>Stamping</v>
      </c>
    </row>
    <row r="12586" spans="1:13">
      <c r="A12586" s="19">
        <v>46182</v>
      </c>
      <c r="B12586" t="s">
        <v>20</v>
      </c>
      <c r="C12586" t="s">
        <v>18</v>
      </c>
      <c r="D12586">
        <v>8</v>
      </c>
      <c r="E12586">
        <v>0</v>
      </c>
      <c r="F12586">
        <v>8</v>
      </c>
      <c r="G12586">
        <v>4766</v>
      </c>
      <c r="H12586" t="s">
        <v>15</v>
      </c>
      <c r="I12586">
        <v>0</v>
      </c>
      <c r="J12586" t="s">
        <v>16</v>
      </c>
      <c r="K12586" s="20">
        <v>0</v>
      </c>
      <c r="L12586" s="20">
        <v>1</v>
      </c>
      <c r="M12586" t="str">
        <f>_xlfn.XLOOKUP(Production_Downtime_Cleaned[[#This Row],[machine_id]],Machine_master[machine_id],Machine_master[department])</f>
        <v>Stamping</v>
      </c>
    </row>
    <row r="12587" spans="1:13">
      <c r="A12587" s="19">
        <v>46182</v>
      </c>
      <c r="B12587" t="s">
        <v>21</v>
      </c>
      <c r="C12587" t="s">
        <v>14</v>
      </c>
      <c r="D12587">
        <v>8</v>
      </c>
      <c r="E12587">
        <v>6</v>
      </c>
      <c r="F12587">
        <v>2</v>
      </c>
      <c r="G12587">
        <v>169</v>
      </c>
      <c r="H12587" t="s">
        <v>28</v>
      </c>
      <c r="I12587">
        <v>8500</v>
      </c>
      <c r="J12587" t="s">
        <v>16</v>
      </c>
      <c r="K12587" s="20">
        <v>0.75</v>
      </c>
      <c r="L12587" s="20">
        <v>0.25</v>
      </c>
      <c r="M12587" t="str">
        <f>_xlfn.XLOOKUP(Production_Downtime_Cleaned[[#This Row],[machine_id]],Machine_master[machine_id],Machine_master[department])</f>
        <v>Machining</v>
      </c>
    </row>
    <row r="12588" spans="1:13">
      <c r="A12588" s="19">
        <v>46182</v>
      </c>
      <c r="B12588" t="s">
        <v>21</v>
      </c>
      <c r="C12588" t="s">
        <v>17</v>
      </c>
      <c r="D12588">
        <v>8</v>
      </c>
      <c r="E12588">
        <v>0</v>
      </c>
      <c r="F12588">
        <v>8</v>
      </c>
      <c r="G12588">
        <v>706</v>
      </c>
      <c r="H12588" t="s">
        <v>15</v>
      </c>
      <c r="I12588">
        <v>0</v>
      </c>
      <c r="J12588" t="s">
        <v>16</v>
      </c>
      <c r="K12588" s="20">
        <v>0</v>
      </c>
      <c r="L12588" s="20">
        <v>1</v>
      </c>
      <c r="M12588" t="str">
        <f>_xlfn.XLOOKUP(Production_Downtime_Cleaned[[#This Row],[machine_id]],Machine_master[machine_id],Machine_master[department])</f>
        <v>Machining</v>
      </c>
    </row>
    <row r="12589" spans="1:13">
      <c r="A12589" s="19">
        <v>46182</v>
      </c>
      <c r="B12589" t="s">
        <v>21</v>
      </c>
      <c r="C12589" t="s">
        <v>18</v>
      </c>
      <c r="D12589">
        <v>8</v>
      </c>
      <c r="E12589">
        <v>0</v>
      </c>
      <c r="F12589">
        <v>8</v>
      </c>
      <c r="G12589">
        <v>644</v>
      </c>
      <c r="H12589" t="s">
        <v>15</v>
      </c>
      <c r="I12589">
        <v>0</v>
      </c>
      <c r="J12589" t="s">
        <v>16</v>
      </c>
      <c r="K12589" s="20">
        <v>0</v>
      </c>
      <c r="L12589" s="20">
        <v>1</v>
      </c>
      <c r="M12589" t="str">
        <f>_xlfn.XLOOKUP(Production_Downtime_Cleaned[[#This Row],[machine_id]],Machine_master[machine_id],Machine_master[department])</f>
        <v>Machining</v>
      </c>
    </row>
    <row r="12590" spans="1:13">
      <c r="A12590" s="19">
        <v>46182</v>
      </c>
      <c r="B12590" t="s">
        <v>22</v>
      </c>
      <c r="C12590" t="s">
        <v>14</v>
      </c>
      <c r="D12590">
        <v>8</v>
      </c>
      <c r="E12590">
        <v>3.2</v>
      </c>
      <c r="F12590">
        <v>4.8</v>
      </c>
      <c r="G12590">
        <v>416</v>
      </c>
      <c r="H12590" t="s">
        <v>28</v>
      </c>
      <c r="I12590">
        <v>5300</v>
      </c>
      <c r="J12590" t="s">
        <v>16</v>
      </c>
      <c r="K12590" s="20">
        <v>0.4</v>
      </c>
      <c r="L12590" s="20">
        <v>0.6</v>
      </c>
      <c r="M12590" t="str">
        <f>_xlfn.XLOOKUP(Production_Downtime_Cleaned[[#This Row],[machine_id]],Machine_master[machine_id],Machine_master[department])</f>
        <v>Machining</v>
      </c>
    </row>
    <row r="12591" spans="1:13">
      <c r="A12591" s="19">
        <v>46182</v>
      </c>
      <c r="B12591" t="s">
        <v>22</v>
      </c>
      <c r="C12591" t="s">
        <v>17</v>
      </c>
      <c r="D12591">
        <v>8</v>
      </c>
      <c r="E12591">
        <v>4.8</v>
      </c>
      <c r="F12591">
        <v>3.2</v>
      </c>
      <c r="G12591">
        <v>301</v>
      </c>
      <c r="H12591" t="s">
        <v>26</v>
      </c>
      <c r="I12591">
        <v>3300</v>
      </c>
      <c r="J12591" t="s">
        <v>16</v>
      </c>
      <c r="K12591" s="20">
        <v>0.6</v>
      </c>
      <c r="L12591" s="20">
        <v>0.4</v>
      </c>
      <c r="M12591" t="str">
        <f>_xlfn.XLOOKUP(Production_Downtime_Cleaned[[#This Row],[machine_id]],Machine_master[machine_id],Machine_master[department])</f>
        <v>Machining</v>
      </c>
    </row>
    <row r="12592" spans="1:13">
      <c r="A12592" s="19">
        <v>46182</v>
      </c>
      <c r="B12592" t="s">
        <v>22</v>
      </c>
      <c r="C12592" t="s">
        <v>18</v>
      </c>
      <c r="D12592">
        <v>8</v>
      </c>
      <c r="E12592">
        <v>0</v>
      </c>
      <c r="F12592">
        <v>8</v>
      </c>
      <c r="G12592">
        <v>747</v>
      </c>
      <c r="H12592" t="s">
        <v>15</v>
      </c>
      <c r="I12592">
        <v>0</v>
      </c>
      <c r="J12592" t="s">
        <v>16</v>
      </c>
      <c r="K12592" s="20">
        <v>0</v>
      </c>
      <c r="L12592" s="20">
        <v>1</v>
      </c>
      <c r="M12592" t="str">
        <f>_xlfn.XLOOKUP(Production_Downtime_Cleaned[[#This Row],[machine_id]],Machine_master[machine_id],Machine_master[department])</f>
        <v>Machining</v>
      </c>
    </row>
    <row r="12593" spans="1:13">
      <c r="A12593" s="19">
        <v>46182</v>
      </c>
      <c r="B12593" t="s">
        <v>23</v>
      </c>
      <c r="C12593" t="s">
        <v>14</v>
      </c>
      <c r="D12593">
        <v>8</v>
      </c>
      <c r="E12593">
        <v>2.2999999999999998</v>
      </c>
      <c r="F12593">
        <v>5.7</v>
      </c>
      <c r="G12593">
        <v>2170</v>
      </c>
      <c r="H12593" t="s">
        <v>28</v>
      </c>
      <c r="I12593">
        <v>13300</v>
      </c>
      <c r="J12593" t="s">
        <v>16</v>
      </c>
      <c r="K12593" s="20">
        <v>0.28999999999999998</v>
      </c>
      <c r="L12593" s="20">
        <v>0.71</v>
      </c>
      <c r="M12593" t="str">
        <f>_xlfn.XLOOKUP(Production_Downtime_Cleaned[[#This Row],[machine_id]],Machine_master[machine_id],Machine_master[department])</f>
        <v>Assembly</v>
      </c>
    </row>
    <row r="12594" spans="1:13">
      <c r="A12594" s="19">
        <v>46182</v>
      </c>
      <c r="B12594" t="s">
        <v>23</v>
      </c>
      <c r="C12594" t="s">
        <v>17</v>
      </c>
      <c r="D12594">
        <v>8</v>
      </c>
      <c r="E12594">
        <v>0</v>
      </c>
      <c r="F12594">
        <v>8</v>
      </c>
      <c r="G12594">
        <v>3274</v>
      </c>
      <c r="H12594" t="s">
        <v>15</v>
      </c>
      <c r="I12594">
        <v>0</v>
      </c>
      <c r="J12594" t="s">
        <v>16</v>
      </c>
      <c r="K12594" s="20">
        <v>0</v>
      </c>
      <c r="L12594" s="20">
        <v>1</v>
      </c>
      <c r="M12594" t="str">
        <f>_xlfn.XLOOKUP(Production_Downtime_Cleaned[[#This Row],[machine_id]],Machine_master[machine_id],Machine_master[department])</f>
        <v>Assembly</v>
      </c>
    </row>
    <row r="12595" spans="1:13">
      <c r="A12595" s="19">
        <v>46182</v>
      </c>
      <c r="B12595" t="s">
        <v>23</v>
      </c>
      <c r="C12595" t="s">
        <v>18</v>
      </c>
      <c r="D12595">
        <v>8</v>
      </c>
      <c r="E12595">
        <v>0</v>
      </c>
      <c r="F12595">
        <v>8</v>
      </c>
      <c r="G12595">
        <v>3400</v>
      </c>
      <c r="H12595" t="s">
        <v>15</v>
      </c>
      <c r="I12595">
        <v>0</v>
      </c>
      <c r="J12595" t="s">
        <v>16</v>
      </c>
      <c r="K12595" s="20">
        <v>0</v>
      </c>
      <c r="L12595" s="20">
        <v>1</v>
      </c>
      <c r="M12595" t="str">
        <f>_xlfn.XLOOKUP(Production_Downtime_Cleaned[[#This Row],[machine_id]],Machine_master[machine_id],Machine_master[department])</f>
        <v>Assembly</v>
      </c>
    </row>
    <row r="12596" spans="1:13">
      <c r="A12596" s="19">
        <v>46182</v>
      </c>
      <c r="B12596" t="s">
        <v>24</v>
      </c>
      <c r="C12596" t="s">
        <v>14</v>
      </c>
      <c r="D12596">
        <v>8</v>
      </c>
      <c r="E12596">
        <v>0</v>
      </c>
      <c r="F12596">
        <v>8</v>
      </c>
      <c r="G12596">
        <v>3175</v>
      </c>
      <c r="H12596" t="s">
        <v>15</v>
      </c>
      <c r="I12596">
        <v>0</v>
      </c>
      <c r="J12596" t="s">
        <v>16</v>
      </c>
      <c r="K12596" s="20">
        <v>0</v>
      </c>
      <c r="L12596" s="20">
        <v>1</v>
      </c>
      <c r="M12596" t="str">
        <f>_xlfn.XLOOKUP(Production_Downtime_Cleaned[[#This Row],[machine_id]],Machine_master[machine_id],Machine_master[department])</f>
        <v>Assembly</v>
      </c>
    </row>
    <row r="12597" spans="1:13">
      <c r="A12597" s="19">
        <v>46182</v>
      </c>
      <c r="B12597" t="s">
        <v>24</v>
      </c>
      <c r="C12597" t="s">
        <v>17</v>
      </c>
      <c r="D12597">
        <v>8</v>
      </c>
      <c r="E12597">
        <v>0</v>
      </c>
      <c r="F12597">
        <v>8</v>
      </c>
      <c r="G12597">
        <v>3335</v>
      </c>
      <c r="H12597" t="s">
        <v>15</v>
      </c>
      <c r="I12597">
        <v>0</v>
      </c>
      <c r="J12597" t="s">
        <v>16</v>
      </c>
      <c r="K12597" s="20">
        <v>0</v>
      </c>
      <c r="L12597" s="20">
        <v>1</v>
      </c>
      <c r="M12597" t="str">
        <f>_xlfn.XLOOKUP(Production_Downtime_Cleaned[[#This Row],[machine_id]],Machine_master[machine_id],Machine_master[department])</f>
        <v>Assembly</v>
      </c>
    </row>
    <row r="12598" spans="1:13">
      <c r="A12598" s="19">
        <v>46182</v>
      </c>
      <c r="B12598" t="s">
        <v>24</v>
      </c>
      <c r="C12598" t="s">
        <v>18</v>
      </c>
      <c r="D12598">
        <v>8</v>
      </c>
      <c r="E12598">
        <v>0</v>
      </c>
      <c r="F12598">
        <v>8</v>
      </c>
      <c r="G12598">
        <v>2969</v>
      </c>
      <c r="H12598" t="s">
        <v>15</v>
      </c>
      <c r="I12598">
        <v>0</v>
      </c>
      <c r="J12598" t="s">
        <v>16</v>
      </c>
      <c r="K12598" s="20">
        <v>0</v>
      </c>
      <c r="L12598" s="20">
        <v>1</v>
      </c>
      <c r="M12598" t="str">
        <f>_xlfn.XLOOKUP(Production_Downtime_Cleaned[[#This Row],[machine_id]],Machine_master[machine_id],Machine_master[department])</f>
        <v>Assembly</v>
      </c>
    </row>
    <row r="12599" spans="1:13">
      <c r="A12599" s="19">
        <v>46182</v>
      </c>
      <c r="B12599" t="s">
        <v>25</v>
      </c>
      <c r="C12599" t="s">
        <v>14</v>
      </c>
      <c r="D12599">
        <v>8</v>
      </c>
      <c r="E12599">
        <v>0</v>
      </c>
      <c r="F12599">
        <v>8</v>
      </c>
      <c r="G12599">
        <v>4138</v>
      </c>
      <c r="H12599" t="s">
        <v>15</v>
      </c>
      <c r="I12599">
        <v>0</v>
      </c>
      <c r="J12599" t="s">
        <v>16</v>
      </c>
      <c r="K12599" s="20">
        <v>0</v>
      </c>
      <c r="L12599" s="20">
        <v>1</v>
      </c>
      <c r="M12599" t="str">
        <f>_xlfn.XLOOKUP(Production_Downtime_Cleaned[[#This Row],[machine_id]],Machine_master[machine_id],Machine_master[department])</f>
        <v>Cutting</v>
      </c>
    </row>
    <row r="12600" spans="1:13">
      <c r="A12600" s="19">
        <v>46182</v>
      </c>
      <c r="B12600" t="s">
        <v>25</v>
      </c>
      <c r="C12600" t="s">
        <v>17</v>
      </c>
      <c r="D12600">
        <v>8</v>
      </c>
      <c r="E12600">
        <v>2.2999999999999998</v>
      </c>
      <c r="F12600">
        <v>5.7</v>
      </c>
      <c r="G12600">
        <v>2923</v>
      </c>
      <c r="H12600" t="s">
        <v>31</v>
      </c>
      <c r="I12600">
        <v>12600</v>
      </c>
      <c r="J12600" t="s">
        <v>16</v>
      </c>
      <c r="K12600" s="20">
        <v>0.28999999999999998</v>
      </c>
      <c r="L12600" s="20">
        <v>0.71</v>
      </c>
      <c r="M12600" t="str">
        <f>_xlfn.XLOOKUP(Production_Downtime_Cleaned[[#This Row],[machine_id]],Machine_master[machine_id],Machine_master[department])</f>
        <v>Cutting</v>
      </c>
    </row>
    <row r="12601" spans="1:13">
      <c r="A12601" s="19">
        <v>46182</v>
      </c>
      <c r="B12601" t="s">
        <v>25</v>
      </c>
      <c r="C12601" t="s">
        <v>18</v>
      </c>
      <c r="D12601">
        <v>8</v>
      </c>
      <c r="E12601">
        <v>0</v>
      </c>
      <c r="F12601">
        <v>8</v>
      </c>
      <c r="G12601">
        <v>3813</v>
      </c>
      <c r="H12601" t="s">
        <v>15</v>
      </c>
      <c r="I12601">
        <v>0</v>
      </c>
      <c r="J12601" t="s">
        <v>16</v>
      </c>
      <c r="K12601" s="20">
        <v>0</v>
      </c>
      <c r="L12601" s="20">
        <v>1</v>
      </c>
      <c r="M12601" t="str">
        <f>_xlfn.XLOOKUP(Production_Downtime_Cleaned[[#This Row],[machine_id]],Machine_master[machine_id],Machine_master[department])</f>
        <v>Cutting</v>
      </c>
    </row>
    <row r="12602" spans="1:13">
      <c r="A12602" s="19">
        <v>46183</v>
      </c>
      <c r="B12602" t="s">
        <v>13</v>
      </c>
      <c r="C12602" t="s">
        <v>14</v>
      </c>
      <c r="D12602">
        <v>8</v>
      </c>
      <c r="E12602">
        <v>0</v>
      </c>
      <c r="F12602">
        <v>8</v>
      </c>
      <c r="G12602">
        <v>5249</v>
      </c>
      <c r="H12602" t="s">
        <v>15</v>
      </c>
      <c r="I12602">
        <v>0</v>
      </c>
      <c r="J12602" t="s">
        <v>16</v>
      </c>
      <c r="K12602" s="20">
        <v>0</v>
      </c>
      <c r="L12602" s="20">
        <v>1</v>
      </c>
      <c r="M12602" t="str">
        <f>_xlfn.XLOOKUP(Production_Downtime_Cleaned[[#This Row],[machine_id]],Machine_master[machine_id],Machine_master[department])</f>
        <v>Stamping</v>
      </c>
    </row>
    <row r="12603" spans="1:13">
      <c r="A12603" s="19">
        <v>46183</v>
      </c>
      <c r="B12603" t="s">
        <v>13</v>
      </c>
      <c r="C12603" t="s">
        <v>17</v>
      </c>
      <c r="D12603">
        <v>8</v>
      </c>
      <c r="E12603">
        <v>0</v>
      </c>
      <c r="F12603">
        <v>8</v>
      </c>
      <c r="G12603">
        <v>5483</v>
      </c>
      <c r="H12603" t="s">
        <v>15</v>
      </c>
      <c r="I12603">
        <v>0</v>
      </c>
      <c r="J12603" t="s">
        <v>16</v>
      </c>
      <c r="K12603" s="20">
        <v>0</v>
      </c>
      <c r="L12603" s="20">
        <v>1</v>
      </c>
      <c r="M12603" t="str">
        <f>_xlfn.XLOOKUP(Production_Downtime_Cleaned[[#This Row],[machine_id]],Machine_master[machine_id],Machine_master[department])</f>
        <v>Stamping</v>
      </c>
    </row>
    <row r="12604" spans="1:13">
      <c r="A12604" s="19">
        <v>46183</v>
      </c>
      <c r="B12604" t="s">
        <v>13</v>
      </c>
      <c r="C12604" t="s">
        <v>18</v>
      </c>
      <c r="D12604">
        <v>8</v>
      </c>
      <c r="E12604">
        <v>0</v>
      </c>
      <c r="F12604">
        <v>8</v>
      </c>
      <c r="G12604">
        <v>5017</v>
      </c>
      <c r="H12604" t="s">
        <v>15</v>
      </c>
      <c r="I12604">
        <v>0</v>
      </c>
      <c r="J12604" t="s">
        <v>16</v>
      </c>
      <c r="K12604" s="20">
        <v>0</v>
      </c>
      <c r="L12604" s="20">
        <v>1</v>
      </c>
      <c r="M12604" t="str">
        <f>_xlfn.XLOOKUP(Production_Downtime_Cleaned[[#This Row],[machine_id]],Machine_master[machine_id],Machine_master[department])</f>
        <v>Stamping</v>
      </c>
    </row>
    <row r="12605" spans="1:13">
      <c r="A12605" s="19">
        <v>46183</v>
      </c>
      <c r="B12605" t="s">
        <v>19</v>
      </c>
      <c r="C12605" t="s">
        <v>14</v>
      </c>
      <c r="D12605">
        <v>8</v>
      </c>
      <c r="E12605">
        <v>3.7</v>
      </c>
      <c r="F12605">
        <v>4.3</v>
      </c>
      <c r="G12605">
        <v>3015</v>
      </c>
      <c r="H12605" t="s">
        <v>29</v>
      </c>
      <c r="I12605">
        <v>12200</v>
      </c>
      <c r="J12605" t="s">
        <v>16</v>
      </c>
      <c r="K12605" s="20">
        <v>0.46</v>
      </c>
      <c r="L12605" s="20">
        <v>0.54</v>
      </c>
      <c r="M12605" t="str">
        <f>_xlfn.XLOOKUP(Production_Downtime_Cleaned[[#This Row],[machine_id]],Machine_master[machine_id],Machine_master[department])</f>
        <v>Stamping</v>
      </c>
    </row>
    <row r="12606" spans="1:13">
      <c r="A12606" s="19">
        <v>46183</v>
      </c>
      <c r="B12606" t="s">
        <v>19</v>
      </c>
      <c r="C12606" t="s">
        <v>17</v>
      </c>
      <c r="D12606">
        <v>8</v>
      </c>
      <c r="E12606">
        <v>0</v>
      </c>
      <c r="F12606">
        <v>8</v>
      </c>
      <c r="G12606">
        <v>5559</v>
      </c>
      <c r="H12606" t="s">
        <v>15</v>
      </c>
      <c r="I12606">
        <v>0</v>
      </c>
      <c r="J12606" t="s">
        <v>16</v>
      </c>
      <c r="K12606" s="20">
        <v>0</v>
      </c>
      <c r="L12606" s="20">
        <v>1</v>
      </c>
      <c r="M12606" t="str">
        <f>_xlfn.XLOOKUP(Production_Downtime_Cleaned[[#This Row],[machine_id]],Machine_master[machine_id],Machine_master[department])</f>
        <v>Stamping</v>
      </c>
    </row>
    <row r="12607" spans="1:13">
      <c r="A12607" s="19">
        <v>46183</v>
      </c>
      <c r="B12607" t="s">
        <v>19</v>
      </c>
      <c r="C12607" t="s">
        <v>18</v>
      </c>
      <c r="D12607">
        <v>8</v>
      </c>
      <c r="E12607">
        <v>0</v>
      </c>
      <c r="F12607">
        <v>8</v>
      </c>
      <c r="G12607">
        <v>5133</v>
      </c>
      <c r="H12607" t="s">
        <v>15</v>
      </c>
      <c r="I12607">
        <v>0</v>
      </c>
      <c r="J12607" t="s">
        <v>16</v>
      </c>
      <c r="K12607" s="20">
        <v>0</v>
      </c>
      <c r="L12607" s="20">
        <v>1</v>
      </c>
      <c r="M12607" t="str">
        <f>_xlfn.XLOOKUP(Production_Downtime_Cleaned[[#This Row],[machine_id]],Machine_master[machine_id],Machine_master[department])</f>
        <v>Stamping</v>
      </c>
    </row>
    <row r="12608" spans="1:13">
      <c r="A12608" s="19">
        <v>46183</v>
      </c>
      <c r="B12608" t="s">
        <v>20</v>
      </c>
      <c r="C12608" t="s">
        <v>14</v>
      </c>
      <c r="D12608">
        <v>8</v>
      </c>
      <c r="E12608">
        <v>0</v>
      </c>
      <c r="F12608">
        <v>8</v>
      </c>
      <c r="G12608">
        <v>4898</v>
      </c>
      <c r="H12608" t="s">
        <v>15</v>
      </c>
      <c r="I12608">
        <v>0</v>
      </c>
      <c r="J12608" t="s">
        <v>16</v>
      </c>
      <c r="K12608" s="20">
        <v>0</v>
      </c>
      <c r="L12608" s="20">
        <v>1</v>
      </c>
      <c r="M12608" t="str">
        <f>_xlfn.XLOOKUP(Production_Downtime_Cleaned[[#This Row],[machine_id]],Machine_master[machine_id],Machine_master[department])</f>
        <v>Stamping</v>
      </c>
    </row>
    <row r="12609" spans="1:13">
      <c r="A12609" s="19">
        <v>46183</v>
      </c>
      <c r="B12609" t="s">
        <v>20</v>
      </c>
      <c r="C12609" t="s">
        <v>17</v>
      </c>
      <c r="D12609">
        <v>8</v>
      </c>
      <c r="E12609">
        <v>0</v>
      </c>
      <c r="F12609">
        <v>8</v>
      </c>
      <c r="G12609">
        <v>4874</v>
      </c>
      <c r="H12609" t="s">
        <v>15</v>
      </c>
      <c r="I12609">
        <v>0</v>
      </c>
      <c r="J12609" t="s">
        <v>16</v>
      </c>
      <c r="K12609" s="20">
        <v>0</v>
      </c>
      <c r="L12609" s="20">
        <v>1</v>
      </c>
      <c r="M12609" t="str">
        <f>_xlfn.XLOOKUP(Production_Downtime_Cleaned[[#This Row],[machine_id]],Machine_master[machine_id],Machine_master[department])</f>
        <v>Stamping</v>
      </c>
    </row>
    <row r="12610" spans="1:13">
      <c r="A12610" s="19">
        <v>46183</v>
      </c>
      <c r="B12610" t="s">
        <v>20</v>
      </c>
      <c r="C12610" t="s">
        <v>18</v>
      </c>
      <c r="D12610">
        <v>8</v>
      </c>
      <c r="E12610">
        <v>0</v>
      </c>
      <c r="F12610">
        <v>8</v>
      </c>
      <c r="G12610">
        <v>4750</v>
      </c>
      <c r="H12610" t="s">
        <v>15</v>
      </c>
      <c r="I12610">
        <v>0</v>
      </c>
      <c r="J12610" t="s">
        <v>16</v>
      </c>
      <c r="K12610" s="20">
        <v>0</v>
      </c>
      <c r="L12610" s="20">
        <v>1</v>
      </c>
      <c r="M12610" t="str">
        <f>_xlfn.XLOOKUP(Production_Downtime_Cleaned[[#This Row],[machine_id]],Machine_master[machine_id],Machine_master[department])</f>
        <v>Stamping</v>
      </c>
    </row>
    <row r="12611" spans="1:13">
      <c r="A12611" s="19">
        <v>46183</v>
      </c>
      <c r="B12611" t="s">
        <v>21</v>
      </c>
      <c r="C12611" t="s">
        <v>14</v>
      </c>
      <c r="D12611">
        <v>8</v>
      </c>
      <c r="E12611">
        <v>0</v>
      </c>
      <c r="F12611">
        <v>8</v>
      </c>
      <c r="G12611">
        <v>670</v>
      </c>
      <c r="H12611" t="s">
        <v>15</v>
      </c>
      <c r="I12611">
        <v>0</v>
      </c>
      <c r="J12611" t="s">
        <v>16</v>
      </c>
      <c r="K12611" s="20">
        <v>0</v>
      </c>
      <c r="L12611" s="20">
        <v>1</v>
      </c>
      <c r="M12611" t="str">
        <f>_xlfn.XLOOKUP(Production_Downtime_Cleaned[[#This Row],[machine_id]],Machine_master[machine_id],Machine_master[department])</f>
        <v>Machining</v>
      </c>
    </row>
    <row r="12612" spans="1:13">
      <c r="A12612" s="19">
        <v>46183</v>
      </c>
      <c r="B12612" t="s">
        <v>21</v>
      </c>
      <c r="C12612" t="s">
        <v>17</v>
      </c>
      <c r="D12612">
        <v>8</v>
      </c>
      <c r="E12612">
        <v>0.7</v>
      </c>
      <c r="F12612">
        <v>7.3</v>
      </c>
      <c r="G12612">
        <v>594</v>
      </c>
      <c r="H12612" t="s">
        <v>27</v>
      </c>
      <c r="I12612">
        <v>10700</v>
      </c>
      <c r="J12612" t="s">
        <v>16</v>
      </c>
      <c r="K12612" s="20">
        <v>0.09</v>
      </c>
      <c r="L12612" s="20">
        <v>0.91</v>
      </c>
      <c r="M12612" t="str">
        <f>_xlfn.XLOOKUP(Production_Downtime_Cleaned[[#This Row],[machine_id]],Machine_master[machine_id],Machine_master[department])</f>
        <v>Machining</v>
      </c>
    </row>
    <row r="12613" spans="1:13">
      <c r="A12613" s="19">
        <v>46183</v>
      </c>
      <c r="B12613" t="s">
        <v>21</v>
      </c>
      <c r="C12613" t="s">
        <v>18</v>
      </c>
      <c r="D12613">
        <v>8</v>
      </c>
      <c r="E12613">
        <v>0</v>
      </c>
      <c r="F12613">
        <v>8</v>
      </c>
      <c r="G12613">
        <v>630</v>
      </c>
      <c r="H12613" t="s">
        <v>15</v>
      </c>
      <c r="I12613">
        <v>0</v>
      </c>
      <c r="J12613" t="s">
        <v>16</v>
      </c>
      <c r="K12613" s="20">
        <v>0</v>
      </c>
      <c r="L12613" s="20">
        <v>1</v>
      </c>
      <c r="M12613" t="str">
        <f>_xlfn.XLOOKUP(Production_Downtime_Cleaned[[#This Row],[machine_id]],Machine_master[machine_id],Machine_master[department])</f>
        <v>Machining</v>
      </c>
    </row>
    <row r="12614" spans="1:13">
      <c r="A12614" s="19">
        <v>46183</v>
      </c>
      <c r="B12614" t="s">
        <v>22</v>
      </c>
      <c r="C12614" t="s">
        <v>14</v>
      </c>
      <c r="D12614">
        <v>8</v>
      </c>
      <c r="E12614">
        <v>0</v>
      </c>
      <c r="F12614">
        <v>8</v>
      </c>
      <c r="G12614">
        <v>696</v>
      </c>
      <c r="H12614" t="s">
        <v>15</v>
      </c>
      <c r="I12614">
        <v>0</v>
      </c>
      <c r="J12614" t="s">
        <v>16</v>
      </c>
      <c r="K12614" s="20">
        <v>0</v>
      </c>
      <c r="L12614" s="20">
        <v>1</v>
      </c>
      <c r="M12614" t="str">
        <f>_xlfn.XLOOKUP(Production_Downtime_Cleaned[[#This Row],[machine_id]],Machine_master[machine_id],Machine_master[department])</f>
        <v>Machining</v>
      </c>
    </row>
    <row r="12615" spans="1:13">
      <c r="A12615" s="19">
        <v>46183</v>
      </c>
      <c r="B12615" t="s">
        <v>22</v>
      </c>
      <c r="C12615" t="s">
        <v>17</v>
      </c>
      <c r="D12615">
        <v>8</v>
      </c>
      <c r="E12615">
        <v>0</v>
      </c>
      <c r="F12615">
        <v>8</v>
      </c>
      <c r="G12615">
        <v>688</v>
      </c>
      <c r="H12615" t="s">
        <v>15</v>
      </c>
      <c r="I12615">
        <v>0</v>
      </c>
      <c r="J12615" t="s">
        <v>16</v>
      </c>
      <c r="K12615" s="20">
        <v>0</v>
      </c>
      <c r="L12615" s="20">
        <v>1</v>
      </c>
      <c r="M12615" t="str">
        <f>_xlfn.XLOOKUP(Production_Downtime_Cleaned[[#This Row],[machine_id]],Machine_master[machine_id],Machine_master[department])</f>
        <v>Machining</v>
      </c>
    </row>
    <row r="12616" spans="1:13">
      <c r="A12616" s="19">
        <v>46183</v>
      </c>
      <c r="B12616" t="s">
        <v>22</v>
      </c>
      <c r="C12616" t="s">
        <v>18</v>
      </c>
      <c r="D12616">
        <v>8</v>
      </c>
      <c r="E12616">
        <v>0</v>
      </c>
      <c r="F12616">
        <v>8</v>
      </c>
      <c r="G12616">
        <v>699</v>
      </c>
      <c r="H12616" t="s">
        <v>15</v>
      </c>
      <c r="I12616">
        <v>0</v>
      </c>
      <c r="J12616" t="s">
        <v>16</v>
      </c>
      <c r="K12616" s="20">
        <v>0</v>
      </c>
      <c r="L12616" s="20">
        <v>1</v>
      </c>
      <c r="M12616" t="str">
        <f>_xlfn.XLOOKUP(Production_Downtime_Cleaned[[#This Row],[machine_id]],Machine_master[machine_id],Machine_master[department])</f>
        <v>Machining</v>
      </c>
    </row>
    <row r="12617" spans="1:13">
      <c r="A12617" s="19">
        <v>46183</v>
      </c>
      <c r="B12617" t="s">
        <v>23</v>
      </c>
      <c r="C12617" t="s">
        <v>14</v>
      </c>
      <c r="D12617">
        <v>8</v>
      </c>
      <c r="E12617">
        <v>0</v>
      </c>
      <c r="F12617">
        <v>8</v>
      </c>
      <c r="G12617">
        <v>3649</v>
      </c>
      <c r="H12617" t="s">
        <v>15</v>
      </c>
      <c r="I12617">
        <v>0</v>
      </c>
      <c r="J12617" t="s">
        <v>16</v>
      </c>
      <c r="K12617" s="20">
        <v>0</v>
      </c>
      <c r="L12617" s="20">
        <v>1</v>
      </c>
      <c r="M12617" t="str">
        <f>_xlfn.XLOOKUP(Production_Downtime_Cleaned[[#This Row],[machine_id]],Machine_master[machine_id],Machine_master[department])</f>
        <v>Assembly</v>
      </c>
    </row>
    <row r="12618" spans="1:13">
      <c r="A12618" s="19">
        <v>46183</v>
      </c>
      <c r="B12618" t="s">
        <v>23</v>
      </c>
      <c r="C12618" t="s">
        <v>17</v>
      </c>
      <c r="D12618">
        <v>8</v>
      </c>
      <c r="E12618">
        <v>3.4</v>
      </c>
      <c r="F12618">
        <v>4.5999999999999996</v>
      </c>
      <c r="G12618">
        <v>1908</v>
      </c>
      <c r="H12618" t="s">
        <v>26</v>
      </c>
      <c r="I12618">
        <v>7100</v>
      </c>
      <c r="J12618" t="s">
        <v>16</v>
      </c>
      <c r="K12618" s="20">
        <v>0.43</v>
      </c>
      <c r="L12618" s="20">
        <v>0.57999999999999996</v>
      </c>
      <c r="M12618" t="str">
        <f>_xlfn.XLOOKUP(Production_Downtime_Cleaned[[#This Row],[machine_id]],Machine_master[machine_id],Machine_master[department])</f>
        <v>Assembly</v>
      </c>
    </row>
    <row r="12619" spans="1:13">
      <c r="A12619" s="19">
        <v>46183</v>
      </c>
      <c r="B12619" t="s">
        <v>23</v>
      </c>
      <c r="C12619" t="s">
        <v>18</v>
      </c>
      <c r="D12619">
        <v>8</v>
      </c>
      <c r="E12619">
        <v>0</v>
      </c>
      <c r="F12619">
        <v>8</v>
      </c>
      <c r="G12619">
        <v>3446</v>
      </c>
      <c r="H12619" t="s">
        <v>15</v>
      </c>
      <c r="I12619">
        <v>0</v>
      </c>
      <c r="J12619" t="s">
        <v>16</v>
      </c>
      <c r="K12619" s="20">
        <v>0</v>
      </c>
      <c r="L12619" s="20">
        <v>1</v>
      </c>
      <c r="M12619" t="str">
        <f>_xlfn.XLOOKUP(Production_Downtime_Cleaned[[#This Row],[machine_id]],Machine_master[machine_id],Machine_master[department])</f>
        <v>Assembly</v>
      </c>
    </row>
    <row r="12620" spans="1:13">
      <c r="A12620" s="19">
        <v>46183</v>
      </c>
      <c r="B12620" t="s">
        <v>24</v>
      </c>
      <c r="C12620" t="s">
        <v>14</v>
      </c>
      <c r="D12620">
        <v>8</v>
      </c>
      <c r="E12620">
        <v>0</v>
      </c>
      <c r="F12620">
        <v>8</v>
      </c>
      <c r="G12620">
        <v>2910</v>
      </c>
      <c r="H12620" t="s">
        <v>15</v>
      </c>
      <c r="I12620">
        <v>0</v>
      </c>
      <c r="J12620" t="s">
        <v>16</v>
      </c>
      <c r="K12620" s="20">
        <v>0</v>
      </c>
      <c r="L12620" s="20">
        <v>1</v>
      </c>
      <c r="M12620" t="str">
        <f>_xlfn.XLOOKUP(Production_Downtime_Cleaned[[#This Row],[machine_id]],Machine_master[machine_id],Machine_master[department])</f>
        <v>Assembly</v>
      </c>
    </row>
    <row r="12621" spans="1:13">
      <c r="A12621" s="19">
        <v>46183</v>
      </c>
      <c r="B12621" t="s">
        <v>24</v>
      </c>
      <c r="C12621" t="s">
        <v>17</v>
      </c>
      <c r="D12621">
        <v>8</v>
      </c>
      <c r="E12621">
        <v>3.7</v>
      </c>
      <c r="F12621">
        <v>4.3</v>
      </c>
      <c r="G12621">
        <v>1772</v>
      </c>
      <c r="H12621" t="s">
        <v>27</v>
      </c>
      <c r="I12621">
        <v>1900</v>
      </c>
      <c r="J12621" t="s">
        <v>16</v>
      </c>
      <c r="K12621" s="20">
        <v>0.46</v>
      </c>
      <c r="L12621" s="20">
        <v>0.54</v>
      </c>
      <c r="M12621" t="str">
        <f>_xlfn.XLOOKUP(Production_Downtime_Cleaned[[#This Row],[machine_id]],Machine_master[machine_id],Machine_master[department])</f>
        <v>Assembly</v>
      </c>
    </row>
    <row r="12622" spans="1:13">
      <c r="A12622" s="19">
        <v>46183</v>
      </c>
      <c r="B12622" t="s">
        <v>24</v>
      </c>
      <c r="C12622" t="s">
        <v>18</v>
      </c>
      <c r="D12622">
        <v>8</v>
      </c>
      <c r="E12622">
        <v>0</v>
      </c>
      <c r="F12622">
        <v>8</v>
      </c>
      <c r="G12622">
        <v>3076</v>
      </c>
      <c r="H12622" t="s">
        <v>15</v>
      </c>
      <c r="I12622">
        <v>0</v>
      </c>
      <c r="J12622" t="s">
        <v>16</v>
      </c>
      <c r="K12622" s="20">
        <v>0</v>
      </c>
      <c r="L12622" s="20">
        <v>1</v>
      </c>
      <c r="M12622" t="str">
        <f>_xlfn.XLOOKUP(Production_Downtime_Cleaned[[#This Row],[machine_id]],Machine_master[machine_id],Machine_master[department])</f>
        <v>Assembly</v>
      </c>
    </row>
    <row r="12623" spans="1:13">
      <c r="A12623" s="19">
        <v>46183</v>
      </c>
      <c r="B12623" t="s">
        <v>25</v>
      </c>
      <c r="C12623" t="s">
        <v>14</v>
      </c>
      <c r="D12623">
        <v>8</v>
      </c>
      <c r="E12623">
        <v>0</v>
      </c>
      <c r="F12623">
        <v>8</v>
      </c>
      <c r="G12623">
        <v>4184</v>
      </c>
      <c r="H12623" t="s">
        <v>15</v>
      </c>
      <c r="I12623">
        <v>0</v>
      </c>
      <c r="J12623" t="s">
        <v>16</v>
      </c>
      <c r="K12623" s="20">
        <v>0</v>
      </c>
      <c r="L12623" s="20">
        <v>1</v>
      </c>
      <c r="M12623" t="str">
        <f>_xlfn.XLOOKUP(Production_Downtime_Cleaned[[#This Row],[machine_id]],Machine_master[machine_id],Machine_master[department])</f>
        <v>Cutting</v>
      </c>
    </row>
    <row r="12624" spans="1:13">
      <c r="A12624" s="19">
        <v>46183</v>
      </c>
      <c r="B12624" t="s">
        <v>25</v>
      </c>
      <c r="C12624" t="s">
        <v>17</v>
      </c>
      <c r="D12624">
        <v>8</v>
      </c>
      <c r="E12624">
        <v>6.8</v>
      </c>
      <c r="F12624">
        <v>1.2</v>
      </c>
      <c r="G12624">
        <v>618</v>
      </c>
      <c r="H12624" t="s">
        <v>27</v>
      </c>
      <c r="I12624">
        <v>10400</v>
      </c>
      <c r="J12624" t="s">
        <v>16</v>
      </c>
      <c r="K12624" s="20">
        <v>0.85</v>
      </c>
      <c r="L12624" s="20">
        <v>0.15</v>
      </c>
      <c r="M12624" t="str">
        <f>_xlfn.XLOOKUP(Production_Downtime_Cleaned[[#This Row],[machine_id]],Machine_master[machine_id],Machine_master[department])</f>
        <v>Cutting</v>
      </c>
    </row>
    <row r="12625" spans="1:13">
      <c r="A12625" s="19">
        <v>46183</v>
      </c>
      <c r="B12625" t="s">
        <v>25</v>
      </c>
      <c r="C12625" t="s">
        <v>18</v>
      </c>
      <c r="D12625">
        <v>8</v>
      </c>
      <c r="E12625">
        <v>5.6</v>
      </c>
      <c r="F12625">
        <v>2.4</v>
      </c>
      <c r="G12625">
        <v>1187</v>
      </c>
      <c r="H12625" t="s">
        <v>29</v>
      </c>
      <c r="I12625">
        <v>2200</v>
      </c>
      <c r="J12625" t="s">
        <v>16</v>
      </c>
      <c r="K12625" s="20">
        <v>0.7</v>
      </c>
      <c r="L12625" s="20">
        <v>0.3</v>
      </c>
      <c r="M12625" t="str">
        <f>_xlfn.XLOOKUP(Production_Downtime_Cleaned[[#This Row],[machine_id]],Machine_master[machine_id],Machine_master[department])</f>
        <v>Cutting</v>
      </c>
    </row>
    <row r="12626" spans="1:13">
      <c r="A12626" s="19">
        <v>46184</v>
      </c>
      <c r="B12626" t="s">
        <v>13</v>
      </c>
      <c r="C12626" t="s">
        <v>14</v>
      </c>
      <c r="D12626">
        <v>8</v>
      </c>
      <c r="E12626">
        <v>0</v>
      </c>
      <c r="F12626">
        <v>8</v>
      </c>
      <c r="G12626">
        <v>4636</v>
      </c>
      <c r="H12626" t="s">
        <v>15</v>
      </c>
      <c r="I12626">
        <v>0</v>
      </c>
      <c r="J12626" t="s">
        <v>16</v>
      </c>
      <c r="K12626" s="20">
        <v>0</v>
      </c>
      <c r="L12626" s="20">
        <v>1</v>
      </c>
      <c r="M12626" t="str">
        <f>_xlfn.XLOOKUP(Production_Downtime_Cleaned[[#This Row],[machine_id]],Machine_master[machine_id],Machine_master[department])</f>
        <v>Stamping</v>
      </c>
    </row>
    <row r="12627" spans="1:13">
      <c r="A12627" s="19">
        <v>46184</v>
      </c>
      <c r="B12627" t="s">
        <v>13</v>
      </c>
      <c r="C12627" t="s">
        <v>17</v>
      </c>
      <c r="D12627">
        <v>8</v>
      </c>
      <c r="E12627">
        <v>0</v>
      </c>
      <c r="F12627">
        <v>8</v>
      </c>
      <c r="G12627">
        <v>4982</v>
      </c>
      <c r="H12627" t="s">
        <v>15</v>
      </c>
      <c r="I12627">
        <v>0</v>
      </c>
      <c r="J12627" t="s">
        <v>16</v>
      </c>
      <c r="K12627" s="20">
        <v>0</v>
      </c>
      <c r="L12627" s="20">
        <v>1</v>
      </c>
      <c r="M12627" t="str">
        <f>_xlfn.XLOOKUP(Production_Downtime_Cleaned[[#This Row],[machine_id]],Machine_master[machine_id],Machine_master[department])</f>
        <v>Stamping</v>
      </c>
    </row>
    <row r="12628" spans="1:13">
      <c r="A12628" s="19">
        <v>46184</v>
      </c>
      <c r="B12628" t="s">
        <v>13</v>
      </c>
      <c r="C12628" t="s">
        <v>18</v>
      </c>
      <c r="D12628">
        <v>8</v>
      </c>
      <c r="E12628">
        <v>2.4</v>
      </c>
      <c r="F12628">
        <v>5.6</v>
      </c>
      <c r="G12628">
        <v>2971</v>
      </c>
      <c r="H12628" t="s">
        <v>26</v>
      </c>
      <c r="I12628">
        <v>10100</v>
      </c>
      <c r="J12628" t="s">
        <v>16</v>
      </c>
      <c r="K12628" s="20">
        <v>0.3</v>
      </c>
      <c r="L12628" s="20">
        <v>0.7</v>
      </c>
      <c r="M12628" t="str">
        <f>_xlfn.XLOOKUP(Production_Downtime_Cleaned[[#This Row],[machine_id]],Machine_master[machine_id],Machine_master[department])</f>
        <v>Stamping</v>
      </c>
    </row>
    <row r="12629" spans="1:13">
      <c r="A12629" s="19">
        <v>46184</v>
      </c>
      <c r="B12629" t="s">
        <v>19</v>
      </c>
      <c r="C12629" t="s">
        <v>14</v>
      </c>
      <c r="D12629">
        <v>8</v>
      </c>
      <c r="E12629">
        <v>0</v>
      </c>
      <c r="F12629">
        <v>8</v>
      </c>
      <c r="G12629">
        <v>5128</v>
      </c>
      <c r="H12629" t="s">
        <v>15</v>
      </c>
      <c r="I12629">
        <v>0</v>
      </c>
      <c r="J12629" t="s">
        <v>16</v>
      </c>
      <c r="K12629" s="20">
        <v>0</v>
      </c>
      <c r="L12629" s="20">
        <v>1</v>
      </c>
      <c r="M12629" t="str">
        <f>_xlfn.XLOOKUP(Production_Downtime_Cleaned[[#This Row],[machine_id]],Machine_master[machine_id],Machine_master[department])</f>
        <v>Stamping</v>
      </c>
    </row>
    <row r="12630" spans="1:13">
      <c r="A12630" s="19">
        <v>46184</v>
      </c>
      <c r="B12630" t="s">
        <v>19</v>
      </c>
      <c r="C12630" t="s">
        <v>17</v>
      </c>
      <c r="D12630">
        <v>8</v>
      </c>
      <c r="E12630">
        <v>0</v>
      </c>
      <c r="F12630">
        <v>8</v>
      </c>
      <c r="G12630">
        <v>5292</v>
      </c>
      <c r="H12630" t="s">
        <v>15</v>
      </c>
      <c r="I12630">
        <v>0</v>
      </c>
      <c r="J12630" t="s">
        <v>16</v>
      </c>
      <c r="K12630" s="20">
        <v>0</v>
      </c>
      <c r="L12630" s="20">
        <v>1</v>
      </c>
      <c r="M12630" t="str">
        <f>_xlfn.XLOOKUP(Production_Downtime_Cleaned[[#This Row],[machine_id]],Machine_master[machine_id],Machine_master[department])</f>
        <v>Stamping</v>
      </c>
    </row>
    <row r="12631" spans="1:13">
      <c r="A12631" s="19">
        <v>46184</v>
      </c>
      <c r="B12631" t="s">
        <v>19</v>
      </c>
      <c r="C12631" t="s">
        <v>18</v>
      </c>
      <c r="D12631">
        <v>8</v>
      </c>
      <c r="E12631">
        <v>5.5</v>
      </c>
      <c r="F12631">
        <v>2.5</v>
      </c>
      <c r="G12631">
        <v>1658</v>
      </c>
      <c r="H12631" t="s">
        <v>27</v>
      </c>
      <c r="I12631">
        <v>7900</v>
      </c>
      <c r="J12631" t="s">
        <v>16</v>
      </c>
      <c r="K12631" s="20">
        <v>0.69</v>
      </c>
      <c r="L12631" s="20">
        <v>0.31</v>
      </c>
      <c r="M12631" t="str">
        <f>_xlfn.XLOOKUP(Production_Downtime_Cleaned[[#This Row],[machine_id]],Machine_master[machine_id],Machine_master[department])</f>
        <v>Stamping</v>
      </c>
    </row>
    <row r="12632" spans="1:13">
      <c r="A12632" s="19">
        <v>46184</v>
      </c>
      <c r="B12632" t="s">
        <v>20</v>
      </c>
      <c r="C12632" t="s">
        <v>14</v>
      </c>
      <c r="D12632">
        <v>8</v>
      </c>
      <c r="E12632">
        <v>3</v>
      </c>
      <c r="F12632">
        <v>5</v>
      </c>
      <c r="G12632">
        <v>2860</v>
      </c>
      <c r="H12632" t="s">
        <v>28</v>
      </c>
      <c r="I12632">
        <v>3900</v>
      </c>
      <c r="J12632" t="s">
        <v>16</v>
      </c>
      <c r="K12632" s="20">
        <v>0.38</v>
      </c>
      <c r="L12632" s="20">
        <v>0.63</v>
      </c>
      <c r="M12632" t="str">
        <f>_xlfn.XLOOKUP(Production_Downtime_Cleaned[[#This Row],[machine_id]],Machine_master[machine_id],Machine_master[department])</f>
        <v>Stamping</v>
      </c>
    </row>
    <row r="12633" spans="1:13">
      <c r="A12633" s="19">
        <v>46184</v>
      </c>
      <c r="B12633" t="s">
        <v>20</v>
      </c>
      <c r="C12633" t="s">
        <v>17</v>
      </c>
      <c r="D12633">
        <v>8</v>
      </c>
      <c r="E12633">
        <v>0</v>
      </c>
      <c r="F12633">
        <v>8</v>
      </c>
      <c r="G12633">
        <v>4405</v>
      </c>
      <c r="H12633" t="s">
        <v>15</v>
      </c>
      <c r="I12633">
        <v>0</v>
      </c>
      <c r="J12633" t="s">
        <v>16</v>
      </c>
      <c r="K12633" s="20">
        <v>0</v>
      </c>
      <c r="L12633" s="20">
        <v>1</v>
      </c>
      <c r="M12633" t="str">
        <f>_xlfn.XLOOKUP(Production_Downtime_Cleaned[[#This Row],[machine_id]],Machine_master[machine_id],Machine_master[department])</f>
        <v>Stamping</v>
      </c>
    </row>
    <row r="12634" spans="1:13">
      <c r="A12634" s="19">
        <v>46184</v>
      </c>
      <c r="B12634" t="s">
        <v>20</v>
      </c>
      <c r="C12634" t="s">
        <v>18</v>
      </c>
      <c r="D12634">
        <v>8</v>
      </c>
      <c r="E12634">
        <v>0</v>
      </c>
      <c r="F12634">
        <v>8</v>
      </c>
      <c r="G12634">
        <v>4170</v>
      </c>
      <c r="H12634" t="s">
        <v>15</v>
      </c>
      <c r="I12634">
        <v>0</v>
      </c>
      <c r="J12634" t="s">
        <v>16</v>
      </c>
      <c r="K12634" s="20">
        <v>0</v>
      </c>
      <c r="L12634" s="20">
        <v>1</v>
      </c>
      <c r="M12634" t="str">
        <f>_xlfn.XLOOKUP(Production_Downtime_Cleaned[[#This Row],[machine_id]],Machine_master[machine_id],Machine_master[department])</f>
        <v>Stamping</v>
      </c>
    </row>
    <row r="12635" spans="1:13">
      <c r="A12635" s="19">
        <v>46184</v>
      </c>
      <c r="B12635" t="s">
        <v>21</v>
      </c>
      <c r="C12635" t="s">
        <v>14</v>
      </c>
      <c r="D12635">
        <v>8</v>
      </c>
      <c r="E12635">
        <v>0</v>
      </c>
      <c r="F12635">
        <v>8</v>
      </c>
      <c r="G12635">
        <v>729</v>
      </c>
      <c r="H12635" t="s">
        <v>15</v>
      </c>
      <c r="I12635">
        <v>0</v>
      </c>
      <c r="J12635" t="s">
        <v>16</v>
      </c>
      <c r="K12635" s="20">
        <v>0</v>
      </c>
      <c r="L12635" s="20">
        <v>1</v>
      </c>
      <c r="M12635" t="str">
        <f>_xlfn.XLOOKUP(Production_Downtime_Cleaned[[#This Row],[machine_id]],Machine_master[machine_id],Machine_master[department])</f>
        <v>Machining</v>
      </c>
    </row>
    <row r="12636" spans="1:13">
      <c r="A12636" s="19">
        <v>46184</v>
      </c>
      <c r="B12636" t="s">
        <v>21</v>
      </c>
      <c r="C12636" t="s">
        <v>17</v>
      </c>
      <c r="D12636">
        <v>8</v>
      </c>
      <c r="E12636">
        <v>0</v>
      </c>
      <c r="F12636">
        <v>8</v>
      </c>
      <c r="G12636">
        <v>725</v>
      </c>
      <c r="H12636" t="s">
        <v>15</v>
      </c>
      <c r="I12636">
        <v>0</v>
      </c>
      <c r="J12636" t="s">
        <v>16</v>
      </c>
      <c r="K12636" s="20">
        <v>0</v>
      </c>
      <c r="L12636" s="20">
        <v>1</v>
      </c>
      <c r="M12636" t="str">
        <f>_xlfn.XLOOKUP(Production_Downtime_Cleaned[[#This Row],[machine_id]],Machine_master[machine_id],Machine_master[department])</f>
        <v>Machining</v>
      </c>
    </row>
    <row r="12637" spans="1:13">
      <c r="A12637" s="19">
        <v>46184</v>
      </c>
      <c r="B12637" t="s">
        <v>21</v>
      </c>
      <c r="C12637" t="s">
        <v>18</v>
      </c>
      <c r="D12637">
        <v>8</v>
      </c>
      <c r="E12637">
        <v>2.9</v>
      </c>
      <c r="F12637">
        <v>5.0999999999999996</v>
      </c>
      <c r="G12637">
        <v>464</v>
      </c>
      <c r="H12637" t="s">
        <v>26</v>
      </c>
      <c r="I12637">
        <v>5800</v>
      </c>
      <c r="J12637" t="s">
        <v>16</v>
      </c>
      <c r="K12637" s="20">
        <v>0.36</v>
      </c>
      <c r="L12637" s="20">
        <v>0.64</v>
      </c>
      <c r="M12637" t="str">
        <f>_xlfn.XLOOKUP(Production_Downtime_Cleaned[[#This Row],[machine_id]],Machine_master[machine_id],Machine_master[department])</f>
        <v>Machining</v>
      </c>
    </row>
    <row r="12638" spans="1:13">
      <c r="A12638" s="19">
        <v>46184</v>
      </c>
      <c r="B12638" t="s">
        <v>22</v>
      </c>
      <c r="C12638" t="s">
        <v>14</v>
      </c>
      <c r="D12638">
        <v>8</v>
      </c>
      <c r="E12638">
        <v>0</v>
      </c>
      <c r="F12638">
        <v>8</v>
      </c>
      <c r="G12638">
        <v>720</v>
      </c>
      <c r="H12638" t="s">
        <v>15</v>
      </c>
      <c r="I12638">
        <v>0</v>
      </c>
      <c r="J12638" t="s">
        <v>16</v>
      </c>
      <c r="K12638" s="20">
        <v>0</v>
      </c>
      <c r="L12638" s="20">
        <v>1</v>
      </c>
      <c r="M12638" t="str">
        <f>_xlfn.XLOOKUP(Production_Downtime_Cleaned[[#This Row],[machine_id]],Machine_master[machine_id],Machine_master[department])</f>
        <v>Machining</v>
      </c>
    </row>
    <row r="12639" spans="1:13">
      <c r="A12639" s="19">
        <v>46184</v>
      </c>
      <c r="B12639" t="s">
        <v>22</v>
      </c>
      <c r="C12639" t="s">
        <v>17</v>
      </c>
      <c r="D12639">
        <v>8</v>
      </c>
      <c r="E12639">
        <v>2.2999999999999998</v>
      </c>
      <c r="F12639">
        <v>5.7</v>
      </c>
      <c r="G12639">
        <v>459</v>
      </c>
      <c r="H12639" t="s">
        <v>30</v>
      </c>
      <c r="I12639">
        <v>3900</v>
      </c>
      <c r="J12639" t="s">
        <v>16</v>
      </c>
      <c r="K12639" s="20">
        <v>0.28999999999999998</v>
      </c>
      <c r="L12639" s="20">
        <v>0.71</v>
      </c>
      <c r="M12639" t="str">
        <f>_xlfn.XLOOKUP(Production_Downtime_Cleaned[[#This Row],[machine_id]],Machine_master[machine_id],Machine_master[department])</f>
        <v>Machining</v>
      </c>
    </row>
    <row r="12640" spans="1:13">
      <c r="A12640" s="19">
        <v>46184</v>
      </c>
      <c r="B12640" t="s">
        <v>22</v>
      </c>
      <c r="C12640" t="s">
        <v>18</v>
      </c>
      <c r="D12640">
        <v>8</v>
      </c>
      <c r="E12640">
        <v>0</v>
      </c>
      <c r="F12640">
        <v>8</v>
      </c>
      <c r="G12640">
        <v>703</v>
      </c>
      <c r="H12640" t="s">
        <v>15</v>
      </c>
      <c r="I12640">
        <v>0</v>
      </c>
      <c r="J12640" t="s">
        <v>16</v>
      </c>
      <c r="K12640" s="20">
        <v>0</v>
      </c>
      <c r="L12640" s="20">
        <v>1</v>
      </c>
      <c r="M12640" t="str">
        <f>_xlfn.XLOOKUP(Production_Downtime_Cleaned[[#This Row],[machine_id]],Machine_master[machine_id],Machine_master[department])</f>
        <v>Machining</v>
      </c>
    </row>
    <row r="12641" spans="1:13">
      <c r="A12641" s="19">
        <v>46184</v>
      </c>
      <c r="B12641" t="s">
        <v>23</v>
      </c>
      <c r="C12641" t="s">
        <v>14</v>
      </c>
      <c r="D12641">
        <v>8</v>
      </c>
      <c r="E12641">
        <v>0</v>
      </c>
      <c r="F12641">
        <v>8</v>
      </c>
      <c r="G12641">
        <v>3510</v>
      </c>
      <c r="H12641" t="s">
        <v>15</v>
      </c>
      <c r="I12641">
        <v>0</v>
      </c>
      <c r="J12641" t="s">
        <v>16</v>
      </c>
      <c r="K12641" s="20">
        <v>0</v>
      </c>
      <c r="L12641" s="20">
        <v>1</v>
      </c>
      <c r="M12641" t="str">
        <f>_xlfn.XLOOKUP(Production_Downtime_Cleaned[[#This Row],[machine_id]],Machine_master[machine_id],Machine_master[department])</f>
        <v>Assembly</v>
      </c>
    </row>
    <row r="12642" spans="1:13">
      <c r="A12642" s="19">
        <v>46184</v>
      </c>
      <c r="B12642" t="s">
        <v>23</v>
      </c>
      <c r="C12642" t="s">
        <v>17</v>
      </c>
      <c r="D12642">
        <v>8</v>
      </c>
      <c r="E12642">
        <v>0.5</v>
      </c>
      <c r="F12642">
        <v>7.5</v>
      </c>
      <c r="G12642">
        <v>3294</v>
      </c>
      <c r="H12642" t="s">
        <v>29</v>
      </c>
      <c r="I12642">
        <v>8500</v>
      </c>
      <c r="J12642" t="s">
        <v>16</v>
      </c>
      <c r="K12642" s="20">
        <v>0.06</v>
      </c>
      <c r="L12642" s="20">
        <v>0.94</v>
      </c>
      <c r="M12642" t="str">
        <f>_xlfn.XLOOKUP(Production_Downtime_Cleaned[[#This Row],[machine_id]],Machine_master[machine_id],Machine_master[department])</f>
        <v>Assembly</v>
      </c>
    </row>
    <row r="12643" spans="1:13">
      <c r="A12643" s="19">
        <v>46184</v>
      </c>
      <c r="B12643" t="s">
        <v>23</v>
      </c>
      <c r="C12643" t="s">
        <v>18</v>
      </c>
      <c r="D12643">
        <v>8</v>
      </c>
      <c r="E12643">
        <v>0</v>
      </c>
      <c r="F12643">
        <v>8</v>
      </c>
      <c r="G12643">
        <v>3397</v>
      </c>
      <c r="H12643" t="s">
        <v>15</v>
      </c>
      <c r="I12643">
        <v>0</v>
      </c>
      <c r="J12643" t="s">
        <v>16</v>
      </c>
      <c r="K12643" s="20">
        <v>0</v>
      </c>
      <c r="L12643" s="20">
        <v>1</v>
      </c>
      <c r="M12643" t="str">
        <f>_xlfn.XLOOKUP(Production_Downtime_Cleaned[[#This Row],[machine_id]],Machine_master[machine_id],Machine_master[department])</f>
        <v>Assembly</v>
      </c>
    </row>
    <row r="12644" spans="1:13">
      <c r="A12644" s="19">
        <v>46184</v>
      </c>
      <c r="B12644" t="s">
        <v>24</v>
      </c>
      <c r="C12644" t="s">
        <v>14</v>
      </c>
      <c r="D12644">
        <v>8</v>
      </c>
      <c r="E12644">
        <v>0</v>
      </c>
      <c r="F12644">
        <v>8</v>
      </c>
      <c r="G12644">
        <v>3451</v>
      </c>
      <c r="H12644" t="s">
        <v>15</v>
      </c>
      <c r="I12644">
        <v>0</v>
      </c>
      <c r="J12644" t="s">
        <v>16</v>
      </c>
      <c r="K12644" s="20">
        <v>0</v>
      </c>
      <c r="L12644" s="20">
        <v>1</v>
      </c>
      <c r="M12644" t="str">
        <f>_xlfn.XLOOKUP(Production_Downtime_Cleaned[[#This Row],[machine_id]],Machine_master[machine_id],Machine_master[department])</f>
        <v>Assembly</v>
      </c>
    </row>
    <row r="12645" spans="1:13">
      <c r="A12645" s="19">
        <v>46184</v>
      </c>
      <c r="B12645" t="s">
        <v>24</v>
      </c>
      <c r="C12645" t="s">
        <v>17</v>
      </c>
      <c r="D12645">
        <v>8</v>
      </c>
      <c r="E12645">
        <v>3.6</v>
      </c>
      <c r="F12645">
        <v>4.4000000000000004</v>
      </c>
      <c r="G12645">
        <v>1709</v>
      </c>
      <c r="H12645" t="s">
        <v>30</v>
      </c>
      <c r="I12645">
        <v>4900</v>
      </c>
      <c r="J12645" t="s">
        <v>16</v>
      </c>
      <c r="K12645" s="20">
        <v>0.45</v>
      </c>
      <c r="L12645" s="20">
        <v>0.55000000000000004</v>
      </c>
      <c r="M12645" t="str">
        <f>_xlfn.XLOOKUP(Production_Downtime_Cleaned[[#This Row],[machine_id]],Machine_master[machine_id],Machine_master[department])</f>
        <v>Assembly</v>
      </c>
    </row>
    <row r="12646" spans="1:13">
      <c r="A12646" s="19">
        <v>46184</v>
      </c>
      <c r="B12646" t="s">
        <v>24</v>
      </c>
      <c r="C12646" t="s">
        <v>18</v>
      </c>
      <c r="D12646">
        <v>8</v>
      </c>
      <c r="E12646">
        <v>0</v>
      </c>
      <c r="F12646">
        <v>8</v>
      </c>
      <c r="G12646">
        <v>3028</v>
      </c>
      <c r="H12646" t="s">
        <v>15</v>
      </c>
      <c r="I12646">
        <v>0</v>
      </c>
      <c r="J12646" t="s">
        <v>16</v>
      </c>
      <c r="K12646" s="20">
        <v>0</v>
      </c>
      <c r="L12646" s="20">
        <v>1</v>
      </c>
      <c r="M12646" t="str">
        <f>_xlfn.XLOOKUP(Production_Downtime_Cleaned[[#This Row],[machine_id]],Machine_master[machine_id],Machine_master[department])</f>
        <v>Assembly</v>
      </c>
    </row>
    <row r="12647" spans="1:13">
      <c r="A12647" s="19">
        <v>46184</v>
      </c>
      <c r="B12647" t="s">
        <v>25</v>
      </c>
      <c r="C12647" t="s">
        <v>14</v>
      </c>
      <c r="D12647">
        <v>8</v>
      </c>
      <c r="E12647">
        <v>1.5</v>
      </c>
      <c r="F12647">
        <v>6.5</v>
      </c>
      <c r="G12647">
        <v>3081</v>
      </c>
      <c r="H12647" t="s">
        <v>27</v>
      </c>
      <c r="I12647">
        <v>1900</v>
      </c>
      <c r="J12647" t="s">
        <v>16</v>
      </c>
      <c r="K12647" s="20">
        <v>0.19</v>
      </c>
      <c r="L12647" s="20">
        <v>0.81</v>
      </c>
      <c r="M12647" t="str">
        <f>_xlfn.XLOOKUP(Production_Downtime_Cleaned[[#This Row],[machine_id]],Machine_master[machine_id],Machine_master[department])</f>
        <v>Cutting</v>
      </c>
    </row>
    <row r="12648" spans="1:13">
      <c r="A12648" s="19">
        <v>46184</v>
      </c>
      <c r="B12648" t="s">
        <v>25</v>
      </c>
      <c r="C12648" t="s">
        <v>17</v>
      </c>
      <c r="D12648">
        <v>8</v>
      </c>
      <c r="E12648">
        <v>0</v>
      </c>
      <c r="F12648">
        <v>8</v>
      </c>
      <c r="G12648">
        <v>4452</v>
      </c>
      <c r="H12648" t="s">
        <v>15</v>
      </c>
      <c r="I12648">
        <v>0</v>
      </c>
      <c r="J12648" t="s">
        <v>16</v>
      </c>
      <c r="K12648" s="20">
        <v>0</v>
      </c>
      <c r="L12648" s="20">
        <v>1</v>
      </c>
      <c r="M12648" t="str">
        <f>_xlfn.XLOOKUP(Production_Downtime_Cleaned[[#This Row],[machine_id]],Machine_master[machine_id],Machine_master[department])</f>
        <v>Cutting</v>
      </c>
    </row>
    <row r="12649" spans="1:13">
      <c r="A12649" s="19">
        <v>46184</v>
      </c>
      <c r="B12649" t="s">
        <v>25</v>
      </c>
      <c r="C12649" t="s">
        <v>18</v>
      </c>
      <c r="D12649">
        <v>8</v>
      </c>
      <c r="E12649">
        <v>4.8</v>
      </c>
      <c r="F12649">
        <v>3.2</v>
      </c>
      <c r="G12649">
        <v>1592</v>
      </c>
      <c r="H12649" t="s">
        <v>27</v>
      </c>
      <c r="I12649">
        <v>10100</v>
      </c>
      <c r="J12649" t="s">
        <v>16</v>
      </c>
      <c r="K12649" s="20">
        <v>0.6</v>
      </c>
      <c r="L12649" s="20">
        <v>0.4</v>
      </c>
      <c r="M12649" t="str">
        <f>_xlfn.XLOOKUP(Production_Downtime_Cleaned[[#This Row],[machine_id]],Machine_master[machine_id],Machine_master[department])</f>
        <v>Cutting</v>
      </c>
    </row>
    <row r="12650" spans="1:13">
      <c r="A12650" s="19">
        <v>46185</v>
      </c>
      <c r="B12650" t="s">
        <v>13</v>
      </c>
      <c r="C12650" t="s">
        <v>14</v>
      </c>
      <c r="D12650">
        <v>8</v>
      </c>
      <c r="E12650">
        <v>0</v>
      </c>
      <c r="F12650">
        <v>8</v>
      </c>
      <c r="G12650">
        <v>4737</v>
      </c>
      <c r="H12650" t="s">
        <v>15</v>
      </c>
      <c r="I12650">
        <v>0</v>
      </c>
      <c r="J12650" t="s">
        <v>16</v>
      </c>
      <c r="K12650" s="20">
        <v>0</v>
      </c>
      <c r="L12650" s="20">
        <v>1</v>
      </c>
      <c r="M12650" t="str">
        <f>_xlfn.XLOOKUP(Production_Downtime_Cleaned[[#This Row],[machine_id]],Machine_master[machine_id],Machine_master[department])</f>
        <v>Stamping</v>
      </c>
    </row>
    <row r="12651" spans="1:13">
      <c r="A12651" s="19">
        <v>46185</v>
      </c>
      <c r="B12651" t="s">
        <v>13</v>
      </c>
      <c r="C12651" t="s">
        <v>17</v>
      </c>
      <c r="D12651">
        <v>8</v>
      </c>
      <c r="E12651">
        <v>0</v>
      </c>
      <c r="F12651">
        <v>8</v>
      </c>
      <c r="G12651">
        <v>4528</v>
      </c>
      <c r="H12651" t="s">
        <v>15</v>
      </c>
      <c r="I12651">
        <v>0</v>
      </c>
      <c r="J12651" t="s">
        <v>16</v>
      </c>
      <c r="K12651" s="20">
        <v>0</v>
      </c>
      <c r="L12651" s="20">
        <v>1</v>
      </c>
      <c r="M12651" t="str">
        <f>_xlfn.XLOOKUP(Production_Downtime_Cleaned[[#This Row],[machine_id]],Machine_master[machine_id],Machine_master[department])</f>
        <v>Stamping</v>
      </c>
    </row>
    <row r="12652" spans="1:13">
      <c r="A12652" s="19">
        <v>46185</v>
      </c>
      <c r="B12652" t="s">
        <v>13</v>
      </c>
      <c r="C12652" t="s">
        <v>18</v>
      </c>
      <c r="D12652">
        <v>8</v>
      </c>
      <c r="E12652">
        <v>0</v>
      </c>
      <c r="F12652">
        <v>8</v>
      </c>
      <c r="G12652">
        <v>4738</v>
      </c>
      <c r="H12652" t="s">
        <v>15</v>
      </c>
      <c r="I12652">
        <v>0</v>
      </c>
      <c r="J12652" t="s">
        <v>16</v>
      </c>
      <c r="K12652" s="20">
        <v>0</v>
      </c>
      <c r="L12652" s="20">
        <v>1</v>
      </c>
      <c r="M12652" t="str">
        <f>_xlfn.XLOOKUP(Production_Downtime_Cleaned[[#This Row],[machine_id]],Machine_master[machine_id],Machine_master[department])</f>
        <v>Stamping</v>
      </c>
    </row>
    <row r="12653" spans="1:13">
      <c r="A12653" s="19">
        <v>46185</v>
      </c>
      <c r="B12653" t="s">
        <v>19</v>
      </c>
      <c r="C12653" t="s">
        <v>14</v>
      </c>
      <c r="D12653">
        <v>8</v>
      </c>
      <c r="E12653">
        <v>0</v>
      </c>
      <c r="F12653">
        <v>8</v>
      </c>
      <c r="G12653">
        <v>4692</v>
      </c>
      <c r="H12653" t="s">
        <v>15</v>
      </c>
      <c r="I12653">
        <v>0</v>
      </c>
      <c r="J12653" t="s">
        <v>16</v>
      </c>
      <c r="K12653" s="20">
        <v>0</v>
      </c>
      <c r="L12653" s="20">
        <v>1</v>
      </c>
      <c r="M12653" t="str">
        <f>_xlfn.XLOOKUP(Production_Downtime_Cleaned[[#This Row],[machine_id]],Machine_master[machine_id],Machine_master[department])</f>
        <v>Stamping</v>
      </c>
    </row>
    <row r="12654" spans="1:13">
      <c r="A12654" s="19">
        <v>46185</v>
      </c>
      <c r="B12654" t="s">
        <v>19</v>
      </c>
      <c r="C12654" t="s">
        <v>17</v>
      </c>
      <c r="D12654">
        <v>8</v>
      </c>
      <c r="E12654">
        <v>0</v>
      </c>
      <c r="F12654">
        <v>8</v>
      </c>
      <c r="G12654">
        <v>5131</v>
      </c>
      <c r="H12654" t="s">
        <v>15</v>
      </c>
      <c r="I12654">
        <v>0</v>
      </c>
      <c r="J12654" t="s">
        <v>16</v>
      </c>
      <c r="K12654" s="20">
        <v>0</v>
      </c>
      <c r="L12654" s="20">
        <v>1</v>
      </c>
      <c r="M12654" t="str">
        <f>_xlfn.XLOOKUP(Production_Downtime_Cleaned[[#This Row],[machine_id]],Machine_master[machine_id],Machine_master[department])</f>
        <v>Stamping</v>
      </c>
    </row>
    <row r="12655" spans="1:13">
      <c r="A12655" s="19">
        <v>46185</v>
      </c>
      <c r="B12655" t="s">
        <v>19</v>
      </c>
      <c r="C12655" t="s">
        <v>18</v>
      </c>
      <c r="D12655">
        <v>8</v>
      </c>
      <c r="E12655">
        <v>3</v>
      </c>
      <c r="F12655">
        <v>5</v>
      </c>
      <c r="G12655">
        <v>3601</v>
      </c>
      <c r="H12655" t="s">
        <v>29</v>
      </c>
      <c r="I12655">
        <v>8700</v>
      </c>
      <c r="J12655" t="s">
        <v>16</v>
      </c>
      <c r="K12655" s="20">
        <v>0.38</v>
      </c>
      <c r="L12655" s="20">
        <v>0.63</v>
      </c>
      <c r="M12655" t="str">
        <f>_xlfn.XLOOKUP(Production_Downtime_Cleaned[[#This Row],[machine_id]],Machine_master[machine_id],Machine_master[department])</f>
        <v>Stamping</v>
      </c>
    </row>
    <row r="12656" spans="1:13">
      <c r="A12656" s="19">
        <v>46185</v>
      </c>
      <c r="B12656" t="s">
        <v>20</v>
      </c>
      <c r="C12656" t="s">
        <v>14</v>
      </c>
      <c r="D12656">
        <v>8</v>
      </c>
      <c r="E12656">
        <v>0</v>
      </c>
      <c r="F12656">
        <v>8</v>
      </c>
      <c r="G12656">
        <v>4856</v>
      </c>
      <c r="H12656" t="s">
        <v>15</v>
      </c>
      <c r="I12656">
        <v>0</v>
      </c>
      <c r="J12656" t="s">
        <v>16</v>
      </c>
      <c r="K12656" s="20">
        <v>0</v>
      </c>
      <c r="L12656" s="20">
        <v>1</v>
      </c>
      <c r="M12656" t="str">
        <f>_xlfn.XLOOKUP(Production_Downtime_Cleaned[[#This Row],[machine_id]],Machine_master[machine_id],Machine_master[department])</f>
        <v>Stamping</v>
      </c>
    </row>
    <row r="12657" spans="1:13">
      <c r="A12657" s="19">
        <v>46185</v>
      </c>
      <c r="B12657" t="s">
        <v>20</v>
      </c>
      <c r="C12657" t="s">
        <v>17</v>
      </c>
      <c r="D12657">
        <v>8</v>
      </c>
      <c r="E12657">
        <v>0</v>
      </c>
      <c r="F12657">
        <v>8</v>
      </c>
      <c r="G12657">
        <v>4527</v>
      </c>
      <c r="H12657" t="s">
        <v>15</v>
      </c>
      <c r="I12657">
        <v>0</v>
      </c>
      <c r="J12657" t="s">
        <v>16</v>
      </c>
      <c r="K12657" s="20">
        <v>0</v>
      </c>
      <c r="L12657" s="20">
        <v>1</v>
      </c>
      <c r="M12657" t="str">
        <f>_xlfn.XLOOKUP(Production_Downtime_Cleaned[[#This Row],[machine_id]],Machine_master[machine_id],Machine_master[department])</f>
        <v>Stamping</v>
      </c>
    </row>
    <row r="12658" spans="1:13">
      <c r="A12658" s="19">
        <v>46185</v>
      </c>
      <c r="B12658" t="s">
        <v>20</v>
      </c>
      <c r="C12658" t="s">
        <v>18</v>
      </c>
      <c r="D12658">
        <v>8</v>
      </c>
      <c r="E12658">
        <v>0</v>
      </c>
      <c r="F12658">
        <v>8</v>
      </c>
      <c r="G12658">
        <v>4414</v>
      </c>
      <c r="H12658" t="s">
        <v>15</v>
      </c>
      <c r="I12658">
        <v>0</v>
      </c>
      <c r="J12658" t="s">
        <v>16</v>
      </c>
      <c r="K12658" s="20">
        <v>0</v>
      </c>
      <c r="L12658" s="20">
        <v>1</v>
      </c>
      <c r="M12658" t="str">
        <f>_xlfn.XLOOKUP(Production_Downtime_Cleaned[[#This Row],[machine_id]],Machine_master[machine_id],Machine_master[department])</f>
        <v>Stamping</v>
      </c>
    </row>
    <row r="12659" spans="1:13">
      <c r="A12659" s="19">
        <v>46185</v>
      </c>
      <c r="B12659" t="s">
        <v>21</v>
      </c>
      <c r="C12659" t="s">
        <v>14</v>
      </c>
      <c r="D12659">
        <v>8</v>
      </c>
      <c r="E12659">
        <v>0</v>
      </c>
      <c r="F12659">
        <v>8</v>
      </c>
      <c r="G12659">
        <v>683</v>
      </c>
      <c r="H12659" t="s">
        <v>15</v>
      </c>
      <c r="I12659">
        <v>0</v>
      </c>
      <c r="J12659" t="s">
        <v>16</v>
      </c>
      <c r="K12659" s="20">
        <v>0</v>
      </c>
      <c r="L12659" s="20">
        <v>1</v>
      </c>
      <c r="M12659" t="str">
        <f>_xlfn.XLOOKUP(Production_Downtime_Cleaned[[#This Row],[machine_id]],Machine_master[machine_id],Machine_master[department])</f>
        <v>Machining</v>
      </c>
    </row>
    <row r="12660" spans="1:13">
      <c r="A12660" s="19">
        <v>46185</v>
      </c>
      <c r="B12660" t="s">
        <v>21</v>
      </c>
      <c r="C12660" t="s">
        <v>17</v>
      </c>
      <c r="D12660">
        <v>8</v>
      </c>
      <c r="E12660">
        <v>0</v>
      </c>
      <c r="F12660">
        <v>8</v>
      </c>
      <c r="G12660">
        <v>731</v>
      </c>
      <c r="H12660" t="s">
        <v>15</v>
      </c>
      <c r="I12660">
        <v>0</v>
      </c>
      <c r="J12660" t="s">
        <v>16</v>
      </c>
      <c r="K12660" s="20">
        <v>0</v>
      </c>
      <c r="L12660" s="20">
        <v>1</v>
      </c>
      <c r="M12660" t="str">
        <f>_xlfn.XLOOKUP(Production_Downtime_Cleaned[[#This Row],[machine_id]],Machine_master[machine_id],Machine_master[department])</f>
        <v>Machining</v>
      </c>
    </row>
    <row r="12661" spans="1:13">
      <c r="A12661" s="19">
        <v>46185</v>
      </c>
      <c r="B12661" t="s">
        <v>21</v>
      </c>
      <c r="C12661" t="s">
        <v>18</v>
      </c>
      <c r="D12661">
        <v>8</v>
      </c>
      <c r="E12661">
        <v>0</v>
      </c>
      <c r="F12661">
        <v>8</v>
      </c>
      <c r="G12661">
        <v>659</v>
      </c>
      <c r="H12661" t="s">
        <v>15</v>
      </c>
      <c r="I12661">
        <v>0</v>
      </c>
      <c r="J12661" t="s">
        <v>16</v>
      </c>
      <c r="K12661" s="20">
        <v>0</v>
      </c>
      <c r="L12661" s="20">
        <v>1</v>
      </c>
      <c r="M12661" t="str">
        <f>_xlfn.XLOOKUP(Production_Downtime_Cleaned[[#This Row],[machine_id]],Machine_master[machine_id],Machine_master[department])</f>
        <v>Machining</v>
      </c>
    </row>
    <row r="12662" spans="1:13">
      <c r="A12662" s="19">
        <v>46185</v>
      </c>
      <c r="B12662" t="s">
        <v>22</v>
      </c>
      <c r="C12662" t="s">
        <v>14</v>
      </c>
      <c r="D12662">
        <v>8</v>
      </c>
      <c r="E12662">
        <v>0</v>
      </c>
      <c r="F12662">
        <v>8</v>
      </c>
      <c r="G12662">
        <v>783</v>
      </c>
      <c r="H12662" t="s">
        <v>15</v>
      </c>
      <c r="I12662">
        <v>0</v>
      </c>
      <c r="J12662" t="s">
        <v>16</v>
      </c>
      <c r="K12662" s="20">
        <v>0</v>
      </c>
      <c r="L12662" s="20">
        <v>1</v>
      </c>
      <c r="M12662" t="str">
        <f>_xlfn.XLOOKUP(Production_Downtime_Cleaned[[#This Row],[machine_id]],Machine_master[machine_id],Machine_master[department])</f>
        <v>Machining</v>
      </c>
    </row>
    <row r="12663" spans="1:13">
      <c r="A12663" s="19">
        <v>46185</v>
      </c>
      <c r="B12663" t="s">
        <v>22</v>
      </c>
      <c r="C12663" t="s">
        <v>17</v>
      </c>
      <c r="D12663">
        <v>8</v>
      </c>
      <c r="E12663">
        <v>1.7</v>
      </c>
      <c r="F12663">
        <v>6.3</v>
      </c>
      <c r="G12663">
        <v>581</v>
      </c>
      <c r="H12663" t="s">
        <v>28</v>
      </c>
      <c r="I12663">
        <v>5800</v>
      </c>
      <c r="J12663" t="s">
        <v>16</v>
      </c>
      <c r="K12663" s="20">
        <v>0.21</v>
      </c>
      <c r="L12663" s="20">
        <v>0.79</v>
      </c>
      <c r="M12663" t="str">
        <f>_xlfn.XLOOKUP(Production_Downtime_Cleaned[[#This Row],[machine_id]],Machine_master[machine_id],Machine_master[department])</f>
        <v>Machining</v>
      </c>
    </row>
    <row r="12664" spans="1:13">
      <c r="A12664" s="19">
        <v>46185</v>
      </c>
      <c r="B12664" t="s">
        <v>22</v>
      </c>
      <c r="C12664" t="s">
        <v>18</v>
      </c>
      <c r="D12664">
        <v>8</v>
      </c>
      <c r="E12664">
        <v>0</v>
      </c>
      <c r="F12664">
        <v>8</v>
      </c>
      <c r="G12664">
        <v>739</v>
      </c>
      <c r="H12664" t="s">
        <v>15</v>
      </c>
      <c r="I12664">
        <v>0</v>
      </c>
      <c r="J12664" t="s">
        <v>16</v>
      </c>
      <c r="K12664" s="20">
        <v>0</v>
      </c>
      <c r="L12664" s="20">
        <v>1</v>
      </c>
      <c r="M12664" t="str">
        <f>_xlfn.XLOOKUP(Production_Downtime_Cleaned[[#This Row],[machine_id]],Machine_master[machine_id],Machine_master[department])</f>
        <v>Machining</v>
      </c>
    </row>
    <row r="12665" spans="1:13">
      <c r="A12665" s="19">
        <v>46185</v>
      </c>
      <c r="B12665" t="s">
        <v>23</v>
      </c>
      <c r="C12665" t="s">
        <v>14</v>
      </c>
      <c r="D12665">
        <v>8</v>
      </c>
      <c r="E12665">
        <v>0</v>
      </c>
      <c r="F12665">
        <v>8</v>
      </c>
      <c r="G12665">
        <v>3263</v>
      </c>
      <c r="H12665" t="s">
        <v>15</v>
      </c>
      <c r="I12665">
        <v>0</v>
      </c>
      <c r="J12665" t="s">
        <v>16</v>
      </c>
      <c r="K12665" s="20">
        <v>0</v>
      </c>
      <c r="L12665" s="20">
        <v>1</v>
      </c>
      <c r="M12665" t="str">
        <f>_xlfn.XLOOKUP(Production_Downtime_Cleaned[[#This Row],[machine_id]],Machine_master[machine_id],Machine_master[department])</f>
        <v>Assembly</v>
      </c>
    </row>
    <row r="12666" spans="1:13">
      <c r="A12666" s="19">
        <v>46185</v>
      </c>
      <c r="B12666" t="s">
        <v>23</v>
      </c>
      <c r="C12666" t="s">
        <v>17</v>
      </c>
      <c r="D12666">
        <v>8</v>
      </c>
      <c r="E12666">
        <v>0</v>
      </c>
      <c r="F12666">
        <v>8</v>
      </c>
      <c r="G12666">
        <v>3654</v>
      </c>
      <c r="H12666" t="s">
        <v>15</v>
      </c>
      <c r="I12666">
        <v>0</v>
      </c>
      <c r="J12666" t="s">
        <v>16</v>
      </c>
      <c r="K12666" s="20">
        <v>0</v>
      </c>
      <c r="L12666" s="20">
        <v>1</v>
      </c>
      <c r="M12666" t="str">
        <f>_xlfn.XLOOKUP(Production_Downtime_Cleaned[[#This Row],[machine_id]],Machine_master[machine_id],Machine_master[department])</f>
        <v>Assembly</v>
      </c>
    </row>
    <row r="12667" spans="1:13">
      <c r="A12667" s="19">
        <v>46185</v>
      </c>
      <c r="B12667" t="s">
        <v>23</v>
      </c>
      <c r="C12667" t="s">
        <v>18</v>
      </c>
      <c r="D12667">
        <v>8</v>
      </c>
      <c r="E12667">
        <v>0</v>
      </c>
      <c r="F12667">
        <v>8</v>
      </c>
      <c r="G12667">
        <v>3492</v>
      </c>
      <c r="H12667" t="s">
        <v>15</v>
      </c>
      <c r="I12667">
        <v>0</v>
      </c>
      <c r="J12667" t="s">
        <v>16</v>
      </c>
      <c r="K12667" s="20">
        <v>0</v>
      </c>
      <c r="L12667" s="20">
        <v>1</v>
      </c>
      <c r="M12667" t="str">
        <f>_xlfn.XLOOKUP(Production_Downtime_Cleaned[[#This Row],[machine_id]],Machine_master[machine_id],Machine_master[department])</f>
        <v>Assembly</v>
      </c>
    </row>
    <row r="12668" spans="1:13">
      <c r="A12668" s="19">
        <v>46185</v>
      </c>
      <c r="B12668" t="s">
        <v>24</v>
      </c>
      <c r="C12668" t="s">
        <v>14</v>
      </c>
      <c r="D12668">
        <v>8</v>
      </c>
      <c r="E12668">
        <v>0</v>
      </c>
      <c r="F12668">
        <v>8</v>
      </c>
      <c r="G12668">
        <v>3228</v>
      </c>
      <c r="H12668" t="s">
        <v>15</v>
      </c>
      <c r="I12668">
        <v>0</v>
      </c>
      <c r="J12668" t="s">
        <v>16</v>
      </c>
      <c r="K12668" s="20">
        <v>0</v>
      </c>
      <c r="L12668" s="20">
        <v>1</v>
      </c>
      <c r="M12668" t="str">
        <f>_xlfn.XLOOKUP(Production_Downtime_Cleaned[[#This Row],[machine_id]],Machine_master[machine_id],Machine_master[department])</f>
        <v>Assembly</v>
      </c>
    </row>
    <row r="12669" spans="1:13">
      <c r="A12669" s="19">
        <v>46185</v>
      </c>
      <c r="B12669" t="s">
        <v>24</v>
      </c>
      <c r="C12669" t="s">
        <v>17</v>
      </c>
      <c r="D12669">
        <v>8</v>
      </c>
      <c r="E12669">
        <v>0</v>
      </c>
      <c r="F12669">
        <v>8</v>
      </c>
      <c r="G12669">
        <v>3073</v>
      </c>
      <c r="H12669" t="s">
        <v>15</v>
      </c>
      <c r="I12669">
        <v>0</v>
      </c>
      <c r="J12669" t="s">
        <v>16</v>
      </c>
      <c r="K12669" s="20">
        <v>0</v>
      </c>
      <c r="L12669" s="20">
        <v>1</v>
      </c>
      <c r="M12669" t="str">
        <f>_xlfn.XLOOKUP(Production_Downtime_Cleaned[[#This Row],[machine_id]],Machine_master[machine_id],Machine_master[department])</f>
        <v>Assembly</v>
      </c>
    </row>
    <row r="12670" spans="1:13">
      <c r="A12670" s="19">
        <v>46185</v>
      </c>
      <c r="B12670" t="s">
        <v>24</v>
      </c>
      <c r="C12670" t="s">
        <v>18</v>
      </c>
      <c r="D12670">
        <v>8</v>
      </c>
      <c r="E12670">
        <v>0</v>
      </c>
      <c r="F12670">
        <v>8</v>
      </c>
      <c r="G12670">
        <v>3560</v>
      </c>
      <c r="H12670" t="s">
        <v>15</v>
      </c>
      <c r="I12670">
        <v>0</v>
      </c>
      <c r="J12670" t="s">
        <v>16</v>
      </c>
      <c r="K12670" s="20">
        <v>0</v>
      </c>
      <c r="L12670" s="20">
        <v>1</v>
      </c>
      <c r="M12670" t="str">
        <f>_xlfn.XLOOKUP(Production_Downtime_Cleaned[[#This Row],[machine_id]],Machine_master[machine_id],Machine_master[department])</f>
        <v>Assembly</v>
      </c>
    </row>
    <row r="12671" spans="1:13">
      <c r="A12671" s="19">
        <v>46185</v>
      </c>
      <c r="B12671" t="s">
        <v>25</v>
      </c>
      <c r="C12671" t="s">
        <v>14</v>
      </c>
      <c r="D12671">
        <v>8</v>
      </c>
      <c r="E12671">
        <v>0</v>
      </c>
      <c r="F12671">
        <v>8</v>
      </c>
      <c r="G12671">
        <v>3736</v>
      </c>
      <c r="H12671" t="s">
        <v>15</v>
      </c>
      <c r="I12671">
        <v>0</v>
      </c>
      <c r="J12671" t="s">
        <v>16</v>
      </c>
      <c r="K12671" s="20">
        <v>0</v>
      </c>
      <c r="L12671" s="20">
        <v>1</v>
      </c>
      <c r="M12671" t="str">
        <f>_xlfn.XLOOKUP(Production_Downtime_Cleaned[[#This Row],[machine_id]],Machine_master[machine_id],Machine_master[department])</f>
        <v>Cutting</v>
      </c>
    </row>
    <row r="12672" spans="1:13">
      <c r="A12672" s="19">
        <v>46185</v>
      </c>
      <c r="B12672" t="s">
        <v>25</v>
      </c>
      <c r="C12672" t="s">
        <v>17</v>
      </c>
      <c r="D12672">
        <v>8</v>
      </c>
      <c r="E12672">
        <v>0</v>
      </c>
      <c r="F12672">
        <v>8</v>
      </c>
      <c r="G12672">
        <v>4007</v>
      </c>
      <c r="H12672" t="s">
        <v>15</v>
      </c>
      <c r="I12672">
        <v>0</v>
      </c>
      <c r="J12672" t="s">
        <v>16</v>
      </c>
      <c r="K12672" s="20">
        <v>0</v>
      </c>
      <c r="L12672" s="20">
        <v>1</v>
      </c>
      <c r="M12672" t="str">
        <f>_xlfn.XLOOKUP(Production_Downtime_Cleaned[[#This Row],[machine_id]],Machine_master[machine_id],Machine_master[department])</f>
        <v>Cutting</v>
      </c>
    </row>
    <row r="12673" spans="1:13">
      <c r="A12673" s="19">
        <v>46185</v>
      </c>
      <c r="B12673" t="s">
        <v>25</v>
      </c>
      <c r="C12673" t="s">
        <v>18</v>
      </c>
      <c r="D12673">
        <v>8</v>
      </c>
      <c r="E12673">
        <v>5.5</v>
      </c>
      <c r="F12673">
        <v>2.5</v>
      </c>
      <c r="G12673">
        <v>1240</v>
      </c>
      <c r="H12673" t="s">
        <v>30</v>
      </c>
      <c r="I12673">
        <v>14800</v>
      </c>
      <c r="J12673" t="s">
        <v>16</v>
      </c>
      <c r="K12673" s="20">
        <v>0.69</v>
      </c>
      <c r="L12673" s="20">
        <v>0.31</v>
      </c>
      <c r="M12673" t="str">
        <f>_xlfn.XLOOKUP(Production_Downtime_Cleaned[[#This Row],[machine_id]],Machine_master[machine_id],Machine_master[department])</f>
        <v>Cutting</v>
      </c>
    </row>
    <row r="12674" spans="1:13">
      <c r="A12674" s="19">
        <v>46186</v>
      </c>
      <c r="B12674" t="s">
        <v>13</v>
      </c>
      <c r="C12674" t="s">
        <v>14</v>
      </c>
      <c r="D12674">
        <v>8</v>
      </c>
      <c r="E12674">
        <v>0</v>
      </c>
      <c r="F12674">
        <v>8</v>
      </c>
      <c r="G12674">
        <v>5023</v>
      </c>
      <c r="H12674" t="s">
        <v>15</v>
      </c>
      <c r="I12674">
        <v>0</v>
      </c>
      <c r="J12674" t="s">
        <v>16</v>
      </c>
      <c r="K12674" s="20">
        <v>0</v>
      </c>
      <c r="L12674" s="20">
        <v>1</v>
      </c>
      <c r="M12674" t="str">
        <f>_xlfn.XLOOKUP(Production_Downtime_Cleaned[[#This Row],[machine_id]],Machine_master[machine_id],Machine_master[department])</f>
        <v>Stamping</v>
      </c>
    </row>
    <row r="12675" spans="1:13">
      <c r="A12675" s="19">
        <v>46186</v>
      </c>
      <c r="B12675" t="s">
        <v>13</v>
      </c>
      <c r="C12675" t="s">
        <v>17</v>
      </c>
      <c r="D12675">
        <v>8</v>
      </c>
      <c r="E12675">
        <v>0</v>
      </c>
      <c r="F12675">
        <v>8</v>
      </c>
      <c r="G12675">
        <v>4511</v>
      </c>
      <c r="H12675" t="s">
        <v>15</v>
      </c>
      <c r="I12675">
        <v>0</v>
      </c>
      <c r="J12675" t="s">
        <v>16</v>
      </c>
      <c r="K12675" s="20">
        <v>0</v>
      </c>
      <c r="L12675" s="20">
        <v>1</v>
      </c>
      <c r="M12675" t="str">
        <f>_xlfn.XLOOKUP(Production_Downtime_Cleaned[[#This Row],[machine_id]],Machine_master[machine_id],Machine_master[department])</f>
        <v>Stamping</v>
      </c>
    </row>
    <row r="12676" spans="1:13">
      <c r="A12676" s="19">
        <v>46186</v>
      </c>
      <c r="B12676" t="s">
        <v>13</v>
      </c>
      <c r="C12676" t="s">
        <v>18</v>
      </c>
      <c r="D12676">
        <v>8</v>
      </c>
      <c r="E12676">
        <v>0</v>
      </c>
      <c r="F12676">
        <v>8</v>
      </c>
      <c r="G12676">
        <v>4488</v>
      </c>
      <c r="H12676" t="s">
        <v>15</v>
      </c>
      <c r="I12676">
        <v>0</v>
      </c>
      <c r="J12676" t="s">
        <v>16</v>
      </c>
      <c r="K12676" s="20">
        <v>0</v>
      </c>
      <c r="L12676" s="20">
        <v>1</v>
      </c>
      <c r="M12676" t="str">
        <f>_xlfn.XLOOKUP(Production_Downtime_Cleaned[[#This Row],[machine_id]],Machine_master[machine_id],Machine_master[department])</f>
        <v>Stamping</v>
      </c>
    </row>
    <row r="12677" spans="1:13">
      <c r="A12677" s="19">
        <v>46186</v>
      </c>
      <c r="B12677" t="s">
        <v>19</v>
      </c>
      <c r="C12677" t="s">
        <v>14</v>
      </c>
      <c r="D12677">
        <v>8</v>
      </c>
      <c r="E12677">
        <v>0</v>
      </c>
      <c r="F12677">
        <v>8</v>
      </c>
      <c r="G12677">
        <v>4972</v>
      </c>
      <c r="H12677" t="s">
        <v>15</v>
      </c>
      <c r="I12677">
        <v>0</v>
      </c>
      <c r="J12677" t="s">
        <v>16</v>
      </c>
      <c r="K12677" s="20">
        <v>0</v>
      </c>
      <c r="L12677" s="20">
        <v>1</v>
      </c>
      <c r="M12677" t="str">
        <f>_xlfn.XLOOKUP(Production_Downtime_Cleaned[[#This Row],[machine_id]],Machine_master[machine_id],Machine_master[department])</f>
        <v>Stamping</v>
      </c>
    </row>
    <row r="12678" spans="1:13">
      <c r="A12678" s="19">
        <v>46186</v>
      </c>
      <c r="B12678" t="s">
        <v>19</v>
      </c>
      <c r="C12678" t="s">
        <v>17</v>
      </c>
      <c r="D12678">
        <v>8</v>
      </c>
      <c r="E12678">
        <v>2</v>
      </c>
      <c r="F12678">
        <v>6</v>
      </c>
      <c r="G12678">
        <v>4044</v>
      </c>
      <c r="H12678" t="s">
        <v>26</v>
      </c>
      <c r="I12678">
        <v>3500</v>
      </c>
      <c r="J12678" t="s">
        <v>16</v>
      </c>
      <c r="K12678" s="20">
        <v>0.25</v>
      </c>
      <c r="L12678" s="20">
        <v>0.75</v>
      </c>
      <c r="M12678" t="str">
        <f>_xlfn.XLOOKUP(Production_Downtime_Cleaned[[#This Row],[machine_id]],Machine_master[machine_id],Machine_master[department])</f>
        <v>Stamping</v>
      </c>
    </row>
    <row r="12679" spans="1:13">
      <c r="A12679" s="19">
        <v>46186</v>
      </c>
      <c r="B12679" t="s">
        <v>19</v>
      </c>
      <c r="C12679" t="s">
        <v>18</v>
      </c>
      <c r="D12679">
        <v>8</v>
      </c>
      <c r="E12679">
        <v>0</v>
      </c>
      <c r="F12679">
        <v>8</v>
      </c>
      <c r="G12679">
        <v>5475</v>
      </c>
      <c r="H12679" t="s">
        <v>15</v>
      </c>
      <c r="I12679">
        <v>0</v>
      </c>
      <c r="J12679" t="s">
        <v>16</v>
      </c>
      <c r="K12679" s="20">
        <v>0</v>
      </c>
      <c r="L12679" s="20">
        <v>1</v>
      </c>
      <c r="M12679" t="str">
        <f>_xlfn.XLOOKUP(Production_Downtime_Cleaned[[#This Row],[machine_id]],Machine_master[machine_id],Machine_master[department])</f>
        <v>Stamping</v>
      </c>
    </row>
    <row r="12680" spans="1:13">
      <c r="A12680" s="19">
        <v>46186</v>
      </c>
      <c r="B12680" t="s">
        <v>20</v>
      </c>
      <c r="C12680" t="s">
        <v>14</v>
      </c>
      <c r="D12680">
        <v>8</v>
      </c>
      <c r="E12680">
        <v>2.2999999999999998</v>
      </c>
      <c r="F12680">
        <v>5.7</v>
      </c>
      <c r="G12680">
        <v>3312</v>
      </c>
      <c r="H12680" t="s">
        <v>28</v>
      </c>
      <c r="I12680">
        <v>4300</v>
      </c>
      <c r="J12680" t="s">
        <v>16</v>
      </c>
      <c r="K12680" s="20">
        <v>0.28999999999999998</v>
      </c>
      <c r="L12680" s="20">
        <v>0.71</v>
      </c>
      <c r="M12680" t="str">
        <f>_xlfn.XLOOKUP(Production_Downtime_Cleaned[[#This Row],[machine_id]],Machine_master[machine_id],Machine_master[department])</f>
        <v>Stamping</v>
      </c>
    </row>
    <row r="12681" spans="1:13">
      <c r="A12681" s="19">
        <v>46186</v>
      </c>
      <c r="B12681" t="s">
        <v>20</v>
      </c>
      <c r="C12681" t="s">
        <v>17</v>
      </c>
      <c r="D12681">
        <v>8</v>
      </c>
      <c r="E12681">
        <v>2.6</v>
      </c>
      <c r="F12681">
        <v>5.4</v>
      </c>
      <c r="G12681">
        <v>3201</v>
      </c>
      <c r="H12681" t="s">
        <v>30</v>
      </c>
      <c r="I12681">
        <v>5600</v>
      </c>
      <c r="J12681" t="s">
        <v>16</v>
      </c>
      <c r="K12681" s="20">
        <v>0.33</v>
      </c>
      <c r="L12681" s="20">
        <v>0.68</v>
      </c>
      <c r="M12681" t="str">
        <f>_xlfn.XLOOKUP(Production_Downtime_Cleaned[[#This Row],[machine_id]],Machine_master[machine_id],Machine_master[department])</f>
        <v>Stamping</v>
      </c>
    </row>
    <row r="12682" spans="1:13">
      <c r="A12682" s="19">
        <v>46186</v>
      </c>
      <c r="B12682" t="s">
        <v>20</v>
      </c>
      <c r="C12682" t="s">
        <v>18</v>
      </c>
      <c r="D12682">
        <v>8</v>
      </c>
      <c r="E12682">
        <v>0</v>
      </c>
      <c r="F12682">
        <v>8</v>
      </c>
      <c r="G12682">
        <v>4463</v>
      </c>
      <c r="H12682" t="s">
        <v>15</v>
      </c>
      <c r="I12682">
        <v>0</v>
      </c>
      <c r="J12682" t="s">
        <v>16</v>
      </c>
      <c r="K12682" s="20">
        <v>0</v>
      </c>
      <c r="L12682" s="20">
        <v>1</v>
      </c>
      <c r="M12682" t="str">
        <f>_xlfn.XLOOKUP(Production_Downtime_Cleaned[[#This Row],[machine_id]],Machine_master[machine_id],Machine_master[department])</f>
        <v>Stamping</v>
      </c>
    </row>
    <row r="12683" spans="1:13">
      <c r="A12683" s="19">
        <v>46186</v>
      </c>
      <c r="B12683" t="s">
        <v>21</v>
      </c>
      <c r="C12683" t="s">
        <v>14</v>
      </c>
      <c r="D12683">
        <v>8</v>
      </c>
      <c r="E12683">
        <v>0</v>
      </c>
      <c r="F12683">
        <v>8</v>
      </c>
      <c r="G12683">
        <v>701</v>
      </c>
      <c r="H12683" t="s">
        <v>15</v>
      </c>
      <c r="I12683">
        <v>0</v>
      </c>
      <c r="J12683" t="s">
        <v>16</v>
      </c>
      <c r="K12683" s="20">
        <v>0</v>
      </c>
      <c r="L12683" s="20">
        <v>1</v>
      </c>
      <c r="M12683" t="str">
        <f>_xlfn.XLOOKUP(Production_Downtime_Cleaned[[#This Row],[machine_id]],Machine_master[machine_id],Machine_master[department])</f>
        <v>Machining</v>
      </c>
    </row>
    <row r="12684" spans="1:13">
      <c r="A12684" s="19">
        <v>46186</v>
      </c>
      <c r="B12684" t="s">
        <v>21</v>
      </c>
      <c r="C12684" t="s">
        <v>17</v>
      </c>
      <c r="D12684">
        <v>8</v>
      </c>
      <c r="E12684">
        <v>0</v>
      </c>
      <c r="F12684">
        <v>8</v>
      </c>
      <c r="G12684">
        <v>659</v>
      </c>
      <c r="H12684" t="s">
        <v>15</v>
      </c>
      <c r="I12684">
        <v>0</v>
      </c>
      <c r="J12684" t="s">
        <v>16</v>
      </c>
      <c r="K12684" s="20">
        <v>0</v>
      </c>
      <c r="L12684" s="20">
        <v>1</v>
      </c>
      <c r="M12684" t="str">
        <f>_xlfn.XLOOKUP(Production_Downtime_Cleaned[[#This Row],[machine_id]],Machine_master[machine_id],Machine_master[department])</f>
        <v>Machining</v>
      </c>
    </row>
    <row r="12685" spans="1:13">
      <c r="A12685" s="19">
        <v>46186</v>
      </c>
      <c r="B12685" t="s">
        <v>21</v>
      </c>
      <c r="C12685" t="s">
        <v>18</v>
      </c>
      <c r="D12685">
        <v>8</v>
      </c>
      <c r="E12685">
        <v>0</v>
      </c>
      <c r="F12685">
        <v>8</v>
      </c>
      <c r="G12685">
        <v>721</v>
      </c>
      <c r="H12685" t="s">
        <v>15</v>
      </c>
      <c r="I12685">
        <v>0</v>
      </c>
      <c r="J12685" t="s">
        <v>16</v>
      </c>
      <c r="K12685" s="20">
        <v>0</v>
      </c>
      <c r="L12685" s="20">
        <v>1</v>
      </c>
      <c r="M12685" t="str">
        <f>_xlfn.XLOOKUP(Production_Downtime_Cleaned[[#This Row],[machine_id]],Machine_master[machine_id],Machine_master[department])</f>
        <v>Machining</v>
      </c>
    </row>
    <row r="12686" spans="1:13">
      <c r="A12686" s="19">
        <v>46186</v>
      </c>
      <c r="B12686" t="s">
        <v>22</v>
      </c>
      <c r="C12686" t="s">
        <v>14</v>
      </c>
      <c r="D12686">
        <v>8</v>
      </c>
      <c r="E12686">
        <v>0</v>
      </c>
      <c r="F12686">
        <v>8</v>
      </c>
      <c r="G12686">
        <v>758</v>
      </c>
      <c r="H12686" t="s">
        <v>15</v>
      </c>
      <c r="I12686">
        <v>0</v>
      </c>
      <c r="J12686" t="s">
        <v>16</v>
      </c>
      <c r="K12686" s="20">
        <v>0</v>
      </c>
      <c r="L12686" s="20">
        <v>1</v>
      </c>
      <c r="M12686" t="str">
        <f>_xlfn.XLOOKUP(Production_Downtime_Cleaned[[#This Row],[machine_id]],Machine_master[machine_id],Machine_master[department])</f>
        <v>Machining</v>
      </c>
    </row>
    <row r="12687" spans="1:13">
      <c r="A12687" s="19">
        <v>46186</v>
      </c>
      <c r="B12687" t="s">
        <v>22</v>
      </c>
      <c r="C12687" t="s">
        <v>17</v>
      </c>
      <c r="D12687">
        <v>8</v>
      </c>
      <c r="E12687">
        <v>0</v>
      </c>
      <c r="F12687">
        <v>8</v>
      </c>
      <c r="G12687">
        <v>745</v>
      </c>
      <c r="H12687" t="s">
        <v>15</v>
      </c>
      <c r="I12687">
        <v>0</v>
      </c>
      <c r="J12687" t="s">
        <v>16</v>
      </c>
      <c r="K12687" s="20">
        <v>0</v>
      </c>
      <c r="L12687" s="20">
        <v>1</v>
      </c>
      <c r="M12687" t="str">
        <f>_xlfn.XLOOKUP(Production_Downtime_Cleaned[[#This Row],[machine_id]],Machine_master[machine_id],Machine_master[department])</f>
        <v>Machining</v>
      </c>
    </row>
    <row r="12688" spans="1:13">
      <c r="A12688" s="19">
        <v>46186</v>
      </c>
      <c r="B12688" t="s">
        <v>22</v>
      </c>
      <c r="C12688" t="s">
        <v>18</v>
      </c>
      <c r="D12688">
        <v>8</v>
      </c>
      <c r="E12688">
        <v>3.5</v>
      </c>
      <c r="F12688">
        <v>4.5</v>
      </c>
      <c r="G12688">
        <v>458</v>
      </c>
      <c r="H12688" t="s">
        <v>27</v>
      </c>
      <c r="I12688">
        <v>14200</v>
      </c>
      <c r="J12688" t="s">
        <v>16</v>
      </c>
      <c r="K12688" s="20">
        <v>0.44</v>
      </c>
      <c r="L12688" s="20">
        <v>0.56000000000000005</v>
      </c>
      <c r="M12688" t="str">
        <f>_xlfn.XLOOKUP(Production_Downtime_Cleaned[[#This Row],[machine_id]],Machine_master[machine_id],Machine_master[department])</f>
        <v>Machining</v>
      </c>
    </row>
    <row r="12689" spans="1:13">
      <c r="A12689" s="19">
        <v>46186</v>
      </c>
      <c r="B12689" t="s">
        <v>23</v>
      </c>
      <c r="C12689" t="s">
        <v>14</v>
      </c>
      <c r="D12689">
        <v>8</v>
      </c>
      <c r="E12689">
        <v>0</v>
      </c>
      <c r="F12689">
        <v>8</v>
      </c>
      <c r="G12689">
        <v>3567</v>
      </c>
      <c r="H12689" t="s">
        <v>15</v>
      </c>
      <c r="I12689">
        <v>0</v>
      </c>
      <c r="J12689" t="s">
        <v>16</v>
      </c>
      <c r="K12689" s="20">
        <v>0</v>
      </c>
      <c r="L12689" s="20">
        <v>1</v>
      </c>
      <c r="M12689" t="str">
        <f>_xlfn.XLOOKUP(Production_Downtime_Cleaned[[#This Row],[machine_id]],Machine_master[machine_id],Machine_master[department])</f>
        <v>Assembly</v>
      </c>
    </row>
    <row r="12690" spans="1:13">
      <c r="A12690" s="19">
        <v>46186</v>
      </c>
      <c r="B12690" t="s">
        <v>23</v>
      </c>
      <c r="C12690" t="s">
        <v>17</v>
      </c>
      <c r="D12690">
        <v>8</v>
      </c>
      <c r="E12690">
        <v>0</v>
      </c>
      <c r="F12690">
        <v>8</v>
      </c>
      <c r="G12690">
        <v>3280</v>
      </c>
      <c r="H12690" t="s">
        <v>15</v>
      </c>
      <c r="I12690">
        <v>0</v>
      </c>
      <c r="J12690" t="s">
        <v>16</v>
      </c>
      <c r="K12690" s="20">
        <v>0</v>
      </c>
      <c r="L12690" s="20">
        <v>1</v>
      </c>
      <c r="M12690" t="str">
        <f>_xlfn.XLOOKUP(Production_Downtime_Cleaned[[#This Row],[machine_id]],Machine_master[machine_id],Machine_master[department])</f>
        <v>Assembly</v>
      </c>
    </row>
    <row r="12691" spans="1:13">
      <c r="A12691" s="19">
        <v>46186</v>
      </c>
      <c r="B12691" t="s">
        <v>23</v>
      </c>
      <c r="C12691" t="s">
        <v>18</v>
      </c>
      <c r="D12691">
        <v>8</v>
      </c>
      <c r="E12691">
        <v>0</v>
      </c>
      <c r="F12691">
        <v>8</v>
      </c>
      <c r="G12691">
        <v>3496</v>
      </c>
      <c r="H12691" t="s">
        <v>15</v>
      </c>
      <c r="I12691">
        <v>0</v>
      </c>
      <c r="J12691" t="s">
        <v>16</v>
      </c>
      <c r="K12691" s="20">
        <v>0</v>
      </c>
      <c r="L12691" s="20">
        <v>1</v>
      </c>
      <c r="M12691" t="str">
        <f>_xlfn.XLOOKUP(Production_Downtime_Cleaned[[#This Row],[machine_id]],Machine_master[machine_id],Machine_master[department])</f>
        <v>Assembly</v>
      </c>
    </row>
    <row r="12692" spans="1:13">
      <c r="A12692" s="19">
        <v>46186</v>
      </c>
      <c r="B12692" t="s">
        <v>24</v>
      </c>
      <c r="C12692" t="s">
        <v>14</v>
      </c>
      <c r="D12692">
        <v>8</v>
      </c>
      <c r="E12692">
        <v>0</v>
      </c>
      <c r="F12692">
        <v>8</v>
      </c>
      <c r="G12692">
        <v>3400</v>
      </c>
      <c r="H12692" t="s">
        <v>15</v>
      </c>
      <c r="I12692">
        <v>0</v>
      </c>
      <c r="J12692" t="s">
        <v>16</v>
      </c>
      <c r="K12692" s="20">
        <v>0</v>
      </c>
      <c r="L12692" s="20">
        <v>1</v>
      </c>
      <c r="M12692" t="str">
        <f>_xlfn.XLOOKUP(Production_Downtime_Cleaned[[#This Row],[machine_id]],Machine_master[machine_id],Machine_master[department])</f>
        <v>Assembly</v>
      </c>
    </row>
    <row r="12693" spans="1:13">
      <c r="A12693" s="19">
        <v>46186</v>
      </c>
      <c r="B12693" t="s">
        <v>24</v>
      </c>
      <c r="C12693" t="s">
        <v>17</v>
      </c>
      <c r="D12693">
        <v>8</v>
      </c>
      <c r="E12693">
        <v>0</v>
      </c>
      <c r="F12693">
        <v>8</v>
      </c>
      <c r="G12693">
        <v>2981</v>
      </c>
      <c r="H12693" t="s">
        <v>15</v>
      </c>
      <c r="I12693">
        <v>0</v>
      </c>
      <c r="J12693" t="s">
        <v>16</v>
      </c>
      <c r="K12693" s="20">
        <v>0</v>
      </c>
      <c r="L12693" s="20">
        <v>1</v>
      </c>
      <c r="M12693" t="str">
        <f>_xlfn.XLOOKUP(Production_Downtime_Cleaned[[#This Row],[machine_id]],Machine_master[machine_id],Machine_master[department])</f>
        <v>Assembly</v>
      </c>
    </row>
    <row r="12694" spans="1:13">
      <c r="A12694" s="19">
        <v>46186</v>
      </c>
      <c r="B12694" t="s">
        <v>24</v>
      </c>
      <c r="C12694" t="s">
        <v>18</v>
      </c>
      <c r="D12694">
        <v>8</v>
      </c>
      <c r="E12694">
        <v>0</v>
      </c>
      <c r="F12694">
        <v>8</v>
      </c>
      <c r="G12694">
        <v>3103</v>
      </c>
      <c r="H12694" t="s">
        <v>15</v>
      </c>
      <c r="I12694">
        <v>0</v>
      </c>
      <c r="J12694" t="s">
        <v>16</v>
      </c>
      <c r="K12694" s="20">
        <v>0</v>
      </c>
      <c r="L12694" s="20">
        <v>1</v>
      </c>
      <c r="M12694" t="str">
        <f>_xlfn.XLOOKUP(Production_Downtime_Cleaned[[#This Row],[machine_id]],Machine_master[machine_id],Machine_master[department])</f>
        <v>Assembly</v>
      </c>
    </row>
    <row r="12695" spans="1:13">
      <c r="A12695" s="19">
        <v>46186</v>
      </c>
      <c r="B12695" t="s">
        <v>25</v>
      </c>
      <c r="C12695" t="s">
        <v>14</v>
      </c>
      <c r="D12695">
        <v>8</v>
      </c>
      <c r="E12695">
        <v>0</v>
      </c>
      <c r="F12695">
        <v>8</v>
      </c>
      <c r="G12695">
        <v>4246</v>
      </c>
      <c r="H12695" t="s">
        <v>15</v>
      </c>
      <c r="I12695">
        <v>0</v>
      </c>
      <c r="J12695" t="s">
        <v>16</v>
      </c>
      <c r="K12695" s="20">
        <v>0</v>
      </c>
      <c r="L12695" s="20">
        <v>1</v>
      </c>
      <c r="M12695" t="str">
        <f>_xlfn.XLOOKUP(Production_Downtime_Cleaned[[#This Row],[machine_id]],Machine_master[machine_id],Machine_master[department])</f>
        <v>Cutting</v>
      </c>
    </row>
    <row r="12696" spans="1:13">
      <c r="A12696" s="19">
        <v>46186</v>
      </c>
      <c r="B12696" t="s">
        <v>25</v>
      </c>
      <c r="C12696" t="s">
        <v>17</v>
      </c>
      <c r="D12696">
        <v>8</v>
      </c>
      <c r="E12696">
        <v>5.0999999999999996</v>
      </c>
      <c r="F12696">
        <v>2.9</v>
      </c>
      <c r="G12696">
        <v>1255</v>
      </c>
      <c r="H12696" t="s">
        <v>28</v>
      </c>
      <c r="I12696">
        <v>7200</v>
      </c>
      <c r="J12696" t="s">
        <v>16</v>
      </c>
      <c r="K12696" s="20">
        <v>0.64</v>
      </c>
      <c r="L12696" s="20">
        <v>0.36</v>
      </c>
      <c r="M12696" t="str">
        <f>_xlfn.XLOOKUP(Production_Downtime_Cleaned[[#This Row],[machine_id]],Machine_master[machine_id],Machine_master[department])</f>
        <v>Cutting</v>
      </c>
    </row>
    <row r="12697" spans="1:13">
      <c r="A12697" s="19">
        <v>46186</v>
      </c>
      <c r="B12697" t="s">
        <v>25</v>
      </c>
      <c r="C12697" t="s">
        <v>18</v>
      </c>
      <c r="D12697">
        <v>8</v>
      </c>
      <c r="E12697">
        <v>0</v>
      </c>
      <c r="F12697">
        <v>8</v>
      </c>
      <c r="G12697">
        <v>4183</v>
      </c>
      <c r="H12697" t="s">
        <v>15</v>
      </c>
      <c r="I12697">
        <v>0</v>
      </c>
      <c r="J12697" t="s">
        <v>16</v>
      </c>
      <c r="K12697" s="20">
        <v>0</v>
      </c>
      <c r="L12697" s="20">
        <v>1</v>
      </c>
      <c r="M12697" t="str">
        <f>_xlfn.XLOOKUP(Production_Downtime_Cleaned[[#This Row],[machine_id]],Machine_master[machine_id],Machine_master[department])</f>
        <v>Cutting</v>
      </c>
    </row>
    <row r="12698" spans="1:13">
      <c r="A12698" s="19">
        <v>46187</v>
      </c>
      <c r="B12698" t="s">
        <v>13</v>
      </c>
      <c r="C12698" t="s">
        <v>14</v>
      </c>
      <c r="D12698">
        <v>8</v>
      </c>
      <c r="E12698">
        <v>0</v>
      </c>
      <c r="F12698">
        <v>8</v>
      </c>
      <c r="G12698">
        <v>4746</v>
      </c>
      <c r="H12698" t="s">
        <v>15</v>
      </c>
      <c r="I12698">
        <v>0</v>
      </c>
      <c r="J12698" t="s">
        <v>16</v>
      </c>
      <c r="K12698" s="20">
        <v>0</v>
      </c>
      <c r="L12698" s="20">
        <v>1</v>
      </c>
      <c r="M12698" t="str">
        <f>_xlfn.XLOOKUP(Production_Downtime_Cleaned[[#This Row],[machine_id]],Machine_master[machine_id],Machine_master[department])</f>
        <v>Stamping</v>
      </c>
    </row>
    <row r="12699" spans="1:13">
      <c r="A12699" s="19">
        <v>46187</v>
      </c>
      <c r="B12699" t="s">
        <v>13</v>
      </c>
      <c r="C12699" t="s">
        <v>17</v>
      </c>
      <c r="D12699">
        <v>8</v>
      </c>
      <c r="E12699">
        <v>5.6</v>
      </c>
      <c r="F12699">
        <v>2.4</v>
      </c>
      <c r="G12699">
        <v>1521</v>
      </c>
      <c r="H12699" t="s">
        <v>26</v>
      </c>
      <c r="I12699">
        <v>5700</v>
      </c>
      <c r="J12699" t="s">
        <v>16</v>
      </c>
      <c r="K12699" s="20">
        <v>0.7</v>
      </c>
      <c r="L12699" s="20">
        <v>0.3</v>
      </c>
      <c r="M12699" t="str">
        <f>_xlfn.XLOOKUP(Production_Downtime_Cleaned[[#This Row],[machine_id]],Machine_master[machine_id],Machine_master[department])</f>
        <v>Stamping</v>
      </c>
    </row>
    <row r="12700" spans="1:13">
      <c r="A12700" s="19">
        <v>46187</v>
      </c>
      <c r="B12700" t="s">
        <v>13</v>
      </c>
      <c r="C12700" t="s">
        <v>18</v>
      </c>
      <c r="D12700">
        <v>8</v>
      </c>
      <c r="E12700">
        <v>0</v>
      </c>
      <c r="F12700">
        <v>8</v>
      </c>
      <c r="G12700">
        <v>5259</v>
      </c>
      <c r="H12700" t="s">
        <v>15</v>
      </c>
      <c r="I12700">
        <v>0</v>
      </c>
      <c r="J12700" t="s">
        <v>16</v>
      </c>
      <c r="K12700" s="20">
        <v>0</v>
      </c>
      <c r="L12700" s="20">
        <v>1</v>
      </c>
      <c r="M12700" t="str">
        <f>_xlfn.XLOOKUP(Production_Downtime_Cleaned[[#This Row],[machine_id]],Machine_master[machine_id],Machine_master[department])</f>
        <v>Stamping</v>
      </c>
    </row>
    <row r="12701" spans="1:13">
      <c r="A12701" s="19">
        <v>46187</v>
      </c>
      <c r="B12701" t="s">
        <v>19</v>
      </c>
      <c r="C12701" t="s">
        <v>14</v>
      </c>
      <c r="D12701">
        <v>8</v>
      </c>
      <c r="E12701">
        <v>2.1</v>
      </c>
      <c r="F12701">
        <v>5.9</v>
      </c>
      <c r="G12701">
        <v>4044</v>
      </c>
      <c r="H12701" t="s">
        <v>26</v>
      </c>
      <c r="I12701">
        <v>2900</v>
      </c>
      <c r="J12701" t="s">
        <v>16</v>
      </c>
      <c r="K12701" s="20">
        <v>0.26</v>
      </c>
      <c r="L12701" s="20">
        <v>0.74</v>
      </c>
      <c r="M12701" t="str">
        <f>_xlfn.XLOOKUP(Production_Downtime_Cleaned[[#This Row],[machine_id]],Machine_master[machine_id],Machine_master[department])</f>
        <v>Stamping</v>
      </c>
    </row>
    <row r="12702" spans="1:13">
      <c r="A12702" s="19">
        <v>46187</v>
      </c>
      <c r="B12702" t="s">
        <v>19</v>
      </c>
      <c r="C12702" t="s">
        <v>17</v>
      </c>
      <c r="D12702">
        <v>8</v>
      </c>
      <c r="E12702">
        <v>2.2000000000000002</v>
      </c>
      <c r="F12702">
        <v>5.8</v>
      </c>
      <c r="G12702">
        <v>3718</v>
      </c>
      <c r="H12702" t="s">
        <v>29</v>
      </c>
      <c r="I12702">
        <v>11800</v>
      </c>
      <c r="J12702" t="s">
        <v>16</v>
      </c>
      <c r="K12702" s="20">
        <v>0.28000000000000003</v>
      </c>
      <c r="L12702" s="20">
        <v>0.73</v>
      </c>
      <c r="M12702" t="str">
        <f>_xlfn.XLOOKUP(Production_Downtime_Cleaned[[#This Row],[machine_id]],Machine_master[machine_id],Machine_master[department])</f>
        <v>Stamping</v>
      </c>
    </row>
    <row r="12703" spans="1:13">
      <c r="A12703" s="19">
        <v>46187</v>
      </c>
      <c r="B12703" t="s">
        <v>19</v>
      </c>
      <c r="C12703" t="s">
        <v>18</v>
      </c>
      <c r="D12703">
        <v>8</v>
      </c>
      <c r="E12703">
        <v>0</v>
      </c>
      <c r="F12703">
        <v>8</v>
      </c>
      <c r="G12703">
        <v>5235</v>
      </c>
      <c r="H12703" t="s">
        <v>15</v>
      </c>
      <c r="I12703">
        <v>0</v>
      </c>
      <c r="J12703" t="s">
        <v>16</v>
      </c>
      <c r="K12703" s="20">
        <v>0</v>
      </c>
      <c r="L12703" s="20">
        <v>1</v>
      </c>
      <c r="M12703" t="str">
        <f>_xlfn.XLOOKUP(Production_Downtime_Cleaned[[#This Row],[machine_id]],Machine_master[machine_id],Machine_master[department])</f>
        <v>Stamping</v>
      </c>
    </row>
    <row r="12704" spans="1:13">
      <c r="A12704" s="19">
        <v>46187</v>
      </c>
      <c r="B12704" t="s">
        <v>20</v>
      </c>
      <c r="C12704" t="s">
        <v>14</v>
      </c>
      <c r="D12704">
        <v>8</v>
      </c>
      <c r="E12704">
        <v>0</v>
      </c>
      <c r="F12704">
        <v>8</v>
      </c>
      <c r="G12704">
        <v>4807</v>
      </c>
      <c r="H12704" t="s">
        <v>15</v>
      </c>
      <c r="I12704">
        <v>0</v>
      </c>
      <c r="J12704" t="s">
        <v>16</v>
      </c>
      <c r="K12704" s="20">
        <v>0</v>
      </c>
      <c r="L12704" s="20">
        <v>1</v>
      </c>
      <c r="M12704" t="str">
        <f>_xlfn.XLOOKUP(Production_Downtime_Cleaned[[#This Row],[machine_id]],Machine_master[machine_id],Machine_master[department])</f>
        <v>Stamping</v>
      </c>
    </row>
    <row r="12705" spans="1:13">
      <c r="A12705" s="19">
        <v>46187</v>
      </c>
      <c r="B12705" t="s">
        <v>20</v>
      </c>
      <c r="C12705" t="s">
        <v>17</v>
      </c>
      <c r="D12705">
        <v>8</v>
      </c>
      <c r="E12705">
        <v>0</v>
      </c>
      <c r="F12705">
        <v>8</v>
      </c>
      <c r="G12705">
        <v>4651</v>
      </c>
      <c r="H12705" t="s">
        <v>15</v>
      </c>
      <c r="I12705">
        <v>0</v>
      </c>
      <c r="J12705" t="s">
        <v>16</v>
      </c>
      <c r="K12705" s="20">
        <v>0</v>
      </c>
      <c r="L12705" s="20">
        <v>1</v>
      </c>
      <c r="M12705" t="str">
        <f>_xlfn.XLOOKUP(Production_Downtime_Cleaned[[#This Row],[machine_id]],Machine_master[machine_id],Machine_master[department])</f>
        <v>Stamping</v>
      </c>
    </row>
    <row r="12706" spans="1:13">
      <c r="A12706" s="19">
        <v>46187</v>
      </c>
      <c r="B12706" t="s">
        <v>20</v>
      </c>
      <c r="C12706" t="s">
        <v>18</v>
      </c>
      <c r="D12706">
        <v>8</v>
      </c>
      <c r="E12706">
        <v>0</v>
      </c>
      <c r="F12706">
        <v>8</v>
      </c>
      <c r="G12706">
        <v>4886</v>
      </c>
      <c r="H12706" t="s">
        <v>15</v>
      </c>
      <c r="I12706">
        <v>0</v>
      </c>
      <c r="J12706" t="s">
        <v>16</v>
      </c>
      <c r="K12706" s="20">
        <v>0</v>
      </c>
      <c r="L12706" s="20">
        <v>1</v>
      </c>
      <c r="M12706" t="str">
        <f>_xlfn.XLOOKUP(Production_Downtime_Cleaned[[#This Row],[machine_id]],Machine_master[machine_id],Machine_master[department])</f>
        <v>Stamping</v>
      </c>
    </row>
    <row r="12707" spans="1:13">
      <c r="A12707" s="19">
        <v>46187</v>
      </c>
      <c r="B12707" t="s">
        <v>21</v>
      </c>
      <c r="C12707" t="s">
        <v>14</v>
      </c>
      <c r="D12707">
        <v>8</v>
      </c>
      <c r="E12707">
        <v>0</v>
      </c>
      <c r="F12707">
        <v>8</v>
      </c>
      <c r="G12707">
        <v>776</v>
      </c>
      <c r="H12707" t="s">
        <v>15</v>
      </c>
      <c r="I12707">
        <v>0</v>
      </c>
      <c r="J12707" t="s">
        <v>16</v>
      </c>
      <c r="K12707" s="20">
        <v>0</v>
      </c>
      <c r="L12707" s="20">
        <v>1</v>
      </c>
      <c r="M12707" t="str">
        <f>_xlfn.XLOOKUP(Production_Downtime_Cleaned[[#This Row],[machine_id]],Machine_master[machine_id],Machine_master[department])</f>
        <v>Machining</v>
      </c>
    </row>
    <row r="12708" spans="1:13">
      <c r="A12708" s="19">
        <v>46187</v>
      </c>
      <c r="B12708" t="s">
        <v>21</v>
      </c>
      <c r="C12708" t="s">
        <v>17</v>
      </c>
      <c r="D12708">
        <v>8</v>
      </c>
      <c r="E12708">
        <v>0</v>
      </c>
      <c r="F12708">
        <v>8</v>
      </c>
      <c r="G12708">
        <v>613</v>
      </c>
      <c r="H12708" t="s">
        <v>15</v>
      </c>
      <c r="I12708">
        <v>0</v>
      </c>
      <c r="J12708" t="s">
        <v>16</v>
      </c>
      <c r="K12708" s="20">
        <v>0</v>
      </c>
      <c r="L12708" s="20">
        <v>1</v>
      </c>
      <c r="M12708" t="str">
        <f>_xlfn.XLOOKUP(Production_Downtime_Cleaned[[#This Row],[machine_id]],Machine_master[machine_id],Machine_master[department])</f>
        <v>Machining</v>
      </c>
    </row>
    <row r="12709" spans="1:13">
      <c r="A12709" s="19">
        <v>46187</v>
      </c>
      <c r="B12709" t="s">
        <v>21</v>
      </c>
      <c r="C12709" t="s">
        <v>18</v>
      </c>
      <c r="D12709">
        <v>8</v>
      </c>
      <c r="E12709">
        <v>0.9</v>
      </c>
      <c r="F12709">
        <v>7.1</v>
      </c>
      <c r="G12709">
        <v>571</v>
      </c>
      <c r="H12709" t="s">
        <v>28</v>
      </c>
      <c r="I12709">
        <v>10300</v>
      </c>
      <c r="J12709" t="s">
        <v>16</v>
      </c>
      <c r="K12709" s="20">
        <v>0.11</v>
      </c>
      <c r="L12709" s="20">
        <v>0.89</v>
      </c>
      <c r="M12709" t="str">
        <f>_xlfn.XLOOKUP(Production_Downtime_Cleaned[[#This Row],[machine_id]],Machine_master[machine_id],Machine_master[department])</f>
        <v>Machining</v>
      </c>
    </row>
    <row r="12710" spans="1:13">
      <c r="A12710" s="19">
        <v>46187</v>
      </c>
      <c r="B12710" t="s">
        <v>22</v>
      </c>
      <c r="C12710" t="s">
        <v>14</v>
      </c>
      <c r="D12710">
        <v>8</v>
      </c>
      <c r="E12710">
        <v>6.4</v>
      </c>
      <c r="F12710">
        <v>1.6</v>
      </c>
      <c r="G12710">
        <v>136</v>
      </c>
      <c r="H12710" t="s">
        <v>27</v>
      </c>
      <c r="I12710">
        <v>9700</v>
      </c>
      <c r="J12710" t="s">
        <v>16</v>
      </c>
      <c r="K12710" s="20">
        <v>0.8</v>
      </c>
      <c r="L12710" s="20">
        <v>0.2</v>
      </c>
      <c r="M12710" t="str">
        <f>_xlfn.XLOOKUP(Production_Downtime_Cleaned[[#This Row],[machine_id]],Machine_master[machine_id],Machine_master[department])</f>
        <v>Machining</v>
      </c>
    </row>
    <row r="12711" spans="1:13">
      <c r="A12711" s="19">
        <v>46187</v>
      </c>
      <c r="B12711" t="s">
        <v>22</v>
      </c>
      <c r="C12711" t="s">
        <v>17</v>
      </c>
      <c r="D12711">
        <v>8</v>
      </c>
      <c r="E12711">
        <v>0</v>
      </c>
      <c r="F12711">
        <v>8</v>
      </c>
      <c r="G12711">
        <v>761</v>
      </c>
      <c r="H12711" t="s">
        <v>15</v>
      </c>
      <c r="I12711">
        <v>0</v>
      </c>
      <c r="J12711" t="s">
        <v>16</v>
      </c>
      <c r="K12711" s="20">
        <v>0</v>
      </c>
      <c r="L12711" s="20">
        <v>1</v>
      </c>
      <c r="M12711" t="str">
        <f>_xlfn.XLOOKUP(Production_Downtime_Cleaned[[#This Row],[machine_id]],Machine_master[machine_id],Machine_master[department])</f>
        <v>Machining</v>
      </c>
    </row>
    <row r="12712" spans="1:13">
      <c r="A12712" s="19">
        <v>46187</v>
      </c>
      <c r="B12712" t="s">
        <v>22</v>
      </c>
      <c r="C12712" t="s">
        <v>18</v>
      </c>
      <c r="D12712">
        <v>8</v>
      </c>
      <c r="E12712">
        <v>0</v>
      </c>
      <c r="F12712">
        <v>8</v>
      </c>
      <c r="G12712">
        <v>762</v>
      </c>
      <c r="H12712" t="s">
        <v>15</v>
      </c>
      <c r="I12712">
        <v>0</v>
      </c>
      <c r="J12712" t="s">
        <v>16</v>
      </c>
      <c r="K12712" s="20">
        <v>0</v>
      </c>
      <c r="L12712" s="20">
        <v>1</v>
      </c>
      <c r="M12712" t="str">
        <f>_xlfn.XLOOKUP(Production_Downtime_Cleaned[[#This Row],[machine_id]],Machine_master[machine_id],Machine_master[department])</f>
        <v>Machining</v>
      </c>
    </row>
    <row r="12713" spans="1:13">
      <c r="A12713" s="19">
        <v>46187</v>
      </c>
      <c r="B12713" t="s">
        <v>23</v>
      </c>
      <c r="C12713" t="s">
        <v>14</v>
      </c>
      <c r="D12713">
        <v>8</v>
      </c>
      <c r="E12713">
        <v>0</v>
      </c>
      <c r="F12713">
        <v>8</v>
      </c>
      <c r="G12713">
        <v>3438</v>
      </c>
      <c r="H12713" t="s">
        <v>15</v>
      </c>
      <c r="I12713">
        <v>0</v>
      </c>
      <c r="J12713" t="s">
        <v>16</v>
      </c>
      <c r="K12713" s="20">
        <v>0</v>
      </c>
      <c r="L12713" s="20">
        <v>1</v>
      </c>
      <c r="M12713" t="str">
        <f>_xlfn.XLOOKUP(Production_Downtime_Cleaned[[#This Row],[machine_id]],Machine_master[machine_id],Machine_master[department])</f>
        <v>Assembly</v>
      </c>
    </row>
    <row r="12714" spans="1:13">
      <c r="A12714" s="19">
        <v>46187</v>
      </c>
      <c r="B12714" t="s">
        <v>23</v>
      </c>
      <c r="C12714" t="s">
        <v>17</v>
      </c>
      <c r="D12714">
        <v>8</v>
      </c>
      <c r="E12714">
        <v>0</v>
      </c>
      <c r="F12714">
        <v>8</v>
      </c>
      <c r="G12714">
        <v>3069</v>
      </c>
      <c r="H12714" t="s">
        <v>15</v>
      </c>
      <c r="I12714">
        <v>0</v>
      </c>
      <c r="J12714" t="s">
        <v>16</v>
      </c>
      <c r="K12714" s="20">
        <v>0</v>
      </c>
      <c r="L12714" s="20">
        <v>1</v>
      </c>
      <c r="M12714" t="str">
        <f>_xlfn.XLOOKUP(Production_Downtime_Cleaned[[#This Row],[machine_id]],Machine_master[machine_id],Machine_master[department])</f>
        <v>Assembly</v>
      </c>
    </row>
    <row r="12715" spans="1:13">
      <c r="A12715" s="19">
        <v>46187</v>
      </c>
      <c r="B12715" t="s">
        <v>23</v>
      </c>
      <c r="C12715" t="s">
        <v>18</v>
      </c>
      <c r="D12715">
        <v>8</v>
      </c>
      <c r="E12715">
        <v>0</v>
      </c>
      <c r="F12715">
        <v>8</v>
      </c>
      <c r="G12715">
        <v>3427</v>
      </c>
      <c r="H12715" t="s">
        <v>15</v>
      </c>
      <c r="I12715">
        <v>0</v>
      </c>
      <c r="J12715" t="s">
        <v>16</v>
      </c>
      <c r="K12715" s="20">
        <v>0</v>
      </c>
      <c r="L12715" s="20">
        <v>1</v>
      </c>
      <c r="M12715" t="str">
        <f>_xlfn.XLOOKUP(Production_Downtime_Cleaned[[#This Row],[machine_id]],Machine_master[machine_id],Machine_master[department])</f>
        <v>Assembly</v>
      </c>
    </row>
    <row r="12716" spans="1:13">
      <c r="A12716" s="19">
        <v>46187</v>
      </c>
      <c r="B12716" t="s">
        <v>24</v>
      </c>
      <c r="C12716" t="s">
        <v>14</v>
      </c>
      <c r="D12716">
        <v>8</v>
      </c>
      <c r="E12716">
        <v>0</v>
      </c>
      <c r="F12716">
        <v>8</v>
      </c>
      <c r="G12716">
        <v>3223</v>
      </c>
      <c r="H12716" t="s">
        <v>15</v>
      </c>
      <c r="I12716">
        <v>0</v>
      </c>
      <c r="J12716" t="s">
        <v>16</v>
      </c>
      <c r="K12716" s="20">
        <v>0</v>
      </c>
      <c r="L12716" s="20">
        <v>1</v>
      </c>
      <c r="M12716" t="str">
        <f>_xlfn.XLOOKUP(Production_Downtime_Cleaned[[#This Row],[machine_id]],Machine_master[machine_id],Machine_master[department])</f>
        <v>Assembly</v>
      </c>
    </row>
    <row r="12717" spans="1:13">
      <c r="A12717" s="19">
        <v>46187</v>
      </c>
      <c r="B12717" t="s">
        <v>24</v>
      </c>
      <c r="C12717" t="s">
        <v>17</v>
      </c>
      <c r="D12717">
        <v>8</v>
      </c>
      <c r="E12717">
        <v>5</v>
      </c>
      <c r="F12717">
        <v>3</v>
      </c>
      <c r="G12717">
        <v>1127</v>
      </c>
      <c r="H12717" t="s">
        <v>30</v>
      </c>
      <c r="I12717">
        <v>12600</v>
      </c>
      <c r="J12717" t="s">
        <v>16</v>
      </c>
      <c r="K12717" s="20">
        <v>0.63</v>
      </c>
      <c r="L12717" s="20">
        <v>0.38</v>
      </c>
      <c r="M12717" t="str">
        <f>_xlfn.XLOOKUP(Production_Downtime_Cleaned[[#This Row],[machine_id]],Machine_master[machine_id],Machine_master[department])</f>
        <v>Assembly</v>
      </c>
    </row>
    <row r="12718" spans="1:13">
      <c r="A12718" s="19">
        <v>46187</v>
      </c>
      <c r="B12718" t="s">
        <v>24</v>
      </c>
      <c r="C12718" t="s">
        <v>18</v>
      </c>
      <c r="D12718">
        <v>8</v>
      </c>
      <c r="E12718">
        <v>0</v>
      </c>
      <c r="F12718">
        <v>8</v>
      </c>
      <c r="G12718">
        <v>3146</v>
      </c>
      <c r="H12718" t="s">
        <v>15</v>
      </c>
      <c r="I12718">
        <v>0</v>
      </c>
      <c r="J12718" t="s">
        <v>16</v>
      </c>
      <c r="K12718" s="20">
        <v>0</v>
      </c>
      <c r="L12718" s="20">
        <v>1</v>
      </c>
      <c r="M12718" t="str">
        <f>_xlfn.XLOOKUP(Production_Downtime_Cleaned[[#This Row],[machine_id]],Machine_master[machine_id],Machine_master[department])</f>
        <v>Assembly</v>
      </c>
    </row>
    <row r="12719" spans="1:13">
      <c r="A12719" s="19">
        <v>46187</v>
      </c>
      <c r="B12719" t="s">
        <v>25</v>
      </c>
      <c r="C12719" t="s">
        <v>14</v>
      </c>
      <c r="D12719">
        <v>8</v>
      </c>
      <c r="E12719">
        <v>3.6</v>
      </c>
      <c r="F12719">
        <v>4.4000000000000004</v>
      </c>
      <c r="G12719">
        <v>2315</v>
      </c>
      <c r="H12719" t="s">
        <v>30</v>
      </c>
      <c r="I12719">
        <v>5300</v>
      </c>
      <c r="J12719" t="s">
        <v>16</v>
      </c>
      <c r="K12719" s="20">
        <v>0.45</v>
      </c>
      <c r="L12719" s="20">
        <v>0.55000000000000004</v>
      </c>
      <c r="M12719" t="str">
        <f>_xlfn.XLOOKUP(Production_Downtime_Cleaned[[#This Row],[machine_id]],Machine_master[machine_id],Machine_master[department])</f>
        <v>Cutting</v>
      </c>
    </row>
    <row r="12720" spans="1:13">
      <c r="A12720" s="19">
        <v>46187</v>
      </c>
      <c r="B12720" t="s">
        <v>25</v>
      </c>
      <c r="C12720" t="s">
        <v>17</v>
      </c>
      <c r="D12720">
        <v>8</v>
      </c>
      <c r="E12720">
        <v>0</v>
      </c>
      <c r="F12720">
        <v>8</v>
      </c>
      <c r="G12720">
        <v>3810</v>
      </c>
      <c r="H12720" t="s">
        <v>15</v>
      </c>
      <c r="I12720">
        <v>0</v>
      </c>
      <c r="J12720" t="s">
        <v>16</v>
      </c>
      <c r="K12720" s="20">
        <v>0</v>
      </c>
      <c r="L12720" s="20">
        <v>1</v>
      </c>
      <c r="M12720" t="str">
        <f>_xlfn.XLOOKUP(Production_Downtime_Cleaned[[#This Row],[machine_id]],Machine_master[machine_id],Machine_master[department])</f>
        <v>Cutting</v>
      </c>
    </row>
    <row r="12721" spans="1:13">
      <c r="A12721" s="19">
        <v>46187</v>
      </c>
      <c r="B12721" t="s">
        <v>25</v>
      </c>
      <c r="C12721" t="s">
        <v>18</v>
      </c>
      <c r="D12721">
        <v>8</v>
      </c>
      <c r="E12721">
        <v>2.2999999999999998</v>
      </c>
      <c r="F12721">
        <v>5.7</v>
      </c>
      <c r="G12721">
        <v>2871</v>
      </c>
      <c r="H12721" t="s">
        <v>26</v>
      </c>
      <c r="I12721">
        <v>6200</v>
      </c>
      <c r="J12721" t="s">
        <v>16</v>
      </c>
      <c r="K12721" s="20">
        <v>0.28999999999999998</v>
      </c>
      <c r="L12721" s="20">
        <v>0.71</v>
      </c>
      <c r="M12721" t="str">
        <f>_xlfn.XLOOKUP(Production_Downtime_Cleaned[[#This Row],[machine_id]],Machine_master[machine_id],Machine_master[department])</f>
        <v>Cutting</v>
      </c>
    </row>
    <row r="12722" spans="1:13">
      <c r="A12722" s="19">
        <v>46188</v>
      </c>
      <c r="B12722" t="s">
        <v>13</v>
      </c>
      <c r="C12722" t="s">
        <v>14</v>
      </c>
      <c r="D12722">
        <v>8</v>
      </c>
      <c r="E12722">
        <v>0</v>
      </c>
      <c r="F12722">
        <v>8</v>
      </c>
      <c r="G12722">
        <v>5338</v>
      </c>
      <c r="H12722" t="s">
        <v>15</v>
      </c>
      <c r="I12722">
        <v>0</v>
      </c>
      <c r="J12722" t="s">
        <v>16</v>
      </c>
      <c r="K12722" s="20">
        <v>0</v>
      </c>
      <c r="L12722" s="20">
        <v>1</v>
      </c>
      <c r="M12722" t="str">
        <f>_xlfn.XLOOKUP(Production_Downtime_Cleaned[[#This Row],[machine_id]],Machine_master[machine_id],Machine_master[department])</f>
        <v>Stamping</v>
      </c>
    </row>
    <row r="12723" spans="1:13">
      <c r="A12723" s="19">
        <v>46188</v>
      </c>
      <c r="B12723" t="s">
        <v>13</v>
      </c>
      <c r="C12723" t="s">
        <v>17</v>
      </c>
      <c r="D12723">
        <v>8</v>
      </c>
      <c r="E12723">
        <v>0</v>
      </c>
      <c r="F12723">
        <v>8</v>
      </c>
      <c r="G12723">
        <v>5070</v>
      </c>
      <c r="H12723" t="s">
        <v>15</v>
      </c>
      <c r="I12723">
        <v>0</v>
      </c>
      <c r="J12723" t="s">
        <v>16</v>
      </c>
      <c r="K12723" s="20">
        <v>0</v>
      </c>
      <c r="L12723" s="20">
        <v>1</v>
      </c>
      <c r="M12723" t="str">
        <f>_xlfn.XLOOKUP(Production_Downtime_Cleaned[[#This Row],[machine_id]],Machine_master[machine_id],Machine_master[department])</f>
        <v>Stamping</v>
      </c>
    </row>
    <row r="12724" spans="1:13">
      <c r="A12724" s="19">
        <v>46188</v>
      </c>
      <c r="B12724" t="s">
        <v>13</v>
      </c>
      <c r="C12724" t="s">
        <v>18</v>
      </c>
      <c r="D12724">
        <v>8</v>
      </c>
      <c r="E12724">
        <v>2.7</v>
      </c>
      <c r="F12724">
        <v>5.3</v>
      </c>
      <c r="G12724">
        <v>3385</v>
      </c>
      <c r="H12724" t="s">
        <v>26</v>
      </c>
      <c r="I12724">
        <v>6500</v>
      </c>
      <c r="J12724" t="s">
        <v>16</v>
      </c>
      <c r="K12724" s="20">
        <v>0.34</v>
      </c>
      <c r="L12724" s="20">
        <v>0.66</v>
      </c>
      <c r="M12724" t="str">
        <f>_xlfn.XLOOKUP(Production_Downtime_Cleaned[[#This Row],[machine_id]],Machine_master[machine_id],Machine_master[department])</f>
        <v>Stamping</v>
      </c>
    </row>
    <row r="12725" spans="1:13">
      <c r="A12725" s="19">
        <v>46188</v>
      </c>
      <c r="B12725" t="s">
        <v>19</v>
      </c>
      <c r="C12725" t="s">
        <v>14</v>
      </c>
      <c r="D12725">
        <v>8</v>
      </c>
      <c r="E12725">
        <v>0</v>
      </c>
      <c r="F12725">
        <v>8</v>
      </c>
      <c r="G12725">
        <v>5684</v>
      </c>
      <c r="H12725" t="s">
        <v>15</v>
      </c>
      <c r="I12725">
        <v>0</v>
      </c>
      <c r="J12725" t="s">
        <v>16</v>
      </c>
      <c r="K12725" s="20">
        <v>0</v>
      </c>
      <c r="L12725" s="20">
        <v>1</v>
      </c>
      <c r="M12725" t="str">
        <f>_xlfn.XLOOKUP(Production_Downtime_Cleaned[[#This Row],[machine_id]],Machine_master[machine_id],Machine_master[department])</f>
        <v>Stamping</v>
      </c>
    </row>
    <row r="12726" spans="1:13">
      <c r="A12726" s="19">
        <v>46188</v>
      </c>
      <c r="B12726" t="s">
        <v>19</v>
      </c>
      <c r="C12726" t="s">
        <v>17</v>
      </c>
      <c r="D12726">
        <v>8</v>
      </c>
      <c r="E12726">
        <v>0</v>
      </c>
      <c r="F12726">
        <v>8</v>
      </c>
      <c r="G12726">
        <v>5200</v>
      </c>
      <c r="H12726" t="s">
        <v>15</v>
      </c>
      <c r="I12726">
        <v>0</v>
      </c>
      <c r="J12726" t="s">
        <v>16</v>
      </c>
      <c r="K12726" s="20">
        <v>0</v>
      </c>
      <c r="L12726" s="20">
        <v>1</v>
      </c>
      <c r="M12726" t="str">
        <f>_xlfn.XLOOKUP(Production_Downtime_Cleaned[[#This Row],[machine_id]],Machine_master[machine_id],Machine_master[department])</f>
        <v>Stamping</v>
      </c>
    </row>
    <row r="12727" spans="1:13">
      <c r="A12727" s="19">
        <v>46188</v>
      </c>
      <c r="B12727" t="s">
        <v>19</v>
      </c>
      <c r="C12727" t="s">
        <v>18</v>
      </c>
      <c r="D12727">
        <v>8</v>
      </c>
      <c r="E12727">
        <v>0</v>
      </c>
      <c r="F12727">
        <v>8</v>
      </c>
      <c r="G12727">
        <v>5054</v>
      </c>
      <c r="H12727" t="s">
        <v>15</v>
      </c>
      <c r="I12727">
        <v>0</v>
      </c>
      <c r="J12727" t="s">
        <v>16</v>
      </c>
      <c r="K12727" s="20">
        <v>0</v>
      </c>
      <c r="L12727" s="20">
        <v>1</v>
      </c>
      <c r="M12727" t="str">
        <f>_xlfn.XLOOKUP(Production_Downtime_Cleaned[[#This Row],[machine_id]],Machine_master[machine_id],Machine_master[department])</f>
        <v>Stamping</v>
      </c>
    </row>
    <row r="12728" spans="1:13">
      <c r="A12728" s="19">
        <v>46188</v>
      </c>
      <c r="B12728" t="s">
        <v>20</v>
      </c>
      <c r="C12728" t="s">
        <v>14</v>
      </c>
      <c r="D12728">
        <v>8</v>
      </c>
      <c r="E12728">
        <v>6.9</v>
      </c>
      <c r="F12728">
        <v>1.1000000000000001</v>
      </c>
      <c r="G12728">
        <v>605</v>
      </c>
      <c r="H12728" t="s">
        <v>28</v>
      </c>
      <c r="I12728">
        <v>6300</v>
      </c>
      <c r="J12728" t="s">
        <v>16</v>
      </c>
      <c r="K12728" s="20">
        <v>0.86</v>
      </c>
      <c r="L12728" s="20">
        <v>0.14000000000000001</v>
      </c>
      <c r="M12728" t="str">
        <f>_xlfn.XLOOKUP(Production_Downtime_Cleaned[[#This Row],[machine_id]],Machine_master[machine_id],Machine_master[department])</f>
        <v>Stamping</v>
      </c>
    </row>
    <row r="12729" spans="1:13">
      <c r="A12729" s="19">
        <v>46188</v>
      </c>
      <c r="B12729" t="s">
        <v>20</v>
      </c>
      <c r="C12729" t="s">
        <v>17</v>
      </c>
      <c r="D12729">
        <v>8</v>
      </c>
      <c r="E12729">
        <v>6.6</v>
      </c>
      <c r="F12729">
        <v>1.4</v>
      </c>
      <c r="G12729">
        <v>755</v>
      </c>
      <c r="H12729" t="s">
        <v>28</v>
      </c>
      <c r="I12729">
        <v>14700</v>
      </c>
      <c r="J12729" t="s">
        <v>16</v>
      </c>
      <c r="K12729" s="20">
        <v>0.83</v>
      </c>
      <c r="L12729" s="20">
        <v>0.18</v>
      </c>
      <c r="M12729" t="str">
        <f>_xlfn.XLOOKUP(Production_Downtime_Cleaned[[#This Row],[machine_id]],Machine_master[machine_id],Machine_master[department])</f>
        <v>Stamping</v>
      </c>
    </row>
    <row r="12730" spans="1:13">
      <c r="A12730" s="19">
        <v>46188</v>
      </c>
      <c r="B12730" t="s">
        <v>20</v>
      </c>
      <c r="C12730" t="s">
        <v>18</v>
      </c>
      <c r="D12730">
        <v>8</v>
      </c>
      <c r="E12730">
        <v>6.2</v>
      </c>
      <c r="F12730">
        <v>1.8</v>
      </c>
      <c r="G12730">
        <v>1085</v>
      </c>
      <c r="H12730" t="s">
        <v>26</v>
      </c>
      <c r="I12730">
        <v>10100</v>
      </c>
      <c r="J12730" t="s">
        <v>16</v>
      </c>
      <c r="K12730" s="20">
        <v>0.78</v>
      </c>
      <c r="L12730" s="20">
        <v>0.23</v>
      </c>
      <c r="M12730" t="str">
        <f>_xlfn.XLOOKUP(Production_Downtime_Cleaned[[#This Row],[machine_id]],Machine_master[machine_id],Machine_master[department])</f>
        <v>Stamping</v>
      </c>
    </row>
    <row r="12731" spans="1:13">
      <c r="A12731" s="19">
        <v>46188</v>
      </c>
      <c r="B12731" t="s">
        <v>21</v>
      </c>
      <c r="C12731" t="s">
        <v>14</v>
      </c>
      <c r="D12731">
        <v>8</v>
      </c>
      <c r="E12731">
        <v>0</v>
      </c>
      <c r="F12731">
        <v>8</v>
      </c>
      <c r="G12731">
        <v>652</v>
      </c>
      <c r="H12731" t="s">
        <v>15</v>
      </c>
      <c r="I12731">
        <v>0</v>
      </c>
      <c r="J12731" t="s">
        <v>16</v>
      </c>
      <c r="K12731" s="20">
        <v>0</v>
      </c>
      <c r="L12731" s="20">
        <v>1</v>
      </c>
      <c r="M12731" t="str">
        <f>_xlfn.XLOOKUP(Production_Downtime_Cleaned[[#This Row],[machine_id]],Machine_master[machine_id],Machine_master[department])</f>
        <v>Machining</v>
      </c>
    </row>
    <row r="12732" spans="1:13">
      <c r="A12732" s="19">
        <v>46188</v>
      </c>
      <c r="B12732" t="s">
        <v>21</v>
      </c>
      <c r="C12732" t="s">
        <v>17</v>
      </c>
      <c r="D12732">
        <v>8</v>
      </c>
      <c r="E12732">
        <v>1.4</v>
      </c>
      <c r="F12732">
        <v>6.6</v>
      </c>
      <c r="G12732">
        <v>577</v>
      </c>
      <c r="H12732" t="s">
        <v>28</v>
      </c>
      <c r="I12732">
        <v>14600</v>
      </c>
      <c r="J12732" t="s">
        <v>16</v>
      </c>
      <c r="K12732" s="20">
        <v>0.18</v>
      </c>
      <c r="L12732" s="20">
        <v>0.83</v>
      </c>
      <c r="M12732" t="str">
        <f>_xlfn.XLOOKUP(Production_Downtime_Cleaned[[#This Row],[machine_id]],Machine_master[machine_id],Machine_master[department])</f>
        <v>Machining</v>
      </c>
    </row>
    <row r="12733" spans="1:13">
      <c r="A12733" s="19">
        <v>46188</v>
      </c>
      <c r="B12733" t="s">
        <v>21</v>
      </c>
      <c r="C12733" t="s">
        <v>18</v>
      </c>
      <c r="D12733">
        <v>8</v>
      </c>
      <c r="E12733">
        <v>0</v>
      </c>
      <c r="F12733">
        <v>8</v>
      </c>
      <c r="G12733">
        <v>702</v>
      </c>
      <c r="H12733" t="s">
        <v>15</v>
      </c>
      <c r="I12733">
        <v>0</v>
      </c>
      <c r="J12733" t="s">
        <v>16</v>
      </c>
      <c r="K12733" s="20">
        <v>0</v>
      </c>
      <c r="L12733" s="20">
        <v>1</v>
      </c>
      <c r="M12733" t="str">
        <f>_xlfn.XLOOKUP(Production_Downtime_Cleaned[[#This Row],[machine_id]],Machine_master[machine_id],Machine_master[department])</f>
        <v>Machining</v>
      </c>
    </row>
    <row r="12734" spans="1:13">
      <c r="A12734" s="19">
        <v>46188</v>
      </c>
      <c r="B12734" t="s">
        <v>22</v>
      </c>
      <c r="C12734" t="s">
        <v>14</v>
      </c>
      <c r="D12734">
        <v>8</v>
      </c>
      <c r="E12734">
        <v>2.7</v>
      </c>
      <c r="F12734">
        <v>5.3</v>
      </c>
      <c r="G12734">
        <v>450</v>
      </c>
      <c r="H12734" t="s">
        <v>29</v>
      </c>
      <c r="I12734">
        <v>10100</v>
      </c>
      <c r="J12734" t="s">
        <v>16</v>
      </c>
      <c r="K12734" s="20">
        <v>0.34</v>
      </c>
      <c r="L12734" s="20">
        <v>0.66</v>
      </c>
      <c r="M12734" t="str">
        <f>_xlfn.XLOOKUP(Production_Downtime_Cleaned[[#This Row],[machine_id]],Machine_master[machine_id],Machine_master[department])</f>
        <v>Machining</v>
      </c>
    </row>
    <row r="12735" spans="1:13">
      <c r="A12735" s="19">
        <v>46188</v>
      </c>
      <c r="B12735" t="s">
        <v>22</v>
      </c>
      <c r="C12735" t="s">
        <v>17</v>
      </c>
      <c r="D12735">
        <v>8</v>
      </c>
      <c r="E12735">
        <v>4.4000000000000004</v>
      </c>
      <c r="F12735">
        <v>3.6</v>
      </c>
      <c r="G12735">
        <v>276</v>
      </c>
      <c r="H12735" t="s">
        <v>31</v>
      </c>
      <c r="I12735">
        <v>14000</v>
      </c>
      <c r="J12735" t="s">
        <v>16</v>
      </c>
      <c r="K12735" s="20">
        <v>0.55000000000000004</v>
      </c>
      <c r="L12735" s="20">
        <v>0.45</v>
      </c>
      <c r="M12735" t="str">
        <f>_xlfn.XLOOKUP(Production_Downtime_Cleaned[[#This Row],[machine_id]],Machine_master[machine_id],Machine_master[department])</f>
        <v>Machining</v>
      </c>
    </row>
    <row r="12736" spans="1:13">
      <c r="A12736" s="19">
        <v>46188</v>
      </c>
      <c r="B12736" t="s">
        <v>22</v>
      </c>
      <c r="C12736" t="s">
        <v>18</v>
      </c>
      <c r="D12736">
        <v>8</v>
      </c>
      <c r="E12736">
        <v>0</v>
      </c>
      <c r="F12736">
        <v>8</v>
      </c>
      <c r="G12736">
        <v>724</v>
      </c>
      <c r="H12736" t="s">
        <v>15</v>
      </c>
      <c r="I12736">
        <v>0</v>
      </c>
      <c r="J12736" t="s">
        <v>16</v>
      </c>
      <c r="K12736" s="20">
        <v>0</v>
      </c>
      <c r="L12736" s="20">
        <v>1</v>
      </c>
      <c r="M12736" t="str">
        <f>_xlfn.XLOOKUP(Production_Downtime_Cleaned[[#This Row],[machine_id]],Machine_master[machine_id],Machine_master[department])</f>
        <v>Machining</v>
      </c>
    </row>
    <row r="12737" spans="1:13">
      <c r="A12737" s="19">
        <v>46188</v>
      </c>
      <c r="B12737" t="s">
        <v>23</v>
      </c>
      <c r="C12737" t="s">
        <v>14</v>
      </c>
      <c r="D12737">
        <v>8</v>
      </c>
      <c r="E12737">
        <v>0</v>
      </c>
      <c r="F12737">
        <v>8</v>
      </c>
      <c r="G12737">
        <v>2851</v>
      </c>
      <c r="H12737" t="s">
        <v>15</v>
      </c>
      <c r="I12737">
        <v>0</v>
      </c>
      <c r="J12737" t="s">
        <v>16</v>
      </c>
      <c r="K12737" s="20">
        <v>0</v>
      </c>
      <c r="L12737" s="20">
        <v>1</v>
      </c>
      <c r="M12737" t="str">
        <f>_xlfn.XLOOKUP(Production_Downtime_Cleaned[[#This Row],[machine_id]],Machine_master[machine_id],Machine_master[department])</f>
        <v>Assembly</v>
      </c>
    </row>
    <row r="12738" spans="1:13">
      <c r="A12738" s="19">
        <v>46188</v>
      </c>
      <c r="B12738" t="s">
        <v>23</v>
      </c>
      <c r="C12738" t="s">
        <v>17</v>
      </c>
      <c r="D12738">
        <v>8</v>
      </c>
      <c r="E12738">
        <v>5.2</v>
      </c>
      <c r="F12738">
        <v>2.8</v>
      </c>
      <c r="G12738">
        <v>1292</v>
      </c>
      <c r="H12738" t="s">
        <v>31</v>
      </c>
      <c r="I12738">
        <v>8000</v>
      </c>
      <c r="J12738" t="s">
        <v>16</v>
      </c>
      <c r="K12738" s="20">
        <v>0.65</v>
      </c>
      <c r="L12738" s="20">
        <v>0.35</v>
      </c>
      <c r="M12738" t="str">
        <f>_xlfn.XLOOKUP(Production_Downtime_Cleaned[[#This Row],[machine_id]],Machine_master[machine_id],Machine_master[department])</f>
        <v>Assembly</v>
      </c>
    </row>
    <row r="12739" spans="1:13">
      <c r="A12739" s="19">
        <v>46188</v>
      </c>
      <c r="B12739" t="s">
        <v>23</v>
      </c>
      <c r="C12739" t="s">
        <v>18</v>
      </c>
      <c r="D12739">
        <v>8</v>
      </c>
      <c r="E12739">
        <v>0</v>
      </c>
      <c r="F12739">
        <v>8</v>
      </c>
      <c r="G12739">
        <v>3332</v>
      </c>
      <c r="H12739" t="s">
        <v>15</v>
      </c>
      <c r="I12739">
        <v>0</v>
      </c>
      <c r="J12739" t="s">
        <v>16</v>
      </c>
      <c r="K12739" s="20">
        <v>0</v>
      </c>
      <c r="L12739" s="20">
        <v>1</v>
      </c>
      <c r="M12739" t="str">
        <f>_xlfn.XLOOKUP(Production_Downtime_Cleaned[[#This Row],[machine_id]],Machine_master[machine_id],Machine_master[department])</f>
        <v>Assembly</v>
      </c>
    </row>
    <row r="12740" spans="1:13">
      <c r="A12740" s="19">
        <v>46188</v>
      </c>
      <c r="B12740" t="s">
        <v>24</v>
      </c>
      <c r="C12740" t="s">
        <v>14</v>
      </c>
      <c r="D12740">
        <v>8</v>
      </c>
      <c r="E12740">
        <v>0</v>
      </c>
      <c r="F12740">
        <v>8</v>
      </c>
      <c r="G12740">
        <v>3227</v>
      </c>
      <c r="H12740" t="s">
        <v>15</v>
      </c>
      <c r="I12740">
        <v>0</v>
      </c>
      <c r="J12740" t="s">
        <v>16</v>
      </c>
      <c r="K12740" s="20">
        <v>0</v>
      </c>
      <c r="L12740" s="20">
        <v>1</v>
      </c>
      <c r="M12740" t="str">
        <f>_xlfn.XLOOKUP(Production_Downtime_Cleaned[[#This Row],[machine_id]],Machine_master[machine_id],Machine_master[department])</f>
        <v>Assembly</v>
      </c>
    </row>
    <row r="12741" spans="1:13">
      <c r="A12741" s="19">
        <v>46188</v>
      </c>
      <c r="B12741" t="s">
        <v>24</v>
      </c>
      <c r="C12741" t="s">
        <v>17</v>
      </c>
      <c r="D12741">
        <v>8</v>
      </c>
      <c r="E12741">
        <v>0</v>
      </c>
      <c r="F12741">
        <v>8</v>
      </c>
      <c r="G12741">
        <v>3207</v>
      </c>
      <c r="H12741" t="s">
        <v>15</v>
      </c>
      <c r="I12741">
        <v>0</v>
      </c>
      <c r="J12741" t="s">
        <v>16</v>
      </c>
      <c r="K12741" s="20">
        <v>0</v>
      </c>
      <c r="L12741" s="20">
        <v>1</v>
      </c>
      <c r="M12741" t="str">
        <f>_xlfn.XLOOKUP(Production_Downtime_Cleaned[[#This Row],[machine_id]],Machine_master[machine_id],Machine_master[department])</f>
        <v>Assembly</v>
      </c>
    </row>
    <row r="12742" spans="1:13">
      <c r="A12742" s="19">
        <v>46188</v>
      </c>
      <c r="B12742" t="s">
        <v>24</v>
      </c>
      <c r="C12742" t="s">
        <v>18</v>
      </c>
      <c r="D12742">
        <v>8</v>
      </c>
      <c r="E12742">
        <v>0</v>
      </c>
      <c r="F12742">
        <v>8</v>
      </c>
      <c r="G12742">
        <v>2938</v>
      </c>
      <c r="H12742" t="s">
        <v>15</v>
      </c>
      <c r="I12742">
        <v>0</v>
      </c>
      <c r="J12742" t="s">
        <v>16</v>
      </c>
      <c r="K12742" s="20">
        <v>0</v>
      </c>
      <c r="L12742" s="20">
        <v>1</v>
      </c>
      <c r="M12742" t="str">
        <f>_xlfn.XLOOKUP(Production_Downtime_Cleaned[[#This Row],[machine_id]],Machine_master[machine_id],Machine_master[department])</f>
        <v>Assembly</v>
      </c>
    </row>
    <row r="12743" spans="1:13">
      <c r="A12743" s="19">
        <v>46188</v>
      </c>
      <c r="B12743" t="s">
        <v>25</v>
      </c>
      <c r="C12743" t="s">
        <v>14</v>
      </c>
      <c r="D12743">
        <v>8</v>
      </c>
      <c r="E12743">
        <v>3.8</v>
      </c>
      <c r="F12743">
        <v>4.2</v>
      </c>
      <c r="G12743">
        <v>2170</v>
      </c>
      <c r="H12743" t="s">
        <v>28</v>
      </c>
      <c r="I12743">
        <v>4700</v>
      </c>
      <c r="J12743" t="s">
        <v>16</v>
      </c>
      <c r="K12743" s="20">
        <v>0.48</v>
      </c>
      <c r="L12743" s="20">
        <v>0.53</v>
      </c>
      <c r="M12743" t="str">
        <f>_xlfn.XLOOKUP(Production_Downtime_Cleaned[[#This Row],[machine_id]],Machine_master[machine_id],Machine_master[department])</f>
        <v>Cutting</v>
      </c>
    </row>
    <row r="12744" spans="1:13">
      <c r="A12744" s="19">
        <v>46188</v>
      </c>
      <c r="B12744" t="s">
        <v>25</v>
      </c>
      <c r="C12744" t="s">
        <v>17</v>
      </c>
      <c r="D12744">
        <v>8</v>
      </c>
      <c r="E12744">
        <v>0</v>
      </c>
      <c r="F12744">
        <v>8</v>
      </c>
      <c r="G12744">
        <v>4077</v>
      </c>
      <c r="H12744" t="s">
        <v>15</v>
      </c>
      <c r="I12744">
        <v>0</v>
      </c>
      <c r="J12744" t="s">
        <v>16</v>
      </c>
      <c r="K12744" s="20">
        <v>0</v>
      </c>
      <c r="L12744" s="20">
        <v>1</v>
      </c>
      <c r="M12744" t="str">
        <f>_xlfn.XLOOKUP(Production_Downtime_Cleaned[[#This Row],[machine_id]],Machine_master[machine_id],Machine_master[department])</f>
        <v>Cutting</v>
      </c>
    </row>
    <row r="12745" spans="1:13">
      <c r="A12745" s="19">
        <v>46188</v>
      </c>
      <c r="B12745" t="s">
        <v>25</v>
      </c>
      <c r="C12745" t="s">
        <v>18</v>
      </c>
      <c r="D12745">
        <v>8</v>
      </c>
      <c r="E12745">
        <v>2.1</v>
      </c>
      <c r="F12745">
        <v>5.9</v>
      </c>
      <c r="G12745">
        <v>2963</v>
      </c>
      <c r="H12745" t="s">
        <v>30</v>
      </c>
      <c r="I12745">
        <v>4400</v>
      </c>
      <c r="J12745" t="s">
        <v>16</v>
      </c>
      <c r="K12745" s="20">
        <v>0.26</v>
      </c>
      <c r="L12745" s="20">
        <v>0.74</v>
      </c>
      <c r="M12745" t="str">
        <f>_xlfn.XLOOKUP(Production_Downtime_Cleaned[[#This Row],[machine_id]],Machine_master[machine_id],Machine_master[department])</f>
        <v>Cutting</v>
      </c>
    </row>
    <row r="12746" spans="1:13">
      <c r="A12746" s="19">
        <v>46189</v>
      </c>
      <c r="B12746" t="s">
        <v>13</v>
      </c>
      <c r="C12746" t="s">
        <v>14</v>
      </c>
      <c r="D12746">
        <v>8</v>
      </c>
      <c r="E12746">
        <v>0</v>
      </c>
      <c r="F12746">
        <v>8</v>
      </c>
      <c r="G12746">
        <v>4820</v>
      </c>
      <c r="H12746" t="s">
        <v>15</v>
      </c>
      <c r="I12746">
        <v>0</v>
      </c>
      <c r="J12746" t="s">
        <v>16</v>
      </c>
      <c r="K12746" s="20">
        <v>0</v>
      </c>
      <c r="L12746" s="20">
        <v>1</v>
      </c>
      <c r="M12746" t="str">
        <f>_xlfn.XLOOKUP(Production_Downtime_Cleaned[[#This Row],[machine_id]],Machine_master[machine_id],Machine_master[department])</f>
        <v>Stamping</v>
      </c>
    </row>
    <row r="12747" spans="1:13">
      <c r="A12747" s="19">
        <v>46189</v>
      </c>
      <c r="B12747" t="s">
        <v>13</v>
      </c>
      <c r="C12747" t="s">
        <v>17</v>
      </c>
      <c r="D12747">
        <v>8</v>
      </c>
      <c r="E12747">
        <v>0</v>
      </c>
      <c r="F12747">
        <v>8</v>
      </c>
      <c r="G12747">
        <v>5285</v>
      </c>
      <c r="H12747" t="s">
        <v>15</v>
      </c>
      <c r="I12747">
        <v>0</v>
      </c>
      <c r="J12747" t="s">
        <v>16</v>
      </c>
      <c r="K12747" s="20">
        <v>0</v>
      </c>
      <c r="L12747" s="20">
        <v>1</v>
      </c>
      <c r="M12747" t="str">
        <f>_xlfn.XLOOKUP(Production_Downtime_Cleaned[[#This Row],[machine_id]],Machine_master[machine_id],Machine_master[department])</f>
        <v>Stamping</v>
      </c>
    </row>
    <row r="12748" spans="1:13">
      <c r="A12748" s="19">
        <v>46189</v>
      </c>
      <c r="B12748" t="s">
        <v>13</v>
      </c>
      <c r="C12748" t="s">
        <v>18</v>
      </c>
      <c r="D12748">
        <v>8</v>
      </c>
      <c r="E12748">
        <v>0</v>
      </c>
      <c r="F12748">
        <v>8</v>
      </c>
      <c r="G12748">
        <v>5027</v>
      </c>
      <c r="H12748" t="s">
        <v>15</v>
      </c>
      <c r="I12748">
        <v>0</v>
      </c>
      <c r="J12748" t="s">
        <v>16</v>
      </c>
      <c r="K12748" s="20">
        <v>0</v>
      </c>
      <c r="L12748" s="20">
        <v>1</v>
      </c>
      <c r="M12748" t="str">
        <f>_xlfn.XLOOKUP(Production_Downtime_Cleaned[[#This Row],[machine_id]],Machine_master[machine_id],Machine_master[department])</f>
        <v>Stamping</v>
      </c>
    </row>
    <row r="12749" spans="1:13">
      <c r="A12749" s="19">
        <v>46189</v>
      </c>
      <c r="B12749" t="s">
        <v>19</v>
      </c>
      <c r="C12749" t="s">
        <v>14</v>
      </c>
      <c r="D12749">
        <v>8</v>
      </c>
      <c r="E12749">
        <v>0</v>
      </c>
      <c r="F12749">
        <v>8</v>
      </c>
      <c r="G12749">
        <v>4839</v>
      </c>
      <c r="H12749" t="s">
        <v>15</v>
      </c>
      <c r="I12749">
        <v>0</v>
      </c>
      <c r="J12749" t="s">
        <v>16</v>
      </c>
      <c r="K12749" s="20">
        <v>0</v>
      </c>
      <c r="L12749" s="20">
        <v>1</v>
      </c>
      <c r="M12749" t="str">
        <f>_xlfn.XLOOKUP(Production_Downtime_Cleaned[[#This Row],[machine_id]],Machine_master[machine_id],Machine_master[department])</f>
        <v>Stamping</v>
      </c>
    </row>
    <row r="12750" spans="1:13">
      <c r="A12750" s="19">
        <v>46189</v>
      </c>
      <c r="B12750" t="s">
        <v>19</v>
      </c>
      <c r="C12750" t="s">
        <v>17</v>
      </c>
      <c r="D12750">
        <v>8</v>
      </c>
      <c r="E12750">
        <v>0</v>
      </c>
      <c r="F12750">
        <v>8</v>
      </c>
      <c r="G12750">
        <v>5099</v>
      </c>
      <c r="H12750" t="s">
        <v>15</v>
      </c>
      <c r="I12750">
        <v>0</v>
      </c>
      <c r="J12750" t="s">
        <v>16</v>
      </c>
      <c r="K12750" s="20">
        <v>0</v>
      </c>
      <c r="L12750" s="20">
        <v>1</v>
      </c>
      <c r="M12750" t="str">
        <f>_xlfn.XLOOKUP(Production_Downtime_Cleaned[[#This Row],[machine_id]],Machine_master[machine_id],Machine_master[department])</f>
        <v>Stamping</v>
      </c>
    </row>
    <row r="12751" spans="1:13">
      <c r="A12751" s="19">
        <v>46189</v>
      </c>
      <c r="B12751" t="s">
        <v>19</v>
      </c>
      <c r="C12751" t="s">
        <v>18</v>
      </c>
      <c r="D12751">
        <v>8</v>
      </c>
      <c r="E12751">
        <v>0</v>
      </c>
      <c r="F12751">
        <v>8</v>
      </c>
      <c r="G12751">
        <v>4722</v>
      </c>
      <c r="H12751" t="s">
        <v>15</v>
      </c>
      <c r="I12751">
        <v>0</v>
      </c>
      <c r="J12751" t="s">
        <v>16</v>
      </c>
      <c r="K12751" s="20">
        <v>0</v>
      </c>
      <c r="L12751" s="20">
        <v>1</v>
      </c>
      <c r="M12751" t="str">
        <f>_xlfn.XLOOKUP(Production_Downtime_Cleaned[[#This Row],[machine_id]],Machine_master[machine_id],Machine_master[department])</f>
        <v>Stamping</v>
      </c>
    </row>
    <row r="12752" spans="1:13">
      <c r="A12752" s="19">
        <v>46189</v>
      </c>
      <c r="B12752" t="s">
        <v>20</v>
      </c>
      <c r="C12752" t="s">
        <v>14</v>
      </c>
      <c r="D12752">
        <v>8</v>
      </c>
      <c r="E12752">
        <v>0</v>
      </c>
      <c r="F12752">
        <v>8</v>
      </c>
      <c r="G12752">
        <v>4936</v>
      </c>
      <c r="H12752" t="s">
        <v>15</v>
      </c>
      <c r="I12752">
        <v>0</v>
      </c>
      <c r="J12752" t="s">
        <v>16</v>
      </c>
      <c r="K12752" s="20">
        <v>0</v>
      </c>
      <c r="L12752" s="20">
        <v>1</v>
      </c>
      <c r="M12752" t="str">
        <f>_xlfn.XLOOKUP(Production_Downtime_Cleaned[[#This Row],[machine_id]],Machine_master[machine_id],Machine_master[department])</f>
        <v>Stamping</v>
      </c>
    </row>
    <row r="12753" spans="1:13">
      <c r="A12753" s="19">
        <v>46189</v>
      </c>
      <c r="B12753" t="s">
        <v>20</v>
      </c>
      <c r="C12753" t="s">
        <v>17</v>
      </c>
      <c r="D12753">
        <v>8</v>
      </c>
      <c r="E12753">
        <v>0</v>
      </c>
      <c r="F12753">
        <v>8</v>
      </c>
      <c r="G12753">
        <v>4755</v>
      </c>
      <c r="H12753" t="s">
        <v>15</v>
      </c>
      <c r="I12753">
        <v>0</v>
      </c>
      <c r="J12753" t="s">
        <v>16</v>
      </c>
      <c r="K12753" s="20">
        <v>0</v>
      </c>
      <c r="L12753" s="20">
        <v>1</v>
      </c>
      <c r="M12753" t="str">
        <f>_xlfn.XLOOKUP(Production_Downtime_Cleaned[[#This Row],[machine_id]],Machine_master[machine_id],Machine_master[department])</f>
        <v>Stamping</v>
      </c>
    </row>
    <row r="12754" spans="1:13">
      <c r="A12754" s="19">
        <v>46189</v>
      </c>
      <c r="B12754" t="s">
        <v>20</v>
      </c>
      <c r="C12754" t="s">
        <v>18</v>
      </c>
      <c r="D12754">
        <v>8</v>
      </c>
      <c r="E12754">
        <v>0</v>
      </c>
      <c r="F12754">
        <v>8</v>
      </c>
      <c r="G12754">
        <v>4674</v>
      </c>
      <c r="H12754" t="s">
        <v>15</v>
      </c>
      <c r="I12754">
        <v>0</v>
      </c>
      <c r="J12754" t="s">
        <v>16</v>
      </c>
      <c r="K12754" s="20">
        <v>0</v>
      </c>
      <c r="L12754" s="20">
        <v>1</v>
      </c>
      <c r="M12754" t="str">
        <f>_xlfn.XLOOKUP(Production_Downtime_Cleaned[[#This Row],[machine_id]],Machine_master[machine_id],Machine_master[department])</f>
        <v>Stamping</v>
      </c>
    </row>
    <row r="12755" spans="1:13">
      <c r="A12755" s="19">
        <v>46189</v>
      </c>
      <c r="B12755" t="s">
        <v>21</v>
      </c>
      <c r="C12755" t="s">
        <v>14</v>
      </c>
      <c r="D12755">
        <v>8</v>
      </c>
      <c r="E12755">
        <v>0</v>
      </c>
      <c r="F12755">
        <v>8</v>
      </c>
      <c r="G12755">
        <v>663</v>
      </c>
      <c r="H12755" t="s">
        <v>15</v>
      </c>
      <c r="I12755">
        <v>0</v>
      </c>
      <c r="J12755" t="s">
        <v>16</v>
      </c>
      <c r="K12755" s="20">
        <v>0</v>
      </c>
      <c r="L12755" s="20">
        <v>1</v>
      </c>
      <c r="M12755" t="str">
        <f>_xlfn.XLOOKUP(Production_Downtime_Cleaned[[#This Row],[machine_id]],Machine_master[machine_id],Machine_master[department])</f>
        <v>Machining</v>
      </c>
    </row>
    <row r="12756" spans="1:13">
      <c r="A12756" s="19">
        <v>46189</v>
      </c>
      <c r="B12756" t="s">
        <v>21</v>
      </c>
      <c r="C12756" t="s">
        <v>17</v>
      </c>
      <c r="D12756">
        <v>8</v>
      </c>
      <c r="E12756">
        <v>0</v>
      </c>
      <c r="F12756">
        <v>8</v>
      </c>
      <c r="G12756">
        <v>701</v>
      </c>
      <c r="H12756" t="s">
        <v>15</v>
      </c>
      <c r="I12756">
        <v>0</v>
      </c>
      <c r="J12756" t="s">
        <v>16</v>
      </c>
      <c r="K12756" s="20">
        <v>0</v>
      </c>
      <c r="L12756" s="20">
        <v>1</v>
      </c>
      <c r="M12756" t="str">
        <f>_xlfn.XLOOKUP(Production_Downtime_Cleaned[[#This Row],[machine_id]],Machine_master[machine_id],Machine_master[department])</f>
        <v>Machining</v>
      </c>
    </row>
    <row r="12757" spans="1:13">
      <c r="A12757" s="19">
        <v>46189</v>
      </c>
      <c r="B12757" t="s">
        <v>21</v>
      </c>
      <c r="C12757" t="s">
        <v>18</v>
      </c>
      <c r="D12757">
        <v>8</v>
      </c>
      <c r="E12757">
        <v>0</v>
      </c>
      <c r="F12757">
        <v>8</v>
      </c>
      <c r="G12757">
        <v>710</v>
      </c>
      <c r="H12757" t="s">
        <v>15</v>
      </c>
      <c r="I12757">
        <v>0</v>
      </c>
      <c r="J12757" t="s">
        <v>16</v>
      </c>
      <c r="K12757" s="20">
        <v>0</v>
      </c>
      <c r="L12757" s="20">
        <v>1</v>
      </c>
      <c r="M12757" t="str">
        <f>_xlfn.XLOOKUP(Production_Downtime_Cleaned[[#This Row],[machine_id]],Machine_master[machine_id],Machine_master[department])</f>
        <v>Machining</v>
      </c>
    </row>
    <row r="12758" spans="1:13">
      <c r="A12758" s="19">
        <v>46189</v>
      </c>
      <c r="B12758" t="s">
        <v>22</v>
      </c>
      <c r="C12758" t="s">
        <v>14</v>
      </c>
      <c r="D12758">
        <v>8</v>
      </c>
      <c r="E12758">
        <v>2.1</v>
      </c>
      <c r="F12758">
        <v>5.9</v>
      </c>
      <c r="G12758">
        <v>506</v>
      </c>
      <c r="H12758" t="s">
        <v>28</v>
      </c>
      <c r="I12758">
        <v>10900</v>
      </c>
      <c r="J12758" t="s">
        <v>16</v>
      </c>
      <c r="K12758" s="20">
        <v>0.26</v>
      </c>
      <c r="L12758" s="20">
        <v>0.74</v>
      </c>
      <c r="M12758" t="str">
        <f>_xlfn.XLOOKUP(Production_Downtime_Cleaned[[#This Row],[machine_id]],Machine_master[machine_id],Machine_master[department])</f>
        <v>Machining</v>
      </c>
    </row>
    <row r="12759" spans="1:13">
      <c r="A12759" s="19">
        <v>46189</v>
      </c>
      <c r="B12759" t="s">
        <v>22</v>
      </c>
      <c r="C12759" t="s">
        <v>17</v>
      </c>
      <c r="D12759">
        <v>8</v>
      </c>
      <c r="E12759">
        <v>0</v>
      </c>
      <c r="F12759">
        <v>8</v>
      </c>
      <c r="G12759">
        <v>735</v>
      </c>
      <c r="H12759" t="s">
        <v>15</v>
      </c>
      <c r="I12759">
        <v>0</v>
      </c>
      <c r="J12759" t="s">
        <v>16</v>
      </c>
      <c r="K12759" s="20">
        <v>0</v>
      </c>
      <c r="L12759" s="20">
        <v>1</v>
      </c>
      <c r="M12759" t="str">
        <f>_xlfn.XLOOKUP(Production_Downtime_Cleaned[[#This Row],[machine_id]],Machine_master[machine_id],Machine_master[department])</f>
        <v>Machining</v>
      </c>
    </row>
    <row r="12760" spans="1:13">
      <c r="A12760" s="19">
        <v>46189</v>
      </c>
      <c r="B12760" t="s">
        <v>22</v>
      </c>
      <c r="C12760" t="s">
        <v>18</v>
      </c>
      <c r="D12760">
        <v>8</v>
      </c>
      <c r="E12760">
        <v>0</v>
      </c>
      <c r="F12760">
        <v>8</v>
      </c>
      <c r="G12760">
        <v>743</v>
      </c>
      <c r="H12760" t="s">
        <v>15</v>
      </c>
      <c r="I12760">
        <v>0</v>
      </c>
      <c r="J12760" t="s">
        <v>16</v>
      </c>
      <c r="K12760" s="20">
        <v>0</v>
      </c>
      <c r="L12760" s="20">
        <v>1</v>
      </c>
      <c r="M12760" t="str">
        <f>_xlfn.XLOOKUP(Production_Downtime_Cleaned[[#This Row],[machine_id]],Machine_master[machine_id],Machine_master[department])</f>
        <v>Machining</v>
      </c>
    </row>
    <row r="12761" spans="1:13">
      <c r="A12761" s="19">
        <v>46189</v>
      </c>
      <c r="B12761" t="s">
        <v>23</v>
      </c>
      <c r="C12761" t="s">
        <v>14</v>
      </c>
      <c r="D12761">
        <v>8</v>
      </c>
      <c r="E12761">
        <v>0</v>
      </c>
      <c r="F12761">
        <v>8</v>
      </c>
      <c r="G12761">
        <v>3201</v>
      </c>
      <c r="H12761" t="s">
        <v>15</v>
      </c>
      <c r="I12761">
        <v>0</v>
      </c>
      <c r="J12761" t="s">
        <v>16</v>
      </c>
      <c r="K12761" s="20">
        <v>0</v>
      </c>
      <c r="L12761" s="20">
        <v>1</v>
      </c>
      <c r="M12761" t="str">
        <f>_xlfn.XLOOKUP(Production_Downtime_Cleaned[[#This Row],[machine_id]],Machine_master[machine_id],Machine_master[department])</f>
        <v>Assembly</v>
      </c>
    </row>
    <row r="12762" spans="1:13">
      <c r="A12762" s="19">
        <v>46189</v>
      </c>
      <c r="B12762" t="s">
        <v>23</v>
      </c>
      <c r="C12762" t="s">
        <v>17</v>
      </c>
      <c r="D12762">
        <v>8</v>
      </c>
      <c r="E12762">
        <v>0</v>
      </c>
      <c r="F12762">
        <v>8</v>
      </c>
      <c r="G12762">
        <v>3457</v>
      </c>
      <c r="H12762" t="s">
        <v>15</v>
      </c>
      <c r="I12762">
        <v>0</v>
      </c>
      <c r="J12762" t="s">
        <v>16</v>
      </c>
      <c r="K12762" s="20">
        <v>0</v>
      </c>
      <c r="L12762" s="20">
        <v>1</v>
      </c>
      <c r="M12762" t="str">
        <f>_xlfn.XLOOKUP(Production_Downtime_Cleaned[[#This Row],[machine_id]],Machine_master[machine_id],Machine_master[department])</f>
        <v>Assembly</v>
      </c>
    </row>
    <row r="12763" spans="1:13">
      <c r="A12763" s="19">
        <v>46189</v>
      </c>
      <c r="B12763" t="s">
        <v>23</v>
      </c>
      <c r="C12763" t="s">
        <v>18</v>
      </c>
      <c r="D12763">
        <v>8</v>
      </c>
      <c r="E12763">
        <v>0</v>
      </c>
      <c r="F12763">
        <v>8</v>
      </c>
      <c r="G12763">
        <v>3435</v>
      </c>
      <c r="H12763" t="s">
        <v>15</v>
      </c>
      <c r="I12763">
        <v>0</v>
      </c>
      <c r="J12763" t="s">
        <v>16</v>
      </c>
      <c r="K12763" s="20">
        <v>0</v>
      </c>
      <c r="L12763" s="20">
        <v>1</v>
      </c>
      <c r="M12763" t="str">
        <f>_xlfn.XLOOKUP(Production_Downtime_Cleaned[[#This Row],[machine_id]],Machine_master[machine_id],Machine_master[department])</f>
        <v>Assembly</v>
      </c>
    </row>
    <row r="12764" spans="1:13">
      <c r="A12764" s="19">
        <v>46189</v>
      </c>
      <c r="B12764" t="s">
        <v>24</v>
      </c>
      <c r="C12764" t="s">
        <v>14</v>
      </c>
      <c r="D12764">
        <v>8</v>
      </c>
      <c r="E12764">
        <v>0</v>
      </c>
      <c r="F12764">
        <v>8</v>
      </c>
      <c r="G12764">
        <v>3273</v>
      </c>
      <c r="H12764" t="s">
        <v>15</v>
      </c>
      <c r="I12764">
        <v>0</v>
      </c>
      <c r="J12764" t="s">
        <v>16</v>
      </c>
      <c r="K12764" s="20">
        <v>0</v>
      </c>
      <c r="L12764" s="20">
        <v>1</v>
      </c>
      <c r="M12764" t="str">
        <f>_xlfn.XLOOKUP(Production_Downtime_Cleaned[[#This Row],[machine_id]],Machine_master[machine_id],Machine_master[department])</f>
        <v>Assembly</v>
      </c>
    </row>
    <row r="12765" spans="1:13">
      <c r="A12765" s="19">
        <v>46189</v>
      </c>
      <c r="B12765" t="s">
        <v>24</v>
      </c>
      <c r="C12765" t="s">
        <v>17</v>
      </c>
      <c r="D12765">
        <v>8</v>
      </c>
      <c r="E12765">
        <v>0</v>
      </c>
      <c r="F12765">
        <v>8</v>
      </c>
      <c r="G12765">
        <v>3209</v>
      </c>
      <c r="H12765" t="s">
        <v>15</v>
      </c>
      <c r="I12765">
        <v>0</v>
      </c>
      <c r="J12765" t="s">
        <v>16</v>
      </c>
      <c r="K12765" s="20">
        <v>0</v>
      </c>
      <c r="L12765" s="20">
        <v>1</v>
      </c>
      <c r="M12765" t="str">
        <f>_xlfn.XLOOKUP(Production_Downtime_Cleaned[[#This Row],[machine_id]],Machine_master[machine_id],Machine_master[department])</f>
        <v>Assembly</v>
      </c>
    </row>
    <row r="12766" spans="1:13">
      <c r="A12766" s="19">
        <v>46189</v>
      </c>
      <c r="B12766" t="s">
        <v>24</v>
      </c>
      <c r="C12766" t="s">
        <v>18</v>
      </c>
      <c r="D12766">
        <v>8</v>
      </c>
      <c r="E12766">
        <v>0</v>
      </c>
      <c r="F12766">
        <v>8</v>
      </c>
      <c r="G12766">
        <v>3175</v>
      </c>
      <c r="H12766" t="s">
        <v>15</v>
      </c>
      <c r="I12766">
        <v>0</v>
      </c>
      <c r="J12766" t="s">
        <v>16</v>
      </c>
      <c r="K12766" s="20">
        <v>0</v>
      </c>
      <c r="L12766" s="20">
        <v>1</v>
      </c>
      <c r="M12766" t="str">
        <f>_xlfn.XLOOKUP(Production_Downtime_Cleaned[[#This Row],[machine_id]],Machine_master[machine_id],Machine_master[department])</f>
        <v>Assembly</v>
      </c>
    </row>
    <row r="12767" spans="1:13">
      <c r="A12767" s="19">
        <v>46189</v>
      </c>
      <c r="B12767" t="s">
        <v>25</v>
      </c>
      <c r="C12767" t="s">
        <v>14</v>
      </c>
      <c r="D12767">
        <v>8</v>
      </c>
      <c r="E12767">
        <v>0</v>
      </c>
      <c r="F12767">
        <v>8</v>
      </c>
      <c r="G12767">
        <v>3968</v>
      </c>
      <c r="H12767" t="s">
        <v>15</v>
      </c>
      <c r="I12767">
        <v>0</v>
      </c>
      <c r="J12767" t="s">
        <v>16</v>
      </c>
      <c r="K12767" s="20">
        <v>0</v>
      </c>
      <c r="L12767" s="20">
        <v>1</v>
      </c>
      <c r="M12767" t="str">
        <f>_xlfn.XLOOKUP(Production_Downtime_Cleaned[[#This Row],[machine_id]],Machine_master[machine_id],Machine_master[department])</f>
        <v>Cutting</v>
      </c>
    </row>
    <row r="12768" spans="1:13">
      <c r="A12768" s="19">
        <v>46189</v>
      </c>
      <c r="B12768" t="s">
        <v>25</v>
      </c>
      <c r="C12768" t="s">
        <v>17</v>
      </c>
      <c r="D12768">
        <v>8</v>
      </c>
      <c r="E12768">
        <v>0</v>
      </c>
      <c r="F12768">
        <v>8</v>
      </c>
      <c r="G12768">
        <v>3988</v>
      </c>
      <c r="H12768" t="s">
        <v>15</v>
      </c>
      <c r="I12768">
        <v>0</v>
      </c>
      <c r="J12768" t="s">
        <v>16</v>
      </c>
      <c r="K12768" s="20">
        <v>0</v>
      </c>
      <c r="L12768" s="20">
        <v>1</v>
      </c>
      <c r="M12768" t="str">
        <f>_xlfn.XLOOKUP(Production_Downtime_Cleaned[[#This Row],[machine_id]],Machine_master[machine_id],Machine_master[department])</f>
        <v>Cutting</v>
      </c>
    </row>
    <row r="12769" spans="1:13">
      <c r="A12769" s="19">
        <v>46189</v>
      </c>
      <c r="B12769" t="s">
        <v>25</v>
      </c>
      <c r="C12769" t="s">
        <v>18</v>
      </c>
      <c r="D12769">
        <v>8</v>
      </c>
      <c r="E12769">
        <v>1.7</v>
      </c>
      <c r="F12769">
        <v>6.3</v>
      </c>
      <c r="G12769">
        <v>3182</v>
      </c>
      <c r="H12769" t="s">
        <v>30</v>
      </c>
      <c r="I12769">
        <v>7700</v>
      </c>
      <c r="J12769" t="s">
        <v>16</v>
      </c>
      <c r="K12769" s="20">
        <v>0.21</v>
      </c>
      <c r="L12769" s="20">
        <v>0.79</v>
      </c>
      <c r="M12769" t="str">
        <f>_xlfn.XLOOKUP(Production_Downtime_Cleaned[[#This Row],[machine_id]],Machine_master[machine_id],Machine_master[department])</f>
        <v>Cutting</v>
      </c>
    </row>
    <row r="12770" spans="1:13">
      <c r="A12770" s="19">
        <v>46190</v>
      </c>
      <c r="B12770" t="s">
        <v>13</v>
      </c>
      <c r="C12770" t="s">
        <v>14</v>
      </c>
      <c r="D12770">
        <v>8</v>
      </c>
      <c r="E12770">
        <v>0</v>
      </c>
      <c r="F12770">
        <v>8</v>
      </c>
      <c r="G12770">
        <v>4999</v>
      </c>
      <c r="H12770" t="s">
        <v>15</v>
      </c>
      <c r="I12770">
        <v>0</v>
      </c>
      <c r="J12770" t="s">
        <v>16</v>
      </c>
      <c r="K12770" s="20">
        <v>0</v>
      </c>
      <c r="L12770" s="20">
        <v>1</v>
      </c>
      <c r="M12770" t="str">
        <f>_xlfn.XLOOKUP(Production_Downtime_Cleaned[[#This Row],[machine_id]],Machine_master[machine_id],Machine_master[department])</f>
        <v>Stamping</v>
      </c>
    </row>
    <row r="12771" spans="1:13">
      <c r="A12771" s="19">
        <v>46190</v>
      </c>
      <c r="B12771" t="s">
        <v>13</v>
      </c>
      <c r="C12771" t="s">
        <v>17</v>
      </c>
      <c r="D12771">
        <v>8</v>
      </c>
      <c r="E12771">
        <v>0</v>
      </c>
      <c r="F12771">
        <v>8</v>
      </c>
      <c r="G12771">
        <v>5366</v>
      </c>
      <c r="H12771" t="s">
        <v>15</v>
      </c>
      <c r="I12771">
        <v>0</v>
      </c>
      <c r="J12771" t="s">
        <v>16</v>
      </c>
      <c r="K12771" s="20">
        <v>0</v>
      </c>
      <c r="L12771" s="20">
        <v>1</v>
      </c>
      <c r="M12771" t="str">
        <f>_xlfn.XLOOKUP(Production_Downtime_Cleaned[[#This Row],[machine_id]],Machine_master[machine_id],Machine_master[department])</f>
        <v>Stamping</v>
      </c>
    </row>
    <row r="12772" spans="1:13">
      <c r="A12772" s="19">
        <v>46190</v>
      </c>
      <c r="B12772" t="s">
        <v>13</v>
      </c>
      <c r="C12772" t="s">
        <v>18</v>
      </c>
      <c r="D12772">
        <v>8</v>
      </c>
      <c r="E12772">
        <v>2.7</v>
      </c>
      <c r="F12772">
        <v>5.3</v>
      </c>
      <c r="G12772">
        <v>3267</v>
      </c>
      <c r="H12772" t="s">
        <v>28</v>
      </c>
      <c r="I12772">
        <v>10200</v>
      </c>
      <c r="J12772" t="s">
        <v>16</v>
      </c>
      <c r="K12772" s="20">
        <v>0.34</v>
      </c>
      <c r="L12772" s="20">
        <v>0.66</v>
      </c>
      <c r="M12772" t="str">
        <f>_xlfn.XLOOKUP(Production_Downtime_Cleaned[[#This Row],[machine_id]],Machine_master[machine_id],Machine_master[department])</f>
        <v>Stamping</v>
      </c>
    </row>
    <row r="12773" spans="1:13">
      <c r="A12773" s="19">
        <v>46190</v>
      </c>
      <c r="B12773" t="s">
        <v>19</v>
      </c>
      <c r="C12773" t="s">
        <v>14</v>
      </c>
      <c r="D12773">
        <v>8</v>
      </c>
      <c r="E12773">
        <v>3.6</v>
      </c>
      <c r="F12773">
        <v>4.4000000000000004</v>
      </c>
      <c r="G12773">
        <v>3135</v>
      </c>
      <c r="H12773" t="s">
        <v>26</v>
      </c>
      <c r="I12773">
        <v>7300</v>
      </c>
      <c r="J12773" t="s">
        <v>16</v>
      </c>
      <c r="K12773" s="20">
        <v>0.45</v>
      </c>
      <c r="L12773" s="20">
        <v>0.55000000000000004</v>
      </c>
      <c r="M12773" t="str">
        <f>_xlfn.XLOOKUP(Production_Downtime_Cleaned[[#This Row],[machine_id]],Machine_master[machine_id],Machine_master[department])</f>
        <v>Stamping</v>
      </c>
    </row>
    <row r="12774" spans="1:13">
      <c r="A12774" s="19">
        <v>46190</v>
      </c>
      <c r="B12774" t="s">
        <v>19</v>
      </c>
      <c r="C12774" t="s">
        <v>17</v>
      </c>
      <c r="D12774">
        <v>8</v>
      </c>
      <c r="E12774">
        <v>6.4</v>
      </c>
      <c r="F12774">
        <v>1.6</v>
      </c>
      <c r="G12774">
        <v>1041</v>
      </c>
      <c r="H12774" t="s">
        <v>29</v>
      </c>
      <c r="I12774">
        <v>6300</v>
      </c>
      <c r="J12774" t="s">
        <v>16</v>
      </c>
      <c r="K12774" s="20">
        <v>0.8</v>
      </c>
      <c r="L12774" s="20">
        <v>0.2</v>
      </c>
      <c r="M12774" t="str">
        <f>_xlfn.XLOOKUP(Production_Downtime_Cleaned[[#This Row],[machine_id]],Machine_master[machine_id],Machine_master[department])</f>
        <v>Stamping</v>
      </c>
    </row>
    <row r="12775" spans="1:13">
      <c r="A12775" s="19">
        <v>46190</v>
      </c>
      <c r="B12775" t="s">
        <v>19</v>
      </c>
      <c r="C12775" t="s">
        <v>18</v>
      </c>
      <c r="D12775">
        <v>8</v>
      </c>
      <c r="E12775">
        <v>0</v>
      </c>
      <c r="F12775">
        <v>8</v>
      </c>
      <c r="G12775">
        <v>5261</v>
      </c>
      <c r="H12775" t="s">
        <v>15</v>
      </c>
      <c r="I12775">
        <v>0</v>
      </c>
      <c r="J12775" t="s">
        <v>16</v>
      </c>
      <c r="K12775" s="20">
        <v>0</v>
      </c>
      <c r="L12775" s="20">
        <v>1</v>
      </c>
      <c r="M12775" t="str">
        <f>_xlfn.XLOOKUP(Production_Downtime_Cleaned[[#This Row],[machine_id]],Machine_master[machine_id],Machine_master[department])</f>
        <v>Stamping</v>
      </c>
    </row>
    <row r="12776" spans="1:13">
      <c r="A12776" s="19">
        <v>46190</v>
      </c>
      <c r="B12776" t="s">
        <v>20</v>
      </c>
      <c r="C12776" t="s">
        <v>14</v>
      </c>
      <c r="D12776">
        <v>8</v>
      </c>
      <c r="E12776">
        <v>0</v>
      </c>
      <c r="F12776">
        <v>8</v>
      </c>
      <c r="G12776">
        <v>4386</v>
      </c>
      <c r="H12776" t="s">
        <v>15</v>
      </c>
      <c r="I12776">
        <v>0</v>
      </c>
      <c r="J12776" t="s">
        <v>16</v>
      </c>
      <c r="K12776" s="20">
        <v>0</v>
      </c>
      <c r="L12776" s="20">
        <v>1</v>
      </c>
      <c r="M12776" t="str">
        <f>_xlfn.XLOOKUP(Production_Downtime_Cleaned[[#This Row],[machine_id]],Machine_master[machine_id],Machine_master[department])</f>
        <v>Stamping</v>
      </c>
    </row>
    <row r="12777" spans="1:13">
      <c r="A12777" s="19">
        <v>46190</v>
      </c>
      <c r="B12777" t="s">
        <v>20</v>
      </c>
      <c r="C12777" t="s">
        <v>17</v>
      </c>
      <c r="D12777">
        <v>8</v>
      </c>
      <c r="E12777">
        <v>0</v>
      </c>
      <c r="F12777">
        <v>8</v>
      </c>
      <c r="G12777">
        <v>4855</v>
      </c>
      <c r="H12777" t="s">
        <v>15</v>
      </c>
      <c r="I12777">
        <v>0</v>
      </c>
      <c r="J12777" t="s">
        <v>16</v>
      </c>
      <c r="K12777" s="20">
        <v>0</v>
      </c>
      <c r="L12777" s="20">
        <v>1</v>
      </c>
      <c r="M12777" t="str">
        <f>_xlfn.XLOOKUP(Production_Downtime_Cleaned[[#This Row],[machine_id]],Machine_master[machine_id],Machine_master[department])</f>
        <v>Stamping</v>
      </c>
    </row>
    <row r="12778" spans="1:13">
      <c r="A12778" s="19">
        <v>46190</v>
      </c>
      <c r="B12778" t="s">
        <v>20</v>
      </c>
      <c r="C12778" t="s">
        <v>18</v>
      </c>
      <c r="D12778">
        <v>8</v>
      </c>
      <c r="E12778">
        <v>6.7</v>
      </c>
      <c r="F12778">
        <v>1.3</v>
      </c>
      <c r="G12778">
        <v>760</v>
      </c>
      <c r="H12778" t="s">
        <v>29</v>
      </c>
      <c r="I12778">
        <v>12500</v>
      </c>
      <c r="J12778" t="s">
        <v>16</v>
      </c>
      <c r="K12778" s="20">
        <v>0.84</v>
      </c>
      <c r="L12778" s="20">
        <v>0.16</v>
      </c>
      <c r="M12778" t="str">
        <f>_xlfn.XLOOKUP(Production_Downtime_Cleaned[[#This Row],[machine_id]],Machine_master[machine_id],Machine_master[department])</f>
        <v>Stamping</v>
      </c>
    </row>
    <row r="12779" spans="1:13">
      <c r="A12779" s="19">
        <v>46190</v>
      </c>
      <c r="B12779" t="s">
        <v>21</v>
      </c>
      <c r="C12779" t="s">
        <v>14</v>
      </c>
      <c r="D12779">
        <v>8</v>
      </c>
      <c r="E12779">
        <v>3.4</v>
      </c>
      <c r="F12779">
        <v>4.5999999999999996</v>
      </c>
      <c r="G12779">
        <v>420</v>
      </c>
      <c r="H12779" t="s">
        <v>30</v>
      </c>
      <c r="I12779">
        <v>6500</v>
      </c>
      <c r="J12779" t="s">
        <v>16</v>
      </c>
      <c r="K12779" s="20">
        <v>0.43</v>
      </c>
      <c r="L12779" s="20">
        <v>0.57999999999999996</v>
      </c>
      <c r="M12779" t="str">
        <f>_xlfn.XLOOKUP(Production_Downtime_Cleaned[[#This Row],[machine_id]],Machine_master[machine_id],Machine_master[department])</f>
        <v>Machining</v>
      </c>
    </row>
    <row r="12780" spans="1:13">
      <c r="A12780" s="19">
        <v>46190</v>
      </c>
      <c r="B12780" t="s">
        <v>21</v>
      </c>
      <c r="C12780" t="s">
        <v>17</v>
      </c>
      <c r="D12780">
        <v>8</v>
      </c>
      <c r="E12780">
        <v>0</v>
      </c>
      <c r="F12780">
        <v>8</v>
      </c>
      <c r="G12780">
        <v>629</v>
      </c>
      <c r="H12780" t="s">
        <v>15</v>
      </c>
      <c r="I12780">
        <v>0</v>
      </c>
      <c r="J12780" t="s">
        <v>16</v>
      </c>
      <c r="K12780" s="20">
        <v>0</v>
      </c>
      <c r="L12780" s="20">
        <v>1</v>
      </c>
      <c r="M12780" t="str">
        <f>_xlfn.XLOOKUP(Production_Downtime_Cleaned[[#This Row],[machine_id]],Machine_master[machine_id],Machine_master[department])</f>
        <v>Machining</v>
      </c>
    </row>
    <row r="12781" spans="1:13">
      <c r="A12781" s="19">
        <v>46190</v>
      </c>
      <c r="B12781" t="s">
        <v>21</v>
      </c>
      <c r="C12781" t="s">
        <v>18</v>
      </c>
      <c r="D12781">
        <v>8</v>
      </c>
      <c r="E12781">
        <v>6.4</v>
      </c>
      <c r="F12781">
        <v>1.6</v>
      </c>
      <c r="G12781">
        <v>147</v>
      </c>
      <c r="H12781" t="s">
        <v>28</v>
      </c>
      <c r="I12781">
        <v>5500</v>
      </c>
      <c r="J12781" t="s">
        <v>16</v>
      </c>
      <c r="K12781" s="20">
        <v>0.8</v>
      </c>
      <c r="L12781" s="20">
        <v>0.2</v>
      </c>
      <c r="M12781" t="str">
        <f>_xlfn.XLOOKUP(Production_Downtime_Cleaned[[#This Row],[machine_id]],Machine_master[machine_id],Machine_master[department])</f>
        <v>Machining</v>
      </c>
    </row>
    <row r="12782" spans="1:13">
      <c r="A12782" s="19">
        <v>46190</v>
      </c>
      <c r="B12782" t="s">
        <v>22</v>
      </c>
      <c r="C12782" t="s">
        <v>14</v>
      </c>
      <c r="D12782">
        <v>8</v>
      </c>
      <c r="E12782">
        <v>4.5</v>
      </c>
      <c r="F12782">
        <v>3.5</v>
      </c>
      <c r="G12782">
        <v>299</v>
      </c>
      <c r="H12782" t="s">
        <v>26</v>
      </c>
      <c r="I12782">
        <v>5800</v>
      </c>
      <c r="J12782" t="s">
        <v>16</v>
      </c>
      <c r="K12782" s="20">
        <v>0.56000000000000005</v>
      </c>
      <c r="L12782" s="20">
        <v>0.44</v>
      </c>
      <c r="M12782" t="str">
        <f>_xlfn.XLOOKUP(Production_Downtime_Cleaned[[#This Row],[machine_id]],Machine_master[machine_id],Machine_master[department])</f>
        <v>Machining</v>
      </c>
    </row>
    <row r="12783" spans="1:13">
      <c r="A12783" s="19">
        <v>46190</v>
      </c>
      <c r="B12783" t="s">
        <v>22</v>
      </c>
      <c r="C12783" t="s">
        <v>17</v>
      </c>
      <c r="D12783">
        <v>8</v>
      </c>
      <c r="E12783">
        <v>0</v>
      </c>
      <c r="F12783">
        <v>8</v>
      </c>
      <c r="G12783">
        <v>670</v>
      </c>
      <c r="H12783" t="s">
        <v>15</v>
      </c>
      <c r="I12783">
        <v>0</v>
      </c>
      <c r="J12783" t="s">
        <v>16</v>
      </c>
      <c r="K12783" s="20">
        <v>0</v>
      </c>
      <c r="L12783" s="20">
        <v>1</v>
      </c>
      <c r="M12783" t="str">
        <f>_xlfn.XLOOKUP(Production_Downtime_Cleaned[[#This Row],[machine_id]],Machine_master[machine_id],Machine_master[department])</f>
        <v>Machining</v>
      </c>
    </row>
    <row r="12784" spans="1:13">
      <c r="A12784" s="19">
        <v>46190</v>
      </c>
      <c r="B12784" t="s">
        <v>22</v>
      </c>
      <c r="C12784" t="s">
        <v>18</v>
      </c>
      <c r="D12784">
        <v>8</v>
      </c>
      <c r="E12784">
        <v>3.2</v>
      </c>
      <c r="F12784">
        <v>4.8</v>
      </c>
      <c r="G12784">
        <v>434</v>
      </c>
      <c r="H12784" t="s">
        <v>30</v>
      </c>
      <c r="I12784">
        <v>3600</v>
      </c>
      <c r="J12784" t="s">
        <v>16</v>
      </c>
      <c r="K12784" s="20">
        <v>0.4</v>
      </c>
      <c r="L12784" s="20">
        <v>0.6</v>
      </c>
      <c r="M12784" t="str">
        <f>_xlfn.XLOOKUP(Production_Downtime_Cleaned[[#This Row],[machine_id]],Machine_master[machine_id],Machine_master[department])</f>
        <v>Machining</v>
      </c>
    </row>
    <row r="12785" spans="1:13">
      <c r="A12785" s="19">
        <v>46190</v>
      </c>
      <c r="B12785" t="s">
        <v>23</v>
      </c>
      <c r="C12785" t="s">
        <v>14</v>
      </c>
      <c r="D12785">
        <v>8</v>
      </c>
      <c r="E12785">
        <v>0</v>
      </c>
      <c r="F12785">
        <v>8</v>
      </c>
      <c r="G12785">
        <v>3457</v>
      </c>
      <c r="H12785" t="s">
        <v>15</v>
      </c>
      <c r="I12785">
        <v>0</v>
      </c>
      <c r="J12785" t="s">
        <v>16</v>
      </c>
      <c r="K12785" s="20">
        <v>0</v>
      </c>
      <c r="L12785" s="20">
        <v>1</v>
      </c>
      <c r="M12785" t="str">
        <f>_xlfn.XLOOKUP(Production_Downtime_Cleaned[[#This Row],[machine_id]],Machine_master[machine_id],Machine_master[department])</f>
        <v>Assembly</v>
      </c>
    </row>
    <row r="12786" spans="1:13">
      <c r="A12786" s="19">
        <v>46190</v>
      </c>
      <c r="B12786" t="s">
        <v>23</v>
      </c>
      <c r="C12786" t="s">
        <v>17</v>
      </c>
      <c r="D12786">
        <v>8</v>
      </c>
      <c r="E12786">
        <v>4.2</v>
      </c>
      <c r="F12786">
        <v>3.8</v>
      </c>
      <c r="G12786">
        <v>1668</v>
      </c>
      <c r="H12786" t="s">
        <v>31</v>
      </c>
      <c r="I12786">
        <v>8600</v>
      </c>
      <c r="J12786" t="s">
        <v>16</v>
      </c>
      <c r="K12786" s="20">
        <v>0.53</v>
      </c>
      <c r="L12786" s="20">
        <v>0.48</v>
      </c>
      <c r="M12786" t="str">
        <f>_xlfn.XLOOKUP(Production_Downtime_Cleaned[[#This Row],[machine_id]],Machine_master[machine_id],Machine_master[department])</f>
        <v>Assembly</v>
      </c>
    </row>
    <row r="12787" spans="1:13">
      <c r="A12787" s="19">
        <v>46190</v>
      </c>
      <c r="B12787" t="s">
        <v>23</v>
      </c>
      <c r="C12787" t="s">
        <v>18</v>
      </c>
      <c r="D12787">
        <v>8</v>
      </c>
      <c r="E12787">
        <v>0</v>
      </c>
      <c r="F12787">
        <v>8</v>
      </c>
      <c r="G12787">
        <v>3144</v>
      </c>
      <c r="H12787" t="s">
        <v>15</v>
      </c>
      <c r="I12787">
        <v>0</v>
      </c>
      <c r="J12787" t="s">
        <v>16</v>
      </c>
      <c r="K12787" s="20">
        <v>0</v>
      </c>
      <c r="L12787" s="20">
        <v>1</v>
      </c>
      <c r="M12787" t="str">
        <f>_xlfn.XLOOKUP(Production_Downtime_Cleaned[[#This Row],[machine_id]],Machine_master[machine_id],Machine_master[department])</f>
        <v>Assembly</v>
      </c>
    </row>
    <row r="12788" spans="1:13">
      <c r="A12788" s="19">
        <v>46190</v>
      </c>
      <c r="B12788" t="s">
        <v>24</v>
      </c>
      <c r="C12788" t="s">
        <v>14</v>
      </c>
      <c r="D12788">
        <v>8</v>
      </c>
      <c r="E12788">
        <v>0</v>
      </c>
      <c r="F12788">
        <v>8</v>
      </c>
      <c r="G12788">
        <v>2873</v>
      </c>
      <c r="H12788" t="s">
        <v>15</v>
      </c>
      <c r="I12788">
        <v>0</v>
      </c>
      <c r="J12788" t="s">
        <v>16</v>
      </c>
      <c r="K12788" s="20">
        <v>0</v>
      </c>
      <c r="L12788" s="20">
        <v>1</v>
      </c>
      <c r="M12788" t="str">
        <f>_xlfn.XLOOKUP(Production_Downtime_Cleaned[[#This Row],[machine_id]],Machine_master[machine_id],Machine_master[department])</f>
        <v>Assembly</v>
      </c>
    </row>
    <row r="12789" spans="1:13">
      <c r="A12789" s="19">
        <v>46190</v>
      </c>
      <c r="B12789" t="s">
        <v>24</v>
      </c>
      <c r="C12789" t="s">
        <v>17</v>
      </c>
      <c r="D12789">
        <v>8</v>
      </c>
      <c r="E12789">
        <v>0</v>
      </c>
      <c r="F12789">
        <v>8</v>
      </c>
      <c r="G12789">
        <v>3217</v>
      </c>
      <c r="H12789" t="s">
        <v>15</v>
      </c>
      <c r="I12789">
        <v>0</v>
      </c>
      <c r="J12789" t="s">
        <v>16</v>
      </c>
      <c r="K12789" s="20">
        <v>0</v>
      </c>
      <c r="L12789" s="20">
        <v>1</v>
      </c>
      <c r="M12789" t="str">
        <f>_xlfn.XLOOKUP(Production_Downtime_Cleaned[[#This Row],[machine_id]],Machine_master[machine_id],Machine_master[department])</f>
        <v>Assembly</v>
      </c>
    </row>
    <row r="12790" spans="1:13">
      <c r="A12790" s="19">
        <v>46190</v>
      </c>
      <c r="B12790" t="s">
        <v>24</v>
      </c>
      <c r="C12790" t="s">
        <v>18</v>
      </c>
      <c r="D12790">
        <v>8</v>
      </c>
      <c r="E12790">
        <v>0</v>
      </c>
      <c r="F12790">
        <v>8</v>
      </c>
      <c r="G12790">
        <v>2828</v>
      </c>
      <c r="H12790" t="s">
        <v>15</v>
      </c>
      <c r="I12790">
        <v>0</v>
      </c>
      <c r="J12790" t="s">
        <v>16</v>
      </c>
      <c r="K12790" s="20">
        <v>0</v>
      </c>
      <c r="L12790" s="20">
        <v>1</v>
      </c>
      <c r="M12790" t="str">
        <f>_xlfn.XLOOKUP(Production_Downtime_Cleaned[[#This Row],[machine_id]],Machine_master[machine_id],Machine_master[department])</f>
        <v>Assembly</v>
      </c>
    </row>
    <row r="12791" spans="1:13">
      <c r="A12791" s="19">
        <v>46190</v>
      </c>
      <c r="B12791" t="s">
        <v>25</v>
      </c>
      <c r="C12791" t="s">
        <v>14</v>
      </c>
      <c r="D12791">
        <v>8</v>
      </c>
      <c r="E12791">
        <v>0</v>
      </c>
      <c r="F12791">
        <v>8</v>
      </c>
      <c r="G12791">
        <v>4053</v>
      </c>
      <c r="H12791" t="s">
        <v>15</v>
      </c>
      <c r="I12791">
        <v>0</v>
      </c>
      <c r="J12791" t="s">
        <v>16</v>
      </c>
      <c r="K12791" s="20">
        <v>0</v>
      </c>
      <c r="L12791" s="20">
        <v>1</v>
      </c>
      <c r="M12791" t="str">
        <f>_xlfn.XLOOKUP(Production_Downtime_Cleaned[[#This Row],[machine_id]],Machine_master[machine_id],Machine_master[department])</f>
        <v>Cutting</v>
      </c>
    </row>
    <row r="12792" spans="1:13">
      <c r="A12792" s="19">
        <v>46190</v>
      </c>
      <c r="B12792" t="s">
        <v>25</v>
      </c>
      <c r="C12792" t="s">
        <v>17</v>
      </c>
      <c r="D12792">
        <v>8</v>
      </c>
      <c r="E12792">
        <v>0</v>
      </c>
      <c r="F12792">
        <v>8</v>
      </c>
      <c r="G12792">
        <v>4113</v>
      </c>
      <c r="H12792" t="s">
        <v>15</v>
      </c>
      <c r="I12792">
        <v>0</v>
      </c>
      <c r="J12792" t="s">
        <v>16</v>
      </c>
      <c r="K12792" s="20">
        <v>0</v>
      </c>
      <c r="L12792" s="20">
        <v>1</v>
      </c>
      <c r="M12792" t="str">
        <f>_xlfn.XLOOKUP(Production_Downtime_Cleaned[[#This Row],[machine_id]],Machine_master[machine_id],Machine_master[department])</f>
        <v>Cutting</v>
      </c>
    </row>
    <row r="12793" spans="1:13">
      <c r="A12793" s="19">
        <v>46190</v>
      </c>
      <c r="B12793" t="s">
        <v>25</v>
      </c>
      <c r="C12793" t="s">
        <v>18</v>
      </c>
      <c r="D12793">
        <v>8</v>
      </c>
      <c r="E12793">
        <v>0</v>
      </c>
      <c r="F12793">
        <v>8</v>
      </c>
      <c r="G12793">
        <v>4071</v>
      </c>
      <c r="H12793" t="s">
        <v>15</v>
      </c>
      <c r="I12793">
        <v>0</v>
      </c>
      <c r="J12793" t="s">
        <v>16</v>
      </c>
      <c r="K12793" s="20">
        <v>0</v>
      </c>
      <c r="L12793" s="20">
        <v>1</v>
      </c>
      <c r="M12793" t="str">
        <f>_xlfn.XLOOKUP(Production_Downtime_Cleaned[[#This Row],[machine_id]],Machine_master[machine_id],Machine_master[department])</f>
        <v>Cutting</v>
      </c>
    </row>
    <row r="12794" spans="1:13">
      <c r="A12794" s="19">
        <v>46191</v>
      </c>
      <c r="B12794" t="s">
        <v>13</v>
      </c>
      <c r="C12794" t="s">
        <v>14</v>
      </c>
      <c r="D12794">
        <v>8</v>
      </c>
      <c r="E12794">
        <v>2.9</v>
      </c>
      <c r="F12794">
        <v>5.0999999999999996</v>
      </c>
      <c r="G12794">
        <v>3496</v>
      </c>
      <c r="H12794" t="s">
        <v>28</v>
      </c>
      <c r="I12794">
        <v>11400</v>
      </c>
      <c r="J12794" t="s">
        <v>16</v>
      </c>
      <c r="K12794" s="20">
        <v>0.36</v>
      </c>
      <c r="L12794" s="20">
        <v>0.64</v>
      </c>
      <c r="M12794" t="str">
        <f>_xlfn.XLOOKUP(Production_Downtime_Cleaned[[#This Row],[machine_id]],Machine_master[machine_id],Machine_master[department])</f>
        <v>Stamping</v>
      </c>
    </row>
    <row r="12795" spans="1:13">
      <c r="A12795" s="19">
        <v>46191</v>
      </c>
      <c r="B12795" t="s">
        <v>13</v>
      </c>
      <c r="C12795" t="s">
        <v>17</v>
      </c>
      <c r="D12795">
        <v>8</v>
      </c>
      <c r="E12795">
        <v>0</v>
      </c>
      <c r="F12795">
        <v>8</v>
      </c>
      <c r="G12795">
        <v>4951</v>
      </c>
      <c r="H12795" t="s">
        <v>15</v>
      </c>
      <c r="I12795">
        <v>0</v>
      </c>
      <c r="J12795" t="s">
        <v>16</v>
      </c>
      <c r="K12795" s="20">
        <v>0</v>
      </c>
      <c r="L12795" s="20">
        <v>1</v>
      </c>
      <c r="M12795" t="str">
        <f>_xlfn.XLOOKUP(Production_Downtime_Cleaned[[#This Row],[machine_id]],Machine_master[machine_id],Machine_master[department])</f>
        <v>Stamping</v>
      </c>
    </row>
    <row r="12796" spans="1:13">
      <c r="A12796" s="19">
        <v>46191</v>
      </c>
      <c r="B12796" t="s">
        <v>13</v>
      </c>
      <c r="C12796" t="s">
        <v>18</v>
      </c>
      <c r="D12796">
        <v>8</v>
      </c>
      <c r="E12796">
        <v>0</v>
      </c>
      <c r="F12796">
        <v>8</v>
      </c>
      <c r="G12796">
        <v>5021</v>
      </c>
      <c r="H12796" t="s">
        <v>15</v>
      </c>
      <c r="I12796">
        <v>0</v>
      </c>
      <c r="J12796" t="s">
        <v>16</v>
      </c>
      <c r="K12796" s="20">
        <v>0</v>
      </c>
      <c r="L12796" s="20">
        <v>1</v>
      </c>
      <c r="M12796" t="str">
        <f>_xlfn.XLOOKUP(Production_Downtime_Cleaned[[#This Row],[machine_id]],Machine_master[machine_id],Machine_master[department])</f>
        <v>Stamping</v>
      </c>
    </row>
    <row r="12797" spans="1:13">
      <c r="A12797" s="19">
        <v>46191</v>
      </c>
      <c r="B12797" t="s">
        <v>19</v>
      </c>
      <c r="C12797" t="s">
        <v>14</v>
      </c>
      <c r="D12797">
        <v>8</v>
      </c>
      <c r="E12797">
        <v>0</v>
      </c>
      <c r="F12797">
        <v>8</v>
      </c>
      <c r="G12797">
        <v>5405</v>
      </c>
      <c r="H12797" t="s">
        <v>15</v>
      </c>
      <c r="I12797">
        <v>0</v>
      </c>
      <c r="J12797" t="s">
        <v>16</v>
      </c>
      <c r="K12797" s="20">
        <v>0</v>
      </c>
      <c r="L12797" s="20">
        <v>1</v>
      </c>
      <c r="M12797" t="str">
        <f>_xlfn.XLOOKUP(Production_Downtime_Cleaned[[#This Row],[machine_id]],Machine_master[machine_id],Machine_master[department])</f>
        <v>Stamping</v>
      </c>
    </row>
    <row r="12798" spans="1:13">
      <c r="A12798" s="19">
        <v>46191</v>
      </c>
      <c r="B12798" t="s">
        <v>19</v>
      </c>
      <c r="C12798" t="s">
        <v>17</v>
      </c>
      <c r="D12798">
        <v>8</v>
      </c>
      <c r="E12798">
        <v>1.2</v>
      </c>
      <c r="F12798">
        <v>6.8</v>
      </c>
      <c r="G12798">
        <v>4572</v>
      </c>
      <c r="H12798" t="s">
        <v>27</v>
      </c>
      <c r="I12798">
        <v>6600</v>
      </c>
      <c r="J12798" t="s">
        <v>16</v>
      </c>
      <c r="K12798" s="20">
        <v>0.15</v>
      </c>
      <c r="L12798" s="20">
        <v>0.85</v>
      </c>
      <c r="M12798" t="str">
        <f>_xlfn.XLOOKUP(Production_Downtime_Cleaned[[#This Row],[machine_id]],Machine_master[machine_id],Machine_master[department])</f>
        <v>Stamping</v>
      </c>
    </row>
    <row r="12799" spans="1:13">
      <c r="A12799" s="19">
        <v>46191</v>
      </c>
      <c r="B12799" t="s">
        <v>19</v>
      </c>
      <c r="C12799" t="s">
        <v>18</v>
      </c>
      <c r="D12799">
        <v>8</v>
      </c>
      <c r="E12799">
        <v>0</v>
      </c>
      <c r="F12799">
        <v>8</v>
      </c>
      <c r="G12799">
        <v>5208</v>
      </c>
      <c r="H12799" t="s">
        <v>15</v>
      </c>
      <c r="I12799">
        <v>0</v>
      </c>
      <c r="J12799" t="s">
        <v>16</v>
      </c>
      <c r="K12799" s="20">
        <v>0</v>
      </c>
      <c r="L12799" s="20">
        <v>1</v>
      </c>
      <c r="M12799" t="str">
        <f>_xlfn.XLOOKUP(Production_Downtime_Cleaned[[#This Row],[machine_id]],Machine_master[machine_id],Machine_master[department])</f>
        <v>Stamping</v>
      </c>
    </row>
    <row r="12800" spans="1:13">
      <c r="A12800" s="19">
        <v>46191</v>
      </c>
      <c r="B12800" t="s">
        <v>20</v>
      </c>
      <c r="C12800" t="s">
        <v>14</v>
      </c>
      <c r="D12800">
        <v>8</v>
      </c>
      <c r="E12800">
        <v>0</v>
      </c>
      <c r="F12800">
        <v>8</v>
      </c>
      <c r="G12800">
        <v>4722</v>
      </c>
      <c r="H12800" t="s">
        <v>15</v>
      </c>
      <c r="I12800">
        <v>0</v>
      </c>
      <c r="J12800" t="s">
        <v>16</v>
      </c>
      <c r="K12800" s="20">
        <v>0</v>
      </c>
      <c r="L12800" s="20">
        <v>1</v>
      </c>
      <c r="M12800" t="str">
        <f>_xlfn.XLOOKUP(Production_Downtime_Cleaned[[#This Row],[machine_id]],Machine_master[machine_id],Machine_master[department])</f>
        <v>Stamping</v>
      </c>
    </row>
    <row r="12801" spans="1:13">
      <c r="A12801" s="19">
        <v>46191</v>
      </c>
      <c r="B12801" t="s">
        <v>20</v>
      </c>
      <c r="C12801" t="s">
        <v>17</v>
      </c>
      <c r="D12801">
        <v>8</v>
      </c>
      <c r="E12801">
        <v>0</v>
      </c>
      <c r="F12801">
        <v>8</v>
      </c>
      <c r="G12801">
        <v>4229</v>
      </c>
      <c r="H12801" t="s">
        <v>15</v>
      </c>
      <c r="I12801">
        <v>0</v>
      </c>
      <c r="J12801" t="s">
        <v>16</v>
      </c>
      <c r="K12801" s="20">
        <v>0</v>
      </c>
      <c r="L12801" s="20">
        <v>1</v>
      </c>
      <c r="M12801" t="str">
        <f>_xlfn.XLOOKUP(Production_Downtime_Cleaned[[#This Row],[machine_id]],Machine_master[machine_id],Machine_master[department])</f>
        <v>Stamping</v>
      </c>
    </row>
    <row r="12802" spans="1:13">
      <c r="A12802" s="19">
        <v>46191</v>
      </c>
      <c r="B12802" t="s">
        <v>20</v>
      </c>
      <c r="C12802" t="s">
        <v>18</v>
      </c>
      <c r="D12802">
        <v>8</v>
      </c>
      <c r="E12802">
        <v>0</v>
      </c>
      <c r="F12802">
        <v>8</v>
      </c>
      <c r="G12802">
        <v>4238</v>
      </c>
      <c r="H12802" t="s">
        <v>15</v>
      </c>
      <c r="I12802">
        <v>0</v>
      </c>
      <c r="J12802" t="s">
        <v>16</v>
      </c>
      <c r="K12802" s="20">
        <v>0</v>
      </c>
      <c r="L12802" s="20">
        <v>1</v>
      </c>
      <c r="M12802" t="str">
        <f>_xlfn.XLOOKUP(Production_Downtime_Cleaned[[#This Row],[machine_id]],Machine_master[machine_id],Machine_master[department])</f>
        <v>Stamping</v>
      </c>
    </row>
    <row r="12803" spans="1:13">
      <c r="A12803" s="19">
        <v>46191</v>
      </c>
      <c r="B12803" t="s">
        <v>21</v>
      </c>
      <c r="C12803" t="s">
        <v>14</v>
      </c>
      <c r="D12803">
        <v>8</v>
      </c>
      <c r="E12803">
        <v>0</v>
      </c>
      <c r="F12803">
        <v>8</v>
      </c>
      <c r="G12803">
        <v>753</v>
      </c>
      <c r="H12803" t="s">
        <v>15</v>
      </c>
      <c r="I12803">
        <v>0</v>
      </c>
      <c r="J12803" t="s">
        <v>16</v>
      </c>
      <c r="K12803" s="20">
        <v>0</v>
      </c>
      <c r="L12803" s="20">
        <v>1</v>
      </c>
      <c r="M12803" t="str">
        <f>_xlfn.XLOOKUP(Production_Downtime_Cleaned[[#This Row],[machine_id]],Machine_master[machine_id],Machine_master[department])</f>
        <v>Machining</v>
      </c>
    </row>
    <row r="12804" spans="1:13">
      <c r="A12804" s="19">
        <v>46191</v>
      </c>
      <c r="B12804" t="s">
        <v>21</v>
      </c>
      <c r="C12804" t="s">
        <v>17</v>
      </c>
      <c r="D12804">
        <v>8</v>
      </c>
      <c r="E12804">
        <v>0</v>
      </c>
      <c r="F12804">
        <v>8</v>
      </c>
      <c r="G12804">
        <v>679</v>
      </c>
      <c r="H12804" t="s">
        <v>15</v>
      </c>
      <c r="I12804">
        <v>0</v>
      </c>
      <c r="J12804" t="s">
        <v>16</v>
      </c>
      <c r="K12804" s="20">
        <v>0</v>
      </c>
      <c r="L12804" s="20">
        <v>1</v>
      </c>
      <c r="M12804" t="str">
        <f>_xlfn.XLOOKUP(Production_Downtime_Cleaned[[#This Row],[machine_id]],Machine_master[machine_id],Machine_master[department])</f>
        <v>Machining</v>
      </c>
    </row>
    <row r="12805" spans="1:13">
      <c r="A12805" s="19">
        <v>46191</v>
      </c>
      <c r="B12805" t="s">
        <v>21</v>
      </c>
      <c r="C12805" t="s">
        <v>18</v>
      </c>
      <c r="D12805">
        <v>8</v>
      </c>
      <c r="E12805">
        <v>0</v>
      </c>
      <c r="F12805">
        <v>8</v>
      </c>
      <c r="G12805">
        <v>595</v>
      </c>
      <c r="H12805" t="s">
        <v>15</v>
      </c>
      <c r="I12805">
        <v>0</v>
      </c>
      <c r="J12805" t="s">
        <v>16</v>
      </c>
      <c r="K12805" s="20">
        <v>0</v>
      </c>
      <c r="L12805" s="20">
        <v>1</v>
      </c>
      <c r="M12805" t="str">
        <f>_xlfn.XLOOKUP(Production_Downtime_Cleaned[[#This Row],[machine_id]],Machine_master[machine_id],Machine_master[department])</f>
        <v>Machining</v>
      </c>
    </row>
    <row r="12806" spans="1:13">
      <c r="A12806" s="19">
        <v>46191</v>
      </c>
      <c r="B12806" t="s">
        <v>22</v>
      </c>
      <c r="C12806" t="s">
        <v>14</v>
      </c>
      <c r="D12806">
        <v>8</v>
      </c>
      <c r="E12806">
        <v>5.0999999999999996</v>
      </c>
      <c r="F12806">
        <v>2.9</v>
      </c>
      <c r="G12806">
        <v>253</v>
      </c>
      <c r="H12806" t="s">
        <v>27</v>
      </c>
      <c r="I12806">
        <v>1800</v>
      </c>
      <c r="J12806" t="s">
        <v>16</v>
      </c>
      <c r="K12806" s="20">
        <v>0.64</v>
      </c>
      <c r="L12806" s="20">
        <v>0.36</v>
      </c>
      <c r="M12806" t="str">
        <f>_xlfn.XLOOKUP(Production_Downtime_Cleaned[[#This Row],[machine_id]],Machine_master[machine_id],Machine_master[department])</f>
        <v>Machining</v>
      </c>
    </row>
    <row r="12807" spans="1:13">
      <c r="A12807" s="19">
        <v>46191</v>
      </c>
      <c r="B12807" t="s">
        <v>22</v>
      </c>
      <c r="C12807" t="s">
        <v>17</v>
      </c>
      <c r="D12807">
        <v>8</v>
      </c>
      <c r="E12807">
        <v>0</v>
      </c>
      <c r="F12807">
        <v>8</v>
      </c>
      <c r="G12807">
        <v>708</v>
      </c>
      <c r="H12807" t="s">
        <v>15</v>
      </c>
      <c r="I12807">
        <v>0</v>
      </c>
      <c r="J12807" t="s">
        <v>16</v>
      </c>
      <c r="K12807" s="20">
        <v>0</v>
      </c>
      <c r="L12807" s="20">
        <v>1</v>
      </c>
      <c r="M12807" t="str">
        <f>_xlfn.XLOOKUP(Production_Downtime_Cleaned[[#This Row],[machine_id]],Machine_master[machine_id],Machine_master[department])</f>
        <v>Machining</v>
      </c>
    </row>
    <row r="12808" spans="1:13">
      <c r="A12808" s="19">
        <v>46191</v>
      </c>
      <c r="B12808" t="s">
        <v>22</v>
      </c>
      <c r="C12808" t="s">
        <v>18</v>
      </c>
      <c r="D12808">
        <v>8</v>
      </c>
      <c r="E12808">
        <v>0</v>
      </c>
      <c r="F12808">
        <v>8</v>
      </c>
      <c r="G12808">
        <v>721</v>
      </c>
      <c r="H12808" t="s">
        <v>15</v>
      </c>
      <c r="I12808">
        <v>0</v>
      </c>
      <c r="J12808" t="s">
        <v>16</v>
      </c>
      <c r="K12808" s="20">
        <v>0</v>
      </c>
      <c r="L12808" s="20">
        <v>1</v>
      </c>
      <c r="M12808" t="str">
        <f>_xlfn.XLOOKUP(Production_Downtime_Cleaned[[#This Row],[machine_id]],Machine_master[machine_id],Machine_master[department])</f>
        <v>Machining</v>
      </c>
    </row>
    <row r="12809" spans="1:13">
      <c r="A12809" s="19">
        <v>46191</v>
      </c>
      <c r="B12809" t="s">
        <v>23</v>
      </c>
      <c r="C12809" t="s">
        <v>14</v>
      </c>
      <c r="D12809">
        <v>8</v>
      </c>
      <c r="E12809">
        <v>1.4</v>
      </c>
      <c r="F12809">
        <v>6.6</v>
      </c>
      <c r="G12809">
        <v>2781</v>
      </c>
      <c r="H12809" t="s">
        <v>30</v>
      </c>
      <c r="I12809">
        <v>2800</v>
      </c>
      <c r="J12809" t="s">
        <v>16</v>
      </c>
      <c r="K12809" s="20">
        <v>0.18</v>
      </c>
      <c r="L12809" s="20">
        <v>0.83</v>
      </c>
      <c r="M12809" t="str">
        <f>_xlfn.XLOOKUP(Production_Downtime_Cleaned[[#This Row],[machine_id]],Machine_master[machine_id],Machine_master[department])</f>
        <v>Assembly</v>
      </c>
    </row>
    <row r="12810" spans="1:13">
      <c r="A12810" s="19">
        <v>46191</v>
      </c>
      <c r="B12810" t="s">
        <v>23</v>
      </c>
      <c r="C12810" t="s">
        <v>17</v>
      </c>
      <c r="D12810">
        <v>8</v>
      </c>
      <c r="E12810">
        <v>0</v>
      </c>
      <c r="F12810">
        <v>8</v>
      </c>
      <c r="G12810">
        <v>3348</v>
      </c>
      <c r="H12810" t="s">
        <v>15</v>
      </c>
      <c r="I12810">
        <v>0</v>
      </c>
      <c r="J12810" t="s">
        <v>16</v>
      </c>
      <c r="K12810" s="20">
        <v>0</v>
      </c>
      <c r="L12810" s="20">
        <v>1</v>
      </c>
      <c r="M12810" t="str">
        <f>_xlfn.XLOOKUP(Production_Downtime_Cleaned[[#This Row],[machine_id]],Machine_master[machine_id],Machine_master[department])</f>
        <v>Assembly</v>
      </c>
    </row>
    <row r="12811" spans="1:13">
      <c r="A12811" s="19">
        <v>46191</v>
      </c>
      <c r="B12811" t="s">
        <v>23</v>
      </c>
      <c r="C12811" t="s">
        <v>18</v>
      </c>
      <c r="D12811">
        <v>8</v>
      </c>
      <c r="E12811">
        <v>0</v>
      </c>
      <c r="F12811">
        <v>8</v>
      </c>
      <c r="G12811">
        <v>3385</v>
      </c>
      <c r="H12811" t="s">
        <v>15</v>
      </c>
      <c r="I12811">
        <v>0</v>
      </c>
      <c r="J12811" t="s">
        <v>16</v>
      </c>
      <c r="K12811" s="20">
        <v>0</v>
      </c>
      <c r="L12811" s="20">
        <v>1</v>
      </c>
      <c r="M12811" t="str">
        <f>_xlfn.XLOOKUP(Production_Downtime_Cleaned[[#This Row],[machine_id]],Machine_master[machine_id],Machine_master[department])</f>
        <v>Assembly</v>
      </c>
    </row>
    <row r="12812" spans="1:13">
      <c r="A12812" s="19">
        <v>46191</v>
      </c>
      <c r="B12812" t="s">
        <v>24</v>
      </c>
      <c r="C12812" t="s">
        <v>14</v>
      </c>
      <c r="D12812">
        <v>8</v>
      </c>
      <c r="E12812">
        <v>0</v>
      </c>
      <c r="F12812">
        <v>8</v>
      </c>
      <c r="G12812">
        <v>3024</v>
      </c>
      <c r="H12812" t="s">
        <v>15</v>
      </c>
      <c r="I12812">
        <v>0</v>
      </c>
      <c r="J12812" t="s">
        <v>16</v>
      </c>
      <c r="K12812" s="20">
        <v>0</v>
      </c>
      <c r="L12812" s="20">
        <v>1</v>
      </c>
      <c r="M12812" t="str">
        <f>_xlfn.XLOOKUP(Production_Downtime_Cleaned[[#This Row],[machine_id]],Machine_master[machine_id],Machine_master[department])</f>
        <v>Assembly</v>
      </c>
    </row>
    <row r="12813" spans="1:13">
      <c r="A12813" s="19">
        <v>46191</v>
      </c>
      <c r="B12813" t="s">
        <v>24</v>
      </c>
      <c r="C12813" t="s">
        <v>17</v>
      </c>
      <c r="D12813">
        <v>8</v>
      </c>
      <c r="E12813">
        <v>0</v>
      </c>
      <c r="F12813">
        <v>8</v>
      </c>
      <c r="G12813">
        <v>3412</v>
      </c>
      <c r="H12813" t="s">
        <v>15</v>
      </c>
      <c r="I12813">
        <v>0</v>
      </c>
      <c r="J12813" t="s">
        <v>16</v>
      </c>
      <c r="K12813" s="20">
        <v>0</v>
      </c>
      <c r="L12813" s="20">
        <v>1</v>
      </c>
      <c r="M12813" t="str">
        <f>_xlfn.XLOOKUP(Production_Downtime_Cleaned[[#This Row],[machine_id]],Machine_master[machine_id],Machine_master[department])</f>
        <v>Assembly</v>
      </c>
    </row>
    <row r="12814" spans="1:13">
      <c r="A12814" s="19">
        <v>46191</v>
      </c>
      <c r="B12814" t="s">
        <v>24</v>
      </c>
      <c r="C12814" t="s">
        <v>18</v>
      </c>
      <c r="D12814">
        <v>8</v>
      </c>
      <c r="E12814">
        <v>3.4</v>
      </c>
      <c r="F12814">
        <v>4.5999999999999996</v>
      </c>
      <c r="G12814">
        <v>1856</v>
      </c>
      <c r="H12814" t="s">
        <v>31</v>
      </c>
      <c r="I12814">
        <v>12400</v>
      </c>
      <c r="J12814" t="s">
        <v>16</v>
      </c>
      <c r="K12814" s="20">
        <v>0.43</v>
      </c>
      <c r="L12814" s="20">
        <v>0.57999999999999996</v>
      </c>
      <c r="M12814" t="str">
        <f>_xlfn.XLOOKUP(Production_Downtime_Cleaned[[#This Row],[machine_id]],Machine_master[machine_id],Machine_master[department])</f>
        <v>Assembly</v>
      </c>
    </row>
    <row r="12815" spans="1:13">
      <c r="A12815" s="19">
        <v>46191</v>
      </c>
      <c r="B12815" t="s">
        <v>25</v>
      </c>
      <c r="C12815" t="s">
        <v>14</v>
      </c>
      <c r="D12815">
        <v>8</v>
      </c>
      <c r="E12815">
        <v>0</v>
      </c>
      <c r="F12815">
        <v>8</v>
      </c>
      <c r="G12815">
        <v>4723</v>
      </c>
      <c r="H12815" t="s">
        <v>15</v>
      </c>
      <c r="I12815">
        <v>0</v>
      </c>
      <c r="J12815" t="s">
        <v>16</v>
      </c>
      <c r="K12815" s="20">
        <v>0</v>
      </c>
      <c r="L12815" s="20">
        <v>1</v>
      </c>
      <c r="M12815" t="str">
        <f>_xlfn.XLOOKUP(Production_Downtime_Cleaned[[#This Row],[machine_id]],Machine_master[machine_id],Machine_master[department])</f>
        <v>Cutting</v>
      </c>
    </row>
    <row r="12816" spans="1:13">
      <c r="A12816" s="19">
        <v>46191</v>
      </c>
      <c r="B12816" t="s">
        <v>25</v>
      </c>
      <c r="C12816" t="s">
        <v>17</v>
      </c>
      <c r="D12816">
        <v>8</v>
      </c>
      <c r="E12816">
        <v>0</v>
      </c>
      <c r="F12816">
        <v>8</v>
      </c>
      <c r="G12816">
        <v>3880</v>
      </c>
      <c r="H12816" t="s">
        <v>15</v>
      </c>
      <c r="I12816">
        <v>0</v>
      </c>
      <c r="J12816" t="s">
        <v>16</v>
      </c>
      <c r="K12816" s="20">
        <v>0</v>
      </c>
      <c r="L12816" s="20">
        <v>1</v>
      </c>
      <c r="M12816" t="str">
        <f>_xlfn.XLOOKUP(Production_Downtime_Cleaned[[#This Row],[machine_id]],Machine_master[machine_id],Machine_master[department])</f>
        <v>Cutting</v>
      </c>
    </row>
    <row r="12817" spans="1:13">
      <c r="A12817" s="19">
        <v>46191</v>
      </c>
      <c r="B12817" t="s">
        <v>25</v>
      </c>
      <c r="C12817" t="s">
        <v>18</v>
      </c>
      <c r="D12817">
        <v>8</v>
      </c>
      <c r="E12817">
        <v>4.7</v>
      </c>
      <c r="F12817">
        <v>3.3</v>
      </c>
      <c r="G12817">
        <v>1798</v>
      </c>
      <c r="H12817" t="s">
        <v>29</v>
      </c>
      <c r="I12817">
        <v>9200</v>
      </c>
      <c r="J12817" t="s">
        <v>16</v>
      </c>
      <c r="K12817" s="20">
        <v>0.59</v>
      </c>
      <c r="L12817" s="20">
        <v>0.41</v>
      </c>
      <c r="M12817" t="str">
        <f>_xlfn.XLOOKUP(Production_Downtime_Cleaned[[#This Row],[machine_id]],Machine_master[machine_id],Machine_master[department])</f>
        <v>Cutting</v>
      </c>
    </row>
    <row r="12818" spans="1:13">
      <c r="A12818" s="19">
        <v>46192</v>
      </c>
      <c r="B12818" t="s">
        <v>13</v>
      </c>
      <c r="C12818" t="s">
        <v>14</v>
      </c>
      <c r="D12818">
        <v>8</v>
      </c>
      <c r="E12818">
        <v>0</v>
      </c>
      <c r="F12818">
        <v>8</v>
      </c>
      <c r="G12818">
        <v>5230</v>
      </c>
      <c r="H12818" t="s">
        <v>15</v>
      </c>
      <c r="I12818">
        <v>0</v>
      </c>
      <c r="J12818" t="s">
        <v>16</v>
      </c>
      <c r="K12818" s="20">
        <v>0</v>
      </c>
      <c r="L12818" s="20">
        <v>1</v>
      </c>
      <c r="M12818" t="str">
        <f>_xlfn.XLOOKUP(Production_Downtime_Cleaned[[#This Row],[machine_id]],Machine_master[machine_id],Machine_master[department])</f>
        <v>Stamping</v>
      </c>
    </row>
    <row r="12819" spans="1:13">
      <c r="A12819" s="19">
        <v>46192</v>
      </c>
      <c r="B12819" t="s">
        <v>13</v>
      </c>
      <c r="C12819" t="s">
        <v>17</v>
      </c>
      <c r="D12819">
        <v>8</v>
      </c>
      <c r="E12819">
        <v>0</v>
      </c>
      <c r="F12819">
        <v>8</v>
      </c>
      <c r="G12819">
        <v>5295</v>
      </c>
      <c r="H12819" t="s">
        <v>15</v>
      </c>
      <c r="I12819">
        <v>0</v>
      </c>
      <c r="J12819" t="s">
        <v>16</v>
      </c>
      <c r="K12819" s="20">
        <v>0</v>
      </c>
      <c r="L12819" s="20">
        <v>1</v>
      </c>
      <c r="M12819" t="str">
        <f>_xlfn.XLOOKUP(Production_Downtime_Cleaned[[#This Row],[machine_id]],Machine_master[machine_id],Machine_master[department])</f>
        <v>Stamping</v>
      </c>
    </row>
    <row r="12820" spans="1:13">
      <c r="A12820" s="19">
        <v>46192</v>
      </c>
      <c r="B12820" t="s">
        <v>13</v>
      </c>
      <c r="C12820" t="s">
        <v>18</v>
      </c>
      <c r="D12820">
        <v>8</v>
      </c>
      <c r="E12820">
        <v>0</v>
      </c>
      <c r="F12820">
        <v>8</v>
      </c>
      <c r="G12820">
        <v>4916</v>
      </c>
      <c r="H12820" t="s">
        <v>15</v>
      </c>
      <c r="I12820">
        <v>0</v>
      </c>
      <c r="J12820" t="s">
        <v>16</v>
      </c>
      <c r="K12820" s="20">
        <v>0</v>
      </c>
      <c r="L12820" s="20">
        <v>1</v>
      </c>
      <c r="M12820" t="str">
        <f>_xlfn.XLOOKUP(Production_Downtime_Cleaned[[#This Row],[machine_id]],Machine_master[machine_id],Machine_master[department])</f>
        <v>Stamping</v>
      </c>
    </row>
    <row r="12821" spans="1:13">
      <c r="A12821" s="19">
        <v>46192</v>
      </c>
      <c r="B12821" t="s">
        <v>19</v>
      </c>
      <c r="C12821" t="s">
        <v>14</v>
      </c>
      <c r="D12821">
        <v>8</v>
      </c>
      <c r="E12821">
        <v>0</v>
      </c>
      <c r="F12821">
        <v>8</v>
      </c>
      <c r="G12821">
        <v>5313</v>
      </c>
      <c r="H12821" t="s">
        <v>15</v>
      </c>
      <c r="I12821">
        <v>0</v>
      </c>
      <c r="J12821" t="s">
        <v>16</v>
      </c>
      <c r="K12821" s="20">
        <v>0</v>
      </c>
      <c r="L12821" s="20">
        <v>1</v>
      </c>
      <c r="M12821" t="str">
        <f>_xlfn.XLOOKUP(Production_Downtime_Cleaned[[#This Row],[machine_id]],Machine_master[machine_id],Machine_master[department])</f>
        <v>Stamping</v>
      </c>
    </row>
    <row r="12822" spans="1:13">
      <c r="A12822" s="19">
        <v>46192</v>
      </c>
      <c r="B12822" t="s">
        <v>19</v>
      </c>
      <c r="C12822" t="s">
        <v>17</v>
      </c>
      <c r="D12822">
        <v>8</v>
      </c>
      <c r="E12822">
        <v>5.4</v>
      </c>
      <c r="F12822">
        <v>2.6</v>
      </c>
      <c r="G12822">
        <v>1758</v>
      </c>
      <c r="H12822" t="s">
        <v>31</v>
      </c>
      <c r="I12822">
        <v>3000</v>
      </c>
      <c r="J12822" t="s">
        <v>16</v>
      </c>
      <c r="K12822" s="20">
        <v>0.68</v>
      </c>
      <c r="L12822" s="20">
        <v>0.33</v>
      </c>
      <c r="M12822" t="str">
        <f>_xlfn.XLOOKUP(Production_Downtime_Cleaned[[#This Row],[machine_id]],Machine_master[machine_id],Machine_master[department])</f>
        <v>Stamping</v>
      </c>
    </row>
    <row r="12823" spans="1:13">
      <c r="A12823" s="19">
        <v>46192</v>
      </c>
      <c r="B12823" t="s">
        <v>19</v>
      </c>
      <c r="C12823" t="s">
        <v>18</v>
      </c>
      <c r="D12823">
        <v>8</v>
      </c>
      <c r="E12823">
        <v>0</v>
      </c>
      <c r="F12823">
        <v>8</v>
      </c>
      <c r="G12823">
        <v>5158</v>
      </c>
      <c r="H12823" t="s">
        <v>15</v>
      </c>
      <c r="I12823">
        <v>0</v>
      </c>
      <c r="J12823" t="s">
        <v>16</v>
      </c>
      <c r="K12823" s="20">
        <v>0</v>
      </c>
      <c r="L12823" s="20">
        <v>1</v>
      </c>
      <c r="M12823" t="str">
        <f>_xlfn.XLOOKUP(Production_Downtime_Cleaned[[#This Row],[machine_id]],Machine_master[machine_id],Machine_master[department])</f>
        <v>Stamping</v>
      </c>
    </row>
    <row r="12824" spans="1:13">
      <c r="A12824" s="19">
        <v>46192</v>
      </c>
      <c r="B12824" t="s">
        <v>20</v>
      </c>
      <c r="C12824" t="s">
        <v>14</v>
      </c>
      <c r="D12824">
        <v>8</v>
      </c>
      <c r="E12824">
        <v>0</v>
      </c>
      <c r="F12824">
        <v>8</v>
      </c>
      <c r="G12824">
        <v>4503</v>
      </c>
      <c r="H12824" t="s">
        <v>15</v>
      </c>
      <c r="I12824">
        <v>0</v>
      </c>
      <c r="J12824" t="s">
        <v>16</v>
      </c>
      <c r="K12824" s="20">
        <v>0</v>
      </c>
      <c r="L12824" s="20">
        <v>1</v>
      </c>
      <c r="M12824" t="str">
        <f>_xlfn.XLOOKUP(Production_Downtime_Cleaned[[#This Row],[machine_id]],Machine_master[machine_id],Machine_master[department])</f>
        <v>Stamping</v>
      </c>
    </row>
    <row r="12825" spans="1:13">
      <c r="A12825" s="19">
        <v>46192</v>
      </c>
      <c r="B12825" t="s">
        <v>20</v>
      </c>
      <c r="C12825" t="s">
        <v>17</v>
      </c>
      <c r="D12825">
        <v>8</v>
      </c>
      <c r="E12825">
        <v>0.8</v>
      </c>
      <c r="F12825">
        <v>7.2</v>
      </c>
      <c r="G12825">
        <v>4391</v>
      </c>
      <c r="H12825" t="s">
        <v>29</v>
      </c>
      <c r="I12825">
        <v>9000</v>
      </c>
      <c r="J12825" t="s">
        <v>16</v>
      </c>
      <c r="K12825" s="20">
        <v>0.1</v>
      </c>
      <c r="L12825" s="20">
        <v>0.9</v>
      </c>
      <c r="M12825" t="str">
        <f>_xlfn.XLOOKUP(Production_Downtime_Cleaned[[#This Row],[machine_id]],Machine_master[machine_id],Machine_master[department])</f>
        <v>Stamping</v>
      </c>
    </row>
    <row r="12826" spans="1:13">
      <c r="A12826" s="19">
        <v>46192</v>
      </c>
      <c r="B12826" t="s">
        <v>20</v>
      </c>
      <c r="C12826" t="s">
        <v>18</v>
      </c>
      <c r="D12826">
        <v>8</v>
      </c>
      <c r="E12826">
        <v>6.1</v>
      </c>
      <c r="F12826">
        <v>1.9</v>
      </c>
      <c r="G12826">
        <v>1029</v>
      </c>
      <c r="H12826" t="s">
        <v>26</v>
      </c>
      <c r="I12826">
        <v>4600</v>
      </c>
      <c r="J12826" t="s">
        <v>16</v>
      </c>
      <c r="K12826" s="20">
        <v>0.76</v>
      </c>
      <c r="L12826" s="20">
        <v>0.24</v>
      </c>
      <c r="M12826" t="str">
        <f>_xlfn.XLOOKUP(Production_Downtime_Cleaned[[#This Row],[machine_id]],Machine_master[machine_id],Machine_master[department])</f>
        <v>Stamping</v>
      </c>
    </row>
    <row r="12827" spans="1:13">
      <c r="A12827" s="19">
        <v>46192</v>
      </c>
      <c r="B12827" t="s">
        <v>21</v>
      </c>
      <c r="C12827" t="s">
        <v>14</v>
      </c>
      <c r="D12827">
        <v>8</v>
      </c>
      <c r="E12827">
        <v>0</v>
      </c>
      <c r="F12827">
        <v>8</v>
      </c>
      <c r="G12827">
        <v>659</v>
      </c>
      <c r="H12827" t="s">
        <v>15</v>
      </c>
      <c r="I12827">
        <v>0</v>
      </c>
      <c r="J12827" t="s">
        <v>16</v>
      </c>
      <c r="K12827" s="20">
        <v>0</v>
      </c>
      <c r="L12827" s="20">
        <v>1</v>
      </c>
      <c r="M12827" t="str">
        <f>_xlfn.XLOOKUP(Production_Downtime_Cleaned[[#This Row],[machine_id]],Machine_master[machine_id],Machine_master[department])</f>
        <v>Machining</v>
      </c>
    </row>
    <row r="12828" spans="1:13">
      <c r="A12828" s="19">
        <v>46192</v>
      </c>
      <c r="B12828" t="s">
        <v>21</v>
      </c>
      <c r="C12828" t="s">
        <v>17</v>
      </c>
      <c r="D12828">
        <v>8</v>
      </c>
      <c r="E12828">
        <v>0</v>
      </c>
      <c r="F12828">
        <v>8</v>
      </c>
      <c r="G12828">
        <v>676</v>
      </c>
      <c r="H12828" t="s">
        <v>15</v>
      </c>
      <c r="I12828">
        <v>0</v>
      </c>
      <c r="J12828" t="s">
        <v>16</v>
      </c>
      <c r="K12828" s="20">
        <v>0</v>
      </c>
      <c r="L12828" s="20">
        <v>1</v>
      </c>
      <c r="M12828" t="str">
        <f>_xlfn.XLOOKUP(Production_Downtime_Cleaned[[#This Row],[machine_id]],Machine_master[machine_id],Machine_master[department])</f>
        <v>Machining</v>
      </c>
    </row>
    <row r="12829" spans="1:13">
      <c r="A12829" s="19">
        <v>46192</v>
      </c>
      <c r="B12829" t="s">
        <v>21</v>
      </c>
      <c r="C12829" t="s">
        <v>18</v>
      </c>
      <c r="D12829">
        <v>8</v>
      </c>
      <c r="E12829">
        <v>3.4</v>
      </c>
      <c r="F12829">
        <v>4.5999999999999996</v>
      </c>
      <c r="G12829">
        <v>380</v>
      </c>
      <c r="H12829" t="s">
        <v>30</v>
      </c>
      <c r="I12829">
        <v>4000</v>
      </c>
      <c r="J12829" t="s">
        <v>16</v>
      </c>
      <c r="K12829" s="20">
        <v>0.43</v>
      </c>
      <c r="L12829" s="20">
        <v>0.57999999999999996</v>
      </c>
      <c r="M12829" t="str">
        <f>_xlfn.XLOOKUP(Production_Downtime_Cleaned[[#This Row],[machine_id]],Machine_master[machine_id],Machine_master[department])</f>
        <v>Machining</v>
      </c>
    </row>
    <row r="12830" spans="1:13">
      <c r="A12830" s="19">
        <v>46192</v>
      </c>
      <c r="B12830" t="s">
        <v>22</v>
      </c>
      <c r="C12830" t="s">
        <v>14</v>
      </c>
      <c r="D12830">
        <v>8</v>
      </c>
      <c r="E12830">
        <v>2.2000000000000002</v>
      </c>
      <c r="F12830">
        <v>5.8</v>
      </c>
      <c r="G12830">
        <v>504</v>
      </c>
      <c r="H12830" t="s">
        <v>26</v>
      </c>
      <c r="I12830">
        <v>7400</v>
      </c>
      <c r="J12830" t="s">
        <v>16</v>
      </c>
      <c r="K12830" s="20">
        <v>0.28000000000000003</v>
      </c>
      <c r="L12830" s="20">
        <v>0.73</v>
      </c>
      <c r="M12830" t="str">
        <f>_xlfn.XLOOKUP(Production_Downtime_Cleaned[[#This Row],[machine_id]],Machine_master[machine_id],Machine_master[department])</f>
        <v>Machining</v>
      </c>
    </row>
    <row r="12831" spans="1:13">
      <c r="A12831" s="19">
        <v>46192</v>
      </c>
      <c r="B12831" t="s">
        <v>22</v>
      </c>
      <c r="C12831" t="s">
        <v>17</v>
      </c>
      <c r="D12831">
        <v>8</v>
      </c>
      <c r="E12831">
        <v>0</v>
      </c>
      <c r="F12831">
        <v>8</v>
      </c>
      <c r="G12831">
        <v>743</v>
      </c>
      <c r="H12831" t="s">
        <v>15</v>
      </c>
      <c r="I12831">
        <v>0</v>
      </c>
      <c r="J12831" t="s">
        <v>16</v>
      </c>
      <c r="K12831" s="20">
        <v>0</v>
      </c>
      <c r="L12831" s="20">
        <v>1</v>
      </c>
      <c r="M12831" t="str">
        <f>_xlfn.XLOOKUP(Production_Downtime_Cleaned[[#This Row],[machine_id]],Machine_master[machine_id],Machine_master[department])</f>
        <v>Machining</v>
      </c>
    </row>
    <row r="12832" spans="1:13">
      <c r="A12832" s="19">
        <v>46192</v>
      </c>
      <c r="B12832" t="s">
        <v>22</v>
      </c>
      <c r="C12832" t="s">
        <v>18</v>
      </c>
      <c r="D12832">
        <v>8</v>
      </c>
      <c r="E12832">
        <v>0</v>
      </c>
      <c r="F12832">
        <v>8</v>
      </c>
      <c r="G12832">
        <v>653</v>
      </c>
      <c r="H12832" t="s">
        <v>15</v>
      </c>
      <c r="I12832">
        <v>0</v>
      </c>
      <c r="J12832" t="s">
        <v>16</v>
      </c>
      <c r="K12832" s="20">
        <v>0</v>
      </c>
      <c r="L12832" s="20">
        <v>1</v>
      </c>
      <c r="M12832" t="str">
        <f>_xlfn.XLOOKUP(Production_Downtime_Cleaned[[#This Row],[machine_id]],Machine_master[machine_id],Machine_master[department])</f>
        <v>Machining</v>
      </c>
    </row>
    <row r="12833" spans="1:13">
      <c r="A12833" s="19">
        <v>46192</v>
      </c>
      <c r="B12833" t="s">
        <v>23</v>
      </c>
      <c r="C12833" t="s">
        <v>14</v>
      </c>
      <c r="D12833">
        <v>8</v>
      </c>
      <c r="E12833">
        <v>0</v>
      </c>
      <c r="F12833">
        <v>8</v>
      </c>
      <c r="G12833">
        <v>3378</v>
      </c>
      <c r="H12833" t="s">
        <v>15</v>
      </c>
      <c r="I12833">
        <v>0</v>
      </c>
      <c r="J12833" t="s">
        <v>16</v>
      </c>
      <c r="K12833" s="20">
        <v>0</v>
      </c>
      <c r="L12833" s="20">
        <v>1</v>
      </c>
      <c r="M12833" t="str">
        <f>_xlfn.XLOOKUP(Production_Downtime_Cleaned[[#This Row],[machine_id]],Machine_master[machine_id],Machine_master[department])</f>
        <v>Assembly</v>
      </c>
    </row>
    <row r="12834" spans="1:13">
      <c r="A12834" s="19">
        <v>46192</v>
      </c>
      <c r="B12834" t="s">
        <v>23</v>
      </c>
      <c r="C12834" t="s">
        <v>17</v>
      </c>
      <c r="D12834">
        <v>8</v>
      </c>
      <c r="E12834">
        <v>0</v>
      </c>
      <c r="F12834">
        <v>8</v>
      </c>
      <c r="G12834">
        <v>3181</v>
      </c>
      <c r="H12834" t="s">
        <v>15</v>
      </c>
      <c r="I12834">
        <v>0</v>
      </c>
      <c r="J12834" t="s">
        <v>16</v>
      </c>
      <c r="K12834" s="20">
        <v>0</v>
      </c>
      <c r="L12834" s="20">
        <v>1</v>
      </c>
      <c r="M12834" t="str">
        <f>_xlfn.XLOOKUP(Production_Downtime_Cleaned[[#This Row],[machine_id]],Machine_master[machine_id],Machine_master[department])</f>
        <v>Assembly</v>
      </c>
    </row>
    <row r="12835" spans="1:13">
      <c r="A12835" s="19">
        <v>46192</v>
      </c>
      <c r="B12835" t="s">
        <v>23</v>
      </c>
      <c r="C12835" t="s">
        <v>18</v>
      </c>
      <c r="D12835">
        <v>8</v>
      </c>
      <c r="E12835">
        <v>0</v>
      </c>
      <c r="F12835">
        <v>8</v>
      </c>
      <c r="G12835">
        <v>3457</v>
      </c>
      <c r="H12835" t="s">
        <v>15</v>
      </c>
      <c r="I12835">
        <v>0</v>
      </c>
      <c r="J12835" t="s">
        <v>16</v>
      </c>
      <c r="K12835" s="20">
        <v>0</v>
      </c>
      <c r="L12835" s="20">
        <v>1</v>
      </c>
      <c r="M12835" t="str">
        <f>_xlfn.XLOOKUP(Production_Downtime_Cleaned[[#This Row],[machine_id]],Machine_master[machine_id],Machine_master[department])</f>
        <v>Assembly</v>
      </c>
    </row>
    <row r="12836" spans="1:13">
      <c r="A12836" s="19">
        <v>46192</v>
      </c>
      <c r="B12836" t="s">
        <v>24</v>
      </c>
      <c r="C12836" t="s">
        <v>14</v>
      </c>
      <c r="D12836">
        <v>8</v>
      </c>
      <c r="E12836">
        <v>0.8</v>
      </c>
      <c r="F12836">
        <v>7.2</v>
      </c>
      <c r="G12836">
        <v>2447</v>
      </c>
      <c r="H12836" t="s">
        <v>27</v>
      </c>
      <c r="I12836">
        <v>4600</v>
      </c>
      <c r="J12836" t="s">
        <v>16</v>
      </c>
      <c r="K12836" s="20">
        <v>0.1</v>
      </c>
      <c r="L12836" s="20">
        <v>0.9</v>
      </c>
      <c r="M12836" t="str">
        <f>_xlfn.XLOOKUP(Production_Downtime_Cleaned[[#This Row],[machine_id]],Machine_master[machine_id],Machine_master[department])</f>
        <v>Assembly</v>
      </c>
    </row>
    <row r="12837" spans="1:13">
      <c r="A12837" s="19">
        <v>46192</v>
      </c>
      <c r="B12837" t="s">
        <v>24</v>
      </c>
      <c r="C12837" t="s">
        <v>17</v>
      </c>
      <c r="D12837">
        <v>8</v>
      </c>
      <c r="E12837">
        <v>0</v>
      </c>
      <c r="F12837">
        <v>8</v>
      </c>
      <c r="G12837">
        <v>3180</v>
      </c>
      <c r="H12837" t="s">
        <v>15</v>
      </c>
      <c r="I12837">
        <v>0</v>
      </c>
      <c r="J12837" t="s">
        <v>16</v>
      </c>
      <c r="K12837" s="20">
        <v>0</v>
      </c>
      <c r="L12837" s="20">
        <v>1</v>
      </c>
      <c r="M12837" t="str">
        <f>_xlfn.XLOOKUP(Production_Downtime_Cleaned[[#This Row],[machine_id]],Machine_master[machine_id],Machine_master[department])</f>
        <v>Assembly</v>
      </c>
    </row>
    <row r="12838" spans="1:13">
      <c r="A12838" s="19">
        <v>46192</v>
      </c>
      <c r="B12838" t="s">
        <v>24</v>
      </c>
      <c r="C12838" t="s">
        <v>18</v>
      </c>
      <c r="D12838">
        <v>8</v>
      </c>
      <c r="E12838">
        <v>5.2</v>
      </c>
      <c r="F12838">
        <v>2.8</v>
      </c>
      <c r="G12838">
        <v>1175</v>
      </c>
      <c r="H12838" t="s">
        <v>31</v>
      </c>
      <c r="I12838">
        <v>5100</v>
      </c>
      <c r="J12838" t="s">
        <v>16</v>
      </c>
      <c r="K12838" s="20">
        <v>0.65</v>
      </c>
      <c r="L12838" s="20">
        <v>0.35</v>
      </c>
      <c r="M12838" t="str">
        <f>_xlfn.XLOOKUP(Production_Downtime_Cleaned[[#This Row],[machine_id]],Machine_master[machine_id],Machine_master[department])</f>
        <v>Assembly</v>
      </c>
    </row>
    <row r="12839" spans="1:13">
      <c r="A12839" s="19">
        <v>46192</v>
      </c>
      <c r="B12839" t="s">
        <v>25</v>
      </c>
      <c r="C12839" t="s">
        <v>14</v>
      </c>
      <c r="D12839">
        <v>8</v>
      </c>
      <c r="E12839">
        <v>0</v>
      </c>
      <c r="F12839">
        <v>8</v>
      </c>
      <c r="G12839">
        <v>3621</v>
      </c>
      <c r="H12839" t="s">
        <v>15</v>
      </c>
      <c r="I12839">
        <v>0</v>
      </c>
      <c r="J12839" t="s">
        <v>16</v>
      </c>
      <c r="K12839" s="20">
        <v>0</v>
      </c>
      <c r="L12839" s="20">
        <v>1</v>
      </c>
      <c r="M12839" t="str">
        <f>_xlfn.XLOOKUP(Production_Downtime_Cleaned[[#This Row],[machine_id]],Machine_master[machine_id],Machine_master[department])</f>
        <v>Cutting</v>
      </c>
    </row>
    <row r="12840" spans="1:13">
      <c r="A12840" s="19">
        <v>46192</v>
      </c>
      <c r="B12840" t="s">
        <v>25</v>
      </c>
      <c r="C12840" t="s">
        <v>17</v>
      </c>
      <c r="D12840">
        <v>8</v>
      </c>
      <c r="E12840">
        <v>4.0999999999999996</v>
      </c>
      <c r="F12840">
        <v>3.9</v>
      </c>
      <c r="G12840">
        <v>1910</v>
      </c>
      <c r="H12840" t="s">
        <v>29</v>
      </c>
      <c r="I12840">
        <v>8700</v>
      </c>
      <c r="J12840" t="s">
        <v>16</v>
      </c>
      <c r="K12840" s="20">
        <v>0.51</v>
      </c>
      <c r="L12840" s="20">
        <v>0.49</v>
      </c>
      <c r="M12840" t="str">
        <f>_xlfn.XLOOKUP(Production_Downtime_Cleaned[[#This Row],[machine_id]],Machine_master[machine_id],Machine_master[department])</f>
        <v>Cutting</v>
      </c>
    </row>
    <row r="12841" spans="1:13">
      <c r="A12841" s="19">
        <v>46192</v>
      </c>
      <c r="B12841" t="s">
        <v>25</v>
      </c>
      <c r="C12841" t="s">
        <v>18</v>
      </c>
      <c r="D12841">
        <v>8</v>
      </c>
      <c r="E12841">
        <v>0</v>
      </c>
      <c r="F12841">
        <v>8</v>
      </c>
      <c r="G12841">
        <v>4405</v>
      </c>
      <c r="H12841" t="s">
        <v>15</v>
      </c>
      <c r="I12841">
        <v>0</v>
      </c>
      <c r="J12841" t="s">
        <v>16</v>
      </c>
      <c r="K12841" s="20">
        <v>0</v>
      </c>
      <c r="L12841" s="20">
        <v>1</v>
      </c>
      <c r="M12841" t="str">
        <f>_xlfn.XLOOKUP(Production_Downtime_Cleaned[[#This Row],[machine_id]],Machine_master[machine_id],Machine_master[department])</f>
        <v>Cutting</v>
      </c>
    </row>
    <row r="12842" spans="1:13">
      <c r="A12842" s="19">
        <v>46193</v>
      </c>
      <c r="B12842" t="s">
        <v>13</v>
      </c>
      <c r="C12842" t="s">
        <v>14</v>
      </c>
      <c r="D12842">
        <v>8</v>
      </c>
      <c r="E12842">
        <v>4.8</v>
      </c>
      <c r="F12842">
        <v>3.2</v>
      </c>
      <c r="G12842">
        <v>2048</v>
      </c>
      <c r="H12842" t="s">
        <v>27</v>
      </c>
      <c r="I12842">
        <v>5500</v>
      </c>
      <c r="J12842" t="s">
        <v>16</v>
      </c>
      <c r="K12842" s="20">
        <v>0.6</v>
      </c>
      <c r="L12842" s="20">
        <v>0.4</v>
      </c>
      <c r="M12842" t="str">
        <f>_xlfn.XLOOKUP(Production_Downtime_Cleaned[[#This Row],[machine_id]],Machine_master[machine_id],Machine_master[department])</f>
        <v>Stamping</v>
      </c>
    </row>
    <row r="12843" spans="1:13">
      <c r="A12843" s="19">
        <v>46193</v>
      </c>
      <c r="B12843" t="s">
        <v>13</v>
      </c>
      <c r="C12843" t="s">
        <v>17</v>
      </c>
      <c r="D12843">
        <v>8</v>
      </c>
      <c r="E12843">
        <v>0</v>
      </c>
      <c r="F12843">
        <v>8</v>
      </c>
      <c r="G12843">
        <v>5090</v>
      </c>
      <c r="H12843" t="s">
        <v>15</v>
      </c>
      <c r="I12843">
        <v>0</v>
      </c>
      <c r="J12843" t="s">
        <v>16</v>
      </c>
      <c r="K12843" s="20">
        <v>0</v>
      </c>
      <c r="L12843" s="20">
        <v>1</v>
      </c>
      <c r="M12843" t="str">
        <f>_xlfn.XLOOKUP(Production_Downtime_Cleaned[[#This Row],[machine_id]],Machine_master[machine_id],Machine_master[department])</f>
        <v>Stamping</v>
      </c>
    </row>
    <row r="12844" spans="1:13">
      <c r="A12844" s="19">
        <v>46193</v>
      </c>
      <c r="B12844" t="s">
        <v>13</v>
      </c>
      <c r="C12844" t="s">
        <v>18</v>
      </c>
      <c r="D12844">
        <v>8</v>
      </c>
      <c r="E12844">
        <v>0</v>
      </c>
      <c r="F12844">
        <v>8</v>
      </c>
      <c r="G12844">
        <v>5314</v>
      </c>
      <c r="H12844" t="s">
        <v>15</v>
      </c>
      <c r="I12844">
        <v>0</v>
      </c>
      <c r="J12844" t="s">
        <v>16</v>
      </c>
      <c r="K12844" s="20">
        <v>0</v>
      </c>
      <c r="L12844" s="20">
        <v>1</v>
      </c>
      <c r="M12844" t="str">
        <f>_xlfn.XLOOKUP(Production_Downtime_Cleaned[[#This Row],[machine_id]],Machine_master[machine_id],Machine_master[department])</f>
        <v>Stamping</v>
      </c>
    </row>
    <row r="12845" spans="1:13">
      <c r="A12845" s="19">
        <v>46193</v>
      </c>
      <c r="B12845" t="s">
        <v>19</v>
      </c>
      <c r="C12845" t="s">
        <v>14</v>
      </c>
      <c r="D12845">
        <v>8</v>
      </c>
      <c r="E12845">
        <v>0</v>
      </c>
      <c r="F12845">
        <v>8</v>
      </c>
      <c r="G12845">
        <v>5159</v>
      </c>
      <c r="H12845" t="s">
        <v>15</v>
      </c>
      <c r="I12845">
        <v>0</v>
      </c>
      <c r="J12845" t="s">
        <v>16</v>
      </c>
      <c r="K12845" s="20">
        <v>0</v>
      </c>
      <c r="L12845" s="20">
        <v>1</v>
      </c>
      <c r="M12845" t="str">
        <f>_xlfn.XLOOKUP(Production_Downtime_Cleaned[[#This Row],[machine_id]],Machine_master[machine_id],Machine_master[department])</f>
        <v>Stamping</v>
      </c>
    </row>
    <row r="12846" spans="1:13">
      <c r="A12846" s="19">
        <v>46193</v>
      </c>
      <c r="B12846" t="s">
        <v>19</v>
      </c>
      <c r="C12846" t="s">
        <v>17</v>
      </c>
      <c r="D12846">
        <v>8</v>
      </c>
      <c r="E12846">
        <v>0</v>
      </c>
      <c r="F12846">
        <v>8</v>
      </c>
      <c r="G12846">
        <v>4994</v>
      </c>
      <c r="H12846" t="s">
        <v>15</v>
      </c>
      <c r="I12846">
        <v>0</v>
      </c>
      <c r="J12846" t="s">
        <v>16</v>
      </c>
      <c r="K12846" s="20">
        <v>0</v>
      </c>
      <c r="L12846" s="20">
        <v>1</v>
      </c>
      <c r="M12846" t="str">
        <f>_xlfn.XLOOKUP(Production_Downtime_Cleaned[[#This Row],[machine_id]],Machine_master[machine_id],Machine_master[department])</f>
        <v>Stamping</v>
      </c>
    </row>
    <row r="12847" spans="1:13">
      <c r="A12847" s="19">
        <v>46193</v>
      </c>
      <c r="B12847" t="s">
        <v>19</v>
      </c>
      <c r="C12847" t="s">
        <v>18</v>
      </c>
      <c r="D12847">
        <v>8</v>
      </c>
      <c r="E12847">
        <v>4.0999999999999996</v>
      </c>
      <c r="F12847">
        <v>3.9</v>
      </c>
      <c r="G12847">
        <v>2350</v>
      </c>
      <c r="H12847" t="s">
        <v>28</v>
      </c>
      <c r="I12847">
        <v>14400</v>
      </c>
      <c r="J12847" t="s">
        <v>16</v>
      </c>
      <c r="K12847" s="20">
        <v>0.51</v>
      </c>
      <c r="L12847" s="20">
        <v>0.49</v>
      </c>
      <c r="M12847" t="str">
        <f>_xlfn.XLOOKUP(Production_Downtime_Cleaned[[#This Row],[machine_id]],Machine_master[machine_id],Machine_master[department])</f>
        <v>Stamping</v>
      </c>
    </row>
    <row r="12848" spans="1:13">
      <c r="A12848" s="19">
        <v>46193</v>
      </c>
      <c r="B12848" t="s">
        <v>20</v>
      </c>
      <c r="C12848" t="s">
        <v>14</v>
      </c>
      <c r="D12848">
        <v>8</v>
      </c>
      <c r="E12848">
        <v>0</v>
      </c>
      <c r="F12848">
        <v>8</v>
      </c>
      <c r="G12848">
        <v>4531</v>
      </c>
      <c r="H12848" t="s">
        <v>15</v>
      </c>
      <c r="I12848">
        <v>0</v>
      </c>
      <c r="J12848" t="s">
        <v>16</v>
      </c>
      <c r="K12848" s="20">
        <v>0</v>
      </c>
      <c r="L12848" s="20">
        <v>1</v>
      </c>
      <c r="M12848" t="str">
        <f>_xlfn.XLOOKUP(Production_Downtime_Cleaned[[#This Row],[machine_id]],Machine_master[machine_id],Machine_master[department])</f>
        <v>Stamping</v>
      </c>
    </row>
    <row r="12849" spans="1:13">
      <c r="A12849" s="19">
        <v>46193</v>
      </c>
      <c r="B12849" t="s">
        <v>20</v>
      </c>
      <c r="C12849" t="s">
        <v>17</v>
      </c>
      <c r="D12849">
        <v>8</v>
      </c>
      <c r="E12849">
        <v>0</v>
      </c>
      <c r="F12849">
        <v>8</v>
      </c>
      <c r="G12849">
        <v>4825</v>
      </c>
      <c r="H12849" t="s">
        <v>15</v>
      </c>
      <c r="I12849">
        <v>0</v>
      </c>
      <c r="J12849" t="s">
        <v>16</v>
      </c>
      <c r="K12849" s="20">
        <v>0</v>
      </c>
      <c r="L12849" s="20">
        <v>1</v>
      </c>
      <c r="M12849" t="str">
        <f>_xlfn.XLOOKUP(Production_Downtime_Cleaned[[#This Row],[machine_id]],Machine_master[machine_id],Machine_master[department])</f>
        <v>Stamping</v>
      </c>
    </row>
    <row r="12850" spans="1:13">
      <c r="A12850" s="19">
        <v>46193</v>
      </c>
      <c r="B12850" t="s">
        <v>20</v>
      </c>
      <c r="C12850" t="s">
        <v>18</v>
      </c>
      <c r="D12850">
        <v>8</v>
      </c>
      <c r="E12850">
        <v>0</v>
      </c>
      <c r="F12850">
        <v>8</v>
      </c>
      <c r="G12850">
        <v>4590</v>
      </c>
      <c r="H12850" t="s">
        <v>15</v>
      </c>
      <c r="I12850">
        <v>0</v>
      </c>
      <c r="J12850" t="s">
        <v>16</v>
      </c>
      <c r="K12850" s="20">
        <v>0</v>
      </c>
      <c r="L12850" s="20">
        <v>1</v>
      </c>
      <c r="M12850" t="str">
        <f>_xlfn.XLOOKUP(Production_Downtime_Cleaned[[#This Row],[machine_id]],Machine_master[machine_id],Machine_master[department])</f>
        <v>Stamping</v>
      </c>
    </row>
    <row r="12851" spans="1:13">
      <c r="A12851" s="19">
        <v>46193</v>
      </c>
      <c r="B12851" t="s">
        <v>21</v>
      </c>
      <c r="C12851" t="s">
        <v>14</v>
      </c>
      <c r="D12851">
        <v>8</v>
      </c>
      <c r="E12851">
        <v>0</v>
      </c>
      <c r="F12851">
        <v>8</v>
      </c>
      <c r="G12851">
        <v>652</v>
      </c>
      <c r="H12851" t="s">
        <v>15</v>
      </c>
      <c r="I12851">
        <v>0</v>
      </c>
      <c r="J12851" t="s">
        <v>16</v>
      </c>
      <c r="K12851" s="20">
        <v>0</v>
      </c>
      <c r="L12851" s="20">
        <v>1</v>
      </c>
      <c r="M12851" t="str">
        <f>_xlfn.XLOOKUP(Production_Downtime_Cleaned[[#This Row],[machine_id]],Machine_master[machine_id],Machine_master[department])</f>
        <v>Machining</v>
      </c>
    </row>
    <row r="12852" spans="1:13">
      <c r="A12852" s="19">
        <v>46193</v>
      </c>
      <c r="B12852" t="s">
        <v>21</v>
      </c>
      <c r="C12852" t="s">
        <v>17</v>
      </c>
      <c r="D12852">
        <v>8</v>
      </c>
      <c r="E12852">
        <v>0</v>
      </c>
      <c r="F12852">
        <v>8</v>
      </c>
      <c r="G12852">
        <v>667</v>
      </c>
      <c r="H12852" t="s">
        <v>15</v>
      </c>
      <c r="I12852">
        <v>0</v>
      </c>
      <c r="J12852" t="s">
        <v>16</v>
      </c>
      <c r="K12852" s="20">
        <v>0</v>
      </c>
      <c r="L12852" s="20">
        <v>1</v>
      </c>
      <c r="M12852" t="str">
        <f>_xlfn.XLOOKUP(Production_Downtime_Cleaned[[#This Row],[machine_id]],Machine_master[machine_id],Machine_master[department])</f>
        <v>Machining</v>
      </c>
    </row>
    <row r="12853" spans="1:13">
      <c r="A12853" s="19">
        <v>46193</v>
      </c>
      <c r="B12853" t="s">
        <v>21</v>
      </c>
      <c r="C12853" t="s">
        <v>18</v>
      </c>
      <c r="D12853">
        <v>8</v>
      </c>
      <c r="E12853">
        <v>6.3</v>
      </c>
      <c r="F12853">
        <v>1.7</v>
      </c>
      <c r="G12853">
        <v>153</v>
      </c>
      <c r="H12853" t="s">
        <v>31</v>
      </c>
      <c r="I12853">
        <v>4400</v>
      </c>
      <c r="J12853" t="s">
        <v>16</v>
      </c>
      <c r="K12853" s="20">
        <v>0.79</v>
      </c>
      <c r="L12853" s="20">
        <v>0.21</v>
      </c>
      <c r="M12853" t="str">
        <f>_xlfn.XLOOKUP(Production_Downtime_Cleaned[[#This Row],[machine_id]],Machine_master[machine_id],Machine_master[department])</f>
        <v>Machining</v>
      </c>
    </row>
    <row r="12854" spans="1:13">
      <c r="A12854" s="19">
        <v>46193</v>
      </c>
      <c r="B12854" t="s">
        <v>22</v>
      </c>
      <c r="C12854" t="s">
        <v>14</v>
      </c>
      <c r="D12854">
        <v>8</v>
      </c>
      <c r="E12854">
        <v>0</v>
      </c>
      <c r="F12854">
        <v>8</v>
      </c>
      <c r="G12854">
        <v>772</v>
      </c>
      <c r="H12854" t="s">
        <v>15</v>
      </c>
      <c r="I12854">
        <v>0</v>
      </c>
      <c r="J12854" t="s">
        <v>16</v>
      </c>
      <c r="K12854" s="20">
        <v>0</v>
      </c>
      <c r="L12854" s="20">
        <v>1</v>
      </c>
      <c r="M12854" t="str">
        <f>_xlfn.XLOOKUP(Production_Downtime_Cleaned[[#This Row],[machine_id]],Machine_master[machine_id],Machine_master[department])</f>
        <v>Machining</v>
      </c>
    </row>
    <row r="12855" spans="1:13">
      <c r="A12855" s="19">
        <v>46193</v>
      </c>
      <c r="B12855" t="s">
        <v>22</v>
      </c>
      <c r="C12855" t="s">
        <v>17</v>
      </c>
      <c r="D12855">
        <v>8</v>
      </c>
      <c r="E12855">
        <v>4.5999999999999996</v>
      </c>
      <c r="F12855">
        <v>3.4</v>
      </c>
      <c r="G12855">
        <v>313</v>
      </c>
      <c r="H12855" t="s">
        <v>29</v>
      </c>
      <c r="I12855">
        <v>2300</v>
      </c>
      <c r="J12855" t="s">
        <v>16</v>
      </c>
      <c r="K12855" s="20">
        <v>0.57999999999999996</v>
      </c>
      <c r="L12855" s="20">
        <v>0.43</v>
      </c>
      <c r="M12855" t="str">
        <f>_xlfn.XLOOKUP(Production_Downtime_Cleaned[[#This Row],[machine_id]],Machine_master[machine_id],Machine_master[department])</f>
        <v>Machining</v>
      </c>
    </row>
    <row r="12856" spans="1:13">
      <c r="A12856" s="19">
        <v>46193</v>
      </c>
      <c r="B12856" t="s">
        <v>22</v>
      </c>
      <c r="C12856" t="s">
        <v>18</v>
      </c>
      <c r="D12856">
        <v>8</v>
      </c>
      <c r="E12856">
        <v>0</v>
      </c>
      <c r="F12856">
        <v>8</v>
      </c>
      <c r="G12856">
        <v>734</v>
      </c>
      <c r="H12856" t="s">
        <v>15</v>
      </c>
      <c r="I12856">
        <v>0</v>
      </c>
      <c r="J12856" t="s">
        <v>16</v>
      </c>
      <c r="K12856" s="20">
        <v>0</v>
      </c>
      <c r="L12856" s="20">
        <v>1</v>
      </c>
      <c r="M12856" t="str">
        <f>_xlfn.XLOOKUP(Production_Downtime_Cleaned[[#This Row],[machine_id]],Machine_master[machine_id],Machine_master[department])</f>
        <v>Machining</v>
      </c>
    </row>
    <row r="12857" spans="1:13">
      <c r="A12857" s="19">
        <v>46193</v>
      </c>
      <c r="B12857" t="s">
        <v>23</v>
      </c>
      <c r="C12857" t="s">
        <v>14</v>
      </c>
      <c r="D12857">
        <v>8</v>
      </c>
      <c r="E12857">
        <v>4.9000000000000004</v>
      </c>
      <c r="F12857">
        <v>3.1</v>
      </c>
      <c r="G12857">
        <v>1350</v>
      </c>
      <c r="H12857" t="s">
        <v>30</v>
      </c>
      <c r="I12857">
        <v>2400</v>
      </c>
      <c r="J12857" t="s">
        <v>16</v>
      </c>
      <c r="K12857" s="20">
        <v>0.61</v>
      </c>
      <c r="L12857" s="20">
        <v>0.39</v>
      </c>
      <c r="M12857" t="str">
        <f>_xlfn.XLOOKUP(Production_Downtime_Cleaned[[#This Row],[machine_id]],Machine_master[machine_id],Machine_master[department])</f>
        <v>Assembly</v>
      </c>
    </row>
    <row r="12858" spans="1:13">
      <c r="A12858" s="19">
        <v>46193</v>
      </c>
      <c r="B12858" t="s">
        <v>23</v>
      </c>
      <c r="C12858" t="s">
        <v>17</v>
      </c>
      <c r="D12858">
        <v>8</v>
      </c>
      <c r="E12858">
        <v>6.5</v>
      </c>
      <c r="F12858">
        <v>1.5</v>
      </c>
      <c r="G12858">
        <v>690</v>
      </c>
      <c r="H12858" t="s">
        <v>26</v>
      </c>
      <c r="I12858">
        <v>6800</v>
      </c>
      <c r="J12858" t="s">
        <v>16</v>
      </c>
      <c r="K12858" s="20">
        <v>0.81</v>
      </c>
      <c r="L12858" s="20">
        <v>0.19</v>
      </c>
      <c r="M12858" t="str">
        <f>_xlfn.XLOOKUP(Production_Downtime_Cleaned[[#This Row],[machine_id]],Machine_master[machine_id],Machine_master[department])</f>
        <v>Assembly</v>
      </c>
    </row>
    <row r="12859" spans="1:13">
      <c r="A12859" s="19">
        <v>46193</v>
      </c>
      <c r="B12859" t="s">
        <v>23</v>
      </c>
      <c r="C12859" t="s">
        <v>18</v>
      </c>
      <c r="D12859">
        <v>8</v>
      </c>
      <c r="E12859">
        <v>0</v>
      </c>
      <c r="F12859">
        <v>8</v>
      </c>
      <c r="G12859">
        <v>3409</v>
      </c>
      <c r="H12859" t="s">
        <v>15</v>
      </c>
      <c r="I12859">
        <v>0</v>
      </c>
      <c r="J12859" t="s">
        <v>16</v>
      </c>
      <c r="K12859" s="20">
        <v>0</v>
      </c>
      <c r="L12859" s="20">
        <v>1</v>
      </c>
      <c r="M12859" t="str">
        <f>_xlfn.XLOOKUP(Production_Downtime_Cleaned[[#This Row],[machine_id]],Machine_master[machine_id],Machine_master[department])</f>
        <v>Assembly</v>
      </c>
    </row>
    <row r="12860" spans="1:13">
      <c r="A12860" s="19">
        <v>46193</v>
      </c>
      <c r="B12860" t="s">
        <v>24</v>
      </c>
      <c r="C12860" t="s">
        <v>14</v>
      </c>
      <c r="D12860">
        <v>8</v>
      </c>
      <c r="E12860">
        <v>0</v>
      </c>
      <c r="F12860">
        <v>8</v>
      </c>
      <c r="G12860">
        <v>2965</v>
      </c>
      <c r="H12860" t="s">
        <v>15</v>
      </c>
      <c r="I12860">
        <v>0</v>
      </c>
      <c r="J12860" t="s">
        <v>16</v>
      </c>
      <c r="K12860" s="20">
        <v>0</v>
      </c>
      <c r="L12860" s="20">
        <v>1</v>
      </c>
      <c r="M12860" t="str">
        <f>_xlfn.XLOOKUP(Production_Downtime_Cleaned[[#This Row],[machine_id]],Machine_master[machine_id],Machine_master[department])</f>
        <v>Assembly</v>
      </c>
    </row>
    <row r="12861" spans="1:13">
      <c r="A12861" s="19">
        <v>46193</v>
      </c>
      <c r="B12861" t="s">
        <v>24</v>
      </c>
      <c r="C12861" t="s">
        <v>17</v>
      </c>
      <c r="D12861">
        <v>8</v>
      </c>
      <c r="E12861">
        <v>0</v>
      </c>
      <c r="F12861">
        <v>8</v>
      </c>
      <c r="G12861">
        <v>2942</v>
      </c>
      <c r="H12861" t="s">
        <v>15</v>
      </c>
      <c r="I12861">
        <v>0</v>
      </c>
      <c r="J12861" t="s">
        <v>16</v>
      </c>
      <c r="K12861" s="20">
        <v>0</v>
      </c>
      <c r="L12861" s="20">
        <v>1</v>
      </c>
      <c r="M12861" t="str">
        <f>_xlfn.XLOOKUP(Production_Downtime_Cleaned[[#This Row],[machine_id]],Machine_master[machine_id],Machine_master[department])</f>
        <v>Assembly</v>
      </c>
    </row>
    <row r="12862" spans="1:13">
      <c r="A12862" s="19">
        <v>46193</v>
      </c>
      <c r="B12862" t="s">
        <v>24</v>
      </c>
      <c r="C12862" t="s">
        <v>18</v>
      </c>
      <c r="D12862">
        <v>8</v>
      </c>
      <c r="E12862">
        <v>4.0999999999999996</v>
      </c>
      <c r="F12862">
        <v>3.9</v>
      </c>
      <c r="G12862">
        <v>1662</v>
      </c>
      <c r="H12862" t="s">
        <v>29</v>
      </c>
      <c r="I12862">
        <v>9100</v>
      </c>
      <c r="J12862" t="s">
        <v>16</v>
      </c>
      <c r="K12862" s="20">
        <v>0.51</v>
      </c>
      <c r="L12862" s="20">
        <v>0.49</v>
      </c>
      <c r="M12862" t="str">
        <f>_xlfn.XLOOKUP(Production_Downtime_Cleaned[[#This Row],[machine_id]],Machine_master[machine_id],Machine_master[department])</f>
        <v>Assembly</v>
      </c>
    </row>
    <row r="12863" spans="1:13">
      <c r="A12863" s="19">
        <v>46193</v>
      </c>
      <c r="B12863" t="s">
        <v>25</v>
      </c>
      <c r="C12863" t="s">
        <v>14</v>
      </c>
      <c r="D12863">
        <v>8</v>
      </c>
      <c r="E12863">
        <v>0</v>
      </c>
      <c r="F12863">
        <v>8</v>
      </c>
      <c r="G12863">
        <v>4307</v>
      </c>
      <c r="H12863" t="s">
        <v>15</v>
      </c>
      <c r="I12863">
        <v>0</v>
      </c>
      <c r="J12863" t="s">
        <v>16</v>
      </c>
      <c r="K12863" s="20">
        <v>0</v>
      </c>
      <c r="L12863" s="20">
        <v>1</v>
      </c>
      <c r="M12863" t="str">
        <f>_xlfn.XLOOKUP(Production_Downtime_Cleaned[[#This Row],[machine_id]],Machine_master[machine_id],Machine_master[department])</f>
        <v>Cutting</v>
      </c>
    </row>
    <row r="12864" spans="1:13">
      <c r="A12864" s="19">
        <v>46193</v>
      </c>
      <c r="B12864" t="s">
        <v>25</v>
      </c>
      <c r="C12864" t="s">
        <v>17</v>
      </c>
      <c r="D12864">
        <v>8</v>
      </c>
      <c r="E12864">
        <v>0</v>
      </c>
      <c r="F12864">
        <v>8</v>
      </c>
      <c r="G12864">
        <v>4132</v>
      </c>
      <c r="H12864" t="s">
        <v>15</v>
      </c>
      <c r="I12864">
        <v>0</v>
      </c>
      <c r="J12864" t="s">
        <v>16</v>
      </c>
      <c r="K12864" s="20">
        <v>0</v>
      </c>
      <c r="L12864" s="20">
        <v>1</v>
      </c>
      <c r="M12864" t="str">
        <f>_xlfn.XLOOKUP(Production_Downtime_Cleaned[[#This Row],[machine_id]],Machine_master[machine_id],Machine_master[department])</f>
        <v>Cutting</v>
      </c>
    </row>
    <row r="12865" spans="1:13">
      <c r="A12865" s="19">
        <v>46193</v>
      </c>
      <c r="B12865" t="s">
        <v>25</v>
      </c>
      <c r="C12865" t="s">
        <v>18</v>
      </c>
      <c r="D12865">
        <v>8</v>
      </c>
      <c r="E12865">
        <v>4.3</v>
      </c>
      <c r="F12865">
        <v>3.7</v>
      </c>
      <c r="G12865">
        <v>1822</v>
      </c>
      <c r="H12865" t="s">
        <v>27</v>
      </c>
      <c r="I12865">
        <v>13800</v>
      </c>
      <c r="J12865" t="s">
        <v>16</v>
      </c>
      <c r="K12865" s="20">
        <v>0.54</v>
      </c>
      <c r="L12865" s="20">
        <v>0.46</v>
      </c>
      <c r="M12865" t="str">
        <f>_xlfn.XLOOKUP(Production_Downtime_Cleaned[[#This Row],[machine_id]],Machine_master[machine_id],Machine_master[department])</f>
        <v>Cutting</v>
      </c>
    </row>
    <row r="12866" spans="1:13">
      <c r="A12866" s="19">
        <v>46194</v>
      </c>
      <c r="B12866" t="s">
        <v>13</v>
      </c>
      <c r="C12866" t="s">
        <v>14</v>
      </c>
      <c r="D12866">
        <v>8</v>
      </c>
      <c r="E12866">
        <v>6.5</v>
      </c>
      <c r="F12866">
        <v>1.5</v>
      </c>
      <c r="G12866">
        <v>970</v>
      </c>
      <c r="H12866" t="s">
        <v>29</v>
      </c>
      <c r="I12866">
        <v>9800</v>
      </c>
      <c r="J12866" t="s">
        <v>16</v>
      </c>
      <c r="K12866" s="20">
        <v>0.81</v>
      </c>
      <c r="L12866" s="20">
        <v>0.19</v>
      </c>
      <c r="M12866" t="str">
        <f>_xlfn.XLOOKUP(Production_Downtime_Cleaned[[#This Row],[machine_id]],Machine_master[machine_id],Machine_master[department])</f>
        <v>Stamping</v>
      </c>
    </row>
    <row r="12867" spans="1:13">
      <c r="A12867" s="19">
        <v>46194</v>
      </c>
      <c r="B12867" t="s">
        <v>13</v>
      </c>
      <c r="C12867" t="s">
        <v>17</v>
      </c>
      <c r="D12867">
        <v>8</v>
      </c>
      <c r="E12867">
        <v>2.2000000000000002</v>
      </c>
      <c r="F12867">
        <v>5.8</v>
      </c>
      <c r="G12867">
        <v>3395</v>
      </c>
      <c r="H12867" t="s">
        <v>28</v>
      </c>
      <c r="I12867">
        <v>11000</v>
      </c>
      <c r="J12867" t="s">
        <v>16</v>
      </c>
      <c r="K12867" s="20">
        <v>0.28000000000000003</v>
      </c>
      <c r="L12867" s="20">
        <v>0.73</v>
      </c>
      <c r="M12867" t="str">
        <f>_xlfn.XLOOKUP(Production_Downtime_Cleaned[[#This Row],[machine_id]],Machine_master[machine_id],Machine_master[department])</f>
        <v>Stamping</v>
      </c>
    </row>
    <row r="12868" spans="1:13">
      <c r="A12868" s="19">
        <v>46194</v>
      </c>
      <c r="B12868" t="s">
        <v>13</v>
      </c>
      <c r="C12868" t="s">
        <v>18</v>
      </c>
      <c r="D12868">
        <v>8</v>
      </c>
      <c r="E12868">
        <v>0</v>
      </c>
      <c r="F12868">
        <v>8</v>
      </c>
      <c r="G12868">
        <v>5093</v>
      </c>
      <c r="H12868" t="s">
        <v>15</v>
      </c>
      <c r="I12868">
        <v>0</v>
      </c>
      <c r="J12868" t="s">
        <v>16</v>
      </c>
      <c r="K12868" s="20">
        <v>0</v>
      </c>
      <c r="L12868" s="20">
        <v>1</v>
      </c>
      <c r="M12868" t="str">
        <f>_xlfn.XLOOKUP(Production_Downtime_Cleaned[[#This Row],[machine_id]],Machine_master[machine_id],Machine_master[department])</f>
        <v>Stamping</v>
      </c>
    </row>
    <row r="12869" spans="1:13">
      <c r="A12869" s="19">
        <v>46194</v>
      </c>
      <c r="B12869" t="s">
        <v>19</v>
      </c>
      <c r="C12869" t="s">
        <v>14</v>
      </c>
      <c r="D12869">
        <v>8</v>
      </c>
      <c r="E12869">
        <v>0</v>
      </c>
      <c r="F12869">
        <v>8</v>
      </c>
      <c r="G12869">
        <v>5358</v>
      </c>
      <c r="H12869" t="s">
        <v>15</v>
      </c>
      <c r="I12869">
        <v>0</v>
      </c>
      <c r="J12869" t="s">
        <v>16</v>
      </c>
      <c r="K12869" s="20">
        <v>0</v>
      </c>
      <c r="L12869" s="20">
        <v>1</v>
      </c>
      <c r="M12869" t="str">
        <f>_xlfn.XLOOKUP(Production_Downtime_Cleaned[[#This Row],[machine_id]],Machine_master[machine_id],Machine_master[department])</f>
        <v>Stamping</v>
      </c>
    </row>
    <row r="12870" spans="1:13">
      <c r="A12870" s="19">
        <v>46194</v>
      </c>
      <c r="B12870" t="s">
        <v>19</v>
      </c>
      <c r="C12870" t="s">
        <v>17</v>
      </c>
      <c r="D12870">
        <v>8</v>
      </c>
      <c r="E12870">
        <v>0</v>
      </c>
      <c r="F12870">
        <v>8</v>
      </c>
      <c r="G12870">
        <v>5326</v>
      </c>
      <c r="H12870" t="s">
        <v>15</v>
      </c>
      <c r="I12870">
        <v>0</v>
      </c>
      <c r="J12870" t="s">
        <v>16</v>
      </c>
      <c r="K12870" s="20">
        <v>0</v>
      </c>
      <c r="L12870" s="20">
        <v>1</v>
      </c>
      <c r="M12870" t="str">
        <f>_xlfn.XLOOKUP(Production_Downtime_Cleaned[[#This Row],[machine_id]],Machine_master[machine_id],Machine_master[department])</f>
        <v>Stamping</v>
      </c>
    </row>
    <row r="12871" spans="1:13">
      <c r="A12871" s="19">
        <v>46194</v>
      </c>
      <c r="B12871" t="s">
        <v>19</v>
      </c>
      <c r="C12871" t="s">
        <v>18</v>
      </c>
      <c r="D12871">
        <v>8</v>
      </c>
      <c r="E12871">
        <v>0</v>
      </c>
      <c r="F12871">
        <v>8</v>
      </c>
      <c r="G12871">
        <v>5745</v>
      </c>
      <c r="H12871" t="s">
        <v>15</v>
      </c>
      <c r="I12871">
        <v>0</v>
      </c>
      <c r="J12871" t="s">
        <v>16</v>
      </c>
      <c r="K12871" s="20">
        <v>0</v>
      </c>
      <c r="L12871" s="20">
        <v>1</v>
      </c>
      <c r="M12871" t="str">
        <f>_xlfn.XLOOKUP(Production_Downtime_Cleaned[[#This Row],[machine_id]],Machine_master[machine_id],Machine_master[department])</f>
        <v>Stamping</v>
      </c>
    </row>
    <row r="12872" spans="1:13">
      <c r="A12872" s="19">
        <v>46194</v>
      </c>
      <c r="B12872" t="s">
        <v>20</v>
      </c>
      <c r="C12872" t="s">
        <v>14</v>
      </c>
      <c r="D12872">
        <v>8</v>
      </c>
      <c r="E12872">
        <v>6.1</v>
      </c>
      <c r="F12872">
        <v>1.9</v>
      </c>
      <c r="G12872">
        <v>1123</v>
      </c>
      <c r="H12872" t="s">
        <v>28</v>
      </c>
      <c r="I12872">
        <v>12700</v>
      </c>
      <c r="J12872" t="s">
        <v>16</v>
      </c>
      <c r="K12872" s="20">
        <v>0.76</v>
      </c>
      <c r="L12872" s="20">
        <v>0.24</v>
      </c>
      <c r="M12872" t="str">
        <f>_xlfn.XLOOKUP(Production_Downtime_Cleaned[[#This Row],[machine_id]],Machine_master[machine_id],Machine_master[department])</f>
        <v>Stamping</v>
      </c>
    </row>
    <row r="12873" spans="1:13">
      <c r="A12873" s="19">
        <v>46194</v>
      </c>
      <c r="B12873" t="s">
        <v>20</v>
      </c>
      <c r="C12873" t="s">
        <v>17</v>
      </c>
      <c r="D12873">
        <v>8</v>
      </c>
      <c r="E12873">
        <v>2.4</v>
      </c>
      <c r="F12873">
        <v>5.6</v>
      </c>
      <c r="G12873">
        <v>2945</v>
      </c>
      <c r="H12873" t="s">
        <v>30</v>
      </c>
      <c r="I12873">
        <v>3200</v>
      </c>
      <c r="J12873" t="s">
        <v>16</v>
      </c>
      <c r="K12873" s="20">
        <v>0.3</v>
      </c>
      <c r="L12873" s="20">
        <v>0.7</v>
      </c>
      <c r="M12873" t="str">
        <f>_xlfn.XLOOKUP(Production_Downtime_Cleaned[[#This Row],[machine_id]],Machine_master[machine_id],Machine_master[department])</f>
        <v>Stamping</v>
      </c>
    </row>
    <row r="12874" spans="1:13">
      <c r="A12874" s="19">
        <v>46194</v>
      </c>
      <c r="B12874" t="s">
        <v>20</v>
      </c>
      <c r="C12874" t="s">
        <v>18</v>
      </c>
      <c r="D12874">
        <v>8</v>
      </c>
      <c r="E12874">
        <v>0</v>
      </c>
      <c r="F12874">
        <v>8</v>
      </c>
      <c r="G12874">
        <v>4624</v>
      </c>
      <c r="H12874" t="s">
        <v>15</v>
      </c>
      <c r="I12874">
        <v>0</v>
      </c>
      <c r="J12874" t="s">
        <v>16</v>
      </c>
      <c r="K12874" s="20">
        <v>0</v>
      </c>
      <c r="L12874" s="20">
        <v>1</v>
      </c>
      <c r="M12874" t="str">
        <f>_xlfn.XLOOKUP(Production_Downtime_Cleaned[[#This Row],[machine_id]],Machine_master[machine_id],Machine_master[department])</f>
        <v>Stamping</v>
      </c>
    </row>
    <row r="12875" spans="1:13">
      <c r="A12875" s="19">
        <v>46194</v>
      </c>
      <c r="B12875" t="s">
        <v>21</v>
      </c>
      <c r="C12875" t="s">
        <v>14</v>
      </c>
      <c r="D12875">
        <v>8</v>
      </c>
      <c r="E12875">
        <v>0</v>
      </c>
      <c r="F12875">
        <v>8</v>
      </c>
      <c r="G12875">
        <v>707</v>
      </c>
      <c r="H12875" t="s">
        <v>15</v>
      </c>
      <c r="I12875">
        <v>0</v>
      </c>
      <c r="J12875" t="s">
        <v>16</v>
      </c>
      <c r="K12875" s="20">
        <v>0</v>
      </c>
      <c r="L12875" s="20">
        <v>1</v>
      </c>
      <c r="M12875" t="str">
        <f>_xlfn.XLOOKUP(Production_Downtime_Cleaned[[#This Row],[machine_id]],Machine_master[machine_id],Machine_master[department])</f>
        <v>Machining</v>
      </c>
    </row>
    <row r="12876" spans="1:13">
      <c r="A12876" s="19">
        <v>46194</v>
      </c>
      <c r="B12876" t="s">
        <v>21</v>
      </c>
      <c r="C12876" t="s">
        <v>17</v>
      </c>
      <c r="D12876">
        <v>8</v>
      </c>
      <c r="E12876">
        <v>0</v>
      </c>
      <c r="F12876">
        <v>8</v>
      </c>
      <c r="G12876">
        <v>685</v>
      </c>
      <c r="H12876" t="s">
        <v>15</v>
      </c>
      <c r="I12876">
        <v>0</v>
      </c>
      <c r="J12876" t="s">
        <v>16</v>
      </c>
      <c r="K12876" s="20">
        <v>0</v>
      </c>
      <c r="L12876" s="20">
        <v>1</v>
      </c>
      <c r="M12876" t="str">
        <f>_xlfn.XLOOKUP(Production_Downtime_Cleaned[[#This Row],[machine_id]],Machine_master[machine_id],Machine_master[department])</f>
        <v>Machining</v>
      </c>
    </row>
    <row r="12877" spans="1:13">
      <c r="A12877" s="19">
        <v>46194</v>
      </c>
      <c r="B12877" t="s">
        <v>21</v>
      </c>
      <c r="C12877" t="s">
        <v>18</v>
      </c>
      <c r="D12877">
        <v>8</v>
      </c>
      <c r="E12877">
        <v>0</v>
      </c>
      <c r="F12877">
        <v>8</v>
      </c>
      <c r="G12877">
        <v>664</v>
      </c>
      <c r="H12877" t="s">
        <v>15</v>
      </c>
      <c r="I12877">
        <v>0</v>
      </c>
      <c r="J12877" t="s">
        <v>16</v>
      </c>
      <c r="K12877" s="20">
        <v>0</v>
      </c>
      <c r="L12877" s="20">
        <v>1</v>
      </c>
      <c r="M12877" t="str">
        <f>_xlfn.XLOOKUP(Production_Downtime_Cleaned[[#This Row],[machine_id]],Machine_master[machine_id],Machine_master[department])</f>
        <v>Machining</v>
      </c>
    </row>
    <row r="12878" spans="1:13">
      <c r="A12878" s="19">
        <v>46194</v>
      </c>
      <c r="B12878" t="s">
        <v>22</v>
      </c>
      <c r="C12878" t="s">
        <v>14</v>
      </c>
      <c r="D12878">
        <v>8</v>
      </c>
      <c r="E12878">
        <v>0</v>
      </c>
      <c r="F12878">
        <v>8</v>
      </c>
      <c r="G12878">
        <v>706</v>
      </c>
      <c r="H12878" t="s">
        <v>15</v>
      </c>
      <c r="I12878">
        <v>0</v>
      </c>
      <c r="J12878" t="s">
        <v>16</v>
      </c>
      <c r="K12878" s="20">
        <v>0</v>
      </c>
      <c r="L12878" s="20">
        <v>1</v>
      </c>
      <c r="M12878" t="str">
        <f>_xlfn.XLOOKUP(Production_Downtime_Cleaned[[#This Row],[machine_id]],Machine_master[machine_id],Machine_master[department])</f>
        <v>Machining</v>
      </c>
    </row>
    <row r="12879" spans="1:13">
      <c r="A12879" s="19">
        <v>46194</v>
      </c>
      <c r="B12879" t="s">
        <v>22</v>
      </c>
      <c r="C12879" t="s">
        <v>17</v>
      </c>
      <c r="D12879">
        <v>8</v>
      </c>
      <c r="E12879">
        <v>1.6</v>
      </c>
      <c r="F12879">
        <v>6.4</v>
      </c>
      <c r="G12879">
        <v>548</v>
      </c>
      <c r="H12879" t="s">
        <v>27</v>
      </c>
      <c r="I12879">
        <v>13500</v>
      </c>
      <c r="J12879" t="s">
        <v>16</v>
      </c>
      <c r="K12879" s="20">
        <v>0.2</v>
      </c>
      <c r="L12879" s="20">
        <v>0.8</v>
      </c>
      <c r="M12879" t="str">
        <f>_xlfn.XLOOKUP(Production_Downtime_Cleaned[[#This Row],[machine_id]],Machine_master[machine_id],Machine_master[department])</f>
        <v>Machining</v>
      </c>
    </row>
    <row r="12880" spans="1:13">
      <c r="A12880" s="19">
        <v>46194</v>
      </c>
      <c r="B12880" t="s">
        <v>22</v>
      </c>
      <c r="C12880" t="s">
        <v>18</v>
      </c>
      <c r="D12880">
        <v>8</v>
      </c>
      <c r="E12880">
        <v>0</v>
      </c>
      <c r="F12880">
        <v>8</v>
      </c>
      <c r="G12880">
        <v>716</v>
      </c>
      <c r="H12880" t="s">
        <v>15</v>
      </c>
      <c r="I12880">
        <v>0</v>
      </c>
      <c r="J12880" t="s">
        <v>16</v>
      </c>
      <c r="K12880" s="20">
        <v>0</v>
      </c>
      <c r="L12880" s="20">
        <v>1</v>
      </c>
      <c r="M12880" t="str">
        <f>_xlfn.XLOOKUP(Production_Downtime_Cleaned[[#This Row],[machine_id]],Machine_master[machine_id],Machine_master[department])</f>
        <v>Machining</v>
      </c>
    </row>
    <row r="12881" spans="1:13">
      <c r="A12881" s="19">
        <v>46194</v>
      </c>
      <c r="B12881" t="s">
        <v>23</v>
      </c>
      <c r="C12881" t="s">
        <v>14</v>
      </c>
      <c r="D12881">
        <v>8</v>
      </c>
      <c r="E12881">
        <v>2.6</v>
      </c>
      <c r="F12881">
        <v>5.4</v>
      </c>
      <c r="G12881">
        <v>2093</v>
      </c>
      <c r="H12881" t="s">
        <v>26</v>
      </c>
      <c r="I12881">
        <v>10500</v>
      </c>
      <c r="J12881" t="s">
        <v>16</v>
      </c>
      <c r="K12881" s="20">
        <v>0.33</v>
      </c>
      <c r="L12881" s="20">
        <v>0.68</v>
      </c>
      <c r="M12881" t="str">
        <f>_xlfn.XLOOKUP(Production_Downtime_Cleaned[[#This Row],[machine_id]],Machine_master[machine_id],Machine_master[department])</f>
        <v>Assembly</v>
      </c>
    </row>
    <row r="12882" spans="1:13">
      <c r="A12882" s="19">
        <v>46194</v>
      </c>
      <c r="B12882" t="s">
        <v>23</v>
      </c>
      <c r="C12882" t="s">
        <v>17</v>
      </c>
      <c r="D12882">
        <v>8</v>
      </c>
      <c r="E12882">
        <v>0</v>
      </c>
      <c r="F12882">
        <v>8</v>
      </c>
      <c r="G12882">
        <v>3269</v>
      </c>
      <c r="H12882" t="s">
        <v>15</v>
      </c>
      <c r="I12882">
        <v>0</v>
      </c>
      <c r="J12882" t="s">
        <v>16</v>
      </c>
      <c r="K12882" s="20">
        <v>0</v>
      </c>
      <c r="L12882" s="20">
        <v>1</v>
      </c>
      <c r="M12882" t="str">
        <f>_xlfn.XLOOKUP(Production_Downtime_Cleaned[[#This Row],[machine_id]],Machine_master[machine_id],Machine_master[department])</f>
        <v>Assembly</v>
      </c>
    </row>
    <row r="12883" spans="1:13">
      <c r="A12883" s="19">
        <v>46194</v>
      </c>
      <c r="B12883" t="s">
        <v>23</v>
      </c>
      <c r="C12883" t="s">
        <v>18</v>
      </c>
      <c r="D12883">
        <v>8</v>
      </c>
      <c r="E12883">
        <v>1.7</v>
      </c>
      <c r="F12883">
        <v>6.3</v>
      </c>
      <c r="G12883">
        <v>2547</v>
      </c>
      <c r="H12883" t="s">
        <v>26</v>
      </c>
      <c r="I12883">
        <v>11000</v>
      </c>
      <c r="J12883" t="s">
        <v>16</v>
      </c>
      <c r="K12883" s="20">
        <v>0.21</v>
      </c>
      <c r="L12883" s="20">
        <v>0.79</v>
      </c>
      <c r="M12883" t="str">
        <f>_xlfn.XLOOKUP(Production_Downtime_Cleaned[[#This Row],[machine_id]],Machine_master[machine_id],Machine_master[department])</f>
        <v>Assembly</v>
      </c>
    </row>
    <row r="12884" spans="1:13">
      <c r="A12884" s="19">
        <v>46194</v>
      </c>
      <c r="B12884" t="s">
        <v>24</v>
      </c>
      <c r="C12884" t="s">
        <v>14</v>
      </c>
      <c r="D12884">
        <v>8</v>
      </c>
      <c r="E12884">
        <v>1.3</v>
      </c>
      <c r="F12884">
        <v>6.7</v>
      </c>
      <c r="G12884">
        <v>2459</v>
      </c>
      <c r="H12884" t="s">
        <v>26</v>
      </c>
      <c r="I12884">
        <v>4700</v>
      </c>
      <c r="J12884" t="s">
        <v>16</v>
      </c>
      <c r="K12884" s="20">
        <v>0.16</v>
      </c>
      <c r="L12884" s="20">
        <v>0.84</v>
      </c>
      <c r="M12884" t="str">
        <f>_xlfn.XLOOKUP(Production_Downtime_Cleaned[[#This Row],[machine_id]],Machine_master[machine_id],Machine_master[department])</f>
        <v>Assembly</v>
      </c>
    </row>
    <row r="12885" spans="1:13">
      <c r="A12885" s="19">
        <v>46194</v>
      </c>
      <c r="B12885" t="s">
        <v>24</v>
      </c>
      <c r="C12885" t="s">
        <v>17</v>
      </c>
      <c r="D12885">
        <v>8</v>
      </c>
      <c r="E12885">
        <v>0</v>
      </c>
      <c r="F12885">
        <v>8</v>
      </c>
      <c r="G12885">
        <v>3103</v>
      </c>
      <c r="H12885" t="s">
        <v>15</v>
      </c>
      <c r="I12885">
        <v>0</v>
      </c>
      <c r="J12885" t="s">
        <v>16</v>
      </c>
      <c r="K12885" s="20">
        <v>0</v>
      </c>
      <c r="L12885" s="20">
        <v>1</v>
      </c>
      <c r="M12885" t="str">
        <f>_xlfn.XLOOKUP(Production_Downtime_Cleaned[[#This Row],[machine_id]],Machine_master[machine_id],Machine_master[department])</f>
        <v>Assembly</v>
      </c>
    </row>
    <row r="12886" spans="1:13">
      <c r="A12886" s="19">
        <v>46194</v>
      </c>
      <c r="B12886" t="s">
        <v>24</v>
      </c>
      <c r="C12886" t="s">
        <v>18</v>
      </c>
      <c r="D12886">
        <v>8</v>
      </c>
      <c r="E12886">
        <v>0</v>
      </c>
      <c r="F12886">
        <v>8</v>
      </c>
      <c r="G12886">
        <v>3358</v>
      </c>
      <c r="H12886" t="s">
        <v>15</v>
      </c>
      <c r="I12886">
        <v>0</v>
      </c>
      <c r="J12886" t="s">
        <v>16</v>
      </c>
      <c r="K12886" s="20">
        <v>0</v>
      </c>
      <c r="L12886" s="20">
        <v>1</v>
      </c>
      <c r="M12886" t="str">
        <f>_xlfn.XLOOKUP(Production_Downtime_Cleaned[[#This Row],[machine_id]],Machine_master[machine_id],Machine_master[department])</f>
        <v>Assembly</v>
      </c>
    </row>
    <row r="12887" spans="1:13">
      <c r="A12887" s="19">
        <v>46194</v>
      </c>
      <c r="B12887" t="s">
        <v>25</v>
      </c>
      <c r="C12887" t="s">
        <v>14</v>
      </c>
      <c r="D12887">
        <v>8</v>
      </c>
      <c r="E12887">
        <v>1.4</v>
      </c>
      <c r="F12887">
        <v>6.6</v>
      </c>
      <c r="G12887">
        <v>3527</v>
      </c>
      <c r="H12887" t="s">
        <v>26</v>
      </c>
      <c r="I12887">
        <v>6000</v>
      </c>
      <c r="J12887" t="s">
        <v>16</v>
      </c>
      <c r="K12887" s="20">
        <v>0.18</v>
      </c>
      <c r="L12887" s="20">
        <v>0.83</v>
      </c>
      <c r="M12887" t="str">
        <f>_xlfn.XLOOKUP(Production_Downtime_Cleaned[[#This Row],[machine_id]],Machine_master[machine_id],Machine_master[department])</f>
        <v>Cutting</v>
      </c>
    </row>
    <row r="12888" spans="1:13">
      <c r="A12888" s="19">
        <v>46194</v>
      </c>
      <c r="B12888" t="s">
        <v>25</v>
      </c>
      <c r="C12888" t="s">
        <v>17</v>
      </c>
      <c r="D12888">
        <v>8</v>
      </c>
      <c r="E12888">
        <v>0</v>
      </c>
      <c r="F12888">
        <v>8</v>
      </c>
      <c r="G12888">
        <v>3871</v>
      </c>
      <c r="H12888" t="s">
        <v>15</v>
      </c>
      <c r="I12888">
        <v>0</v>
      </c>
      <c r="J12888" t="s">
        <v>16</v>
      </c>
      <c r="K12888" s="20">
        <v>0</v>
      </c>
      <c r="L12888" s="20">
        <v>1</v>
      </c>
      <c r="M12888" t="str">
        <f>_xlfn.XLOOKUP(Production_Downtime_Cleaned[[#This Row],[machine_id]],Machine_master[machine_id],Machine_master[department])</f>
        <v>Cutting</v>
      </c>
    </row>
    <row r="12889" spans="1:13">
      <c r="A12889" s="19">
        <v>46194</v>
      </c>
      <c r="B12889" t="s">
        <v>25</v>
      </c>
      <c r="C12889" t="s">
        <v>18</v>
      </c>
      <c r="D12889">
        <v>8</v>
      </c>
      <c r="E12889">
        <v>0</v>
      </c>
      <c r="F12889">
        <v>8</v>
      </c>
      <c r="G12889">
        <v>3903</v>
      </c>
      <c r="H12889" t="s">
        <v>15</v>
      </c>
      <c r="I12889">
        <v>0</v>
      </c>
      <c r="J12889" t="s">
        <v>16</v>
      </c>
      <c r="K12889" s="20">
        <v>0</v>
      </c>
      <c r="L12889" s="20">
        <v>1</v>
      </c>
      <c r="M12889" t="str">
        <f>_xlfn.XLOOKUP(Production_Downtime_Cleaned[[#This Row],[machine_id]],Machine_master[machine_id],Machine_master[department])</f>
        <v>Cutting</v>
      </c>
    </row>
    <row r="12890" spans="1:13">
      <c r="A12890" s="19">
        <v>46195</v>
      </c>
      <c r="B12890" t="s">
        <v>13</v>
      </c>
      <c r="C12890" t="s">
        <v>14</v>
      </c>
      <c r="D12890">
        <v>8</v>
      </c>
      <c r="E12890">
        <v>6.7</v>
      </c>
      <c r="F12890">
        <v>1.3</v>
      </c>
      <c r="G12890">
        <v>814</v>
      </c>
      <c r="H12890" t="s">
        <v>30</v>
      </c>
      <c r="I12890">
        <v>12700</v>
      </c>
      <c r="J12890" t="s">
        <v>16</v>
      </c>
      <c r="K12890" s="20">
        <v>0.84</v>
      </c>
      <c r="L12890" s="20">
        <v>0.16</v>
      </c>
      <c r="M12890" t="str">
        <f>_xlfn.XLOOKUP(Production_Downtime_Cleaned[[#This Row],[machine_id]],Machine_master[machine_id],Machine_master[department])</f>
        <v>Stamping</v>
      </c>
    </row>
    <row r="12891" spans="1:13">
      <c r="A12891" s="19">
        <v>46195</v>
      </c>
      <c r="B12891" t="s">
        <v>13</v>
      </c>
      <c r="C12891" t="s">
        <v>17</v>
      </c>
      <c r="D12891">
        <v>8</v>
      </c>
      <c r="E12891">
        <v>0</v>
      </c>
      <c r="F12891">
        <v>8</v>
      </c>
      <c r="G12891">
        <v>4902</v>
      </c>
      <c r="H12891" t="s">
        <v>15</v>
      </c>
      <c r="I12891">
        <v>0</v>
      </c>
      <c r="J12891" t="s">
        <v>16</v>
      </c>
      <c r="K12891" s="20">
        <v>0</v>
      </c>
      <c r="L12891" s="20">
        <v>1</v>
      </c>
      <c r="M12891" t="str">
        <f>_xlfn.XLOOKUP(Production_Downtime_Cleaned[[#This Row],[machine_id]],Machine_master[machine_id],Machine_master[department])</f>
        <v>Stamping</v>
      </c>
    </row>
    <row r="12892" spans="1:13">
      <c r="A12892" s="19">
        <v>46195</v>
      </c>
      <c r="B12892" t="s">
        <v>13</v>
      </c>
      <c r="C12892" t="s">
        <v>18</v>
      </c>
      <c r="D12892">
        <v>8</v>
      </c>
      <c r="E12892">
        <v>0</v>
      </c>
      <c r="F12892">
        <v>8</v>
      </c>
      <c r="G12892">
        <v>4956</v>
      </c>
      <c r="H12892" t="s">
        <v>15</v>
      </c>
      <c r="I12892">
        <v>0</v>
      </c>
      <c r="J12892" t="s">
        <v>16</v>
      </c>
      <c r="K12892" s="20">
        <v>0</v>
      </c>
      <c r="L12892" s="20">
        <v>1</v>
      </c>
      <c r="M12892" t="str">
        <f>_xlfn.XLOOKUP(Production_Downtime_Cleaned[[#This Row],[machine_id]],Machine_master[machine_id],Machine_master[department])</f>
        <v>Stamping</v>
      </c>
    </row>
    <row r="12893" spans="1:13">
      <c r="A12893" s="19">
        <v>46195</v>
      </c>
      <c r="B12893" t="s">
        <v>19</v>
      </c>
      <c r="C12893" t="s">
        <v>14</v>
      </c>
      <c r="D12893">
        <v>8</v>
      </c>
      <c r="E12893">
        <v>0</v>
      </c>
      <c r="F12893">
        <v>8</v>
      </c>
      <c r="G12893">
        <v>5317</v>
      </c>
      <c r="H12893" t="s">
        <v>15</v>
      </c>
      <c r="I12893">
        <v>0</v>
      </c>
      <c r="J12893" t="s">
        <v>16</v>
      </c>
      <c r="K12893" s="20">
        <v>0</v>
      </c>
      <c r="L12893" s="20">
        <v>1</v>
      </c>
      <c r="M12893" t="str">
        <f>_xlfn.XLOOKUP(Production_Downtime_Cleaned[[#This Row],[machine_id]],Machine_master[machine_id],Machine_master[department])</f>
        <v>Stamping</v>
      </c>
    </row>
    <row r="12894" spans="1:13">
      <c r="A12894" s="19">
        <v>46195</v>
      </c>
      <c r="B12894" t="s">
        <v>19</v>
      </c>
      <c r="C12894" t="s">
        <v>17</v>
      </c>
      <c r="D12894">
        <v>8</v>
      </c>
      <c r="E12894">
        <v>0</v>
      </c>
      <c r="F12894">
        <v>8</v>
      </c>
      <c r="G12894">
        <v>5203</v>
      </c>
      <c r="H12894" t="s">
        <v>15</v>
      </c>
      <c r="I12894">
        <v>0</v>
      </c>
      <c r="J12894" t="s">
        <v>16</v>
      </c>
      <c r="K12894" s="20">
        <v>0</v>
      </c>
      <c r="L12894" s="20">
        <v>1</v>
      </c>
      <c r="M12894" t="str">
        <f>_xlfn.XLOOKUP(Production_Downtime_Cleaned[[#This Row],[machine_id]],Machine_master[machine_id],Machine_master[department])</f>
        <v>Stamping</v>
      </c>
    </row>
    <row r="12895" spans="1:13">
      <c r="A12895" s="19">
        <v>46195</v>
      </c>
      <c r="B12895" t="s">
        <v>19</v>
      </c>
      <c r="C12895" t="s">
        <v>18</v>
      </c>
      <c r="D12895">
        <v>8</v>
      </c>
      <c r="E12895">
        <v>0</v>
      </c>
      <c r="F12895">
        <v>8</v>
      </c>
      <c r="G12895">
        <v>5062</v>
      </c>
      <c r="H12895" t="s">
        <v>15</v>
      </c>
      <c r="I12895">
        <v>0</v>
      </c>
      <c r="J12895" t="s">
        <v>16</v>
      </c>
      <c r="K12895" s="20">
        <v>0</v>
      </c>
      <c r="L12895" s="20">
        <v>1</v>
      </c>
      <c r="M12895" t="str">
        <f>_xlfn.XLOOKUP(Production_Downtime_Cleaned[[#This Row],[machine_id]],Machine_master[machine_id],Machine_master[department])</f>
        <v>Stamping</v>
      </c>
    </row>
    <row r="12896" spans="1:13">
      <c r="A12896" s="19">
        <v>46195</v>
      </c>
      <c r="B12896" t="s">
        <v>20</v>
      </c>
      <c r="C12896" t="s">
        <v>14</v>
      </c>
      <c r="D12896">
        <v>8</v>
      </c>
      <c r="E12896">
        <v>0</v>
      </c>
      <c r="F12896">
        <v>8</v>
      </c>
      <c r="G12896">
        <v>4252</v>
      </c>
      <c r="H12896" t="s">
        <v>15</v>
      </c>
      <c r="I12896">
        <v>0</v>
      </c>
      <c r="J12896" t="s">
        <v>16</v>
      </c>
      <c r="K12896" s="20">
        <v>0</v>
      </c>
      <c r="L12896" s="20">
        <v>1</v>
      </c>
      <c r="M12896" t="str">
        <f>_xlfn.XLOOKUP(Production_Downtime_Cleaned[[#This Row],[machine_id]],Machine_master[machine_id],Machine_master[department])</f>
        <v>Stamping</v>
      </c>
    </row>
    <row r="12897" spans="1:13">
      <c r="A12897" s="19">
        <v>46195</v>
      </c>
      <c r="B12897" t="s">
        <v>20</v>
      </c>
      <c r="C12897" t="s">
        <v>17</v>
      </c>
      <c r="D12897">
        <v>8</v>
      </c>
      <c r="E12897">
        <v>0</v>
      </c>
      <c r="F12897">
        <v>8</v>
      </c>
      <c r="G12897">
        <v>5024</v>
      </c>
      <c r="H12897" t="s">
        <v>15</v>
      </c>
      <c r="I12897">
        <v>0</v>
      </c>
      <c r="J12897" t="s">
        <v>16</v>
      </c>
      <c r="K12897" s="20">
        <v>0</v>
      </c>
      <c r="L12897" s="20">
        <v>1</v>
      </c>
      <c r="M12897" t="str">
        <f>_xlfn.XLOOKUP(Production_Downtime_Cleaned[[#This Row],[machine_id]],Machine_master[machine_id],Machine_master[department])</f>
        <v>Stamping</v>
      </c>
    </row>
    <row r="12898" spans="1:13">
      <c r="A12898" s="19">
        <v>46195</v>
      </c>
      <c r="B12898" t="s">
        <v>20</v>
      </c>
      <c r="C12898" t="s">
        <v>18</v>
      </c>
      <c r="D12898">
        <v>8</v>
      </c>
      <c r="E12898">
        <v>0</v>
      </c>
      <c r="F12898">
        <v>8</v>
      </c>
      <c r="G12898">
        <v>4367</v>
      </c>
      <c r="H12898" t="s">
        <v>15</v>
      </c>
      <c r="I12898">
        <v>0</v>
      </c>
      <c r="J12898" t="s">
        <v>16</v>
      </c>
      <c r="K12898" s="20">
        <v>0</v>
      </c>
      <c r="L12898" s="20">
        <v>1</v>
      </c>
      <c r="M12898" t="str">
        <f>_xlfn.XLOOKUP(Production_Downtime_Cleaned[[#This Row],[machine_id]],Machine_master[machine_id],Machine_master[department])</f>
        <v>Stamping</v>
      </c>
    </row>
    <row r="12899" spans="1:13">
      <c r="A12899" s="19">
        <v>46195</v>
      </c>
      <c r="B12899" t="s">
        <v>21</v>
      </c>
      <c r="C12899" t="s">
        <v>14</v>
      </c>
      <c r="D12899">
        <v>8</v>
      </c>
      <c r="E12899">
        <v>0</v>
      </c>
      <c r="F12899">
        <v>8</v>
      </c>
      <c r="G12899">
        <v>689</v>
      </c>
      <c r="H12899" t="s">
        <v>15</v>
      </c>
      <c r="I12899">
        <v>0</v>
      </c>
      <c r="J12899" t="s">
        <v>16</v>
      </c>
      <c r="K12899" s="20">
        <v>0</v>
      </c>
      <c r="L12899" s="20">
        <v>1</v>
      </c>
      <c r="M12899" t="str">
        <f>_xlfn.XLOOKUP(Production_Downtime_Cleaned[[#This Row],[machine_id]],Machine_master[machine_id],Machine_master[department])</f>
        <v>Machining</v>
      </c>
    </row>
    <row r="12900" spans="1:13">
      <c r="A12900" s="19">
        <v>46195</v>
      </c>
      <c r="B12900" t="s">
        <v>21</v>
      </c>
      <c r="C12900" t="s">
        <v>17</v>
      </c>
      <c r="D12900">
        <v>8</v>
      </c>
      <c r="E12900">
        <v>0</v>
      </c>
      <c r="F12900">
        <v>8</v>
      </c>
      <c r="G12900">
        <v>643</v>
      </c>
      <c r="H12900" t="s">
        <v>15</v>
      </c>
      <c r="I12900">
        <v>0</v>
      </c>
      <c r="J12900" t="s">
        <v>16</v>
      </c>
      <c r="K12900" s="20">
        <v>0</v>
      </c>
      <c r="L12900" s="20">
        <v>1</v>
      </c>
      <c r="M12900" t="str">
        <f>_xlfn.XLOOKUP(Production_Downtime_Cleaned[[#This Row],[machine_id]],Machine_master[machine_id],Machine_master[department])</f>
        <v>Machining</v>
      </c>
    </row>
    <row r="12901" spans="1:13">
      <c r="A12901" s="19">
        <v>46195</v>
      </c>
      <c r="B12901" t="s">
        <v>21</v>
      </c>
      <c r="C12901" t="s">
        <v>18</v>
      </c>
      <c r="D12901">
        <v>8</v>
      </c>
      <c r="E12901">
        <v>0</v>
      </c>
      <c r="F12901">
        <v>8</v>
      </c>
      <c r="G12901">
        <v>659</v>
      </c>
      <c r="H12901" t="s">
        <v>15</v>
      </c>
      <c r="I12901">
        <v>0</v>
      </c>
      <c r="J12901" t="s">
        <v>16</v>
      </c>
      <c r="K12901" s="20">
        <v>0</v>
      </c>
      <c r="L12901" s="20">
        <v>1</v>
      </c>
      <c r="M12901" t="str">
        <f>_xlfn.XLOOKUP(Production_Downtime_Cleaned[[#This Row],[machine_id]],Machine_master[machine_id],Machine_master[department])</f>
        <v>Machining</v>
      </c>
    </row>
    <row r="12902" spans="1:13">
      <c r="A12902" s="19">
        <v>46195</v>
      </c>
      <c r="B12902" t="s">
        <v>22</v>
      </c>
      <c r="C12902" t="s">
        <v>14</v>
      </c>
      <c r="D12902">
        <v>8</v>
      </c>
      <c r="E12902">
        <v>0</v>
      </c>
      <c r="F12902">
        <v>8</v>
      </c>
      <c r="G12902">
        <v>752</v>
      </c>
      <c r="H12902" t="s">
        <v>15</v>
      </c>
      <c r="I12902">
        <v>0</v>
      </c>
      <c r="J12902" t="s">
        <v>16</v>
      </c>
      <c r="K12902" s="20">
        <v>0</v>
      </c>
      <c r="L12902" s="20">
        <v>1</v>
      </c>
      <c r="M12902" t="str">
        <f>_xlfn.XLOOKUP(Production_Downtime_Cleaned[[#This Row],[machine_id]],Machine_master[machine_id],Machine_master[department])</f>
        <v>Machining</v>
      </c>
    </row>
    <row r="12903" spans="1:13">
      <c r="A12903" s="19">
        <v>46195</v>
      </c>
      <c r="B12903" t="s">
        <v>22</v>
      </c>
      <c r="C12903" t="s">
        <v>17</v>
      </c>
      <c r="D12903">
        <v>8</v>
      </c>
      <c r="E12903">
        <v>5.3</v>
      </c>
      <c r="F12903">
        <v>2.7</v>
      </c>
      <c r="G12903">
        <v>222</v>
      </c>
      <c r="H12903" t="s">
        <v>28</v>
      </c>
      <c r="I12903">
        <v>8200</v>
      </c>
      <c r="J12903" t="s">
        <v>16</v>
      </c>
      <c r="K12903" s="20">
        <v>0.66</v>
      </c>
      <c r="L12903" s="20">
        <v>0.34</v>
      </c>
      <c r="M12903" t="str">
        <f>_xlfn.XLOOKUP(Production_Downtime_Cleaned[[#This Row],[machine_id]],Machine_master[machine_id],Machine_master[department])</f>
        <v>Machining</v>
      </c>
    </row>
    <row r="12904" spans="1:13">
      <c r="A12904" s="19">
        <v>46195</v>
      </c>
      <c r="B12904" t="s">
        <v>22</v>
      </c>
      <c r="C12904" t="s">
        <v>18</v>
      </c>
      <c r="D12904">
        <v>8</v>
      </c>
      <c r="E12904">
        <v>0</v>
      </c>
      <c r="F12904">
        <v>8</v>
      </c>
      <c r="G12904">
        <v>693</v>
      </c>
      <c r="H12904" t="s">
        <v>15</v>
      </c>
      <c r="I12904">
        <v>0</v>
      </c>
      <c r="J12904" t="s">
        <v>16</v>
      </c>
      <c r="K12904" s="20">
        <v>0</v>
      </c>
      <c r="L12904" s="20">
        <v>1</v>
      </c>
      <c r="M12904" t="str">
        <f>_xlfn.XLOOKUP(Production_Downtime_Cleaned[[#This Row],[machine_id]],Machine_master[machine_id],Machine_master[department])</f>
        <v>Machining</v>
      </c>
    </row>
    <row r="12905" spans="1:13">
      <c r="A12905" s="19">
        <v>46195</v>
      </c>
      <c r="B12905" t="s">
        <v>23</v>
      </c>
      <c r="C12905" t="s">
        <v>14</v>
      </c>
      <c r="D12905">
        <v>8</v>
      </c>
      <c r="E12905">
        <v>0</v>
      </c>
      <c r="F12905">
        <v>8</v>
      </c>
      <c r="G12905">
        <v>3474</v>
      </c>
      <c r="H12905" t="s">
        <v>15</v>
      </c>
      <c r="I12905">
        <v>0</v>
      </c>
      <c r="J12905" t="s">
        <v>16</v>
      </c>
      <c r="K12905" s="20">
        <v>0</v>
      </c>
      <c r="L12905" s="20">
        <v>1</v>
      </c>
      <c r="M12905" t="str">
        <f>_xlfn.XLOOKUP(Production_Downtime_Cleaned[[#This Row],[machine_id]],Machine_master[machine_id],Machine_master[department])</f>
        <v>Assembly</v>
      </c>
    </row>
    <row r="12906" spans="1:13">
      <c r="A12906" s="19">
        <v>46195</v>
      </c>
      <c r="B12906" t="s">
        <v>23</v>
      </c>
      <c r="C12906" t="s">
        <v>17</v>
      </c>
      <c r="D12906">
        <v>8</v>
      </c>
      <c r="E12906">
        <v>0</v>
      </c>
      <c r="F12906">
        <v>8</v>
      </c>
      <c r="G12906">
        <v>3687</v>
      </c>
      <c r="H12906" t="s">
        <v>15</v>
      </c>
      <c r="I12906">
        <v>0</v>
      </c>
      <c r="J12906" t="s">
        <v>16</v>
      </c>
      <c r="K12906" s="20">
        <v>0</v>
      </c>
      <c r="L12906" s="20">
        <v>1</v>
      </c>
      <c r="M12906" t="str">
        <f>_xlfn.XLOOKUP(Production_Downtime_Cleaned[[#This Row],[machine_id]],Machine_master[machine_id],Machine_master[department])</f>
        <v>Assembly</v>
      </c>
    </row>
    <row r="12907" spans="1:13">
      <c r="A12907" s="19">
        <v>46195</v>
      </c>
      <c r="B12907" t="s">
        <v>23</v>
      </c>
      <c r="C12907" t="s">
        <v>18</v>
      </c>
      <c r="D12907">
        <v>8</v>
      </c>
      <c r="E12907">
        <v>0</v>
      </c>
      <c r="F12907">
        <v>8</v>
      </c>
      <c r="G12907">
        <v>3218</v>
      </c>
      <c r="H12907" t="s">
        <v>15</v>
      </c>
      <c r="I12907">
        <v>0</v>
      </c>
      <c r="J12907" t="s">
        <v>16</v>
      </c>
      <c r="K12907" s="20">
        <v>0</v>
      </c>
      <c r="L12907" s="20">
        <v>1</v>
      </c>
      <c r="M12907" t="str">
        <f>_xlfn.XLOOKUP(Production_Downtime_Cleaned[[#This Row],[machine_id]],Machine_master[machine_id],Machine_master[department])</f>
        <v>Assembly</v>
      </c>
    </row>
    <row r="12908" spans="1:13">
      <c r="A12908" s="19">
        <v>46195</v>
      </c>
      <c r="B12908" t="s">
        <v>24</v>
      </c>
      <c r="C12908" t="s">
        <v>14</v>
      </c>
      <c r="D12908">
        <v>8</v>
      </c>
      <c r="E12908">
        <v>0</v>
      </c>
      <c r="F12908">
        <v>8</v>
      </c>
      <c r="G12908">
        <v>3165</v>
      </c>
      <c r="H12908" t="s">
        <v>15</v>
      </c>
      <c r="I12908">
        <v>0</v>
      </c>
      <c r="J12908" t="s">
        <v>16</v>
      </c>
      <c r="K12908" s="20">
        <v>0</v>
      </c>
      <c r="L12908" s="20">
        <v>1</v>
      </c>
      <c r="M12908" t="str">
        <f>_xlfn.XLOOKUP(Production_Downtime_Cleaned[[#This Row],[machine_id]],Machine_master[machine_id],Machine_master[department])</f>
        <v>Assembly</v>
      </c>
    </row>
    <row r="12909" spans="1:13">
      <c r="A12909" s="19">
        <v>46195</v>
      </c>
      <c r="B12909" t="s">
        <v>24</v>
      </c>
      <c r="C12909" t="s">
        <v>17</v>
      </c>
      <c r="D12909">
        <v>8</v>
      </c>
      <c r="E12909">
        <v>0</v>
      </c>
      <c r="F12909">
        <v>8</v>
      </c>
      <c r="G12909">
        <v>3373</v>
      </c>
      <c r="H12909" t="s">
        <v>15</v>
      </c>
      <c r="I12909">
        <v>0</v>
      </c>
      <c r="J12909" t="s">
        <v>16</v>
      </c>
      <c r="K12909" s="20">
        <v>0</v>
      </c>
      <c r="L12909" s="20">
        <v>1</v>
      </c>
      <c r="M12909" t="str">
        <f>_xlfn.XLOOKUP(Production_Downtime_Cleaned[[#This Row],[machine_id]],Machine_master[machine_id],Machine_master[department])</f>
        <v>Assembly</v>
      </c>
    </row>
    <row r="12910" spans="1:13">
      <c r="A12910" s="19">
        <v>46195</v>
      </c>
      <c r="B12910" t="s">
        <v>24</v>
      </c>
      <c r="C12910" t="s">
        <v>18</v>
      </c>
      <c r="D12910">
        <v>8</v>
      </c>
      <c r="E12910">
        <v>0</v>
      </c>
      <c r="F12910">
        <v>8</v>
      </c>
      <c r="G12910">
        <v>3239</v>
      </c>
      <c r="H12910" t="s">
        <v>15</v>
      </c>
      <c r="I12910">
        <v>0</v>
      </c>
      <c r="J12910" t="s">
        <v>16</v>
      </c>
      <c r="K12910" s="20">
        <v>0</v>
      </c>
      <c r="L12910" s="20">
        <v>1</v>
      </c>
      <c r="M12910" t="str">
        <f>_xlfn.XLOOKUP(Production_Downtime_Cleaned[[#This Row],[machine_id]],Machine_master[machine_id],Machine_master[department])</f>
        <v>Assembly</v>
      </c>
    </row>
    <row r="12911" spans="1:13">
      <c r="A12911" s="19">
        <v>46195</v>
      </c>
      <c r="B12911" t="s">
        <v>25</v>
      </c>
      <c r="C12911" t="s">
        <v>14</v>
      </c>
      <c r="D12911">
        <v>8</v>
      </c>
      <c r="E12911">
        <v>4.5999999999999996</v>
      </c>
      <c r="F12911">
        <v>3.4</v>
      </c>
      <c r="G12911">
        <v>1696</v>
      </c>
      <c r="H12911" t="s">
        <v>30</v>
      </c>
      <c r="I12911">
        <v>13200</v>
      </c>
      <c r="J12911" t="s">
        <v>16</v>
      </c>
      <c r="K12911" s="20">
        <v>0.57999999999999996</v>
      </c>
      <c r="L12911" s="20">
        <v>0.43</v>
      </c>
      <c r="M12911" t="str">
        <f>_xlfn.XLOOKUP(Production_Downtime_Cleaned[[#This Row],[machine_id]],Machine_master[machine_id],Machine_master[department])</f>
        <v>Cutting</v>
      </c>
    </row>
    <row r="12912" spans="1:13">
      <c r="A12912" s="19">
        <v>46195</v>
      </c>
      <c r="B12912" t="s">
        <v>25</v>
      </c>
      <c r="C12912" t="s">
        <v>17</v>
      </c>
      <c r="D12912">
        <v>8</v>
      </c>
      <c r="E12912">
        <v>0</v>
      </c>
      <c r="F12912">
        <v>8</v>
      </c>
      <c r="G12912">
        <v>3735</v>
      </c>
      <c r="H12912" t="s">
        <v>15</v>
      </c>
      <c r="I12912">
        <v>0</v>
      </c>
      <c r="J12912" t="s">
        <v>16</v>
      </c>
      <c r="K12912" s="20">
        <v>0</v>
      </c>
      <c r="L12912" s="20">
        <v>1</v>
      </c>
      <c r="M12912" t="str">
        <f>_xlfn.XLOOKUP(Production_Downtime_Cleaned[[#This Row],[machine_id]],Machine_master[machine_id],Machine_master[department])</f>
        <v>Cutting</v>
      </c>
    </row>
    <row r="12913" spans="1:13">
      <c r="A12913" s="19">
        <v>46195</v>
      </c>
      <c r="B12913" t="s">
        <v>25</v>
      </c>
      <c r="C12913" t="s">
        <v>18</v>
      </c>
      <c r="D12913">
        <v>8</v>
      </c>
      <c r="E12913">
        <v>0</v>
      </c>
      <c r="F12913">
        <v>8</v>
      </c>
      <c r="G12913">
        <v>3893</v>
      </c>
      <c r="H12913" t="s">
        <v>15</v>
      </c>
      <c r="I12913">
        <v>0</v>
      </c>
      <c r="J12913" t="s">
        <v>16</v>
      </c>
      <c r="K12913" s="20">
        <v>0</v>
      </c>
      <c r="L12913" s="20">
        <v>1</v>
      </c>
      <c r="M12913" t="str">
        <f>_xlfn.XLOOKUP(Production_Downtime_Cleaned[[#This Row],[machine_id]],Machine_master[machine_id],Machine_master[department])</f>
        <v>Cutting</v>
      </c>
    </row>
    <row r="12914" spans="1:13">
      <c r="A12914" s="19">
        <v>46196</v>
      </c>
      <c r="B12914" t="s">
        <v>13</v>
      </c>
      <c r="C12914" t="s">
        <v>14</v>
      </c>
      <c r="D12914">
        <v>8</v>
      </c>
      <c r="E12914">
        <v>0</v>
      </c>
      <c r="F12914">
        <v>8</v>
      </c>
      <c r="G12914">
        <v>5323</v>
      </c>
      <c r="H12914" t="s">
        <v>15</v>
      </c>
      <c r="I12914">
        <v>0</v>
      </c>
      <c r="J12914" t="s">
        <v>16</v>
      </c>
      <c r="K12914" s="20">
        <v>0</v>
      </c>
      <c r="L12914" s="20">
        <v>1</v>
      </c>
      <c r="M12914" t="str">
        <f>_xlfn.XLOOKUP(Production_Downtime_Cleaned[[#This Row],[machine_id]],Machine_master[machine_id],Machine_master[department])</f>
        <v>Stamping</v>
      </c>
    </row>
    <row r="12915" spans="1:13">
      <c r="A12915" s="19">
        <v>46196</v>
      </c>
      <c r="B12915" t="s">
        <v>13</v>
      </c>
      <c r="C12915" t="s">
        <v>17</v>
      </c>
      <c r="D12915">
        <v>8</v>
      </c>
      <c r="E12915">
        <v>0</v>
      </c>
      <c r="F12915">
        <v>8</v>
      </c>
      <c r="G12915">
        <v>4867</v>
      </c>
      <c r="H12915" t="s">
        <v>15</v>
      </c>
      <c r="I12915">
        <v>0</v>
      </c>
      <c r="J12915" t="s">
        <v>16</v>
      </c>
      <c r="K12915" s="20">
        <v>0</v>
      </c>
      <c r="L12915" s="20">
        <v>1</v>
      </c>
      <c r="M12915" t="str">
        <f>_xlfn.XLOOKUP(Production_Downtime_Cleaned[[#This Row],[machine_id]],Machine_master[machine_id],Machine_master[department])</f>
        <v>Stamping</v>
      </c>
    </row>
    <row r="12916" spans="1:13">
      <c r="A12916" s="19">
        <v>46196</v>
      </c>
      <c r="B12916" t="s">
        <v>13</v>
      </c>
      <c r="C12916" t="s">
        <v>18</v>
      </c>
      <c r="D12916">
        <v>8</v>
      </c>
      <c r="E12916">
        <v>0</v>
      </c>
      <c r="F12916">
        <v>8</v>
      </c>
      <c r="G12916">
        <v>5043</v>
      </c>
      <c r="H12916" t="s">
        <v>15</v>
      </c>
      <c r="I12916">
        <v>0</v>
      </c>
      <c r="J12916" t="s">
        <v>16</v>
      </c>
      <c r="K12916" s="20">
        <v>0</v>
      </c>
      <c r="L12916" s="20">
        <v>1</v>
      </c>
      <c r="M12916" t="str">
        <f>_xlfn.XLOOKUP(Production_Downtime_Cleaned[[#This Row],[machine_id]],Machine_master[machine_id],Machine_master[department])</f>
        <v>Stamping</v>
      </c>
    </row>
    <row r="12917" spans="1:13">
      <c r="A12917" s="19">
        <v>46196</v>
      </c>
      <c r="B12917" t="s">
        <v>19</v>
      </c>
      <c r="C12917" t="s">
        <v>14</v>
      </c>
      <c r="D12917">
        <v>8</v>
      </c>
      <c r="E12917">
        <v>0</v>
      </c>
      <c r="F12917">
        <v>8</v>
      </c>
      <c r="G12917">
        <v>4733</v>
      </c>
      <c r="H12917" t="s">
        <v>15</v>
      </c>
      <c r="I12917">
        <v>0</v>
      </c>
      <c r="J12917" t="s">
        <v>16</v>
      </c>
      <c r="K12917" s="20">
        <v>0</v>
      </c>
      <c r="L12917" s="20">
        <v>1</v>
      </c>
      <c r="M12917" t="str">
        <f>_xlfn.XLOOKUP(Production_Downtime_Cleaned[[#This Row],[machine_id]],Machine_master[machine_id],Machine_master[department])</f>
        <v>Stamping</v>
      </c>
    </row>
    <row r="12918" spans="1:13">
      <c r="A12918" s="19">
        <v>46196</v>
      </c>
      <c r="B12918" t="s">
        <v>19</v>
      </c>
      <c r="C12918" t="s">
        <v>17</v>
      </c>
      <c r="D12918">
        <v>8</v>
      </c>
      <c r="E12918">
        <v>0</v>
      </c>
      <c r="F12918">
        <v>8</v>
      </c>
      <c r="G12918">
        <v>5218</v>
      </c>
      <c r="H12918" t="s">
        <v>15</v>
      </c>
      <c r="I12918">
        <v>0</v>
      </c>
      <c r="J12918" t="s">
        <v>16</v>
      </c>
      <c r="K12918" s="20">
        <v>0</v>
      </c>
      <c r="L12918" s="20">
        <v>1</v>
      </c>
      <c r="M12918" t="str">
        <f>_xlfn.XLOOKUP(Production_Downtime_Cleaned[[#This Row],[machine_id]],Machine_master[machine_id],Machine_master[department])</f>
        <v>Stamping</v>
      </c>
    </row>
    <row r="12919" spans="1:13">
      <c r="A12919" s="19">
        <v>46196</v>
      </c>
      <c r="B12919" t="s">
        <v>19</v>
      </c>
      <c r="C12919" t="s">
        <v>18</v>
      </c>
      <c r="D12919">
        <v>8</v>
      </c>
      <c r="E12919">
        <v>0</v>
      </c>
      <c r="F12919">
        <v>8</v>
      </c>
      <c r="G12919">
        <v>4599</v>
      </c>
      <c r="H12919" t="s">
        <v>15</v>
      </c>
      <c r="I12919">
        <v>0</v>
      </c>
      <c r="J12919" t="s">
        <v>16</v>
      </c>
      <c r="K12919" s="20">
        <v>0</v>
      </c>
      <c r="L12919" s="20">
        <v>1</v>
      </c>
      <c r="M12919" t="str">
        <f>_xlfn.XLOOKUP(Production_Downtime_Cleaned[[#This Row],[machine_id]],Machine_master[machine_id],Machine_master[department])</f>
        <v>Stamping</v>
      </c>
    </row>
    <row r="12920" spans="1:13">
      <c r="A12920" s="19">
        <v>46196</v>
      </c>
      <c r="B12920" t="s">
        <v>20</v>
      </c>
      <c r="C12920" t="s">
        <v>14</v>
      </c>
      <c r="D12920">
        <v>8</v>
      </c>
      <c r="E12920">
        <v>3.7</v>
      </c>
      <c r="F12920">
        <v>4.3</v>
      </c>
      <c r="G12920">
        <v>2623</v>
      </c>
      <c r="H12920" t="s">
        <v>31</v>
      </c>
      <c r="I12920">
        <v>8300</v>
      </c>
      <c r="J12920" t="s">
        <v>16</v>
      </c>
      <c r="K12920" s="20">
        <v>0.46</v>
      </c>
      <c r="L12920" s="20">
        <v>0.54</v>
      </c>
      <c r="M12920" t="str">
        <f>_xlfn.XLOOKUP(Production_Downtime_Cleaned[[#This Row],[machine_id]],Machine_master[machine_id],Machine_master[department])</f>
        <v>Stamping</v>
      </c>
    </row>
    <row r="12921" spans="1:13">
      <c r="A12921" s="19">
        <v>46196</v>
      </c>
      <c r="B12921" t="s">
        <v>20</v>
      </c>
      <c r="C12921" t="s">
        <v>17</v>
      </c>
      <c r="D12921">
        <v>8</v>
      </c>
      <c r="E12921">
        <v>0</v>
      </c>
      <c r="F12921">
        <v>8</v>
      </c>
      <c r="G12921">
        <v>4931</v>
      </c>
      <c r="H12921" t="s">
        <v>15</v>
      </c>
      <c r="I12921">
        <v>0</v>
      </c>
      <c r="J12921" t="s">
        <v>16</v>
      </c>
      <c r="K12921" s="20">
        <v>0</v>
      </c>
      <c r="L12921" s="20">
        <v>1</v>
      </c>
      <c r="M12921" t="str">
        <f>_xlfn.XLOOKUP(Production_Downtime_Cleaned[[#This Row],[machine_id]],Machine_master[machine_id],Machine_master[department])</f>
        <v>Stamping</v>
      </c>
    </row>
    <row r="12922" spans="1:13">
      <c r="A12922" s="19">
        <v>46196</v>
      </c>
      <c r="B12922" t="s">
        <v>20</v>
      </c>
      <c r="C12922" t="s">
        <v>18</v>
      </c>
      <c r="D12922">
        <v>8</v>
      </c>
      <c r="E12922">
        <v>0</v>
      </c>
      <c r="F12922">
        <v>8</v>
      </c>
      <c r="G12922">
        <v>4520</v>
      </c>
      <c r="H12922" t="s">
        <v>15</v>
      </c>
      <c r="I12922">
        <v>0</v>
      </c>
      <c r="J12922" t="s">
        <v>16</v>
      </c>
      <c r="K12922" s="20">
        <v>0</v>
      </c>
      <c r="L12922" s="20">
        <v>1</v>
      </c>
      <c r="M12922" t="str">
        <f>_xlfn.XLOOKUP(Production_Downtime_Cleaned[[#This Row],[machine_id]],Machine_master[machine_id],Machine_master[department])</f>
        <v>Stamping</v>
      </c>
    </row>
    <row r="12923" spans="1:13">
      <c r="A12923" s="19">
        <v>46196</v>
      </c>
      <c r="B12923" t="s">
        <v>21</v>
      </c>
      <c r="C12923" t="s">
        <v>14</v>
      </c>
      <c r="D12923">
        <v>8</v>
      </c>
      <c r="E12923">
        <v>0</v>
      </c>
      <c r="F12923">
        <v>8</v>
      </c>
      <c r="G12923">
        <v>759</v>
      </c>
      <c r="H12923" t="s">
        <v>15</v>
      </c>
      <c r="I12923">
        <v>0</v>
      </c>
      <c r="J12923" t="s">
        <v>16</v>
      </c>
      <c r="K12923" s="20">
        <v>0</v>
      </c>
      <c r="L12923" s="20">
        <v>1</v>
      </c>
      <c r="M12923" t="str">
        <f>_xlfn.XLOOKUP(Production_Downtime_Cleaned[[#This Row],[machine_id]],Machine_master[machine_id],Machine_master[department])</f>
        <v>Machining</v>
      </c>
    </row>
    <row r="12924" spans="1:13">
      <c r="A12924" s="19">
        <v>46196</v>
      </c>
      <c r="B12924" t="s">
        <v>21</v>
      </c>
      <c r="C12924" t="s">
        <v>17</v>
      </c>
      <c r="D12924">
        <v>8</v>
      </c>
      <c r="E12924">
        <v>0</v>
      </c>
      <c r="F12924">
        <v>8</v>
      </c>
      <c r="G12924">
        <v>643</v>
      </c>
      <c r="H12924" t="s">
        <v>15</v>
      </c>
      <c r="I12924">
        <v>0</v>
      </c>
      <c r="J12924" t="s">
        <v>16</v>
      </c>
      <c r="K12924" s="20">
        <v>0</v>
      </c>
      <c r="L12924" s="20">
        <v>1</v>
      </c>
      <c r="M12924" t="str">
        <f>_xlfn.XLOOKUP(Production_Downtime_Cleaned[[#This Row],[machine_id]],Machine_master[machine_id],Machine_master[department])</f>
        <v>Machining</v>
      </c>
    </row>
    <row r="12925" spans="1:13">
      <c r="A12925" s="19">
        <v>46196</v>
      </c>
      <c r="B12925" t="s">
        <v>21</v>
      </c>
      <c r="C12925" t="s">
        <v>18</v>
      </c>
      <c r="D12925">
        <v>8</v>
      </c>
      <c r="E12925">
        <v>1.6</v>
      </c>
      <c r="F12925">
        <v>6.4</v>
      </c>
      <c r="G12925">
        <v>529</v>
      </c>
      <c r="H12925" t="s">
        <v>29</v>
      </c>
      <c r="I12925">
        <v>7000</v>
      </c>
      <c r="J12925" t="s">
        <v>16</v>
      </c>
      <c r="K12925" s="20">
        <v>0.2</v>
      </c>
      <c r="L12925" s="20">
        <v>0.8</v>
      </c>
      <c r="M12925" t="str">
        <f>_xlfn.XLOOKUP(Production_Downtime_Cleaned[[#This Row],[machine_id]],Machine_master[machine_id],Machine_master[department])</f>
        <v>Machining</v>
      </c>
    </row>
    <row r="12926" spans="1:13">
      <c r="A12926" s="19">
        <v>46196</v>
      </c>
      <c r="B12926" t="s">
        <v>22</v>
      </c>
      <c r="C12926" t="s">
        <v>14</v>
      </c>
      <c r="D12926">
        <v>8</v>
      </c>
      <c r="E12926">
        <v>0</v>
      </c>
      <c r="F12926">
        <v>8</v>
      </c>
      <c r="G12926">
        <v>715</v>
      </c>
      <c r="H12926" t="s">
        <v>15</v>
      </c>
      <c r="I12926">
        <v>0</v>
      </c>
      <c r="J12926" t="s">
        <v>16</v>
      </c>
      <c r="K12926" s="20">
        <v>0</v>
      </c>
      <c r="L12926" s="20">
        <v>1</v>
      </c>
      <c r="M12926" t="str">
        <f>_xlfn.XLOOKUP(Production_Downtime_Cleaned[[#This Row],[machine_id]],Machine_master[machine_id],Machine_master[department])</f>
        <v>Machining</v>
      </c>
    </row>
    <row r="12927" spans="1:13">
      <c r="A12927" s="19">
        <v>46196</v>
      </c>
      <c r="B12927" t="s">
        <v>22</v>
      </c>
      <c r="C12927" t="s">
        <v>17</v>
      </c>
      <c r="D12927">
        <v>8</v>
      </c>
      <c r="E12927">
        <v>0</v>
      </c>
      <c r="F12927">
        <v>8</v>
      </c>
      <c r="G12927">
        <v>778</v>
      </c>
      <c r="H12927" t="s">
        <v>15</v>
      </c>
      <c r="I12927">
        <v>0</v>
      </c>
      <c r="J12927" t="s">
        <v>16</v>
      </c>
      <c r="K12927" s="20">
        <v>0</v>
      </c>
      <c r="L12927" s="20">
        <v>1</v>
      </c>
      <c r="M12927" t="str">
        <f>_xlfn.XLOOKUP(Production_Downtime_Cleaned[[#This Row],[machine_id]],Machine_master[machine_id],Machine_master[department])</f>
        <v>Machining</v>
      </c>
    </row>
    <row r="12928" spans="1:13">
      <c r="A12928" s="19">
        <v>46196</v>
      </c>
      <c r="B12928" t="s">
        <v>22</v>
      </c>
      <c r="C12928" t="s">
        <v>18</v>
      </c>
      <c r="D12928">
        <v>8</v>
      </c>
      <c r="E12928">
        <v>0</v>
      </c>
      <c r="F12928">
        <v>8</v>
      </c>
      <c r="G12928">
        <v>640</v>
      </c>
      <c r="H12928" t="s">
        <v>15</v>
      </c>
      <c r="I12928">
        <v>0</v>
      </c>
      <c r="J12928" t="s">
        <v>16</v>
      </c>
      <c r="K12928" s="20">
        <v>0</v>
      </c>
      <c r="L12928" s="20">
        <v>1</v>
      </c>
      <c r="M12928" t="str">
        <f>_xlfn.XLOOKUP(Production_Downtime_Cleaned[[#This Row],[machine_id]],Machine_master[machine_id],Machine_master[department])</f>
        <v>Machining</v>
      </c>
    </row>
    <row r="12929" spans="1:13">
      <c r="A12929" s="19">
        <v>46196</v>
      </c>
      <c r="B12929" t="s">
        <v>23</v>
      </c>
      <c r="C12929" t="s">
        <v>14</v>
      </c>
      <c r="D12929">
        <v>8</v>
      </c>
      <c r="E12929">
        <v>0</v>
      </c>
      <c r="F12929">
        <v>8</v>
      </c>
      <c r="G12929">
        <v>3137</v>
      </c>
      <c r="H12929" t="s">
        <v>15</v>
      </c>
      <c r="I12929">
        <v>0</v>
      </c>
      <c r="J12929" t="s">
        <v>16</v>
      </c>
      <c r="K12929" s="20">
        <v>0</v>
      </c>
      <c r="L12929" s="20">
        <v>1</v>
      </c>
      <c r="M12929" t="str">
        <f>_xlfn.XLOOKUP(Production_Downtime_Cleaned[[#This Row],[machine_id]],Machine_master[machine_id],Machine_master[department])</f>
        <v>Assembly</v>
      </c>
    </row>
    <row r="12930" spans="1:13">
      <c r="A12930" s="19">
        <v>46196</v>
      </c>
      <c r="B12930" t="s">
        <v>23</v>
      </c>
      <c r="C12930" t="s">
        <v>17</v>
      </c>
      <c r="D12930">
        <v>8</v>
      </c>
      <c r="E12930">
        <v>0</v>
      </c>
      <c r="F12930">
        <v>8</v>
      </c>
      <c r="G12930">
        <v>3432</v>
      </c>
      <c r="H12930" t="s">
        <v>15</v>
      </c>
      <c r="I12930">
        <v>0</v>
      </c>
      <c r="J12930" t="s">
        <v>16</v>
      </c>
      <c r="K12930" s="20">
        <v>0</v>
      </c>
      <c r="L12930" s="20">
        <v>1</v>
      </c>
      <c r="M12930" t="str">
        <f>_xlfn.XLOOKUP(Production_Downtime_Cleaned[[#This Row],[machine_id]],Machine_master[machine_id],Machine_master[department])</f>
        <v>Assembly</v>
      </c>
    </row>
    <row r="12931" spans="1:13">
      <c r="A12931" s="19">
        <v>46196</v>
      </c>
      <c r="B12931" t="s">
        <v>23</v>
      </c>
      <c r="C12931" t="s">
        <v>18</v>
      </c>
      <c r="D12931">
        <v>8</v>
      </c>
      <c r="E12931">
        <v>0</v>
      </c>
      <c r="F12931">
        <v>8</v>
      </c>
      <c r="G12931">
        <v>3351</v>
      </c>
      <c r="H12931" t="s">
        <v>15</v>
      </c>
      <c r="I12931">
        <v>0</v>
      </c>
      <c r="J12931" t="s">
        <v>16</v>
      </c>
      <c r="K12931" s="20">
        <v>0</v>
      </c>
      <c r="L12931" s="20">
        <v>1</v>
      </c>
      <c r="M12931" t="str">
        <f>_xlfn.XLOOKUP(Production_Downtime_Cleaned[[#This Row],[machine_id]],Machine_master[machine_id],Machine_master[department])</f>
        <v>Assembly</v>
      </c>
    </row>
    <row r="12932" spans="1:13">
      <c r="A12932" s="19">
        <v>46196</v>
      </c>
      <c r="B12932" t="s">
        <v>24</v>
      </c>
      <c r="C12932" t="s">
        <v>14</v>
      </c>
      <c r="D12932">
        <v>8</v>
      </c>
      <c r="E12932">
        <v>0</v>
      </c>
      <c r="F12932">
        <v>8</v>
      </c>
      <c r="G12932">
        <v>2988</v>
      </c>
      <c r="H12932" t="s">
        <v>15</v>
      </c>
      <c r="I12932">
        <v>0</v>
      </c>
      <c r="J12932" t="s">
        <v>16</v>
      </c>
      <c r="K12932" s="20">
        <v>0</v>
      </c>
      <c r="L12932" s="20">
        <v>1</v>
      </c>
      <c r="M12932" t="str">
        <f>_xlfn.XLOOKUP(Production_Downtime_Cleaned[[#This Row],[machine_id]],Machine_master[machine_id],Machine_master[department])</f>
        <v>Assembly</v>
      </c>
    </row>
    <row r="12933" spans="1:13">
      <c r="A12933" s="19">
        <v>46196</v>
      </c>
      <c r="B12933" t="s">
        <v>24</v>
      </c>
      <c r="C12933" t="s">
        <v>17</v>
      </c>
      <c r="D12933">
        <v>8</v>
      </c>
      <c r="E12933">
        <v>4.0999999999999996</v>
      </c>
      <c r="F12933">
        <v>3.9</v>
      </c>
      <c r="G12933">
        <v>1728</v>
      </c>
      <c r="H12933" t="s">
        <v>30</v>
      </c>
      <c r="I12933">
        <v>11700</v>
      </c>
      <c r="J12933" t="s">
        <v>16</v>
      </c>
      <c r="K12933" s="20">
        <v>0.51</v>
      </c>
      <c r="L12933" s="20">
        <v>0.49</v>
      </c>
      <c r="M12933" t="str">
        <f>_xlfn.XLOOKUP(Production_Downtime_Cleaned[[#This Row],[machine_id]],Machine_master[machine_id],Machine_master[department])</f>
        <v>Assembly</v>
      </c>
    </row>
    <row r="12934" spans="1:13">
      <c r="A12934" s="19">
        <v>46196</v>
      </c>
      <c r="B12934" t="s">
        <v>24</v>
      </c>
      <c r="C12934" t="s">
        <v>18</v>
      </c>
      <c r="D12934">
        <v>8</v>
      </c>
      <c r="E12934">
        <v>0</v>
      </c>
      <c r="F12934">
        <v>8</v>
      </c>
      <c r="G12934">
        <v>3191</v>
      </c>
      <c r="H12934" t="s">
        <v>15</v>
      </c>
      <c r="I12934">
        <v>0</v>
      </c>
      <c r="J12934" t="s">
        <v>16</v>
      </c>
      <c r="K12934" s="20">
        <v>0</v>
      </c>
      <c r="L12934" s="20">
        <v>1</v>
      </c>
      <c r="M12934" t="str">
        <f>_xlfn.XLOOKUP(Production_Downtime_Cleaned[[#This Row],[machine_id]],Machine_master[machine_id],Machine_master[department])</f>
        <v>Assembly</v>
      </c>
    </row>
    <row r="12935" spans="1:13">
      <c r="A12935" s="19">
        <v>46196</v>
      </c>
      <c r="B12935" t="s">
        <v>25</v>
      </c>
      <c r="C12935" t="s">
        <v>14</v>
      </c>
      <c r="D12935">
        <v>8</v>
      </c>
      <c r="E12935">
        <v>0</v>
      </c>
      <c r="F12935">
        <v>8</v>
      </c>
      <c r="G12935">
        <v>3936</v>
      </c>
      <c r="H12935" t="s">
        <v>15</v>
      </c>
      <c r="I12935">
        <v>0</v>
      </c>
      <c r="J12935" t="s">
        <v>16</v>
      </c>
      <c r="K12935" s="20">
        <v>0</v>
      </c>
      <c r="L12935" s="20">
        <v>1</v>
      </c>
      <c r="M12935" t="str">
        <f>_xlfn.XLOOKUP(Production_Downtime_Cleaned[[#This Row],[machine_id]],Machine_master[machine_id],Machine_master[department])</f>
        <v>Cutting</v>
      </c>
    </row>
    <row r="12936" spans="1:13">
      <c r="A12936" s="19">
        <v>46196</v>
      </c>
      <c r="B12936" t="s">
        <v>25</v>
      </c>
      <c r="C12936" t="s">
        <v>17</v>
      </c>
      <c r="D12936">
        <v>8</v>
      </c>
      <c r="E12936">
        <v>5.4</v>
      </c>
      <c r="F12936">
        <v>2.6</v>
      </c>
      <c r="G12936">
        <v>1268</v>
      </c>
      <c r="H12936" t="s">
        <v>30</v>
      </c>
      <c r="I12936">
        <v>5200</v>
      </c>
      <c r="J12936" t="s">
        <v>16</v>
      </c>
      <c r="K12936" s="20">
        <v>0.68</v>
      </c>
      <c r="L12936" s="20">
        <v>0.33</v>
      </c>
      <c r="M12936" t="str">
        <f>_xlfn.XLOOKUP(Production_Downtime_Cleaned[[#This Row],[machine_id]],Machine_master[machine_id],Machine_master[department])</f>
        <v>Cutting</v>
      </c>
    </row>
    <row r="12937" spans="1:13">
      <c r="A12937" s="19">
        <v>46196</v>
      </c>
      <c r="B12937" t="s">
        <v>25</v>
      </c>
      <c r="C12937" t="s">
        <v>18</v>
      </c>
      <c r="D12937">
        <v>8</v>
      </c>
      <c r="E12937">
        <v>0</v>
      </c>
      <c r="F12937">
        <v>8</v>
      </c>
      <c r="G12937">
        <v>4656</v>
      </c>
      <c r="H12937" t="s">
        <v>15</v>
      </c>
      <c r="I12937">
        <v>0</v>
      </c>
      <c r="J12937" t="s">
        <v>16</v>
      </c>
      <c r="K12937" s="20">
        <v>0</v>
      </c>
      <c r="L12937" s="20">
        <v>1</v>
      </c>
      <c r="M12937" t="str">
        <f>_xlfn.XLOOKUP(Production_Downtime_Cleaned[[#This Row],[machine_id]],Machine_master[machine_id],Machine_master[department])</f>
        <v>Cutting</v>
      </c>
    </row>
    <row r="12938" spans="1:13">
      <c r="A12938" s="19">
        <v>46197</v>
      </c>
      <c r="B12938" t="s">
        <v>13</v>
      </c>
      <c r="C12938" t="s">
        <v>14</v>
      </c>
      <c r="D12938">
        <v>8</v>
      </c>
      <c r="E12938">
        <v>0</v>
      </c>
      <c r="F12938">
        <v>8</v>
      </c>
      <c r="G12938">
        <v>5261</v>
      </c>
      <c r="H12938" t="s">
        <v>15</v>
      </c>
      <c r="I12938">
        <v>0</v>
      </c>
      <c r="J12938" t="s">
        <v>16</v>
      </c>
      <c r="K12938" s="20">
        <v>0</v>
      </c>
      <c r="L12938" s="20">
        <v>1</v>
      </c>
      <c r="M12938" t="str">
        <f>_xlfn.XLOOKUP(Production_Downtime_Cleaned[[#This Row],[machine_id]],Machine_master[machine_id],Machine_master[department])</f>
        <v>Stamping</v>
      </c>
    </row>
    <row r="12939" spans="1:13">
      <c r="A12939" s="19">
        <v>46197</v>
      </c>
      <c r="B12939" t="s">
        <v>13</v>
      </c>
      <c r="C12939" t="s">
        <v>17</v>
      </c>
      <c r="D12939">
        <v>8</v>
      </c>
      <c r="E12939">
        <v>0</v>
      </c>
      <c r="F12939">
        <v>8</v>
      </c>
      <c r="G12939">
        <v>5219</v>
      </c>
      <c r="H12939" t="s">
        <v>15</v>
      </c>
      <c r="I12939">
        <v>0</v>
      </c>
      <c r="J12939" t="s">
        <v>16</v>
      </c>
      <c r="K12939" s="20">
        <v>0</v>
      </c>
      <c r="L12939" s="20">
        <v>1</v>
      </c>
      <c r="M12939" t="str">
        <f>_xlfn.XLOOKUP(Production_Downtime_Cleaned[[#This Row],[machine_id]],Machine_master[machine_id],Machine_master[department])</f>
        <v>Stamping</v>
      </c>
    </row>
    <row r="12940" spans="1:13">
      <c r="A12940" s="19">
        <v>46197</v>
      </c>
      <c r="B12940" t="s">
        <v>13</v>
      </c>
      <c r="C12940" t="s">
        <v>18</v>
      </c>
      <c r="D12940">
        <v>8</v>
      </c>
      <c r="E12940">
        <v>0</v>
      </c>
      <c r="F12940">
        <v>8</v>
      </c>
      <c r="G12940">
        <v>5025</v>
      </c>
      <c r="H12940" t="s">
        <v>15</v>
      </c>
      <c r="I12940">
        <v>0</v>
      </c>
      <c r="J12940" t="s">
        <v>16</v>
      </c>
      <c r="K12940" s="20">
        <v>0</v>
      </c>
      <c r="L12940" s="20">
        <v>1</v>
      </c>
      <c r="M12940" t="str">
        <f>_xlfn.XLOOKUP(Production_Downtime_Cleaned[[#This Row],[machine_id]],Machine_master[machine_id],Machine_master[department])</f>
        <v>Stamping</v>
      </c>
    </row>
    <row r="12941" spans="1:13">
      <c r="A12941" s="19">
        <v>46197</v>
      </c>
      <c r="B12941" t="s">
        <v>19</v>
      </c>
      <c r="C12941" t="s">
        <v>14</v>
      </c>
      <c r="D12941">
        <v>8</v>
      </c>
      <c r="E12941">
        <v>0</v>
      </c>
      <c r="F12941">
        <v>8</v>
      </c>
      <c r="G12941">
        <v>6192</v>
      </c>
      <c r="H12941" t="s">
        <v>15</v>
      </c>
      <c r="I12941">
        <v>0</v>
      </c>
      <c r="J12941" t="s">
        <v>16</v>
      </c>
      <c r="K12941" s="20">
        <v>0</v>
      </c>
      <c r="L12941" s="20">
        <v>1</v>
      </c>
      <c r="M12941" t="str">
        <f>_xlfn.XLOOKUP(Production_Downtime_Cleaned[[#This Row],[machine_id]],Machine_master[machine_id],Machine_master[department])</f>
        <v>Stamping</v>
      </c>
    </row>
    <row r="12942" spans="1:13">
      <c r="A12942" s="19">
        <v>46197</v>
      </c>
      <c r="B12942" t="s">
        <v>19</v>
      </c>
      <c r="C12942" t="s">
        <v>17</v>
      </c>
      <c r="D12942">
        <v>8</v>
      </c>
      <c r="E12942">
        <v>0</v>
      </c>
      <c r="F12942">
        <v>8</v>
      </c>
      <c r="G12942">
        <v>5128</v>
      </c>
      <c r="H12942" t="s">
        <v>15</v>
      </c>
      <c r="I12942">
        <v>0</v>
      </c>
      <c r="J12942" t="s">
        <v>16</v>
      </c>
      <c r="K12942" s="20">
        <v>0</v>
      </c>
      <c r="L12942" s="20">
        <v>1</v>
      </c>
      <c r="M12942" t="str">
        <f>_xlfn.XLOOKUP(Production_Downtime_Cleaned[[#This Row],[machine_id]],Machine_master[machine_id],Machine_master[department])</f>
        <v>Stamping</v>
      </c>
    </row>
    <row r="12943" spans="1:13">
      <c r="A12943" s="19">
        <v>46197</v>
      </c>
      <c r="B12943" t="s">
        <v>19</v>
      </c>
      <c r="C12943" t="s">
        <v>18</v>
      </c>
      <c r="D12943">
        <v>8</v>
      </c>
      <c r="E12943">
        <v>0</v>
      </c>
      <c r="F12943">
        <v>8</v>
      </c>
      <c r="G12943">
        <v>5088</v>
      </c>
      <c r="H12943" t="s">
        <v>15</v>
      </c>
      <c r="I12943">
        <v>0</v>
      </c>
      <c r="J12943" t="s">
        <v>16</v>
      </c>
      <c r="K12943" s="20">
        <v>0</v>
      </c>
      <c r="L12943" s="20">
        <v>1</v>
      </c>
      <c r="M12943" t="str">
        <f>_xlfn.XLOOKUP(Production_Downtime_Cleaned[[#This Row],[machine_id]],Machine_master[machine_id],Machine_master[department])</f>
        <v>Stamping</v>
      </c>
    </row>
    <row r="12944" spans="1:13">
      <c r="A12944" s="19">
        <v>46197</v>
      </c>
      <c r="B12944" t="s">
        <v>20</v>
      </c>
      <c r="C12944" t="s">
        <v>14</v>
      </c>
      <c r="D12944">
        <v>8</v>
      </c>
      <c r="E12944">
        <v>0</v>
      </c>
      <c r="F12944">
        <v>8</v>
      </c>
      <c r="G12944">
        <v>4830</v>
      </c>
      <c r="H12944" t="s">
        <v>15</v>
      </c>
      <c r="I12944">
        <v>0</v>
      </c>
      <c r="J12944" t="s">
        <v>16</v>
      </c>
      <c r="K12944" s="20">
        <v>0</v>
      </c>
      <c r="L12944" s="20">
        <v>1</v>
      </c>
      <c r="M12944" t="str">
        <f>_xlfn.XLOOKUP(Production_Downtime_Cleaned[[#This Row],[machine_id]],Machine_master[machine_id],Machine_master[department])</f>
        <v>Stamping</v>
      </c>
    </row>
    <row r="12945" spans="1:13">
      <c r="A12945" s="19">
        <v>46197</v>
      </c>
      <c r="B12945" t="s">
        <v>20</v>
      </c>
      <c r="C12945" t="s">
        <v>17</v>
      </c>
      <c r="D12945">
        <v>8</v>
      </c>
      <c r="E12945">
        <v>2.6</v>
      </c>
      <c r="F12945">
        <v>5.4</v>
      </c>
      <c r="G12945">
        <v>2974</v>
      </c>
      <c r="H12945" t="s">
        <v>27</v>
      </c>
      <c r="I12945">
        <v>5800</v>
      </c>
      <c r="J12945" t="s">
        <v>16</v>
      </c>
      <c r="K12945" s="20">
        <v>0.33</v>
      </c>
      <c r="L12945" s="20">
        <v>0.68</v>
      </c>
      <c r="M12945" t="str">
        <f>_xlfn.XLOOKUP(Production_Downtime_Cleaned[[#This Row],[machine_id]],Machine_master[machine_id],Machine_master[department])</f>
        <v>Stamping</v>
      </c>
    </row>
    <row r="12946" spans="1:13">
      <c r="A12946" s="19">
        <v>46197</v>
      </c>
      <c r="B12946" t="s">
        <v>20</v>
      </c>
      <c r="C12946" t="s">
        <v>18</v>
      </c>
      <c r="D12946">
        <v>8</v>
      </c>
      <c r="E12946">
        <v>4.5999999999999996</v>
      </c>
      <c r="F12946">
        <v>3.4</v>
      </c>
      <c r="G12946">
        <v>2094</v>
      </c>
      <c r="H12946" t="s">
        <v>30</v>
      </c>
      <c r="I12946">
        <v>6300</v>
      </c>
      <c r="J12946" t="s">
        <v>16</v>
      </c>
      <c r="K12946" s="20">
        <v>0.57999999999999996</v>
      </c>
      <c r="L12946" s="20">
        <v>0.43</v>
      </c>
      <c r="M12946" t="str">
        <f>_xlfn.XLOOKUP(Production_Downtime_Cleaned[[#This Row],[machine_id]],Machine_master[machine_id],Machine_master[department])</f>
        <v>Stamping</v>
      </c>
    </row>
    <row r="12947" spans="1:13">
      <c r="A12947" s="19">
        <v>46197</v>
      </c>
      <c r="B12947" t="s">
        <v>21</v>
      </c>
      <c r="C12947" t="s">
        <v>14</v>
      </c>
      <c r="D12947">
        <v>8</v>
      </c>
      <c r="E12947">
        <v>0</v>
      </c>
      <c r="F12947">
        <v>8</v>
      </c>
      <c r="G12947">
        <v>639</v>
      </c>
      <c r="H12947" t="s">
        <v>15</v>
      </c>
      <c r="I12947">
        <v>0</v>
      </c>
      <c r="J12947" t="s">
        <v>16</v>
      </c>
      <c r="K12947" s="20">
        <v>0</v>
      </c>
      <c r="L12947" s="20">
        <v>1</v>
      </c>
      <c r="M12947" t="str">
        <f>_xlfn.XLOOKUP(Production_Downtime_Cleaned[[#This Row],[machine_id]],Machine_master[machine_id],Machine_master[department])</f>
        <v>Machining</v>
      </c>
    </row>
    <row r="12948" spans="1:13">
      <c r="A12948" s="19">
        <v>46197</v>
      </c>
      <c r="B12948" t="s">
        <v>21</v>
      </c>
      <c r="C12948" t="s">
        <v>17</v>
      </c>
      <c r="D12948">
        <v>8</v>
      </c>
      <c r="E12948">
        <v>2.5</v>
      </c>
      <c r="F12948">
        <v>5.5</v>
      </c>
      <c r="G12948">
        <v>461</v>
      </c>
      <c r="H12948" t="s">
        <v>31</v>
      </c>
      <c r="I12948">
        <v>8900</v>
      </c>
      <c r="J12948" t="s">
        <v>16</v>
      </c>
      <c r="K12948" s="20">
        <v>0.31</v>
      </c>
      <c r="L12948" s="20">
        <v>0.69</v>
      </c>
      <c r="M12948" t="str">
        <f>_xlfn.XLOOKUP(Production_Downtime_Cleaned[[#This Row],[machine_id]],Machine_master[machine_id],Machine_master[department])</f>
        <v>Machining</v>
      </c>
    </row>
    <row r="12949" spans="1:13">
      <c r="A12949" s="19">
        <v>46197</v>
      </c>
      <c r="B12949" t="s">
        <v>21</v>
      </c>
      <c r="C12949" t="s">
        <v>18</v>
      </c>
      <c r="D12949">
        <v>8</v>
      </c>
      <c r="E12949">
        <v>0</v>
      </c>
      <c r="F12949">
        <v>8</v>
      </c>
      <c r="G12949">
        <v>699</v>
      </c>
      <c r="H12949" t="s">
        <v>15</v>
      </c>
      <c r="I12949">
        <v>0</v>
      </c>
      <c r="J12949" t="s">
        <v>16</v>
      </c>
      <c r="K12949" s="20">
        <v>0</v>
      </c>
      <c r="L12949" s="20">
        <v>1</v>
      </c>
      <c r="M12949" t="str">
        <f>_xlfn.XLOOKUP(Production_Downtime_Cleaned[[#This Row],[machine_id]],Machine_master[machine_id],Machine_master[department])</f>
        <v>Machining</v>
      </c>
    </row>
    <row r="12950" spans="1:13">
      <c r="A12950" s="19">
        <v>46197</v>
      </c>
      <c r="B12950" t="s">
        <v>22</v>
      </c>
      <c r="C12950" t="s">
        <v>14</v>
      </c>
      <c r="D12950">
        <v>8</v>
      </c>
      <c r="E12950">
        <v>0.9</v>
      </c>
      <c r="F12950">
        <v>7.1</v>
      </c>
      <c r="G12950">
        <v>689</v>
      </c>
      <c r="H12950" t="s">
        <v>27</v>
      </c>
      <c r="I12950">
        <v>8000</v>
      </c>
      <c r="J12950" t="s">
        <v>16</v>
      </c>
      <c r="K12950" s="20">
        <v>0.11</v>
      </c>
      <c r="L12950" s="20">
        <v>0.89</v>
      </c>
      <c r="M12950" t="str">
        <f>_xlfn.XLOOKUP(Production_Downtime_Cleaned[[#This Row],[machine_id]],Machine_master[machine_id],Machine_master[department])</f>
        <v>Machining</v>
      </c>
    </row>
    <row r="12951" spans="1:13">
      <c r="A12951" s="19">
        <v>46197</v>
      </c>
      <c r="B12951" t="s">
        <v>22</v>
      </c>
      <c r="C12951" t="s">
        <v>17</v>
      </c>
      <c r="D12951">
        <v>8</v>
      </c>
      <c r="E12951">
        <v>0</v>
      </c>
      <c r="F12951">
        <v>8</v>
      </c>
      <c r="G12951">
        <v>747</v>
      </c>
      <c r="H12951" t="s">
        <v>15</v>
      </c>
      <c r="I12951">
        <v>0</v>
      </c>
      <c r="J12951" t="s">
        <v>16</v>
      </c>
      <c r="K12951" s="20">
        <v>0</v>
      </c>
      <c r="L12951" s="20">
        <v>1</v>
      </c>
      <c r="M12951" t="str">
        <f>_xlfn.XLOOKUP(Production_Downtime_Cleaned[[#This Row],[machine_id]],Machine_master[machine_id],Machine_master[department])</f>
        <v>Machining</v>
      </c>
    </row>
    <row r="12952" spans="1:13">
      <c r="A12952" s="19">
        <v>46197</v>
      </c>
      <c r="B12952" t="s">
        <v>22</v>
      </c>
      <c r="C12952" t="s">
        <v>18</v>
      </c>
      <c r="D12952">
        <v>8</v>
      </c>
      <c r="E12952">
        <v>0</v>
      </c>
      <c r="F12952">
        <v>8</v>
      </c>
      <c r="G12952">
        <v>749</v>
      </c>
      <c r="H12952" t="s">
        <v>15</v>
      </c>
      <c r="I12952">
        <v>0</v>
      </c>
      <c r="J12952" t="s">
        <v>16</v>
      </c>
      <c r="K12952" s="20">
        <v>0</v>
      </c>
      <c r="L12952" s="20">
        <v>1</v>
      </c>
      <c r="M12952" t="str">
        <f>_xlfn.XLOOKUP(Production_Downtime_Cleaned[[#This Row],[machine_id]],Machine_master[machine_id],Machine_master[department])</f>
        <v>Machining</v>
      </c>
    </row>
    <row r="12953" spans="1:13">
      <c r="A12953" s="19">
        <v>46197</v>
      </c>
      <c r="B12953" t="s">
        <v>23</v>
      </c>
      <c r="C12953" t="s">
        <v>14</v>
      </c>
      <c r="D12953">
        <v>8</v>
      </c>
      <c r="E12953">
        <v>0</v>
      </c>
      <c r="F12953">
        <v>8</v>
      </c>
      <c r="G12953">
        <v>3422</v>
      </c>
      <c r="H12953" t="s">
        <v>15</v>
      </c>
      <c r="I12953">
        <v>0</v>
      </c>
      <c r="J12953" t="s">
        <v>16</v>
      </c>
      <c r="K12953" s="20">
        <v>0</v>
      </c>
      <c r="L12953" s="20">
        <v>1</v>
      </c>
      <c r="M12953" t="str">
        <f>_xlfn.XLOOKUP(Production_Downtime_Cleaned[[#This Row],[machine_id]],Machine_master[machine_id],Machine_master[department])</f>
        <v>Assembly</v>
      </c>
    </row>
    <row r="12954" spans="1:13">
      <c r="A12954" s="19">
        <v>46197</v>
      </c>
      <c r="B12954" t="s">
        <v>23</v>
      </c>
      <c r="C12954" t="s">
        <v>17</v>
      </c>
      <c r="D12954">
        <v>8</v>
      </c>
      <c r="E12954">
        <v>0</v>
      </c>
      <c r="F12954">
        <v>8</v>
      </c>
      <c r="G12954">
        <v>3267</v>
      </c>
      <c r="H12954" t="s">
        <v>15</v>
      </c>
      <c r="I12954">
        <v>0</v>
      </c>
      <c r="J12954" t="s">
        <v>16</v>
      </c>
      <c r="K12954" s="20">
        <v>0</v>
      </c>
      <c r="L12954" s="20">
        <v>1</v>
      </c>
      <c r="M12954" t="str">
        <f>_xlfn.XLOOKUP(Production_Downtime_Cleaned[[#This Row],[machine_id]],Machine_master[machine_id],Machine_master[department])</f>
        <v>Assembly</v>
      </c>
    </row>
    <row r="12955" spans="1:13">
      <c r="A12955" s="19">
        <v>46197</v>
      </c>
      <c r="B12955" t="s">
        <v>23</v>
      </c>
      <c r="C12955" t="s">
        <v>18</v>
      </c>
      <c r="D12955">
        <v>8</v>
      </c>
      <c r="E12955">
        <v>0</v>
      </c>
      <c r="F12955">
        <v>8</v>
      </c>
      <c r="G12955">
        <v>3072</v>
      </c>
      <c r="H12955" t="s">
        <v>15</v>
      </c>
      <c r="I12955">
        <v>0</v>
      </c>
      <c r="J12955" t="s">
        <v>16</v>
      </c>
      <c r="K12955" s="20">
        <v>0</v>
      </c>
      <c r="L12955" s="20">
        <v>1</v>
      </c>
      <c r="M12955" t="str">
        <f>_xlfn.XLOOKUP(Production_Downtime_Cleaned[[#This Row],[machine_id]],Machine_master[machine_id],Machine_master[department])</f>
        <v>Assembly</v>
      </c>
    </row>
    <row r="12956" spans="1:13">
      <c r="A12956" s="19">
        <v>46197</v>
      </c>
      <c r="B12956" t="s">
        <v>24</v>
      </c>
      <c r="C12956" t="s">
        <v>14</v>
      </c>
      <c r="D12956">
        <v>8</v>
      </c>
      <c r="E12956">
        <v>0</v>
      </c>
      <c r="F12956">
        <v>8</v>
      </c>
      <c r="G12956">
        <v>3263</v>
      </c>
      <c r="H12956" t="s">
        <v>15</v>
      </c>
      <c r="I12956">
        <v>0</v>
      </c>
      <c r="J12956" t="s">
        <v>16</v>
      </c>
      <c r="K12956" s="20">
        <v>0</v>
      </c>
      <c r="L12956" s="20">
        <v>1</v>
      </c>
      <c r="M12956" t="str">
        <f>_xlfn.XLOOKUP(Production_Downtime_Cleaned[[#This Row],[machine_id]],Machine_master[machine_id],Machine_master[department])</f>
        <v>Assembly</v>
      </c>
    </row>
    <row r="12957" spans="1:13">
      <c r="A12957" s="19">
        <v>46197</v>
      </c>
      <c r="B12957" t="s">
        <v>24</v>
      </c>
      <c r="C12957" t="s">
        <v>17</v>
      </c>
      <c r="D12957">
        <v>8</v>
      </c>
      <c r="E12957">
        <v>0</v>
      </c>
      <c r="F12957">
        <v>8</v>
      </c>
      <c r="G12957">
        <v>2949</v>
      </c>
      <c r="H12957" t="s">
        <v>15</v>
      </c>
      <c r="I12957">
        <v>0</v>
      </c>
      <c r="J12957" t="s">
        <v>16</v>
      </c>
      <c r="K12957" s="20">
        <v>0</v>
      </c>
      <c r="L12957" s="20">
        <v>1</v>
      </c>
      <c r="M12957" t="str">
        <f>_xlfn.XLOOKUP(Production_Downtime_Cleaned[[#This Row],[machine_id]],Machine_master[machine_id],Machine_master[department])</f>
        <v>Assembly</v>
      </c>
    </row>
    <row r="12958" spans="1:13">
      <c r="A12958" s="19">
        <v>46197</v>
      </c>
      <c r="B12958" t="s">
        <v>24</v>
      </c>
      <c r="C12958" t="s">
        <v>18</v>
      </c>
      <c r="D12958">
        <v>8</v>
      </c>
      <c r="E12958">
        <v>0</v>
      </c>
      <c r="F12958">
        <v>8</v>
      </c>
      <c r="G12958">
        <v>3104</v>
      </c>
      <c r="H12958" t="s">
        <v>15</v>
      </c>
      <c r="I12958">
        <v>0</v>
      </c>
      <c r="J12958" t="s">
        <v>16</v>
      </c>
      <c r="K12958" s="20">
        <v>0</v>
      </c>
      <c r="L12958" s="20">
        <v>1</v>
      </c>
      <c r="M12958" t="str">
        <f>_xlfn.XLOOKUP(Production_Downtime_Cleaned[[#This Row],[machine_id]],Machine_master[machine_id],Machine_master[department])</f>
        <v>Assembly</v>
      </c>
    </row>
    <row r="12959" spans="1:13">
      <c r="A12959" s="19">
        <v>46197</v>
      </c>
      <c r="B12959" t="s">
        <v>25</v>
      </c>
      <c r="C12959" t="s">
        <v>14</v>
      </c>
      <c r="D12959">
        <v>8</v>
      </c>
      <c r="E12959">
        <v>0</v>
      </c>
      <c r="F12959">
        <v>8</v>
      </c>
      <c r="G12959">
        <v>3761</v>
      </c>
      <c r="H12959" t="s">
        <v>15</v>
      </c>
      <c r="I12959">
        <v>0</v>
      </c>
      <c r="J12959" t="s">
        <v>16</v>
      </c>
      <c r="K12959" s="20">
        <v>0</v>
      </c>
      <c r="L12959" s="20">
        <v>1</v>
      </c>
      <c r="M12959" t="str">
        <f>_xlfn.XLOOKUP(Production_Downtime_Cleaned[[#This Row],[machine_id]],Machine_master[machine_id],Machine_master[department])</f>
        <v>Cutting</v>
      </c>
    </row>
    <row r="12960" spans="1:13">
      <c r="A12960" s="19">
        <v>46197</v>
      </c>
      <c r="B12960" t="s">
        <v>25</v>
      </c>
      <c r="C12960" t="s">
        <v>17</v>
      </c>
      <c r="D12960">
        <v>8</v>
      </c>
      <c r="E12960">
        <v>0</v>
      </c>
      <c r="F12960">
        <v>8</v>
      </c>
      <c r="G12960">
        <v>3657</v>
      </c>
      <c r="H12960" t="s">
        <v>15</v>
      </c>
      <c r="I12960">
        <v>0</v>
      </c>
      <c r="J12960" t="s">
        <v>16</v>
      </c>
      <c r="K12960" s="20">
        <v>0</v>
      </c>
      <c r="L12960" s="20">
        <v>1</v>
      </c>
      <c r="M12960" t="str">
        <f>_xlfn.XLOOKUP(Production_Downtime_Cleaned[[#This Row],[machine_id]],Machine_master[machine_id],Machine_master[department])</f>
        <v>Cutting</v>
      </c>
    </row>
    <row r="12961" spans="1:13">
      <c r="A12961" s="19">
        <v>46197</v>
      </c>
      <c r="B12961" t="s">
        <v>25</v>
      </c>
      <c r="C12961" t="s">
        <v>18</v>
      </c>
      <c r="D12961">
        <v>8</v>
      </c>
      <c r="E12961">
        <v>0</v>
      </c>
      <c r="F12961">
        <v>8</v>
      </c>
      <c r="G12961">
        <v>3726</v>
      </c>
      <c r="H12961" t="s">
        <v>15</v>
      </c>
      <c r="I12961">
        <v>0</v>
      </c>
      <c r="J12961" t="s">
        <v>16</v>
      </c>
      <c r="K12961" s="20">
        <v>0</v>
      </c>
      <c r="L12961" s="20">
        <v>1</v>
      </c>
      <c r="M12961" t="str">
        <f>_xlfn.XLOOKUP(Production_Downtime_Cleaned[[#This Row],[machine_id]],Machine_master[machine_id],Machine_master[department])</f>
        <v>Cutting</v>
      </c>
    </row>
    <row r="12962" spans="1:13">
      <c r="A12962" s="19">
        <v>46198</v>
      </c>
      <c r="B12962" t="s">
        <v>13</v>
      </c>
      <c r="C12962" t="s">
        <v>14</v>
      </c>
      <c r="D12962">
        <v>8</v>
      </c>
      <c r="E12962">
        <v>3</v>
      </c>
      <c r="F12962">
        <v>5</v>
      </c>
      <c r="G12962">
        <v>3072</v>
      </c>
      <c r="H12962" t="s">
        <v>31</v>
      </c>
      <c r="I12962">
        <v>4500</v>
      </c>
      <c r="J12962" t="s">
        <v>16</v>
      </c>
      <c r="K12962" s="20">
        <v>0.38</v>
      </c>
      <c r="L12962" s="20">
        <v>0.63</v>
      </c>
      <c r="M12962" t="str">
        <f>_xlfn.XLOOKUP(Production_Downtime_Cleaned[[#This Row],[machine_id]],Machine_master[machine_id],Machine_master[department])</f>
        <v>Stamping</v>
      </c>
    </row>
    <row r="12963" spans="1:13">
      <c r="A12963" s="19">
        <v>46198</v>
      </c>
      <c r="B12963" t="s">
        <v>13</v>
      </c>
      <c r="C12963" t="s">
        <v>17</v>
      </c>
      <c r="D12963">
        <v>8</v>
      </c>
      <c r="E12963">
        <v>0</v>
      </c>
      <c r="F12963">
        <v>8</v>
      </c>
      <c r="G12963">
        <v>5139</v>
      </c>
      <c r="H12963" t="s">
        <v>15</v>
      </c>
      <c r="I12963">
        <v>0</v>
      </c>
      <c r="J12963" t="s">
        <v>16</v>
      </c>
      <c r="K12963" s="20">
        <v>0</v>
      </c>
      <c r="L12963" s="20">
        <v>1</v>
      </c>
      <c r="M12963" t="str">
        <f>_xlfn.XLOOKUP(Production_Downtime_Cleaned[[#This Row],[machine_id]],Machine_master[machine_id],Machine_master[department])</f>
        <v>Stamping</v>
      </c>
    </row>
    <row r="12964" spans="1:13">
      <c r="A12964" s="19">
        <v>46198</v>
      </c>
      <c r="B12964" t="s">
        <v>13</v>
      </c>
      <c r="C12964" t="s">
        <v>18</v>
      </c>
      <c r="D12964">
        <v>8</v>
      </c>
      <c r="E12964">
        <v>0.7</v>
      </c>
      <c r="F12964">
        <v>7.3</v>
      </c>
      <c r="G12964">
        <v>4503</v>
      </c>
      <c r="H12964" t="s">
        <v>30</v>
      </c>
      <c r="I12964">
        <v>5100</v>
      </c>
      <c r="J12964" t="s">
        <v>16</v>
      </c>
      <c r="K12964" s="20">
        <v>0.09</v>
      </c>
      <c r="L12964" s="20">
        <v>0.91</v>
      </c>
      <c r="M12964" t="str">
        <f>_xlfn.XLOOKUP(Production_Downtime_Cleaned[[#This Row],[machine_id]],Machine_master[machine_id],Machine_master[department])</f>
        <v>Stamping</v>
      </c>
    </row>
    <row r="12965" spans="1:13">
      <c r="A12965" s="19">
        <v>46198</v>
      </c>
      <c r="B12965" t="s">
        <v>19</v>
      </c>
      <c r="C12965" t="s">
        <v>14</v>
      </c>
      <c r="D12965">
        <v>8</v>
      </c>
      <c r="E12965">
        <v>0</v>
      </c>
      <c r="F12965">
        <v>8</v>
      </c>
      <c r="G12965">
        <v>5348</v>
      </c>
      <c r="H12965" t="s">
        <v>15</v>
      </c>
      <c r="I12965">
        <v>0</v>
      </c>
      <c r="J12965" t="s">
        <v>16</v>
      </c>
      <c r="K12965" s="20">
        <v>0</v>
      </c>
      <c r="L12965" s="20">
        <v>1</v>
      </c>
      <c r="M12965" t="str">
        <f>_xlfn.XLOOKUP(Production_Downtime_Cleaned[[#This Row],[machine_id]],Machine_master[machine_id],Machine_master[department])</f>
        <v>Stamping</v>
      </c>
    </row>
    <row r="12966" spans="1:13">
      <c r="A12966" s="19">
        <v>46198</v>
      </c>
      <c r="B12966" t="s">
        <v>19</v>
      </c>
      <c r="C12966" t="s">
        <v>17</v>
      </c>
      <c r="D12966">
        <v>8</v>
      </c>
      <c r="E12966">
        <v>0</v>
      </c>
      <c r="F12966">
        <v>8</v>
      </c>
      <c r="G12966">
        <v>5400</v>
      </c>
      <c r="H12966" t="s">
        <v>15</v>
      </c>
      <c r="I12966">
        <v>0</v>
      </c>
      <c r="J12966" t="s">
        <v>16</v>
      </c>
      <c r="K12966" s="20">
        <v>0</v>
      </c>
      <c r="L12966" s="20">
        <v>1</v>
      </c>
      <c r="M12966" t="str">
        <f>_xlfn.XLOOKUP(Production_Downtime_Cleaned[[#This Row],[machine_id]],Machine_master[machine_id],Machine_master[department])</f>
        <v>Stamping</v>
      </c>
    </row>
    <row r="12967" spans="1:13">
      <c r="A12967" s="19">
        <v>46198</v>
      </c>
      <c r="B12967" t="s">
        <v>19</v>
      </c>
      <c r="C12967" t="s">
        <v>18</v>
      </c>
      <c r="D12967">
        <v>8</v>
      </c>
      <c r="E12967">
        <v>0</v>
      </c>
      <c r="F12967">
        <v>8</v>
      </c>
      <c r="G12967">
        <v>4371</v>
      </c>
      <c r="H12967" t="s">
        <v>15</v>
      </c>
      <c r="I12967">
        <v>0</v>
      </c>
      <c r="J12967" t="s">
        <v>16</v>
      </c>
      <c r="K12967" s="20">
        <v>0</v>
      </c>
      <c r="L12967" s="20">
        <v>1</v>
      </c>
      <c r="M12967" t="str">
        <f>_xlfn.XLOOKUP(Production_Downtime_Cleaned[[#This Row],[machine_id]],Machine_master[machine_id],Machine_master[department])</f>
        <v>Stamping</v>
      </c>
    </row>
    <row r="12968" spans="1:13">
      <c r="A12968" s="19">
        <v>46198</v>
      </c>
      <c r="B12968" t="s">
        <v>20</v>
      </c>
      <c r="C12968" t="s">
        <v>14</v>
      </c>
      <c r="D12968">
        <v>8</v>
      </c>
      <c r="E12968">
        <v>0</v>
      </c>
      <c r="F12968">
        <v>8</v>
      </c>
      <c r="G12968">
        <v>4669</v>
      </c>
      <c r="H12968" t="s">
        <v>15</v>
      </c>
      <c r="I12968">
        <v>0</v>
      </c>
      <c r="J12968" t="s">
        <v>16</v>
      </c>
      <c r="K12968" s="20">
        <v>0</v>
      </c>
      <c r="L12968" s="20">
        <v>1</v>
      </c>
      <c r="M12968" t="str">
        <f>_xlfn.XLOOKUP(Production_Downtime_Cleaned[[#This Row],[machine_id]],Machine_master[machine_id],Machine_master[department])</f>
        <v>Stamping</v>
      </c>
    </row>
    <row r="12969" spans="1:13">
      <c r="A12969" s="19">
        <v>46198</v>
      </c>
      <c r="B12969" t="s">
        <v>20</v>
      </c>
      <c r="C12969" t="s">
        <v>17</v>
      </c>
      <c r="D12969">
        <v>8</v>
      </c>
      <c r="E12969">
        <v>3.8</v>
      </c>
      <c r="F12969">
        <v>4.2</v>
      </c>
      <c r="G12969">
        <v>2099</v>
      </c>
      <c r="H12969" t="s">
        <v>28</v>
      </c>
      <c r="I12969">
        <v>12100</v>
      </c>
      <c r="J12969" t="s">
        <v>16</v>
      </c>
      <c r="K12969" s="20">
        <v>0.48</v>
      </c>
      <c r="L12969" s="20">
        <v>0.53</v>
      </c>
      <c r="M12969" t="str">
        <f>_xlfn.XLOOKUP(Production_Downtime_Cleaned[[#This Row],[machine_id]],Machine_master[machine_id],Machine_master[department])</f>
        <v>Stamping</v>
      </c>
    </row>
    <row r="12970" spans="1:13">
      <c r="A12970" s="19">
        <v>46198</v>
      </c>
      <c r="B12970" t="s">
        <v>20</v>
      </c>
      <c r="C12970" t="s">
        <v>18</v>
      </c>
      <c r="D12970">
        <v>8</v>
      </c>
      <c r="E12970">
        <v>0</v>
      </c>
      <c r="F12970">
        <v>8</v>
      </c>
      <c r="G12970">
        <v>4845</v>
      </c>
      <c r="H12970" t="s">
        <v>15</v>
      </c>
      <c r="I12970">
        <v>0</v>
      </c>
      <c r="J12970" t="s">
        <v>16</v>
      </c>
      <c r="K12970" s="20">
        <v>0</v>
      </c>
      <c r="L12970" s="20">
        <v>1</v>
      </c>
      <c r="M12970" t="str">
        <f>_xlfn.XLOOKUP(Production_Downtime_Cleaned[[#This Row],[machine_id]],Machine_master[machine_id],Machine_master[department])</f>
        <v>Stamping</v>
      </c>
    </row>
    <row r="12971" spans="1:13">
      <c r="A12971" s="19">
        <v>46198</v>
      </c>
      <c r="B12971" t="s">
        <v>21</v>
      </c>
      <c r="C12971" t="s">
        <v>14</v>
      </c>
      <c r="D12971">
        <v>8</v>
      </c>
      <c r="E12971">
        <v>0</v>
      </c>
      <c r="F12971">
        <v>8</v>
      </c>
      <c r="G12971">
        <v>711</v>
      </c>
      <c r="H12971" t="s">
        <v>15</v>
      </c>
      <c r="I12971">
        <v>0</v>
      </c>
      <c r="J12971" t="s">
        <v>16</v>
      </c>
      <c r="K12971" s="20">
        <v>0</v>
      </c>
      <c r="L12971" s="20">
        <v>1</v>
      </c>
      <c r="M12971" t="str">
        <f>_xlfn.XLOOKUP(Production_Downtime_Cleaned[[#This Row],[machine_id]],Machine_master[machine_id],Machine_master[department])</f>
        <v>Machining</v>
      </c>
    </row>
    <row r="12972" spans="1:13">
      <c r="A12972" s="19">
        <v>46198</v>
      </c>
      <c r="B12972" t="s">
        <v>21</v>
      </c>
      <c r="C12972" t="s">
        <v>17</v>
      </c>
      <c r="D12972">
        <v>8</v>
      </c>
      <c r="E12972">
        <v>0</v>
      </c>
      <c r="F12972">
        <v>8</v>
      </c>
      <c r="G12972">
        <v>714</v>
      </c>
      <c r="H12972" t="s">
        <v>15</v>
      </c>
      <c r="I12972">
        <v>0</v>
      </c>
      <c r="J12972" t="s">
        <v>16</v>
      </c>
      <c r="K12972" s="20">
        <v>0</v>
      </c>
      <c r="L12972" s="20">
        <v>1</v>
      </c>
      <c r="M12972" t="str">
        <f>_xlfn.XLOOKUP(Production_Downtime_Cleaned[[#This Row],[machine_id]],Machine_master[machine_id],Machine_master[department])</f>
        <v>Machining</v>
      </c>
    </row>
    <row r="12973" spans="1:13">
      <c r="A12973" s="19">
        <v>46198</v>
      </c>
      <c r="B12973" t="s">
        <v>21</v>
      </c>
      <c r="C12973" t="s">
        <v>18</v>
      </c>
      <c r="D12973">
        <v>8</v>
      </c>
      <c r="E12973">
        <v>1.8</v>
      </c>
      <c r="F12973">
        <v>6.2</v>
      </c>
      <c r="G12973">
        <v>540</v>
      </c>
      <c r="H12973" t="s">
        <v>28</v>
      </c>
      <c r="I12973">
        <v>9500</v>
      </c>
      <c r="J12973" t="s">
        <v>16</v>
      </c>
      <c r="K12973" s="20">
        <v>0.23</v>
      </c>
      <c r="L12973" s="20">
        <v>0.78</v>
      </c>
      <c r="M12973" t="str">
        <f>_xlfn.XLOOKUP(Production_Downtime_Cleaned[[#This Row],[machine_id]],Machine_master[machine_id],Machine_master[department])</f>
        <v>Machining</v>
      </c>
    </row>
    <row r="12974" spans="1:13">
      <c r="A12974" s="19">
        <v>46198</v>
      </c>
      <c r="B12974" t="s">
        <v>22</v>
      </c>
      <c r="C12974" t="s">
        <v>14</v>
      </c>
      <c r="D12974">
        <v>8</v>
      </c>
      <c r="E12974">
        <v>2.2000000000000002</v>
      </c>
      <c r="F12974">
        <v>5.8</v>
      </c>
      <c r="G12974">
        <v>460</v>
      </c>
      <c r="H12974" t="s">
        <v>28</v>
      </c>
      <c r="I12974">
        <v>4800</v>
      </c>
      <c r="J12974" t="s">
        <v>16</v>
      </c>
      <c r="K12974" s="20">
        <v>0.28000000000000003</v>
      </c>
      <c r="L12974" s="20">
        <v>0.73</v>
      </c>
      <c r="M12974" t="str">
        <f>_xlfn.XLOOKUP(Production_Downtime_Cleaned[[#This Row],[machine_id]],Machine_master[machine_id],Machine_master[department])</f>
        <v>Machining</v>
      </c>
    </row>
    <row r="12975" spans="1:13">
      <c r="A12975" s="19">
        <v>46198</v>
      </c>
      <c r="B12975" t="s">
        <v>22</v>
      </c>
      <c r="C12975" t="s">
        <v>17</v>
      </c>
      <c r="D12975">
        <v>8</v>
      </c>
      <c r="E12975">
        <v>6.4</v>
      </c>
      <c r="F12975">
        <v>1.6</v>
      </c>
      <c r="G12975">
        <v>146</v>
      </c>
      <c r="H12975" t="s">
        <v>26</v>
      </c>
      <c r="I12975">
        <v>7700</v>
      </c>
      <c r="J12975" t="s">
        <v>16</v>
      </c>
      <c r="K12975" s="20">
        <v>0.8</v>
      </c>
      <c r="L12975" s="20">
        <v>0.2</v>
      </c>
      <c r="M12975" t="str">
        <f>_xlfn.XLOOKUP(Production_Downtime_Cleaned[[#This Row],[machine_id]],Machine_master[machine_id],Machine_master[department])</f>
        <v>Machining</v>
      </c>
    </row>
    <row r="12976" spans="1:13">
      <c r="A12976" s="19">
        <v>46198</v>
      </c>
      <c r="B12976" t="s">
        <v>22</v>
      </c>
      <c r="C12976" t="s">
        <v>18</v>
      </c>
      <c r="D12976">
        <v>8</v>
      </c>
      <c r="E12976">
        <v>0</v>
      </c>
      <c r="F12976">
        <v>8</v>
      </c>
      <c r="G12976">
        <v>679</v>
      </c>
      <c r="H12976" t="s">
        <v>15</v>
      </c>
      <c r="I12976">
        <v>0</v>
      </c>
      <c r="J12976" t="s">
        <v>16</v>
      </c>
      <c r="K12976" s="20">
        <v>0</v>
      </c>
      <c r="L12976" s="20">
        <v>1</v>
      </c>
      <c r="M12976" t="str">
        <f>_xlfn.XLOOKUP(Production_Downtime_Cleaned[[#This Row],[machine_id]],Machine_master[machine_id],Machine_master[department])</f>
        <v>Machining</v>
      </c>
    </row>
    <row r="12977" spans="1:13">
      <c r="A12977" s="19">
        <v>46198</v>
      </c>
      <c r="B12977" t="s">
        <v>23</v>
      </c>
      <c r="C12977" t="s">
        <v>14</v>
      </c>
      <c r="D12977">
        <v>8</v>
      </c>
      <c r="E12977">
        <v>0</v>
      </c>
      <c r="F12977">
        <v>8</v>
      </c>
      <c r="G12977">
        <v>3534</v>
      </c>
      <c r="H12977" t="s">
        <v>15</v>
      </c>
      <c r="I12977">
        <v>0</v>
      </c>
      <c r="J12977" t="s">
        <v>16</v>
      </c>
      <c r="K12977" s="20">
        <v>0</v>
      </c>
      <c r="L12977" s="20">
        <v>1</v>
      </c>
      <c r="M12977" t="str">
        <f>_xlfn.XLOOKUP(Production_Downtime_Cleaned[[#This Row],[machine_id]],Machine_master[machine_id],Machine_master[department])</f>
        <v>Assembly</v>
      </c>
    </row>
    <row r="12978" spans="1:13">
      <c r="A12978" s="19">
        <v>46198</v>
      </c>
      <c r="B12978" t="s">
        <v>23</v>
      </c>
      <c r="C12978" t="s">
        <v>17</v>
      </c>
      <c r="D12978">
        <v>8</v>
      </c>
      <c r="E12978">
        <v>0</v>
      </c>
      <c r="F12978">
        <v>8</v>
      </c>
      <c r="G12978">
        <v>3173</v>
      </c>
      <c r="H12978" t="s">
        <v>15</v>
      </c>
      <c r="I12978">
        <v>0</v>
      </c>
      <c r="J12978" t="s">
        <v>16</v>
      </c>
      <c r="K12978" s="20">
        <v>0</v>
      </c>
      <c r="L12978" s="20">
        <v>1</v>
      </c>
      <c r="M12978" t="str">
        <f>_xlfn.XLOOKUP(Production_Downtime_Cleaned[[#This Row],[machine_id]],Machine_master[machine_id],Machine_master[department])</f>
        <v>Assembly</v>
      </c>
    </row>
    <row r="12979" spans="1:13">
      <c r="A12979" s="19">
        <v>46198</v>
      </c>
      <c r="B12979" t="s">
        <v>23</v>
      </c>
      <c r="C12979" t="s">
        <v>18</v>
      </c>
      <c r="D12979">
        <v>8</v>
      </c>
      <c r="E12979">
        <v>0</v>
      </c>
      <c r="F12979">
        <v>8</v>
      </c>
      <c r="G12979">
        <v>3373</v>
      </c>
      <c r="H12979" t="s">
        <v>15</v>
      </c>
      <c r="I12979">
        <v>0</v>
      </c>
      <c r="J12979" t="s">
        <v>16</v>
      </c>
      <c r="K12979" s="20">
        <v>0</v>
      </c>
      <c r="L12979" s="20">
        <v>1</v>
      </c>
      <c r="M12979" t="str">
        <f>_xlfn.XLOOKUP(Production_Downtime_Cleaned[[#This Row],[machine_id]],Machine_master[machine_id],Machine_master[department])</f>
        <v>Assembly</v>
      </c>
    </row>
    <row r="12980" spans="1:13">
      <c r="A12980" s="19">
        <v>46198</v>
      </c>
      <c r="B12980" t="s">
        <v>24</v>
      </c>
      <c r="C12980" t="s">
        <v>14</v>
      </c>
      <c r="D12980">
        <v>8</v>
      </c>
      <c r="E12980">
        <v>0</v>
      </c>
      <c r="F12980">
        <v>8</v>
      </c>
      <c r="G12980">
        <v>3152</v>
      </c>
      <c r="H12980" t="s">
        <v>15</v>
      </c>
      <c r="I12980">
        <v>0</v>
      </c>
      <c r="J12980" t="s">
        <v>16</v>
      </c>
      <c r="K12980" s="20">
        <v>0</v>
      </c>
      <c r="L12980" s="20">
        <v>1</v>
      </c>
      <c r="M12980" t="str">
        <f>_xlfn.XLOOKUP(Production_Downtime_Cleaned[[#This Row],[machine_id]],Machine_master[machine_id],Machine_master[department])</f>
        <v>Assembly</v>
      </c>
    </row>
    <row r="12981" spans="1:13">
      <c r="A12981" s="19">
        <v>46198</v>
      </c>
      <c r="B12981" t="s">
        <v>24</v>
      </c>
      <c r="C12981" t="s">
        <v>17</v>
      </c>
      <c r="D12981">
        <v>8</v>
      </c>
      <c r="E12981">
        <v>0</v>
      </c>
      <c r="F12981">
        <v>8</v>
      </c>
      <c r="G12981">
        <v>3529</v>
      </c>
      <c r="H12981" t="s">
        <v>15</v>
      </c>
      <c r="I12981">
        <v>0</v>
      </c>
      <c r="J12981" t="s">
        <v>16</v>
      </c>
      <c r="K12981" s="20">
        <v>0</v>
      </c>
      <c r="L12981" s="20">
        <v>1</v>
      </c>
      <c r="M12981" t="str">
        <f>_xlfn.XLOOKUP(Production_Downtime_Cleaned[[#This Row],[machine_id]],Machine_master[machine_id],Machine_master[department])</f>
        <v>Assembly</v>
      </c>
    </row>
    <row r="12982" spans="1:13">
      <c r="A12982" s="19">
        <v>46198</v>
      </c>
      <c r="B12982" t="s">
        <v>24</v>
      </c>
      <c r="C12982" t="s">
        <v>18</v>
      </c>
      <c r="D12982">
        <v>8</v>
      </c>
      <c r="E12982">
        <v>6.6</v>
      </c>
      <c r="F12982">
        <v>1.4</v>
      </c>
      <c r="G12982">
        <v>555</v>
      </c>
      <c r="H12982" t="s">
        <v>28</v>
      </c>
      <c r="I12982">
        <v>6000</v>
      </c>
      <c r="J12982" t="s">
        <v>16</v>
      </c>
      <c r="K12982" s="20">
        <v>0.83</v>
      </c>
      <c r="L12982" s="20">
        <v>0.18</v>
      </c>
      <c r="M12982" t="str">
        <f>_xlfn.XLOOKUP(Production_Downtime_Cleaned[[#This Row],[machine_id]],Machine_master[machine_id],Machine_master[department])</f>
        <v>Assembly</v>
      </c>
    </row>
    <row r="12983" spans="1:13">
      <c r="A12983" s="19">
        <v>46198</v>
      </c>
      <c r="B12983" t="s">
        <v>25</v>
      </c>
      <c r="C12983" t="s">
        <v>14</v>
      </c>
      <c r="D12983">
        <v>8</v>
      </c>
      <c r="E12983">
        <v>0</v>
      </c>
      <c r="F12983">
        <v>8</v>
      </c>
      <c r="G12983">
        <v>3706</v>
      </c>
      <c r="H12983" t="s">
        <v>15</v>
      </c>
      <c r="I12983">
        <v>0</v>
      </c>
      <c r="J12983" t="s">
        <v>16</v>
      </c>
      <c r="K12983" s="20">
        <v>0</v>
      </c>
      <c r="L12983" s="20">
        <v>1</v>
      </c>
      <c r="M12983" t="str">
        <f>_xlfn.XLOOKUP(Production_Downtime_Cleaned[[#This Row],[machine_id]],Machine_master[machine_id],Machine_master[department])</f>
        <v>Cutting</v>
      </c>
    </row>
    <row r="12984" spans="1:13">
      <c r="A12984" s="19">
        <v>46198</v>
      </c>
      <c r="B12984" t="s">
        <v>25</v>
      </c>
      <c r="C12984" t="s">
        <v>17</v>
      </c>
      <c r="D12984">
        <v>8</v>
      </c>
      <c r="E12984">
        <v>0</v>
      </c>
      <c r="F12984">
        <v>8</v>
      </c>
      <c r="G12984">
        <v>4153</v>
      </c>
      <c r="H12984" t="s">
        <v>15</v>
      </c>
      <c r="I12984">
        <v>0</v>
      </c>
      <c r="J12984" t="s">
        <v>16</v>
      </c>
      <c r="K12984" s="20">
        <v>0</v>
      </c>
      <c r="L12984" s="20">
        <v>1</v>
      </c>
      <c r="M12984" t="str">
        <f>_xlfn.XLOOKUP(Production_Downtime_Cleaned[[#This Row],[machine_id]],Machine_master[machine_id],Machine_master[department])</f>
        <v>Cutting</v>
      </c>
    </row>
    <row r="12985" spans="1:13">
      <c r="A12985" s="19">
        <v>46198</v>
      </c>
      <c r="B12985" t="s">
        <v>25</v>
      </c>
      <c r="C12985" t="s">
        <v>18</v>
      </c>
      <c r="D12985">
        <v>8</v>
      </c>
      <c r="E12985">
        <v>0</v>
      </c>
      <c r="F12985">
        <v>8</v>
      </c>
      <c r="G12985">
        <v>3997</v>
      </c>
      <c r="H12985" t="s">
        <v>15</v>
      </c>
      <c r="I12985">
        <v>0</v>
      </c>
      <c r="J12985" t="s">
        <v>16</v>
      </c>
      <c r="K12985" s="20">
        <v>0</v>
      </c>
      <c r="L12985" s="20">
        <v>1</v>
      </c>
      <c r="M12985" t="str">
        <f>_xlfn.XLOOKUP(Production_Downtime_Cleaned[[#This Row],[machine_id]],Machine_master[machine_id],Machine_master[department])</f>
        <v>Cutting</v>
      </c>
    </row>
    <row r="12986" spans="1:13">
      <c r="A12986" s="19">
        <v>46199</v>
      </c>
      <c r="B12986" t="s">
        <v>13</v>
      </c>
      <c r="C12986" t="s">
        <v>14</v>
      </c>
      <c r="D12986">
        <v>8</v>
      </c>
      <c r="E12986">
        <v>0.9</v>
      </c>
      <c r="F12986">
        <v>7.1</v>
      </c>
      <c r="G12986">
        <v>3915</v>
      </c>
      <c r="H12986" t="s">
        <v>30</v>
      </c>
      <c r="I12986">
        <v>7500</v>
      </c>
      <c r="J12986" t="s">
        <v>16</v>
      </c>
      <c r="K12986" s="20">
        <v>0.11</v>
      </c>
      <c r="L12986" s="20">
        <v>0.89</v>
      </c>
      <c r="M12986" t="str">
        <f>_xlfn.XLOOKUP(Production_Downtime_Cleaned[[#This Row],[machine_id]],Machine_master[machine_id],Machine_master[department])</f>
        <v>Stamping</v>
      </c>
    </row>
    <row r="12987" spans="1:13">
      <c r="A12987" s="19">
        <v>46199</v>
      </c>
      <c r="B12987" t="s">
        <v>13</v>
      </c>
      <c r="C12987" t="s">
        <v>17</v>
      </c>
      <c r="D12987">
        <v>8</v>
      </c>
      <c r="E12987">
        <v>0</v>
      </c>
      <c r="F12987">
        <v>8</v>
      </c>
      <c r="G12987">
        <v>4800</v>
      </c>
      <c r="H12987" t="s">
        <v>15</v>
      </c>
      <c r="I12987">
        <v>0</v>
      </c>
      <c r="J12987" t="s">
        <v>16</v>
      </c>
      <c r="K12987" s="20">
        <v>0</v>
      </c>
      <c r="L12987" s="20">
        <v>1</v>
      </c>
      <c r="M12987" t="str">
        <f>_xlfn.XLOOKUP(Production_Downtime_Cleaned[[#This Row],[machine_id]],Machine_master[machine_id],Machine_master[department])</f>
        <v>Stamping</v>
      </c>
    </row>
    <row r="12988" spans="1:13">
      <c r="A12988" s="19">
        <v>46199</v>
      </c>
      <c r="B12988" t="s">
        <v>13</v>
      </c>
      <c r="C12988" t="s">
        <v>18</v>
      </c>
      <c r="D12988">
        <v>8</v>
      </c>
      <c r="E12988">
        <v>2.5</v>
      </c>
      <c r="F12988">
        <v>5.5</v>
      </c>
      <c r="G12988">
        <v>3225</v>
      </c>
      <c r="H12988" t="s">
        <v>26</v>
      </c>
      <c r="I12988">
        <v>12700</v>
      </c>
      <c r="J12988" t="s">
        <v>16</v>
      </c>
      <c r="K12988" s="20">
        <v>0.31</v>
      </c>
      <c r="L12988" s="20">
        <v>0.69</v>
      </c>
      <c r="M12988" t="str">
        <f>_xlfn.XLOOKUP(Production_Downtime_Cleaned[[#This Row],[machine_id]],Machine_master[machine_id],Machine_master[department])</f>
        <v>Stamping</v>
      </c>
    </row>
    <row r="12989" spans="1:13">
      <c r="A12989" s="19">
        <v>46199</v>
      </c>
      <c r="B12989" t="s">
        <v>19</v>
      </c>
      <c r="C12989" t="s">
        <v>14</v>
      </c>
      <c r="D12989">
        <v>8</v>
      </c>
      <c r="E12989">
        <v>0</v>
      </c>
      <c r="F12989">
        <v>8</v>
      </c>
      <c r="G12989">
        <v>5318</v>
      </c>
      <c r="H12989" t="s">
        <v>15</v>
      </c>
      <c r="I12989">
        <v>0</v>
      </c>
      <c r="J12989" t="s">
        <v>16</v>
      </c>
      <c r="K12989" s="20">
        <v>0</v>
      </c>
      <c r="L12989" s="20">
        <v>1</v>
      </c>
      <c r="M12989" t="str">
        <f>_xlfn.XLOOKUP(Production_Downtime_Cleaned[[#This Row],[machine_id]],Machine_master[machine_id],Machine_master[department])</f>
        <v>Stamping</v>
      </c>
    </row>
    <row r="12990" spans="1:13">
      <c r="A12990" s="19">
        <v>46199</v>
      </c>
      <c r="B12990" t="s">
        <v>19</v>
      </c>
      <c r="C12990" t="s">
        <v>17</v>
      </c>
      <c r="D12990">
        <v>8</v>
      </c>
      <c r="E12990">
        <v>3.3</v>
      </c>
      <c r="F12990">
        <v>4.7</v>
      </c>
      <c r="G12990">
        <v>2952</v>
      </c>
      <c r="H12990" t="s">
        <v>31</v>
      </c>
      <c r="I12990">
        <v>11500</v>
      </c>
      <c r="J12990" t="s">
        <v>16</v>
      </c>
      <c r="K12990" s="20">
        <v>0.41</v>
      </c>
      <c r="L12990" s="20">
        <v>0.59</v>
      </c>
      <c r="M12990" t="str">
        <f>_xlfn.XLOOKUP(Production_Downtime_Cleaned[[#This Row],[machine_id]],Machine_master[machine_id],Machine_master[department])</f>
        <v>Stamping</v>
      </c>
    </row>
    <row r="12991" spans="1:13">
      <c r="A12991" s="19">
        <v>46199</v>
      </c>
      <c r="B12991" t="s">
        <v>19</v>
      </c>
      <c r="C12991" t="s">
        <v>18</v>
      </c>
      <c r="D12991">
        <v>8</v>
      </c>
      <c r="E12991">
        <v>0</v>
      </c>
      <c r="F12991">
        <v>8</v>
      </c>
      <c r="G12991">
        <v>4855</v>
      </c>
      <c r="H12991" t="s">
        <v>15</v>
      </c>
      <c r="I12991">
        <v>0</v>
      </c>
      <c r="J12991" t="s">
        <v>16</v>
      </c>
      <c r="K12991" s="20">
        <v>0</v>
      </c>
      <c r="L12991" s="20">
        <v>1</v>
      </c>
      <c r="M12991" t="str">
        <f>_xlfn.XLOOKUP(Production_Downtime_Cleaned[[#This Row],[machine_id]],Machine_master[machine_id],Machine_master[department])</f>
        <v>Stamping</v>
      </c>
    </row>
    <row r="12992" spans="1:13">
      <c r="A12992" s="19">
        <v>46199</v>
      </c>
      <c r="B12992" t="s">
        <v>20</v>
      </c>
      <c r="C12992" t="s">
        <v>14</v>
      </c>
      <c r="D12992">
        <v>8</v>
      </c>
      <c r="E12992">
        <v>1</v>
      </c>
      <c r="F12992">
        <v>7</v>
      </c>
      <c r="G12992">
        <v>4231</v>
      </c>
      <c r="H12992" t="s">
        <v>28</v>
      </c>
      <c r="I12992">
        <v>3200</v>
      </c>
      <c r="J12992" t="s">
        <v>16</v>
      </c>
      <c r="K12992" s="20">
        <v>0.13</v>
      </c>
      <c r="L12992" s="20">
        <v>0.88</v>
      </c>
      <c r="M12992" t="str">
        <f>_xlfn.XLOOKUP(Production_Downtime_Cleaned[[#This Row],[machine_id]],Machine_master[machine_id],Machine_master[department])</f>
        <v>Stamping</v>
      </c>
    </row>
    <row r="12993" spans="1:13">
      <c r="A12993" s="19">
        <v>46199</v>
      </c>
      <c r="B12993" t="s">
        <v>20</v>
      </c>
      <c r="C12993" t="s">
        <v>17</v>
      </c>
      <c r="D12993">
        <v>8</v>
      </c>
      <c r="E12993">
        <v>0</v>
      </c>
      <c r="F12993">
        <v>8</v>
      </c>
      <c r="G12993">
        <v>4676</v>
      </c>
      <c r="H12993" t="s">
        <v>15</v>
      </c>
      <c r="I12993">
        <v>0</v>
      </c>
      <c r="J12993" t="s">
        <v>16</v>
      </c>
      <c r="K12993" s="20">
        <v>0</v>
      </c>
      <c r="L12993" s="20">
        <v>1</v>
      </c>
      <c r="M12993" t="str">
        <f>_xlfn.XLOOKUP(Production_Downtime_Cleaned[[#This Row],[machine_id]],Machine_master[machine_id],Machine_master[department])</f>
        <v>Stamping</v>
      </c>
    </row>
    <row r="12994" spans="1:13">
      <c r="A12994" s="19">
        <v>46199</v>
      </c>
      <c r="B12994" t="s">
        <v>20</v>
      </c>
      <c r="C12994" t="s">
        <v>18</v>
      </c>
      <c r="D12994">
        <v>8</v>
      </c>
      <c r="E12994">
        <v>0</v>
      </c>
      <c r="F12994">
        <v>8</v>
      </c>
      <c r="G12994">
        <v>4947</v>
      </c>
      <c r="H12994" t="s">
        <v>15</v>
      </c>
      <c r="I12994">
        <v>0</v>
      </c>
      <c r="J12994" t="s">
        <v>16</v>
      </c>
      <c r="K12994" s="20">
        <v>0</v>
      </c>
      <c r="L12994" s="20">
        <v>1</v>
      </c>
      <c r="M12994" t="str">
        <f>_xlfn.XLOOKUP(Production_Downtime_Cleaned[[#This Row],[machine_id]],Machine_master[machine_id],Machine_master[department])</f>
        <v>Stamping</v>
      </c>
    </row>
    <row r="12995" spans="1:13">
      <c r="A12995" s="19">
        <v>46199</v>
      </c>
      <c r="B12995" t="s">
        <v>21</v>
      </c>
      <c r="C12995" t="s">
        <v>14</v>
      </c>
      <c r="D12995">
        <v>8</v>
      </c>
      <c r="E12995">
        <v>0</v>
      </c>
      <c r="F12995">
        <v>8</v>
      </c>
      <c r="G12995">
        <v>627</v>
      </c>
      <c r="H12995" t="s">
        <v>15</v>
      </c>
      <c r="I12995">
        <v>0</v>
      </c>
      <c r="J12995" t="s">
        <v>16</v>
      </c>
      <c r="K12995" s="20">
        <v>0</v>
      </c>
      <c r="L12995" s="20">
        <v>1</v>
      </c>
      <c r="M12995" t="str">
        <f>_xlfn.XLOOKUP(Production_Downtime_Cleaned[[#This Row],[machine_id]],Machine_master[machine_id],Machine_master[department])</f>
        <v>Machining</v>
      </c>
    </row>
    <row r="12996" spans="1:13">
      <c r="A12996" s="19">
        <v>46199</v>
      </c>
      <c r="B12996" t="s">
        <v>21</v>
      </c>
      <c r="C12996" t="s">
        <v>17</v>
      </c>
      <c r="D12996">
        <v>8</v>
      </c>
      <c r="E12996">
        <v>6.3</v>
      </c>
      <c r="F12996">
        <v>1.7</v>
      </c>
      <c r="G12996">
        <v>134</v>
      </c>
      <c r="H12996" t="s">
        <v>31</v>
      </c>
      <c r="I12996">
        <v>5300</v>
      </c>
      <c r="J12996" t="s">
        <v>16</v>
      </c>
      <c r="K12996" s="20">
        <v>0.79</v>
      </c>
      <c r="L12996" s="20">
        <v>0.21</v>
      </c>
      <c r="M12996" t="str">
        <f>_xlfn.XLOOKUP(Production_Downtime_Cleaned[[#This Row],[machine_id]],Machine_master[machine_id],Machine_master[department])</f>
        <v>Machining</v>
      </c>
    </row>
    <row r="12997" spans="1:13">
      <c r="A12997" s="19">
        <v>46199</v>
      </c>
      <c r="B12997" t="s">
        <v>21</v>
      </c>
      <c r="C12997" t="s">
        <v>18</v>
      </c>
      <c r="D12997">
        <v>8</v>
      </c>
      <c r="E12997">
        <v>4.3</v>
      </c>
      <c r="F12997">
        <v>3.7</v>
      </c>
      <c r="G12997">
        <v>330</v>
      </c>
      <c r="H12997" t="s">
        <v>29</v>
      </c>
      <c r="I12997">
        <v>12200</v>
      </c>
      <c r="J12997" t="s">
        <v>16</v>
      </c>
      <c r="K12997" s="20">
        <v>0.54</v>
      </c>
      <c r="L12997" s="20">
        <v>0.46</v>
      </c>
      <c r="M12997" t="str">
        <f>_xlfn.XLOOKUP(Production_Downtime_Cleaned[[#This Row],[machine_id]],Machine_master[machine_id],Machine_master[department])</f>
        <v>Machining</v>
      </c>
    </row>
    <row r="12998" spans="1:13">
      <c r="A12998" s="19">
        <v>46199</v>
      </c>
      <c r="B12998" t="s">
        <v>22</v>
      </c>
      <c r="C12998" t="s">
        <v>14</v>
      </c>
      <c r="D12998">
        <v>8</v>
      </c>
      <c r="E12998">
        <v>0</v>
      </c>
      <c r="F12998">
        <v>8</v>
      </c>
      <c r="G12998">
        <v>707</v>
      </c>
      <c r="H12998" t="s">
        <v>15</v>
      </c>
      <c r="I12998">
        <v>0</v>
      </c>
      <c r="J12998" t="s">
        <v>16</v>
      </c>
      <c r="K12998" s="20">
        <v>0</v>
      </c>
      <c r="L12998" s="20">
        <v>1</v>
      </c>
      <c r="M12998" t="str">
        <f>_xlfn.XLOOKUP(Production_Downtime_Cleaned[[#This Row],[machine_id]],Machine_master[machine_id],Machine_master[department])</f>
        <v>Machining</v>
      </c>
    </row>
    <row r="12999" spans="1:13">
      <c r="A12999" s="19">
        <v>46199</v>
      </c>
      <c r="B12999" t="s">
        <v>22</v>
      </c>
      <c r="C12999" t="s">
        <v>17</v>
      </c>
      <c r="D12999">
        <v>8</v>
      </c>
      <c r="E12999">
        <v>0</v>
      </c>
      <c r="F12999">
        <v>8</v>
      </c>
      <c r="G12999">
        <v>689</v>
      </c>
      <c r="H12999" t="s">
        <v>15</v>
      </c>
      <c r="I12999">
        <v>0</v>
      </c>
      <c r="J12999" t="s">
        <v>16</v>
      </c>
      <c r="K12999" s="20">
        <v>0</v>
      </c>
      <c r="L12999" s="20">
        <v>1</v>
      </c>
      <c r="M12999" t="str">
        <f>_xlfn.XLOOKUP(Production_Downtime_Cleaned[[#This Row],[machine_id]],Machine_master[machine_id],Machine_master[department])</f>
        <v>Machining</v>
      </c>
    </row>
    <row r="13000" spans="1:13">
      <c r="A13000" s="19">
        <v>46199</v>
      </c>
      <c r="B13000" t="s">
        <v>22</v>
      </c>
      <c r="C13000" t="s">
        <v>18</v>
      </c>
      <c r="D13000">
        <v>8</v>
      </c>
      <c r="E13000">
        <v>5.0999999999999996</v>
      </c>
      <c r="F13000">
        <v>2.9</v>
      </c>
      <c r="G13000">
        <v>264</v>
      </c>
      <c r="H13000" t="s">
        <v>27</v>
      </c>
      <c r="I13000">
        <v>13300</v>
      </c>
      <c r="J13000" t="s">
        <v>16</v>
      </c>
      <c r="K13000" s="20">
        <v>0.64</v>
      </c>
      <c r="L13000" s="20">
        <v>0.36</v>
      </c>
      <c r="M13000" t="str">
        <f>_xlfn.XLOOKUP(Production_Downtime_Cleaned[[#This Row],[machine_id]],Machine_master[machine_id],Machine_master[department])</f>
        <v>Machining</v>
      </c>
    </row>
    <row r="13001" spans="1:13">
      <c r="A13001" s="19">
        <v>46199</v>
      </c>
      <c r="B13001" t="s">
        <v>23</v>
      </c>
      <c r="C13001" t="s">
        <v>14</v>
      </c>
      <c r="D13001">
        <v>8</v>
      </c>
      <c r="E13001">
        <v>0</v>
      </c>
      <c r="F13001">
        <v>8</v>
      </c>
      <c r="G13001">
        <v>3208</v>
      </c>
      <c r="H13001" t="s">
        <v>15</v>
      </c>
      <c r="I13001">
        <v>0</v>
      </c>
      <c r="J13001" t="s">
        <v>16</v>
      </c>
      <c r="K13001" s="20">
        <v>0</v>
      </c>
      <c r="L13001" s="20">
        <v>1</v>
      </c>
      <c r="M13001" t="str">
        <f>_xlfn.XLOOKUP(Production_Downtime_Cleaned[[#This Row],[machine_id]],Machine_master[machine_id],Machine_master[department])</f>
        <v>Assembly</v>
      </c>
    </row>
    <row r="13002" spans="1:13">
      <c r="A13002" s="19">
        <v>46199</v>
      </c>
      <c r="B13002" t="s">
        <v>23</v>
      </c>
      <c r="C13002" t="s">
        <v>17</v>
      </c>
      <c r="D13002">
        <v>8</v>
      </c>
      <c r="E13002">
        <v>0</v>
      </c>
      <c r="F13002">
        <v>8</v>
      </c>
      <c r="G13002">
        <v>3500</v>
      </c>
      <c r="H13002" t="s">
        <v>15</v>
      </c>
      <c r="I13002">
        <v>0</v>
      </c>
      <c r="J13002" t="s">
        <v>16</v>
      </c>
      <c r="K13002" s="20">
        <v>0</v>
      </c>
      <c r="L13002" s="20">
        <v>1</v>
      </c>
      <c r="M13002" t="str">
        <f>_xlfn.XLOOKUP(Production_Downtime_Cleaned[[#This Row],[machine_id]],Machine_master[machine_id],Machine_master[department])</f>
        <v>Assembly</v>
      </c>
    </row>
    <row r="13003" spans="1:13">
      <c r="A13003" s="19">
        <v>46199</v>
      </c>
      <c r="B13003" t="s">
        <v>23</v>
      </c>
      <c r="C13003" t="s">
        <v>18</v>
      </c>
      <c r="D13003">
        <v>8</v>
      </c>
      <c r="E13003">
        <v>0</v>
      </c>
      <c r="F13003">
        <v>8</v>
      </c>
      <c r="G13003">
        <v>3291</v>
      </c>
      <c r="H13003" t="s">
        <v>15</v>
      </c>
      <c r="I13003">
        <v>0</v>
      </c>
      <c r="J13003" t="s">
        <v>16</v>
      </c>
      <c r="K13003" s="20">
        <v>0</v>
      </c>
      <c r="L13003" s="20">
        <v>1</v>
      </c>
      <c r="M13003" t="str">
        <f>_xlfn.XLOOKUP(Production_Downtime_Cleaned[[#This Row],[machine_id]],Machine_master[machine_id],Machine_master[department])</f>
        <v>Assembly</v>
      </c>
    </row>
    <row r="13004" spans="1:13">
      <c r="A13004" s="19">
        <v>46199</v>
      </c>
      <c r="B13004" t="s">
        <v>24</v>
      </c>
      <c r="C13004" t="s">
        <v>14</v>
      </c>
      <c r="D13004">
        <v>8</v>
      </c>
      <c r="E13004">
        <v>5.6</v>
      </c>
      <c r="F13004">
        <v>2.4</v>
      </c>
      <c r="G13004">
        <v>932</v>
      </c>
      <c r="H13004" t="s">
        <v>30</v>
      </c>
      <c r="I13004">
        <v>8000</v>
      </c>
      <c r="J13004" t="s">
        <v>16</v>
      </c>
      <c r="K13004" s="20">
        <v>0.7</v>
      </c>
      <c r="L13004" s="20">
        <v>0.3</v>
      </c>
      <c r="M13004" t="str">
        <f>_xlfn.XLOOKUP(Production_Downtime_Cleaned[[#This Row],[machine_id]],Machine_master[machine_id],Machine_master[department])</f>
        <v>Assembly</v>
      </c>
    </row>
    <row r="13005" spans="1:13">
      <c r="A13005" s="19">
        <v>46199</v>
      </c>
      <c r="B13005" t="s">
        <v>24</v>
      </c>
      <c r="C13005" t="s">
        <v>17</v>
      </c>
      <c r="D13005">
        <v>8</v>
      </c>
      <c r="E13005">
        <v>5.4</v>
      </c>
      <c r="F13005">
        <v>2.6</v>
      </c>
      <c r="G13005">
        <v>1040</v>
      </c>
      <c r="H13005" t="s">
        <v>29</v>
      </c>
      <c r="I13005">
        <v>14300</v>
      </c>
      <c r="J13005" t="s">
        <v>16</v>
      </c>
      <c r="K13005" s="20">
        <v>0.68</v>
      </c>
      <c r="L13005" s="20">
        <v>0.33</v>
      </c>
      <c r="M13005" t="str">
        <f>_xlfn.XLOOKUP(Production_Downtime_Cleaned[[#This Row],[machine_id]],Machine_master[machine_id],Machine_master[department])</f>
        <v>Assembly</v>
      </c>
    </row>
    <row r="13006" spans="1:13">
      <c r="A13006" s="19">
        <v>46199</v>
      </c>
      <c r="B13006" t="s">
        <v>24</v>
      </c>
      <c r="C13006" t="s">
        <v>18</v>
      </c>
      <c r="D13006">
        <v>8</v>
      </c>
      <c r="E13006">
        <v>0</v>
      </c>
      <c r="F13006">
        <v>8</v>
      </c>
      <c r="G13006">
        <v>2821</v>
      </c>
      <c r="H13006" t="s">
        <v>15</v>
      </c>
      <c r="I13006">
        <v>0</v>
      </c>
      <c r="J13006" t="s">
        <v>16</v>
      </c>
      <c r="K13006" s="20">
        <v>0</v>
      </c>
      <c r="L13006" s="20">
        <v>1</v>
      </c>
      <c r="M13006" t="str">
        <f>_xlfn.XLOOKUP(Production_Downtime_Cleaned[[#This Row],[machine_id]],Machine_master[machine_id],Machine_master[department])</f>
        <v>Assembly</v>
      </c>
    </row>
    <row r="13007" spans="1:13">
      <c r="A13007" s="19">
        <v>46199</v>
      </c>
      <c r="B13007" t="s">
        <v>25</v>
      </c>
      <c r="C13007" t="s">
        <v>14</v>
      </c>
      <c r="D13007">
        <v>8</v>
      </c>
      <c r="E13007">
        <v>0</v>
      </c>
      <c r="F13007">
        <v>8</v>
      </c>
      <c r="G13007">
        <v>4081</v>
      </c>
      <c r="H13007" t="s">
        <v>15</v>
      </c>
      <c r="I13007">
        <v>0</v>
      </c>
      <c r="J13007" t="s">
        <v>16</v>
      </c>
      <c r="K13007" s="20">
        <v>0</v>
      </c>
      <c r="L13007" s="20">
        <v>1</v>
      </c>
      <c r="M13007" t="str">
        <f>_xlfn.XLOOKUP(Production_Downtime_Cleaned[[#This Row],[machine_id]],Machine_master[machine_id],Machine_master[department])</f>
        <v>Cutting</v>
      </c>
    </row>
    <row r="13008" spans="1:13">
      <c r="A13008" s="19">
        <v>46199</v>
      </c>
      <c r="B13008" t="s">
        <v>25</v>
      </c>
      <c r="C13008" t="s">
        <v>17</v>
      </c>
      <c r="D13008">
        <v>8</v>
      </c>
      <c r="E13008">
        <v>0</v>
      </c>
      <c r="F13008">
        <v>8</v>
      </c>
      <c r="G13008">
        <v>4237</v>
      </c>
      <c r="H13008" t="s">
        <v>15</v>
      </c>
      <c r="I13008">
        <v>0</v>
      </c>
      <c r="J13008" t="s">
        <v>16</v>
      </c>
      <c r="K13008" s="20">
        <v>0</v>
      </c>
      <c r="L13008" s="20">
        <v>1</v>
      </c>
      <c r="M13008" t="str">
        <f>_xlfn.XLOOKUP(Production_Downtime_Cleaned[[#This Row],[machine_id]],Machine_master[machine_id],Machine_master[department])</f>
        <v>Cutting</v>
      </c>
    </row>
    <row r="13009" spans="1:13">
      <c r="A13009" s="19">
        <v>46199</v>
      </c>
      <c r="B13009" t="s">
        <v>25</v>
      </c>
      <c r="C13009" t="s">
        <v>18</v>
      </c>
      <c r="D13009">
        <v>8</v>
      </c>
      <c r="E13009">
        <v>0</v>
      </c>
      <c r="F13009">
        <v>8</v>
      </c>
      <c r="G13009">
        <v>4178</v>
      </c>
      <c r="H13009" t="s">
        <v>15</v>
      </c>
      <c r="I13009">
        <v>0</v>
      </c>
      <c r="J13009" t="s">
        <v>16</v>
      </c>
      <c r="K13009" s="20">
        <v>0</v>
      </c>
      <c r="L13009" s="20">
        <v>1</v>
      </c>
      <c r="M13009" t="str">
        <f>_xlfn.XLOOKUP(Production_Downtime_Cleaned[[#This Row],[machine_id]],Machine_master[machine_id],Machine_master[department])</f>
        <v>Cutting</v>
      </c>
    </row>
    <row r="13010" spans="1:13">
      <c r="A13010" s="19">
        <v>46200</v>
      </c>
      <c r="B13010" t="s">
        <v>13</v>
      </c>
      <c r="C13010" t="s">
        <v>14</v>
      </c>
      <c r="D13010">
        <v>8</v>
      </c>
      <c r="E13010">
        <v>0</v>
      </c>
      <c r="F13010">
        <v>8</v>
      </c>
      <c r="G13010">
        <v>4709</v>
      </c>
      <c r="H13010" t="s">
        <v>15</v>
      </c>
      <c r="I13010">
        <v>0</v>
      </c>
      <c r="J13010" t="s">
        <v>16</v>
      </c>
      <c r="K13010" s="20">
        <v>0</v>
      </c>
      <c r="L13010" s="20">
        <v>1</v>
      </c>
      <c r="M13010" t="str">
        <f>_xlfn.XLOOKUP(Production_Downtime_Cleaned[[#This Row],[machine_id]],Machine_master[machine_id],Machine_master[department])</f>
        <v>Stamping</v>
      </c>
    </row>
    <row r="13011" spans="1:13">
      <c r="A13011" s="19">
        <v>46200</v>
      </c>
      <c r="B13011" t="s">
        <v>13</v>
      </c>
      <c r="C13011" t="s">
        <v>17</v>
      </c>
      <c r="D13011">
        <v>8</v>
      </c>
      <c r="E13011">
        <v>6.1</v>
      </c>
      <c r="F13011">
        <v>1.9</v>
      </c>
      <c r="G13011">
        <v>1164</v>
      </c>
      <c r="H13011" t="s">
        <v>26</v>
      </c>
      <c r="I13011">
        <v>2700</v>
      </c>
      <c r="J13011" t="s">
        <v>16</v>
      </c>
      <c r="K13011" s="20">
        <v>0.76</v>
      </c>
      <c r="L13011" s="20">
        <v>0.24</v>
      </c>
      <c r="M13011" t="str">
        <f>_xlfn.XLOOKUP(Production_Downtime_Cleaned[[#This Row],[machine_id]],Machine_master[machine_id],Machine_master[department])</f>
        <v>Stamping</v>
      </c>
    </row>
    <row r="13012" spans="1:13">
      <c r="A13012" s="19">
        <v>46200</v>
      </c>
      <c r="B13012" t="s">
        <v>13</v>
      </c>
      <c r="C13012" t="s">
        <v>18</v>
      </c>
      <c r="D13012">
        <v>8</v>
      </c>
      <c r="E13012">
        <v>0</v>
      </c>
      <c r="F13012">
        <v>8</v>
      </c>
      <c r="G13012">
        <v>4525</v>
      </c>
      <c r="H13012" t="s">
        <v>15</v>
      </c>
      <c r="I13012">
        <v>0</v>
      </c>
      <c r="J13012" t="s">
        <v>16</v>
      </c>
      <c r="K13012" s="20">
        <v>0</v>
      </c>
      <c r="L13012" s="20">
        <v>1</v>
      </c>
      <c r="M13012" t="str">
        <f>_xlfn.XLOOKUP(Production_Downtime_Cleaned[[#This Row],[machine_id]],Machine_master[machine_id],Machine_master[department])</f>
        <v>Stamping</v>
      </c>
    </row>
    <row r="13013" spans="1:13">
      <c r="A13013" s="19">
        <v>46200</v>
      </c>
      <c r="B13013" t="s">
        <v>19</v>
      </c>
      <c r="C13013" t="s">
        <v>14</v>
      </c>
      <c r="D13013">
        <v>8</v>
      </c>
      <c r="E13013">
        <v>5.4</v>
      </c>
      <c r="F13013">
        <v>2.6</v>
      </c>
      <c r="G13013">
        <v>1734</v>
      </c>
      <c r="H13013" t="s">
        <v>26</v>
      </c>
      <c r="I13013">
        <v>5400</v>
      </c>
      <c r="J13013" t="s">
        <v>16</v>
      </c>
      <c r="K13013" s="20">
        <v>0.68</v>
      </c>
      <c r="L13013" s="20">
        <v>0.33</v>
      </c>
      <c r="M13013" t="str">
        <f>_xlfn.XLOOKUP(Production_Downtime_Cleaned[[#This Row],[machine_id]],Machine_master[machine_id],Machine_master[department])</f>
        <v>Stamping</v>
      </c>
    </row>
    <row r="13014" spans="1:13">
      <c r="A13014" s="19">
        <v>46200</v>
      </c>
      <c r="B13014" t="s">
        <v>19</v>
      </c>
      <c r="C13014" t="s">
        <v>17</v>
      </c>
      <c r="D13014">
        <v>8</v>
      </c>
      <c r="E13014">
        <v>0</v>
      </c>
      <c r="F13014">
        <v>8</v>
      </c>
      <c r="G13014">
        <v>5093</v>
      </c>
      <c r="H13014" t="s">
        <v>15</v>
      </c>
      <c r="I13014">
        <v>0</v>
      </c>
      <c r="J13014" t="s">
        <v>16</v>
      </c>
      <c r="K13014" s="20">
        <v>0</v>
      </c>
      <c r="L13014" s="20">
        <v>1</v>
      </c>
      <c r="M13014" t="str">
        <f>_xlfn.XLOOKUP(Production_Downtime_Cleaned[[#This Row],[machine_id]],Machine_master[machine_id],Machine_master[department])</f>
        <v>Stamping</v>
      </c>
    </row>
    <row r="13015" spans="1:13">
      <c r="A13015" s="19">
        <v>46200</v>
      </c>
      <c r="B13015" t="s">
        <v>19</v>
      </c>
      <c r="C13015" t="s">
        <v>18</v>
      </c>
      <c r="D13015">
        <v>8</v>
      </c>
      <c r="E13015">
        <v>0</v>
      </c>
      <c r="F13015">
        <v>8</v>
      </c>
      <c r="G13015">
        <v>5619</v>
      </c>
      <c r="H13015" t="s">
        <v>15</v>
      </c>
      <c r="I13015">
        <v>0</v>
      </c>
      <c r="J13015" t="s">
        <v>16</v>
      </c>
      <c r="K13015" s="20">
        <v>0</v>
      </c>
      <c r="L13015" s="20">
        <v>1</v>
      </c>
      <c r="M13015" t="str">
        <f>_xlfn.XLOOKUP(Production_Downtime_Cleaned[[#This Row],[machine_id]],Machine_master[machine_id],Machine_master[department])</f>
        <v>Stamping</v>
      </c>
    </row>
    <row r="13016" spans="1:13">
      <c r="A13016" s="19">
        <v>46200</v>
      </c>
      <c r="B13016" t="s">
        <v>20</v>
      </c>
      <c r="C13016" t="s">
        <v>14</v>
      </c>
      <c r="D13016">
        <v>8</v>
      </c>
      <c r="E13016">
        <v>0</v>
      </c>
      <c r="F13016">
        <v>8</v>
      </c>
      <c r="G13016">
        <v>4757</v>
      </c>
      <c r="H13016" t="s">
        <v>15</v>
      </c>
      <c r="I13016">
        <v>0</v>
      </c>
      <c r="J13016" t="s">
        <v>16</v>
      </c>
      <c r="K13016" s="20">
        <v>0</v>
      </c>
      <c r="L13016" s="20">
        <v>1</v>
      </c>
      <c r="M13016" t="str">
        <f>_xlfn.XLOOKUP(Production_Downtime_Cleaned[[#This Row],[machine_id]],Machine_master[machine_id],Machine_master[department])</f>
        <v>Stamping</v>
      </c>
    </row>
    <row r="13017" spans="1:13">
      <c r="A13017" s="19">
        <v>46200</v>
      </c>
      <c r="B13017" t="s">
        <v>20</v>
      </c>
      <c r="C13017" t="s">
        <v>17</v>
      </c>
      <c r="D13017">
        <v>8</v>
      </c>
      <c r="E13017">
        <v>0</v>
      </c>
      <c r="F13017">
        <v>8</v>
      </c>
      <c r="G13017">
        <v>4401</v>
      </c>
      <c r="H13017" t="s">
        <v>15</v>
      </c>
      <c r="I13017">
        <v>0</v>
      </c>
      <c r="J13017" t="s">
        <v>16</v>
      </c>
      <c r="K13017" s="20">
        <v>0</v>
      </c>
      <c r="L13017" s="20">
        <v>1</v>
      </c>
      <c r="M13017" t="str">
        <f>_xlfn.XLOOKUP(Production_Downtime_Cleaned[[#This Row],[machine_id]],Machine_master[machine_id],Machine_master[department])</f>
        <v>Stamping</v>
      </c>
    </row>
    <row r="13018" spans="1:13">
      <c r="A13018" s="19">
        <v>46200</v>
      </c>
      <c r="B13018" t="s">
        <v>20</v>
      </c>
      <c r="C13018" t="s">
        <v>18</v>
      </c>
      <c r="D13018">
        <v>8</v>
      </c>
      <c r="E13018">
        <v>0</v>
      </c>
      <c r="F13018">
        <v>8</v>
      </c>
      <c r="G13018">
        <v>4705</v>
      </c>
      <c r="H13018" t="s">
        <v>15</v>
      </c>
      <c r="I13018">
        <v>0</v>
      </c>
      <c r="J13018" t="s">
        <v>16</v>
      </c>
      <c r="K13018" s="20">
        <v>0</v>
      </c>
      <c r="L13018" s="20">
        <v>1</v>
      </c>
      <c r="M13018" t="str">
        <f>_xlfn.XLOOKUP(Production_Downtime_Cleaned[[#This Row],[machine_id]],Machine_master[machine_id],Machine_master[department])</f>
        <v>Stamping</v>
      </c>
    </row>
    <row r="13019" spans="1:13">
      <c r="A13019" s="19">
        <v>46200</v>
      </c>
      <c r="B13019" t="s">
        <v>21</v>
      </c>
      <c r="C13019" t="s">
        <v>14</v>
      </c>
      <c r="D13019">
        <v>8</v>
      </c>
      <c r="E13019">
        <v>2.2999999999999998</v>
      </c>
      <c r="F13019">
        <v>5.7</v>
      </c>
      <c r="G13019">
        <v>453</v>
      </c>
      <c r="H13019" t="s">
        <v>28</v>
      </c>
      <c r="I13019">
        <v>11500</v>
      </c>
      <c r="J13019" t="s">
        <v>16</v>
      </c>
      <c r="K13019" s="20">
        <v>0.28999999999999998</v>
      </c>
      <c r="L13019" s="20">
        <v>0.71</v>
      </c>
      <c r="M13019" t="str">
        <f>_xlfn.XLOOKUP(Production_Downtime_Cleaned[[#This Row],[machine_id]],Machine_master[machine_id],Machine_master[department])</f>
        <v>Machining</v>
      </c>
    </row>
    <row r="13020" spans="1:13">
      <c r="A13020" s="19">
        <v>46200</v>
      </c>
      <c r="B13020" t="s">
        <v>21</v>
      </c>
      <c r="C13020" t="s">
        <v>17</v>
      </c>
      <c r="D13020">
        <v>8</v>
      </c>
      <c r="E13020">
        <v>0</v>
      </c>
      <c r="F13020">
        <v>8</v>
      </c>
      <c r="G13020">
        <v>729</v>
      </c>
      <c r="H13020" t="s">
        <v>15</v>
      </c>
      <c r="I13020">
        <v>0</v>
      </c>
      <c r="J13020" t="s">
        <v>16</v>
      </c>
      <c r="K13020" s="20">
        <v>0</v>
      </c>
      <c r="L13020" s="20">
        <v>1</v>
      </c>
      <c r="M13020" t="str">
        <f>_xlfn.XLOOKUP(Production_Downtime_Cleaned[[#This Row],[machine_id]],Machine_master[machine_id],Machine_master[department])</f>
        <v>Machining</v>
      </c>
    </row>
    <row r="13021" spans="1:13">
      <c r="A13021" s="19">
        <v>46200</v>
      </c>
      <c r="B13021" t="s">
        <v>21</v>
      </c>
      <c r="C13021" t="s">
        <v>18</v>
      </c>
      <c r="D13021">
        <v>8</v>
      </c>
      <c r="E13021">
        <v>0</v>
      </c>
      <c r="F13021">
        <v>8</v>
      </c>
      <c r="G13021">
        <v>647</v>
      </c>
      <c r="H13021" t="s">
        <v>15</v>
      </c>
      <c r="I13021">
        <v>0</v>
      </c>
      <c r="J13021" t="s">
        <v>16</v>
      </c>
      <c r="K13021" s="20">
        <v>0</v>
      </c>
      <c r="L13021" s="20">
        <v>1</v>
      </c>
      <c r="M13021" t="str">
        <f>_xlfn.XLOOKUP(Production_Downtime_Cleaned[[#This Row],[machine_id]],Machine_master[machine_id],Machine_master[department])</f>
        <v>Machining</v>
      </c>
    </row>
    <row r="13022" spans="1:13">
      <c r="A13022" s="19">
        <v>46200</v>
      </c>
      <c r="B13022" t="s">
        <v>22</v>
      </c>
      <c r="C13022" t="s">
        <v>14</v>
      </c>
      <c r="D13022">
        <v>8</v>
      </c>
      <c r="E13022">
        <v>0</v>
      </c>
      <c r="F13022">
        <v>8</v>
      </c>
      <c r="G13022">
        <v>707</v>
      </c>
      <c r="H13022" t="s">
        <v>15</v>
      </c>
      <c r="I13022">
        <v>0</v>
      </c>
      <c r="J13022" t="s">
        <v>16</v>
      </c>
      <c r="K13022" s="20">
        <v>0</v>
      </c>
      <c r="L13022" s="20">
        <v>1</v>
      </c>
      <c r="M13022" t="str">
        <f>_xlfn.XLOOKUP(Production_Downtime_Cleaned[[#This Row],[machine_id]],Machine_master[machine_id],Machine_master[department])</f>
        <v>Machining</v>
      </c>
    </row>
    <row r="13023" spans="1:13">
      <c r="A13023" s="19">
        <v>46200</v>
      </c>
      <c r="B13023" t="s">
        <v>22</v>
      </c>
      <c r="C13023" t="s">
        <v>17</v>
      </c>
      <c r="D13023">
        <v>8</v>
      </c>
      <c r="E13023">
        <v>0</v>
      </c>
      <c r="F13023">
        <v>8</v>
      </c>
      <c r="G13023">
        <v>701</v>
      </c>
      <c r="H13023" t="s">
        <v>15</v>
      </c>
      <c r="I13023">
        <v>0</v>
      </c>
      <c r="J13023" t="s">
        <v>16</v>
      </c>
      <c r="K13023" s="20">
        <v>0</v>
      </c>
      <c r="L13023" s="20">
        <v>1</v>
      </c>
      <c r="M13023" t="str">
        <f>_xlfn.XLOOKUP(Production_Downtime_Cleaned[[#This Row],[machine_id]],Machine_master[machine_id],Machine_master[department])</f>
        <v>Machining</v>
      </c>
    </row>
    <row r="13024" spans="1:13">
      <c r="A13024" s="19">
        <v>46200</v>
      </c>
      <c r="B13024" t="s">
        <v>22</v>
      </c>
      <c r="C13024" t="s">
        <v>18</v>
      </c>
      <c r="D13024">
        <v>8</v>
      </c>
      <c r="E13024">
        <v>2.1</v>
      </c>
      <c r="F13024">
        <v>5.9</v>
      </c>
      <c r="G13024">
        <v>503</v>
      </c>
      <c r="H13024" t="s">
        <v>27</v>
      </c>
      <c r="I13024">
        <v>7900</v>
      </c>
      <c r="J13024" t="s">
        <v>16</v>
      </c>
      <c r="K13024" s="20">
        <v>0.26</v>
      </c>
      <c r="L13024" s="20">
        <v>0.74</v>
      </c>
      <c r="M13024" t="str">
        <f>_xlfn.XLOOKUP(Production_Downtime_Cleaned[[#This Row],[machine_id]],Machine_master[machine_id],Machine_master[department])</f>
        <v>Machining</v>
      </c>
    </row>
    <row r="13025" spans="1:13">
      <c r="A13025" s="19">
        <v>46200</v>
      </c>
      <c r="B13025" t="s">
        <v>23</v>
      </c>
      <c r="C13025" t="s">
        <v>14</v>
      </c>
      <c r="D13025">
        <v>8</v>
      </c>
      <c r="E13025">
        <v>0</v>
      </c>
      <c r="F13025">
        <v>8</v>
      </c>
      <c r="G13025">
        <v>3378</v>
      </c>
      <c r="H13025" t="s">
        <v>15</v>
      </c>
      <c r="I13025">
        <v>0</v>
      </c>
      <c r="J13025" t="s">
        <v>16</v>
      </c>
      <c r="K13025" s="20">
        <v>0</v>
      </c>
      <c r="L13025" s="20">
        <v>1</v>
      </c>
      <c r="M13025" t="str">
        <f>_xlfn.XLOOKUP(Production_Downtime_Cleaned[[#This Row],[machine_id]],Machine_master[machine_id],Machine_master[department])</f>
        <v>Assembly</v>
      </c>
    </row>
    <row r="13026" spans="1:13">
      <c r="A13026" s="19">
        <v>46200</v>
      </c>
      <c r="B13026" t="s">
        <v>23</v>
      </c>
      <c r="C13026" t="s">
        <v>17</v>
      </c>
      <c r="D13026">
        <v>8</v>
      </c>
      <c r="E13026">
        <v>0</v>
      </c>
      <c r="F13026">
        <v>8</v>
      </c>
      <c r="G13026">
        <v>3622</v>
      </c>
      <c r="H13026" t="s">
        <v>15</v>
      </c>
      <c r="I13026">
        <v>0</v>
      </c>
      <c r="J13026" t="s">
        <v>16</v>
      </c>
      <c r="K13026" s="20">
        <v>0</v>
      </c>
      <c r="L13026" s="20">
        <v>1</v>
      </c>
      <c r="M13026" t="str">
        <f>_xlfn.XLOOKUP(Production_Downtime_Cleaned[[#This Row],[machine_id]],Machine_master[machine_id],Machine_master[department])</f>
        <v>Assembly</v>
      </c>
    </row>
    <row r="13027" spans="1:13">
      <c r="A13027" s="19">
        <v>46200</v>
      </c>
      <c r="B13027" t="s">
        <v>23</v>
      </c>
      <c r="C13027" t="s">
        <v>18</v>
      </c>
      <c r="D13027">
        <v>8</v>
      </c>
      <c r="E13027">
        <v>3.2</v>
      </c>
      <c r="F13027">
        <v>4.8</v>
      </c>
      <c r="G13027">
        <v>1935</v>
      </c>
      <c r="H13027" t="s">
        <v>28</v>
      </c>
      <c r="I13027">
        <v>3400</v>
      </c>
      <c r="J13027" t="s">
        <v>16</v>
      </c>
      <c r="K13027" s="20">
        <v>0.4</v>
      </c>
      <c r="L13027" s="20">
        <v>0.6</v>
      </c>
      <c r="M13027" t="str">
        <f>_xlfn.XLOOKUP(Production_Downtime_Cleaned[[#This Row],[machine_id]],Machine_master[machine_id],Machine_master[department])</f>
        <v>Assembly</v>
      </c>
    </row>
    <row r="13028" spans="1:13">
      <c r="A13028" s="19">
        <v>46200</v>
      </c>
      <c r="B13028" t="s">
        <v>24</v>
      </c>
      <c r="C13028" t="s">
        <v>14</v>
      </c>
      <c r="D13028">
        <v>8</v>
      </c>
      <c r="E13028">
        <v>0</v>
      </c>
      <c r="F13028">
        <v>8</v>
      </c>
      <c r="G13028">
        <v>3411</v>
      </c>
      <c r="H13028" t="s">
        <v>15</v>
      </c>
      <c r="I13028">
        <v>0</v>
      </c>
      <c r="J13028" t="s">
        <v>16</v>
      </c>
      <c r="K13028" s="20">
        <v>0</v>
      </c>
      <c r="L13028" s="20">
        <v>1</v>
      </c>
      <c r="M13028" t="str">
        <f>_xlfn.XLOOKUP(Production_Downtime_Cleaned[[#This Row],[machine_id]],Machine_master[machine_id],Machine_master[department])</f>
        <v>Assembly</v>
      </c>
    </row>
    <row r="13029" spans="1:13">
      <c r="A13029" s="19">
        <v>46200</v>
      </c>
      <c r="B13029" t="s">
        <v>24</v>
      </c>
      <c r="C13029" t="s">
        <v>17</v>
      </c>
      <c r="D13029">
        <v>8</v>
      </c>
      <c r="E13029">
        <v>4.5999999999999996</v>
      </c>
      <c r="F13029">
        <v>3.4</v>
      </c>
      <c r="G13029">
        <v>1361</v>
      </c>
      <c r="H13029" t="s">
        <v>26</v>
      </c>
      <c r="I13029">
        <v>6400</v>
      </c>
      <c r="J13029" t="s">
        <v>16</v>
      </c>
      <c r="K13029" s="20">
        <v>0.57999999999999996</v>
      </c>
      <c r="L13029" s="20">
        <v>0.43</v>
      </c>
      <c r="M13029" t="str">
        <f>_xlfn.XLOOKUP(Production_Downtime_Cleaned[[#This Row],[machine_id]],Machine_master[machine_id],Machine_master[department])</f>
        <v>Assembly</v>
      </c>
    </row>
    <row r="13030" spans="1:13">
      <c r="A13030" s="19">
        <v>46200</v>
      </c>
      <c r="B13030" t="s">
        <v>24</v>
      </c>
      <c r="C13030" t="s">
        <v>18</v>
      </c>
      <c r="D13030">
        <v>8</v>
      </c>
      <c r="E13030">
        <v>0</v>
      </c>
      <c r="F13030">
        <v>8</v>
      </c>
      <c r="G13030">
        <v>3419</v>
      </c>
      <c r="H13030" t="s">
        <v>15</v>
      </c>
      <c r="I13030">
        <v>0</v>
      </c>
      <c r="J13030" t="s">
        <v>16</v>
      </c>
      <c r="K13030" s="20">
        <v>0</v>
      </c>
      <c r="L13030" s="20">
        <v>1</v>
      </c>
      <c r="M13030" t="str">
        <f>_xlfn.XLOOKUP(Production_Downtime_Cleaned[[#This Row],[machine_id]],Machine_master[machine_id],Machine_master[department])</f>
        <v>Assembly</v>
      </c>
    </row>
    <row r="13031" spans="1:13">
      <c r="A13031" s="19">
        <v>46200</v>
      </c>
      <c r="B13031" t="s">
        <v>25</v>
      </c>
      <c r="C13031" t="s">
        <v>14</v>
      </c>
      <c r="D13031">
        <v>8</v>
      </c>
      <c r="E13031">
        <v>0</v>
      </c>
      <c r="F13031">
        <v>8</v>
      </c>
      <c r="G13031">
        <v>3641</v>
      </c>
      <c r="H13031" t="s">
        <v>15</v>
      </c>
      <c r="I13031">
        <v>0</v>
      </c>
      <c r="J13031" t="s">
        <v>16</v>
      </c>
      <c r="K13031" s="20">
        <v>0</v>
      </c>
      <c r="L13031" s="20">
        <v>1</v>
      </c>
      <c r="M13031" t="str">
        <f>_xlfn.XLOOKUP(Production_Downtime_Cleaned[[#This Row],[machine_id]],Machine_master[machine_id],Machine_master[department])</f>
        <v>Cutting</v>
      </c>
    </row>
    <row r="13032" spans="1:13">
      <c r="A13032" s="19">
        <v>46200</v>
      </c>
      <c r="B13032" t="s">
        <v>25</v>
      </c>
      <c r="C13032" t="s">
        <v>17</v>
      </c>
      <c r="D13032">
        <v>8</v>
      </c>
      <c r="E13032">
        <v>0</v>
      </c>
      <c r="F13032">
        <v>8</v>
      </c>
      <c r="G13032">
        <v>3966</v>
      </c>
      <c r="H13032" t="s">
        <v>15</v>
      </c>
      <c r="I13032">
        <v>0</v>
      </c>
      <c r="J13032" t="s">
        <v>16</v>
      </c>
      <c r="K13032" s="20">
        <v>0</v>
      </c>
      <c r="L13032" s="20">
        <v>1</v>
      </c>
      <c r="M13032" t="str">
        <f>_xlfn.XLOOKUP(Production_Downtime_Cleaned[[#This Row],[machine_id]],Machine_master[machine_id],Machine_master[department])</f>
        <v>Cutting</v>
      </c>
    </row>
    <row r="13033" spans="1:13">
      <c r="A13033" s="19">
        <v>46200</v>
      </c>
      <c r="B13033" t="s">
        <v>25</v>
      </c>
      <c r="C13033" t="s">
        <v>18</v>
      </c>
      <c r="D13033">
        <v>8</v>
      </c>
      <c r="E13033">
        <v>0</v>
      </c>
      <c r="F13033">
        <v>8</v>
      </c>
      <c r="G13033">
        <v>3819</v>
      </c>
      <c r="H13033" t="s">
        <v>15</v>
      </c>
      <c r="I13033">
        <v>0</v>
      </c>
      <c r="J13033" t="s">
        <v>16</v>
      </c>
      <c r="K13033" s="20">
        <v>0</v>
      </c>
      <c r="L13033" s="20">
        <v>1</v>
      </c>
      <c r="M13033" t="str">
        <f>_xlfn.XLOOKUP(Production_Downtime_Cleaned[[#This Row],[machine_id]],Machine_master[machine_id],Machine_master[department])</f>
        <v>Cutting</v>
      </c>
    </row>
    <row r="13034" spans="1:13">
      <c r="A13034" s="19">
        <v>46201</v>
      </c>
      <c r="B13034" t="s">
        <v>13</v>
      </c>
      <c r="C13034" t="s">
        <v>14</v>
      </c>
      <c r="D13034">
        <v>8</v>
      </c>
      <c r="E13034">
        <v>5.8</v>
      </c>
      <c r="F13034">
        <v>2.2000000000000002</v>
      </c>
      <c r="G13034">
        <v>1638</v>
      </c>
      <c r="H13034" t="s">
        <v>27</v>
      </c>
      <c r="I13034">
        <v>12400</v>
      </c>
      <c r="J13034" t="s">
        <v>16</v>
      </c>
      <c r="K13034" s="20">
        <v>0.73</v>
      </c>
      <c r="L13034" s="20">
        <v>0.28000000000000003</v>
      </c>
      <c r="M13034" t="str">
        <f>_xlfn.XLOOKUP(Production_Downtime_Cleaned[[#This Row],[machine_id]],Machine_master[machine_id],Machine_master[department])</f>
        <v>Stamping</v>
      </c>
    </row>
    <row r="13035" spans="1:13">
      <c r="A13035" s="19">
        <v>46201</v>
      </c>
      <c r="B13035" t="s">
        <v>13</v>
      </c>
      <c r="C13035" t="s">
        <v>17</v>
      </c>
      <c r="D13035">
        <v>8</v>
      </c>
      <c r="E13035">
        <v>0</v>
      </c>
      <c r="F13035">
        <v>8</v>
      </c>
      <c r="G13035">
        <v>4639</v>
      </c>
      <c r="H13035" t="s">
        <v>15</v>
      </c>
      <c r="I13035">
        <v>0</v>
      </c>
      <c r="J13035" t="s">
        <v>16</v>
      </c>
      <c r="K13035" s="20">
        <v>0</v>
      </c>
      <c r="L13035" s="20">
        <v>1</v>
      </c>
      <c r="M13035" t="str">
        <f>_xlfn.XLOOKUP(Production_Downtime_Cleaned[[#This Row],[machine_id]],Machine_master[machine_id],Machine_master[department])</f>
        <v>Stamping</v>
      </c>
    </row>
    <row r="13036" spans="1:13">
      <c r="A13036" s="19">
        <v>46201</v>
      </c>
      <c r="B13036" t="s">
        <v>13</v>
      </c>
      <c r="C13036" t="s">
        <v>18</v>
      </c>
      <c r="D13036">
        <v>8</v>
      </c>
      <c r="E13036">
        <v>0</v>
      </c>
      <c r="F13036">
        <v>8</v>
      </c>
      <c r="G13036">
        <v>4893</v>
      </c>
      <c r="H13036" t="s">
        <v>15</v>
      </c>
      <c r="I13036">
        <v>0</v>
      </c>
      <c r="J13036" t="s">
        <v>16</v>
      </c>
      <c r="K13036" s="20">
        <v>0</v>
      </c>
      <c r="L13036" s="20">
        <v>1</v>
      </c>
      <c r="M13036" t="str">
        <f>_xlfn.XLOOKUP(Production_Downtime_Cleaned[[#This Row],[machine_id]],Machine_master[machine_id],Machine_master[department])</f>
        <v>Stamping</v>
      </c>
    </row>
    <row r="13037" spans="1:13">
      <c r="A13037" s="19">
        <v>46201</v>
      </c>
      <c r="B13037" t="s">
        <v>19</v>
      </c>
      <c r="C13037" t="s">
        <v>14</v>
      </c>
      <c r="D13037">
        <v>8</v>
      </c>
      <c r="E13037">
        <v>0.7</v>
      </c>
      <c r="F13037">
        <v>7.3</v>
      </c>
      <c r="G13037">
        <v>4985</v>
      </c>
      <c r="H13037" t="s">
        <v>30</v>
      </c>
      <c r="I13037">
        <v>5900</v>
      </c>
      <c r="J13037" t="s">
        <v>16</v>
      </c>
      <c r="K13037" s="20">
        <v>0.09</v>
      </c>
      <c r="L13037" s="20">
        <v>0.91</v>
      </c>
      <c r="M13037" t="str">
        <f>_xlfn.XLOOKUP(Production_Downtime_Cleaned[[#This Row],[machine_id]],Machine_master[machine_id],Machine_master[department])</f>
        <v>Stamping</v>
      </c>
    </row>
    <row r="13038" spans="1:13">
      <c r="A13038" s="19">
        <v>46201</v>
      </c>
      <c r="B13038" t="s">
        <v>19</v>
      </c>
      <c r="C13038" t="s">
        <v>17</v>
      </c>
      <c r="D13038">
        <v>8</v>
      </c>
      <c r="E13038">
        <v>1.9</v>
      </c>
      <c r="F13038">
        <v>6.1</v>
      </c>
      <c r="G13038">
        <v>4054</v>
      </c>
      <c r="H13038" t="s">
        <v>28</v>
      </c>
      <c r="I13038">
        <v>9900</v>
      </c>
      <c r="J13038" t="s">
        <v>16</v>
      </c>
      <c r="K13038" s="20">
        <v>0.24</v>
      </c>
      <c r="L13038" s="20">
        <v>0.76</v>
      </c>
      <c r="M13038" t="str">
        <f>_xlfn.XLOOKUP(Production_Downtime_Cleaned[[#This Row],[machine_id]],Machine_master[machine_id],Machine_master[department])</f>
        <v>Stamping</v>
      </c>
    </row>
    <row r="13039" spans="1:13">
      <c r="A13039" s="19">
        <v>46201</v>
      </c>
      <c r="B13039" t="s">
        <v>19</v>
      </c>
      <c r="C13039" t="s">
        <v>18</v>
      </c>
      <c r="D13039">
        <v>8</v>
      </c>
      <c r="E13039">
        <v>1.4</v>
      </c>
      <c r="F13039">
        <v>6.6</v>
      </c>
      <c r="G13039">
        <v>4209</v>
      </c>
      <c r="H13039" t="s">
        <v>31</v>
      </c>
      <c r="I13039">
        <v>6500</v>
      </c>
      <c r="J13039" t="s">
        <v>16</v>
      </c>
      <c r="K13039" s="20">
        <v>0.18</v>
      </c>
      <c r="L13039" s="20">
        <v>0.83</v>
      </c>
      <c r="M13039" t="str">
        <f>_xlfn.XLOOKUP(Production_Downtime_Cleaned[[#This Row],[machine_id]],Machine_master[machine_id],Machine_master[department])</f>
        <v>Stamping</v>
      </c>
    </row>
    <row r="13040" spans="1:13">
      <c r="A13040" s="19">
        <v>46201</v>
      </c>
      <c r="B13040" t="s">
        <v>20</v>
      </c>
      <c r="C13040" t="s">
        <v>14</v>
      </c>
      <c r="D13040">
        <v>8</v>
      </c>
      <c r="E13040">
        <v>0</v>
      </c>
      <c r="F13040">
        <v>8</v>
      </c>
      <c r="G13040">
        <v>4544</v>
      </c>
      <c r="H13040" t="s">
        <v>15</v>
      </c>
      <c r="I13040">
        <v>0</v>
      </c>
      <c r="J13040" t="s">
        <v>16</v>
      </c>
      <c r="K13040" s="20">
        <v>0</v>
      </c>
      <c r="L13040" s="20">
        <v>1</v>
      </c>
      <c r="M13040" t="str">
        <f>_xlfn.XLOOKUP(Production_Downtime_Cleaned[[#This Row],[machine_id]],Machine_master[machine_id],Machine_master[department])</f>
        <v>Stamping</v>
      </c>
    </row>
    <row r="13041" spans="1:13">
      <c r="A13041" s="19">
        <v>46201</v>
      </c>
      <c r="B13041" t="s">
        <v>20</v>
      </c>
      <c r="C13041" t="s">
        <v>17</v>
      </c>
      <c r="D13041">
        <v>8</v>
      </c>
      <c r="E13041">
        <v>0</v>
      </c>
      <c r="F13041">
        <v>8</v>
      </c>
      <c r="G13041">
        <v>4788</v>
      </c>
      <c r="H13041" t="s">
        <v>15</v>
      </c>
      <c r="I13041">
        <v>0</v>
      </c>
      <c r="J13041" t="s">
        <v>16</v>
      </c>
      <c r="K13041" s="20">
        <v>0</v>
      </c>
      <c r="L13041" s="20">
        <v>1</v>
      </c>
      <c r="M13041" t="str">
        <f>_xlfn.XLOOKUP(Production_Downtime_Cleaned[[#This Row],[machine_id]],Machine_master[machine_id],Machine_master[department])</f>
        <v>Stamping</v>
      </c>
    </row>
    <row r="13042" spans="1:13">
      <c r="A13042" s="19">
        <v>46201</v>
      </c>
      <c r="B13042" t="s">
        <v>20</v>
      </c>
      <c r="C13042" t="s">
        <v>18</v>
      </c>
      <c r="D13042">
        <v>8</v>
      </c>
      <c r="E13042">
        <v>0</v>
      </c>
      <c r="F13042">
        <v>8</v>
      </c>
      <c r="G13042">
        <v>4439</v>
      </c>
      <c r="H13042" t="s">
        <v>15</v>
      </c>
      <c r="I13042">
        <v>0</v>
      </c>
      <c r="J13042" t="s">
        <v>16</v>
      </c>
      <c r="K13042" s="20">
        <v>0</v>
      </c>
      <c r="L13042" s="20">
        <v>1</v>
      </c>
      <c r="M13042" t="str">
        <f>_xlfn.XLOOKUP(Production_Downtime_Cleaned[[#This Row],[machine_id]],Machine_master[machine_id],Machine_master[department])</f>
        <v>Stamping</v>
      </c>
    </row>
    <row r="13043" spans="1:13">
      <c r="A13043" s="19">
        <v>46201</v>
      </c>
      <c r="B13043" t="s">
        <v>21</v>
      </c>
      <c r="C13043" t="s">
        <v>14</v>
      </c>
      <c r="D13043">
        <v>8</v>
      </c>
      <c r="E13043">
        <v>0</v>
      </c>
      <c r="F13043">
        <v>8</v>
      </c>
      <c r="G13043">
        <v>710</v>
      </c>
      <c r="H13043" t="s">
        <v>15</v>
      </c>
      <c r="I13043">
        <v>0</v>
      </c>
      <c r="J13043" t="s">
        <v>16</v>
      </c>
      <c r="K13043" s="20">
        <v>0</v>
      </c>
      <c r="L13043" s="20">
        <v>1</v>
      </c>
      <c r="M13043" t="str">
        <f>_xlfn.XLOOKUP(Production_Downtime_Cleaned[[#This Row],[machine_id]],Machine_master[machine_id],Machine_master[department])</f>
        <v>Machining</v>
      </c>
    </row>
    <row r="13044" spans="1:13">
      <c r="A13044" s="19">
        <v>46201</v>
      </c>
      <c r="B13044" t="s">
        <v>21</v>
      </c>
      <c r="C13044" t="s">
        <v>17</v>
      </c>
      <c r="D13044">
        <v>8</v>
      </c>
      <c r="E13044">
        <v>0</v>
      </c>
      <c r="F13044">
        <v>8</v>
      </c>
      <c r="G13044">
        <v>632</v>
      </c>
      <c r="H13044" t="s">
        <v>15</v>
      </c>
      <c r="I13044">
        <v>0</v>
      </c>
      <c r="J13044" t="s">
        <v>16</v>
      </c>
      <c r="K13044" s="20">
        <v>0</v>
      </c>
      <c r="L13044" s="20">
        <v>1</v>
      </c>
      <c r="M13044" t="str">
        <f>_xlfn.XLOOKUP(Production_Downtime_Cleaned[[#This Row],[machine_id]],Machine_master[machine_id],Machine_master[department])</f>
        <v>Machining</v>
      </c>
    </row>
    <row r="13045" spans="1:13">
      <c r="A13045" s="19">
        <v>46201</v>
      </c>
      <c r="B13045" t="s">
        <v>21</v>
      </c>
      <c r="C13045" t="s">
        <v>18</v>
      </c>
      <c r="D13045">
        <v>8</v>
      </c>
      <c r="E13045">
        <v>0</v>
      </c>
      <c r="F13045">
        <v>8</v>
      </c>
      <c r="G13045">
        <v>663</v>
      </c>
      <c r="H13045" t="s">
        <v>15</v>
      </c>
      <c r="I13045">
        <v>0</v>
      </c>
      <c r="J13045" t="s">
        <v>16</v>
      </c>
      <c r="K13045" s="20">
        <v>0</v>
      </c>
      <c r="L13045" s="20">
        <v>1</v>
      </c>
      <c r="M13045" t="str">
        <f>_xlfn.XLOOKUP(Production_Downtime_Cleaned[[#This Row],[machine_id]],Machine_master[machine_id],Machine_master[department])</f>
        <v>Machining</v>
      </c>
    </row>
    <row r="13046" spans="1:13">
      <c r="A13046" s="19">
        <v>46201</v>
      </c>
      <c r="B13046" t="s">
        <v>22</v>
      </c>
      <c r="C13046" t="s">
        <v>14</v>
      </c>
      <c r="D13046">
        <v>8</v>
      </c>
      <c r="E13046">
        <v>0.9</v>
      </c>
      <c r="F13046">
        <v>7.1</v>
      </c>
      <c r="G13046">
        <v>629</v>
      </c>
      <c r="H13046" t="s">
        <v>29</v>
      </c>
      <c r="I13046">
        <v>14400</v>
      </c>
      <c r="J13046" t="s">
        <v>16</v>
      </c>
      <c r="K13046" s="20">
        <v>0.11</v>
      </c>
      <c r="L13046" s="20">
        <v>0.89</v>
      </c>
      <c r="M13046" t="str">
        <f>_xlfn.XLOOKUP(Production_Downtime_Cleaned[[#This Row],[machine_id]],Machine_master[machine_id],Machine_master[department])</f>
        <v>Machining</v>
      </c>
    </row>
    <row r="13047" spans="1:13">
      <c r="A13047" s="19">
        <v>46201</v>
      </c>
      <c r="B13047" t="s">
        <v>22</v>
      </c>
      <c r="C13047" t="s">
        <v>17</v>
      </c>
      <c r="D13047">
        <v>8</v>
      </c>
      <c r="E13047">
        <v>0</v>
      </c>
      <c r="F13047">
        <v>8</v>
      </c>
      <c r="G13047">
        <v>703</v>
      </c>
      <c r="H13047" t="s">
        <v>15</v>
      </c>
      <c r="I13047">
        <v>0</v>
      </c>
      <c r="J13047" t="s">
        <v>16</v>
      </c>
      <c r="K13047" s="20">
        <v>0</v>
      </c>
      <c r="L13047" s="20">
        <v>1</v>
      </c>
      <c r="M13047" t="str">
        <f>_xlfn.XLOOKUP(Production_Downtime_Cleaned[[#This Row],[machine_id]],Machine_master[machine_id],Machine_master[department])</f>
        <v>Machining</v>
      </c>
    </row>
    <row r="13048" spans="1:13">
      <c r="A13048" s="19">
        <v>46201</v>
      </c>
      <c r="B13048" t="s">
        <v>22</v>
      </c>
      <c r="C13048" t="s">
        <v>18</v>
      </c>
      <c r="D13048">
        <v>8</v>
      </c>
      <c r="E13048">
        <v>6.3</v>
      </c>
      <c r="F13048">
        <v>1.7</v>
      </c>
      <c r="G13048">
        <v>139</v>
      </c>
      <c r="H13048" t="s">
        <v>27</v>
      </c>
      <c r="I13048">
        <v>10700</v>
      </c>
      <c r="J13048" t="s">
        <v>16</v>
      </c>
      <c r="K13048" s="20">
        <v>0.79</v>
      </c>
      <c r="L13048" s="20">
        <v>0.21</v>
      </c>
      <c r="M13048" t="str">
        <f>_xlfn.XLOOKUP(Production_Downtime_Cleaned[[#This Row],[machine_id]],Machine_master[machine_id],Machine_master[department])</f>
        <v>Machining</v>
      </c>
    </row>
    <row r="13049" spans="1:13">
      <c r="A13049" s="19">
        <v>46201</v>
      </c>
      <c r="B13049" t="s">
        <v>23</v>
      </c>
      <c r="C13049" t="s">
        <v>14</v>
      </c>
      <c r="D13049">
        <v>8</v>
      </c>
      <c r="E13049">
        <v>0</v>
      </c>
      <c r="F13049">
        <v>8</v>
      </c>
      <c r="G13049">
        <v>3183</v>
      </c>
      <c r="H13049" t="s">
        <v>15</v>
      </c>
      <c r="I13049">
        <v>0</v>
      </c>
      <c r="J13049" t="s">
        <v>16</v>
      </c>
      <c r="K13049" s="20">
        <v>0</v>
      </c>
      <c r="L13049" s="20">
        <v>1</v>
      </c>
      <c r="M13049" t="str">
        <f>_xlfn.XLOOKUP(Production_Downtime_Cleaned[[#This Row],[machine_id]],Machine_master[machine_id],Machine_master[department])</f>
        <v>Assembly</v>
      </c>
    </row>
    <row r="13050" spans="1:13">
      <c r="A13050" s="19">
        <v>46201</v>
      </c>
      <c r="B13050" t="s">
        <v>23</v>
      </c>
      <c r="C13050" t="s">
        <v>17</v>
      </c>
      <c r="D13050">
        <v>8</v>
      </c>
      <c r="E13050">
        <v>5.9</v>
      </c>
      <c r="F13050">
        <v>2.1</v>
      </c>
      <c r="G13050">
        <v>929</v>
      </c>
      <c r="H13050" t="s">
        <v>28</v>
      </c>
      <c r="I13050">
        <v>3600</v>
      </c>
      <c r="J13050" t="s">
        <v>16</v>
      </c>
      <c r="K13050" s="20">
        <v>0.74</v>
      </c>
      <c r="L13050" s="20">
        <v>0.26</v>
      </c>
      <c r="M13050" t="str">
        <f>_xlfn.XLOOKUP(Production_Downtime_Cleaned[[#This Row],[machine_id]],Machine_master[machine_id],Machine_master[department])</f>
        <v>Assembly</v>
      </c>
    </row>
    <row r="13051" spans="1:13">
      <c r="A13051" s="19">
        <v>46201</v>
      </c>
      <c r="B13051" t="s">
        <v>23</v>
      </c>
      <c r="C13051" t="s">
        <v>18</v>
      </c>
      <c r="D13051">
        <v>8</v>
      </c>
      <c r="E13051">
        <v>0</v>
      </c>
      <c r="F13051">
        <v>8</v>
      </c>
      <c r="G13051">
        <v>3134</v>
      </c>
      <c r="H13051" t="s">
        <v>15</v>
      </c>
      <c r="I13051">
        <v>0</v>
      </c>
      <c r="J13051" t="s">
        <v>16</v>
      </c>
      <c r="K13051" s="20">
        <v>0</v>
      </c>
      <c r="L13051" s="20">
        <v>1</v>
      </c>
      <c r="M13051" t="str">
        <f>_xlfn.XLOOKUP(Production_Downtime_Cleaned[[#This Row],[machine_id]],Machine_master[machine_id],Machine_master[department])</f>
        <v>Assembly</v>
      </c>
    </row>
    <row r="13052" spans="1:13">
      <c r="A13052" s="19">
        <v>46201</v>
      </c>
      <c r="B13052" t="s">
        <v>24</v>
      </c>
      <c r="C13052" t="s">
        <v>14</v>
      </c>
      <c r="D13052">
        <v>8</v>
      </c>
      <c r="E13052">
        <v>0</v>
      </c>
      <c r="F13052">
        <v>8</v>
      </c>
      <c r="G13052">
        <v>3134</v>
      </c>
      <c r="H13052" t="s">
        <v>15</v>
      </c>
      <c r="I13052">
        <v>0</v>
      </c>
      <c r="J13052" t="s">
        <v>16</v>
      </c>
      <c r="K13052" s="20">
        <v>0</v>
      </c>
      <c r="L13052" s="20">
        <v>1</v>
      </c>
      <c r="M13052" t="str">
        <f>_xlfn.XLOOKUP(Production_Downtime_Cleaned[[#This Row],[machine_id]],Machine_master[machine_id],Machine_master[department])</f>
        <v>Assembly</v>
      </c>
    </row>
    <row r="13053" spans="1:13">
      <c r="A13053" s="19">
        <v>46201</v>
      </c>
      <c r="B13053" t="s">
        <v>24</v>
      </c>
      <c r="C13053" t="s">
        <v>17</v>
      </c>
      <c r="D13053">
        <v>8</v>
      </c>
      <c r="E13053">
        <v>4</v>
      </c>
      <c r="F13053">
        <v>4</v>
      </c>
      <c r="G13053">
        <v>1473</v>
      </c>
      <c r="H13053" t="s">
        <v>29</v>
      </c>
      <c r="I13053">
        <v>11700</v>
      </c>
      <c r="J13053" t="s">
        <v>16</v>
      </c>
      <c r="K13053" s="20">
        <v>0.5</v>
      </c>
      <c r="L13053" s="20">
        <v>0.5</v>
      </c>
      <c r="M13053" t="str">
        <f>_xlfn.XLOOKUP(Production_Downtime_Cleaned[[#This Row],[machine_id]],Machine_master[machine_id],Machine_master[department])</f>
        <v>Assembly</v>
      </c>
    </row>
    <row r="13054" spans="1:13">
      <c r="A13054" s="19">
        <v>46201</v>
      </c>
      <c r="B13054" t="s">
        <v>24</v>
      </c>
      <c r="C13054" t="s">
        <v>18</v>
      </c>
      <c r="D13054">
        <v>8</v>
      </c>
      <c r="E13054">
        <v>0</v>
      </c>
      <c r="F13054">
        <v>8</v>
      </c>
      <c r="G13054">
        <v>3149</v>
      </c>
      <c r="H13054" t="s">
        <v>15</v>
      </c>
      <c r="I13054">
        <v>0</v>
      </c>
      <c r="J13054" t="s">
        <v>16</v>
      </c>
      <c r="K13054" s="20">
        <v>0</v>
      </c>
      <c r="L13054" s="20">
        <v>1</v>
      </c>
      <c r="M13054" t="str">
        <f>_xlfn.XLOOKUP(Production_Downtime_Cleaned[[#This Row],[machine_id]],Machine_master[machine_id],Machine_master[department])</f>
        <v>Assembly</v>
      </c>
    </row>
    <row r="13055" spans="1:13">
      <c r="A13055" s="19">
        <v>46201</v>
      </c>
      <c r="B13055" t="s">
        <v>25</v>
      </c>
      <c r="C13055" t="s">
        <v>14</v>
      </c>
      <c r="D13055">
        <v>8</v>
      </c>
      <c r="E13055">
        <v>0</v>
      </c>
      <c r="F13055">
        <v>8</v>
      </c>
      <c r="G13055">
        <v>3904</v>
      </c>
      <c r="H13055" t="s">
        <v>15</v>
      </c>
      <c r="I13055">
        <v>0</v>
      </c>
      <c r="J13055" t="s">
        <v>16</v>
      </c>
      <c r="K13055" s="20">
        <v>0</v>
      </c>
      <c r="L13055" s="20">
        <v>1</v>
      </c>
      <c r="M13055" t="str">
        <f>_xlfn.XLOOKUP(Production_Downtime_Cleaned[[#This Row],[machine_id]],Machine_master[machine_id],Machine_master[department])</f>
        <v>Cutting</v>
      </c>
    </row>
    <row r="13056" spans="1:13">
      <c r="A13056" s="19">
        <v>46201</v>
      </c>
      <c r="B13056" t="s">
        <v>25</v>
      </c>
      <c r="C13056" t="s">
        <v>17</v>
      </c>
      <c r="D13056">
        <v>8</v>
      </c>
      <c r="E13056">
        <v>0</v>
      </c>
      <c r="F13056">
        <v>8</v>
      </c>
      <c r="G13056">
        <v>3954</v>
      </c>
      <c r="H13056" t="s">
        <v>15</v>
      </c>
      <c r="I13056">
        <v>0</v>
      </c>
      <c r="J13056" t="s">
        <v>16</v>
      </c>
      <c r="K13056" s="20">
        <v>0</v>
      </c>
      <c r="L13056" s="20">
        <v>1</v>
      </c>
      <c r="M13056" t="str">
        <f>_xlfn.XLOOKUP(Production_Downtime_Cleaned[[#This Row],[machine_id]],Machine_master[machine_id],Machine_master[department])</f>
        <v>Cutting</v>
      </c>
    </row>
    <row r="13057" spans="1:13">
      <c r="A13057" s="19">
        <v>46201</v>
      </c>
      <c r="B13057" t="s">
        <v>25</v>
      </c>
      <c r="C13057" t="s">
        <v>18</v>
      </c>
      <c r="D13057">
        <v>8</v>
      </c>
      <c r="E13057">
        <v>0</v>
      </c>
      <c r="F13057">
        <v>8</v>
      </c>
      <c r="G13057">
        <v>4236</v>
      </c>
      <c r="H13057" t="s">
        <v>15</v>
      </c>
      <c r="I13057">
        <v>0</v>
      </c>
      <c r="J13057" t="s">
        <v>16</v>
      </c>
      <c r="K13057" s="20">
        <v>0</v>
      </c>
      <c r="L13057" s="20">
        <v>1</v>
      </c>
      <c r="M13057" t="str">
        <f>_xlfn.XLOOKUP(Production_Downtime_Cleaned[[#This Row],[machine_id]],Machine_master[machine_id],Machine_master[department])</f>
        <v>Cutting</v>
      </c>
    </row>
    <row r="13058" spans="1:13">
      <c r="A13058" s="19">
        <v>46202</v>
      </c>
      <c r="B13058" t="s">
        <v>13</v>
      </c>
      <c r="C13058" t="s">
        <v>14</v>
      </c>
      <c r="D13058">
        <v>8</v>
      </c>
      <c r="E13058">
        <v>0</v>
      </c>
      <c r="F13058">
        <v>8</v>
      </c>
      <c r="G13058">
        <v>4920</v>
      </c>
      <c r="H13058" t="s">
        <v>15</v>
      </c>
      <c r="I13058">
        <v>0</v>
      </c>
      <c r="J13058" t="s">
        <v>16</v>
      </c>
      <c r="K13058" s="20">
        <v>0</v>
      </c>
      <c r="L13058" s="20">
        <v>1</v>
      </c>
      <c r="M13058" t="str">
        <f>_xlfn.XLOOKUP(Production_Downtime_Cleaned[[#This Row],[machine_id]],Machine_master[machine_id],Machine_master[department])</f>
        <v>Stamping</v>
      </c>
    </row>
    <row r="13059" spans="1:13">
      <c r="A13059" s="19">
        <v>46202</v>
      </c>
      <c r="B13059" t="s">
        <v>13</v>
      </c>
      <c r="C13059" t="s">
        <v>17</v>
      </c>
      <c r="D13059">
        <v>8</v>
      </c>
      <c r="E13059">
        <v>0</v>
      </c>
      <c r="F13059">
        <v>8</v>
      </c>
      <c r="G13059">
        <v>5529</v>
      </c>
      <c r="H13059" t="s">
        <v>15</v>
      </c>
      <c r="I13059">
        <v>0</v>
      </c>
      <c r="J13059" t="s">
        <v>16</v>
      </c>
      <c r="K13059" s="20">
        <v>0</v>
      </c>
      <c r="L13059" s="20">
        <v>1</v>
      </c>
      <c r="M13059" t="str">
        <f>_xlfn.XLOOKUP(Production_Downtime_Cleaned[[#This Row],[machine_id]],Machine_master[machine_id],Machine_master[department])</f>
        <v>Stamping</v>
      </c>
    </row>
    <row r="13060" spans="1:13">
      <c r="A13060" s="19">
        <v>46202</v>
      </c>
      <c r="B13060" t="s">
        <v>13</v>
      </c>
      <c r="C13060" t="s">
        <v>18</v>
      </c>
      <c r="D13060">
        <v>8</v>
      </c>
      <c r="E13060">
        <v>0</v>
      </c>
      <c r="F13060">
        <v>8</v>
      </c>
      <c r="G13060">
        <v>4702</v>
      </c>
      <c r="H13060" t="s">
        <v>15</v>
      </c>
      <c r="I13060">
        <v>0</v>
      </c>
      <c r="J13060" t="s">
        <v>16</v>
      </c>
      <c r="K13060" s="20">
        <v>0</v>
      </c>
      <c r="L13060" s="20">
        <v>1</v>
      </c>
      <c r="M13060" t="str">
        <f>_xlfn.XLOOKUP(Production_Downtime_Cleaned[[#This Row],[machine_id]],Machine_master[machine_id],Machine_master[department])</f>
        <v>Stamping</v>
      </c>
    </row>
    <row r="13061" spans="1:13">
      <c r="A13061" s="19">
        <v>46202</v>
      </c>
      <c r="B13061" t="s">
        <v>19</v>
      </c>
      <c r="C13061" t="s">
        <v>14</v>
      </c>
      <c r="D13061">
        <v>8</v>
      </c>
      <c r="E13061">
        <v>0</v>
      </c>
      <c r="F13061">
        <v>8</v>
      </c>
      <c r="G13061">
        <v>5229</v>
      </c>
      <c r="H13061" t="s">
        <v>15</v>
      </c>
      <c r="I13061">
        <v>0</v>
      </c>
      <c r="J13061" t="s">
        <v>16</v>
      </c>
      <c r="K13061" s="20">
        <v>0</v>
      </c>
      <c r="L13061" s="20">
        <v>1</v>
      </c>
      <c r="M13061" t="str">
        <f>_xlfn.XLOOKUP(Production_Downtime_Cleaned[[#This Row],[machine_id]],Machine_master[machine_id],Machine_master[department])</f>
        <v>Stamping</v>
      </c>
    </row>
    <row r="13062" spans="1:13">
      <c r="A13062" s="19">
        <v>46202</v>
      </c>
      <c r="B13062" t="s">
        <v>19</v>
      </c>
      <c r="C13062" t="s">
        <v>17</v>
      </c>
      <c r="D13062">
        <v>8</v>
      </c>
      <c r="E13062">
        <v>2.4</v>
      </c>
      <c r="F13062">
        <v>5.6</v>
      </c>
      <c r="G13062">
        <v>3422</v>
      </c>
      <c r="H13062" t="s">
        <v>28</v>
      </c>
      <c r="I13062">
        <v>11800</v>
      </c>
      <c r="J13062" t="s">
        <v>16</v>
      </c>
      <c r="K13062" s="20">
        <v>0.3</v>
      </c>
      <c r="L13062" s="20">
        <v>0.7</v>
      </c>
      <c r="M13062" t="str">
        <f>_xlfn.XLOOKUP(Production_Downtime_Cleaned[[#This Row],[machine_id]],Machine_master[machine_id],Machine_master[department])</f>
        <v>Stamping</v>
      </c>
    </row>
    <row r="13063" spans="1:13">
      <c r="A13063" s="19">
        <v>46202</v>
      </c>
      <c r="B13063" t="s">
        <v>19</v>
      </c>
      <c r="C13063" t="s">
        <v>18</v>
      </c>
      <c r="D13063">
        <v>8</v>
      </c>
      <c r="E13063">
        <v>3.4</v>
      </c>
      <c r="F13063">
        <v>4.5999999999999996</v>
      </c>
      <c r="G13063">
        <v>3101</v>
      </c>
      <c r="H13063" t="s">
        <v>29</v>
      </c>
      <c r="I13063">
        <v>5000</v>
      </c>
      <c r="J13063" t="s">
        <v>16</v>
      </c>
      <c r="K13063" s="20">
        <v>0.43</v>
      </c>
      <c r="L13063" s="20">
        <v>0.57999999999999996</v>
      </c>
      <c r="M13063" t="str">
        <f>_xlfn.XLOOKUP(Production_Downtime_Cleaned[[#This Row],[machine_id]],Machine_master[machine_id],Machine_master[department])</f>
        <v>Stamping</v>
      </c>
    </row>
    <row r="13064" spans="1:13">
      <c r="A13064" s="19">
        <v>46202</v>
      </c>
      <c r="B13064" t="s">
        <v>20</v>
      </c>
      <c r="C13064" t="s">
        <v>14</v>
      </c>
      <c r="D13064">
        <v>8</v>
      </c>
      <c r="E13064">
        <v>0</v>
      </c>
      <c r="F13064">
        <v>8</v>
      </c>
      <c r="G13064">
        <v>4537</v>
      </c>
      <c r="H13064" t="s">
        <v>15</v>
      </c>
      <c r="I13064">
        <v>0</v>
      </c>
      <c r="J13064" t="s">
        <v>16</v>
      </c>
      <c r="K13064" s="20">
        <v>0</v>
      </c>
      <c r="L13064" s="20">
        <v>1</v>
      </c>
      <c r="M13064" t="str">
        <f>_xlfn.XLOOKUP(Production_Downtime_Cleaned[[#This Row],[machine_id]],Machine_master[machine_id],Machine_master[department])</f>
        <v>Stamping</v>
      </c>
    </row>
    <row r="13065" spans="1:13">
      <c r="A13065" s="19">
        <v>46202</v>
      </c>
      <c r="B13065" t="s">
        <v>20</v>
      </c>
      <c r="C13065" t="s">
        <v>17</v>
      </c>
      <c r="D13065">
        <v>8</v>
      </c>
      <c r="E13065">
        <v>0</v>
      </c>
      <c r="F13065">
        <v>8</v>
      </c>
      <c r="G13065">
        <v>4673</v>
      </c>
      <c r="H13065" t="s">
        <v>15</v>
      </c>
      <c r="I13065">
        <v>0</v>
      </c>
      <c r="J13065" t="s">
        <v>16</v>
      </c>
      <c r="K13065" s="20">
        <v>0</v>
      </c>
      <c r="L13065" s="20">
        <v>1</v>
      </c>
      <c r="M13065" t="str">
        <f>_xlfn.XLOOKUP(Production_Downtime_Cleaned[[#This Row],[machine_id]],Machine_master[machine_id],Machine_master[department])</f>
        <v>Stamping</v>
      </c>
    </row>
    <row r="13066" spans="1:13">
      <c r="A13066" s="19">
        <v>46202</v>
      </c>
      <c r="B13066" t="s">
        <v>20</v>
      </c>
      <c r="C13066" t="s">
        <v>18</v>
      </c>
      <c r="D13066">
        <v>8</v>
      </c>
      <c r="E13066">
        <v>4.8</v>
      </c>
      <c r="F13066">
        <v>3.2</v>
      </c>
      <c r="G13066">
        <v>1879</v>
      </c>
      <c r="H13066" t="s">
        <v>28</v>
      </c>
      <c r="I13066">
        <v>14100</v>
      </c>
      <c r="J13066" t="s">
        <v>16</v>
      </c>
      <c r="K13066" s="20">
        <v>0.6</v>
      </c>
      <c r="L13066" s="20">
        <v>0.4</v>
      </c>
      <c r="M13066" t="str">
        <f>_xlfn.XLOOKUP(Production_Downtime_Cleaned[[#This Row],[machine_id]],Machine_master[machine_id],Machine_master[department])</f>
        <v>Stamping</v>
      </c>
    </row>
    <row r="13067" spans="1:13">
      <c r="A13067" s="19">
        <v>46202</v>
      </c>
      <c r="B13067" t="s">
        <v>21</v>
      </c>
      <c r="C13067" t="s">
        <v>14</v>
      </c>
      <c r="D13067">
        <v>8</v>
      </c>
      <c r="E13067">
        <v>0</v>
      </c>
      <c r="F13067">
        <v>8</v>
      </c>
      <c r="G13067">
        <v>656</v>
      </c>
      <c r="H13067" t="s">
        <v>15</v>
      </c>
      <c r="I13067">
        <v>0</v>
      </c>
      <c r="J13067" t="s">
        <v>16</v>
      </c>
      <c r="K13067" s="20">
        <v>0</v>
      </c>
      <c r="L13067" s="20">
        <v>1</v>
      </c>
      <c r="M13067" t="str">
        <f>_xlfn.XLOOKUP(Production_Downtime_Cleaned[[#This Row],[machine_id]],Machine_master[machine_id],Machine_master[department])</f>
        <v>Machining</v>
      </c>
    </row>
    <row r="13068" spans="1:13">
      <c r="A13068" s="19">
        <v>46202</v>
      </c>
      <c r="B13068" t="s">
        <v>21</v>
      </c>
      <c r="C13068" t="s">
        <v>17</v>
      </c>
      <c r="D13068">
        <v>8</v>
      </c>
      <c r="E13068">
        <v>0</v>
      </c>
      <c r="F13068">
        <v>8</v>
      </c>
      <c r="G13068">
        <v>716</v>
      </c>
      <c r="H13068" t="s">
        <v>15</v>
      </c>
      <c r="I13068">
        <v>0</v>
      </c>
      <c r="J13068" t="s">
        <v>16</v>
      </c>
      <c r="K13068" s="20">
        <v>0</v>
      </c>
      <c r="L13068" s="20">
        <v>1</v>
      </c>
      <c r="M13068" t="str">
        <f>_xlfn.XLOOKUP(Production_Downtime_Cleaned[[#This Row],[machine_id]],Machine_master[machine_id],Machine_master[department])</f>
        <v>Machining</v>
      </c>
    </row>
    <row r="13069" spans="1:13">
      <c r="A13069" s="19">
        <v>46202</v>
      </c>
      <c r="B13069" t="s">
        <v>21</v>
      </c>
      <c r="C13069" t="s">
        <v>18</v>
      </c>
      <c r="D13069">
        <v>8</v>
      </c>
      <c r="E13069">
        <v>0</v>
      </c>
      <c r="F13069">
        <v>8</v>
      </c>
      <c r="G13069">
        <v>729</v>
      </c>
      <c r="H13069" t="s">
        <v>15</v>
      </c>
      <c r="I13069">
        <v>0</v>
      </c>
      <c r="J13069" t="s">
        <v>16</v>
      </c>
      <c r="K13069" s="20">
        <v>0</v>
      </c>
      <c r="L13069" s="20">
        <v>1</v>
      </c>
      <c r="M13069" t="str">
        <f>_xlfn.XLOOKUP(Production_Downtime_Cleaned[[#This Row],[machine_id]],Machine_master[machine_id],Machine_master[department])</f>
        <v>Machining</v>
      </c>
    </row>
    <row r="13070" spans="1:13">
      <c r="A13070" s="19">
        <v>46202</v>
      </c>
      <c r="B13070" t="s">
        <v>22</v>
      </c>
      <c r="C13070" t="s">
        <v>14</v>
      </c>
      <c r="D13070">
        <v>8</v>
      </c>
      <c r="E13070">
        <v>0</v>
      </c>
      <c r="F13070">
        <v>8</v>
      </c>
      <c r="G13070">
        <v>749</v>
      </c>
      <c r="H13070" t="s">
        <v>15</v>
      </c>
      <c r="I13070">
        <v>0</v>
      </c>
      <c r="J13070" t="s">
        <v>16</v>
      </c>
      <c r="K13070" s="20">
        <v>0</v>
      </c>
      <c r="L13070" s="20">
        <v>1</v>
      </c>
      <c r="M13070" t="str">
        <f>_xlfn.XLOOKUP(Production_Downtime_Cleaned[[#This Row],[machine_id]],Machine_master[machine_id],Machine_master[department])</f>
        <v>Machining</v>
      </c>
    </row>
    <row r="13071" spans="1:13">
      <c r="A13071" s="19">
        <v>46202</v>
      </c>
      <c r="B13071" t="s">
        <v>22</v>
      </c>
      <c r="C13071" t="s">
        <v>17</v>
      </c>
      <c r="D13071">
        <v>8</v>
      </c>
      <c r="E13071">
        <v>0</v>
      </c>
      <c r="F13071">
        <v>8</v>
      </c>
      <c r="G13071">
        <v>727</v>
      </c>
      <c r="H13071" t="s">
        <v>15</v>
      </c>
      <c r="I13071">
        <v>0</v>
      </c>
      <c r="J13071" t="s">
        <v>16</v>
      </c>
      <c r="K13071" s="20">
        <v>0</v>
      </c>
      <c r="L13071" s="20">
        <v>1</v>
      </c>
      <c r="M13071" t="str">
        <f>_xlfn.XLOOKUP(Production_Downtime_Cleaned[[#This Row],[machine_id]],Machine_master[machine_id],Machine_master[department])</f>
        <v>Machining</v>
      </c>
    </row>
    <row r="13072" spans="1:13">
      <c r="A13072" s="19">
        <v>46202</v>
      </c>
      <c r="B13072" t="s">
        <v>22</v>
      </c>
      <c r="C13072" t="s">
        <v>18</v>
      </c>
      <c r="D13072">
        <v>8</v>
      </c>
      <c r="E13072">
        <v>1.6</v>
      </c>
      <c r="F13072">
        <v>6.4</v>
      </c>
      <c r="G13072">
        <v>558</v>
      </c>
      <c r="H13072" t="s">
        <v>29</v>
      </c>
      <c r="I13072">
        <v>2200</v>
      </c>
      <c r="J13072" t="s">
        <v>16</v>
      </c>
      <c r="K13072" s="20">
        <v>0.2</v>
      </c>
      <c r="L13072" s="20">
        <v>0.8</v>
      </c>
      <c r="M13072" t="str">
        <f>_xlfn.XLOOKUP(Production_Downtime_Cleaned[[#This Row],[machine_id]],Machine_master[machine_id],Machine_master[department])</f>
        <v>Machining</v>
      </c>
    </row>
    <row r="13073" spans="1:13">
      <c r="A13073" s="19">
        <v>46202</v>
      </c>
      <c r="B13073" t="s">
        <v>23</v>
      </c>
      <c r="C13073" t="s">
        <v>14</v>
      </c>
      <c r="D13073">
        <v>8</v>
      </c>
      <c r="E13073">
        <v>0</v>
      </c>
      <c r="F13073">
        <v>8</v>
      </c>
      <c r="G13073">
        <v>3466</v>
      </c>
      <c r="H13073" t="s">
        <v>15</v>
      </c>
      <c r="I13073">
        <v>0</v>
      </c>
      <c r="J13073" t="s">
        <v>16</v>
      </c>
      <c r="K13073" s="20">
        <v>0</v>
      </c>
      <c r="L13073" s="20">
        <v>1</v>
      </c>
      <c r="M13073" t="str">
        <f>_xlfn.XLOOKUP(Production_Downtime_Cleaned[[#This Row],[machine_id]],Machine_master[machine_id],Machine_master[department])</f>
        <v>Assembly</v>
      </c>
    </row>
    <row r="13074" spans="1:13">
      <c r="A13074" s="19">
        <v>46202</v>
      </c>
      <c r="B13074" t="s">
        <v>23</v>
      </c>
      <c r="C13074" t="s">
        <v>17</v>
      </c>
      <c r="D13074">
        <v>8</v>
      </c>
      <c r="E13074">
        <v>0</v>
      </c>
      <c r="F13074">
        <v>8</v>
      </c>
      <c r="G13074">
        <v>3499</v>
      </c>
      <c r="H13074" t="s">
        <v>15</v>
      </c>
      <c r="I13074">
        <v>0</v>
      </c>
      <c r="J13074" t="s">
        <v>16</v>
      </c>
      <c r="K13074" s="20">
        <v>0</v>
      </c>
      <c r="L13074" s="20">
        <v>1</v>
      </c>
      <c r="M13074" t="str">
        <f>_xlfn.XLOOKUP(Production_Downtime_Cleaned[[#This Row],[machine_id]],Machine_master[machine_id],Machine_master[department])</f>
        <v>Assembly</v>
      </c>
    </row>
    <row r="13075" spans="1:13">
      <c r="A13075" s="19">
        <v>46202</v>
      </c>
      <c r="B13075" t="s">
        <v>23</v>
      </c>
      <c r="C13075" t="s">
        <v>18</v>
      </c>
      <c r="D13075">
        <v>8</v>
      </c>
      <c r="E13075">
        <v>3</v>
      </c>
      <c r="F13075">
        <v>5</v>
      </c>
      <c r="G13075">
        <v>2136</v>
      </c>
      <c r="H13075" t="s">
        <v>31</v>
      </c>
      <c r="I13075">
        <v>5200</v>
      </c>
      <c r="J13075" t="s">
        <v>16</v>
      </c>
      <c r="K13075" s="20">
        <v>0.38</v>
      </c>
      <c r="L13075" s="20">
        <v>0.63</v>
      </c>
      <c r="M13075" t="str">
        <f>_xlfn.XLOOKUP(Production_Downtime_Cleaned[[#This Row],[machine_id]],Machine_master[machine_id],Machine_master[department])</f>
        <v>Assembly</v>
      </c>
    </row>
    <row r="13076" spans="1:13">
      <c r="A13076" s="19">
        <v>46202</v>
      </c>
      <c r="B13076" t="s">
        <v>24</v>
      </c>
      <c r="C13076" t="s">
        <v>14</v>
      </c>
      <c r="D13076">
        <v>8</v>
      </c>
      <c r="E13076">
        <v>0</v>
      </c>
      <c r="F13076">
        <v>8</v>
      </c>
      <c r="G13076">
        <v>3671</v>
      </c>
      <c r="H13076" t="s">
        <v>15</v>
      </c>
      <c r="I13076">
        <v>0</v>
      </c>
      <c r="J13076" t="s">
        <v>16</v>
      </c>
      <c r="K13076" s="20">
        <v>0</v>
      </c>
      <c r="L13076" s="20">
        <v>1</v>
      </c>
      <c r="M13076" t="str">
        <f>_xlfn.XLOOKUP(Production_Downtime_Cleaned[[#This Row],[machine_id]],Machine_master[machine_id],Machine_master[department])</f>
        <v>Assembly</v>
      </c>
    </row>
    <row r="13077" spans="1:13">
      <c r="A13077" s="19">
        <v>46202</v>
      </c>
      <c r="B13077" t="s">
        <v>24</v>
      </c>
      <c r="C13077" t="s">
        <v>17</v>
      </c>
      <c r="D13077">
        <v>8</v>
      </c>
      <c r="E13077">
        <v>0</v>
      </c>
      <c r="F13077">
        <v>8</v>
      </c>
      <c r="G13077">
        <v>3267</v>
      </c>
      <c r="H13077" t="s">
        <v>15</v>
      </c>
      <c r="I13077">
        <v>0</v>
      </c>
      <c r="J13077" t="s">
        <v>16</v>
      </c>
      <c r="K13077" s="20">
        <v>0</v>
      </c>
      <c r="L13077" s="20">
        <v>1</v>
      </c>
      <c r="M13077" t="str">
        <f>_xlfn.XLOOKUP(Production_Downtime_Cleaned[[#This Row],[machine_id]],Machine_master[machine_id],Machine_master[department])</f>
        <v>Assembly</v>
      </c>
    </row>
    <row r="13078" spans="1:13">
      <c r="A13078" s="19">
        <v>46202</v>
      </c>
      <c r="B13078" t="s">
        <v>24</v>
      </c>
      <c r="C13078" t="s">
        <v>18</v>
      </c>
      <c r="D13078">
        <v>8</v>
      </c>
      <c r="E13078">
        <v>0</v>
      </c>
      <c r="F13078">
        <v>8</v>
      </c>
      <c r="G13078">
        <v>3158</v>
      </c>
      <c r="H13078" t="s">
        <v>15</v>
      </c>
      <c r="I13078">
        <v>0</v>
      </c>
      <c r="J13078" t="s">
        <v>16</v>
      </c>
      <c r="K13078" s="20">
        <v>0</v>
      </c>
      <c r="L13078" s="20">
        <v>1</v>
      </c>
      <c r="M13078" t="str">
        <f>_xlfn.XLOOKUP(Production_Downtime_Cleaned[[#This Row],[machine_id]],Machine_master[machine_id],Machine_master[department])</f>
        <v>Assembly</v>
      </c>
    </row>
    <row r="13079" spans="1:13">
      <c r="A13079" s="19">
        <v>46202</v>
      </c>
      <c r="B13079" t="s">
        <v>25</v>
      </c>
      <c r="C13079" t="s">
        <v>14</v>
      </c>
      <c r="D13079">
        <v>8</v>
      </c>
      <c r="E13079">
        <v>0</v>
      </c>
      <c r="F13079">
        <v>8</v>
      </c>
      <c r="G13079">
        <v>3702</v>
      </c>
      <c r="H13079" t="s">
        <v>15</v>
      </c>
      <c r="I13079">
        <v>0</v>
      </c>
      <c r="J13079" t="s">
        <v>16</v>
      </c>
      <c r="K13079" s="20">
        <v>0</v>
      </c>
      <c r="L13079" s="20">
        <v>1</v>
      </c>
      <c r="M13079" t="str">
        <f>_xlfn.XLOOKUP(Production_Downtime_Cleaned[[#This Row],[machine_id]],Machine_master[machine_id],Machine_master[department])</f>
        <v>Cutting</v>
      </c>
    </row>
    <row r="13080" spans="1:13">
      <c r="A13080" s="19">
        <v>46202</v>
      </c>
      <c r="B13080" t="s">
        <v>25</v>
      </c>
      <c r="C13080" t="s">
        <v>17</v>
      </c>
      <c r="D13080">
        <v>8</v>
      </c>
      <c r="E13080">
        <v>0.8</v>
      </c>
      <c r="F13080">
        <v>7.2</v>
      </c>
      <c r="G13080">
        <v>3423</v>
      </c>
      <c r="H13080" t="s">
        <v>30</v>
      </c>
      <c r="I13080">
        <v>12000</v>
      </c>
      <c r="J13080" t="s">
        <v>16</v>
      </c>
      <c r="K13080" s="20">
        <v>0.1</v>
      </c>
      <c r="L13080" s="20">
        <v>0.9</v>
      </c>
      <c r="M13080" t="str">
        <f>_xlfn.XLOOKUP(Production_Downtime_Cleaned[[#This Row],[machine_id]],Machine_master[machine_id],Machine_master[department])</f>
        <v>Cutting</v>
      </c>
    </row>
    <row r="13081" spans="1:13">
      <c r="A13081" s="19">
        <v>46202</v>
      </c>
      <c r="B13081" t="s">
        <v>25</v>
      </c>
      <c r="C13081" t="s">
        <v>18</v>
      </c>
      <c r="D13081">
        <v>8</v>
      </c>
      <c r="E13081">
        <v>0</v>
      </c>
      <c r="F13081">
        <v>8</v>
      </c>
      <c r="G13081">
        <v>3941</v>
      </c>
      <c r="H13081" t="s">
        <v>15</v>
      </c>
      <c r="I13081">
        <v>0</v>
      </c>
      <c r="J13081" t="s">
        <v>16</v>
      </c>
      <c r="K13081" s="20">
        <v>0</v>
      </c>
      <c r="L13081" s="20">
        <v>1</v>
      </c>
      <c r="M13081" t="str">
        <f>_xlfn.XLOOKUP(Production_Downtime_Cleaned[[#This Row],[machine_id]],Machine_master[machine_id],Machine_master[department])</f>
        <v>Cutting</v>
      </c>
    </row>
    <row r="13082" spans="1:13">
      <c r="A13082" s="19">
        <v>46203</v>
      </c>
      <c r="B13082" t="s">
        <v>13</v>
      </c>
      <c r="C13082" t="s">
        <v>14</v>
      </c>
      <c r="D13082">
        <v>8</v>
      </c>
      <c r="E13082">
        <v>0</v>
      </c>
      <c r="F13082">
        <v>8</v>
      </c>
      <c r="G13082">
        <v>5212</v>
      </c>
      <c r="H13082" t="s">
        <v>15</v>
      </c>
      <c r="I13082">
        <v>0</v>
      </c>
      <c r="J13082" t="s">
        <v>16</v>
      </c>
      <c r="K13082" s="20">
        <v>0</v>
      </c>
      <c r="L13082" s="20">
        <v>1</v>
      </c>
      <c r="M13082" t="str">
        <f>_xlfn.XLOOKUP(Production_Downtime_Cleaned[[#This Row],[machine_id]],Machine_master[machine_id],Machine_master[department])</f>
        <v>Stamping</v>
      </c>
    </row>
    <row r="13083" spans="1:13">
      <c r="A13083" s="19">
        <v>46203</v>
      </c>
      <c r="B13083" t="s">
        <v>13</v>
      </c>
      <c r="C13083" t="s">
        <v>17</v>
      </c>
      <c r="D13083">
        <v>8</v>
      </c>
      <c r="E13083">
        <v>2.1</v>
      </c>
      <c r="F13083">
        <v>5.9</v>
      </c>
      <c r="G13083">
        <v>3672</v>
      </c>
      <c r="H13083" t="s">
        <v>29</v>
      </c>
      <c r="I13083">
        <v>11300</v>
      </c>
      <c r="J13083" t="s">
        <v>16</v>
      </c>
      <c r="K13083" s="20">
        <v>0.26</v>
      </c>
      <c r="L13083" s="20">
        <v>0.74</v>
      </c>
      <c r="M13083" t="str">
        <f>_xlfn.XLOOKUP(Production_Downtime_Cleaned[[#This Row],[machine_id]],Machine_master[machine_id],Machine_master[department])</f>
        <v>Stamping</v>
      </c>
    </row>
    <row r="13084" spans="1:13">
      <c r="A13084" s="19">
        <v>46203</v>
      </c>
      <c r="B13084" t="s">
        <v>13</v>
      </c>
      <c r="C13084" t="s">
        <v>18</v>
      </c>
      <c r="D13084">
        <v>8</v>
      </c>
      <c r="E13084">
        <v>0</v>
      </c>
      <c r="F13084">
        <v>8</v>
      </c>
      <c r="G13084">
        <v>4959</v>
      </c>
      <c r="H13084" t="s">
        <v>15</v>
      </c>
      <c r="I13084">
        <v>0</v>
      </c>
      <c r="J13084" t="s">
        <v>16</v>
      </c>
      <c r="K13084" s="20">
        <v>0</v>
      </c>
      <c r="L13084" s="20">
        <v>1</v>
      </c>
      <c r="M13084" t="str">
        <f>_xlfn.XLOOKUP(Production_Downtime_Cleaned[[#This Row],[machine_id]],Machine_master[machine_id],Machine_master[department])</f>
        <v>Stamping</v>
      </c>
    </row>
    <row r="13085" spans="1:13">
      <c r="A13085" s="19">
        <v>46203</v>
      </c>
      <c r="B13085" t="s">
        <v>19</v>
      </c>
      <c r="C13085" t="s">
        <v>14</v>
      </c>
      <c r="D13085">
        <v>8</v>
      </c>
      <c r="E13085">
        <v>0</v>
      </c>
      <c r="F13085">
        <v>8</v>
      </c>
      <c r="G13085">
        <v>4854</v>
      </c>
      <c r="H13085" t="s">
        <v>15</v>
      </c>
      <c r="I13085">
        <v>0</v>
      </c>
      <c r="J13085" t="s">
        <v>16</v>
      </c>
      <c r="K13085" s="20">
        <v>0</v>
      </c>
      <c r="L13085" s="20">
        <v>1</v>
      </c>
      <c r="M13085" t="str">
        <f>_xlfn.XLOOKUP(Production_Downtime_Cleaned[[#This Row],[machine_id]],Machine_master[machine_id],Machine_master[department])</f>
        <v>Stamping</v>
      </c>
    </row>
    <row r="13086" spans="1:13">
      <c r="A13086" s="19">
        <v>46203</v>
      </c>
      <c r="B13086" t="s">
        <v>19</v>
      </c>
      <c r="C13086" t="s">
        <v>17</v>
      </c>
      <c r="D13086">
        <v>8</v>
      </c>
      <c r="E13086">
        <v>6.6</v>
      </c>
      <c r="F13086">
        <v>1.4</v>
      </c>
      <c r="G13086">
        <v>1014</v>
      </c>
      <c r="H13086" t="s">
        <v>27</v>
      </c>
      <c r="I13086">
        <v>13900</v>
      </c>
      <c r="J13086" t="s">
        <v>16</v>
      </c>
      <c r="K13086" s="20">
        <v>0.83</v>
      </c>
      <c r="L13086" s="20">
        <v>0.18</v>
      </c>
      <c r="M13086" t="str">
        <f>_xlfn.XLOOKUP(Production_Downtime_Cleaned[[#This Row],[machine_id]],Machine_master[machine_id],Machine_master[department])</f>
        <v>Stamping</v>
      </c>
    </row>
    <row r="13087" spans="1:13">
      <c r="A13087" s="19">
        <v>46203</v>
      </c>
      <c r="B13087" t="s">
        <v>19</v>
      </c>
      <c r="C13087" t="s">
        <v>18</v>
      </c>
      <c r="D13087">
        <v>8</v>
      </c>
      <c r="E13087">
        <v>4.5999999999999996</v>
      </c>
      <c r="F13087">
        <v>3.4</v>
      </c>
      <c r="G13087">
        <v>1967</v>
      </c>
      <c r="H13087" t="s">
        <v>29</v>
      </c>
      <c r="I13087">
        <v>5200</v>
      </c>
      <c r="J13087" t="s">
        <v>16</v>
      </c>
      <c r="K13087" s="20">
        <v>0.57999999999999996</v>
      </c>
      <c r="L13087" s="20">
        <v>0.43</v>
      </c>
      <c r="M13087" t="str">
        <f>_xlfn.XLOOKUP(Production_Downtime_Cleaned[[#This Row],[machine_id]],Machine_master[machine_id],Machine_master[department])</f>
        <v>Stamping</v>
      </c>
    </row>
    <row r="13088" spans="1:13">
      <c r="A13088" s="19">
        <v>46203</v>
      </c>
      <c r="B13088" t="s">
        <v>20</v>
      </c>
      <c r="C13088" t="s">
        <v>14</v>
      </c>
      <c r="D13088">
        <v>8</v>
      </c>
      <c r="E13088">
        <v>1.8</v>
      </c>
      <c r="F13088">
        <v>6.2</v>
      </c>
      <c r="G13088">
        <v>3415</v>
      </c>
      <c r="H13088" t="s">
        <v>27</v>
      </c>
      <c r="I13088">
        <v>7200</v>
      </c>
      <c r="J13088" t="s">
        <v>16</v>
      </c>
      <c r="K13088" s="20">
        <v>0.23</v>
      </c>
      <c r="L13088" s="20">
        <v>0.78</v>
      </c>
      <c r="M13088" t="str">
        <f>_xlfn.XLOOKUP(Production_Downtime_Cleaned[[#This Row],[machine_id]],Machine_master[machine_id],Machine_master[department])</f>
        <v>Stamping</v>
      </c>
    </row>
    <row r="13089" spans="1:13">
      <c r="A13089" s="19">
        <v>46203</v>
      </c>
      <c r="B13089" t="s">
        <v>20</v>
      </c>
      <c r="C13089" t="s">
        <v>17</v>
      </c>
      <c r="D13089">
        <v>8</v>
      </c>
      <c r="E13089">
        <v>0</v>
      </c>
      <c r="F13089">
        <v>8</v>
      </c>
      <c r="G13089">
        <v>4679</v>
      </c>
      <c r="H13089" t="s">
        <v>15</v>
      </c>
      <c r="I13089">
        <v>0</v>
      </c>
      <c r="J13089" t="s">
        <v>16</v>
      </c>
      <c r="K13089" s="20">
        <v>0</v>
      </c>
      <c r="L13089" s="20">
        <v>1</v>
      </c>
      <c r="M13089" t="str">
        <f>_xlfn.XLOOKUP(Production_Downtime_Cleaned[[#This Row],[machine_id]],Machine_master[machine_id],Machine_master[department])</f>
        <v>Stamping</v>
      </c>
    </row>
    <row r="13090" spans="1:13">
      <c r="A13090" s="19">
        <v>46203</v>
      </c>
      <c r="B13090" t="s">
        <v>20</v>
      </c>
      <c r="C13090" t="s">
        <v>18</v>
      </c>
      <c r="D13090">
        <v>8</v>
      </c>
      <c r="E13090">
        <v>0</v>
      </c>
      <c r="F13090">
        <v>8</v>
      </c>
      <c r="G13090">
        <v>4763</v>
      </c>
      <c r="H13090" t="s">
        <v>15</v>
      </c>
      <c r="I13090">
        <v>0</v>
      </c>
      <c r="J13090" t="s">
        <v>16</v>
      </c>
      <c r="K13090" s="20">
        <v>0</v>
      </c>
      <c r="L13090" s="20">
        <v>1</v>
      </c>
      <c r="M13090" t="str">
        <f>_xlfn.XLOOKUP(Production_Downtime_Cleaned[[#This Row],[machine_id]],Machine_master[machine_id],Machine_master[department])</f>
        <v>Stamping</v>
      </c>
    </row>
    <row r="13091" spans="1:13">
      <c r="A13091" s="19">
        <v>46203</v>
      </c>
      <c r="B13091" t="s">
        <v>21</v>
      </c>
      <c r="C13091" t="s">
        <v>14</v>
      </c>
      <c r="D13091">
        <v>8</v>
      </c>
      <c r="E13091">
        <v>0</v>
      </c>
      <c r="F13091">
        <v>8</v>
      </c>
      <c r="G13091">
        <v>735</v>
      </c>
      <c r="H13091" t="s">
        <v>15</v>
      </c>
      <c r="I13091">
        <v>0</v>
      </c>
      <c r="J13091" t="s">
        <v>16</v>
      </c>
      <c r="K13091" s="20">
        <v>0</v>
      </c>
      <c r="L13091" s="20">
        <v>1</v>
      </c>
      <c r="M13091" t="str">
        <f>_xlfn.XLOOKUP(Production_Downtime_Cleaned[[#This Row],[machine_id]],Machine_master[machine_id],Machine_master[department])</f>
        <v>Machining</v>
      </c>
    </row>
    <row r="13092" spans="1:13">
      <c r="A13092" s="19">
        <v>46203</v>
      </c>
      <c r="B13092" t="s">
        <v>21</v>
      </c>
      <c r="C13092" t="s">
        <v>17</v>
      </c>
      <c r="D13092">
        <v>8</v>
      </c>
      <c r="E13092">
        <v>5.8</v>
      </c>
      <c r="F13092">
        <v>2.2000000000000002</v>
      </c>
      <c r="G13092">
        <v>190</v>
      </c>
      <c r="H13092" t="s">
        <v>29</v>
      </c>
      <c r="I13092">
        <v>14600</v>
      </c>
      <c r="J13092" t="s">
        <v>16</v>
      </c>
      <c r="K13092" s="20">
        <v>0.73</v>
      </c>
      <c r="L13092" s="20">
        <v>0.28000000000000003</v>
      </c>
      <c r="M13092" t="str">
        <f>_xlfn.XLOOKUP(Production_Downtime_Cleaned[[#This Row],[machine_id]],Machine_master[machine_id],Machine_master[department])</f>
        <v>Machining</v>
      </c>
    </row>
    <row r="13093" spans="1:13">
      <c r="A13093" s="19">
        <v>46203</v>
      </c>
      <c r="B13093" t="s">
        <v>21</v>
      </c>
      <c r="C13093" t="s">
        <v>18</v>
      </c>
      <c r="D13093">
        <v>8</v>
      </c>
      <c r="E13093">
        <v>0</v>
      </c>
      <c r="F13093">
        <v>8</v>
      </c>
      <c r="G13093">
        <v>665</v>
      </c>
      <c r="H13093" t="s">
        <v>15</v>
      </c>
      <c r="I13093">
        <v>0</v>
      </c>
      <c r="J13093" t="s">
        <v>16</v>
      </c>
      <c r="K13093" s="20">
        <v>0</v>
      </c>
      <c r="L13093" s="20">
        <v>1</v>
      </c>
      <c r="M13093" t="str">
        <f>_xlfn.XLOOKUP(Production_Downtime_Cleaned[[#This Row],[machine_id]],Machine_master[machine_id],Machine_master[department])</f>
        <v>Machining</v>
      </c>
    </row>
    <row r="13094" spans="1:13">
      <c r="A13094" s="19">
        <v>46203</v>
      </c>
      <c r="B13094" t="s">
        <v>22</v>
      </c>
      <c r="C13094" t="s">
        <v>14</v>
      </c>
      <c r="D13094">
        <v>8</v>
      </c>
      <c r="E13094">
        <v>0</v>
      </c>
      <c r="F13094">
        <v>8</v>
      </c>
      <c r="G13094">
        <v>649</v>
      </c>
      <c r="H13094" t="s">
        <v>15</v>
      </c>
      <c r="I13094">
        <v>0</v>
      </c>
      <c r="J13094" t="s">
        <v>16</v>
      </c>
      <c r="K13094" s="20">
        <v>0</v>
      </c>
      <c r="L13094" s="20">
        <v>1</v>
      </c>
      <c r="M13094" t="str">
        <f>_xlfn.XLOOKUP(Production_Downtime_Cleaned[[#This Row],[machine_id]],Machine_master[machine_id],Machine_master[department])</f>
        <v>Machining</v>
      </c>
    </row>
    <row r="13095" spans="1:13">
      <c r="A13095" s="19">
        <v>46203</v>
      </c>
      <c r="B13095" t="s">
        <v>22</v>
      </c>
      <c r="C13095" t="s">
        <v>17</v>
      </c>
      <c r="D13095">
        <v>8</v>
      </c>
      <c r="E13095">
        <v>0</v>
      </c>
      <c r="F13095">
        <v>8</v>
      </c>
      <c r="G13095">
        <v>767</v>
      </c>
      <c r="H13095" t="s">
        <v>15</v>
      </c>
      <c r="I13095">
        <v>0</v>
      </c>
      <c r="J13095" t="s">
        <v>16</v>
      </c>
      <c r="K13095" s="20">
        <v>0</v>
      </c>
      <c r="L13095" s="20">
        <v>1</v>
      </c>
      <c r="M13095" t="str">
        <f>_xlfn.XLOOKUP(Production_Downtime_Cleaned[[#This Row],[machine_id]],Machine_master[machine_id],Machine_master[department])</f>
        <v>Machining</v>
      </c>
    </row>
    <row r="13096" spans="1:13">
      <c r="A13096" s="19">
        <v>46203</v>
      </c>
      <c r="B13096" t="s">
        <v>22</v>
      </c>
      <c r="C13096" t="s">
        <v>18</v>
      </c>
      <c r="D13096">
        <v>8</v>
      </c>
      <c r="E13096">
        <v>0</v>
      </c>
      <c r="F13096">
        <v>8</v>
      </c>
      <c r="G13096">
        <v>727</v>
      </c>
      <c r="H13096" t="s">
        <v>15</v>
      </c>
      <c r="I13096">
        <v>0</v>
      </c>
      <c r="J13096" t="s">
        <v>16</v>
      </c>
      <c r="K13096" s="20">
        <v>0</v>
      </c>
      <c r="L13096" s="20">
        <v>1</v>
      </c>
      <c r="M13096" t="str">
        <f>_xlfn.XLOOKUP(Production_Downtime_Cleaned[[#This Row],[machine_id]],Machine_master[machine_id],Machine_master[department])</f>
        <v>Machining</v>
      </c>
    </row>
    <row r="13097" spans="1:13">
      <c r="A13097" s="19">
        <v>46203</v>
      </c>
      <c r="B13097" t="s">
        <v>23</v>
      </c>
      <c r="C13097" t="s">
        <v>14</v>
      </c>
      <c r="D13097">
        <v>8</v>
      </c>
      <c r="E13097">
        <v>0</v>
      </c>
      <c r="F13097">
        <v>8</v>
      </c>
      <c r="G13097">
        <v>3492</v>
      </c>
      <c r="H13097" t="s">
        <v>15</v>
      </c>
      <c r="I13097">
        <v>0</v>
      </c>
      <c r="J13097" t="s">
        <v>16</v>
      </c>
      <c r="K13097" s="20">
        <v>0</v>
      </c>
      <c r="L13097" s="20">
        <v>1</v>
      </c>
      <c r="M13097" t="str">
        <f>_xlfn.XLOOKUP(Production_Downtime_Cleaned[[#This Row],[machine_id]],Machine_master[machine_id],Machine_master[department])</f>
        <v>Assembly</v>
      </c>
    </row>
    <row r="13098" spans="1:13">
      <c r="A13098" s="19">
        <v>46203</v>
      </c>
      <c r="B13098" t="s">
        <v>23</v>
      </c>
      <c r="C13098" t="s">
        <v>17</v>
      </c>
      <c r="D13098">
        <v>8</v>
      </c>
      <c r="E13098">
        <v>2.5</v>
      </c>
      <c r="F13098">
        <v>5.5</v>
      </c>
      <c r="G13098">
        <v>2211</v>
      </c>
      <c r="H13098" t="s">
        <v>28</v>
      </c>
      <c r="I13098">
        <v>2000</v>
      </c>
      <c r="J13098" t="s">
        <v>16</v>
      </c>
      <c r="K13098" s="20">
        <v>0.31</v>
      </c>
      <c r="L13098" s="20">
        <v>0.69</v>
      </c>
      <c r="M13098" t="str">
        <f>_xlfn.XLOOKUP(Production_Downtime_Cleaned[[#This Row],[machine_id]],Machine_master[machine_id],Machine_master[department])</f>
        <v>Assembly</v>
      </c>
    </row>
    <row r="13099" spans="1:13">
      <c r="A13099" s="19">
        <v>46203</v>
      </c>
      <c r="B13099" t="s">
        <v>23</v>
      </c>
      <c r="C13099" t="s">
        <v>18</v>
      </c>
      <c r="D13099">
        <v>8</v>
      </c>
      <c r="E13099">
        <v>4</v>
      </c>
      <c r="F13099">
        <v>4</v>
      </c>
      <c r="G13099">
        <v>1529</v>
      </c>
      <c r="H13099" t="s">
        <v>26</v>
      </c>
      <c r="I13099">
        <v>12000</v>
      </c>
      <c r="J13099" t="s">
        <v>16</v>
      </c>
      <c r="K13099" s="20">
        <v>0.5</v>
      </c>
      <c r="L13099" s="20">
        <v>0.5</v>
      </c>
      <c r="M13099" t="str">
        <f>_xlfn.XLOOKUP(Production_Downtime_Cleaned[[#This Row],[machine_id]],Machine_master[machine_id],Machine_master[department])</f>
        <v>Assembly</v>
      </c>
    </row>
    <row r="13100" spans="1:13">
      <c r="A13100" s="19">
        <v>46203</v>
      </c>
      <c r="B13100" t="s">
        <v>24</v>
      </c>
      <c r="C13100" t="s">
        <v>14</v>
      </c>
      <c r="D13100">
        <v>8</v>
      </c>
      <c r="E13100">
        <v>0</v>
      </c>
      <c r="F13100">
        <v>8</v>
      </c>
      <c r="G13100">
        <v>3282</v>
      </c>
      <c r="H13100" t="s">
        <v>15</v>
      </c>
      <c r="I13100">
        <v>0</v>
      </c>
      <c r="J13100" t="s">
        <v>16</v>
      </c>
      <c r="K13100" s="20">
        <v>0</v>
      </c>
      <c r="L13100" s="20">
        <v>1</v>
      </c>
      <c r="M13100" t="str">
        <f>_xlfn.XLOOKUP(Production_Downtime_Cleaned[[#This Row],[machine_id]],Machine_master[machine_id],Machine_master[department])</f>
        <v>Assembly</v>
      </c>
    </row>
    <row r="13101" spans="1:13">
      <c r="A13101" s="19">
        <v>46203</v>
      </c>
      <c r="B13101" t="s">
        <v>24</v>
      </c>
      <c r="C13101" t="s">
        <v>17</v>
      </c>
      <c r="D13101">
        <v>8</v>
      </c>
      <c r="E13101">
        <v>0</v>
      </c>
      <c r="F13101">
        <v>8</v>
      </c>
      <c r="G13101">
        <v>3503</v>
      </c>
      <c r="H13101" t="s">
        <v>15</v>
      </c>
      <c r="I13101">
        <v>0</v>
      </c>
      <c r="J13101" t="s">
        <v>16</v>
      </c>
      <c r="K13101" s="20">
        <v>0</v>
      </c>
      <c r="L13101" s="20">
        <v>1</v>
      </c>
      <c r="M13101" t="str">
        <f>_xlfn.XLOOKUP(Production_Downtime_Cleaned[[#This Row],[machine_id]],Machine_master[machine_id],Machine_master[department])</f>
        <v>Assembly</v>
      </c>
    </row>
    <row r="13102" spans="1:13">
      <c r="A13102" s="19">
        <v>46203</v>
      </c>
      <c r="B13102" t="s">
        <v>24</v>
      </c>
      <c r="C13102" t="s">
        <v>18</v>
      </c>
      <c r="D13102">
        <v>8</v>
      </c>
      <c r="E13102">
        <v>3.7</v>
      </c>
      <c r="F13102">
        <v>4.3</v>
      </c>
      <c r="G13102">
        <v>1787</v>
      </c>
      <c r="H13102" t="s">
        <v>31</v>
      </c>
      <c r="I13102">
        <v>11800</v>
      </c>
      <c r="J13102" t="s">
        <v>16</v>
      </c>
      <c r="K13102" s="20">
        <v>0.46</v>
      </c>
      <c r="L13102" s="20">
        <v>0.54</v>
      </c>
      <c r="M13102" t="str">
        <f>_xlfn.XLOOKUP(Production_Downtime_Cleaned[[#This Row],[machine_id]],Machine_master[machine_id],Machine_master[department])</f>
        <v>Assembly</v>
      </c>
    </row>
    <row r="13103" spans="1:13">
      <c r="A13103" s="19">
        <v>46203</v>
      </c>
      <c r="B13103" t="s">
        <v>25</v>
      </c>
      <c r="C13103" t="s">
        <v>14</v>
      </c>
      <c r="D13103">
        <v>8</v>
      </c>
      <c r="E13103">
        <v>0</v>
      </c>
      <c r="F13103">
        <v>8</v>
      </c>
      <c r="G13103">
        <v>3919</v>
      </c>
      <c r="H13103" t="s">
        <v>15</v>
      </c>
      <c r="I13103">
        <v>0</v>
      </c>
      <c r="J13103" t="s">
        <v>16</v>
      </c>
      <c r="K13103" s="20">
        <v>0</v>
      </c>
      <c r="L13103" s="20">
        <v>1</v>
      </c>
      <c r="M13103" t="str">
        <f>_xlfn.XLOOKUP(Production_Downtime_Cleaned[[#This Row],[machine_id]],Machine_master[machine_id],Machine_master[department])</f>
        <v>Cutting</v>
      </c>
    </row>
    <row r="13104" spans="1:13">
      <c r="A13104" s="19">
        <v>46203</v>
      </c>
      <c r="B13104" t="s">
        <v>25</v>
      </c>
      <c r="C13104" t="s">
        <v>17</v>
      </c>
      <c r="D13104">
        <v>8</v>
      </c>
      <c r="E13104">
        <v>3.7</v>
      </c>
      <c r="F13104">
        <v>4.3</v>
      </c>
      <c r="G13104">
        <v>1893</v>
      </c>
      <c r="H13104" t="s">
        <v>29</v>
      </c>
      <c r="I13104">
        <v>10000</v>
      </c>
      <c r="J13104" t="s">
        <v>16</v>
      </c>
      <c r="K13104" s="20">
        <v>0.46</v>
      </c>
      <c r="L13104" s="20">
        <v>0.54</v>
      </c>
      <c r="M13104" t="str">
        <f>_xlfn.XLOOKUP(Production_Downtime_Cleaned[[#This Row],[machine_id]],Machine_master[machine_id],Machine_master[department])</f>
        <v>Cutting</v>
      </c>
    </row>
    <row r="13105" spans="1:13">
      <c r="A13105" s="19">
        <v>46203</v>
      </c>
      <c r="B13105" t="s">
        <v>25</v>
      </c>
      <c r="C13105" t="s">
        <v>18</v>
      </c>
      <c r="D13105">
        <v>8</v>
      </c>
      <c r="E13105">
        <v>0</v>
      </c>
      <c r="F13105">
        <v>8</v>
      </c>
      <c r="G13105">
        <v>4269</v>
      </c>
      <c r="H13105" t="s">
        <v>15</v>
      </c>
      <c r="I13105">
        <v>0</v>
      </c>
      <c r="J13105" t="s">
        <v>16</v>
      </c>
      <c r="K13105" s="20">
        <v>0</v>
      </c>
      <c r="L13105" s="20">
        <v>1</v>
      </c>
      <c r="M13105" t="str">
        <f>_xlfn.XLOOKUP(Production_Downtime_Cleaned[[#This Row],[machine_id]],Machine_master[machine_id],Machine_master[department])</f>
        <v>Cutting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Id="3" sqref="A9:E9 D8:E8 A8:B8 A1:E7"/>
    </sheetView>
  </sheetViews>
  <sheetFormatPr defaultColWidth="9" defaultRowHeight="14.5"/>
  <cols>
    <col min="1" max="1" width="12.26953125" customWidth="1"/>
    <col min="2" max="2" width="21.1796875" customWidth="1"/>
    <col min="3" max="3" width="12.90625" customWidth="1"/>
    <col min="4" max="4" width="16.81640625" customWidth="1"/>
    <col min="5" max="5" width="18.453125" customWidth="1"/>
  </cols>
  <sheetData>
    <row r="1" spans="1:5">
      <c r="A1" t="s">
        <v>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13</v>
      </c>
      <c r="B2" t="s">
        <v>36</v>
      </c>
      <c r="C2" t="s">
        <v>37</v>
      </c>
      <c r="D2">
        <v>2020</v>
      </c>
      <c r="E2">
        <v>620</v>
      </c>
    </row>
    <row r="3" spans="1:5">
      <c r="A3" t="s">
        <v>19</v>
      </c>
      <c r="B3" t="s">
        <v>38</v>
      </c>
      <c r="C3" t="s">
        <v>37</v>
      </c>
      <c r="D3">
        <v>2021</v>
      </c>
      <c r="E3">
        <v>650</v>
      </c>
    </row>
    <row r="4" spans="1:5">
      <c r="A4" t="s">
        <v>20</v>
      </c>
      <c r="B4" t="s">
        <v>39</v>
      </c>
      <c r="C4" t="s">
        <v>37</v>
      </c>
      <c r="D4">
        <v>2019</v>
      </c>
      <c r="E4">
        <v>580</v>
      </c>
    </row>
    <row r="5" spans="1:5">
      <c r="A5" t="s">
        <v>21</v>
      </c>
      <c r="B5" t="s">
        <v>40</v>
      </c>
      <c r="C5" t="s">
        <v>41</v>
      </c>
      <c r="D5">
        <v>2022</v>
      </c>
      <c r="E5">
        <v>85</v>
      </c>
    </row>
    <row r="6" spans="1:5">
      <c r="A6" t="s">
        <v>22</v>
      </c>
      <c r="B6" t="s">
        <v>42</v>
      </c>
      <c r="C6" t="s">
        <v>41</v>
      </c>
      <c r="D6">
        <v>2023</v>
      </c>
      <c r="E6">
        <v>90</v>
      </c>
    </row>
    <row r="7" spans="1:5">
      <c r="A7" t="s">
        <v>23</v>
      </c>
      <c r="B7" t="s">
        <v>43</v>
      </c>
      <c r="C7" t="s">
        <v>44</v>
      </c>
      <c r="D7">
        <v>2021</v>
      </c>
      <c r="E7">
        <v>420</v>
      </c>
    </row>
    <row r="8" spans="1:5">
      <c r="A8" t="s">
        <v>24</v>
      </c>
      <c r="B8" t="s">
        <v>45</v>
      </c>
      <c r="C8" t="s">
        <v>44</v>
      </c>
      <c r="D8">
        <v>2020</v>
      </c>
      <c r="E8">
        <v>400</v>
      </c>
    </row>
    <row r="9" spans="1:5">
      <c r="A9" t="s">
        <v>25</v>
      </c>
      <c r="B9" t="s">
        <v>46</v>
      </c>
      <c r="C9" t="s">
        <v>47</v>
      </c>
      <c r="D9">
        <v>2022</v>
      </c>
      <c r="E9">
        <v>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topLeftCell="A8" zoomScale="76" zoomScaleNormal="76" workbookViewId="0">
      <selection activeCell="G31" sqref="G30:G31"/>
    </sheetView>
  </sheetViews>
  <sheetFormatPr defaultColWidth="9" defaultRowHeight="14.5"/>
  <cols>
    <col min="1" max="1" width="13.6328125" bestFit="1" customWidth="1"/>
    <col min="2" max="2" width="22.08984375" bestFit="1" customWidth="1"/>
    <col min="3" max="3" width="4.7265625" customWidth="1"/>
    <col min="4" max="4" width="13.6328125" bestFit="1" customWidth="1"/>
    <col min="5" max="5" width="22.08984375" bestFit="1" customWidth="1"/>
    <col min="6" max="6" width="19.08984375" customWidth="1"/>
    <col min="7" max="7" width="21.7265625" customWidth="1"/>
  </cols>
  <sheetData>
    <row r="1" spans="1:5">
      <c r="A1" s="8" t="s">
        <v>48</v>
      </c>
      <c r="B1" s="9" t="s">
        <v>49</v>
      </c>
      <c r="D1" s="21" t="s">
        <v>50</v>
      </c>
      <c r="E1" t="s">
        <v>51</v>
      </c>
    </row>
    <row r="2" spans="1:5" ht="31">
      <c r="A2" s="10" t="s">
        <v>52</v>
      </c>
      <c r="B2" s="11">
        <f>SUM(Production_Downtime_Cleaned[production_qty])</f>
        <v>38244122</v>
      </c>
      <c r="D2" s="12" t="s">
        <v>27</v>
      </c>
      <c r="E2" s="60">
        <v>2513.6000000000013</v>
      </c>
    </row>
    <row r="3" spans="1:5" ht="31">
      <c r="A3" s="10" t="s">
        <v>53</v>
      </c>
      <c r="B3" s="13">
        <f>SUM(Production_Downtime_Cleaned[downtime_hours])</f>
        <v>13309.5</v>
      </c>
      <c r="D3" s="12" t="s">
        <v>29</v>
      </c>
      <c r="E3" s="60">
        <v>1899.299999999999</v>
      </c>
    </row>
    <row r="4" spans="1:5" ht="31">
      <c r="A4" s="10" t="s">
        <v>54</v>
      </c>
      <c r="B4" s="14">
        <f>SUM(Production_Downtime_Cleaned[planned_hours])</f>
        <v>104832</v>
      </c>
      <c r="D4" s="12" t="s">
        <v>30</v>
      </c>
      <c r="E4" s="60">
        <v>2425.0000000000023</v>
      </c>
    </row>
    <row r="5" spans="1:5" ht="15.5">
      <c r="A5" s="10" t="s">
        <v>55</v>
      </c>
      <c r="B5" s="15">
        <f>B3/B4</f>
        <v>0.12696027930402901</v>
      </c>
      <c r="D5" s="12" t="s">
        <v>28</v>
      </c>
      <c r="E5" s="60">
        <v>2741.2000000000012</v>
      </c>
    </row>
    <row r="6" spans="1:5" ht="46.5">
      <c r="A6" s="10" t="s">
        <v>56</v>
      </c>
      <c r="B6" s="11">
        <f>SUM(Production_Downtime_Cleaned[maintenance_cost])</f>
        <v>30121500</v>
      </c>
      <c r="D6" s="12" t="s">
        <v>31</v>
      </c>
      <c r="E6" s="60">
        <v>1383.3000000000004</v>
      </c>
    </row>
    <row r="7" spans="1:5" ht="31">
      <c r="A7" s="10" t="s">
        <v>57</v>
      </c>
      <c r="B7" s="13">
        <f>COUNTIF(Production_Downtime_Cleaned[failure_type],"&lt;&gt;No Failure")</f>
        <v>3590</v>
      </c>
      <c r="D7" s="12" t="s">
        <v>26</v>
      </c>
      <c r="E7" s="60">
        <v>2347.1000000000013</v>
      </c>
    </row>
    <row r="8" spans="1:5" ht="31">
      <c r="A8" s="16" t="s">
        <v>58</v>
      </c>
      <c r="B8" s="17">
        <f>COUNTA(_xlfn.UNIQUE(Production_Downtime_Cleaned[machine_id]))</f>
        <v>8</v>
      </c>
      <c r="D8" s="12" t="s">
        <v>59</v>
      </c>
      <c r="E8" s="60">
        <v>13309.500000000007</v>
      </c>
    </row>
    <row r="10" spans="1:5" ht="10" customHeight="1"/>
    <row r="11" spans="1:5" hidden="1"/>
    <row r="12" spans="1:5">
      <c r="A12" s="21" t="s">
        <v>50</v>
      </c>
      <c r="B12" t="s">
        <v>51</v>
      </c>
      <c r="D12" s="21" t="s">
        <v>50</v>
      </c>
      <c r="E12" t="s">
        <v>51</v>
      </c>
    </row>
    <row r="13" spans="1:5">
      <c r="A13" s="12" t="s">
        <v>20</v>
      </c>
      <c r="B13" s="60">
        <v>1787.3999999999983</v>
      </c>
      <c r="D13" s="12" t="s">
        <v>37</v>
      </c>
      <c r="E13" s="60">
        <v>5119.8999999999996</v>
      </c>
    </row>
    <row r="14" spans="1:5">
      <c r="A14" s="12" t="s">
        <v>19</v>
      </c>
      <c r="B14" s="60">
        <v>1723.5000000000007</v>
      </c>
      <c r="D14" s="12" t="s">
        <v>41</v>
      </c>
      <c r="E14" s="60">
        <v>3320.800000000002</v>
      </c>
    </row>
    <row r="15" spans="1:5">
      <c r="A15" s="12" t="s">
        <v>21</v>
      </c>
      <c r="B15" s="60">
        <v>1661.5000000000002</v>
      </c>
      <c r="D15" s="12" t="s">
        <v>44</v>
      </c>
      <c r="E15" s="60">
        <v>3238.3000000000029</v>
      </c>
    </row>
    <row r="16" spans="1:5">
      <c r="A16" s="12" t="s">
        <v>22</v>
      </c>
      <c r="B16" s="60">
        <v>1659.3000000000018</v>
      </c>
      <c r="D16" s="12" t="s">
        <v>47</v>
      </c>
      <c r="E16" s="60">
        <v>1630.5000000000005</v>
      </c>
    </row>
    <row r="17" spans="1:15">
      <c r="A17" s="12" t="s">
        <v>25</v>
      </c>
      <c r="B17" s="60">
        <v>1630.5000000000005</v>
      </c>
      <c r="D17" s="12" t="s">
        <v>59</v>
      </c>
      <c r="E17" s="60">
        <v>13309.500000000004</v>
      </c>
    </row>
    <row r="18" spans="1:15">
      <c r="A18" s="12" t="s">
        <v>23</v>
      </c>
      <c r="B18" s="60">
        <v>1629.4</v>
      </c>
    </row>
    <row r="19" spans="1:15">
      <c r="A19" s="12" t="s">
        <v>13</v>
      </c>
      <c r="B19" s="60">
        <v>1608.9999999999998</v>
      </c>
      <c r="D19" s="21" t="s">
        <v>50</v>
      </c>
      <c r="E19" t="s">
        <v>60</v>
      </c>
      <c r="O19" t="s">
        <v>61</v>
      </c>
    </row>
    <row r="20" spans="1:15">
      <c r="A20" s="12" t="s">
        <v>24</v>
      </c>
      <c r="B20" s="60">
        <v>1608.9000000000005</v>
      </c>
      <c r="D20" s="12" t="s">
        <v>20</v>
      </c>
      <c r="E20" s="60">
        <v>4072600</v>
      </c>
    </row>
    <row r="21" spans="1:15">
      <c r="A21" s="12" t="s">
        <v>59</v>
      </c>
      <c r="B21" s="60">
        <v>13309.500000000002</v>
      </c>
      <c r="D21" s="12" t="s">
        <v>21</v>
      </c>
      <c r="E21" s="60">
        <v>3986100</v>
      </c>
    </row>
    <row r="22" spans="1:15">
      <c r="D22" s="12" t="s">
        <v>19</v>
      </c>
      <c r="E22" s="60">
        <v>3789400</v>
      </c>
    </row>
    <row r="23" spans="1:15">
      <c r="A23" s="21" t="s">
        <v>50</v>
      </c>
      <c r="B23" t="s">
        <v>51</v>
      </c>
      <c r="D23" s="12" t="s">
        <v>24</v>
      </c>
      <c r="E23" s="60">
        <v>3773900</v>
      </c>
    </row>
    <row r="24" spans="1:15">
      <c r="A24" s="12" t="s">
        <v>62</v>
      </c>
      <c r="B24" s="60">
        <v>9062.3000000000011</v>
      </c>
      <c r="D24" s="12" t="s">
        <v>22</v>
      </c>
      <c r="E24" s="60">
        <v>3773400</v>
      </c>
    </row>
    <row r="25" spans="1:15">
      <c r="A25" s="18" t="s">
        <v>63</v>
      </c>
      <c r="B25" s="60">
        <v>801.60000000000025</v>
      </c>
      <c r="D25" s="12" t="s">
        <v>23</v>
      </c>
      <c r="E25" s="60">
        <v>3666600</v>
      </c>
    </row>
    <row r="26" spans="1:15">
      <c r="A26" s="18" t="s">
        <v>64</v>
      </c>
      <c r="B26" s="60">
        <v>711.49999999999977</v>
      </c>
      <c r="D26" s="12" t="s">
        <v>25</v>
      </c>
      <c r="E26" s="60">
        <v>3551700</v>
      </c>
    </row>
    <row r="27" spans="1:15">
      <c r="A27" s="18" t="s">
        <v>65</v>
      </c>
      <c r="B27" s="60">
        <v>748.9000000000002</v>
      </c>
      <c r="D27" s="12" t="s">
        <v>13</v>
      </c>
      <c r="E27" s="60">
        <v>3507800</v>
      </c>
    </row>
    <row r="28" spans="1:15">
      <c r="A28" s="18" t="s">
        <v>66</v>
      </c>
      <c r="B28" s="60">
        <v>689.10000000000048</v>
      </c>
      <c r="D28" s="12" t="s">
        <v>59</v>
      </c>
      <c r="E28" s="60">
        <v>30121500</v>
      </c>
    </row>
    <row r="29" spans="1:15">
      <c r="A29" s="18" t="s">
        <v>67</v>
      </c>
      <c r="B29" s="60">
        <v>673.49999999999989</v>
      </c>
    </row>
    <row r="30" spans="1:15">
      <c r="A30" s="18" t="s">
        <v>68</v>
      </c>
      <c r="B30" s="60">
        <v>830.99999999999977</v>
      </c>
    </row>
    <row r="31" spans="1:15">
      <c r="A31" s="18" t="s">
        <v>69</v>
      </c>
      <c r="B31" s="60">
        <v>723.90000000000009</v>
      </c>
    </row>
    <row r="32" spans="1:15">
      <c r="A32" s="18" t="s">
        <v>70</v>
      </c>
      <c r="B32" s="60">
        <v>751.20000000000016</v>
      </c>
    </row>
    <row r="33" spans="1:2">
      <c r="A33" s="18" t="s">
        <v>71</v>
      </c>
      <c r="B33" s="60">
        <v>747.40000000000043</v>
      </c>
    </row>
    <row r="34" spans="1:2">
      <c r="A34" s="18" t="s">
        <v>72</v>
      </c>
      <c r="B34" s="60">
        <v>811</v>
      </c>
    </row>
    <row r="35" spans="1:2">
      <c r="A35" s="18" t="s">
        <v>73</v>
      </c>
      <c r="B35" s="60">
        <v>775.59999999999991</v>
      </c>
    </row>
    <row r="36" spans="1:2">
      <c r="A36" s="18" t="s">
        <v>74</v>
      </c>
      <c r="B36" s="60">
        <v>797.60000000000048</v>
      </c>
    </row>
    <row r="37" spans="1:2">
      <c r="A37" s="12" t="s">
        <v>75</v>
      </c>
      <c r="B37" s="60">
        <v>4247.1999999999989</v>
      </c>
    </row>
    <row r="38" spans="1:2">
      <c r="A38" s="18" t="s">
        <v>63</v>
      </c>
      <c r="B38" s="60">
        <v>700.09999999999968</v>
      </c>
    </row>
    <row r="39" spans="1:2">
      <c r="A39" s="18" t="s">
        <v>64</v>
      </c>
      <c r="B39" s="60">
        <v>582.69999999999993</v>
      </c>
    </row>
    <row r="40" spans="1:2">
      <c r="A40" s="18" t="s">
        <v>65</v>
      </c>
      <c r="B40" s="60">
        <v>777.1999999999997</v>
      </c>
    </row>
    <row r="41" spans="1:2">
      <c r="A41" s="18" t="s">
        <v>66</v>
      </c>
      <c r="B41" s="60">
        <v>727.39999999999975</v>
      </c>
    </row>
    <row r="42" spans="1:2">
      <c r="A42" s="18" t="s">
        <v>67</v>
      </c>
      <c r="B42" s="60">
        <v>717.29999999999984</v>
      </c>
    </row>
    <row r="43" spans="1:2">
      <c r="A43" s="18" t="s">
        <v>68</v>
      </c>
      <c r="B43" s="60">
        <v>742.49999999999989</v>
      </c>
    </row>
    <row r="44" spans="1:2">
      <c r="A44" s="12" t="s">
        <v>59</v>
      </c>
      <c r="B44" s="60">
        <v>13309.5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9"/>
  <sheetViews>
    <sheetView showGridLines="0" zoomScale="55" zoomScaleNormal="55" workbookViewId="0">
      <selection activeCell="X6" sqref="X6"/>
    </sheetView>
  </sheetViews>
  <sheetFormatPr defaultColWidth="8.7265625" defaultRowHeight="14.5"/>
  <cols>
    <col min="1" max="4" width="6" customWidth="1"/>
    <col min="5" max="5" width="3.6328125" customWidth="1"/>
    <col min="6" max="9" width="4.7265625" customWidth="1"/>
    <col min="10" max="10" width="3.6328125" customWidth="1"/>
    <col min="11" max="14" width="3.81640625" customWidth="1"/>
    <col min="15" max="15" width="3.6328125" customWidth="1"/>
    <col min="16" max="19" width="6.08984375" customWidth="1"/>
  </cols>
  <sheetData>
    <row r="1" spans="1:19" ht="28.5" customHeight="1">
      <c r="A1" s="23" t="s">
        <v>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0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1" customFormat="1" ht="1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.5" customHeight="1">
      <c r="A4" s="24" t="s">
        <v>77</v>
      </c>
      <c r="B4" s="25"/>
      <c r="C4" s="25"/>
      <c r="D4" s="26"/>
      <c r="E4" s="3"/>
      <c r="F4" s="27" t="s">
        <v>53</v>
      </c>
      <c r="G4" s="28"/>
      <c r="H4" s="28"/>
      <c r="I4" s="29"/>
      <c r="J4" s="3"/>
      <c r="K4" s="30" t="s">
        <v>78</v>
      </c>
      <c r="L4" s="31"/>
      <c r="M4" s="31"/>
      <c r="N4" s="32"/>
      <c r="O4" s="3"/>
      <c r="P4" s="33" t="s">
        <v>79</v>
      </c>
      <c r="Q4" s="34"/>
      <c r="R4" s="34"/>
      <c r="S4" s="35"/>
    </row>
    <row r="5" spans="1:19" ht="22.5" customHeight="1">
      <c r="A5" s="36">
        <f>SUM(Production_Downtime_Cleaned[production_qty])</f>
        <v>38244122</v>
      </c>
      <c r="B5" s="37"/>
      <c r="C5" s="37"/>
      <c r="D5" s="38"/>
      <c r="E5" s="4"/>
      <c r="F5" s="42">
        <f>Analysis!B3</f>
        <v>13309.5</v>
      </c>
      <c r="G5" s="43"/>
      <c r="H5" s="43"/>
      <c r="I5" s="44"/>
      <c r="J5" s="5"/>
      <c r="K5" s="48">
        <f>Analysis!B3/Analysis!B4</f>
        <v>0.12696027930402901</v>
      </c>
      <c r="L5" s="49"/>
      <c r="M5" s="49"/>
      <c r="N5" s="50"/>
      <c r="O5" s="5"/>
      <c r="P5" s="54">
        <f>Analysis!B6</f>
        <v>30121500</v>
      </c>
      <c r="Q5" s="55"/>
      <c r="R5" s="55"/>
      <c r="S5" s="56"/>
    </row>
    <row r="6" spans="1:19" ht="22.5" customHeight="1">
      <c r="A6" s="39"/>
      <c r="B6" s="40"/>
      <c r="C6" s="40"/>
      <c r="D6" s="41"/>
      <c r="E6" s="4"/>
      <c r="F6" s="45"/>
      <c r="G6" s="46"/>
      <c r="H6" s="46"/>
      <c r="I6" s="47"/>
      <c r="J6" s="5"/>
      <c r="K6" s="51"/>
      <c r="L6" s="52"/>
      <c r="M6" s="52"/>
      <c r="N6" s="53"/>
      <c r="O6" s="5"/>
      <c r="P6" s="57"/>
      <c r="Q6" s="58"/>
      <c r="R6" s="58"/>
      <c r="S6" s="59"/>
    </row>
    <row r="7" spans="1:19">
      <c r="A7" s="6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19">
      <c r="M15" s="7"/>
      <c r="N15" s="7"/>
      <c r="O15" s="7"/>
    </row>
    <row r="16" spans="1:19">
      <c r="M16" s="7"/>
      <c r="N16" s="7"/>
      <c r="O16" s="7"/>
    </row>
    <row r="29" spans="35:35">
      <c r="AI29" t="s">
        <v>80</v>
      </c>
    </row>
  </sheetData>
  <mergeCells count="10">
    <mergeCell ref="A8:S14"/>
    <mergeCell ref="A1:S2"/>
    <mergeCell ref="A4:D4"/>
    <mergeCell ref="F4:I4"/>
    <mergeCell ref="K4:N4"/>
    <mergeCell ref="P4:S4"/>
    <mergeCell ref="A5:D6"/>
    <mergeCell ref="F5:I6"/>
    <mergeCell ref="K5:N6"/>
    <mergeCell ref="P5:S6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E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sKUZxMwEAAEkCAAATAAAARm9ybXVsYXMvU2VjdGlvbjEubXWR0UvDMBDG3wv9H0JE2KAMBPFl7KnzQRARNvFhjJKltzUsudTkiptl/7tJ53TamZeG+91939eLB0nKIpsdvzfjNEkTXwkHJXt2tmw6XDzaDZswDZQmLJyZbZyEULnfSdCjvHEOkF6t266s3Q6G7eJJGJjw3wp8eVjkFim0LrOj0BXPK4GbYDbf18CD4lysNIzmTqBfW2dyqxuDEfrB0TVrW14KAp4xCmUW76QMHDLWciNkpRAKVZ4wwY465Cu1pl611gIRyqIKf+QDfUC6ux1Fv26otO8Yxb95Z4mNWYHrGmwNTpDCzb8d9c8W32jft1gLpRsHRVTuxTNCxX0JlFBI62P+PwmngkQhK5Db3vD0K/z1iZzlfiGl1UdIbvESnkLtyISHOo12azwM00ThxZcbfwJ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H8CAABbQ29udGVudF9UeXBlc10ueG1sUEsBAhQACgAAAAAAh07iQAAAAAAAAAAAAAAAAAcAAAAAAAAAAAAQAAAAAAAAAENvbmZpZy9QSwECFAAUAAAACACHTuJAEjj+mJ8AAADzAAAAEgAAAAAAAAABACAAAAAlAAAAQ29uZmlnL1BhY2thZ2UueG1sUEsBAhQACgAAAAAAh07iQAAAAAAAAAAAAAAAAAkAAAAAAAAAAAAQAAAA9AAAAEZvcm11bGFzL1BLAQIUABQAAAAIAIdO4kDsKUZxMwEAAEkCAAATAAAAAAAAAAEAIAAAABsBAABGb3JtdWxhcy9TZWN0aW9uMS5tUEsFBgAAAAAFAAUALgEAAE0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VBQAAAAAAAPM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UHJvZHVjdGlvbl9Mb2c8L0l0ZW1QYXRoPjwvSXRlbUxvY2F0aW9uPjxTdGFibGVFbnRyaWVzPjxFbnRyeSBUeXBlPSJJc1ByaXZhdGUiIFZhbHVlPSJsMCIgLz48RW50cnkgVHlwZT0iRmlsbEVuYWJsZWQiIFZhbHVlPSJsMCIgLz48RW50cnkgVHlwZT0iRmlsbE9iamVjdFR5cGUiIFZhbHVlPSJzQ29ubmVjdGlvbk9ubHkiIC8+PEVudHJ5IFR5cGU9IlF1ZXJ5SUQiIFZhbHVlPSJzNTZhYzkxM2MtZTMyZi00M2E5LTk3YjEtM2VjYmMxYTg2MGVkIiAvPjxFbnRyeSBUeXBlPSJSZXN1bHRUeXBlIiBWYWx1ZT0ic1RhYmxlIiAvPjxFbnRyeSBUeXBlPSJGaWxsQ291bnQiIFZhbHVlPSJsMTMxMDQiIC8+PEVudHJ5IFR5cGU9IkZpbGxFcnJvckNvdW50IiBWYWx1ZT0ibDAiIC8+PEVudHJ5IFR5cGU9IkZpbGxMYXN0VXBkYXRlZCIgVmFsdWU9ImQyMDI2LTA5LTI0VDE2OjI4OjM4LjQ5ODAwMDBaIiAvPjxFbnRyeSBUeXBlPSJGaWxsQ29sdW1uTmFtZXMiIFZhbHVlPSdzWyZxdW90O2RhdGUmcXVvdDssJnF1b3Q7bWFjaGluZV9pZCZxdW90OywmcXVvdDtzaGlmdCZxdW90OywmcXVvdDtwbGFubmVkX2hvdXJzJnF1b3Q7LCZxdW90O2Rvd250aW1lX2hvdXJzJnF1b3Q7LCZxdW90O29wZXJhdGluZ19ob3VycyZxdW90OywmcXVvdDtwcm9kdWN0aW9uX3F0eSZxdW90OywmcXVvdDtmYWlsdXJlX3R5cGUmcXVvdDssJnF1b3Q7bWFpbnRlbmFuY2VfY29zdCZxdW90OywmcXVvdDtEYXRhX2NoZWNrJnF1b3Q7LCZxdW90O0Rvd250aW1lJSZxdW90OywmcXVvdDtVdGlsaXphdGlvbiUmcXVvdDssJnF1b3Q7RGVwcnRtZW50JnF1b3Q7XScgLz48L1N0YWJsZUVudHJpZXM+PC9JdGVtPjwvSXRlbXM+PC9Mb2NhbFBhY2thZ2VNZXRhZGF0YUZpbGU+FgAAAFBLBQYAAAAAAAAAAAAAAAAAAAAAAAAmAQAAAQAAANCMnd8BFdERjHoAwE/Cl+sBAAAA4wzVGC0fH0aAHlg6WhFrygAAAAACAAAAAAAQZgAAAAEAACAAAACt1rFHtqC99PxK5vxWkiVRqLl/NrWSmI+td24o0LShrAAAAAAOgAAAAAIAACAAAACy7vBBN5mL/OXzJfLsFZ/7vhXzC/xphrDu5R3/b9ASjVAAAAAbu++QSdncvfajAN13Zosd/3md+lu5bqAwwl3rqqMkZ7wjq4BxolCWzLLC2vB2jEtHVrN2KFIOPdfPzFZe/We6cxKdOE181Rd49VcApZroaEAAAAA3sowcRHE56WGnn7TvimobZ2lJ5qlWTQduzbPcklY5M4+CnADlhUo40qBxsIbkmSDo83ZvBxXH8bz/SOZcYD7T</DataMashup>
</file>

<file path=customXml/itemProps1.xml><?xml version="1.0" encoding="utf-8"?>
<ds:datastoreItem xmlns:ds="http://schemas.openxmlformats.org/officeDocument/2006/customXml" ds:itemID="{62172D3B-FE57-41BE-B962-CFB71037C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Production_Downtime_Cleaned</vt:lpstr>
      <vt:lpstr>Machine_master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2026-09-24T16:14:00Z</cp:lastPrinted>
  <dcterms:created xsi:type="dcterms:W3CDTF">2026-09-24T14:16:00Z</dcterms:created>
  <dcterms:modified xsi:type="dcterms:W3CDTF">2026-09-29T10:10:13Z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68E4EEC3BCB24E65A9F7691560C5A4E8_12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